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desktop\"/>
    </mc:Choice>
  </mc:AlternateContent>
  <xr:revisionPtr revIDLastSave="0" documentId="13_ncr:1_{34600463-F424-4160-8D5B-B9F8B83EE232}" xr6:coauthVersionLast="47" xr6:coauthVersionMax="47" xr10:uidLastSave="{00000000-0000-0000-0000-000000000000}"/>
  <bookViews>
    <workbookView xWindow="-120" yWindow="-120" windowWidth="29040" windowHeight="15720" tabRatio="669" firstSheet="2" activeTab="2" xr2:uid="{00000000-000D-0000-FFFF-FFFF00000000}"/>
  </bookViews>
  <sheets>
    <sheet name="2016년감가상각비" sheetId="25" state="hidden" r:id="rId1"/>
    <sheet name="2017년감가상각비" sheetId="26" state="hidden" r:id="rId2"/>
    <sheet name="감가상각비 (2025예상치)" sheetId="38" r:id="rId3"/>
    <sheet name="2024년 자산취득명세서" sheetId="36" r:id="rId4"/>
    <sheet name="2018년감가상각비" sheetId="27" state="hidden" r:id="rId5"/>
    <sheet name="자본금현황" sheetId="28" state="hidden" r:id="rId6"/>
  </sheets>
  <definedNames>
    <definedName name="_xlnm._FilterDatabase" localSheetId="3" hidden="1">'2024년 자산취득명세서'!$A$1:$G$37</definedName>
    <definedName name="_xlnm._FilterDatabase" localSheetId="2" hidden="1">'감가상각비 (2025예상치)'!$A$1:$J$868</definedName>
    <definedName name="_xlnm.Print_Area" localSheetId="0">'2016년감가상각비'!$L$619:$P$623</definedName>
    <definedName name="_xlnm.Print_Area" localSheetId="1">'2017년감가상각비'!$D$662:$M$666</definedName>
    <definedName name="_xlnm.Print_Area" localSheetId="4">'2018년감가상각비'!$D$659:$M$665</definedName>
    <definedName name="_xlnm.Print_Area" localSheetId="3">'2024년 자산취득명세서'!#REF!</definedName>
    <definedName name="_xlnm.Print_Area" localSheetId="2">'감가상각비 (2025예상치)'!#REF!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771" i="38" l="1"/>
  <c r="I771" i="38" s="1"/>
  <c r="L772" i="38"/>
  <c r="I772" i="38" s="1"/>
  <c r="L770" i="38"/>
  <c r="I770" i="38" s="1"/>
  <c r="J771" i="38" l="1"/>
  <c r="J772" i="38"/>
  <c r="L866" i="38"/>
  <c r="J770" i="38"/>
  <c r="L766" i="38"/>
  <c r="I766" i="38" s="1"/>
  <c r="J766" i="38" s="1"/>
  <c r="L767" i="38"/>
  <c r="I767" i="38" s="1"/>
  <c r="L765" i="38"/>
  <c r="I765" i="38" s="1"/>
  <c r="J765" i="38" s="1"/>
  <c r="L768" i="38"/>
  <c r="I768" i="38" s="1"/>
  <c r="L769" i="38"/>
  <c r="I769" i="38" s="1"/>
  <c r="L868" i="38"/>
  <c r="I866" i="38" l="1"/>
  <c r="J767" i="38"/>
  <c r="J769" i="38"/>
  <c r="J768" i="38"/>
  <c r="J865" i="38"/>
  <c r="J864" i="38"/>
  <c r="L764" i="38"/>
  <c r="I764" i="38" s="1"/>
  <c r="L763" i="38"/>
  <c r="I763" i="38" s="1"/>
  <c r="L762" i="38"/>
  <c r="I762" i="38" s="1"/>
  <c r="L761" i="38"/>
  <c r="I761" i="38" s="1"/>
  <c r="L760" i="38"/>
  <c r="I760" i="38" s="1"/>
  <c r="L759" i="38"/>
  <c r="I759" i="38" s="1"/>
  <c r="L758" i="38"/>
  <c r="I758" i="38" s="1"/>
  <c r="L757" i="38"/>
  <c r="I757" i="38" s="1"/>
  <c r="L756" i="38"/>
  <c r="I756" i="38" s="1"/>
  <c r="L755" i="38"/>
  <c r="I755" i="38" s="1"/>
  <c r="L754" i="38"/>
  <c r="I754" i="38" s="1"/>
  <c r="L753" i="38"/>
  <c r="I753" i="38" s="1"/>
  <c r="L752" i="38"/>
  <c r="I752" i="38" s="1"/>
  <c r="L751" i="38"/>
  <c r="I751" i="38" s="1"/>
  <c r="L750" i="38"/>
  <c r="I750" i="38" s="1"/>
  <c r="L749" i="38"/>
  <c r="I749" i="38" s="1"/>
  <c r="L748" i="38"/>
  <c r="I748" i="38" s="1"/>
  <c r="L747" i="38"/>
  <c r="I747" i="38" s="1"/>
  <c r="L746" i="38"/>
  <c r="I746" i="38" s="1"/>
  <c r="L745" i="38"/>
  <c r="I745" i="38" s="1"/>
  <c r="L744" i="38"/>
  <c r="I744" i="38" s="1"/>
  <c r="L865" i="38"/>
  <c r="I865" i="38" s="1"/>
  <c r="L864" i="38"/>
  <c r="I864" i="38" s="1"/>
  <c r="J866" i="38" l="1"/>
  <c r="G768" i="38"/>
  <c r="G770" i="38"/>
  <c r="G769" i="38"/>
  <c r="G767" i="38"/>
  <c r="G766" i="38"/>
  <c r="G765" i="38"/>
  <c r="F867" i="38"/>
  <c r="J764" i="38" l="1"/>
  <c r="J745" i="38"/>
  <c r="J747" i="38"/>
  <c r="J748" i="38"/>
  <c r="J750" i="38"/>
  <c r="J751" i="38"/>
  <c r="J752" i="38"/>
  <c r="J754" i="38"/>
  <c r="J755" i="38"/>
  <c r="J756" i="38"/>
  <c r="J757" i="38"/>
  <c r="J758" i="38"/>
  <c r="J759" i="38"/>
  <c r="J760" i="38"/>
  <c r="J762" i="38"/>
  <c r="J763" i="38"/>
  <c r="J744" i="38"/>
  <c r="G764" i="38" l="1"/>
  <c r="G749" i="38"/>
  <c r="J749" i="38"/>
  <c r="G753" i="38"/>
  <c r="J753" i="38"/>
  <c r="J761" i="38"/>
  <c r="G746" i="38"/>
  <c r="J746" i="38"/>
  <c r="G758" i="38"/>
  <c r="G757" i="38"/>
  <c r="G754" i="38"/>
  <c r="G747" i="38"/>
  <c r="G763" i="38"/>
  <c r="G761" i="38" l="1"/>
  <c r="G755" i="38"/>
  <c r="G756" i="38"/>
  <c r="G762" i="38"/>
  <c r="G745" i="38"/>
  <c r="G752" i="38"/>
  <c r="G744" i="38"/>
  <c r="G748" i="38"/>
  <c r="G750" i="38"/>
  <c r="G759" i="38"/>
  <c r="G751" i="38"/>
  <c r="G760" i="38"/>
  <c r="H773" i="38" l="1"/>
  <c r="G36" i="36"/>
  <c r="F36" i="36"/>
  <c r="G735" i="38" l="1"/>
  <c r="G736" i="38"/>
  <c r="G732" i="38"/>
  <c r="G733" i="38"/>
  <c r="O837" i="38"/>
  <c r="G730" i="38"/>
  <c r="G731" i="38"/>
  <c r="G737" i="38"/>
  <c r="G738" i="38"/>
  <c r="G739" i="38"/>
  <c r="G740" i="38"/>
  <c r="G741" i="38"/>
  <c r="G742" i="38"/>
  <c r="G743" i="38"/>
  <c r="J13" i="38"/>
  <c r="H877" i="38"/>
  <c r="H876" i="38"/>
  <c r="H878" i="38" s="1"/>
  <c r="O838" i="38"/>
  <c r="F773" i="38"/>
  <c r="F14" i="38"/>
  <c r="H13" i="38"/>
  <c r="I13" i="38" s="1"/>
  <c r="H12" i="38"/>
  <c r="I12" i="38" s="1"/>
  <c r="H11" i="38"/>
  <c r="I11" i="38" s="1"/>
  <c r="J11" i="38"/>
  <c r="G726" i="38" l="1"/>
  <c r="G734" i="38"/>
  <c r="G665" i="38"/>
  <c r="H665" i="38" s="1"/>
  <c r="G677" i="38"/>
  <c r="H677" i="38" s="1"/>
  <c r="G586" i="38"/>
  <c r="H586" i="38" s="1"/>
  <c r="G725" i="38"/>
  <c r="H725" i="38" s="1"/>
  <c r="G713" i="38"/>
  <c r="H713" i="38" s="1"/>
  <c r="G699" i="38"/>
  <c r="H699" i="38" s="1"/>
  <c r="G682" i="38"/>
  <c r="H682" i="38" s="1"/>
  <c r="G620" i="38"/>
  <c r="H620" i="38" s="1"/>
  <c r="G616" i="38"/>
  <c r="H616" i="38" s="1"/>
  <c r="G612" i="38"/>
  <c r="H612" i="38" s="1"/>
  <c r="G608" i="38"/>
  <c r="H608" i="38" s="1"/>
  <c r="G604" i="38"/>
  <c r="H604" i="38" s="1"/>
  <c r="G600" i="38"/>
  <c r="H600" i="38" s="1"/>
  <c r="G592" i="38"/>
  <c r="H592" i="38" s="1"/>
  <c r="G724" i="38"/>
  <c r="H724" i="38" s="1"/>
  <c r="G720" i="38"/>
  <c r="H720" i="38" s="1"/>
  <c r="G694" i="38"/>
  <c r="H694" i="38" s="1"/>
  <c r="G690" i="38"/>
  <c r="H690" i="38" s="1"/>
  <c r="G686" i="38"/>
  <c r="H686" i="38" s="1"/>
  <c r="G669" i="38"/>
  <c r="H669" i="38" s="1"/>
  <c r="G681" i="38"/>
  <c r="H681" i="38" s="1"/>
  <c r="G582" i="38"/>
  <c r="H582" i="38" s="1"/>
  <c r="G717" i="38"/>
  <c r="H717" i="38" s="1"/>
  <c r="G691" i="38"/>
  <c r="H691" i="38" s="1"/>
  <c r="G596" i="38"/>
  <c r="H596" i="38" s="1"/>
  <c r="G659" i="38"/>
  <c r="H659" i="38" s="1"/>
  <c r="G663" i="38"/>
  <c r="H663" i="38" s="1"/>
  <c r="G667" i="38"/>
  <c r="H667" i="38" s="1"/>
  <c r="G671" i="38"/>
  <c r="H671" i="38" s="1"/>
  <c r="G675" i="38"/>
  <c r="H675" i="38" s="1"/>
  <c r="G679" i="38"/>
  <c r="H679" i="38" s="1"/>
  <c r="G683" i="38"/>
  <c r="H683" i="38" s="1"/>
  <c r="G588" i="38"/>
  <c r="H588" i="38" s="1"/>
  <c r="G584" i="38"/>
  <c r="H584" i="38" s="1"/>
  <c r="G723" i="38"/>
  <c r="H723" i="38" s="1"/>
  <c r="G719" i="38"/>
  <c r="H719" i="38" s="1"/>
  <c r="G710" i="38"/>
  <c r="H710" i="38" s="1"/>
  <c r="G701" i="38"/>
  <c r="H701" i="38" s="1"/>
  <c r="G693" i="38"/>
  <c r="H693" i="38" s="1"/>
  <c r="G689" i="38"/>
  <c r="H689" i="38" s="1"/>
  <c r="G661" i="38"/>
  <c r="H661" i="38" s="1"/>
  <c r="G673" i="38"/>
  <c r="H673" i="38" s="1"/>
  <c r="G697" i="38"/>
  <c r="H697" i="38" s="1"/>
  <c r="G590" i="38"/>
  <c r="H590" i="38" s="1"/>
  <c r="G721" i="38"/>
  <c r="H721" i="38" s="1"/>
  <c r="G695" i="38"/>
  <c r="H695" i="38" s="1"/>
  <c r="G687" i="38"/>
  <c r="H687" i="38" s="1"/>
  <c r="G680" i="38"/>
  <c r="H680" i="38" s="1"/>
  <c r="G684" i="38"/>
  <c r="H684" i="38" s="1"/>
  <c r="G580" i="38"/>
  <c r="H580" i="38" s="1"/>
  <c r="G618" i="38"/>
  <c r="H618" i="38" s="1"/>
  <c r="G614" i="38"/>
  <c r="H614" i="38" s="1"/>
  <c r="G610" i="38"/>
  <c r="H610" i="38" s="1"/>
  <c r="G606" i="38"/>
  <c r="H606" i="38" s="1"/>
  <c r="G602" i="38"/>
  <c r="H602" i="38" s="1"/>
  <c r="G598" i="38"/>
  <c r="H598" i="38" s="1"/>
  <c r="G594" i="38"/>
  <c r="H594" i="38" s="1"/>
  <c r="G685" i="38"/>
  <c r="H685" i="38" s="1"/>
  <c r="G722" i="38"/>
  <c r="H722" i="38" s="1"/>
  <c r="G718" i="38"/>
  <c r="H718" i="38" s="1"/>
  <c r="G714" i="38"/>
  <c r="H714" i="38" s="1"/>
  <c r="G700" i="38"/>
  <c r="H700" i="38" s="1"/>
  <c r="G696" i="38"/>
  <c r="H696" i="38" s="1"/>
  <c r="G692" i="38"/>
  <c r="H692" i="38" s="1"/>
  <c r="G688" i="38"/>
  <c r="H688" i="38" s="1"/>
  <c r="G728" i="38"/>
  <c r="G727" i="38"/>
  <c r="O845" i="38"/>
  <c r="O847" i="38"/>
  <c r="O849" i="38"/>
  <c r="O851" i="38"/>
  <c r="O853" i="38"/>
  <c r="O855" i="38"/>
  <c r="O840" i="38"/>
  <c r="O846" i="38"/>
  <c r="O848" i="38"/>
  <c r="O850" i="38"/>
  <c r="O852" i="38"/>
  <c r="O854" i="38"/>
  <c r="G729" i="38"/>
  <c r="O835" i="38"/>
  <c r="O844" i="38"/>
  <c r="O842" i="38"/>
  <c r="O836" i="38"/>
  <c r="O839" i="38"/>
  <c r="O841" i="38"/>
  <c r="O843" i="38"/>
  <c r="J12" i="38"/>
  <c r="F868" i="38"/>
  <c r="G709" i="38" l="1"/>
  <c r="H709" i="38" s="1"/>
  <c r="G653" i="38"/>
  <c r="H653" i="38" s="1"/>
  <c r="G637" i="38"/>
  <c r="H637" i="38" s="1"/>
  <c r="G672" i="38"/>
  <c r="H672" i="38" s="1"/>
  <c r="G656" i="38"/>
  <c r="H656" i="38" s="1"/>
  <c r="G640" i="38"/>
  <c r="H640" i="38" s="1"/>
  <c r="G624" i="38"/>
  <c r="H624" i="38" s="1"/>
  <c r="G643" i="38"/>
  <c r="H643" i="38" s="1"/>
  <c r="G627" i="38"/>
  <c r="H627" i="38" s="1"/>
  <c r="G678" i="38"/>
  <c r="H678" i="38" s="1"/>
  <c r="G662" i="38"/>
  <c r="H662" i="38" s="1"/>
  <c r="G646" i="38"/>
  <c r="H646" i="38" s="1"/>
  <c r="G630" i="38"/>
  <c r="H630" i="38" s="1"/>
  <c r="G715" i="38"/>
  <c r="H715" i="38" s="1"/>
  <c r="G617" i="38"/>
  <c r="H617" i="38" s="1"/>
  <c r="G605" i="38"/>
  <c r="H605" i="38" s="1"/>
  <c r="G595" i="38"/>
  <c r="H595" i="38" s="1"/>
  <c r="G585" i="38"/>
  <c r="H585" i="38" s="1"/>
  <c r="G607" i="38"/>
  <c r="H607" i="38" s="1"/>
  <c r="G599" i="38"/>
  <c r="H599" i="38" s="1"/>
  <c r="G711" i="38"/>
  <c r="H711" i="38" s="1"/>
  <c r="G705" i="38"/>
  <c r="H705" i="38" s="1"/>
  <c r="G657" i="38"/>
  <c r="H657" i="38" s="1"/>
  <c r="G641" i="38"/>
  <c r="H641" i="38" s="1"/>
  <c r="G625" i="38"/>
  <c r="H625" i="38" s="1"/>
  <c r="G676" i="38"/>
  <c r="H676" i="38" s="1"/>
  <c r="G660" i="38"/>
  <c r="H660" i="38" s="1"/>
  <c r="G644" i="38"/>
  <c r="H644" i="38" s="1"/>
  <c r="G628" i="38"/>
  <c r="H628" i="38" s="1"/>
  <c r="G647" i="38"/>
  <c r="H647" i="38" s="1"/>
  <c r="G631" i="38"/>
  <c r="H631" i="38" s="1"/>
  <c r="G666" i="38"/>
  <c r="H666" i="38" s="1"/>
  <c r="G650" i="38"/>
  <c r="H650" i="38" s="1"/>
  <c r="G634" i="38"/>
  <c r="H634" i="38" s="1"/>
  <c r="G619" i="38"/>
  <c r="H619" i="38" s="1"/>
  <c r="G609" i="38"/>
  <c r="H609" i="38" s="1"/>
  <c r="G597" i="38"/>
  <c r="H597" i="38" s="1"/>
  <c r="G587" i="38"/>
  <c r="H587" i="38" s="1"/>
  <c r="G698" i="38"/>
  <c r="H698" i="38" s="1"/>
  <c r="G615" i="38"/>
  <c r="H615" i="38" s="1"/>
  <c r="G702" i="38"/>
  <c r="H702" i="38" s="1"/>
  <c r="G707" i="38"/>
  <c r="H707" i="38" s="1"/>
  <c r="G633" i="38"/>
  <c r="H633" i="38" s="1"/>
  <c r="G652" i="38"/>
  <c r="H652" i="38" s="1"/>
  <c r="G655" i="38"/>
  <c r="H655" i="38" s="1"/>
  <c r="G623" i="38"/>
  <c r="H623" i="38" s="1"/>
  <c r="G658" i="38"/>
  <c r="H658" i="38" s="1"/>
  <c r="G626" i="38"/>
  <c r="H626" i="38" s="1"/>
  <c r="G716" i="38"/>
  <c r="H716" i="38" s="1"/>
  <c r="G613" i="38"/>
  <c r="H613" i="38" s="1"/>
  <c r="G603" i="38"/>
  <c r="H603" i="38" s="1"/>
  <c r="G593" i="38"/>
  <c r="H593" i="38" s="1"/>
  <c r="G581" i="38"/>
  <c r="H581" i="38" s="1"/>
  <c r="G591" i="38"/>
  <c r="H591" i="38" s="1"/>
  <c r="G583" i="38"/>
  <c r="H583" i="38" s="1"/>
  <c r="G704" i="38"/>
  <c r="H704" i="38" s="1"/>
  <c r="G649" i="38"/>
  <c r="H649" i="38" s="1"/>
  <c r="G668" i="38"/>
  <c r="H668" i="38" s="1"/>
  <c r="G636" i="38"/>
  <c r="H636" i="38" s="1"/>
  <c r="G639" i="38"/>
  <c r="H639" i="38" s="1"/>
  <c r="G674" i="38"/>
  <c r="H674" i="38" s="1"/>
  <c r="G642" i="38"/>
  <c r="H642" i="38" s="1"/>
  <c r="G712" i="38"/>
  <c r="H712" i="38" s="1"/>
  <c r="G708" i="38"/>
  <c r="H708" i="38" s="1"/>
  <c r="G703" i="38"/>
  <c r="H703" i="38" s="1"/>
  <c r="G645" i="38"/>
  <c r="H645" i="38" s="1"/>
  <c r="G629" i="38"/>
  <c r="H629" i="38" s="1"/>
  <c r="G664" i="38"/>
  <c r="H664" i="38" s="1"/>
  <c r="G648" i="38"/>
  <c r="H648" i="38" s="1"/>
  <c r="G632" i="38"/>
  <c r="H632" i="38" s="1"/>
  <c r="G651" i="38"/>
  <c r="H651" i="38" s="1"/>
  <c r="G635" i="38"/>
  <c r="H635" i="38" s="1"/>
  <c r="G670" i="38"/>
  <c r="H670" i="38" s="1"/>
  <c r="G654" i="38"/>
  <c r="H654" i="38" s="1"/>
  <c r="G638" i="38"/>
  <c r="H638" i="38" s="1"/>
  <c r="G622" i="38"/>
  <c r="H622" i="38" s="1"/>
  <c r="G621" i="38"/>
  <c r="H621" i="38" s="1"/>
  <c r="G611" i="38"/>
  <c r="H611" i="38" s="1"/>
  <c r="G601" i="38"/>
  <c r="H601" i="38" s="1"/>
  <c r="G589" i="38"/>
  <c r="H589" i="38" s="1"/>
  <c r="G706" i="38"/>
  <c r="H706" i="38" s="1"/>
  <c r="E36" i="36" l="1"/>
  <c r="G31" i="36"/>
  <c r="G37" i="36" s="1"/>
  <c r="F31" i="36"/>
  <c r="F37" i="36" s="1"/>
  <c r="E31" i="36"/>
  <c r="E37" i="36" l="1"/>
  <c r="M868" i="38"/>
  <c r="L629" i="26" l="1"/>
  <c r="L636" i="26" l="1"/>
  <c r="M636" i="26" s="1"/>
  <c r="G638" i="26"/>
  <c r="L642" i="26"/>
  <c r="L643" i="26"/>
  <c r="L644" i="26"/>
  <c r="M644" i="26" s="1"/>
  <c r="N547" i="26" l="1"/>
  <c r="F6" i="26" l="1"/>
  <c r="E6" i="26"/>
  <c r="E10" i="26" s="1"/>
  <c r="E648" i="26" l="1"/>
  <c r="L647" i="26" l="1"/>
  <c r="M647" i="26" s="1"/>
  <c r="N575" i="26"/>
  <c r="O575" i="26" s="1"/>
  <c r="N574" i="26"/>
  <c r="O574" i="26" s="1"/>
  <c r="N573" i="26"/>
  <c r="O573" i="26" s="1"/>
  <c r="K573" i="26" s="1"/>
  <c r="L573" i="26" s="1"/>
  <c r="M573" i="26" s="1"/>
  <c r="N572" i="26"/>
  <c r="O572" i="26" s="1"/>
  <c r="N571" i="26"/>
  <c r="O571" i="26" s="1"/>
  <c r="N570" i="26"/>
  <c r="O570" i="26" s="1"/>
  <c r="K570" i="26" s="1"/>
  <c r="L570" i="26" s="1"/>
  <c r="M570" i="26" s="1"/>
  <c r="H575" i="26"/>
  <c r="K575" i="26" s="1"/>
  <c r="L575" i="26" s="1"/>
  <c r="M575" i="26" s="1"/>
  <c r="H574" i="26"/>
  <c r="H573" i="26"/>
  <c r="H572" i="26"/>
  <c r="H571" i="26"/>
  <c r="H570" i="26"/>
  <c r="P647" i="26"/>
  <c r="N647" i="26"/>
  <c r="O647" i="26" s="1"/>
  <c r="K571" i="26" l="1"/>
  <c r="L571" i="26" s="1"/>
  <c r="M571" i="26" s="1"/>
  <c r="K574" i="26"/>
  <c r="L574" i="26" s="1"/>
  <c r="M574" i="26" s="1"/>
  <c r="K572" i="26"/>
  <c r="L572" i="26" s="1"/>
  <c r="M572" i="26" s="1"/>
  <c r="D6" i="28"/>
  <c r="D7" i="28" s="1"/>
  <c r="D8" i="28" s="1"/>
  <c r="P643" i="27" l="1"/>
  <c r="K643" i="27" s="1"/>
  <c r="I572" i="27"/>
  <c r="F572" i="27"/>
  <c r="E572" i="27"/>
  <c r="H644" i="27"/>
  <c r="G642" i="27"/>
  <c r="G641" i="27"/>
  <c r="G640" i="27"/>
  <c r="G639" i="27"/>
  <c r="G638" i="27"/>
  <c r="G571" i="27"/>
  <c r="G570" i="27"/>
  <c r="G569" i="27"/>
  <c r="G568" i="27"/>
  <c r="G567" i="27"/>
  <c r="G566" i="27"/>
  <c r="G565" i="27"/>
  <c r="G564" i="27"/>
  <c r="G563" i="27"/>
  <c r="G562" i="27"/>
  <c r="G561" i="27"/>
  <c r="K561" i="27" s="1"/>
  <c r="G560" i="27"/>
  <c r="K560" i="27" s="1"/>
  <c r="G559" i="27"/>
  <c r="K559" i="27" s="1"/>
  <c r="G558" i="27"/>
  <c r="K558" i="27" s="1"/>
  <c r="G557" i="27"/>
  <c r="G556" i="27"/>
  <c r="K556" i="27" s="1"/>
  <c r="G555" i="27"/>
  <c r="K555" i="27" s="1"/>
  <c r="G554" i="27"/>
  <c r="K554" i="27" s="1"/>
  <c r="G553" i="27"/>
  <c r="K553" i="27" s="1"/>
  <c r="G552" i="27"/>
  <c r="K552" i="27" s="1"/>
  <c r="G551" i="27"/>
  <c r="K551" i="27" s="1"/>
  <c r="G550" i="27"/>
  <c r="K550" i="27" s="1"/>
  <c r="G549" i="27"/>
  <c r="K549" i="27" s="1"/>
  <c r="G548" i="27"/>
  <c r="K548" i="27" s="1"/>
  <c r="G547" i="27"/>
  <c r="K547" i="27" s="1"/>
  <c r="K570" i="27"/>
  <c r="K569" i="27"/>
  <c r="K568" i="27"/>
  <c r="K567" i="27"/>
  <c r="K566" i="27"/>
  <c r="K565" i="27"/>
  <c r="K564" i="27"/>
  <c r="K563" i="27"/>
  <c r="K562" i="27"/>
  <c r="K557" i="27"/>
  <c r="H571" i="27"/>
  <c r="H572" i="27" s="1"/>
  <c r="K9" i="27"/>
  <c r="K571" i="27" l="1"/>
  <c r="L643" i="27"/>
  <c r="M643" i="27" s="1"/>
  <c r="K8" i="27"/>
  <c r="L8" i="27" s="1"/>
  <c r="M8" i="27" s="1"/>
  <c r="J661" i="27"/>
  <c r="M655" i="27"/>
  <c r="N654" i="27"/>
  <c r="P654" i="27" s="1"/>
  <c r="N653" i="27"/>
  <c r="N655" i="27" s="1"/>
  <c r="P652" i="27"/>
  <c r="P655" i="27" s="1"/>
  <c r="I644" i="27"/>
  <c r="I661" i="27" s="1"/>
  <c r="F644" i="27"/>
  <c r="F661" i="27" s="1"/>
  <c r="E644" i="27"/>
  <c r="E661" i="27" s="1"/>
  <c r="P642" i="27"/>
  <c r="K642" i="27" s="1"/>
  <c r="N642" i="27"/>
  <c r="O642" i="27" s="1"/>
  <c r="P641" i="27"/>
  <c r="K641" i="27" s="1"/>
  <c r="N641" i="27"/>
  <c r="O641" i="27" s="1"/>
  <c r="P640" i="27"/>
  <c r="K640" i="27" s="1"/>
  <c r="N640" i="27"/>
  <c r="O640" i="27" s="1"/>
  <c r="P639" i="27"/>
  <c r="K639" i="27" s="1"/>
  <c r="N639" i="27"/>
  <c r="O639" i="27" s="1"/>
  <c r="L639" i="27" s="1"/>
  <c r="M639" i="27" s="1"/>
  <c r="P638" i="27"/>
  <c r="K638" i="27" s="1"/>
  <c r="N638" i="27"/>
  <c r="O638" i="27" s="1"/>
  <c r="P637" i="27"/>
  <c r="K637" i="27"/>
  <c r="L637" i="27" s="1"/>
  <c r="M637" i="27" s="1"/>
  <c r="G637" i="27"/>
  <c r="P636" i="27"/>
  <c r="K636" i="27" s="1"/>
  <c r="L636" i="27" s="1"/>
  <c r="M636" i="27" s="1"/>
  <c r="G636" i="27"/>
  <c r="P635" i="27"/>
  <c r="K635" i="27" s="1"/>
  <c r="L635" i="27" s="1"/>
  <c r="M635" i="27" s="1"/>
  <c r="G635" i="27"/>
  <c r="P634" i="27"/>
  <c r="K634" i="27" s="1"/>
  <c r="L634" i="27" s="1"/>
  <c r="M634" i="27" s="1"/>
  <c r="G634" i="27"/>
  <c r="P633" i="27"/>
  <c r="K633" i="27" s="1"/>
  <c r="L633" i="27" s="1"/>
  <c r="M633" i="27" s="1"/>
  <c r="G633" i="27"/>
  <c r="P632" i="27"/>
  <c r="K632" i="27" s="1"/>
  <c r="L632" i="27" s="1"/>
  <c r="M632" i="27" s="1"/>
  <c r="G632" i="27"/>
  <c r="P631" i="27"/>
  <c r="K631" i="27" s="1"/>
  <c r="L631" i="27" s="1"/>
  <c r="M631" i="27" s="1"/>
  <c r="G631" i="27"/>
  <c r="P630" i="27"/>
  <c r="K630" i="27" s="1"/>
  <c r="L630" i="27" s="1"/>
  <c r="M630" i="27" s="1"/>
  <c r="G630" i="27"/>
  <c r="P629" i="27"/>
  <c r="K629" i="27" s="1"/>
  <c r="L629" i="27" s="1"/>
  <c r="M629" i="27" s="1"/>
  <c r="G629" i="27"/>
  <c r="P628" i="27"/>
  <c r="K628" i="27" s="1"/>
  <c r="L628" i="27" s="1"/>
  <c r="M628" i="27" s="1"/>
  <c r="G628" i="27"/>
  <c r="P627" i="27"/>
  <c r="K627" i="27" s="1"/>
  <c r="L627" i="27" s="1"/>
  <c r="M627" i="27" s="1"/>
  <c r="G627" i="27"/>
  <c r="P626" i="27"/>
  <c r="K626" i="27" s="1"/>
  <c r="L626" i="27" s="1"/>
  <c r="M626" i="27" s="1"/>
  <c r="G626" i="27"/>
  <c r="P625" i="27"/>
  <c r="K625" i="27" s="1"/>
  <c r="L625" i="27" s="1"/>
  <c r="M625" i="27" s="1"/>
  <c r="G625" i="27"/>
  <c r="P624" i="27"/>
  <c r="G624" i="27"/>
  <c r="K624" i="27" s="1"/>
  <c r="L624" i="27" s="1"/>
  <c r="M624" i="27" s="1"/>
  <c r="P623" i="27"/>
  <c r="G623" i="27"/>
  <c r="K623" i="27" s="1"/>
  <c r="L623" i="27" s="1"/>
  <c r="M623" i="27" s="1"/>
  <c r="P622" i="27"/>
  <c r="G622" i="27"/>
  <c r="K622" i="27" s="1"/>
  <c r="L622" i="27" s="1"/>
  <c r="M622" i="27" s="1"/>
  <c r="P621" i="27"/>
  <c r="G621" i="27"/>
  <c r="K621" i="27" s="1"/>
  <c r="L621" i="27" s="1"/>
  <c r="M621" i="27" s="1"/>
  <c r="P620" i="27"/>
  <c r="G620" i="27"/>
  <c r="K620" i="27" s="1"/>
  <c r="L620" i="27" s="1"/>
  <c r="M620" i="27" s="1"/>
  <c r="P619" i="27"/>
  <c r="G619" i="27"/>
  <c r="K619" i="27" s="1"/>
  <c r="L619" i="27" s="1"/>
  <c r="M619" i="27" s="1"/>
  <c r="G618" i="27"/>
  <c r="K618" i="27" s="1"/>
  <c r="L618" i="27" s="1"/>
  <c r="M618" i="27" s="1"/>
  <c r="G617" i="27"/>
  <c r="K617" i="27" s="1"/>
  <c r="L617" i="27" s="1"/>
  <c r="M617" i="27" s="1"/>
  <c r="G616" i="27"/>
  <c r="K616" i="27" s="1"/>
  <c r="L616" i="27" s="1"/>
  <c r="M616" i="27" s="1"/>
  <c r="G615" i="27"/>
  <c r="K615" i="27" s="1"/>
  <c r="L615" i="27" s="1"/>
  <c r="M615" i="27" s="1"/>
  <c r="G614" i="27"/>
  <c r="K614" i="27" s="1"/>
  <c r="L614" i="27" s="1"/>
  <c r="M614" i="27" s="1"/>
  <c r="G613" i="27"/>
  <c r="K613" i="27" s="1"/>
  <c r="L613" i="27" s="1"/>
  <c r="M613" i="27" s="1"/>
  <c r="G612" i="27"/>
  <c r="K612" i="27" s="1"/>
  <c r="L612" i="27" s="1"/>
  <c r="M612" i="27" s="1"/>
  <c r="G611" i="27"/>
  <c r="K611" i="27" s="1"/>
  <c r="L611" i="27" s="1"/>
  <c r="M611" i="27" s="1"/>
  <c r="G610" i="27"/>
  <c r="K610" i="27" s="1"/>
  <c r="L610" i="27" s="1"/>
  <c r="M610" i="27" s="1"/>
  <c r="G609" i="27"/>
  <c r="K609" i="27" s="1"/>
  <c r="L609" i="27" s="1"/>
  <c r="M609" i="27" s="1"/>
  <c r="G608" i="27"/>
  <c r="K608" i="27" s="1"/>
  <c r="L608" i="27" s="1"/>
  <c r="M608" i="27" s="1"/>
  <c r="G607" i="27"/>
  <c r="K607" i="27" s="1"/>
  <c r="L607" i="27" s="1"/>
  <c r="M607" i="27" s="1"/>
  <c r="G606" i="27"/>
  <c r="K606" i="27" s="1"/>
  <c r="L606" i="27" s="1"/>
  <c r="M606" i="27" s="1"/>
  <c r="G605" i="27"/>
  <c r="K605" i="27" s="1"/>
  <c r="L605" i="27" s="1"/>
  <c r="M605" i="27" s="1"/>
  <c r="G604" i="27"/>
  <c r="K604" i="27" s="1"/>
  <c r="L604" i="27" s="1"/>
  <c r="M604" i="27" s="1"/>
  <c r="G603" i="27"/>
  <c r="K603" i="27" s="1"/>
  <c r="L603" i="27" s="1"/>
  <c r="M603" i="27" s="1"/>
  <c r="G602" i="27"/>
  <c r="K602" i="27" s="1"/>
  <c r="L602" i="27" s="1"/>
  <c r="M602" i="27" s="1"/>
  <c r="G601" i="27"/>
  <c r="K601" i="27" s="1"/>
  <c r="L601" i="27" s="1"/>
  <c r="M601" i="27" s="1"/>
  <c r="G600" i="27"/>
  <c r="K600" i="27" s="1"/>
  <c r="L600" i="27" s="1"/>
  <c r="M600" i="27" s="1"/>
  <c r="G599" i="27"/>
  <c r="K599" i="27" s="1"/>
  <c r="L599" i="27" s="1"/>
  <c r="M599" i="27" s="1"/>
  <c r="G598" i="27"/>
  <c r="K598" i="27" s="1"/>
  <c r="L598" i="27" s="1"/>
  <c r="M598" i="27" s="1"/>
  <c r="G597" i="27"/>
  <c r="K597" i="27" s="1"/>
  <c r="L597" i="27" s="1"/>
  <c r="M597" i="27" s="1"/>
  <c r="G596" i="27"/>
  <c r="K596" i="27" s="1"/>
  <c r="L596" i="27" s="1"/>
  <c r="M596" i="27" s="1"/>
  <c r="G595" i="27"/>
  <c r="K595" i="27" s="1"/>
  <c r="L595" i="27" s="1"/>
  <c r="M595" i="27" s="1"/>
  <c r="G594" i="27"/>
  <c r="K594" i="27" s="1"/>
  <c r="L594" i="27" s="1"/>
  <c r="M594" i="27" s="1"/>
  <c r="G593" i="27"/>
  <c r="K593" i="27" s="1"/>
  <c r="L593" i="27" s="1"/>
  <c r="M593" i="27" s="1"/>
  <c r="G592" i="27"/>
  <c r="K592" i="27" s="1"/>
  <c r="L592" i="27" s="1"/>
  <c r="M592" i="27" s="1"/>
  <c r="G591" i="27"/>
  <c r="K591" i="27" s="1"/>
  <c r="L591" i="27" s="1"/>
  <c r="M591" i="27" s="1"/>
  <c r="G590" i="27"/>
  <c r="K590" i="27" s="1"/>
  <c r="L590" i="27" s="1"/>
  <c r="M590" i="27" s="1"/>
  <c r="G589" i="27"/>
  <c r="K589" i="27" s="1"/>
  <c r="L589" i="27" s="1"/>
  <c r="M589" i="27" s="1"/>
  <c r="G588" i="27"/>
  <c r="K588" i="27" s="1"/>
  <c r="L588" i="27" s="1"/>
  <c r="M588" i="27" s="1"/>
  <c r="G587" i="27"/>
  <c r="K587" i="27" s="1"/>
  <c r="L587" i="27" s="1"/>
  <c r="M587" i="27" s="1"/>
  <c r="G586" i="27"/>
  <c r="K586" i="27" s="1"/>
  <c r="L586" i="27" s="1"/>
  <c r="M586" i="27" s="1"/>
  <c r="G585" i="27"/>
  <c r="K585" i="27" s="1"/>
  <c r="L585" i="27" s="1"/>
  <c r="M585" i="27" s="1"/>
  <c r="G584" i="27"/>
  <c r="K584" i="27" s="1"/>
  <c r="L584" i="27" s="1"/>
  <c r="M584" i="27" s="1"/>
  <c r="G583" i="27"/>
  <c r="K583" i="27" s="1"/>
  <c r="L583" i="27" s="1"/>
  <c r="M583" i="27" s="1"/>
  <c r="G582" i="27"/>
  <c r="K582" i="27" s="1"/>
  <c r="L582" i="27" s="1"/>
  <c r="M582" i="27" s="1"/>
  <c r="G581" i="27"/>
  <c r="K581" i="27" s="1"/>
  <c r="L581" i="27" s="1"/>
  <c r="M581" i="27" s="1"/>
  <c r="G580" i="27"/>
  <c r="K580" i="27" s="1"/>
  <c r="L580" i="27" s="1"/>
  <c r="M580" i="27" s="1"/>
  <c r="G579" i="27"/>
  <c r="K579" i="27" s="1"/>
  <c r="L579" i="27" s="1"/>
  <c r="M579" i="27" s="1"/>
  <c r="G578" i="27"/>
  <c r="K578" i="27" s="1"/>
  <c r="L578" i="27" s="1"/>
  <c r="M578" i="27" s="1"/>
  <c r="G577" i="27"/>
  <c r="K577" i="27" s="1"/>
  <c r="L577" i="27" s="1"/>
  <c r="M577" i="27" s="1"/>
  <c r="G576" i="27"/>
  <c r="K576" i="27" s="1"/>
  <c r="L576" i="27" s="1"/>
  <c r="M576" i="27" s="1"/>
  <c r="G575" i="27"/>
  <c r="K575" i="27" s="1"/>
  <c r="L575" i="27" s="1"/>
  <c r="M575" i="27" s="1"/>
  <c r="G574" i="27"/>
  <c r="K574" i="27" s="1"/>
  <c r="L574" i="27" s="1"/>
  <c r="M574" i="27" s="1"/>
  <c r="G573" i="27"/>
  <c r="J572" i="27"/>
  <c r="J660" i="27" s="1"/>
  <c r="I660" i="27"/>
  <c r="F660" i="27"/>
  <c r="N570" i="27"/>
  <c r="O570" i="27" s="1"/>
  <c r="L570" i="27"/>
  <c r="M570" i="27" s="1"/>
  <c r="N569" i="27"/>
  <c r="O569" i="27" s="1"/>
  <c r="N568" i="27"/>
  <c r="O568" i="27" s="1"/>
  <c r="L568" i="27"/>
  <c r="M568" i="27" s="1"/>
  <c r="N567" i="27"/>
  <c r="O567" i="27" s="1"/>
  <c r="N566" i="27"/>
  <c r="O566" i="27" s="1"/>
  <c r="N565" i="27"/>
  <c r="O565" i="27" s="1"/>
  <c r="N564" i="27"/>
  <c r="O564" i="27" s="1"/>
  <c r="N563" i="27"/>
  <c r="O563" i="27" s="1"/>
  <c r="N562" i="27"/>
  <c r="O562" i="27" s="1"/>
  <c r="L562" i="27"/>
  <c r="M562" i="27" s="1"/>
  <c r="N561" i="27"/>
  <c r="O561" i="27" s="1"/>
  <c r="N560" i="27"/>
  <c r="O560" i="27" s="1"/>
  <c r="N559" i="27"/>
  <c r="O559" i="27" s="1"/>
  <c r="N558" i="27"/>
  <c r="O558" i="27" s="1"/>
  <c r="N557" i="27"/>
  <c r="O557" i="27" s="1"/>
  <c r="N556" i="27"/>
  <c r="O556" i="27" s="1"/>
  <c r="N555" i="27"/>
  <c r="O555" i="27" s="1"/>
  <c r="N554" i="27"/>
  <c r="O554" i="27" s="1"/>
  <c r="N553" i="27"/>
  <c r="O553" i="27" s="1"/>
  <c r="N552" i="27"/>
  <c r="O552" i="27" s="1"/>
  <c r="N551" i="27"/>
  <c r="O551" i="27" s="1"/>
  <c r="N550" i="27"/>
  <c r="O550" i="27" s="1"/>
  <c r="N549" i="27"/>
  <c r="O549" i="27" s="1"/>
  <c r="N548" i="27"/>
  <c r="O548" i="27" s="1"/>
  <c r="N547" i="27"/>
  <c r="O547" i="27" s="1"/>
  <c r="G546" i="27"/>
  <c r="K546" i="27" s="1"/>
  <c r="L546" i="27" s="1"/>
  <c r="M546" i="27" s="1"/>
  <c r="G545" i="27"/>
  <c r="G544" i="27"/>
  <c r="K544" i="27" s="1"/>
  <c r="L544" i="27" s="1"/>
  <c r="M544" i="27" s="1"/>
  <c r="G543" i="27"/>
  <c r="G542" i="27"/>
  <c r="K542" i="27" s="1"/>
  <c r="L542" i="27" s="1"/>
  <c r="M542" i="27" s="1"/>
  <c r="G541" i="27"/>
  <c r="G540" i="27"/>
  <c r="K540" i="27" s="1"/>
  <c r="L540" i="27" s="1"/>
  <c r="M540" i="27" s="1"/>
  <c r="G539" i="27"/>
  <c r="G538" i="27"/>
  <c r="K538" i="27" s="1"/>
  <c r="L538" i="27" s="1"/>
  <c r="M538" i="27" s="1"/>
  <c r="G537" i="27"/>
  <c r="G536" i="27"/>
  <c r="K536" i="27" s="1"/>
  <c r="L536" i="27" s="1"/>
  <c r="M536" i="27" s="1"/>
  <c r="G535" i="27"/>
  <c r="G534" i="27"/>
  <c r="K534" i="27" s="1"/>
  <c r="L534" i="27" s="1"/>
  <c r="M534" i="27" s="1"/>
  <c r="G533" i="27"/>
  <c r="G532" i="27"/>
  <c r="K532" i="27" s="1"/>
  <c r="L532" i="27" s="1"/>
  <c r="M532" i="27" s="1"/>
  <c r="G531" i="27"/>
  <c r="K531" i="27" s="1"/>
  <c r="L531" i="27" s="1"/>
  <c r="M531" i="27" s="1"/>
  <c r="G530" i="27"/>
  <c r="K530" i="27" s="1"/>
  <c r="L530" i="27" s="1"/>
  <c r="M530" i="27" s="1"/>
  <c r="G529" i="27"/>
  <c r="G528" i="27"/>
  <c r="K528" i="27" s="1"/>
  <c r="L528" i="27" s="1"/>
  <c r="M528" i="27" s="1"/>
  <c r="G527" i="27"/>
  <c r="K527" i="27" s="1"/>
  <c r="L527" i="27" s="1"/>
  <c r="M527" i="27" s="1"/>
  <c r="G526" i="27"/>
  <c r="K526" i="27" s="1"/>
  <c r="L526" i="27" s="1"/>
  <c r="M526" i="27" s="1"/>
  <c r="G525" i="27"/>
  <c r="G524" i="27"/>
  <c r="K524" i="27" s="1"/>
  <c r="L524" i="27" s="1"/>
  <c r="M524" i="27" s="1"/>
  <c r="G523" i="27"/>
  <c r="K523" i="27" s="1"/>
  <c r="L523" i="27" s="1"/>
  <c r="M523" i="27" s="1"/>
  <c r="G522" i="27"/>
  <c r="K522" i="27" s="1"/>
  <c r="L522" i="27" s="1"/>
  <c r="M522" i="27" s="1"/>
  <c r="G521" i="27"/>
  <c r="G520" i="27"/>
  <c r="K520" i="27" s="1"/>
  <c r="L520" i="27" s="1"/>
  <c r="M520" i="27" s="1"/>
  <c r="G519" i="27"/>
  <c r="K519" i="27" s="1"/>
  <c r="L519" i="27" s="1"/>
  <c r="M519" i="27" s="1"/>
  <c r="G518" i="27"/>
  <c r="K518" i="27" s="1"/>
  <c r="L518" i="27" s="1"/>
  <c r="M518" i="27" s="1"/>
  <c r="G517" i="27"/>
  <c r="G516" i="27"/>
  <c r="K516" i="27" s="1"/>
  <c r="L516" i="27" s="1"/>
  <c r="M516" i="27" s="1"/>
  <c r="G515" i="27"/>
  <c r="K515" i="27" s="1"/>
  <c r="L515" i="27" s="1"/>
  <c r="M515" i="27" s="1"/>
  <c r="G514" i="27"/>
  <c r="K514" i="27" s="1"/>
  <c r="L514" i="27" s="1"/>
  <c r="M514" i="27" s="1"/>
  <c r="G513" i="27"/>
  <c r="G512" i="27"/>
  <c r="K512" i="27" s="1"/>
  <c r="L512" i="27" s="1"/>
  <c r="M512" i="27" s="1"/>
  <c r="G511" i="27"/>
  <c r="G510" i="27"/>
  <c r="G509" i="27"/>
  <c r="K509" i="27" s="1"/>
  <c r="L509" i="27" s="1"/>
  <c r="M509" i="27" s="1"/>
  <c r="G508" i="27"/>
  <c r="K508" i="27" s="1"/>
  <c r="L508" i="27" s="1"/>
  <c r="M508" i="27" s="1"/>
  <c r="G507" i="27"/>
  <c r="G506" i="27"/>
  <c r="G505" i="27"/>
  <c r="K505" i="27" s="1"/>
  <c r="L505" i="27" s="1"/>
  <c r="M505" i="27" s="1"/>
  <c r="G504" i="27"/>
  <c r="K504" i="27" s="1"/>
  <c r="L504" i="27" s="1"/>
  <c r="M504" i="27" s="1"/>
  <c r="G503" i="27"/>
  <c r="G502" i="27"/>
  <c r="G501" i="27"/>
  <c r="K501" i="27" s="1"/>
  <c r="L501" i="27" s="1"/>
  <c r="M501" i="27" s="1"/>
  <c r="G500" i="27"/>
  <c r="K500" i="27" s="1"/>
  <c r="L500" i="27" s="1"/>
  <c r="M500" i="27" s="1"/>
  <c r="G499" i="27"/>
  <c r="G498" i="27"/>
  <c r="G497" i="27"/>
  <c r="K497" i="27" s="1"/>
  <c r="L497" i="27" s="1"/>
  <c r="M497" i="27" s="1"/>
  <c r="G496" i="27"/>
  <c r="K496" i="27" s="1"/>
  <c r="L496" i="27" s="1"/>
  <c r="M496" i="27" s="1"/>
  <c r="G495" i="27"/>
  <c r="G494" i="27"/>
  <c r="G493" i="27"/>
  <c r="K493" i="27" s="1"/>
  <c r="L493" i="27" s="1"/>
  <c r="M493" i="27" s="1"/>
  <c r="G492" i="27"/>
  <c r="K492" i="27" s="1"/>
  <c r="L492" i="27" s="1"/>
  <c r="M492" i="27" s="1"/>
  <c r="G491" i="27"/>
  <c r="G490" i="27"/>
  <c r="G489" i="27"/>
  <c r="K489" i="27" s="1"/>
  <c r="L489" i="27" s="1"/>
  <c r="M489" i="27" s="1"/>
  <c r="G488" i="27"/>
  <c r="K488" i="27" s="1"/>
  <c r="L488" i="27" s="1"/>
  <c r="M488" i="27" s="1"/>
  <c r="G487" i="27"/>
  <c r="G486" i="27"/>
  <c r="G485" i="27"/>
  <c r="K485" i="27" s="1"/>
  <c r="L485" i="27" s="1"/>
  <c r="M485" i="27" s="1"/>
  <c r="G484" i="27"/>
  <c r="K484" i="27" s="1"/>
  <c r="L484" i="27" s="1"/>
  <c r="M484" i="27" s="1"/>
  <c r="G483" i="27"/>
  <c r="G482" i="27"/>
  <c r="G481" i="27"/>
  <c r="K481" i="27" s="1"/>
  <c r="L481" i="27" s="1"/>
  <c r="M481" i="27" s="1"/>
  <c r="G480" i="27"/>
  <c r="K480" i="27" s="1"/>
  <c r="L480" i="27" s="1"/>
  <c r="M480" i="27" s="1"/>
  <c r="G479" i="27"/>
  <c r="G478" i="27"/>
  <c r="G477" i="27"/>
  <c r="K477" i="27" s="1"/>
  <c r="L477" i="27" s="1"/>
  <c r="M477" i="27" s="1"/>
  <c r="G476" i="27"/>
  <c r="K476" i="27" s="1"/>
  <c r="L476" i="27" s="1"/>
  <c r="M476" i="27" s="1"/>
  <c r="G475" i="27"/>
  <c r="G474" i="27"/>
  <c r="G473" i="27"/>
  <c r="K473" i="27" s="1"/>
  <c r="L473" i="27" s="1"/>
  <c r="M473" i="27" s="1"/>
  <c r="G472" i="27"/>
  <c r="K472" i="27" s="1"/>
  <c r="L472" i="27" s="1"/>
  <c r="M472" i="27" s="1"/>
  <c r="G471" i="27"/>
  <c r="G470" i="27"/>
  <c r="G469" i="27"/>
  <c r="K469" i="27" s="1"/>
  <c r="L469" i="27" s="1"/>
  <c r="M469" i="27" s="1"/>
  <c r="G468" i="27"/>
  <c r="G467" i="27"/>
  <c r="G466" i="27"/>
  <c r="G465" i="27"/>
  <c r="K465" i="27" s="1"/>
  <c r="L465" i="27" s="1"/>
  <c r="M465" i="27" s="1"/>
  <c r="G464" i="27"/>
  <c r="G463" i="27"/>
  <c r="G462" i="27"/>
  <c r="G461" i="27"/>
  <c r="K461" i="27" s="1"/>
  <c r="L461" i="27" s="1"/>
  <c r="M461" i="27" s="1"/>
  <c r="G460" i="27"/>
  <c r="G459" i="27"/>
  <c r="G458" i="27"/>
  <c r="G457" i="27"/>
  <c r="G456" i="27"/>
  <c r="K456" i="27" s="1"/>
  <c r="G455" i="27"/>
  <c r="K455" i="27" s="1"/>
  <c r="G454" i="27"/>
  <c r="K454" i="27" s="1"/>
  <c r="G453" i="27"/>
  <c r="K453" i="27" s="1"/>
  <c r="L453" i="27" s="1"/>
  <c r="M453" i="27" s="1"/>
  <c r="G452" i="27"/>
  <c r="K452" i="27" s="1"/>
  <c r="G451" i="27"/>
  <c r="K451" i="27" s="1"/>
  <c r="G450" i="27"/>
  <c r="K450" i="27" s="1"/>
  <c r="G449" i="27"/>
  <c r="G448" i="27"/>
  <c r="G447" i="27"/>
  <c r="G446" i="27"/>
  <c r="G445" i="27"/>
  <c r="G444" i="27"/>
  <c r="G443" i="27"/>
  <c r="G442" i="27"/>
  <c r="G441" i="27"/>
  <c r="G440" i="27"/>
  <c r="G439" i="27"/>
  <c r="G438" i="27"/>
  <c r="G437" i="27"/>
  <c r="G436" i="27"/>
  <c r="G435" i="27"/>
  <c r="G434" i="27"/>
  <c r="G433" i="27"/>
  <c r="G432" i="27"/>
  <c r="G431" i="27"/>
  <c r="K431" i="27" s="1"/>
  <c r="L431" i="27" s="1"/>
  <c r="M431" i="27" s="1"/>
  <c r="G430" i="27"/>
  <c r="K430" i="27" s="1"/>
  <c r="L430" i="27" s="1"/>
  <c r="M430" i="27" s="1"/>
  <c r="G429" i="27"/>
  <c r="K429" i="27" s="1"/>
  <c r="L429" i="27" s="1"/>
  <c r="M429" i="27" s="1"/>
  <c r="G428" i="27"/>
  <c r="K428" i="27" s="1"/>
  <c r="L428" i="27" s="1"/>
  <c r="M428" i="27" s="1"/>
  <c r="G427" i="27"/>
  <c r="K427" i="27" s="1"/>
  <c r="L427" i="27" s="1"/>
  <c r="M427" i="27" s="1"/>
  <c r="G426" i="27"/>
  <c r="K426" i="27" s="1"/>
  <c r="L426" i="27" s="1"/>
  <c r="M426" i="27" s="1"/>
  <c r="G425" i="27"/>
  <c r="K425" i="27" s="1"/>
  <c r="L425" i="27" s="1"/>
  <c r="M425" i="27" s="1"/>
  <c r="G424" i="27"/>
  <c r="K424" i="27" s="1"/>
  <c r="L424" i="27" s="1"/>
  <c r="M424" i="27" s="1"/>
  <c r="G423" i="27"/>
  <c r="K423" i="27" s="1"/>
  <c r="L423" i="27" s="1"/>
  <c r="M423" i="27" s="1"/>
  <c r="G422" i="27"/>
  <c r="K422" i="27" s="1"/>
  <c r="L422" i="27" s="1"/>
  <c r="M422" i="27" s="1"/>
  <c r="G421" i="27"/>
  <c r="K421" i="27" s="1"/>
  <c r="L421" i="27" s="1"/>
  <c r="M421" i="27" s="1"/>
  <c r="G420" i="27"/>
  <c r="K420" i="27" s="1"/>
  <c r="L420" i="27" s="1"/>
  <c r="M420" i="27" s="1"/>
  <c r="G419" i="27"/>
  <c r="K419" i="27" s="1"/>
  <c r="L419" i="27" s="1"/>
  <c r="M419" i="27" s="1"/>
  <c r="G418" i="27"/>
  <c r="K418" i="27" s="1"/>
  <c r="L418" i="27" s="1"/>
  <c r="M418" i="27" s="1"/>
  <c r="G417" i="27"/>
  <c r="K417" i="27" s="1"/>
  <c r="L417" i="27" s="1"/>
  <c r="M417" i="27" s="1"/>
  <c r="G416" i="27"/>
  <c r="K416" i="27" s="1"/>
  <c r="L416" i="27" s="1"/>
  <c r="M416" i="27" s="1"/>
  <c r="G415" i="27"/>
  <c r="K415" i="27" s="1"/>
  <c r="L415" i="27" s="1"/>
  <c r="M415" i="27" s="1"/>
  <c r="G414" i="27"/>
  <c r="K414" i="27" s="1"/>
  <c r="L414" i="27" s="1"/>
  <c r="M414" i="27" s="1"/>
  <c r="G413" i="27"/>
  <c r="K413" i="27" s="1"/>
  <c r="L413" i="27" s="1"/>
  <c r="M413" i="27" s="1"/>
  <c r="G412" i="27"/>
  <c r="K412" i="27" s="1"/>
  <c r="L412" i="27" s="1"/>
  <c r="M412" i="27" s="1"/>
  <c r="G411" i="27"/>
  <c r="K411" i="27" s="1"/>
  <c r="L411" i="27" s="1"/>
  <c r="M411" i="27" s="1"/>
  <c r="G410" i="27"/>
  <c r="K410" i="27" s="1"/>
  <c r="L410" i="27" s="1"/>
  <c r="M410" i="27" s="1"/>
  <c r="G409" i="27"/>
  <c r="K409" i="27" s="1"/>
  <c r="L409" i="27" s="1"/>
  <c r="M409" i="27" s="1"/>
  <c r="G408" i="27"/>
  <c r="K408" i="27" s="1"/>
  <c r="L408" i="27" s="1"/>
  <c r="M408" i="27" s="1"/>
  <c r="G407" i="27"/>
  <c r="K407" i="27" s="1"/>
  <c r="L407" i="27" s="1"/>
  <c r="M407" i="27" s="1"/>
  <c r="G406" i="27"/>
  <c r="K406" i="27" s="1"/>
  <c r="L406" i="27" s="1"/>
  <c r="M406" i="27" s="1"/>
  <c r="G405" i="27"/>
  <c r="K405" i="27" s="1"/>
  <c r="L405" i="27" s="1"/>
  <c r="M405" i="27" s="1"/>
  <c r="G404" i="27"/>
  <c r="K404" i="27" s="1"/>
  <c r="L404" i="27" s="1"/>
  <c r="M404" i="27" s="1"/>
  <c r="G403" i="27"/>
  <c r="K403" i="27" s="1"/>
  <c r="L403" i="27" s="1"/>
  <c r="M403" i="27" s="1"/>
  <c r="G402" i="27"/>
  <c r="K402" i="27" s="1"/>
  <c r="L402" i="27" s="1"/>
  <c r="M402" i="27" s="1"/>
  <c r="G401" i="27"/>
  <c r="K401" i="27" s="1"/>
  <c r="L401" i="27" s="1"/>
  <c r="M401" i="27" s="1"/>
  <c r="G400" i="27"/>
  <c r="K400" i="27" s="1"/>
  <c r="L400" i="27" s="1"/>
  <c r="M400" i="27" s="1"/>
  <c r="G399" i="27"/>
  <c r="K399" i="27" s="1"/>
  <c r="L399" i="27" s="1"/>
  <c r="M399" i="27" s="1"/>
  <c r="G398" i="27"/>
  <c r="K398" i="27" s="1"/>
  <c r="L398" i="27" s="1"/>
  <c r="M398" i="27" s="1"/>
  <c r="G397" i="27"/>
  <c r="K397" i="27" s="1"/>
  <c r="L397" i="27" s="1"/>
  <c r="M397" i="27" s="1"/>
  <c r="G396" i="27"/>
  <c r="K396" i="27" s="1"/>
  <c r="L396" i="27" s="1"/>
  <c r="M396" i="27" s="1"/>
  <c r="G395" i="27"/>
  <c r="K395" i="27" s="1"/>
  <c r="L395" i="27" s="1"/>
  <c r="M395" i="27" s="1"/>
  <c r="G394" i="27"/>
  <c r="K394" i="27" s="1"/>
  <c r="L394" i="27" s="1"/>
  <c r="M394" i="27" s="1"/>
  <c r="G393" i="27"/>
  <c r="K393" i="27" s="1"/>
  <c r="L393" i="27" s="1"/>
  <c r="M393" i="27" s="1"/>
  <c r="G392" i="27"/>
  <c r="K392" i="27" s="1"/>
  <c r="L392" i="27" s="1"/>
  <c r="M392" i="27" s="1"/>
  <c r="G391" i="27"/>
  <c r="K391" i="27" s="1"/>
  <c r="L391" i="27" s="1"/>
  <c r="M391" i="27" s="1"/>
  <c r="G390" i="27"/>
  <c r="K390" i="27" s="1"/>
  <c r="L390" i="27" s="1"/>
  <c r="M390" i="27" s="1"/>
  <c r="G389" i="27"/>
  <c r="K389" i="27" s="1"/>
  <c r="L389" i="27" s="1"/>
  <c r="M389" i="27" s="1"/>
  <c r="G388" i="27"/>
  <c r="K388" i="27" s="1"/>
  <c r="L388" i="27" s="1"/>
  <c r="M388" i="27" s="1"/>
  <c r="G387" i="27"/>
  <c r="K387" i="27" s="1"/>
  <c r="L387" i="27" s="1"/>
  <c r="M387" i="27" s="1"/>
  <c r="G386" i="27"/>
  <c r="K386" i="27" s="1"/>
  <c r="L386" i="27" s="1"/>
  <c r="M386" i="27" s="1"/>
  <c r="G385" i="27"/>
  <c r="K385" i="27" s="1"/>
  <c r="L385" i="27" s="1"/>
  <c r="M385" i="27" s="1"/>
  <c r="G384" i="27"/>
  <c r="K384" i="27" s="1"/>
  <c r="L384" i="27" s="1"/>
  <c r="M384" i="27" s="1"/>
  <c r="G383" i="27"/>
  <c r="K383" i="27" s="1"/>
  <c r="L383" i="27" s="1"/>
  <c r="M383" i="27" s="1"/>
  <c r="G382" i="27"/>
  <c r="K382" i="27" s="1"/>
  <c r="L382" i="27" s="1"/>
  <c r="M382" i="27" s="1"/>
  <c r="G381" i="27"/>
  <c r="K381" i="27" s="1"/>
  <c r="L381" i="27" s="1"/>
  <c r="M381" i="27" s="1"/>
  <c r="G380" i="27"/>
  <c r="K380" i="27" s="1"/>
  <c r="L380" i="27" s="1"/>
  <c r="M380" i="27" s="1"/>
  <c r="G379" i="27"/>
  <c r="K379" i="27" s="1"/>
  <c r="L379" i="27" s="1"/>
  <c r="M379" i="27" s="1"/>
  <c r="G378" i="27"/>
  <c r="K378" i="27" s="1"/>
  <c r="L378" i="27" s="1"/>
  <c r="M378" i="27" s="1"/>
  <c r="G377" i="27"/>
  <c r="K377" i="27" s="1"/>
  <c r="L377" i="27" s="1"/>
  <c r="M377" i="27" s="1"/>
  <c r="G376" i="27"/>
  <c r="K376" i="27" s="1"/>
  <c r="L376" i="27" s="1"/>
  <c r="M376" i="27" s="1"/>
  <c r="G375" i="27"/>
  <c r="K375" i="27" s="1"/>
  <c r="L375" i="27" s="1"/>
  <c r="M375" i="27" s="1"/>
  <c r="G374" i="27"/>
  <c r="K374" i="27" s="1"/>
  <c r="L374" i="27" s="1"/>
  <c r="M374" i="27" s="1"/>
  <c r="G373" i="27"/>
  <c r="K373" i="27" s="1"/>
  <c r="L373" i="27" s="1"/>
  <c r="M373" i="27" s="1"/>
  <c r="G372" i="27"/>
  <c r="K372" i="27" s="1"/>
  <c r="L372" i="27" s="1"/>
  <c r="M372" i="27" s="1"/>
  <c r="G371" i="27"/>
  <c r="K371" i="27" s="1"/>
  <c r="L371" i="27" s="1"/>
  <c r="M371" i="27" s="1"/>
  <c r="G370" i="27"/>
  <c r="K370" i="27" s="1"/>
  <c r="L370" i="27" s="1"/>
  <c r="M370" i="27" s="1"/>
  <c r="G369" i="27"/>
  <c r="K369" i="27" s="1"/>
  <c r="L369" i="27" s="1"/>
  <c r="M369" i="27" s="1"/>
  <c r="G368" i="27"/>
  <c r="K368" i="27" s="1"/>
  <c r="L368" i="27" s="1"/>
  <c r="M368" i="27" s="1"/>
  <c r="G367" i="27"/>
  <c r="K367" i="27" s="1"/>
  <c r="L367" i="27" s="1"/>
  <c r="M367" i="27" s="1"/>
  <c r="G366" i="27"/>
  <c r="K366" i="27" s="1"/>
  <c r="L366" i="27" s="1"/>
  <c r="M366" i="27" s="1"/>
  <c r="G365" i="27"/>
  <c r="K365" i="27" s="1"/>
  <c r="L365" i="27" s="1"/>
  <c r="M365" i="27" s="1"/>
  <c r="G364" i="27"/>
  <c r="K364" i="27" s="1"/>
  <c r="L364" i="27" s="1"/>
  <c r="M364" i="27" s="1"/>
  <c r="G363" i="27"/>
  <c r="K363" i="27" s="1"/>
  <c r="L363" i="27" s="1"/>
  <c r="M363" i="27" s="1"/>
  <c r="G362" i="27"/>
  <c r="K362" i="27" s="1"/>
  <c r="L362" i="27" s="1"/>
  <c r="M362" i="27" s="1"/>
  <c r="G361" i="27"/>
  <c r="K361" i="27" s="1"/>
  <c r="L361" i="27" s="1"/>
  <c r="M361" i="27" s="1"/>
  <c r="G360" i="27"/>
  <c r="K360" i="27" s="1"/>
  <c r="L360" i="27" s="1"/>
  <c r="M360" i="27" s="1"/>
  <c r="G359" i="27"/>
  <c r="G358" i="27"/>
  <c r="G357" i="27"/>
  <c r="K357" i="27" s="1"/>
  <c r="L357" i="27" s="1"/>
  <c r="M357" i="27" s="1"/>
  <c r="G356" i="27"/>
  <c r="G355" i="27"/>
  <c r="G354" i="27"/>
  <c r="G353" i="27"/>
  <c r="K353" i="27" s="1"/>
  <c r="L353" i="27" s="1"/>
  <c r="M353" i="27" s="1"/>
  <c r="G352" i="27"/>
  <c r="G351" i="27"/>
  <c r="G350" i="27"/>
  <c r="G349" i="27"/>
  <c r="K349" i="27" s="1"/>
  <c r="L349" i="27" s="1"/>
  <c r="M349" i="27" s="1"/>
  <c r="G348" i="27"/>
  <c r="G347" i="27"/>
  <c r="G346" i="27"/>
  <c r="G345" i="27"/>
  <c r="K345" i="27" s="1"/>
  <c r="L345" i="27" s="1"/>
  <c r="M345" i="27" s="1"/>
  <c r="G344" i="27"/>
  <c r="G343" i="27"/>
  <c r="G342" i="27"/>
  <c r="G341" i="27"/>
  <c r="K341" i="27" s="1"/>
  <c r="L341" i="27" s="1"/>
  <c r="M341" i="27" s="1"/>
  <c r="G340" i="27"/>
  <c r="G339" i="27"/>
  <c r="G338" i="27"/>
  <c r="G337" i="27"/>
  <c r="K337" i="27" s="1"/>
  <c r="L337" i="27" s="1"/>
  <c r="M337" i="27" s="1"/>
  <c r="G336" i="27"/>
  <c r="G335" i="27"/>
  <c r="G334" i="27"/>
  <c r="G333" i="27"/>
  <c r="K333" i="27" s="1"/>
  <c r="L333" i="27" s="1"/>
  <c r="M333" i="27" s="1"/>
  <c r="G332" i="27"/>
  <c r="G331" i="27"/>
  <c r="G330" i="27"/>
  <c r="G329" i="27"/>
  <c r="K329" i="27" s="1"/>
  <c r="L329" i="27" s="1"/>
  <c r="M329" i="27" s="1"/>
  <c r="G328" i="27"/>
  <c r="G327" i="27"/>
  <c r="G326" i="27"/>
  <c r="G325" i="27"/>
  <c r="K325" i="27" s="1"/>
  <c r="L325" i="27" s="1"/>
  <c r="M325" i="27" s="1"/>
  <c r="G324" i="27"/>
  <c r="G323" i="27"/>
  <c r="G322" i="27"/>
  <c r="G321" i="27"/>
  <c r="K321" i="27" s="1"/>
  <c r="L321" i="27" s="1"/>
  <c r="M321" i="27" s="1"/>
  <c r="G320" i="27"/>
  <c r="G319" i="27"/>
  <c r="G318" i="27"/>
  <c r="G317" i="27"/>
  <c r="K317" i="27" s="1"/>
  <c r="L317" i="27" s="1"/>
  <c r="M317" i="27" s="1"/>
  <c r="G316" i="27"/>
  <c r="G315" i="27"/>
  <c r="G314" i="27"/>
  <c r="G313" i="27"/>
  <c r="K313" i="27" s="1"/>
  <c r="L313" i="27" s="1"/>
  <c r="M313" i="27" s="1"/>
  <c r="G312" i="27"/>
  <c r="G311" i="27"/>
  <c r="G310" i="27"/>
  <c r="G309" i="27"/>
  <c r="K309" i="27" s="1"/>
  <c r="L309" i="27" s="1"/>
  <c r="M309" i="27" s="1"/>
  <c r="G308" i="27"/>
  <c r="G307" i="27"/>
  <c r="G306" i="27"/>
  <c r="G305" i="27"/>
  <c r="K305" i="27" s="1"/>
  <c r="L305" i="27" s="1"/>
  <c r="M305" i="27" s="1"/>
  <c r="G304" i="27"/>
  <c r="G303" i="27"/>
  <c r="G302" i="27"/>
  <c r="K302" i="27" s="1"/>
  <c r="L302" i="27" s="1"/>
  <c r="M302" i="27" s="1"/>
  <c r="G301" i="27"/>
  <c r="K301" i="27" s="1"/>
  <c r="L301" i="27" s="1"/>
  <c r="M301" i="27" s="1"/>
  <c r="G300" i="27"/>
  <c r="G299" i="27"/>
  <c r="G298" i="27"/>
  <c r="G297" i="27"/>
  <c r="K297" i="27" s="1"/>
  <c r="L297" i="27" s="1"/>
  <c r="M297" i="27" s="1"/>
  <c r="G296" i="27"/>
  <c r="G295" i="27"/>
  <c r="G294" i="27"/>
  <c r="K294" i="27" s="1"/>
  <c r="L294" i="27" s="1"/>
  <c r="M294" i="27" s="1"/>
  <c r="G293" i="27"/>
  <c r="K293" i="27" s="1"/>
  <c r="L293" i="27" s="1"/>
  <c r="M293" i="27" s="1"/>
  <c r="G292" i="27"/>
  <c r="G291" i="27"/>
  <c r="G290" i="27"/>
  <c r="G289" i="27"/>
  <c r="K289" i="27" s="1"/>
  <c r="L289" i="27" s="1"/>
  <c r="M289" i="27" s="1"/>
  <c r="G288" i="27"/>
  <c r="G287" i="27"/>
  <c r="G286" i="27"/>
  <c r="K286" i="27" s="1"/>
  <c r="L286" i="27" s="1"/>
  <c r="M286" i="27" s="1"/>
  <c r="G285" i="27"/>
  <c r="K285" i="27" s="1"/>
  <c r="L285" i="27" s="1"/>
  <c r="M285" i="27" s="1"/>
  <c r="G284" i="27"/>
  <c r="G283" i="27"/>
  <c r="G282" i="27"/>
  <c r="G281" i="27"/>
  <c r="K281" i="27" s="1"/>
  <c r="L281" i="27" s="1"/>
  <c r="M281" i="27" s="1"/>
  <c r="G280" i="27"/>
  <c r="G279" i="27"/>
  <c r="G278" i="27"/>
  <c r="K278" i="27" s="1"/>
  <c r="L278" i="27" s="1"/>
  <c r="M278" i="27" s="1"/>
  <c r="G277" i="27"/>
  <c r="K277" i="27" s="1"/>
  <c r="L277" i="27" s="1"/>
  <c r="M277" i="27" s="1"/>
  <c r="G276" i="27"/>
  <c r="G275" i="27"/>
  <c r="G274" i="27"/>
  <c r="G273" i="27"/>
  <c r="K273" i="27" s="1"/>
  <c r="L273" i="27" s="1"/>
  <c r="M273" i="27" s="1"/>
  <c r="G272" i="27"/>
  <c r="G271" i="27"/>
  <c r="G270" i="27"/>
  <c r="K270" i="27" s="1"/>
  <c r="L270" i="27" s="1"/>
  <c r="M270" i="27" s="1"/>
  <c r="G269" i="27"/>
  <c r="K269" i="27" s="1"/>
  <c r="L269" i="27" s="1"/>
  <c r="M269" i="27" s="1"/>
  <c r="G268" i="27"/>
  <c r="G267" i="27"/>
  <c r="G266" i="27"/>
  <c r="G265" i="27"/>
  <c r="K265" i="27" s="1"/>
  <c r="L265" i="27" s="1"/>
  <c r="M265" i="27" s="1"/>
  <c r="G264" i="27"/>
  <c r="G263" i="27"/>
  <c r="G262" i="27"/>
  <c r="K262" i="27" s="1"/>
  <c r="L262" i="27" s="1"/>
  <c r="M262" i="27" s="1"/>
  <c r="G261" i="27"/>
  <c r="K261" i="27" s="1"/>
  <c r="L261" i="27" s="1"/>
  <c r="M261" i="27" s="1"/>
  <c r="G260" i="27"/>
  <c r="G259" i="27"/>
  <c r="G258" i="27"/>
  <c r="G257" i="27"/>
  <c r="K257" i="27" s="1"/>
  <c r="L257" i="27" s="1"/>
  <c r="M257" i="27" s="1"/>
  <c r="G256" i="27"/>
  <c r="G255" i="27"/>
  <c r="G254" i="27"/>
  <c r="K254" i="27" s="1"/>
  <c r="L254" i="27" s="1"/>
  <c r="M254" i="27" s="1"/>
  <c r="G253" i="27"/>
  <c r="K253" i="27" s="1"/>
  <c r="L253" i="27" s="1"/>
  <c r="M253" i="27" s="1"/>
  <c r="G252" i="27"/>
  <c r="G251" i="27"/>
  <c r="G250" i="27"/>
  <c r="G249" i="27"/>
  <c r="K249" i="27" s="1"/>
  <c r="L249" i="27" s="1"/>
  <c r="M249" i="27" s="1"/>
  <c r="G248" i="27"/>
  <c r="G247" i="27"/>
  <c r="G246" i="27"/>
  <c r="K246" i="27" s="1"/>
  <c r="L246" i="27" s="1"/>
  <c r="M246" i="27" s="1"/>
  <c r="G245" i="27"/>
  <c r="K245" i="27" s="1"/>
  <c r="L245" i="27" s="1"/>
  <c r="M245" i="27" s="1"/>
  <c r="G244" i="27"/>
  <c r="G243" i="27"/>
  <c r="G242" i="27"/>
  <c r="G241" i="27"/>
  <c r="K241" i="27" s="1"/>
  <c r="L241" i="27" s="1"/>
  <c r="M241" i="27" s="1"/>
  <c r="G240" i="27"/>
  <c r="G239" i="27"/>
  <c r="G238" i="27"/>
  <c r="K238" i="27" s="1"/>
  <c r="L238" i="27" s="1"/>
  <c r="M238" i="27" s="1"/>
  <c r="G237" i="27"/>
  <c r="G236" i="27"/>
  <c r="K236" i="27" s="1"/>
  <c r="L236" i="27" s="1"/>
  <c r="M236" i="27" s="1"/>
  <c r="G235" i="27"/>
  <c r="G234" i="27"/>
  <c r="K234" i="27" s="1"/>
  <c r="L234" i="27" s="1"/>
  <c r="M234" i="27" s="1"/>
  <c r="G233" i="27"/>
  <c r="G232" i="27"/>
  <c r="G231" i="27"/>
  <c r="K231" i="27" s="1"/>
  <c r="L231" i="27" s="1"/>
  <c r="M231" i="27" s="1"/>
  <c r="G230" i="27"/>
  <c r="K230" i="27" s="1"/>
  <c r="L230" i="27" s="1"/>
  <c r="M230" i="27" s="1"/>
  <c r="G229" i="27"/>
  <c r="G228" i="27"/>
  <c r="G227" i="27"/>
  <c r="K227" i="27" s="1"/>
  <c r="L227" i="27" s="1"/>
  <c r="M227" i="27" s="1"/>
  <c r="G226" i="27"/>
  <c r="K226" i="27" s="1"/>
  <c r="L226" i="27" s="1"/>
  <c r="M226" i="27" s="1"/>
  <c r="G225" i="27"/>
  <c r="G224" i="27"/>
  <c r="G223" i="27"/>
  <c r="K223" i="27" s="1"/>
  <c r="L223" i="27" s="1"/>
  <c r="M223" i="27" s="1"/>
  <c r="G222" i="27"/>
  <c r="K222" i="27" s="1"/>
  <c r="L222" i="27" s="1"/>
  <c r="M222" i="27" s="1"/>
  <c r="G221" i="27"/>
  <c r="G220" i="27"/>
  <c r="G219" i="27"/>
  <c r="K219" i="27" s="1"/>
  <c r="L219" i="27" s="1"/>
  <c r="M219" i="27" s="1"/>
  <c r="G218" i="27"/>
  <c r="K218" i="27" s="1"/>
  <c r="L218" i="27" s="1"/>
  <c r="M218" i="27" s="1"/>
  <c r="G217" i="27"/>
  <c r="G216" i="27"/>
  <c r="G215" i="27"/>
  <c r="K215" i="27" s="1"/>
  <c r="L215" i="27" s="1"/>
  <c r="M215" i="27" s="1"/>
  <c r="G214" i="27"/>
  <c r="K214" i="27" s="1"/>
  <c r="L214" i="27" s="1"/>
  <c r="M214" i="27" s="1"/>
  <c r="G213" i="27"/>
  <c r="G212" i="27"/>
  <c r="G211" i="27"/>
  <c r="K211" i="27" s="1"/>
  <c r="L211" i="27" s="1"/>
  <c r="M211" i="27" s="1"/>
  <c r="G210" i="27"/>
  <c r="K210" i="27" s="1"/>
  <c r="L210" i="27" s="1"/>
  <c r="M210" i="27" s="1"/>
  <c r="G209" i="27"/>
  <c r="G208" i="27"/>
  <c r="G207" i="27"/>
  <c r="K207" i="27" s="1"/>
  <c r="L207" i="27" s="1"/>
  <c r="M207" i="27" s="1"/>
  <c r="G206" i="27"/>
  <c r="K206" i="27" s="1"/>
  <c r="L206" i="27" s="1"/>
  <c r="M206" i="27" s="1"/>
  <c r="G205" i="27"/>
  <c r="G204" i="27"/>
  <c r="G203" i="27"/>
  <c r="K203" i="27" s="1"/>
  <c r="L203" i="27" s="1"/>
  <c r="M203" i="27" s="1"/>
  <c r="G202" i="27"/>
  <c r="K202" i="27" s="1"/>
  <c r="L202" i="27" s="1"/>
  <c r="M202" i="27" s="1"/>
  <c r="G201" i="27"/>
  <c r="G200" i="27"/>
  <c r="G199" i="27"/>
  <c r="K199" i="27" s="1"/>
  <c r="L199" i="27" s="1"/>
  <c r="M199" i="27" s="1"/>
  <c r="G198" i="27"/>
  <c r="K198" i="27" s="1"/>
  <c r="L198" i="27" s="1"/>
  <c r="M198" i="27" s="1"/>
  <c r="G197" i="27"/>
  <c r="G196" i="27"/>
  <c r="G195" i="27"/>
  <c r="K195" i="27" s="1"/>
  <c r="L195" i="27" s="1"/>
  <c r="M195" i="27" s="1"/>
  <c r="G194" i="27"/>
  <c r="K194" i="27" s="1"/>
  <c r="L194" i="27" s="1"/>
  <c r="M194" i="27" s="1"/>
  <c r="G193" i="27"/>
  <c r="G192" i="27"/>
  <c r="G191" i="27"/>
  <c r="K191" i="27" s="1"/>
  <c r="L191" i="27" s="1"/>
  <c r="M191" i="27" s="1"/>
  <c r="G190" i="27"/>
  <c r="K190" i="27" s="1"/>
  <c r="L190" i="27" s="1"/>
  <c r="M190" i="27" s="1"/>
  <c r="G189" i="27"/>
  <c r="G188" i="27"/>
  <c r="G187" i="27"/>
  <c r="K187" i="27" s="1"/>
  <c r="L187" i="27" s="1"/>
  <c r="M187" i="27" s="1"/>
  <c r="G186" i="27"/>
  <c r="K186" i="27" s="1"/>
  <c r="L186" i="27" s="1"/>
  <c r="M186" i="27" s="1"/>
  <c r="G185" i="27"/>
  <c r="G184" i="27"/>
  <c r="G183" i="27"/>
  <c r="K183" i="27" s="1"/>
  <c r="L183" i="27" s="1"/>
  <c r="M183" i="27" s="1"/>
  <c r="G182" i="27"/>
  <c r="K182" i="27" s="1"/>
  <c r="L182" i="27" s="1"/>
  <c r="M182" i="27" s="1"/>
  <c r="G181" i="27"/>
  <c r="G180" i="27"/>
  <c r="G179" i="27"/>
  <c r="K179" i="27" s="1"/>
  <c r="L179" i="27" s="1"/>
  <c r="M179" i="27" s="1"/>
  <c r="G178" i="27"/>
  <c r="K178" i="27" s="1"/>
  <c r="L178" i="27" s="1"/>
  <c r="M178" i="27" s="1"/>
  <c r="G177" i="27"/>
  <c r="G176" i="27"/>
  <c r="G175" i="27"/>
  <c r="K175" i="27" s="1"/>
  <c r="L175" i="27" s="1"/>
  <c r="M175" i="27" s="1"/>
  <c r="G174" i="27"/>
  <c r="K174" i="27" s="1"/>
  <c r="L174" i="27" s="1"/>
  <c r="M174" i="27" s="1"/>
  <c r="G173" i="27"/>
  <c r="G172" i="27"/>
  <c r="G171" i="27"/>
  <c r="K171" i="27" s="1"/>
  <c r="L171" i="27" s="1"/>
  <c r="M171" i="27" s="1"/>
  <c r="G170" i="27"/>
  <c r="K170" i="27" s="1"/>
  <c r="L170" i="27" s="1"/>
  <c r="M170" i="27" s="1"/>
  <c r="G169" i="27"/>
  <c r="G168" i="27"/>
  <c r="G167" i="27"/>
  <c r="K167" i="27" s="1"/>
  <c r="L167" i="27" s="1"/>
  <c r="M167" i="27" s="1"/>
  <c r="G166" i="27"/>
  <c r="K166" i="27" s="1"/>
  <c r="L166" i="27" s="1"/>
  <c r="M166" i="27" s="1"/>
  <c r="G165" i="27"/>
  <c r="G164" i="27"/>
  <c r="G163" i="27"/>
  <c r="K163" i="27" s="1"/>
  <c r="L163" i="27" s="1"/>
  <c r="M163" i="27" s="1"/>
  <c r="G162" i="27"/>
  <c r="K162" i="27" s="1"/>
  <c r="L162" i="27" s="1"/>
  <c r="M162" i="27" s="1"/>
  <c r="G161" i="27"/>
  <c r="G160" i="27"/>
  <c r="G159" i="27"/>
  <c r="K159" i="27" s="1"/>
  <c r="L159" i="27" s="1"/>
  <c r="M159" i="27" s="1"/>
  <c r="G158" i="27"/>
  <c r="K158" i="27" s="1"/>
  <c r="L158" i="27" s="1"/>
  <c r="M158" i="27" s="1"/>
  <c r="G157" i="27"/>
  <c r="G156" i="27"/>
  <c r="G155" i="27"/>
  <c r="K155" i="27" s="1"/>
  <c r="L155" i="27" s="1"/>
  <c r="M155" i="27" s="1"/>
  <c r="G154" i="27"/>
  <c r="K154" i="27" s="1"/>
  <c r="L154" i="27" s="1"/>
  <c r="M154" i="27" s="1"/>
  <c r="G153" i="27"/>
  <c r="G152" i="27"/>
  <c r="G151" i="27"/>
  <c r="K151" i="27" s="1"/>
  <c r="L151" i="27" s="1"/>
  <c r="M151" i="27" s="1"/>
  <c r="G150" i="27"/>
  <c r="K150" i="27" s="1"/>
  <c r="L150" i="27" s="1"/>
  <c r="M150" i="27" s="1"/>
  <c r="G149" i="27"/>
  <c r="G148" i="27"/>
  <c r="G147" i="27"/>
  <c r="K147" i="27" s="1"/>
  <c r="L147" i="27" s="1"/>
  <c r="M147" i="27" s="1"/>
  <c r="G146" i="27"/>
  <c r="K146" i="27" s="1"/>
  <c r="L146" i="27" s="1"/>
  <c r="M146" i="27" s="1"/>
  <c r="G145" i="27"/>
  <c r="G144" i="27"/>
  <c r="G143" i="27"/>
  <c r="K143" i="27" s="1"/>
  <c r="L143" i="27" s="1"/>
  <c r="M143" i="27" s="1"/>
  <c r="G142" i="27"/>
  <c r="K142" i="27" s="1"/>
  <c r="L142" i="27" s="1"/>
  <c r="M142" i="27" s="1"/>
  <c r="G141" i="27"/>
  <c r="G140" i="27"/>
  <c r="G139" i="27"/>
  <c r="K139" i="27" s="1"/>
  <c r="L139" i="27" s="1"/>
  <c r="M139" i="27" s="1"/>
  <c r="G138" i="27"/>
  <c r="K138" i="27" s="1"/>
  <c r="L138" i="27" s="1"/>
  <c r="M138" i="27" s="1"/>
  <c r="G137" i="27"/>
  <c r="G136" i="27"/>
  <c r="G135" i="27"/>
  <c r="K135" i="27" s="1"/>
  <c r="L135" i="27" s="1"/>
  <c r="M135" i="27" s="1"/>
  <c r="G134" i="27"/>
  <c r="K134" i="27" s="1"/>
  <c r="L134" i="27" s="1"/>
  <c r="M134" i="27" s="1"/>
  <c r="G133" i="27"/>
  <c r="G132" i="27"/>
  <c r="G131" i="27"/>
  <c r="K131" i="27" s="1"/>
  <c r="L131" i="27" s="1"/>
  <c r="M131" i="27" s="1"/>
  <c r="G130" i="27"/>
  <c r="K130" i="27" s="1"/>
  <c r="L130" i="27" s="1"/>
  <c r="M130" i="27" s="1"/>
  <c r="G129" i="27"/>
  <c r="G128" i="27"/>
  <c r="G127" i="27"/>
  <c r="K127" i="27" s="1"/>
  <c r="L127" i="27" s="1"/>
  <c r="M127" i="27" s="1"/>
  <c r="G126" i="27"/>
  <c r="K126" i="27" s="1"/>
  <c r="L126" i="27" s="1"/>
  <c r="M126" i="27" s="1"/>
  <c r="G125" i="27"/>
  <c r="G124" i="27"/>
  <c r="G123" i="27"/>
  <c r="K123" i="27" s="1"/>
  <c r="L123" i="27" s="1"/>
  <c r="M123" i="27" s="1"/>
  <c r="G122" i="27"/>
  <c r="K122" i="27" s="1"/>
  <c r="L122" i="27" s="1"/>
  <c r="M122" i="27" s="1"/>
  <c r="G121" i="27"/>
  <c r="G120" i="27"/>
  <c r="G119" i="27"/>
  <c r="K119" i="27" s="1"/>
  <c r="L119" i="27" s="1"/>
  <c r="M119" i="27" s="1"/>
  <c r="G118" i="27"/>
  <c r="K118" i="27" s="1"/>
  <c r="L118" i="27" s="1"/>
  <c r="M118" i="27" s="1"/>
  <c r="G117" i="27"/>
  <c r="G116" i="27"/>
  <c r="G115" i="27"/>
  <c r="K115" i="27" s="1"/>
  <c r="L115" i="27" s="1"/>
  <c r="M115" i="27" s="1"/>
  <c r="G114" i="27"/>
  <c r="K114" i="27" s="1"/>
  <c r="L114" i="27" s="1"/>
  <c r="M114" i="27" s="1"/>
  <c r="G113" i="27"/>
  <c r="G112" i="27"/>
  <c r="G111" i="27"/>
  <c r="K111" i="27" s="1"/>
  <c r="L111" i="27" s="1"/>
  <c r="M111" i="27" s="1"/>
  <c r="G110" i="27"/>
  <c r="K110" i="27" s="1"/>
  <c r="L110" i="27" s="1"/>
  <c r="M110" i="27" s="1"/>
  <c r="G109" i="27"/>
  <c r="G108" i="27"/>
  <c r="G107" i="27"/>
  <c r="K107" i="27" s="1"/>
  <c r="L107" i="27" s="1"/>
  <c r="M107" i="27" s="1"/>
  <c r="G106" i="27"/>
  <c r="K106" i="27" s="1"/>
  <c r="L106" i="27" s="1"/>
  <c r="M106" i="27" s="1"/>
  <c r="G105" i="27"/>
  <c r="G104" i="27"/>
  <c r="G103" i="27"/>
  <c r="K103" i="27" s="1"/>
  <c r="L103" i="27" s="1"/>
  <c r="M103" i="27" s="1"/>
  <c r="G102" i="27"/>
  <c r="K102" i="27" s="1"/>
  <c r="L102" i="27" s="1"/>
  <c r="M102" i="27" s="1"/>
  <c r="G101" i="27"/>
  <c r="G100" i="27"/>
  <c r="G99" i="27"/>
  <c r="K99" i="27" s="1"/>
  <c r="L99" i="27" s="1"/>
  <c r="M99" i="27" s="1"/>
  <c r="G98" i="27"/>
  <c r="K98" i="27" s="1"/>
  <c r="L98" i="27" s="1"/>
  <c r="M98" i="27" s="1"/>
  <c r="G97" i="27"/>
  <c r="G96" i="27"/>
  <c r="G95" i="27"/>
  <c r="K95" i="27" s="1"/>
  <c r="L95" i="27" s="1"/>
  <c r="M95" i="27" s="1"/>
  <c r="G94" i="27"/>
  <c r="K94" i="27" s="1"/>
  <c r="L94" i="27" s="1"/>
  <c r="M94" i="27" s="1"/>
  <c r="G93" i="27"/>
  <c r="G92" i="27"/>
  <c r="G91" i="27"/>
  <c r="K91" i="27" s="1"/>
  <c r="L91" i="27" s="1"/>
  <c r="M91" i="27" s="1"/>
  <c r="G90" i="27"/>
  <c r="K90" i="27" s="1"/>
  <c r="L90" i="27" s="1"/>
  <c r="M90" i="27" s="1"/>
  <c r="G89" i="27"/>
  <c r="G88" i="27"/>
  <c r="G87" i="27"/>
  <c r="K87" i="27" s="1"/>
  <c r="L87" i="27" s="1"/>
  <c r="M87" i="27" s="1"/>
  <c r="G86" i="27"/>
  <c r="K86" i="27" s="1"/>
  <c r="L86" i="27" s="1"/>
  <c r="M86" i="27" s="1"/>
  <c r="G85" i="27"/>
  <c r="G84" i="27"/>
  <c r="G83" i="27"/>
  <c r="K83" i="27" s="1"/>
  <c r="L83" i="27" s="1"/>
  <c r="M83" i="27" s="1"/>
  <c r="G82" i="27"/>
  <c r="K82" i="27" s="1"/>
  <c r="L82" i="27" s="1"/>
  <c r="M82" i="27" s="1"/>
  <c r="G81" i="27"/>
  <c r="G80" i="27"/>
  <c r="G79" i="27"/>
  <c r="K79" i="27" s="1"/>
  <c r="L79" i="27" s="1"/>
  <c r="M79" i="27" s="1"/>
  <c r="G78" i="27"/>
  <c r="K78" i="27" s="1"/>
  <c r="L78" i="27" s="1"/>
  <c r="M78" i="27" s="1"/>
  <c r="G77" i="27"/>
  <c r="G76" i="27"/>
  <c r="G75" i="27"/>
  <c r="K75" i="27" s="1"/>
  <c r="L75" i="27" s="1"/>
  <c r="M75" i="27" s="1"/>
  <c r="G74" i="27"/>
  <c r="K74" i="27" s="1"/>
  <c r="L74" i="27" s="1"/>
  <c r="M74" i="27" s="1"/>
  <c r="G73" i="27"/>
  <c r="G72" i="27"/>
  <c r="G71" i="27"/>
  <c r="K71" i="27" s="1"/>
  <c r="L71" i="27" s="1"/>
  <c r="M71" i="27" s="1"/>
  <c r="G70" i="27"/>
  <c r="K70" i="27" s="1"/>
  <c r="L70" i="27" s="1"/>
  <c r="M70" i="27" s="1"/>
  <c r="G69" i="27"/>
  <c r="G68" i="27"/>
  <c r="G67" i="27"/>
  <c r="K67" i="27" s="1"/>
  <c r="L67" i="27" s="1"/>
  <c r="M67" i="27" s="1"/>
  <c r="G66" i="27"/>
  <c r="K66" i="27" s="1"/>
  <c r="L66" i="27" s="1"/>
  <c r="M66" i="27" s="1"/>
  <c r="G65" i="27"/>
  <c r="G64" i="27"/>
  <c r="G63" i="27"/>
  <c r="K63" i="27" s="1"/>
  <c r="L63" i="27" s="1"/>
  <c r="M63" i="27" s="1"/>
  <c r="G62" i="27"/>
  <c r="K62" i="27" s="1"/>
  <c r="L62" i="27" s="1"/>
  <c r="M62" i="27" s="1"/>
  <c r="G61" i="27"/>
  <c r="G60" i="27"/>
  <c r="G59" i="27"/>
  <c r="K59" i="27" s="1"/>
  <c r="L59" i="27" s="1"/>
  <c r="M59" i="27" s="1"/>
  <c r="G58" i="27"/>
  <c r="K58" i="27" s="1"/>
  <c r="L58" i="27" s="1"/>
  <c r="M58" i="27" s="1"/>
  <c r="G57" i="27"/>
  <c r="G56" i="27"/>
  <c r="G55" i="27"/>
  <c r="K55" i="27" s="1"/>
  <c r="L55" i="27" s="1"/>
  <c r="M55" i="27" s="1"/>
  <c r="G54" i="27"/>
  <c r="K54" i="27" s="1"/>
  <c r="L54" i="27" s="1"/>
  <c r="M54" i="27" s="1"/>
  <c r="G53" i="27"/>
  <c r="G52" i="27"/>
  <c r="G51" i="27"/>
  <c r="K51" i="27" s="1"/>
  <c r="L51" i="27" s="1"/>
  <c r="M51" i="27" s="1"/>
  <c r="G50" i="27"/>
  <c r="K50" i="27" s="1"/>
  <c r="L50" i="27" s="1"/>
  <c r="M50" i="27" s="1"/>
  <c r="G49" i="27"/>
  <c r="K49" i="27" s="1"/>
  <c r="L49" i="27" s="1"/>
  <c r="M49" i="27" s="1"/>
  <c r="G48" i="27"/>
  <c r="K48" i="27" s="1"/>
  <c r="L48" i="27" s="1"/>
  <c r="M48" i="27" s="1"/>
  <c r="G47" i="27"/>
  <c r="K47" i="27" s="1"/>
  <c r="L47" i="27" s="1"/>
  <c r="M47" i="27" s="1"/>
  <c r="G46" i="27"/>
  <c r="K46" i="27" s="1"/>
  <c r="L46" i="27" s="1"/>
  <c r="M46" i="27" s="1"/>
  <c r="G45" i="27"/>
  <c r="K45" i="27" s="1"/>
  <c r="L45" i="27" s="1"/>
  <c r="M45" i="27" s="1"/>
  <c r="G44" i="27"/>
  <c r="K44" i="27" s="1"/>
  <c r="L44" i="27" s="1"/>
  <c r="M44" i="27" s="1"/>
  <c r="G43" i="27"/>
  <c r="K43" i="27" s="1"/>
  <c r="L43" i="27" s="1"/>
  <c r="M43" i="27" s="1"/>
  <c r="G42" i="27"/>
  <c r="K42" i="27" s="1"/>
  <c r="L42" i="27" s="1"/>
  <c r="M42" i="27" s="1"/>
  <c r="G41" i="27"/>
  <c r="K41" i="27" s="1"/>
  <c r="L41" i="27" s="1"/>
  <c r="M41" i="27" s="1"/>
  <c r="G40" i="27"/>
  <c r="K40" i="27" s="1"/>
  <c r="L40" i="27" s="1"/>
  <c r="M40" i="27" s="1"/>
  <c r="G39" i="27"/>
  <c r="K39" i="27" s="1"/>
  <c r="L39" i="27" s="1"/>
  <c r="M39" i="27" s="1"/>
  <c r="G38" i="27"/>
  <c r="K38" i="27" s="1"/>
  <c r="L38" i="27" s="1"/>
  <c r="M38" i="27" s="1"/>
  <c r="G37" i="27"/>
  <c r="K37" i="27" s="1"/>
  <c r="L37" i="27" s="1"/>
  <c r="M37" i="27" s="1"/>
  <c r="G36" i="27"/>
  <c r="K36" i="27" s="1"/>
  <c r="L36" i="27" s="1"/>
  <c r="M36" i="27" s="1"/>
  <c r="G35" i="27"/>
  <c r="K35" i="27" s="1"/>
  <c r="L35" i="27" s="1"/>
  <c r="M35" i="27" s="1"/>
  <c r="G34" i="27"/>
  <c r="K34" i="27" s="1"/>
  <c r="L34" i="27" s="1"/>
  <c r="M34" i="27" s="1"/>
  <c r="G33" i="27"/>
  <c r="K33" i="27" s="1"/>
  <c r="L33" i="27" s="1"/>
  <c r="M33" i="27" s="1"/>
  <c r="G32" i="27"/>
  <c r="K32" i="27" s="1"/>
  <c r="L32" i="27" s="1"/>
  <c r="M32" i="27" s="1"/>
  <c r="G31" i="27"/>
  <c r="K31" i="27" s="1"/>
  <c r="L31" i="27" s="1"/>
  <c r="M31" i="27" s="1"/>
  <c r="G30" i="27"/>
  <c r="K30" i="27" s="1"/>
  <c r="L30" i="27" s="1"/>
  <c r="M30" i="27" s="1"/>
  <c r="G29" i="27"/>
  <c r="K29" i="27" s="1"/>
  <c r="L29" i="27" s="1"/>
  <c r="M29" i="27" s="1"/>
  <c r="G28" i="27"/>
  <c r="K28" i="27" s="1"/>
  <c r="L28" i="27" s="1"/>
  <c r="M28" i="27" s="1"/>
  <c r="G27" i="27"/>
  <c r="K27" i="27" s="1"/>
  <c r="L27" i="27" s="1"/>
  <c r="M27" i="27" s="1"/>
  <c r="G26" i="27"/>
  <c r="K26" i="27" s="1"/>
  <c r="L26" i="27" s="1"/>
  <c r="M26" i="27" s="1"/>
  <c r="G25" i="27"/>
  <c r="K25" i="27" s="1"/>
  <c r="L25" i="27" s="1"/>
  <c r="M25" i="27" s="1"/>
  <c r="G24" i="27"/>
  <c r="K24" i="27" s="1"/>
  <c r="L24" i="27" s="1"/>
  <c r="M24" i="27" s="1"/>
  <c r="G23" i="27"/>
  <c r="K23" i="27" s="1"/>
  <c r="L23" i="27" s="1"/>
  <c r="M23" i="27" s="1"/>
  <c r="G22" i="27"/>
  <c r="K22" i="27" s="1"/>
  <c r="L22" i="27" s="1"/>
  <c r="M22" i="27" s="1"/>
  <c r="G21" i="27"/>
  <c r="K21" i="27" s="1"/>
  <c r="L21" i="27" s="1"/>
  <c r="M21" i="27" s="1"/>
  <c r="G20" i="27"/>
  <c r="K20" i="27" s="1"/>
  <c r="L20" i="27" s="1"/>
  <c r="M20" i="27" s="1"/>
  <c r="G19" i="27"/>
  <c r="K19" i="27" s="1"/>
  <c r="L19" i="27" s="1"/>
  <c r="M19" i="27" s="1"/>
  <c r="G18" i="27"/>
  <c r="K18" i="27" s="1"/>
  <c r="L18" i="27" s="1"/>
  <c r="M18" i="27" s="1"/>
  <c r="G17" i="27"/>
  <c r="K17" i="27" s="1"/>
  <c r="L17" i="27" s="1"/>
  <c r="M17" i="27" s="1"/>
  <c r="G16" i="27"/>
  <c r="K16" i="27" s="1"/>
  <c r="L16" i="27" s="1"/>
  <c r="M16" i="27" s="1"/>
  <c r="G15" i="27"/>
  <c r="K15" i="27" s="1"/>
  <c r="L15" i="27" s="1"/>
  <c r="M15" i="27" s="1"/>
  <c r="G14" i="27"/>
  <c r="K14" i="27" s="1"/>
  <c r="L14" i="27" s="1"/>
  <c r="M14" i="27" s="1"/>
  <c r="G13" i="27"/>
  <c r="K13" i="27" s="1"/>
  <c r="L13" i="27" s="1"/>
  <c r="M13" i="27" s="1"/>
  <c r="G12" i="27"/>
  <c r="K12" i="27" s="1"/>
  <c r="L12" i="27" s="1"/>
  <c r="M12" i="27" s="1"/>
  <c r="G11" i="27"/>
  <c r="J10" i="27"/>
  <c r="I10" i="27"/>
  <c r="I659" i="27" s="1"/>
  <c r="F10" i="27"/>
  <c r="F659" i="27" s="1"/>
  <c r="E10" i="27"/>
  <c r="E659" i="27" s="1"/>
  <c r="N9" i="27"/>
  <c r="O9" i="27" s="1"/>
  <c r="H10" i="27"/>
  <c r="H659" i="27" s="1"/>
  <c r="L7" i="27"/>
  <c r="M7" i="27" s="1"/>
  <c r="G6" i="27"/>
  <c r="K6" i="27" s="1"/>
  <c r="K5" i="27"/>
  <c r="L5" i="27" s="1"/>
  <c r="M5" i="27" s="1"/>
  <c r="K4" i="27"/>
  <c r="L4" i="27" s="1"/>
  <c r="I576" i="26"/>
  <c r="I664" i="26" s="1"/>
  <c r="F576" i="26"/>
  <c r="F664" i="26" s="1"/>
  <c r="E576" i="26"/>
  <c r="E664" i="26" s="1"/>
  <c r="F648" i="26"/>
  <c r="F665" i="26" s="1"/>
  <c r="L665" i="26" s="1"/>
  <c r="P646" i="26"/>
  <c r="P645" i="26"/>
  <c r="P644" i="26"/>
  <c r="P643" i="26"/>
  <c r="P642" i="26"/>
  <c r="P641" i="26"/>
  <c r="L641" i="26" s="1"/>
  <c r="M641" i="26" s="1"/>
  <c r="P640" i="26"/>
  <c r="L640" i="26" s="1"/>
  <c r="M640" i="26" s="1"/>
  <c r="P639" i="26"/>
  <c r="P638" i="26"/>
  <c r="P637" i="26"/>
  <c r="P636" i="26"/>
  <c r="P635" i="26"/>
  <c r="P634" i="26"/>
  <c r="P633" i="26"/>
  <c r="P632" i="26"/>
  <c r="P631" i="26"/>
  <c r="P630" i="26"/>
  <c r="P629" i="26"/>
  <c r="P628" i="26"/>
  <c r="P627" i="26"/>
  <c r="P626" i="26"/>
  <c r="P625" i="26"/>
  <c r="P624" i="26"/>
  <c r="P623" i="26"/>
  <c r="G641" i="26"/>
  <c r="G640" i="26"/>
  <c r="H646" i="26"/>
  <c r="H645" i="26"/>
  <c r="H644" i="26"/>
  <c r="H643" i="26"/>
  <c r="H642" i="26"/>
  <c r="N9" i="26"/>
  <c r="O9" i="26" s="1"/>
  <c r="I10" i="26"/>
  <c r="F10" i="26"/>
  <c r="F663" i="26" s="1"/>
  <c r="H569" i="26"/>
  <c r="H568" i="26"/>
  <c r="H567" i="26"/>
  <c r="H566" i="26"/>
  <c r="H565" i="26"/>
  <c r="H564" i="26"/>
  <c r="H563" i="26"/>
  <c r="H562" i="26"/>
  <c r="H561" i="26"/>
  <c r="H560" i="26"/>
  <c r="H559" i="26"/>
  <c r="H558" i="26"/>
  <c r="H557" i="26"/>
  <c r="H556" i="26"/>
  <c r="H555" i="26"/>
  <c r="H554" i="26"/>
  <c r="H553" i="26"/>
  <c r="H552" i="26"/>
  <c r="H551" i="26"/>
  <c r="H550" i="26"/>
  <c r="H549" i="26"/>
  <c r="H548" i="26"/>
  <c r="H547" i="26"/>
  <c r="G546" i="26"/>
  <c r="G545" i="26"/>
  <c r="K545" i="26" s="1"/>
  <c r="L545" i="26" s="1"/>
  <c r="M545" i="26" s="1"/>
  <c r="G544" i="26"/>
  <c r="K544" i="26" s="1"/>
  <c r="L544" i="26" s="1"/>
  <c r="M544" i="26" s="1"/>
  <c r="G543" i="26"/>
  <c r="K543" i="26" s="1"/>
  <c r="L543" i="26" s="1"/>
  <c r="M543" i="26" s="1"/>
  <c r="G542" i="26"/>
  <c r="K542" i="26" s="1"/>
  <c r="L542" i="26" s="1"/>
  <c r="M542" i="26" s="1"/>
  <c r="G541" i="26"/>
  <c r="K541" i="26" s="1"/>
  <c r="L541" i="26" s="1"/>
  <c r="M541" i="26" s="1"/>
  <c r="G540" i="26"/>
  <c r="K540" i="26" s="1"/>
  <c r="L540" i="26" s="1"/>
  <c r="M540" i="26" s="1"/>
  <c r="G539" i="26"/>
  <c r="K539" i="26" s="1"/>
  <c r="L539" i="26" s="1"/>
  <c r="M539" i="26" s="1"/>
  <c r="G538" i="26"/>
  <c r="K538" i="26" s="1"/>
  <c r="L538" i="26" s="1"/>
  <c r="M538" i="26" s="1"/>
  <c r="G537" i="26"/>
  <c r="K537" i="26" s="1"/>
  <c r="L537" i="26" s="1"/>
  <c r="M537" i="26" s="1"/>
  <c r="G536" i="26"/>
  <c r="K536" i="26" s="1"/>
  <c r="L536" i="26" s="1"/>
  <c r="M536" i="26" s="1"/>
  <c r="G535" i="26"/>
  <c r="K535" i="26" s="1"/>
  <c r="L535" i="26" s="1"/>
  <c r="M535" i="26" s="1"/>
  <c r="G534" i="26"/>
  <c r="K534" i="26" s="1"/>
  <c r="L534" i="26" s="1"/>
  <c r="M534" i="26" s="1"/>
  <c r="G533" i="26"/>
  <c r="K533" i="26" s="1"/>
  <c r="L533" i="26" s="1"/>
  <c r="M533" i="26" s="1"/>
  <c r="G532" i="26"/>
  <c r="K532" i="26" s="1"/>
  <c r="L532" i="26" s="1"/>
  <c r="M532" i="26" s="1"/>
  <c r="G531" i="26"/>
  <c r="K531" i="26" s="1"/>
  <c r="L531" i="26" s="1"/>
  <c r="M531" i="26" s="1"/>
  <c r="G530" i="26"/>
  <c r="K530" i="26" s="1"/>
  <c r="L530" i="26" s="1"/>
  <c r="M530" i="26" s="1"/>
  <c r="G529" i="26"/>
  <c r="K529" i="26" s="1"/>
  <c r="L529" i="26" s="1"/>
  <c r="M529" i="26" s="1"/>
  <c r="G528" i="26"/>
  <c r="K528" i="26" s="1"/>
  <c r="L528" i="26" s="1"/>
  <c r="M528" i="26" s="1"/>
  <c r="G527" i="26"/>
  <c r="K527" i="26" s="1"/>
  <c r="L527" i="26" s="1"/>
  <c r="M527" i="26" s="1"/>
  <c r="G526" i="26"/>
  <c r="K526" i="26" s="1"/>
  <c r="L526" i="26" s="1"/>
  <c r="M526" i="26" s="1"/>
  <c r="G525" i="26"/>
  <c r="K525" i="26" s="1"/>
  <c r="L525" i="26" s="1"/>
  <c r="M525" i="26" s="1"/>
  <c r="G524" i="26"/>
  <c r="K524" i="26" s="1"/>
  <c r="L524" i="26" s="1"/>
  <c r="M524" i="26" s="1"/>
  <c r="G523" i="26"/>
  <c r="K523" i="26" s="1"/>
  <c r="L523" i="26" s="1"/>
  <c r="M523" i="26" s="1"/>
  <c r="G522" i="26"/>
  <c r="K522" i="26" s="1"/>
  <c r="L522" i="26" s="1"/>
  <c r="M522" i="26" s="1"/>
  <c r="G521" i="26"/>
  <c r="K521" i="26" s="1"/>
  <c r="L521" i="26" s="1"/>
  <c r="M521" i="26" s="1"/>
  <c r="G520" i="26"/>
  <c r="K520" i="26" s="1"/>
  <c r="L520" i="26" s="1"/>
  <c r="M520" i="26" s="1"/>
  <c r="G519" i="26"/>
  <c r="K519" i="26" s="1"/>
  <c r="L519" i="26" s="1"/>
  <c r="M519" i="26" s="1"/>
  <c r="G518" i="26"/>
  <c r="K518" i="26" s="1"/>
  <c r="L518" i="26" s="1"/>
  <c r="M518" i="26" s="1"/>
  <c r="G517" i="26"/>
  <c r="K517" i="26" s="1"/>
  <c r="L517" i="26" s="1"/>
  <c r="M517" i="26" s="1"/>
  <c r="G516" i="26"/>
  <c r="K516" i="26" s="1"/>
  <c r="L516" i="26" s="1"/>
  <c r="M516" i="26" s="1"/>
  <c r="G515" i="26"/>
  <c r="K515" i="26" s="1"/>
  <c r="L515" i="26" s="1"/>
  <c r="M515" i="26" s="1"/>
  <c r="G514" i="26"/>
  <c r="K514" i="26" s="1"/>
  <c r="L514" i="26" s="1"/>
  <c r="M514" i="26" s="1"/>
  <c r="G513" i="26"/>
  <c r="K513" i="26" s="1"/>
  <c r="L513" i="26" s="1"/>
  <c r="M513" i="26" s="1"/>
  <c r="G512" i="26"/>
  <c r="K512" i="26" s="1"/>
  <c r="L512" i="26" s="1"/>
  <c r="M512" i="26" s="1"/>
  <c r="G511" i="26"/>
  <c r="G510" i="26"/>
  <c r="K510" i="26" s="1"/>
  <c r="L510" i="26" s="1"/>
  <c r="M510" i="26" s="1"/>
  <c r="G509" i="26"/>
  <c r="K509" i="26" s="1"/>
  <c r="L509" i="26" s="1"/>
  <c r="M509" i="26" s="1"/>
  <c r="G508" i="26"/>
  <c r="K508" i="26" s="1"/>
  <c r="L508" i="26" s="1"/>
  <c r="M508" i="26" s="1"/>
  <c r="G507" i="26"/>
  <c r="K507" i="26" s="1"/>
  <c r="L507" i="26" s="1"/>
  <c r="M507" i="26" s="1"/>
  <c r="K546" i="26"/>
  <c r="L546" i="26" s="1"/>
  <c r="M546" i="26" s="1"/>
  <c r="K511" i="26"/>
  <c r="L511" i="26" s="1"/>
  <c r="M511" i="26" s="1"/>
  <c r="H9" i="26"/>
  <c r="H10" i="26" s="1"/>
  <c r="H663" i="26" s="1"/>
  <c r="N646" i="26"/>
  <c r="O646" i="26" s="1"/>
  <c r="L646" i="26" s="1"/>
  <c r="M646" i="26" s="1"/>
  <c r="N645" i="26"/>
  <c r="O645" i="26" s="1"/>
  <c r="N644" i="26"/>
  <c r="O644" i="26" s="1"/>
  <c r="N643" i="26"/>
  <c r="O643" i="26" s="1"/>
  <c r="N642" i="26"/>
  <c r="O642" i="26" s="1"/>
  <c r="N569" i="26"/>
  <c r="O569" i="26" s="1"/>
  <c r="N568" i="26"/>
  <c r="O568" i="26" s="1"/>
  <c r="N567" i="26"/>
  <c r="O567" i="26" s="1"/>
  <c r="N566" i="26"/>
  <c r="O566" i="26" s="1"/>
  <c r="N565" i="26"/>
  <c r="O565" i="26" s="1"/>
  <c r="N564" i="26"/>
  <c r="O564" i="26" s="1"/>
  <c r="N563" i="26"/>
  <c r="O563" i="26" s="1"/>
  <c r="N562" i="26"/>
  <c r="O562" i="26" s="1"/>
  <c r="N561" i="26"/>
  <c r="O561" i="26" s="1"/>
  <c r="N560" i="26"/>
  <c r="O560" i="26" s="1"/>
  <c r="N559" i="26"/>
  <c r="O559" i="26" s="1"/>
  <c r="N558" i="26"/>
  <c r="O558" i="26" s="1"/>
  <c r="N557" i="26"/>
  <c r="O557" i="26" s="1"/>
  <c r="N556" i="26"/>
  <c r="O556" i="26" s="1"/>
  <c r="N555" i="26"/>
  <c r="O555" i="26" s="1"/>
  <c r="N554" i="26"/>
  <c r="O554" i="26" s="1"/>
  <c r="N553" i="26"/>
  <c r="O553" i="26" s="1"/>
  <c r="N552" i="26"/>
  <c r="O552" i="26" s="1"/>
  <c r="N551" i="26"/>
  <c r="O551" i="26" s="1"/>
  <c r="N550" i="26"/>
  <c r="O550" i="26" s="1"/>
  <c r="N549" i="26"/>
  <c r="O549" i="26" s="1"/>
  <c r="N548" i="26"/>
  <c r="O548" i="26" s="1"/>
  <c r="O547" i="26"/>
  <c r="E663" i="26"/>
  <c r="J665" i="26"/>
  <c r="M659" i="26"/>
  <c r="N658" i="26"/>
  <c r="P658" i="26" s="1"/>
  <c r="N657" i="26"/>
  <c r="P657" i="26" s="1"/>
  <c r="P656" i="26"/>
  <c r="P659" i="26" s="1"/>
  <c r="I648" i="26"/>
  <c r="I665" i="26" s="1"/>
  <c r="E665" i="26"/>
  <c r="G639" i="26"/>
  <c r="G637" i="26"/>
  <c r="G636" i="26"/>
  <c r="G635" i="26"/>
  <c r="G634" i="26"/>
  <c r="G633" i="26"/>
  <c r="G632" i="26"/>
  <c r="G631" i="26"/>
  <c r="G630" i="26"/>
  <c r="G629" i="26"/>
  <c r="G628" i="26"/>
  <c r="G627" i="26"/>
  <c r="G626" i="26"/>
  <c r="G625" i="26"/>
  <c r="L625" i="26" s="1"/>
  <c r="M625" i="26" s="1"/>
  <c r="G624" i="26"/>
  <c r="G623" i="26"/>
  <c r="G622" i="26"/>
  <c r="K622" i="26" s="1"/>
  <c r="L622" i="26" s="1"/>
  <c r="M622" i="26" s="1"/>
  <c r="G621" i="26"/>
  <c r="K621" i="26" s="1"/>
  <c r="L621" i="26" s="1"/>
  <c r="M621" i="26" s="1"/>
  <c r="G620" i="26"/>
  <c r="K620" i="26" s="1"/>
  <c r="L620" i="26" s="1"/>
  <c r="M620" i="26" s="1"/>
  <c r="G619" i="26"/>
  <c r="K619" i="26" s="1"/>
  <c r="L619" i="26" s="1"/>
  <c r="M619" i="26" s="1"/>
  <c r="G618" i="26"/>
  <c r="K618" i="26" s="1"/>
  <c r="L618" i="26" s="1"/>
  <c r="M618" i="26" s="1"/>
  <c r="G617" i="26"/>
  <c r="K617" i="26" s="1"/>
  <c r="L617" i="26" s="1"/>
  <c r="M617" i="26" s="1"/>
  <c r="G616" i="26"/>
  <c r="K616" i="26" s="1"/>
  <c r="L616" i="26" s="1"/>
  <c r="M616" i="26" s="1"/>
  <c r="G615" i="26"/>
  <c r="K615" i="26" s="1"/>
  <c r="L615" i="26" s="1"/>
  <c r="M615" i="26" s="1"/>
  <c r="G614" i="26"/>
  <c r="K614" i="26" s="1"/>
  <c r="L614" i="26" s="1"/>
  <c r="M614" i="26" s="1"/>
  <c r="G613" i="26"/>
  <c r="K613" i="26" s="1"/>
  <c r="L613" i="26" s="1"/>
  <c r="M613" i="26" s="1"/>
  <c r="G612" i="26"/>
  <c r="K612" i="26" s="1"/>
  <c r="L612" i="26" s="1"/>
  <c r="M612" i="26" s="1"/>
  <c r="G611" i="26"/>
  <c r="K611" i="26" s="1"/>
  <c r="L611" i="26" s="1"/>
  <c r="M611" i="26" s="1"/>
  <c r="G610" i="26"/>
  <c r="K610" i="26" s="1"/>
  <c r="L610" i="26" s="1"/>
  <c r="M610" i="26" s="1"/>
  <c r="G609" i="26"/>
  <c r="K609" i="26" s="1"/>
  <c r="L609" i="26" s="1"/>
  <c r="M609" i="26" s="1"/>
  <c r="G608" i="26"/>
  <c r="K608" i="26" s="1"/>
  <c r="L608" i="26" s="1"/>
  <c r="M608" i="26" s="1"/>
  <c r="G607" i="26"/>
  <c r="K607" i="26" s="1"/>
  <c r="L607" i="26" s="1"/>
  <c r="M607" i="26" s="1"/>
  <c r="G606" i="26"/>
  <c r="K606" i="26" s="1"/>
  <c r="L606" i="26" s="1"/>
  <c r="M606" i="26" s="1"/>
  <c r="G605" i="26"/>
  <c r="K605" i="26" s="1"/>
  <c r="L605" i="26" s="1"/>
  <c r="M605" i="26" s="1"/>
  <c r="G604" i="26"/>
  <c r="K604" i="26" s="1"/>
  <c r="L604" i="26" s="1"/>
  <c r="M604" i="26" s="1"/>
  <c r="G603" i="26"/>
  <c r="K603" i="26" s="1"/>
  <c r="L603" i="26" s="1"/>
  <c r="M603" i="26" s="1"/>
  <c r="G602" i="26"/>
  <c r="K602" i="26" s="1"/>
  <c r="L602" i="26" s="1"/>
  <c r="M602" i="26" s="1"/>
  <c r="G601" i="26"/>
  <c r="K601" i="26" s="1"/>
  <c r="L601" i="26" s="1"/>
  <c r="M601" i="26" s="1"/>
  <c r="G600" i="26"/>
  <c r="K600" i="26" s="1"/>
  <c r="L600" i="26" s="1"/>
  <c r="M600" i="26" s="1"/>
  <c r="G599" i="26"/>
  <c r="K599" i="26" s="1"/>
  <c r="L599" i="26" s="1"/>
  <c r="M599" i="26" s="1"/>
  <c r="G598" i="26"/>
  <c r="K598" i="26" s="1"/>
  <c r="L598" i="26" s="1"/>
  <c r="M598" i="26" s="1"/>
  <c r="G597" i="26"/>
  <c r="K597" i="26" s="1"/>
  <c r="L597" i="26" s="1"/>
  <c r="M597" i="26" s="1"/>
  <c r="G596" i="26"/>
  <c r="K596" i="26" s="1"/>
  <c r="L596" i="26" s="1"/>
  <c r="M596" i="26" s="1"/>
  <c r="G595" i="26"/>
  <c r="K595" i="26" s="1"/>
  <c r="L595" i="26" s="1"/>
  <c r="M595" i="26" s="1"/>
  <c r="G594" i="26"/>
  <c r="K594" i="26" s="1"/>
  <c r="L594" i="26" s="1"/>
  <c r="M594" i="26" s="1"/>
  <c r="G593" i="26"/>
  <c r="K593" i="26" s="1"/>
  <c r="L593" i="26" s="1"/>
  <c r="M593" i="26" s="1"/>
  <c r="G592" i="26"/>
  <c r="K592" i="26" s="1"/>
  <c r="L592" i="26" s="1"/>
  <c r="M592" i="26" s="1"/>
  <c r="G591" i="26"/>
  <c r="K591" i="26" s="1"/>
  <c r="L591" i="26" s="1"/>
  <c r="M591" i="26" s="1"/>
  <c r="G590" i="26"/>
  <c r="K590" i="26" s="1"/>
  <c r="L590" i="26" s="1"/>
  <c r="M590" i="26" s="1"/>
  <c r="G589" i="26"/>
  <c r="K589" i="26" s="1"/>
  <c r="L589" i="26" s="1"/>
  <c r="M589" i="26" s="1"/>
  <c r="G588" i="26"/>
  <c r="K588" i="26" s="1"/>
  <c r="L588" i="26" s="1"/>
  <c r="M588" i="26" s="1"/>
  <c r="G587" i="26"/>
  <c r="K587" i="26" s="1"/>
  <c r="L587" i="26" s="1"/>
  <c r="M587" i="26" s="1"/>
  <c r="G586" i="26"/>
  <c r="K586" i="26" s="1"/>
  <c r="L586" i="26" s="1"/>
  <c r="M586" i="26" s="1"/>
  <c r="G585" i="26"/>
  <c r="K585" i="26" s="1"/>
  <c r="L585" i="26" s="1"/>
  <c r="M585" i="26" s="1"/>
  <c r="G584" i="26"/>
  <c r="K584" i="26" s="1"/>
  <c r="L584" i="26" s="1"/>
  <c r="M584" i="26" s="1"/>
  <c r="G583" i="26"/>
  <c r="K583" i="26" s="1"/>
  <c r="L583" i="26" s="1"/>
  <c r="M583" i="26" s="1"/>
  <c r="G582" i="26"/>
  <c r="K582" i="26" s="1"/>
  <c r="L582" i="26" s="1"/>
  <c r="M582" i="26" s="1"/>
  <c r="G581" i="26"/>
  <c r="K581" i="26" s="1"/>
  <c r="L581" i="26" s="1"/>
  <c r="M581" i="26" s="1"/>
  <c r="G580" i="26"/>
  <c r="K580" i="26" s="1"/>
  <c r="L580" i="26" s="1"/>
  <c r="M580" i="26" s="1"/>
  <c r="G579" i="26"/>
  <c r="K579" i="26" s="1"/>
  <c r="L579" i="26" s="1"/>
  <c r="M579" i="26" s="1"/>
  <c r="G578" i="26"/>
  <c r="K578" i="26" s="1"/>
  <c r="L578" i="26" s="1"/>
  <c r="M578" i="26" s="1"/>
  <c r="G577" i="26"/>
  <c r="K577" i="26" s="1"/>
  <c r="J576" i="26"/>
  <c r="J664" i="26" s="1"/>
  <c r="G506" i="26"/>
  <c r="K506" i="26" s="1"/>
  <c r="L506" i="26" s="1"/>
  <c r="M506" i="26" s="1"/>
  <c r="G505" i="26"/>
  <c r="K505" i="26" s="1"/>
  <c r="L505" i="26" s="1"/>
  <c r="M505" i="26" s="1"/>
  <c r="G504" i="26"/>
  <c r="K504" i="26" s="1"/>
  <c r="L504" i="26" s="1"/>
  <c r="M504" i="26" s="1"/>
  <c r="G503" i="26"/>
  <c r="K503" i="26" s="1"/>
  <c r="L503" i="26" s="1"/>
  <c r="M503" i="26" s="1"/>
  <c r="G502" i="26"/>
  <c r="K502" i="26" s="1"/>
  <c r="L502" i="26" s="1"/>
  <c r="M502" i="26" s="1"/>
  <c r="G501" i="26"/>
  <c r="K501" i="26" s="1"/>
  <c r="L501" i="26" s="1"/>
  <c r="M501" i="26" s="1"/>
  <c r="G500" i="26"/>
  <c r="K500" i="26" s="1"/>
  <c r="L500" i="26" s="1"/>
  <c r="M500" i="26" s="1"/>
  <c r="G499" i="26"/>
  <c r="K499" i="26" s="1"/>
  <c r="L499" i="26" s="1"/>
  <c r="M499" i="26" s="1"/>
  <c r="G498" i="26"/>
  <c r="K498" i="26" s="1"/>
  <c r="L498" i="26" s="1"/>
  <c r="M498" i="26" s="1"/>
  <c r="G497" i="26"/>
  <c r="K497" i="26" s="1"/>
  <c r="L497" i="26" s="1"/>
  <c r="M497" i="26" s="1"/>
  <c r="G496" i="26"/>
  <c r="K496" i="26" s="1"/>
  <c r="L496" i="26" s="1"/>
  <c r="M496" i="26" s="1"/>
  <c r="G495" i="26"/>
  <c r="K495" i="26" s="1"/>
  <c r="L495" i="26" s="1"/>
  <c r="M495" i="26" s="1"/>
  <c r="G494" i="26"/>
  <c r="K494" i="26" s="1"/>
  <c r="L494" i="26" s="1"/>
  <c r="M494" i="26" s="1"/>
  <c r="G493" i="26"/>
  <c r="K493" i="26" s="1"/>
  <c r="L493" i="26" s="1"/>
  <c r="M493" i="26" s="1"/>
  <c r="G492" i="26"/>
  <c r="K492" i="26" s="1"/>
  <c r="L492" i="26" s="1"/>
  <c r="M492" i="26" s="1"/>
  <c r="G491" i="26"/>
  <c r="K491" i="26" s="1"/>
  <c r="L491" i="26" s="1"/>
  <c r="M491" i="26" s="1"/>
  <c r="G490" i="26"/>
  <c r="K490" i="26" s="1"/>
  <c r="L490" i="26" s="1"/>
  <c r="M490" i="26" s="1"/>
  <c r="G489" i="26"/>
  <c r="K489" i="26" s="1"/>
  <c r="L489" i="26" s="1"/>
  <c r="M489" i="26" s="1"/>
  <c r="G488" i="26"/>
  <c r="K488" i="26" s="1"/>
  <c r="L488" i="26" s="1"/>
  <c r="M488" i="26" s="1"/>
  <c r="G487" i="26"/>
  <c r="K487" i="26" s="1"/>
  <c r="L487" i="26" s="1"/>
  <c r="M487" i="26" s="1"/>
  <c r="G486" i="26"/>
  <c r="K486" i="26" s="1"/>
  <c r="L486" i="26" s="1"/>
  <c r="M486" i="26" s="1"/>
  <c r="G485" i="26"/>
  <c r="K485" i="26" s="1"/>
  <c r="L485" i="26" s="1"/>
  <c r="M485" i="26" s="1"/>
  <c r="G484" i="26"/>
  <c r="K484" i="26" s="1"/>
  <c r="L484" i="26" s="1"/>
  <c r="M484" i="26" s="1"/>
  <c r="G483" i="26"/>
  <c r="K483" i="26" s="1"/>
  <c r="L483" i="26" s="1"/>
  <c r="M483" i="26" s="1"/>
  <c r="G482" i="26"/>
  <c r="K482" i="26" s="1"/>
  <c r="L482" i="26" s="1"/>
  <c r="M482" i="26" s="1"/>
  <c r="G481" i="26"/>
  <c r="K481" i="26" s="1"/>
  <c r="L481" i="26" s="1"/>
  <c r="M481" i="26" s="1"/>
  <c r="G480" i="26"/>
  <c r="K480" i="26" s="1"/>
  <c r="L480" i="26" s="1"/>
  <c r="M480" i="26" s="1"/>
  <c r="G479" i="26"/>
  <c r="K479" i="26" s="1"/>
  <c r="L479" i="26" s="1"/>
  <c r="M479" i="26" s="1"/>
  <c r="G478" i="26"/>
  <c r="K478" i="26" s="1"/>
  <c r="L478" i="26" s="1"/>
  <c r="M478" i="26" s="1"/>
  <c r="G477" i="26"/>
  <c r="K477" i="26" s="1"/>
  <c r="L477" i="26" s="1"/>
  <c r="M477" i="26" s="1"/>
  <c r="G476" i="26"/>
  <c r="K476" i="26" s="1"/>
  <c r="L476" i="26" s="1"/>
  <c r="M476" i="26" s="1"/>
  <c r="G475" i="26"/>
  <c r="K475" i="26" s="1"/>
  <c r="L475" i="26" s="1"/>
  <c r="M475" i="26" s="1"/>
  <c r="G474" i="26"/>
  <c r="K474" i="26" s="1"/>
  <c r="L474" i="26" s="1"/>
  <c r="M474" i="26" s="1"/>
  <c r="G473" i="26"/>
  <c r="K473" i="26" s="1"/>
  <c r="L473" i="26" s="1"/>
  <c r="M473" i="26" s="1"/>
  <c r="G472" i="26"/>
  <c r="K472" i="26" s="1"/>
  <c r="L472" i="26" s="1"/>
  <c r="M472" i="26" s="1"/>
  <c r="G471" i="26"/>
  <c r="K471" i="26" s="1"/>
  <c r="L471" i="26" s="1"/>
  <c r="M471" i="26" s="1"/>
  <c r="G470" i="26"/>
  <c r="K470" i="26" s="1"/>
  <c r="L470" i="26" s="1"/>
  <c r="M470" i="26" s="1"/>
  <c r="G469" i="26"/>
  <c r="K469" i="26" s="1"/>
  <c r="L469" i="26" s="1"/>
  <c r="M469" i="26" s="1"/>
  <c r="G468" i="26"/>
  <c r="K468" i="26" s="1"/>
  <c r="L468" i="26" s="1"/>
  <c r="M468" i="26" s="1"/>
  <c r="G467" i="26"/>
  <c r="K467" i="26" s="1"/>
  <c r="L467" i="26" s="1"/>
  <c r="M467" i="26" s="1"/>
  <c r="G466" i="26"/>
  <c r="K466" i="26" s="1"/>
  <c r="L466" i="26" s="1"/>
  <c r="M466" i="26" s="1"/>
  <c r="G465" i="26"/>
  <c r="K465" i="26" s="1"/>
  <c r="L465" i="26" s="1"/>
  <c r="M465" i="26" s="1"/>
  <c r="G464" i="26"/>
  <c r="K464" i="26" s="1"/>
  <c r="L464" i="26" s="1"/>
  <c r="M464" i="26" s="1"/>
  <c r="G463" i="26"/>
  <c r="K463" i="26" s="1"/>
  <c r="L463" i="26" s="1"/>
  <c r="M463" i="26" s="1"/>
  <c r="G462" i="26"/>
  <c r="K462" i="26" s="1"/>
  <c r="L462" i="26" s="1"/>
  <c r="M462" i="26" s="1"/>
  <c r="G461" i="26"/>
  <c r="K461" i="26" s="1"/>
  <c r="L461" i="26" s="1"/>
  <c r="M461" i="26" s="1"/>
  <c r="G460" i="26"/>
  <c r="K460" i="26" s="1"/>
  <c r="L460" i="26" s="1"/>
  <c r="M460" i="26" s="1"/>
  <c r="G459" i="26"/>
  <c r="K459" i="26" s="1"/>
  <c r="L459" i="26" s="1"/>
  <c r="M459" i="26" s="1"/>
  <c r="G458" i="26"/>
  <c r="K458" i="26" s="1"/>
  <c r="L458" i="26" s="1"/>
  <c r="M458" i="26" s="1"/>
  <c r="G457" i="26"/>
  <c r="K457" i="26" s="1"/>
  <c r="L457" i="26" s="1"/>
  <c r="M457" i="26" s="1"/>
  <c r="G456" i="26"/>
  <c r="K456" i="26" s="1"/>
  <c r="L456" i="26" s="1"/>
  <c r="M456" i="26" s="1"/>
  <c r="G455" i="26"/>
  <c r="K455" i="26" s="1"/>
  <c r="L455" i="26" s="1"/>
  <c r="M455" i="26" s="1"/>
  <c r="G454" i="26"/>
  <c r="K454" i="26" s="1"/>
  <c r="L454" i="26" s="1"/>
  <c r="M454" i="26" s="1"/>
  <c r="G453" i="26"/>
  <c r="K453" i="26" s="1"/>
  <c r="L453" i="26" s="1"/>
  <c r="M453" i="26" s="1"/>
  <c r="G452" i="26"/>
  <c r="K452" i="26" s="1"/>
  <c r="L452" i="26" s="1"/>
  <c r="M452" i="26" s="1"/>
  <c r="G451" i="26"/>
  <c r="K451" i="26" s="1"/>
  <c r="L451" i="26" s="1"/>
  <c r="M451" i="26" s="1"/>
  <c r="G450" i="26"/>
  <c r="K450" i="26" s="1"/>
  <c r="L450" i="26" s="1"/>
  <c r="M450" i="26" s="1"/>
  <c r="G449" i="26"/>
  <c r="K449" i="26" s="1"/>
  <c r="L449" i="26" s="1"/>
  <c r="M449" i="26" s="1"/>
  <c r="G448" i="26"/>
  <c r="K448" i="26" s="1"/>
  <c r="L448" i="26" s="1"/>
  <c r="M448" i="26" s="1"/>
  <c r="G447" i="26"/>
  <c r="K447" i="26" s="1"/>
  <c r="L447" i="26" s="1"/>
  <c r="M447" i="26" s="1"/>
  <c r="G446" i="26"/>
  <c r="K446" i="26" s="1"/>
  <c r="L446" i="26" s="1"/>
  <c r="M446" i="26" s="1"/>
  <c r="G445" i="26"/>
  <c r="K445" i="26" s="1"/>
  <c r="L445" i="26" s="1"/>
  <c r="M445" i="26" s="1"/>
  <c r="G444" i="26"/>
  <c r="K444" i="26" s="1"/>
  <c r="L444" i="26" s="1"/>
  <c r="M444" i="26" s="1"/>
  <c r="G443" i="26"/>
  <c r="K443" i="26" s="1"/>
  <c r="L443" i="26" s="1"/>
  <c r="M443" i="26" s="1"/>
  <c r="G442" i="26"/>
  <c r="K442" i="26" s="1"/>
  <c r="L442" i="26" s="1"/>
  <c r="M442" i="26" s="1"/>
  <c r="G441" i="26"/>
  <c r="K441" i="26" s="1"/>
  <c r="L441" i="26" s="1"/>
  <c r="M441" i="26" s="1"/>
  <c r="G440" i="26"/>
  <c r="K440" i="26" s="1"/>
  <c r="L440" i="26" s="1"/>
  <c r="M440" i="26" s="1"/>
  <c r="G439" i="26"/>
  <c r="K439" i="26" s="1"/>
  <c r="L439" i="26" s="1"/>
  <c r="M439" i="26" s="1"/>
  <c r="G438" i="26"/>
  <c r="K438" i="26" s="1"/>
  <c r="L438" i="26" s="1"/>
  <c r="M438" i="26" s="1"/>
  <c r="G437" i="26"/>
  <c r="K437" i="26" s="1"/>
  <c r="L437" i="26" s="1"/>
  <c r="M437" i="26" s="1"/>
  <c r="G436" i="26"/>
  <c r="K436" i="26" s="1"/>
  <c r="L436" i="26" s="1"/>
  <c r="M436" i="26" s="1"/>
  <c r="G435" i="26"/>
  <c r="K435" i="26" s="1"/>
  <c r="L435" i="26" s="1"/>
  <c r="M435" i="26" s="1"/>
  <c r="G434" i="26"/>
  <c r="K434" i="26" s="1"/>
  <c r="L434" i="26" s="1"/>
  <c r="M434" i="26" s="1"/>
  <c r="G433" i="26"/>
  <c r="K433" i="26" s="1"/>
  <c r="L433" i="26" s="1"/>
  <c r="M433" i="26" s="1"/>
  <c r="G432" i="26"/>
  <c r="K432" i="26" s="1"/>
  <c r="L432" i="26" s="1"/>
  <c r="M432" i="26" s="1"/>
  <c r="G431" i="26"/>
  <c r="G430" i="26"/>
  <c r="G429" i="26"/>
  <c r="K429" i="26" s="1"/>
  <c r="G428" i="26"/>
  <c r="G427" i="26"/>
  <c r="G426" i="26"/>
  <c r="G425" i="26"/>
  <c r="K425" i="26" s="1"/>
  <c r="G424" i="26"/>
  <c r="G423" i="26"/>
  <c r="G422" i="26"/>
  <c r="K422" i="26" s="1"/>
  <c r="G421" i="26"/>
  <c r="K421" i="26" s="1"/>
  <c r="G420" i="26"/>
  <c r="G419" i="26"/>
  <c r="G418" i="26"/>
  <c r="K418" i="26" s="1"/>
  <c r="G417" i="26"/>
  <c r="K417" i="26" s="1"/>
  <c r="G416" i="26"/>
  <c r="G415" i="26"/>
  <c r="G414" i="26"/>
  <c r="G413" i="26"/>
  <c r="K413" i="26" s="1"/>
  <c r="G412" i="26"/>
  <c r="G411" i="26"/>
  <c r="G410" i="26"/>
  <c r="G409" i="26"/>
  <c r="K409" i="26" s="1"/>
  <c r="G408" i="26"/>
  <c r="G407" i="26"/>
  <c r="G406" i="26"/>
  <c r="K406" i="26" s="1"/>
  <c r="G405" i="26"/>
  <c r="K405" i="26" s="1"/>
  <c r="G404" i="26"/>
  <c r="G403" i="26"/>
  <c r="G402" i="26"/>
  <c r="G401" i="26"/>
  <c r="K401" i="26" s="1"/>
  <c r="G400" i="26"/>
  <c r="G399" i="26"/>
  <c r="K399" i="26" s="1"/>
  <c r="L399" i="26" s="1"/>
  <c r="M399" i="26" s="1"/>
  <c r="G398" i="26"/>
  <c r="K398" i="26" s="1"/>
  <c r="L398" i="26" s="1"/>
  <c r="M398" i="26" s="1"/>
  <c r="G397" i="26"/>
  <c r="K397" i="26" s="1"/>
  <c r="L397" i="26" s="1"/>
  <c r="M397" i="26" s="1"/>
  <c r="G396" i="26"/>
  <c r="K396" i="26" s="1"/>
  <c r="L396" i="26" s="1"/>
  <c r="M396" i="26" s="1"/>
  <c r="G395" i="26"/>
  <c r="K395" i="26" s="1"/>
  <c r="L395" i="26" s="1"/>
  <c r="M395" i="26" s="1"/>
  <c r="G394" i="26"/>
  <c r="K394" i="26" s="1"/>
  <c r="L394" i="26" s="1"/>
  <c r="M394" i="26" s="1"/>
  <c r="G393" i="26"/>
  <c r="K393" i="26" s="1"/>
  <c r="L393" i="26" s="1"/>
  <c r="M393" i="26" s="1"/>
  <c r="G392" i="26"/>
  <c r="K392" i="26" s="1"/>
  <c r="L392" i="26" s="1"/>
  <c r="M392" i="26" s="1"/>
  <c r="G391" i="26"/>
  <c r="K391" i="26" s="1"/>
  <c r="L391" i="26" s="1"/>
  <c r="M391" i="26" s="1"/>
  <c r="G390" i="26"/>
  <c r="K390" i="26" s="1"/>
  <c r="L390" i="26" s="1"/>
  <c r="M390" i="26" s="1"/>
  <c r="G389" i="26"/>
  <c r="K389" i="26" s="1"/>
  <c r="L389" i="26" s="1"/>
  <c r="M389" i="26" s="1"/>
  <c r="G388" i="26"/>
  <c r="K388" i="26" s="1"/>
  <c r="L388" i="26" s="1"/>
  <c r="M388" i="26" s="1"/>
  <c r="G387" i="26"/>
  <c r="K387" i="26" s="1"/>
  <c r="L387" i="26" s="1"/>
  <c r="M387" i="26" s="1"/>
  <c r="G386" i="26"/>
  <c r="K386" i="26" s="1"/>
  <c r="L386" i="26" s="1"/>
  <c r="M386" i="26" s="1"/>
  <c r="G385" i="26"/>
  <c r="K385" i="26" s="1"/>
  <c r="L385" i="26" s="1"/>
  <c r="M385" i="26" s="1"/>
  <c r="G384" i="26"/>
  <c r="K384" i="26" s="1"/>
  <c r="L384" i="26" s="1"/>
  <c r="M384" i="26" s="1"/>
  <c r="G383" i="26"/>
  <c r="K383" i="26" s="1"/>
  <c r="L383" i="26" s="1"/>
  <c r="M383" i="26" s="1"/>
  <c r="G382" i="26"/>
  <c r="K382" i="26" s="1"/>
  <c r="L382" i="26" s="1"/>
  <c r="M382" i="26" s="1"/>
  <c r="G381" i="26"/>
  <c r="K381" i="26" s="1"/>
  <c r="L381" i="26" s="1"/>
  <c r="M381" i="26" s="1"/>
  <c r="G380" i="26"/>
  <c r="K380" i="26" s="1"/>
  <c r="L380" i="26" s="1"/>
  <c r="M380" i="26" s="1"/>
  <c r="G379" i="26"/>
  <c r="K379" i="26" s="1"/>
  <c r="L379" i="26" s="1"/>
  <c r="M379" i="26" s="1"/>
  <c r="G378" i="26"/>
  <c r="K378" i="26" s="1"/>
  <c r="L378" i="26" s="1"/>
  <c r="M378" i="26" s="1"/>
  <c r="G377" i="26"/>
  <c r="K377" i="26" s="1"/>
  <c r="L377" i="26" s="1"/>
  <c r="M377" i="26" s="1"/>
  <c r="G376" i="26"/>
  <c r="K376" i="26" s="1"/>
  <c r="L376" i="26" s="1"/>
  <c r="M376" i="26" s="1"/>
  <c r="G375" i="26"/>
  <c r="K375" i="26" s="1"/>
  <c r="L375" i="26" s="1"/>
  <c r="M375" i="26" s="1"/>
  <c r="G374" i="26"/>
  <c r="K374" i="26" s="1"/>
  <c r="L374" i="26" s="1"/>
  <c r="M374" i="26" s="1"/>
  <c r="G373" i="26"/>
  <c r="K373" i="26" s="1"/>
  <c r="L373" i="26" s="1"/>
  <c r="M373" i="26" s="1"/>
  <c r="G372" i="26"/>
  <c r="K372" i="26" s="1"/>
  <c r="L372" i="26" s="1"/>
  <c r="M372" i="26" s="1"/>
  <c r="G371" i="26"/>
  <c r="K371" i="26" s="1"/>
  <c r="L371" i="26" s="1"/>
  <c r="M371" i="26" s="1"/>
  <c r="G370" i="26"/>
  <c r="K370" i="26" s="1"/>
  <c r="L370" i="26" s="1"/>
  <c r="M370" i="26" s="1"/>
  <c r="G369" i="26"/>
  <c r="K369" i="26" s="1"/>
  <c r="L369" i="26" s="1"/>
  <c r="M369" i="26" s="1"/>
  <c r="G368" i="26"/>
  <c r="K368" i="26" s="1"/>
  <c r="L368" i="26" s="1"/>
  <c r="M368" i="26" s="1"/>
  <c r="G367" i="26"/>
  <c r="K367" i="26" s="1"/>
  <c r="L367" i="26" s="1"/>
  <c r="M367" i="26" s="1"/>
  <c r="G366" i="26"/>
  <c r="K366" i="26" s="1"/>
  <c r="L366" i="26" s="1"/>
  <c r="M366" i="26" s="1"/>
  <c r="G365" i="26"/>
  <c r="K365" i="26" s="1"/>
  <c r="L365" i="26" s="1"/>
  <c r="M365" i="26" s="1"/>
  <c r="G364" i="26"/>
  <c r="K364" i="26" s="1"/>
  <c r="L364" i="26" s="1"/>
  <c r="M364" i="26" s="1"/>
  <c r="G363" i="26"/>
  <c r="K363" i="26" s="1"/>
  <c r="L363" i="26" s="1"/>
  <c r="M363" i="26" s="1"/>
  <c r="G362" i="26"/>
  <c r="K362" i="26" s="1"/>
  <c r="L362" i="26" s="1"/>
  <c r="M362" i="26" s="1"/>
  <c r="G361" i="26"/>
  <c r="K361" i="26" s="1"/>
  <c r="L361" i="26" s="1"/>
  <c r="M361" i="26" s="1"/>
  <c r="G360" i="26"/>
  <c r="K360" i="26" s="1"/>
  <c r="L360" i="26" s="1"/>
  <c r="M360" i="26" s="1"/>
  <c r="G359" i="26"/>
  <c r="K359" i="26" s="1"/>
  <c r="L359" i="26" s="1"/>
  <c r="M359" i="26" s="1"/>
  <c r="G358" i="26"/>
  <c r="K358" i="26" s="1"/>
  <c r="L358" i="26" s="1"/>
  <c r="M358" i="26" s="1"/>
  <c r="G357" i="26"/>
  <c r="K357" i="26" s="1"/>
  <c r="L357" i="26" s="1"/>
  <c r="M357" i="26" s="1"/>
  <c r="G356" i="26"/>
  <c r="K356" i="26" s="1"/>
  <c r="L356" i="26" s="1"/>
  <c r="M356" i="26" s="1"/>
  <c r="G355" i="26"/>
  <c r="K355" i="26" s="1"/>
  <c r="L355" i="26" s="1"/>
  <c r="M355" i="26" s="1"/>
  <c r="G354" i="26"/>
  <c r="K354" i="26" s="1"/>
  <c r="L354" i="26" s="1"/>
  <c r="M354" i="26" s="1"/>
  <c r="G353" i="26"/>
  <c r="K353" i="26" s="1"/>
  <c r="L353" i="26" s="1"/>
  <c r="M353" i="26" s="1"/>
  <c r="G352" i="26"/>
  <c r="K352" i="26" s="1"/>
  <c r="L352" i="26" s="1"/>
  <c r="M352" i="26" s="1"/>
  <c r="G351" i="26"/>
  <c r="K351" i="26" s="1"/>
  <c r="L351" i="26" s="1"/>
  <c r="M351" i="26" s="1"/>
  <c r="G350" i="26"/>
  <c r="K350" i="26" s="1"/>
  <c r="L350" i="26" s="1"/>
  <c r="M350" i="26" s="1"/>
  <c r="G349" i="26"/>
  <c r="K349" i="26" s="1"/>
  <c r="L349" i="26" s="1"/>
  <c r="M349" i="26" s="1"/>
  <c r="G348" i="26"/>
  <c r="K348" i="26" s="1"/>
  <c r="L348" i="26" s="1"/>
  <c r="M348" i="26" s="1"/>
  <c r="G347" i="26"/>
  <c r="K347" i="26" s="1"/>
  <c r="L347" i="26" s="1"/>
  <c r="M347" i="26" s="1"/>
  <c r="G346" i="26"/>
  <c r="K346" i="26" s="1"/>
  <c r="L346" i="26" s="1"/>
  <c r="M346" i="26" s="1"/>
  <c r="G345" i="26"/>
  <c r="K345" i="26" s="1"/>
  <c r="L345" i="26" s="1"/>
  <c r="M345" i="26" s="1"/>
  <c r="G344" i="26"/>
  <c r="K344" i="26" s="1"/>
  <c r="L344" i="26" s="1"/>
  <c r="M344" i="26" s="1"/>
  <c r="G343" i="26"/>
  <c r="K343" i="26" s="1"/>
  <c r="L343" i="26" s="1"/>
  <c r="M343" i="26" s="1"/>
  <c r="G342" i="26"/>
  <c r="K342" i="26" s="1"/>
  <c r="L342" i="26" s="1"/>
  <c r="M342" i="26" s="1"/>
  <c r="G341" i="26"/>
  <c r="K341" i="26" s="1"/>
  <c r="L341" i="26" s="1"/>
  <c r="M341" i="26" s="1"/>
  <c r="G340" i="26"/>
  <c r="K340" i="26" s="1"/>
  <c r="L340" i="26" s="1"/>
  <c r="M340" i="26" s="1"/>
  <c r="G339" i="26"/>
  <c r="K339" i="26" s="1"/>
  <c r="L339" i="26" s="1"/>
  <c r="M339" i="26" s="1"/>
  <c r="G338" i="26"/>
  <c r="K338" i="26" s="1"/>
  <c r="L338" i="26" s="1"/>
  <c r="M338" i="26" s="1"/>
  <c r="G337" i="26"/>
  <c r="K337" i="26" s="1"/>
  <c r="L337" i="26" s="1"/>
  <c r="M337" i="26" s="1"/>
  <c r="G336" i="26"/>
  <c r="K336" i="26" s="1"/>
  <c r="L336" i="26" s="1"/>
  <c r="M336" i="26" s="1"/>
  <c r="G335" i="26"/>
  <c r="K335" i="26" s="1"/>
  <c r="L335" i="26" s="1"/>
  <c r="M335" i="26" s="1"/>
  <c r="G334" i="26"/>
  <c r="K334" i="26" s="1"/>
  <c r="L334" i="26" s="1"/>
  <c r="M334" i="26" s="1"/>
  <c r="G333" i="26"/>
  <c r="K333" i="26" s="1"/>
  <c r="L333" i="26" s="1"/>
  <c r="M333" i="26" s="1"/>
  <c r="G332" i="26"/>
  <c r="K332" i="26" s="1"/>
  <c r="L332" i="26" s="1"/>
  <c r="M332" i="26" s="1"/>
  <c r="G331" i="26"/>
  <c r="K331" i="26" s="1"/>
  <c r="L331" i="26" s="1"/>
  <c r="M331" i="26" s="1"/>
  <c r="G330" i="26"/>
  <c r="K330" i="26" s="1"/>
  <c r="L330" i="26" s="1"/>
  <c r="M330" i="26" s="1"/>
  <c r="G329" i="26"/>
  <c r="K329" i="26" s="1"/>
  <c r="L329" i="26" s="1"/>
  <c r="M329" i="26" s="1"/>
  <c r="G328" i="26"/>
  <c r="K328" i="26" s="1"/>
  <c r="L328" i="26" s="1"/>
  <c r="M328" i="26" s="1"/>
  <c r="G327" i="26"/>
  <c r="K327" i="26" s="1"/>
  <c r="L327" i="26" s="1"/>
  <c r="M327" i="26" s="1"/>
  <c r="G326" i="26"/>
  <c r="K326" i="26" s="1"/>
  <c r="L326" i="26" s="1"/>
  <c r="M326" i="26" s="1"/>
  <c r="G325" i="26"/>
  <c r="K325" i="26" s="1"/>
  <c r="L325" i="26" s="1"/>
  <c r="M325" i="26" s="1"/>
  <c r="G324" i="26"/>
  <c r="K324" i="26" s="1"/>
  <c r="L324" i="26" s="1"/>
  <c r="M324" i="26" s="1"/>
  <c r="G323" i="26"/>
  <c r="K323" i="26" s="1"/>
  <c r="L323" i="26" s="1"/>
  <c r="M323" i="26" s="1"/>
  <c r="G322" i="26"/>
  <c r="K322" i="26" s="1"/>
  <c r="L322" i="26" s="1"/>
  <c r="M322" i="26" s="1"/>
  <c r="G321" i="26"/>
  <c r="K321" i="26" s="1"/>
  <c r="L321" i="26" s="1"/>
  <c r="M321" i="26" s="1"/>
  <c r="G320" i="26"/>
  <c r="K320" i="26" s="1"/>
  <c r="L320" i="26" s="1"/>
  <c r="M320" i="26" s="1"/>
  <c r="G319" i="26"/>
  <c r="K319" i="26" s="1"/>
  <c r="L319" i="26" s="1"/>
  <c r="M319" i="26" s="1"/>
  <c r="G318" i="26"/>
  <c r="K318" i="26" s="1"/>
  <c r="L318" i="26" s="1"/>
  <c r="M318" i="26" s="1"/>
  <c r="G317" i="26"/>
  <c r="K317" i="26" s="1"/>
  <c r="L317" i="26" s="1"/>
  <c r="M317" i="26" s="1"/>
  <c r="G316" i="26"/>
  <c r="K316" i="26" s="1"/>
  <c r="L316" i="26" s="1"/>
  <c r="M316" i="26" s="1"/>
  <c r="G315" i="26"/>
  <c r="K315" i="26" s="1"/>
  <c r="L315" i="26" s="1"/>
  <c r="M315" i="26" s="1"/>
  <c r="G314" i="26"/>
  <c r="K314" i="26" s="1"/>
  <c r="L314" i="26" s="1"/>
  <c r="M314" i="26" s="1"/>
  <c r="G313" i="26"/>
  <c r="K313" i="26" s="1"/>
  <c r="L313" i="26" s="1"/>
  <c r="M313" i="26" s="1"/>
  <c r="G312" i="26"/>
  <c r="K312" i="26" s="1"/>
  <c r="L312" i="26" s="1"/>
  <c r="M312" i="26" s="1"/>
  <c r="G311" i="26"/>
  <c r="K311" i="26" s="1"/>
  <c r="L311" i="26" s="1"/>
  <c r="M311" i="26" s="1"/>
  <c r="G310" i="26"/>
  <c r="K310" i="26" s="1"/>
  <c r="L310" i="26" s="1"/>
  <c r="M310" i="26" s="1"/>
  <c r="G309" i="26"/>
  <c r="K309" i="26" s="1"/>
  <c r="L309" i="26" s="1"/>
  <c r="M309" i="26" s="1"/>
  <c r="G308" i="26"/>
  <c r="K308" i="26" s="1"/>
  <c r="L308" i="26" s="1"/>
  <c r="M308" i="26" s="1"/>
  <c r="G307" i="26"/>
  <c r="K307" i="26" s="1"/>
  <c r="L307" i="26" s="1"/>
  <c r="M307" i="26" s="1"/>
  <c r="G306" i="26"/>
  <c r="K306" i="26" s="1"/>
  <c r="L306" i="26" s="1"/>
  <c r="M306" i="26" s="1"/>
  <c r="G305" i="26"/>
  <c r="K305" i="26" s="1"/>
  <c r="L305" i="26" s="1"/>
  <c r="M305" i="26" s="1"/>
  <c r="G304" i="26"/>
  <c r="K304" i="26" s="1"/>
  <c r="L304" i="26" s="1"/>
  <c r="M304" i="26" s="1"/>
  <c r="G303" i="26"/>
  <c r="K303" i="26" s="1"/>
  <c r="L303" i="26" s="1"/>
  <c r="M303" i="26" s="1"/>
  <c r="G302" i="26"/>
  <c r="K302" i="26" s="1"/>
  <c r="L302" i="26" s="1"/>
  <c r="M302" i="26" s="1"/>
  <c r="G301" i="26"/>
  <c r="K301" i="26" s="1"/>
  <c r="L301" i="26" s="1"/>
  <c r="M301" i="26" s="1"/>
  <c r="G300" i="26"/>
  <c r="K300" i="26" s="1"/>
  <c r="L300" i="26" s="1"/>
  <c r="M300" i="26" s="1"/>
  <c r="G299" i="26"/>
  <c r="K299" i="26" s="1"/>
  <c r="L299" i="26" s="1"/>
  <c r="M299" i="26" s="1"/>
  <c r="G298" i="26"/>
  <c r="K298" i="26" s="1"/>
  <c r="L298" i="26" s="1"/>
  <c r="M298" i="26" s="1"/>
  <c r="G297" i="26"/>
  <c r="K297" i="26" s="1"/>
  <c r="L297" i="26" s="1"/>
  <c r="M297" i="26" s="1"/>
  <c r="G296" i="26"/>
  <c r="K296" i="26" s="1"/>
  <c r="L296" i="26" s="1"/>
  <c r="M296" i="26" s="1"/>
  <c r="G295" i="26"/>
  <c r="K295" i="26" s="1"/>
  <c r="L295" i="26" s="1"/>
  <c r="M295" i="26" s="1"/>
  <c r="G294" i="26"/>
  <c r="K294" i="26" s="1"/>
  <c r="L294" i="26" s="1"/>
  <c r="M294" i="26" s="1"/>
  <c r="G293" i="26"/>
  <c r="K293" i="26" s="1"/>
  <c r="L293" i="26" s="1"/>
  <c r="M293" i="26" s="1"/>
  <c r="G292" i="26"/>
  <c r="K292" i="26" s="1"/>
  <c r="L292" i="26" s="1"/>
  <c r="M292" i="26" s="1"/>
  <c r="G291" i="26"/>
  <c r="K291" i="26" s="1"/>
  <c r="L291" i="26" s="1"/>
  <c r="M291" i="26" s="1"/>
  <c r="G290" i="26"/>
  <c r="K290" i="26" s="1"/>
  <c r="L290" i="26" s="1"/>
  <c r="M290" i="26" s="1"/>
  <c r="G289" i="26"/>
  <c r="K289" i="26" s="1"/>
  <c r="L289" i="26" s="1"/>
  <c r="M289" i="26" s="1"/>
  <c r="G288" i="26"/>
  <c r="K288" i="26" s="1"/>
  <c r="L288" i="26" s="1"/>
  <c r="M288" i="26" s="1"/>
  <c r="G287" i="26"/>
  <c r="K287" i="26" s="1"/>
  <c r="L287" i="26" s="1"/>
  <c r="M287" i="26" s="1"/>
  <c r="G286" i="26"/>
  <c r="K286" i="26" s="1"/>
  <c r="L286" i="26" s="1"/>
  <c r="M286" i="26" s="1"/>
  <c r="G285" i="26"/>
  <c r="K285" i="26" s="1"/>
  <c r="L285" i="26" s="1"/>
  <c r="M285" i="26" s="1"/>
  <c r="G284" i="26"/>
  <c r="K284" i="26" s="1"/>
  <c r="L284" i="26" s="1"/>
  <c r="M284" i="26" s="1"/>
  <c r="G283" i="26"/>
  <c r="K283" i="26" s="1"/>
  <c r="L283" i="26" s="1"/>
  <c r="M283" i="26" s="1"/>
  <c r="G282" i="26"/>
  <c r="K282" i="26" s="1"/>
  <c r="L282" i="26" s="1"/>
  <c r="M282" i="26" s="1"/>
  <c r="G281" i="26"/>
  <c r="K281" i="26" s="1"/>
  <c r="L281" i="26" s="1"/>
  <c r="M281" i="26" s="1"/>
  <c r="G280" i="26"/>
  <c r="K280" i="26" s="1"/>
  <c r="L280" i="26" s="1"/>
  <c r="M280" i="26" s="1"/>
  <c r="G279" i="26"/>
  <c r="K279" i="26" s="1"/>
  <c r="L279" i="26" s="1"/>
  <c r="M279" i="26" s="1"/>
  <c r="G278" i="26"/>
  <c r="K278" i="26" s="1"/>
  <c r="L278" i="26" s="1"/>
  <c r="M278" i="26" s="1"/>
  <c r="G277" i="26"/>
  <c r="K277" i="26" s="1"/>
  <c r="L277" i="26" s="1"/>
  <c r="M277" i="26" s="1"/>
  <c r="G276" i="26"/>
  <c r="K276" i="26" s="1"/>
  <c r="L276" i="26" s="1"/>
  <c r="M276" i="26" s="1"/>
  <c r="G275" i="26"/>
  <c r="K275" i="26" s="1"/>
  <c r="L275" i="26" s="1"/>
  <c r="M275" i="26" s="1"/>
  <c r="G274" i="26"/>
  <c r="K274" i="26" s="1"/>
  <c r="L274" i="26" s="1"/>
  <c r="M274" i="26" s="1"/>
  <c r="G273" i="26"/>
  <c r="K273" i="26" s="1"/>
  <c r="L273" i="26" s="1"/>
  <c r="M273" i="26" s="1"/>
  <c r="G272" i="26"/>
  <c r="K272" i="26" s="1"/>
  <c r="L272" i="26" s="1"/>
  <c r="M272" i="26" s="1"/>
  <c r="G271" i="26"/>
  <c r="K271" i="26" s="1"/>
  <c r="L271" i="26" s="1"/>
  <c r="M271" i="26" s="1"/>
  <c r="G270" i="26"/>
  <c r="K270" i="26" s="1"/>
  <c r="L270" i="26" s="1"/>
  <c r="M270" i="26" s="1"/>
  <c r="G269" i="26"/>
  <c r="K269" i="26" s="1"/>
  <c r="L269" i="26" s="1"/>
  <c r="M269" i="26" s="1"/>
  <c r="G268" i="26"/>
  <c r="K268" i="26" s="1"/>
  <c r="L268" i="26" s="1"/>
  <c r="M268" i="26" s="1"/>
  <c r="G267" i="26"/>
  <c r="K267" i="26" s="1"/>
  <c r="L267" i="26" s="1"/>
  <c r="M267" i="26" s="1"/>
  <c r="G266" i="26"/>
  <c r="K266" i="26" s="1"/>
  <c r="L266" i="26" s="1"/>
  <c r="M266" i="26" s="1"/>
  <c r="G265" i="26"/>
  <c r="K265" i="26" s="1"/>
  <c r="L265" i="26" s="1"/>
  <c r="M265" i="26" s="1"/>
  <c r="G264" i="26"/>
  <c r="K264" i="26" s="1"/>
  <c r="L264" i="26" s="1"/>
  <c r="M264" i="26" s="1"/>
  <c r="G263" i="26"/>
  <c r="K263" i="26" s="1"/>
  <c r="L263" i="26" s="1"/>
  <c r="M263" i="26" s="1"/>
  <c r="G262" i="26"/>
  <c r="K262" i="26" s="1"/>
  <c r="L262" i="26" s="1"/>
  <c r="M262" i="26" s="1"/>
  <c r="G261" i="26"/>
  <c r="K261" i="26" s="1"/>
  <c r="L261" i="26" s="1"/>
  <c r="M261" i="26" s="1"/>
  <c r="G260" i="26"/>
  <c r="K260" i="26" s="1"/>
  <c r="L260" i="26" s="1"/>
  <c r="M260" i="26" s="1"/>
  <c r="G259" i="26"/>
  <c r="K259" i="26" s="1"/>
  <c r="L259" i="26" s="1"/>
  <c r="M259" i="26" s="1"/>
  <c r="G258" i="26"/>
  <c r="K258" i="26" s="1"/>
  <c r="L258" i="26" s="1"/>
  <c r="M258" i="26" s="1"/>
  <c r="G257" i="26"/>
  <c r="K257" i="26" s="1"/>
  <c r="L257" i="26" s="1"/>
  <c r="M257" i="26" s="1"/>
  <c r="G256" i="26"/>
  <c r="K256" i="26" s="1"/>
  <c r="L256" i="26" s="1"/>
  <c r="M256" i="26" s="1"/>
  <c r="G255" i="26"/>
  <c r="K255" i="26" s="1"/>
  <c r="L255" i="26" s="1"/>
  <c r="M255" i="26" s="1"/>
  <c r="G254" i="26"/>
  <c r="K254" i="26" s="1"/>
  <c r="L254" i="26" s="1"/>
  <c r="M254" i="26" s="1"/>
  <c r="G253" i="26"/>
  <c r="K253" i="26" s="1"/>
  <c r="L253" i="26" s="1"/>
  <c r="M253" i="26" s="1"/>
  <c r="G252" i="26"/>
  <c r="K252" i="26" s="1"/>
  <c r="L252" i="26" s="1"/>
  <c r="M252" i="26" s="1"/>
  <c r="G251" i="26"/>
  <c r="K251" i="26" s="1"/>
  <c r="L251" i="26" s="1"/>
  <c r="M251" i="26" s="1"/>
  <c r="G250" i="26"/>
  <c r="K250" i="26" s="1"/>
  <c r="L250" i="26" s="1"/>
  <c r="M250" i="26" s="1"/>
  <c r="G249" i="26"/>
  <c r="K249" i="26" s="1"/>
  <c r="L249" i="26" s="1"/>
  <c r="M249" i="26" s="1"/>
  <c r="G248" i="26"/>
  <c r="K248" i="26" s="1"/>
  <c r="L248" i="26" s="1"/>
  <c r="M248" i="26" s="1"/>
  <c r="G247" i="26"/>
  <c r="K247" i="26" s="1"/>
  <c r="L247" i="26" s="1"/>
  <c r="M247" i="26" s="1"/>
  <c r="G246" i="26"/>
  <c r="K246" i="26" s="1"/>
  <c r="L246" i="26" s="1"/>
  <c r="M246" i="26" s="1"/>
  <c r="G245" i="26"/>
  <c r="K245" i="26" s="1"/>
  <c r="L245" i="26" s="1"/>
  <c r="M245" i="26" s="1"/>
  <c r="G244" i="26"/>
  <c r="K244" i="26" s="1"/>
  <c r="L244" i="26" s="1"/>
  <c r="M244" i="26" s="1"/>
  <c r="G243" i="26"/>
  <c r="K243" i="26" s="1"/>
  <c r="L243" i="26" s="1"/>
  <c r="M243" i="26" s="1"/>
  <c r="G242" i="26"/>
  <c r="K242" i="26" s="1"/>
  <c r="L242" i="26" s="1"/>
  <c r="M242" i="26" s="1"/>
  <c r="G241" i="26"/>
  <c r="K241" i="26" s="1"/>
  <c r="L241" i="26" s="1"/>
  <c r="M241" i="26" s="1"/>
  <c r="G240" i="26"/>
  <c r="K240" i="26" s="1"/>
  <c r="L240" i="26" s="1"/>
  <c r="M240" i="26" s="1"/>
  <c r="G239" i="26"/>
  <c r="K239" i="26" s="1"/>
  <c r="L239" i="26" s="1"/>
  <c r="M239" i="26" s="1"/>
  <c r="G238" i="26"/>
  <c r="K238" i="26" s="1"/>
  <c r="L238" i="26" s="1"/>
  <c r="M238" i="26" s="1"/>
  <c r="G237" i="26"/>
  <c r="K237" i="26" s="1"/>
  <c r="L237" i="26" s="1"/>
  <c r="M237" i="26" s="1"/>
  <c r="G236" i="26"/>
  <c r="K236" i="26" s="1"/>
  <c r="L236" i="26" s="1"/>
  <c r="M236" i="26" s="1"/>
  <c r="G235" i="26"/>
  <c r="K235" i="26" s="1"/>
  <c r="L235" i="26" s="1"/>
  <c r="M235" i="26" s="1"/>
  <c r="G234" i="26"/>
  <c r="K234" i="26" s="1"/>
  <c r="L234" i="26" s="1"/>
  <c r="M234" i="26" s="1"/>
  <c r="G233" i="26"/>
  <c r="K233" i="26" s="1"/>
  <c r="L233" i="26" s="1"/>
  <c r="M233" i="26" s="1"/>
  <c r="G232" i="26"/>
  <c r="K232" i="26" s="1"/>
  <c r="L232" i="26" s="1"/>
  <c r="M232" i="26" s="1"/>
  <c r="G231" i="26"/>
  <c r="K231" i="26" s="1"/>
  <c r="L231" i="26" s="1"/>
  <c r="M231" i="26" s="1"/>
  <c r="G230" i="26"/>
  <c r="K230" i="26" s="1"/>
  <c r="L230" i="26" s="1"/>
  <c r="M230" i="26" s="1"/>
  <c r="G229" i="26"/>
  <c r="K229" i="26" s="1"/>
  <c r="L229" i="26" s="1"/>
  <c r="M229" i="26" s="1"/>
  <c r="G228" i="26"/>
  <c r="K228" i="26" s="1"/>
  <c r="L228" i="26" s="1"/>
  <c r="M228" i="26" s="1"/>
  <c r="G227" i="26"/>
  <c r="K227" i="26" s="1"/>
  <c r="L227" i="26" s="1"/>
  <c r="M227" i="26" s="1"/>
  <c r="G226" i="26"/>
  <c r="K226" i="26" s="1"/>
  <c r="L226" i="26" s="1"/>
  <c r="M226" i="26" s="1"/>
  <c r="G225" i="26"/>
  <c r="K225" i="26" s="1"/>
  <c r="L225" i="26" s="1"/>
  <c r="M225" i="26" s="1"/>
  <c r="G224" i="26"/>
  <c r="K224" i="26" s="1"/>
  <c r="L224" i="26" s="1"/>
  <c r="M224" i="26" s="1"/>
  <c r="G223" i="26"/>
  <c r="K223" i="26" s="1"/>
  <c r="L223" i="26" s="1"/>
  <c r="M223" i="26" s="1"/>
  <c r="G222" i="26"/>
  <c r="K222" i="26" s="1"/>
  <c r="L222" i="26" s="1"/>
  <c r="M222" i="26" s="1"/>
  <c r="G221" i="26"/>
  <c r="K221" i="26" s="1"/>
  <c r="L221" i="26" s="1"/>
  <c r="M221" i="26" s="1"/>
  <c r="G220" i="26"/>
  <c r="K220" i="26" s="1"/>
  <c r="L220" i="26" s="1"/>
  <c r="M220" i="26" s="1"/>
  <c r="G219" i="26"/>
  <c r="K219" i="26" s="1"/>
  <c r="L219" i="26" s="1"/>
  <c r="M219" i="26" s="1"/>
  <c r="G218" i="26"/>
  <c r="K218" i="26" s="1"/>
  <c r="L218" i="26" s="1"/>
  <c r="M218" i="26" s="1"/>
  <c r="G217" i="26"/>
  <c r="K217" i="26" s="1"/>
  <c r="L217" i="26" s="1"/>
  <c r="M217" i="26" s="1"/>
  <c r="G216" i="26"/>
  <c r="K216" i="26" s="1"/>
  <c r="L216" i="26" s="1"/>
  <c r="M216" i="26" s="1"/>
  <c r="G215" i="26"/>
  <c r="K215" i="26" s="1"/>
  <c r="L215" i="26" s="1"/>
  <c r="M215" i="26" s="1"/>
  <c r="G214" i="26"/>
  <c r="K214" i="26" s="1"/>
  <c r="L214" i="26" s="1"/>
  <c r="M214" i="26" s="1"/>
  <c r="G213" i="26"/>
  <c r="K213" i="26" s="1"/>
  <c r="L213" i="26" s="1"/>
  <c r="M213" i="26" s="1"/>
  <c r="G212" i="26"/>
  <c r="K212" i="26" s="1"/>
  <c r="L212" i="26" s="1"/>
  <c r="M212" i="26" s="1"/>
  <c r="G211" i="26"/>
  <c r="K211" i="26" s="1"/>
  <c r="L211" i="26" s="1"/>
  <c r="M211" i="26" s="1"/>
  <c r="G210" i="26"/>
  <c r="K210" i="26" s="1"/>
  <c r="L210" i="26" s="1"/>
  <c r="M210" i="26" s="1"/>
  <c r="G209" i="26"/>
  <c r="K209" i="26" s="1"/>
  <c r="L209" i="26" s="1"/>
  <c r="M209" i="26" s="1"/>
  <c r="G208" i="26"/>
  <c r="K208" i="26" s="1"/>
  <c r="L208" i="26" s="1"/>
  <c r="M208" i="26" s="1"/>
  <c r="G207" i="26"/>
  <c r="K207" i="26" s="1"/>
  <c r="L207" i="26" s="1"/>
  <c r="M207" i="26" s="1"/>
  <c r="G206" i="26"/>
  <c r="K206" i="26" s="1"/>
  <c r="L206" i="26" s="1"/>
  <c r="M206" i="26" s="1"/>
  <c r="G205" i="26"/>
  <c r="K205" i="26" s="1"/>
  <c r="L205" i="26" s="1"/>
  <c r="M205" i="26" s="1"/>
  <c r="G204" i="26"/>
  <c r="K204" i="26" s="1"/>
  <c r="L204" i="26" s="1"/>
  <c r="M204" i="26" s="1"/>
  <c r="G203" i="26"/>
  <c r="K203" i="26" s="1"/>
  <c r="L203" i="26" s="1"/>
  <c r="M203" i="26" s="1"/>
  <c r="G202" i="26"/>
  <c r="K202" i="26" s="1"/>
  <c r="L202" i="26" s="1"/>
  <c r="M202" i="26" s="1"/>
  <c r="G201" i="26"/>
  <c r="K201" i="26" s="1"/>
  <c r="L201" i="26" s="1"/>
  <c r="M201" i="26" s="1"/>
  <c r="G200" i="26"/>
  <c r="K200" i="26" s="1"/>
  <c r="L200" i="26" s="1"/>
  <c r="M200" i="26" s="1"/>
  <c r="G199" i="26"/>
  <c r="K199" i="26" s="1"/>
  <c r="L199" i="26" s="1"/>
  <c r="M199" i="26" s="1"/>
  <c r="G198" i="26"/>
  <c r="K198" i="26" s="1"/>
  <c r="L198" i="26" s="1"/>
  <c r="M198" i="26" s="1"/>
  <c r="G197" i="26"/>
  <c r="K197" i="26" s="1"/>
  <c r="L197" i="26" s="1"/>
  <c r="M197" i="26" s="1"/>
  <c r="G196" i="26"/>
  <c r="K196" i="26" s="1"/>
  <c r="L196" i="26" s="1"/>
  <c r="M196" i="26" s="1"/>
  <c r="G195" i="26"/>
  <c r="K195" i="26" s="1"/>
  <c r="L195" i="26" s="1"/>
  <c r="M195" i="26" s="1"/>
  <c r="G194" i="26"/>
  <c r="K194" i="26" s="1"/>
  <c r="L194" i="26" s="1"/>
  <c r="M194" i="26" s="1"/>
  <c r="G193" i="26"/>
  <c r="K193" i="26" s="1"/>
  <c r="L193" i="26" s="1"/>
  <c r="M193" i="26" s="1"/>
  <c r="G192" i="26"/>
  <c r="K192" i="26" s="1"/>
  <c r="L192" i="26" s="1"/>
  <c r="M192" i="26" s="1"/>
  <c r="G191" i="26"/>
  <c r="K191" i="26" s="1"/>
  <c r="L191" i="26" s="1"/>
  <c r="M191" i="26" s="1"/>
  <c r="G190" i="26"/>
  <c r="K190" i="26" s="1"/>
  <c r="L190" i="26" s="1"/>
  <c r="M190" i="26" s="1"/>
  <c r="G189" i="26"/>
  <c r="K189" i="26" s="1"/>
  <c r="L189" i="26" s="1"/>
  <c r="M189" i="26" s="1"/>
  <c r="G188" i="26"/>
  <c r="K188" i="26" s="1"/>
  <c r="L188" i="26" s="1"/>
  <c r="M188" i="26" s="1"/>
  <c r="G187" i="26"/>
  <c r="K187" i="26" s="1"/>
  <c r="L187" i="26" s="1"/>
  <c r="M187" i="26" s="1"/>
  <c r="G186" i="26"/>
  <c r="K186" i="26" s="1"/>
  <c r="L186" i="26" s="1"/>
  <c r="M186" i="26" s="1"/>
  <c r="G185" i="26"/>
  <c r="K185" i="26" s="1"/>
  <c r="L185" i="26" s="1"/>
  <c r="M185" i="26" s="1"/>
  <c r="G184" i="26"/>
  <c r="K184" i="26" s="1"/>
  <c r="L184" i="26" s="1"/>
  <c r="M184" i="26" s="1"/>
  <c r="G183" i="26"/>
  <c r="K183" i="26" s="1"/>
  <c r="L183" i="26" s="1"/>
  <c r="M183" i="26" s="1"/>
  <c r="G182" i="26"/>
  <c r="K182" i="26" s="1"/>
  <c r="L182" i="26" s="1"/>
  <c r="M182" i="26" s="1"/>
  <c r="G181" i="26"/>
  <c r="K181" i="26" s="1"/>
  <c r="L181" i="26" s="1"/>
  <c r="M181" i="26" s="1"/>
  <c r="G180" i="26"/>
  <c r="K180" i="26" s="1"/>
  <c r="L180" i="26" s="1"/>
  <c r="M180" i="26" s="1"/>
  <c r="G179" i="26"/>
  <c r="K179" i="26" s="1"/>
  <c r="L179" i="26" s="1"/>
  <c r="M179" i="26" s="1"/>
  <c r="G178" i="26"/>
  <c r="K178" i="26" s="1"/>
  <c r="L178" i="26" s="1"/>
  <c r="M178" i="26" s="1"/>
  <c r="G177" i="26"/>
  <c r="K177" i="26" s="1"/>
  <c r="L177" i="26" s="1"/>
  <c r="M177" i="26" s="1"/>
  <c r="G176" i="26"/>
  <c r="K176" i="26" s="1"/>
  <c r="L176" i="26" s="1"/>
  <c r="M176" i="26" s="1"/>
  <c r="G175" i="26"/>
  <c r="K175" i="26" s="1"/>
  <c r="L175" i="26" s="1"/>
  <c r="M175" i="26" s="1"/>
  <c r="G174" i="26"/>
  <c r="K174" i="26" s="1"/>
  <c r="L174" i="26" s="1"/>
  <c r="M174" i="26" s="1"/>
  <c r="G173" i="26"/>
  <c r="K173" i="26" s="1"/>
  <c r="L173" i="26" s="1"/>
  <c r="M173" i="26" s="1"/>
  <c r="G172" i="26"/>
  <c r="K172" i="26" s="1"/>
  <c r="L172" i="26" s="1"/>
  <c r="M172" i="26" s="1"/>
  <c r="G171" i="26"/>
  <c r="K171" i="26" s="1"/>
  <c r="L171" i="26" s="1"/>
  <c r="M171" i="26" s="1"/>
  <c r="G170" i="26"/>
  <c r="K170" i="26" s="1"/>
  <c r="L170" i="26" s="1"/>
  <c r="M170" i="26" s="1"/>
  <c r="G169" i="26"/>
  <c r="K169" i="26" s="1"/>
  <c r="L169" i="26" s="1"/>
  <c r="M169" i="26" s="1"/>
  <c r="G168" i="26"/>
  <c r="K168" i="26" s="1"/>
  <c r="L168" i="26" s="1"/>
  <c r="M168" i="26" s="1"/>
  <c r="G167" i="26"/>
  <c r="K167" i="26" s="1"/>
  <c r="L167" i="26" s="1"/>
  <c r="M167" i="26" s="1"/>
  <c r="G166" i="26"/>
  <c r="K166" i="26" s="1"/>
  <c r="L166" i="26" s="1"/>
  <c r="M166" i="26" s="1"/>
  <c r="G165" i="26"/>
  <c r="K165" i="26" s="1"/>
  <c r="L165" i="26" s="1"/>
  <c r="M165" i="26" s="1"/>
  <c r="G164" i="26"/>
  <c r="K164" i="26" s="1"/>
  <c r="L164" i="26" s="1"/>
  <c r="M164" i="26" s="1"/>
  <c r="G163" i="26"/>
  <c r="K163" i="26" s="1"/>
  <c r="L163" i="26" s="1"/>
  <c r="M163" i="26" s="1"/>
  <c r="G162" i="26"/>
  <c r="K162" i="26" s="1"/>
  <c r="L162" i="26" s="1"/>
  <c r="M162" i="26" s="1"/>
  <c r="G161" i="26"/>
  <c r="K161" i="26" s="1"/>
  <c r="L161" i="26" s="1"/>
  <c r="M161" i="26" s="1"/>
  <c r="G160" i="26"/>
  <c r="K160" i="26" s="1"/>
  <c r="L160" i="26" s="1"/>
  <c r="M160" i="26" s="1"/>
  <c r="G159" i="26"/>
  <c r="K159" i="26" s="1"/>
  <c r="L159" i="26" s="1"/>
  <c r="M159" i="26" s="1"/>
  <c r="G158" i="26"/>
  <c r="K158" i="26" s="1"/>
  <c r="L158" i="26" s="1"/>
  <c r="M158" i="26" s="1"/>
  <c r="G157" i="26"/>
  <c r="K157" i="26" s="1"/>
  <c r="L157" i="26" s="1"/>
  <c r="M157" i="26" s="1"/>
  <c r="G156" i="26"/>
  <c r="K156" i="26" s="1"/>
  <c r="L156" i="26" s="1"/>
  <c r="M156" i="26" s="1"/>
  <c r="G155" i="26"/>
  <c r="K155" i="26" s="1"/>
  <c r="L155" i="26" s="1"/>
  <c r="M155" i="26" s="1"/>
  <c r="G154" i="26"/>
  <c r="K154" i="26" s="1"/>
  <c r="L154" i="26" s="1"/>
  <c r="M154" i="26" s="1"/>
  <c r="G153" i="26"/>
  <c r="K153" i="26" s="1"/>
  <c r="L153" i="26" s="1"/>
  <c r="M153" i="26" s="1"/>
  <c r="G152" i="26"/>
  <c r="K152" i="26" s="1"/>
  <c r="L152" i="26" s="1"/>
  <c r="M152" i="26" s="1"/>
  <c r="G151" i="26"/>
  <c r="K151" i="26" s="1"/>
  <c r="L151" i="26" s="1"/>
  <c r="M151" i="26" s="1"/>
  <c r="G150" i="26"/>
  <c r="K150" i="26" s="1"/>
  <c r="L150" i="26" s="1"/>
  <c r="M150" i="26" s="1"/>
  <c r="G149" i="26"/>
  <c r="K149" i="26" s="1"/>
  <c r="L149" i="26" s="1"/>
  <c r="M149" i="26" s="1"/>
  <c r="G148" i="26"/>
  <c r="K148" i="26" s="1"/>
  <c r="L148" i="26" s="1"/>
  <c r="M148" i="26" s="1"/>
  <c r="G147" i="26"/>
  <c r="K147" i="26" s="1"/>
  <c r="L147" i="26" s="1"/>
  <c r="M147" i="26" s="1"/>
  <c r="G146" i="26"/>
  <c r="K146" i="26" s="1"/>
  <c r="L146" i="26" s="1"/>
  <c r="M146" i="26" s="1"/>
  <c r="G145" i="26"/>
  <c r="K145" i="26" s="1"/>
  <c r="L145" i="26" s="1"/>
  <c r="M145" i="26" s="1"/>
  <c r="G144" i="26"/>
  <c r="K144" i="26" s="1"/>
  <c r="L144" i="26" s="1"/>
  <c r="M144" i="26" s="1"/>
  <c r="G143" i="26"/>
  <c r="K143" i="26" s="1"/>
  <c r="L143" i="26" s="1"/>
  <c r="M143" i="26" s="1"/>
  <c r="G142" i="26"/>
  <c r="K142" i="26" s="1"/>
  <c r="L142" i="26" s="1"/>
  <c r="M142" i="26" s="1"/>
  <c r="G141" i="26"/>
  <c r="K141" i="26" s="1"/>
  <c r="L141" i="26" s="1"/>
  <c r="M141" i="26" s="1"/>
  <c r="G140" i="26"/>
  <c r="K140" i="26" s="1"/>
  <c r="L140" i="26" s="1"/>
  <c r="M140" i="26" s="1"/>
  <c r="G139" i="26"/>
  <c r="K139" i="26" s="1"/>
  <c r="L139" i="26" s="1"/>
  <c r="M139" i="26" s="1"/>
  <c r="G138" i="26"/>
  <c r="K138" i="26" s="1"/>
  <c r="L138" i="26" s="1"/>
  <c r="M138" i="26" s="1"/>
  <c r="G137" i="26"/>
  <c r="K137" i="26" s="1"/>
  <c r="L137" i="26" s="1"/>
  <c r="M137" i="26" s="1"/>
  <c r="G136" i="26"/>
  <c r="K136" i="26" s="1"/>
  <c r="L136" i="26" s="1"/>
  <c r="M136" i="26" s="1"/>
  <c r="G135" i="26"/>
  <c r="K135" i="26" s="1"/>
  <c r="L135" i="26" s="1"/>
  <c r="M135" i="26" s="1"/>
  <c r="G134" i="26"/>
  <c r="K134" i="26" s="1"/>
  <c r="L134" i="26" s="1"/>
  <c r="M134" i="26" s="1"/>
  <c r="G133" i="26"/>
  <c r="K133" i="26" s="1"/>
  <c r="L133" i="26" s="1"/>
  <c r="M133" i="26" s="1"/>
  <c r="G132" i="26"/>
  <c r="K132" i="26" s="1"/>
  <c r="L132" i="26" s="1"/>
  <c r="M132" i="26" s="1"/>
  <c r="G131" i="26"/>
  <c r="K131" i="26" s="1"/>
  <c r="L131" i="26" s="1"/>
  <c r="M131" i="26" s="1"/>
  <c r="G130" i="26"/>
  <c r="K130" i="26" s="1"/>
  <c r="L130" i="26" s="1"/>
  <c r="M130" i="26" s="1"/>
  <c r="G129" i="26"/>
  <c r="K129" i="26" s="1"/>
  <c r="L129" i="26" s="1"/>
  <c r="M129" i="26" s="1"/>
  <c r="G128" i="26"/>
  <c r="K128" i="26" s="1"/>
  <c r="L128" i="26" s="1"/>
  <c r="M128" i="26" s="1"/>
  <c r="G127" i="26"/>
  <c r="K127" i="26" s="1"/>
  <c r="L127" i="26" s="1"/>
  <c r="M127" i="26" s="1"/>
  <c r="G126" i="26"/>
  <c r="K126" i="26" s="1"/>
  <c r="L126" i="26" s="1"/>
  <c r="M126" i="26" s="1"/>
  <c r="G125" i="26"/>
  <c r="K125" i="26" s="1"/>
  <c r="L125" i="26" s="1"/>
  <c r="M125" i="26" s="1"/>
  <c r="G124" i="26"/>
  <c r="K124" i="26" s="1"/>
  <c r="L124" i="26" s="1"/>
  <c r="M124" i="26" s="1"/>
  <c r="G123" i="26"/>
  <c r="K123" i="26" s="1"/>
  <c r="L123" i="26" s="1"/>
  <c r="M123" i="26" s="1"/>
  <c r="G122" i="26"/>
  <c r="K122" i="26" s="1"/>
  <c r="L122" i="26" s="1"/>
  <c r="M122" i="26" s="1"/>
  <c r="G121" i="26"/>
  <c r="K121" i="26" s="1"/>
  <c r="L121" i="26" s="1"/>
  <c r="M121" i="26" s="1"/>
  <c r="G120" i="26"/>
  <c r="K120" i="26" s="1"/>
  <c r="L120" i="26" s="1"/>
  <c r="M120" i="26" s="1"/>
  <c r="G119" i="26"/>
  <c r="K119" i="26" s="1"/>
  <c r="L119" i="26" s="1"/>
  <c r="M119" i="26" s="1"/>
  <c r="G118" i="26"/>
  <c r="K118" i="26" s="1"/>
  <c r="L118" i="26" s="1"/>
  <c r="M118" i="26" s="1"/>
  <c r="G117" i="26"/>
  <c r="K117" i="26" s="1"/>
  <c r="L117" i="26" s="1"/>
  <c r="M117" i="26" s="1"/>
  <c r="G116" i="26"/>
  <c r="K116" i="26" s="1"/>
  <c r="L116" i="26" s="1"/>
  <c r="M116" i="26" s="1"/>
  <c r="G115" i="26"/>
  <c r="K115" i="26" s="1"/>
  <c r="L115" i="26" s="1"/>
  <c r="M115" i="26" s="1"/>
  <c r="G114" i="26"/>
  <c r="K114" i="26" s="1"/>
  <c r="L114" i="26" s="1"/>
  <c r="M114" i="26" s="1"/>
  <c r="G113" i="26"/>
  <c r="K113" i="26" s="1"/>
  <c r="L113" i="26" s="1"/>
  <c r="M113" i="26" s="1"/>
  <c r="G112" i="26"/>
  <c r="K112" i="26" s="1"/>
  <c r="L112" i="26" s="1"/>
  <c r="M112" i="26" s="1"/>
  <c r="G111" i="26"/>
  <c r="K111" i="26" s="1"/>
  <c r="L111" i="26" s="1"/>
  <c r="M111" i="26" s="1"/>
  <c r="G110" i="26"/>
  <c r="K110" i="26" s="1"/>
  <c r="L110" i="26" s="1"/>
  <c r="M110" i="26" s="1"/>
  <c r="G109" i="26"/>
  <c r="K109" i="26" s="1"/>
  <c r="L109" i="26" s="1"/>
  <c r="M109" i="26" s="1"/>
  <c r="G108" i="26"/>
  <c r="K108" i="26" s="1"/>
  <c r="L108" i="26" s="1"/>
  <c r="M108" i="26" s="1"/>
  <c r="G107" i="26"/>
  <c r="K107" i="26" s="1"/>
  <c r="L107" i="26" s="1"/>
  <c r="M107" i="26" s="1"/>
  <c r="G106" i="26"/>
  <c r="K106" i="26" s="1"/>
  <c r="L106" i="26" s="1"/>
  <c r="M106" i="26" s="1"/>
  <c r="G105" i="26"/>
  <c r="K105" i="26" s="1"/>
  <c r="L105" i="26" s="1"/>
  <c r="M105" i="26" s="1"/>
  <c r="G104" i="26"/>
  <c r="K104" i="26" s="1"/>
  <c r="L104" i="26" s="1"/>
  <c r="M104" i="26" s="1"/>
  <c r="G103" i="26"/>
  <c r="K103" i="26" s="1"/>
  <c r="L103" i="26" s="1"/>
  <c r="M103" i="26" s="1"/>
  <c r="G102" i="26"/>
  <c r="K102" i="26" s="1"/>
  <c r="L102" i="26" s="1"/>
  <c r="M102" i="26" s="1"/>
  <c r="G101" i="26"/>
  <c r="K101" i="26" s="1"/>
  <c r="L101" i="26" s="1"/>
  <c r="M101" i="26" s="1"/>
  <c r="G100" i="26"/>
  <c r="K100" i="26" s="1"/>
  <c r="L100" i="26" s="1"/>
  <c r="M100" i="26" s="1"/>
  <c r="G99" i="26"/>
  <c r="K99" i="26" s="1"/>
  <c r="L99" i="26" s="1"/>
  <c r="M99" i="26" s="1"/>
  <c r="G98" i="26"/>
  <c r="K98" i="26" s="1"/>
  <c r="L98" i="26" s="1"/>
  <c r="M98" i="26" s="1"/>
  <c r="G97" i="26"/>
  <c r="K97" i="26" s="1"/>
  <c r="L97" i="26" s="1"/>
  <c r="M97" i="26" s="1"/>
  <c r="G96" i="26"/>
  <c r="K96" i="26" s="1"/>
  <c r="L96" i="26" s="1"/>
  <c r="M96" i="26" s="1"/>
  <c r="G95" i="26"/>
  <c r="K95" i="26" s="1"/>
  <c r="L95" i="26" s="1"/>
  <c r="M95" i="26" s="1"/>
  <c r="G94" i="26"/>
  <c r="K94" i="26" s="1"/>
  <c r="L94" i="26" s="1"/>
  <c r="M94" i="26" s="1"/>
  <c r="G93" i="26"/>
  <c r="K93" i="26" s="1"/>
  <c r="L93" i="26" s="1"/>
  <c r="M93" i="26" s="1"/>
  <c r="G92" i="26"/>
  <c r="K92" i="26" s="1"/>
  <c r="L92" i="26" s="1"/>
  <c r="M92" i="26" s="1"/>
  <c r="G91" i="26"/>
  <c r="K91" i="26" s="1"/>
  <c r="L91" i="26" s="1"/>
  <c r="M91" i="26" s="1"/>
  <c r="G90" i="26"/>
  <c r="K90" i="26" s="1"/>
  <c r="L90" i="26" s="1"/>
  <c r="M90" i="26" s="1"/>
  <c r="G89" i="26"/>
  <c r="K89" i="26" s="1"/>
  <c r="L89" i="26" s="1"/>
  <c r="M89" i="26" s="1"/>
  <c r="G88" i="26"/>
  <c r="K88" i="26" s="1"/>
  <c r="L88" i="26" s="1"/>
  <c r="M88" i="26" s="1"/>
  <c r="G87" i="26"/>
  <c r="K87" i="26" s="1"/>
  <c r="L87" i="26" s="1"/>
  <c r="M87" i="26" s="1"/>
  <c r="G86" i="26"/>
  <c r="K86" i="26" s="1"/>
  <c r="L86" i="26" s="1"/>
  <c r="M86" i="26" s="1"/>
  <c r="G85" i="26"/>
  <c r="K85" i="26" s="1"/>
  <c r="L85" i="26" s="1"/>
  <c r="M85" i="26" s="1"/>
  <c r="G84" i="26"/>
  <c r="K84" i="26" s="1"/>
  <c r="L84" i="26" s="1"/>
  <c r="M84" i="26" s="1"/>
  <c r="G83" i="26"/>
  <c r="K83" i="26" s="1"/>
  <c r="L83" i="26" s="1"/>
  <c r="M83" i="26" s="1"/>
  <c r="G82" i="26"/>
  <c r="K82" i="26" s="1"/>
  <c r="L82" i="26" s="1"/>
  <c r="M82" i="26" s="1"/>
  <c r="G81" i="26"/>
  <c r="K81" i="26" s="1"/>
  <c r="L81" i="26" s="1"/>
  <c r="M81" i="26" s="1"/>
  <c r="G80" i="26"/>
  <c r="K80" i="26" s="1"/>
  <c r="L80" i="26" s="1"/>
  <c r="M80" i="26" s="1"/>
  <c r="G79" i="26"/>
  <c r="K79" i="26" s="1"/>
  <c r="L79" i="26" s="1"/>
  <c r="M79" i="26" s="1"/>
  <c r="G78" i="26"/>
  <c r="K78" i="26" s="1"/>
  <c r="L78" i="26" s="1"/>
  <c r="M78" i="26" s="1"/>
  <c r="G77" i="26"/>
  <c r="K77" i="26" s="1"/>
  <c r="L77" i="26" s="1"/>
  <c r="M77" i="26" s="1"/>
  <c r="G76" i="26"/>
  <c r="K76" i="26" s="1"/>
  <c r="L76" i="26" s="1"/>
  <c r="M76" i="26" s="1"/>
  <c r="G75" i="26"/>
  <c r="K75" i="26" s="1"/>
  <c r="L75" i="26" s="1"/>
  <c r="M75" i="26" s="1"/>
  <c r="G74" i="26"/>
  <c r="K74" i="26" s="1"/>
  <c r="L74" i="26" s="1"/>
  <c r="M74" i="26" s="1"/>
  <c r="G73" i="26"/>
  <c r="K73" i="26" s="1"/>
  <c r="L73" i="26" s="1"/>
  <c r="M73" i="26" s="1"/>
  <c r="G72" i="26"/>
  <c r="K72" i="26" s="1"/>
  <c r="L72" i="26" s="1"/>
  <c r="M72" i="26" s="1"/>
  <c r="G71" i="26"/>
  <c r="K71" i="26" s="1"/>
  <c r="L71" i="26" s="1"/>
  <c r="M71" i="26" s="1"/>
  <c r="G70" i="26"/>
  <c r="K70" i="26" s="1"/>
  <c r="L70" i="26" s="1"/>
  <c r="M70" i="26" s="1"/>
  <c r="G69" i="26"/>
  <c r="K69" i="26" s="1"/>
  <c r="L69" i="26" s="1"/>
  <c r="M69" i="26" s="1"/>
  <c r="G68" i="26"/>
  <c r="K68" i="26" s="1"/>
  <c r="L68" i="26" s="1"/>
  <c r="M68" i="26" s="1"/>
  <c r="G67" i="26"/>
  <c r="K67" i="26" s="1"/>
  <c r="L67" i="26" s="1"/>
  <c r="M67" i="26" s="1"/>
  <c r="G66" i="26"/>
  <c r="K66" i="26" s="1"/>
  <c r="L66" i="26" s="1"/>
  <c r="M66" i="26" s="1"/>
  <c r="G65" i="26"/>
  <c r="K65" i="26" s="1"/>
  <c r="L65" i="26" s="1"/>
  <c r="M65" i="26" s="1"/>
  <c r="G64" i="26"/>
  <c r="K64" i="26" s="1"/>
  <c r="L64" i="26" s="1"/>
  <c r="M64" i="26" s="1"/>
  <c r="G63" i="26"/>
  <c r="K63" i="26" s="1"/>
  <c r="L63" i="26" s="1"/>
  <c r="M63" i="26" s="1"/>
  <c r="G62" i="26"/>
  <c r="K62" i="26" s="1"/>
  <c r="L62" i="26" s="1"/>
  <c r="M62" i="26" s="1"/>
  <c r="G61" i="26"/>
  <c r="K61" i="26" s="1"/>
  <c r="L61" i="26" s="1"/>
  <c r="M61" i="26" s="1"/>
  <c r="G60" i="26"/>
  <c r="K60" i="26" s="1"/>
  <c r="L60" i="26" s="1"/>
  <c r="M60" i="26" s="1"/>
  <c r="G59" i="26"/>
  <c r="K59" i="26" s="1"/>
  <c r="L59" i="26" s="1"/>
  <c r="M59" i="26" s="1"/>
  <c r="G58" i="26"/>
  <c r="K58" i="26" s="1"/>
  <c r="L58" i="26" s="1"/>
  <c r="M58" i="26" s="1"/>
  <c r="G57" i="26"/>
  <c r="K57" i="26" s="1"/>
  <c r="L57" i="26" s="1"/>
  <c r="M57" i="26" s="1"/>
  <c r="G56" i="26"/>
  <c r="K56" i="26" s="1"/>
  <c r="L56" i="26" s="1"/>
  <c r="M56" i="26" s="1"/>
  <c r="G55" i="26"/>
  <c r="K55" i="26" s="1"/>
  <c r="L55" i="26" s="1"/>
  <c r="M55" i="26" s="1"/>
  <c r="G54" i="26"/>
  <c r="K54" i="26" s="1"/>
  <c r="L54" i="26" s="1"/>
  <c r="M54" i="26" s="1"/>
  <c r="G53" i="26"/>
  <c r="K53" i="26" s="1"/>
  <c r="L53" i="26" s="1"/>
  <c r="M53" i="26" s="1"/>
  <c r="G52" i="26"/>
  <c r="K52" i="26" s="1"/>
  <c r="L52" i="26" s="1"/>
  <c r="M52" i="26" s="1"/>
  <c r="G51" i="26"/>
  <c r="K51" i="26" s="1"/>
  <c r="L51" i="26" s="1"/>
  <c r="M51" i="26" s="1"/>
  <c r="G50" i="26"/>
  <c r="K50" i="26" s="1"/>
  <c r="L50" i="26" s="1"/>
  <c r="M50" i="26" s="1"/>
  <c r="G49" i="26"/>
  <c r="K49" i="26" s="1"/>
  <c r="L49" i="26" s="1"/>
  <c r="M49" i="26" s="1"/>
  <c r="G48" i="26"/>
  <c r="K48" i="26" s="1"/>
  <c r="L48" i="26" s="1"/>
  <c r="M48" i="26" s="1"/>
  <c r="G47" i="26"/>
  <c r="K47" i="26" s="1"/>
  <c r="L47" i="26" s="1"/>
  <c r="M47" i="26" s="1"/>
  <c r="G46" i="26"/>
  <c r="K46" i="26" s="1"/>
  <c r="L46" i="26" s="1"/>
  <c r="M46" i="26" s="1"/>
  <c r="G45" i="26"/>
  <c r="K45" i="26" s="1"/>
  <c r="L45" i="26" s="1"/>
  <c r="M45" i="26" s="1"/>
  <c r="G44" i="26"/>
  <c r="K44" i="26" s="1"/>
  <c r="L44" i="26" s="1"/>
  <c r="M44" i="26" s="1"/>
  <c r="G43" i="26"/>
  <c r="K43" i="26" s="1"/>
  <c r="L43" i="26" s="1"/>
  <c r="M43" i="26" s="1"/>
  <c r="G42" i="26"/>
  <c r="K42" i="26" s="1"/>
  <c r="L42" i="26" s="1"/>
  <c r="M42" i="26" s="1"/>
  <c r="G41" i="26"/>
  <c r="K41" i="26" s="1"/>
  <c r="L41" i="26" s="1"/>
  <c r="M41" i="26" s="1"/>
  <c r="G40" i="26"/>
  <c r="K40" i="26" s="1"/>
  <c r="L40" i="26" s="1"/>
  <c r="M40" i="26" s="1"/>
  <c r="G39" i="26"/>
  <c r="K39" i="26" s="1"/>
  <c r="L39" i="26" s="1"/>
  <c r="M39" i="26" s="1"/>
  <c r="G38" i="26"/>
  <c r="K38" i="26" s="1"/>
  <c r="L38" i="26" s="1"/>
  <c r="M38" i="26" s="1"/>
  <c r="G37" i="26"/>
  <c r="K37" i="26" s="1"/>
  <c r="L37" i="26" s="1"/>
  <c r="M37" i="26" s="1"/>
  <c r="G36" i="26"/>
  <c r="K36" i="26" s="1"/>
  <c r="L36" i="26" s="1"/>
  <c r="M36" i="26" s="1"/>
  <c r="G35" i="26"/>
  <c r="K35" i="26" s="1"/>
  <c r="L35" i="26" s="1"/>
  <c r="M35" i="26" s="1"/>
  <c r="G34" i="26"/>
  <c r="K34" i="26" s="1"/>
  <c r="L34" i="26" s="1"/>
  <c r="M34" i="26" s="1"/>
  <c r="G33" i="26"/>
  <c r="K33" i="26" s="1"/>
  <c r="L33" i="26" s="1"/>
  <c r="M33" i="26" s="1"/>
  <c r="G32" i="26"/>
  <c r="K32" i="26" s="1"/>
  <c r="L32" i="26" s="1"/>
  <c r="M32" i="26" s="1"/>
  <c r="G31" i="26"/>
  <c r="K31" i="26" s="1"/>
  <c r="L31" i="26" s="1"/>
  <c r="M31" i="26" s="1"/>
  <c r="G30" i="26"/>
  <c r="K30" i="26" s="1"/>
  <c r="L30" i="26" s="1"/>
  <c r="M30" i="26" s="1"/>
  <c r="G29" i="26"/>
  <c r="K29" i="26" s="1"/>
  <c r="L29" i="26" s="1"/>
  <c r="M29" i="26" s="1"/>
  <c r="G28" i="26"/>
  <c r="K28" i="26" s="1"/>
  <c r="L28" i="26" s="1"/>
  <c r="M28" i="26" s="1"/>
  <c r="G27" i="26"/>
  <c r="K27" i="26" s="1"/>
  <c r="L27" i="26" s="1"/>
  <c r="M27" i="26" s="1"/>
  <c r="G26" i="26"/>
  <c r="K26" i="26" s="1"/>
  <c r="L26" i="26" s="1"/>
  <c r="M26" i="26" s="1"/>
  <c r="G25" i="26"/>
  <c r="K25" i="26" s="1"/>
  <c r="L25" i="26" s="1"/>
  <c r="M25" i="26" s="1"/>
  <c r="G24" i="26"/>
  <c r="K24" i="26" s="1"/>
  <c r="L24" i="26" s="1"/>
  <c r="M24" i="26" s="1"/>
  <c r="G23" i="26"/>
  <c r="K23" i="26" s="1"/>
  <c r="L23" i="26" s="1"/>
  <c r="M23" i="26" s="1"/>
  <c r="G22" i="26"/>
  <c r="K22" i="26" s="1"/>
  <c r="L22" i="26" s="1"/>
  <c r="M22" i="26" s="1"/>
  <c r="G21" i="26"/>
  <c r="K21" i="26" s="1"/>
  <c r="L21" i="26" s="1"/>
  <c r="M21" i="26" s="1"/>
  <c r="G20" i="26"/>
  <c r="K20" i="26" s="1"/>
  <c r="L20" i="26" s="1"/>
  <c r="M20" i="26" s="1"/>
  <c r="G19" i="26"/>
  <c r="K19" i="26" s="1"/>
  <c r="L19" i="26" s="1"/>
  <c r="M19" i="26" s="1"/>
  <c r="G18" i="26"/>
  <c r="K18" i="26" s="1"/>
  <c r="L18" i="26" s="1"/>
  <c r="M18" i="26" s="1"/>
  <c r="G17" i="26"/>
  <c r="K17" i="26" s="1"/>
  <c r="L17" i="26" s="1"/>
  <c r="M17" i="26" s="1"/>
  <c r="G16" i="26"/>
  <c r="K16" i="26" s="1"/>
  <c r="L16" i="26" s="1"/>
  <c r="M16" i="26" s="1"/>
  <c r="G15" i="26"/>
  <c r="K15" i="26" s="1"/>
  <c r="L15" i="26" s="1"/>
  <c r="M15" i="26" s="1"/>
  <c r="G14" i="26"/>
  <c r="K14" i="26" s="1"/>
  <c r="L14" i="26" s="1"/>
  <c r="M14" i="26" s="1"/>
  <c r="G13" i="26"/>
  <c r="K13" i="26" s="1"/>
  <c r="L13" i="26" s="1"/>
  <c r="M13" i="26" s="1"/>
  <c r="G12" i="26"/>
  <c r="K12" i="26" s="1"/>
  <c r="L12" i="26" s="1"/>
  <c r="M12" i="26" s="1"/>
  <c r="G11" i="26"/>
  <c r="J10" i="26"/>
  <c r="J663" i="26" s="1"/>
  <c r="G8" i="26"/>
  <c r="G7" i="26"/>
  <c r="L7" i="26" s="1"/>
  <c r="M7" i="26" s="1"/>
  <c r="G6" i="26"/>
  <c r="K5" i="26"/>
  <c r="L5" i="26" s="1"/>
  <c r="M5" i="26" s="1"/>
  <c r="K4" i="26"/>
  <c r="L4" i="26" s="1"/>
  <c r="K610" i="25"/>
  <c r="I9" i="25"/>
  <c r="H9" i="25"/>
  <c r="K556" i="26" l="1"/>
  <c r="L556" i="26" s="1"/>
  <c r="M556" i="26" s="1"/>
  <c r="J666" i="26"/>
  <c r="I662" i="27"/>
  <c r="K11" i="27"/>
  <c r="G572" i="27"/>
  <c r="G660" i="27" s="1"/>
  <c r="G10" i="26"/>
  <c r="G663" i="26" s="1"/>
  <c r="K547" i="26"/>
  <c r="L547" i="26" s="1"/>
  <c r="M547" i="26" s="1"/>
  <c r="H648" i="26"/>
  <c r="H665" i="26" s="1"/>
  <c r="P653" i="27"/>
  <c r="K552" i="26"/>
  <c r="L552" i="26" s="1"/>
  <c r="M552" i="26" s="1"/>
  <c r="K560" i="26"/>
  <c r="L560" i="26" s="1"/>
  <c r="M560" i="26" s="1"/>
  <c r="K564" i="26"/>
  <c r="L564" i="26" s="1"/>
  <c r="M564" i="26" s="1"/>
  <c r="K568" i="26"/>
  <c r="L568" i="26" s="1"/>
  <c r="M568" i="26" s="1"/>
  <c r="K6" i="26"/>
  <c r="L6" i="26" s="1"/>
  <c r="M6" i="26" s="1"/>
  <c r="K9" i="26"/>
  <c r="L9" i="26" s="1"/>
  <c r="M9" i="26" s="1"/>
  <c r="K8" i="26"/>
  <c r="L8" i="26" s="1"/>
  <c r="M8" i="26" s="1"/>
  <c r="L639" i="26"/>
  <c r="M639" i="26" s="1"/>
  <c r="G576" i="26"/>
  <c r="H576" i="26"/>
  <c r="H664" i="26" s="1"/>
  <c r="L645" i="26"/>
  <c r="M645" i="26" s="1"/>
  <c r="K550" i="26"/>
  <c r="L550" i="26" s="1"/>
  <c r="M550" i="26" s="1"/>
  <c r="K554" i="26"/>
  <c r="L554" i="26" s="1"/>
  <c r="M554" i="26" s="1"/>
  <c r="K558" i="26"/>
  <c r="L558" i="26" s="1"/>
  <c r="M558" i="26" s="1"/>
  <c r="K562" i="26"/>
  <c r="L562" i="26" s="1"/>
  <c r="M562" i="26" s="1"/>
  <c r="K566" i="26"/>
  <c r="L566" i="26" s="1"/>
  <c r="M566" i="26" s="1"/>
  <c r="K551" i="26"/>
  <c r="L551" i="26" s="1"/>
  <c r="M551" i="26" s="1"/>
  <c r="K563" i="26"/>
  <c r="L563" i="26" s="1"/>
  <c r="M563" i="26" s="1"/>
  <c r="K548" i="26"/>
  <c r="L548" i="26" s="1"/>
  <c r="M548" i="26" s="1"/>
  <c r="K555" i="26"/>
  <c r="L555" i="26" s="1"/>
  <c r="M555" i="26" s="1"/>
  <c r="K559" i="26"/>
  <c r="L559" i="26" s="1"/>
  <c r="M559" i="26" s="1"/>
  <c r="K549" i="26"/>
  <c r="L549" i="26" s="1"/>
  <c r="M549" i="26" s="1"/>
  <c r="K553" i="26"/>
  <c r="L553" i="26" s="1"/>
  <c r="M553" i="26" s="1"/>
  <c r="K557" i="26"/>
  <c r="L557" i="26" s="1"/>
  <c r="M557" i="26" s="1"/>
  <c r="K561" i="26"/>
  <c r="L561" i="26" s="1"/>
  <c r="M561" i="26" s="1"/>
  <c r="K565" i="26"/>
  <c r="L565" i="26" s="1"/>
  <c r="M565" i="26" s="1"/>
  <c r="K569" i="26"/>
  <c r="L569" i="26" s="1"/>
  <c r="M569" i="26" s="1"/>
  <c r="K567" i="26"/>
  <c r="L567" i="26" s="1"/>
  <c r="M567" i="26" s="1"/>
  <c r="G648" i="26"/>
  <c r="G665" i="26" s="1"/>
  <c r="L630" i="26"/>
  <c r="M630" i="26" s="1"/>
  <c r="L634" i="26"/>
  <c r="M634" i="26" s="1"/>
  <c r="L638" i="26"/>
  <c r="M638" i="26" s="1"/>
  <c r="M643" i="26"/>
  <c r="K410" i="26"/>
  <c r="L410" i="26" s="1"/>
  <c r="M410" i="26" s="1"/>
  <c r="K414" i="26"/>
  <c r="L414" i="26" s="1"/>
  <c r="M414" i="26" s="1"/>
  <c r="K430" i="26"/>
  <c r="L430" i="26" s="1"/>
  <c r="M430" i="26" s="1"/>
  <c r="L422" i="26"/>
  <c r="M422" i="26" s="1"/>
  <c r="K402" i="26"/>
  <c r="L402" i="26" s="1"/>
  <c r="M402" i="26" s="1"/>
  <c r="L628" i="26"/>
  <c r="M628" i="26" s="1"/>
  <c r="L626" i="26"/>
  <c r="M626" i="26" s="1"/>
  <c r="K403" i="26"/>
  <c r="L403" i="26" s="1"/>
  <c r="M403" i="26" s="1"/>
  <c r="K407" i="26"/>
  <c r="L407" i="26" s="1"/>
  <c r="M407" i="26" s="1"/>
  <c r="K411" i="26"/>
  <c r="L411" i="26" s="1"/>
  <c r="M411" i="26" s="1"/>
  <c r="K415" i="26"/>
  <c r="L415" i="26" s="1"/>
  <c r="M415" i="26" s="1"/>
  <c r="K419" i="26"/>
  <c r="L419" i="26" s="1"/>
  <c r="M419" i="26" s="1"/>
  <c r="K423" i="26"/>
  <c r="L423" i="26" s="1"/>
  <c r="M423" i="26" s="1"/>
  <c r="K427" i="26"/>
  <c r="L427" i="26" s="1"/>
  <c r="M427" i="26" s="1"/>
  <c r="K431" i="26"/>
  <c r="L431" i="26" s="1"/>
  <c r="M431" i="26" s="1"/>
  <c r="L406" i="26"/>
  <c r="M406" i="26" s="1"/>
  <c r="L418" i="26"/>
  <c r="M418" i="26" s="1"/>
  <c r="K426" i="26"/>
  <c r="L426" i="26" s="1"/>
  <c r="M426" i="26" s="1"/>
  <c r="M629" i="26"/>
  <c r="L633" i="26"/>
  <c r="M633" i="26" s="1"/>
  <c r="L637" i="26"/>
  <c r="M637" i="26" s="1"/>
  <c r="K400" i="26"/>
  <c r="L400" i="26" s="1"/>
  <c r="M400" i="26" s="1"/>
  <c r="K404" i="26"/>
  <c r="L404" i="26" s="1"/>
  <c r="M404" i="26" s="1"/>
  <c r="K408" i="26"/>
  <c r="L408" i="26" s="1"/>
  <c r="M408" i="26" s="1"/>
  <c r="K412" i="26"/>
  <c r="L412" i="26" s="1"/>
  <c r="M412" i="26" s="1"/>
  <c r="K416" i="26"/>
  <c r="L416" i="26" s="1"/>
  <c r="M416" i="26" s="1"/>
  <c r="K420" i="26"/>
  <c r="L420" i="26" s="1"/>
  <c r="M420" i="26" s="1"/>
  <c r="K424" i="26"/>
  <c r="L424" i="26" s="1"/>
  <c r="M424" i="26" s="1"/>
  <c r="K428" i="26"/>
  <c r="L428" i="26" s="1"/>
  <c r="M428" i="26" s="1"/>
  <c r="F662" i="27"/>
  <c r="K251" i="27"/>
  <c r="L251" i="27" s="1"/>
  <c r="M251" i="27" s="1"/>
  <c r="K65" i="27"/>
  <c r="L65" i="27" s="1"/>
  <c r="M65" i="27" s="1"/>
  <c r="K101" i="27"/>
  <c r="L101" i="27" s="1"/>
  <c r="M101" i="27" s="1"/>
  <c r="K185" i="27"/>
  <c r="L185" i="27" s="1"/>
  <c r="M185" i="27" s="1"/>
  <c r="K271" i="27"/>
  <c r="L271" i="27" s="1"/>
  <c r="M271" i="27" s="1"/>
  <c r="K292" i="27"/>
  <c r="L292" i="27" s="1"/>
  <c r="M292" i="27" s="1"/>
  <c r="K316" i="27"/>
  <c r="L316" i="27" s="1"/>
  <c r="M316" i="27" s="1"/>
  <c r="K319" i="27"/>
  <c r="L319" i="27" s="1"/>
  <c r="M319" i="27" s="1"/>
  <c r="K348" i="27"/>
  <c r="L348" i="27" s="1"/>
  <c r="M348" i="27" s="1"/>
  <c r="K351" i="27"/>
  <c r="L351" i="27" s="1"/>
  <c r="M351" i="27" s="1"/>
  <c r="L552" i="27"/>
  <c r="M552" i="27" s="1"/>
  <c r="K52" i="27"/>
  <c r="L52" i="27" s="1"/>
  <c r="M52" i="27" s="1"/>
  <c r="K108" i="27"/>
  <c r="L108" i="27" s="1"/>
  <c r="M108" i="27" s="1"/>
  <c r="K121" i="27"/>
  <c r="L121" i="27" s="1"/>
  <c r="M121" i="27" s="1"/>
  <c r="K129" i="27"/>
  <c r="L129" i="27" s="1"/>
  <c r="M129" i="27" s="1"/>
  <c r="K157" i="27"/>
  <c r="L157" i="27" s="1"/>
  <c r="M157" i="27" s="1"/>
  <c r="K208" i="27"/>
  <c r="L208" i="27" s="1"/>
  <c r="M208" i="27" s="1"/>
  <c r="K229" i="27"/>
  <c r="L229" i="27" s="1"/>
  <c r="M229" i="27" s="1"/>
  <c r="K306" i="27"/>
  <c r="L306" i="27" s="1"/>
  <c r="M306" i="27" s="1"/>
  <c r="K338" i="27"/>
  <c r="L338" i="27" s="1"/>
  <c r="M338" i="27" s="1"/>
  <c r="L563" i="27"/>
  <c r="M563" i="27" s="1"/>
  <c r="K57" i="27"/>
  <c r="L57" i="27" s="1"/>
  <c r="M57" i="27" s="1"/>
  <c r="K72" i="27"/>
  <c r="L72" i="27" s="1"/>
  <c r="M72" i="27" s="1"/>
  <c r="K80" i="27"/>
  <c r="L80" i="27" s="1"/>
  <c r="M80" i="27" s="1"/>
  <c r="K144" i="27"/>
  <c r="L144" i="27" s="1"/>
  <c r="M144" i="27" s="1"/>
  <c r="K239" i="27"/>
  <c r="L239" i="27" s="1"/>
  <c r="M239" i="27" s="1"/>
  <c r="K260" i="27"/>
  <c r="L260" i="27" s="1"/>
  <c r="M260" i="27" s="1"/>
  <c r="K303" i="27"/>
  <c r="L303" i="27" s="1"/>
  <c r="M303" i="27" s="1"/>
  <c r="K332" i="27"/>
  <c r="L332" i="27" s="1"/>
  <c r="M332" i="27" s="1"/>
  <c r="K335" i="27"/>
  <c r="L335" i="27" s="1"/>
  <c r="M335" i="27" s="1"/>
  <c r="L549" i="27"/>
  <c r="M549" i="27" s="1"/>
  <c r="K93" i="27"/>
  <c r="L93" i="27" s="1"/>
  <c r="M93" i="27" s="1"/>
  <c r="K136" i="27"/>
  <c r="L136" i="27" s="1"/>
  <c r="M136" i="27" s="1"/>
  <c r="K200" i="27"/>
  <c r="L200" i="27" s="1"/>
  <c r="M200" i="27" s="1"/>
  <c r="K221" i="27"/>
  <c r="L221" i="27" s="1"/>
  <c r="M221" i="27" s="1"/>
  <c r="K242" i="27"/>
  <c r="L242" i="27" s="1"/>
  <c r="M242" i="27" s="1"/>
  <c r="K248" i="27"/>
  <c r="L248" i="27" s="1"/>
  <c r="M248" i="27" s="1"/>
  <c r="K116" i="27"/>
  <c r="L116" i="27" s="1"/>
  <c r="M116" i="27" s="1"/>
  <c r="K165" i="27"/>
  <c r="L165" i="27" s="1"/>
  <c r="M165" i="27" s="1"/>
  <c r="K172" i="27"/>
  <c r="L172" i="27" s="1"/>
  <c r="M172" i="27" s="1"/>
  <c r="K180" i="27"/>
  <c r="L180" i="27" s="1"/>
  <c r="M180" i="27" s="1"/>
  <c r="K193" i="27"/>
  <c r="L193" i="27" s="1"/>
  <c r="M193" i="27" s="1"/>
  <c r="K274" i="27"/>
  <c r="L274" i="27" s="1"/>
  <c r="M274" i="27" s="1"/>
  <c r="K280" i="27"/>
  <c r="L280" i="27" s="1"/>
  <c r="M280" i="27" s="1"/>
  <c r="K283" i="27"/>
  <c r="L283" i="27" s="1"/>
  <c r="M283" i="27" s="1"/>
  <c r="K322" i="27"/>
  <c r="L322" i="27" s="1"/>
  <c r="M322" i="27" s="1"/>
  <c r="K354" i="27"/>
  <c r="L354" i="27" s="1"/>
  <c r="M354" i="27" s="1"/>
  <c r="K433" i="27"/>
  <c r="L433" i="27" s="1"/>
  <c r="M433" i="27" s="1"/>
  <c r="K437" i="27"/>
  <c r="L437" i="27" s="1"/>
  <c r="M437" i="27" s="1"/>
  <c r="K441" i="27"/>
  <c r="L441" i="27" s="1"/>
  <c r="M441" i="27" s="1"/>
  <c r="K445" i="27"/>
  <c r="L445" i="27" s="1"/>
  <c r="M445" i="27" s="1"/>
  <c r="K449" i="27"/>
  <c r="L449" i="27" s="1"/>
  <c r="M449" i="27" s="1"/>
  <c r="K61" i="27"/>
  <c r="L61" i="27" s="1"/>
  <c r="M61" i="27" s="1"/>
  <c r="K69" i="27"/>
  <c r="L69" i="27" s="1"/>
  <c r="M69" i="27" s="1"/>
  <c r="K76" i="27"/>
  <c r="L76" i="27" s="1"/>
  <c r="M76" i="27" s="1"/>
  <c r="K84" i="27"/>
  <c r="L84" i="27" s="1"/>
  <c r="M84" i="27" s="1"/>
  <c r="K89" i="27"/>
  <c r="L89" i="27" s="1"/>
  <c r="M89" i="27" s="1"/>
  <c r="K97" i="27"/>
  <c r="L97" i="27" s="1"/>
  <c r="M97" i="27" s="1"/>
  <c r="K104" i="27"/>
  <c r="L104" i="27" s="1"/>
  <c r="M104" i="27" s="1"/>
  <c r="K112" i="27"/>
  <c r="L112" i="27" s="1"/>
  <c r="M112" i="27" s="1"/>
  <c r="K125" i="27"/>
  <c r="L125" i="27" s="1"/>
  <c r="M125" i="27" s="1"/>
  <c r="K133" i="27"/>
  <c r="L133" i="27" s="1"/>
  <c r="M133" i="27" s="1"/>
  <c r="K140" i="27"/>
  <c r="L140" i="27" s="1"/>
  <c r="M140" i="27" s="1"/>
  <c r="K148" i="27"/>
  <c r="L148" i="27" s="1"/>
  <c r="M148" i="27" s="1"/>
  <c r="K153" i="27"/>
  <c r="L153" i="27" s="1"/>
  <c r="M153" i="27" s="1"/>
  <c r="K161" i="27"/>
  <c r="L161" i="27" s="1"/>
  <c r="M161" i="27" s="1"/>
  <c r="K168" i="27"/>
  <c r="L168" i="27" s="1"/>
  <c r="M168" i="27" s="1"/>
  <c r="K176" i="27"/>
  <c r="L176" i="27" s="1"/>
  <c r="M176" i="27" s="1"/>
  <c r="K189" i="27"/>
  <c r="L189" i="27" s="1"/>
  <c r="M189" i="27" s="1"/>
  <c r="K197" i="27"/>
  <c r="L197" i="27" s="1"/>
  <c r="M197" i="27" s="1"/>
  <c r="K204" i="27"/>
  <c r="L204" i="27" s="1"/>
  <c r="M204" i="27" s="1"/>
  <c r="K212" i="27"/>
  <c r="L212" i="27" s="1"/>
  <c r="M212" i="27" s="1"/>
  <c r="K217" i="27"/>
  <c r="L217" i="27" s="1"/>
  <c r="M217" i="27" s="1"/>
  <c r="K225" i="27"/>
  <c r="L225" i="27" s="1"/>
  <c r="M225" i="27" s="1"/>
  <c r="K232" i="27"/>
  <c r="L232" i="27" s="1"/>
  <c r="M232" i="27" s="1"/>
  <c r="K235" i="27"/>
  <c r="L235" i="27" s="1"/>
  <c r="M235" i="27" s="1"/>
  <c r="K244" i="27"/>
  <c r="L244" i="27" s="1"/>
  <c r="M244" i="27" s="1"/>
  <c r="K255" i="27"/>
  <c r="L255" i="27" s="1"/>
  <c r="M255" i="27" s="1"/>
  <c r="K258" i="27"/>
  <c r="L258" i="27" s="1"/>
  <c r="M258" i="27" s="1"/>
  <c r="K264" i="27"/>
  <c r="L264" i="27" s="1"/>
  <c r="M264" i="27" s="1"/>
  <c r="K267" i="27"/>
  <c r="L267" i="27" s="1"/>
  <c r="M267" i="27" s="1"/>
  <c r="K276" i="27"/>
  <c r="L276" i="27" s="1"/>
  <c r="M276" i="27" s="1"/>
  <c r="K287" i="27"/>
  <c r="L287" i="27" s="1"/>
  <c r="M287" i="27" s="1"/>
  <c r="K290" i="27"/>
  <c r="L290" i="27" s="1"/>
  <c r="M290" i="27" s="1"/>
  <c r="K296" i="27"/>
  <c r="L296" i="27" s="1"/>
  <c r="M296" i="27" s="1"/>
  <c r="K299" i="27"/>
  <c r="L299" i="27" s="1"/>
  <c r="M299" i="27" s="1"/>
  <c r="K308" i="27"/>
  <c r="L308" i="27" s="1"/>
  <c r="M308" i="27" s="1"/>
  <c r="K311" i="27"/>
  <c r="L311" i="27" s="1"/>
  <c r="M311" i="27" s="1"/>
  <c r="K314" i="27"/>
  <c r="L314" i="27" s="1"/>
  <c r="M314" i="27" s="1"/>
  <c r="K324" i="27"/>
  <c r="L324" i="27" s="1"/>
  <c r="M324" i="27" s="1"/>
  <c r="K327" i="27"/>
  <c r="L327" i="27" s="1"/>
  <c r="M327" i="27" s="1"/>
  <c r="K330" i="27"/>
  <c r="L330" i="27" s="1"/>
  <c r="M330" i="27" s="1"/>
  <c r="K340" i="27"/>
  <c r="L340" i="27" s="1"/>
  <c r="M340" i="27" s="1"/>
  <c r="K343" i="27"/>
  <c r="L343" i="27" s="1"/>
  <c r="M343" i="27" s="1"/>
  <c r="K346" i="27"/>
  <c r="L346" i="27" s="1"/>
  <c r="M346" i="27" s="1"/>
  <c r="K356" i="27"/>
  <c r="L356" i="27" s="1"/>
  <c r="M356" i="27" s="1"/>
  <c r="K359" i="27"/>
  <c r="L359" i="27" s="1"/>
  <c r="M359" i="27" s="1"/>
  <c r="K435" i="27"/>
  <c r="L435" i="27" s="1"/>
  <c r="M435" i="27" s="1"/>
  <c r="K439" i="27"/>
  <c r="L439" i="27" s="1"/>
  <c r="M439" i="27" s="1"/>
  <c r="K443" i="27"/>
  <c r="L443" i="27" s="1"/>
  <c r="M443" i="27" s="1"/>
  <c r="K447" i="27"/>
  <c r="L447" i="27" s="1"/>
  <c r="M447" i="27" s="1"/>
  <c r="L548" i="27"/>
  <c r="M548" i="27" s="1"/>
  <c r="L554" i="27"/>
  <c r="M554" i="27" s="1"/>
  <c r="L555" i="27"/>
  <c r="M555" i="27" s="1"/>
  <c r="L557" i="27"/>
  <c r="M557" i="27" s="1"/>
  <c r="L560" i="27"/>
  <c r="M560" i="27" s="1"/>
  <c r="K56" i="27"/>
  <c r="L56" i="27" s="1"/>
  <c r="M56" i="27" s="1"/>
  <c r="K64" i="27"/>
  <c r="L64" i="27" s="1"/>
  <c r="M64" i="27" s="1"/>
  <c r="K77" i="27"/>
  <c r="L77" i="27" s="1"/>
  <c r="M77" i="27" s="1"/>
  <c r="K85" i="27"/>
  <c r="L85" i="27" s="1"/>
  <c r="M85" i="27" s="1"/>
  <c r="K92" i="27"/>
  <c r="L92" i="27" s="1"/>
  <c r="M92" i="27" s="1"/>
  <c r="K100" i="27"/>
  <c r="L100" i="27" s="1"/>
  <c r="M100" i="27" s="1"/>
  <c r="K105" i="27"/>
  <c r="L105" i="27" s="1"/>
  <c r="M105" i="27" s="1"/>
  <c r="K113" i="27"/>
  <c r="L113" i="27" s="1"/>
  <c r="M113" i="27" s="1"/>
  <c r="K120" i="27"/>
  <c r="L120" i="27" s="1"/>
  <c r="M120" i="27" s="1"/>
  <c r="K128" i="27"/>
  <c r="L128" i="27" s="1"/>
  <c r="M128" i="27" s="1"/>
  <c r="K141" i="27"/>
  <c r="L141" i="27" s="1"/>
  <c r="M141" i="27" s="1"/>
  <c r="K149" i="27"/>
  <c r="L149" i="27" s="1"/>
  <c r="M149" i="27" s="1"/>
  <c r="K156" i="27"/>
  <c r="L156" i="27" s="1"/>
  <c r="M156" i="27" s="1"/>
  <c r="K164" i="27"/>
  <c r="L164" i="27" s="1"/>
  <c r="M164" i="27" s="1"/>
  <c r="K169" i="27"/>
  <c r="L169" i="27" s="1"/>
  <c r="M169" i="27" s="1"/>
  <c r="K177" i="27"/>
  <c r="L177" i="27" s="1"/>
  <c r="M177" i="27" s="1"/>
  <c r="K184" i="27"/>
  <c r="L184" i="27" s="1"/>
  <c r="M184" i="27" s="1"/>
  <c r="K192" i="27"/>
  <c r="L192" i="27" s="1"/>
  <c r="M192" i="27" s="1"/>
  <c r="K205" i="27"/>
  <c r="L205" i="27" s="1"/>
  <c r="M205" i="27" s="1"/>
  <c r="K213" i="27"/>
  <c r="L213" i="27" s="1"/>
  <c r="M213" i="27" s="1"/>
  <c r="K220" i="27"/>
  <c r="L220" i="27" s="1"/>
  <c r="M220" i="27" s="1"/>
  <c r="K228" i="27"/>
  <c r="L228" i="27" s="1"/>
  <c r="M228" i="27" s="1"/>
  <c r="K233" i="27"/>
  <c r="L233" i="27" s="1"/>
  <c r="M233" i="27" s="1"/>
  <c r="K247" i="27"/>
  <c r="L247" i="27" s="1"/>
  <c r="M247" i="27" s="1"/>
  <c r="K250" i="27"/>
  <c r="L250" i="27" s="1"/>
  <c r="M250" i="27" s="1"/>
  <c r="K256" i="27"/>
  <c r="L256" i="27" s="1"/>
  <c r="M256" i="27" s="1"/>
  <c r="K259" i="27"/>
  <c r="L259" i="27" s="1"/>
  <c r="M259" i="27" s="1"/>
  <c r="K268" i="27"/>
  <c r="L268" i="27" s="1"/>
  <c r="M268" i="27" s="1"/>
  <c r="K279" i="27"/>
  <c r="L279" i="27" s="1"/>
  <c r="M279" i="27" s="1"/>
  <c r="K282" i="27"/>
  <c r="L282" i="27" s="1"/>
  <c r="M282" i="27" s="1"/>
  <c r="K288" i="27"/>
  <c r="L288" i="27" s="1"/>
  <c r="M288" i="27" s="1"/>
  <c r="K291" i="27"/>
  <c r="L291" i="27" s="1"/>
  <c r="M291" i="27" s="1"/>
  <c r="K300" i="27"/>
  <c r="L300" i="27" s="1"/>
  <c r="M300" i="27" s="1"/>
  <c r="K312" i="27"/>
  <c r="L312" i="27" s="1"/>
  <c r="M312" i="27" s="1"/>
  <c r="K315" i="27"/>
  <c r="L315" i="27" s="1"/>
  <c r="M315" i="27" s="1"/>
  <c r="K318" i="27"/>
  <c r="L318" i="27" s="1"/>
  <c r="M318" i="27" s="1"/>
  <c r="K328" i="27"/>
  <c r="L328" i="27" s="1"/>
  <c r="M328" i="27" s="1"/>
  <c r="K331" i="27"/>
  <c r="L331" i="27" s="1"/>
  <c r="M331" i="27" s="1"/>
  <c r="K334" i="27"/>
  <c r="L334" i="27" s="1"/>
  <c r="M334" i="27" s="1"/>
  <c r="K344" i="27"/>
  <c r="L344" i="27" s="1"/>
  <c r="M344" i="27" s="1"/>
  <c r="K347" i="27"/>
  <c r="L347" i="27" s="1"/>
  <c r="M347" i="27" s="1"/>
  <c r="K350" i="27"/>
  <c r="L350" i="27" s="1"/>
  <c r="M350" i="27" s="1"/>
  <c r="K432" i="27"/>
  <c r="L432" i="27" s="1"/>
  <c r="M432" i="27" s="1"/>
  <c r="K436" i="27"/>
  <c r="L436" i="27" s="1"/>
  <c r="M436" i="27" s="1"/>
  <c r="K440" i="27"/>
  <c r="L440" i="27" s="1"/>
  <c r="M440" i="27" s="1"/>
  <c r="K444" i="27"/>
  <c r="L444" i="27" s="1"/>
  <c r="M444" i="27" s="1"/>
  <c r="K448" i="27"/>
  <c r="L448" i="27" s="1"/>
  <c r="M448" i="27" s="1"/>
  <c r="L550" i="27"/>
  <c r="M550" i="27" s="1"/>
  <c r="L558" i="27"/>
  <c r="M558" i="27" s="1"/>
  <c r="L559" i="27"/>
  <c r="M559" i="27" s="1"/>
  <c r="L561" i="27"/>
  <c r="M561" i="27" s="1"/>
  <c r="L564" i="27"/>
  <c r="M564" i="27" s="1"/>
  <c r="L565" i="27"/>
  <c r="M565" i="27" s="1"/>
  <c r="L640" i="27"/>
  <c r="M640" i="27" s="1"/>
  <c r="L641" i="27"/>
  <c r="M641" i="27" s="1"/>
  <c r="K53" i="27"/>
  <c r="L53" i="27" s="1"/>
  <c r="M53" i="27" s="1"/>
  <c r="K60" i="27"/>
  <c r="L60" i="27" s="1"/>
  <c r="M60" i="27" s="1"/>
  <c r="K68" i="27"/>
  <c r="L68" i="27" s="1"/>
  <c r="M68" i="27" s="1"/>
  <c r="K73" i="27"/>
  <c r="L73" i="27" s="1"/>
  <c r="M73" i="27" s="1"/>
  <c r="K81" i="27"/>
  <c r="L81" i="27" s="1"/>
  <c r="M81" i="27" s="1"/>
  <c r="K88" i="27"/>
  <c r="L88" i="27" s="1"/>
  <c r="M88" i="27" s="1"/>
  <c r="K96" i="27"/>
  <c r="L96" i="27" s="1"/>
  <c r="M96" i="27" s="1"/>
  <c r="K109" i="27"/>
  <c r="L109" i="27" s="1"/>
  <c r="M109" i="27" s="1"/>
  <c r="K117" i="27"/>
  <c r="L117" i="27" s="1"/>
  <c r="M117" i="27" s="1"/>
  <c r="K124" i="27"/>
  <c r="L124" i="27" s="1"/>
  <c r="M124" i="27" s="1"/>
  <c r="K132" i="27"/>
  <c r="L132" i="27" s="1"/>
  <c r="M132" i="27" s="1"/>
  <c r="K137" i="27"/>
  <c r="L137" i="27" s="1"/>
  <c r="M137" i="27" s="1"/>
  <c r="K145" i="27"/>
  <c r="L145" i="27" s="1"/>
  <c r="M145" i="27" s="1"/>
  <c r="K152" i="27"/>
  <c r="L152" i="27" s="1"/>
  <c r="M152" i="27" s="1"/>
  <c r="K160" i="27"/>
  <c r="L160" i="27" s="1"/>
  <c r="M160" i="27" s="1"/>
  <c r="K173" i="27"/>
  <c r="L173" i="27" s="1"/>
  <c r="M173" i="27" s="1"/>
  <c r="K181" i="27"/>
  <c r="L181" i="27" s="1"/>
  <c r="M181" i="27" s="1"/>
  <c r="K188" i="27"/>
  <c r="L188" i="27" s="1"/>
  <c r="M188" i="27" s="1"/>
  <c r="K196" i="27"/>
  <c r="L196" i="27" s="1"/>
  <c r="M196" i="27" s="1"/>
  <c r="K201" i="27"/>
  <c r="L201" i="27" s="1"/>
  <c r="M201" i="27" s="1"/>
  <c r="K209" i="27"/>
  <c r="L209" i="27" s="1"/>
  <c r="M209" i="27" s="1"/>
  <c r="K216" i="27"/>
  <c r="L216" i="27" s="1"/>
  <c r="M216" i="27" s="1"/>
  <c r="K224" i="27"/>
  <c r="L224" i="27" s="1"/>
  <c r="M224" i="27" s="1"/>
  <c r="K237" i="27"/>
  <c r="L237" i="27" s="1"/>
  <c r="M237" i="27" s="1"/>
  <c r="K240" i="27"/>
  <c r="L240" i="27" s="1"/>
  <c r="M240" i="27" s="1"/>
  <c r="K243" i="27"/>
  <c r="L243" i="27" s="1"/>
  <c r="M243" i="27" s="1"/>
  <c r="K252" i="27"/>
  <c r="L252" i="27" s="1"/>
  <c r="M252" i="27" s="1"/>
  <c r="K263" i="27"/>
  <c r="L263" i="27" s="1"/>
  <c r="M263" i="27" s="1"/>
  <c r="K266" i="27"/>
  <c r="L266" i="27" s="1"/>
  <c r="M266" i="27" s="1"/>
  <c r="K272" i="27"/>
  <c r="L272" i="27" s="1"/>
  <c r="M272" i="27" s="1"/>
  <c r="K275" i="27"/>
  <c r="L275" i="27" s="1"/>
  <c r="M275" i="27" s="1"/>
  <c r="K284" i="27"/>
  <c r="L284" i="27" s="1"/>
  <c r="M284" i="27" s="1"/>
  <c r="K295" i="27"/>
  <c r="L295" i="27" s="1"/>
  <c r="M295" i="27" s="1"/>
  <c r="K298" i="27"/>
  <c r="L298" i="27" s="1"/>
  <c r="M298" i="27" s="1"/>
  <c r="K304" i="27"/>
  <c r="L304" i="27" s="1"/>
  <c r="M304" i="27" s="1"/>
  <c r="K307" i="27"/>
  <c r="L307" i="27" s="1"/>
  <c r="M307" i="27" s="1"/>
  <c r="K310" i="27"/>
  <c r="L310" i="27" s="1"/>
  <c r="M310" i="27" s="1"/>
  <c r="K320" i="27"/>
  <c r="L320" i="27" s="1"/>
  <c r="M320" i="27" s="1"/>
  <c r="K323" i="27"/>
  <c r="L323" i="27" s="1"/>
  <c r="M323" i="27" s="1"/>
  <c r="K326" i="27"/>
  <c r="L326" i="27" s="1"/>
  <c r="M326" i="27" s="1"/>
  <c r="K336" i="27"/>
  <c r="L336" i="27" s="1"/>
  <c r="M336" i="27" s="1"/>
  <c r="K339" i="27"/>
  <c r="L339" i="27" s="1"/>
  <c r="M339" i="27" s="1"/>
  <c r="K342" i="27"/>
  <c r="L342" i="27" s="1"/>
  <c r="M342" i="27" s="1"/>
  <c r="K352" i="27"/>
  <c r="L352" i="27" s="1"/>
  <c r="M352" i="27" s="1"/>
  <c r="K355" i="27"/>
  <c r="L355" i="27" s="1"/>
  <c r="M355" i="27" s="1"/>
  <c r="K358" i="27"/>
  <c r="L358" i="27" s="1"/>
  <c r="M358" i="27" s="1"/>
  <c r="K434" i="27"/>
  <c r="L434" i="27" s="1"/>
  <c r="M434" i="27" s="1"/>
  <c r="K438" i="27"/>
  <c r="L438" i="27" s="1"/>
  <c r="M438" i="27" s="1"/>
  <c r="K442" i="27"/>
  <c r="L442" i="27" s="1"/>
  <c r="M442" i="27" s="1"/>
  <c r="K446" i="27"/>
  <c r="L446" i="27" s="1"/>
  <c r="M446" i="27" s="1"/>
  <c r="K457" i="27"/>
  <c r="L457" i="27" s="1"/>
  <c r="M457" i="27" s="1"/>
  <c r="L551" i="27"/>
  <c r="M551" i="27" s="1"/>
  <c r="L553" i="27"/>
  <c r="M553" i="27" s="1"/>
  <c r="L556" i="27"/>
  <c r="M556" i="27" s="1"/>
  <c r="L566" i="27"/>
  <c r="M566" i="27" s="1"/>
  <c r="L567" i="27"/>
  <c r="M567" i="27" s="1"/>
  <c r="L569" i="27"/>
  <c r="M569" i="27" s="1"/>
  <c r="L456" i="27"/>
  <c r="M456" i="27" s="1"/>
  <c r="K459" i="27"/>
  <c r="L459" i="27" s="1"/>
  <c r="M459" i="27" s="1"/>
  <c r="K468" i="27"/>
  <c r="L468" i="27" s="1"/>
  <c r="M468" i="27" s="1"/>
  <c r="K471" i="27"/>
  <c r="L471" i="27" s="1"/>
  <c r="M471" i="27" s="1"/>
  <c r="K479" i="27"/>
  <c r="L479" i="27" s="1"/>
  <c r="M479" i="27" s="1"/>
  <c r="K486" i="27"/>
  <c r="L486" i="27" s="1"/>
  <c r="M486" i="27" s="1"/>
  <c r="K494" i="27"/>
  <c r="L494" i="27" s="1"/>
  <c r="M494" i="27" s="1"/>
  <c r="K502" i="27"/>
  <c r="L502" i="27" s="1"/>
  <c r="M502" i="27" s="1"/>
  <c r="K510" i="27"/>
  <c r="L510" i="27" s="1"/>
  <c r="M510" i="27" s="1"/>
  <c r="K513" i="27"/>
  <c r="L513" i="27" s="1"/>
  <c r="M513" i="27" s="1"/>
  <c r="K529" i="27"/>
  <c r="L529" i="27" s="1"/>
  <c r="M529" i="27" s="1"/>
  <c r="K539" i="27"/>
  <c r="L539" i="27" s="1"/>
  <c r="M539" i="27" s="1"/>
  <c r="L450" i="27"/>
  <c r="M450" i="27" s="1"/>
  <c r="K460" i="27"/>
  <c r="L460" i="27" s="1"/>
  <c r="M460" i="27" s="1"/>
  <c r="K474" i="27"/>
  <c r="L474" i="27" s="1"/>
  <c r="M474" i="27" s="1"/>
  <c r="K482" i="27"/>
  <c r="L482" i="27" s="1"/>
  <c r="M482" i="27" s="1"/>
  <c r="K487" i="27"/>
  <c r="L487" i="27" s="1"/>
  <c r="M487" i="27" s="1"/>
  <c r="K495" i="27"/>
  <c r="L495" i="27" s="1"/>
  <c r="M495" i="27" s="1"/>
  <c r="K503" i="27"/>
  <c r="L503" i="27" s="1"/>
  <c r="M503" i="27" s="1"/>
  <c r="K511" i="27"/>
  <c r="L511" i="27" s="1"/>
  <c r="M511" i="27" s="1"/>
  <c r="K525" i="27"/>
  <c r="L525" i="27" s="1"/>
  <c r="M525" i="27" s="1"/>
  <c r="K537" i="27"/>
  <c r="L537" i="27" s="1"/>
  <c r="M537" i="27" s="1"/>
  <c r="K545" i="27"/>
  <c r="L545" i="27" s="1"/>
  <c r="M545" i="27" s="1"/>
  <c r="L451" i="27"/>
  <c r="M451" i="27" s="1"/>
  <c r="L454" i="27"/>
  <c r="M454" i="27" s="1"/>
  <c r="K463" i="27"/>
  <c r="L463" i="27" s="1"/>
  <c r="M463" i="27" s="1"/>
  <c r="K466" i="27"/>
  <c r="L466" i="27" s="1"/>
  <c r="M466" i="27" s="1"/>
  <c r="K475" i="27"/>
  <c r="L475" i="27" s="1"/>
  <c r="M475" i="27" s="1"/>
  <c r="K483" i="27"/>
  <c r="L483" i="27" s="1"/>
  <c r="M483" i="27" s="1"/>
  <c r="K490" i="27"/>
  <c r="L490" i="27" s="1"/>
  <c r="M490" i="27" s="1"/>
  <c r="K498" i="27"/>
  <c r="L498" i="27" s="1"/>
  <c r="M498" i="27" s="1"/>
  <c r="K506" i="27"/>
  <c r="L506" i="27" s="1"/>
  <c r="M506" i="27" s="1"/>
  <c r="K521" i="27"/>
  <c r="L521" i="27" s="1"/>
  <c r="M521" i="27" s="1"/>
  <c r="K535" i="27"/>
  <c r="L535" i="27" s="1"/>
  <c r="M535" i="27" s="1"/>
  <c r="K543" i="27"/>
  <c r="L543" i="27" s="1"/>
  <c r="M543" i="27" s="1"/>
  <c r="K462" i="27"/>
  <c r="L462" i="27" s="1"/>
  <c r="M462" i="27" s="1"/>
  <c r="L452" i="27"/>
  <c r="M452" i="27" s="1"/>
  <c r="L455" i="27"/>
  <c r="M455" i="27" s="1"/>
  <c r="K458" i="27"/>
  <c r="L458" i="27" s="1"/>
  <c r="M458" i="27" s="1"/>
  <c r="K464" i="27"/>
  <c r="L464" i="27" s="1"/>
  <c r="M464" i="27" s="1"/>
  <c r="K467" i="27"/>
  <c r="L467" i="27" s="1"/>
  <c r="M467" i="27" s="1"/>
  <c r="K470" i="27"/>
  <c r="L470" i="27" s="1"/>
  <c r="M470" i="27" s="1"/>
  <c r="K478" i="27"/>
  <c r="L478" i="27" s="1"/>
  <c r="M478" i="27" s="1"/>
  <c r="K491" i="27"/>
  <c r="L491" i="27" s="1"/>
  <c r="M491" i="27" s="1"/>
  <c r="K499" i="27"/>
  <c r="L499" i="27" s="1"/>
  <c r="M499" i="27" s="1"/>
  <c r="K507" i="27"/>
  <c r="L507" i="27" s="1"/>
  <c r="M507" i="27" s="1"/>
  <c r="K517" i="27"/>
  <c r="L517" i="27" s="1"/>
  <c r="M517" i="27" s="1"/>
  <c r="K533" i="27"/>
  <c r="L533" i="27" s="1"/>
  <c r="M533" i="27" s="1"/>
  <c r="K541" i="27"/>
  <c r="L541" i="27" s="1"/>
  <c r="M541" i="27" s="1"/>
  <c r="L6" i="27"/>
  <c r="M6" i="27" s="1"/>
  <c r="J659" i="27"/>
  <c r="J662" i="27" s="1"/>
  <c r="J645" i="27"/>
  <c r="G10" i="27"/>
  <c r="G659" i="27" s="1"/>
  <c r="M4" i="27"/>
  <c r="L9" i="27"/>
  <c r="M9" i="27" s="1"/>
  <c r="H660" i="27"/>
  <c r="L547" i="27"/>
  <c r="M547" i="27" s="1"/>
  <c r="F645" i="27"/>
  <c r="L638" i="27"/>
  <c r="M638" i="27" s="1"/>
  <c r="L642" i="27"/>
  <c r="M642" i="27" s="1"/>
  <c r="I645" i="27"/>
  <c r="G644" i="27"/>
  <c r="K573" i="27"/>
  <c r="K644" i="27" s="1"/>
  <c r="L401" i="26"/>
  <c r="M401" i="26" s="1"/>
  <c r="L405" i="26"/>
  <c r="M405" i="26" s="1"/>
  <c r="L409" i="26"/>
  <c r="M409" i="26" s="1"/>
  <c r="L413" i="26"/>
  <c r="M413" i="26" s="1"/>
  <c r="L417" i="26"/>
  <c r="M417" i="26" s="1"/>
  <c r="L421" i="26"/>
  <c r="M421" i="26" s="1"/>
  <c r="L425" i="26"/>
  <c r="M425" i="26" s="1"/>
  <c r="L429" i="26"/>
  <c r="M429" i="26" s="1"/>
  <c r="L632" i="26"/>
  <c r="M632" i="26" s="1"/>
  <c r="L623" i="26"/>
  <c r="M623" i="26" s="1"/>
  <c r="L624" i="26"/>
  <c r="M624" i="26" s="1"/>
  <c r="L627" i="26"/>
  <c r="M627" i="26" s="1"/>
  <c r="L631" i="26"/>
  <c r="M631" i="26" s="1"/>
  <c r="L635" i="26"/>
  <c r="M635" i="26" s="1"/>
  <c r="F666" i="26"/>
  <c r="E666" i="26"/>
  <c r="N659" i="26"/>
  <c r="I666" i="26"/>
  <c r="G664" i="26"/>
  <c r="M4" i="26"/>
  <c r="K11" i="26"/>
  <c r="I649" i="26"/>
  <c r="L577" i="26"/>
  <c r="E649" i="26"/>
  <c r="F649" i="26"/>
  <c r="J649" i="26"/>
  <c r="L610" i="25"/>
  <c r="M610" i="25" s="1"/>
  <c r="G609" i="25"/>
  <c r="G608" i="25"/>
  <c r="K608" i="25" s="1"/>
  <c r="L608" i="25" s="1"/>
  <c r="M608" i="25" s="1"/>
  <c r="G607" i="25"/>
  <c r="K607" i="25" s="1"/>
  <c r="L607" i="25" s="1"/>
  <c r="M607" i="25" s="1"/>
  <c r="G606" i="25"/>
  <c r="K606" i="25" s="1"/>
  <c r="L606" i="25" s="1"/>
  <c r="M606" i="25" s="1"/>
  <c r="G605" i="25"/>
  <c r="K605" i="25" s="1"/>
  <c r="L605" i="25" s="1"/>
  <c r="M605" i="25" s="1"/>
  <c r="G604" i="25"/>
  <c r="K604" i="25" s="1"/>
  <c r="L604" i="25" s="1"/>
  <c r="M604" i="25" s="1"/>
  <c r="G603" i="25"/>
  <c r="K603" i="25" s="1"/>
  <c r="L603" i="25" s="1"/>
  <c r="M603" i="25" s="1"/>
  <c r="G602" i="25"/>
  <c r="G601" i="25"/>
  <c r="K601" i="25" s="1"/>
  <c r="L601" i="25" s="1"/>
  <c r="M601" i="25" s="1"/>
  <c r="G600" i="25"/>
  <c r="K600" i="25" s="1"/>
  <c r="L600" i="25" s="1"/>
  <c r="M600" i="25" s="1"/>
  <c r="G599" i="25"/>
  <c r="K599" i="25" s="1"/>
  <c r="L599" i="25" s="1"/>
  <c r="M599" i="25" s="1"/>
  <c r="G598" i="25"/>
  <c r="K598" i="25" s="1"/>
  <c r="L598" i="25" s="1"/>
  <c r="M598" i="25" s="1"/>
  <c r="G597" i="25"/>
  <c r="K597" i="25" s="1"/>
  <c r="L597" i="25" s="1"/>
  <c r="M597" i="25" s="1"/>
  <c r="G596" i="25"/>
  <c r="G595" i="25"/>
  <c r="K595" i="25" s="1"/>
  <c r="L595" i="25" s="1"/>
  <c r="M595" i="25" s="1"/>
  <c r="G594" i="25"/>
  <c r="K594" i="25" s="1"/>
  <c r="L594" i="25" s="1"/>
  <c r="M594" i="25" s="1"/>
  <c r="G593" i="25"/>
  <c r="K593" i="25" s="1"/>
  <c r="L593" i="25" s="1"/>
  <c r="M593" i="25" s="1"/>
  <c r="G592" i="25"/>
  <c r="K592" i="25" s="1"/>
  <c r="L592" i="25" s="1"/>
  <c r="M592" i="25" s="1"/>
  <c r="G591" i="25"/>
  <c r="K591" i="25" s="1"/>
  <c r="L591" i="25" s="1"/>
  <c r="M591" i="25" s="1"/>
  <c r="G590" i="25"/>
  <c r="G589" i="25"/>
  <c r="K589" i="25" s="1"/>
  <c r="L589" i="25" s="1"/>
  <c r="M589" i="25" s="1"/>
  <c r="G588" i="25"/>
  <c r="K588" i="25" s="1"/>
  <c r="L588" i="25" s="1"/>
  <c r="M588" i="25" s="1"/>
  <c r="G587" i="25"/>
  <c r="K587" i="25" s="1"/>
  <c r="L587" i="25" s="1"/>
  <c r="M587" i="25" s="1"/>
  <c r="G586" i="25"/>
  <c r="K586" i="25" s="1"/>
  <c r="L586" i="25" s="1"/>
  <c r="M586" i="25" s="1"/>
  <c r="G585" i="25"/>
  <c r="K585" i="25" s="1"/>
  <c r="L585" i="25" s="1"/>
  <c r="M585" i="25" s="1"/>
  <c r="G584" i="25"/>
  <c r="K584" i="25" s="1"/>
  <c r="L584" i="25" s="1"/>
  <c r="M584" i="25" s="1"/>
  <c r="G583" i="25"/>
  <c r="K583" i="25" s="1"/>
  <c r="L583" i="25" s="1"/>
  <c r="M583" i="25" s="1"/>
  <c r="G582" i="25"/>
  <c r="K582" i="25" s="1"/>
  <c r="L582" i="25" s="1"/>
  <c r="M582" i="25" s="1"/>
  <c r="G581" i="25"/>
  <c r="K581" i="25" s="1"/>
  <c r="L581" i="25" s="1"/>
  <c r="M581" i="25" s="1"/>
  <c r="G580" i="25"/>
  <c r="K580" i="25" s="1"/>
  <c r="L580" i="25" s="1"/>
  <c r="M580" i="25" s="1"/>
  <c r="G579" i="25"/>
  <c r="K579" i="25" s="1"/>
  <c r="L579" i="25" s="1"/>
  <c r="M579" i="25" s="1"/>
  <c r="G578" i="25"/>
  <c r="K578" i="25" s="1"/>
  <c r="L578" i="25" s="1"/>
  <c r="M578" i="25" s="1"/>
  <c r="G577" i="25"/>
  <c r="K577" i="25" s="1"/>
  <c r="L577" i="25" s="1"/>
  <c r="M577" i="25" s="1"/>
  <c r="G576" i="25"/>
  <c r="K576" i="25" s="1"/>
  <c r="L576" i="25" s="1"/>
  <c r="M576" i="25" s="1"/>
  <c r="G575" i="25"/>
  <c r="K575" i="25" s="1"/>
  <c r="L575" i="25" s="1"/>
  <c r="M575" i="25" s="1"/>
  <c r="G574" i="25"/>
  <c r="K574" i="25" s="1"/>
  <c r="L574" i="25" s="1"/>
  <c r="M574" i="25" s="1"/>
  <c r="G573" i="25"/>
  <c r="K573" i="25" s="1"/>
  <c r="L573" i="25" s="1"/>
  <c r="M573" i="25" s="1"/>
  <c r="G572" i="25"/>
  <c r="K572" i="25" s="1"/>
  <c r="L572" i="25" s="1"/>
  <c r="M572" i="25" s="1"/>
  <c r="G571" i="25"/>
  <c r="K571" i="25" s="1"/>
  <c r="L571" i="25" s="1"/>
  <c r="M571" i="25" s="1"/>
  <c r="G570" i="25"/>
  <c r="K570" i="25" s="1"/>
  <c r="L570" i="25" s="1"/>
  <c r="M570" i="25" s="1"/>
  <c r="G569" i="25"/>
  <c r="K569" i="25" s="1"/>
  <c r="L569" i="25" s="1"/>
  <c r="M569" i="25" s="1"/>
  <c r="G568" i="25"/>
  <c r="K568" i="25" s="1"/>
  <c r="L568" i="25" s="1"/>
  <c r="M568" i="25" s="1"/>
  <c r="G567" i="25"/>
  <c r="K567" i="25" s="1"/>
  <c r="L567" i="25" s="1"/>
  <c r="M567" i="25" s="1"/>
  <c r="G566" i="25"/>
  <c r="K566" i="25" s="1"/>
  <c r="L566" i="25" s="1"/>
  <c r="M566" i="25" s="1"/>
  <c r="G565" i="25"/>
  <c r="K565" i="25" s="1"/>
  <c r="L565" i="25" s="1"/>
  <c r="M565" i="25" s="1"/>
  <c r="G564" i="25"/>
  <c r="K564" i="25" s="1"/>
  <c r="L564" i="25" s="1"/>
  <c r="M564" i="25" s="1"/>
  <c r="G563" i="25"/>
  <c r="K563" i="25" s="1"/>
  <c r="L563" i="25" s="1"/>
  <c r="M563" i="25" s="1"/>
  <c r="G562" i="25"/>
  <c r="K562" i="25" s="1"/>
  <c r="L562" i="25" s="1"/>
  <c r="M562" i="25" s="1"/>
  <c r="G561" i="25"/>
  <c r="K561" i="25" s="1"/>
  <c r="L561" i="25" s="1"/>
  <c r="M561" i="25" s="1"/>
  <c r="G560" i="25"/>
  <c r="K560" i="25" s="1"/>
  <c r="L560" i="25" s="1"/>
  <c r="M560" i="25" s="1"/>
  <c r="G559" i="25"/>
  <c r="K559" i="25" s="1"/>
  <c r="L559" i="25" s="1"/>
  <c r="M559" i="25" s="1"/>
  <c r="G558" i="25"/>
  <c r="K558" i="25" s="1"/>
  <c r="L558" i="25" s="1"/>
  <c r="M558" i="25" s="1"/>
  <c r="G557" i="25"/>
  <c r="K557" i="25" s="1"/>
  <c r="L557" i="25" s="1"/>
  <c r="M557" i="25" s="1"/>
  <c r="G556" i="25"/>
  <c r="K556" i="25" s="1"/>
  <c r="L556" i="25" s="1"/>
  <c r="M556" i="25" s="1"/>
  <c r="G555" i="25"/>
  <c r="K555" i="25" s="1"/>
  <c r="L555" i="25" s="1"/>
  <c r="M555" i="25" s="1"/>
  <c r="G554" i="25"/>
  <c r="K554" i="25" s="1"/>
  <c r="L554" i="25" s="1"/>
  <c r="M554" i="25" s="1"/>
  <c r="G553" i="25"/>
  <c r="K553" i="25" s="1"/>
  <c r="L553" i="25" s="1"/>
  <c r="M553" i="25" s="1"/>
  <c r="G552" i="25"/>
  <c r="K552" i="25" s="1"/>
  <c r="L552" i="25" s="1"/>
  <c r="M552" i="25" s="1"/>
  <c r="K596" i="25"/>
  <c r="L596" i="25" s="1"/>
  <c r="M596" i="25" s="1"/>
  <c r="K544" i="25"/>
  <c r="K543" i="25"/>
  <c r="K542" i="25"/>
  <c r="K540" i="25"/>
  <c r="K539" i="25"/>
  <c r="K538" i="25"/>
  <c r="K536" i="25"/>
  <c r="K535" i="25"/>
  <c r="K534" i="25"/>
  <c r="L534" i="25" s="1"/>
  <c r="M534" i="25" s="1"/>
  <c r="K532" i="25"/>
  <c r="K531" i="25"/>
  <c r="K530" i="25"/>
  <c r="K528" i="25"/>
  <c r="K527" i="25"/>
  <c r="K526" i="25"/>
  <c r="K506" i="25"/>
  <c r="G505" i="25"/>
  <c r="K505" i="25" s="1"/>
  <c r="L505" i="25" s="1"/>
  <c r="M505" i="25" s="1"/>
  <c r="G504" i="25"/>
  <c r="K504" i="25" s="1"/>
  <c r="L504" i="25" s="1"/>
  <c r="M504" i="25" s="1"/>
  <c r="G503" i="25"/>
  <c r="K503" i="25" s="1"/>
  <c r="L503" i="25" s="1"/>
  <c r="M503" i="25" s="1"/>
  <c r="G502" i="25"/>
  <c r="K502" i="25" s="1"/>
  <c r="L502" i="25" s="1"/>
  <c r="M502" i="25" s="1"/>
  <c r="G501" i="25"/>
  <c r="K501" i="25" s="1"/>
  <c r="L501" i="25" s="1"/>
  <c r="M501" i="25" s="1"/>
  <c r="G500" i="25"/>
  <c r="K500" i="25" s="1"/>
  <c r="L500" i="25" s="1"/>
  <c r="M500" i="25" s="1"/>
  <c r="G499" i="25"/>
  <c r="K499" i="25" s="1"/>
  <c r="L499" i="25" s="1"/>
  <c r="M499" i="25" s="1"/>
  <c r="G498" i="25"/>
  <c r="K498" i="25" s="1"/>
  <c r="L498" i="25" s="1"/>
  <c r="M498" i="25" s="1"/>
  <c r="G497" i="25"/>
  <c r="K497" i="25" s="1"/>
  <c r="L497" i="25" s="1"/>
  <c r="M497" i="25" s="1"/>
  <c r="G496" i="25"/>
  <c r="K496" i="25" s="1"/>
  <c r="L496" i="25" s="1"/>
  <c r="M496" i="25" s="1"/>
  <c r="G495" i="25"/>
  <c r="K495" i="25" s="1"/>
  <c r="L495" i="25" s="1"/>
  <c r="M495" i="25" s="1"/>
  <c r="G494" i="25"/>
  <c r="K494" i="25" s="1"/>
  <c r="L494" i="25" s="1"/>
  <c r="M494" i="25" s="1"/>
  <c r="G493" i="25"/>
  <c r="K493" i="25" s="1"/>
  <c r="L493" i="25" s="1"/>
  <c r="M493" i="25" s="1"/>
  <c r="G492" i="25"/>
  <c r="K492" i="25" s="1"/>
  <c r="L492" i="25" s="1"/>
  <c r="M492" i="25" s="1"/>
  <c r="G491" i="25"/>
  <c r="K491" i="25" s="1"/>
  <c r="L491" i="25" s="1"/>
  <c r="M491" i="25" s="1"/>
  <c r="G490" i="25"/>
  <c r="K490" i="25" s="1"/>
  <c r="L490" i="25" s="1"/>
  <c r="M490" i="25" s="1"/>
  <c r="G489" i="25"/>
  <c r="K489" i="25" s="1"/>
  <c r="L489" i="25" s="1"/>
  <c r="M489" i="25" s="1"/>
  <c r="G488" i="25"/>
  <c r="K488" i="25" s="1"/>
  <c r="L488" i="25" s="1"/>
  <c r="M488" i="25" s="1"/>
  <c r="G487" i="25"/>
  <c r="K487" i="25" s="1"/>
  <c r="L487" i="25" s="1"/>
  <c r="M487" i="25" s="1"/>
  <c r="G486" i="25"/>
  <c r="K486" i="25" s="1"/>
  <c r="L486" i="25" s="1"/>
  <c r="M486" i="25" s="1"/>
  <c r="G485" i="25"/>
  <c r="K485" i="25" s="1"/>
  <c r="L485" i="25" s="1"/>
  <c r="M485" i="25" s="1"/>
  <c r="G484" i="25"/>
  <c r="K484" i="25" s="1"/>
  <c r="L484" i="25" s="1"/>
  <c r="M484" i="25" s="1"/>
  <c r="G483" i="25"/>
  <c r="K483" i="25" s="1"/>
  <c r="L483" i="25" s="1"/>
  <c r="M483" i="25" s="1"/>
  <c r="G482" i="25"/>
  <c r="K482" i="25" s="1"/>
  <c r="L482" i="25" s="1"/>
  <c r="M482" i="25" s="1"/>
  <c r="G481" i="25"/>
  <c r="K481" i="25" s="1"/>
  <c r="L481" i="25" s="1"/>
  <c r="M481" i="25" s="1"/>
  <c r="G480" i="25"/>
  <c r="K480" i="25" s="1"/>
  <c r="L480" i="25" s="1"/>
  <c r="M480" i="25" s="1"/>
  <c r="G479" i="25"/>
  <c r="K479" i="25" s="1"/>
  <c r="L479" i="25" s="1"/>
  <c r="M479" i="25" s="1"/>
  <c r="G478" i="25"/>
  <c r="K478" i="25" s="1"/>
  <c r="L478" i="25" s="1"/>
  <c r="M478" i="25" s="1"/>
  <c r="G477" i="25"/>
  <c r="K477" i="25" s="1"/>
  <c r="L477" i="25" s="1"/>
  <c r="M477" i="25" s="1"/>
  <c r="G476" i="25"/>
  <c r="K476" i="25" s="1"/>
  <c r="L476" i="25" s="1"/>
  <c r="M476" i="25" s="1"/>
  <c r="G475" i="25"/>
  <c r="K475" i="25" s="1"/>
  <c r="L475" i="25" s="1"/>
  <c r="M475" i="25" s="1"/>
  <c r="G474" i="25"/>
  <c r="K474" i="25" s="1"/>
  <c r="L474" i="25" s="1"/>
  <c r="M474" i="25" s="1"/>
  <c r="G473" i="25"/>
  <c r="K473" i="25" s="1"/>
  <c r="L473" i="25" s="1"/>
  <c r="M473" i="25" s="1"/>
  <c r="G472" i="25"/>
  <c r="K472" i="25" s="1"/>
  <c r="L472" i="25" s="1"/>
  <c r="M472" i="25" s="1"/>
  <c r="G471" i="25"/>
  <c r="K471" i="25" s="1"/>
  <c r="L471" i="25" s="1"/>
  <c r="M471" i="25" s="1"/>
  <c r="G470" i="25"/>
  <c r="K470" i="25" s="1"/>
  <c r="L470" i="25" s="1"/>
  <c r="M470" i="25" s="1"/>
  <c r="G469" i="25"/>
  <c r="K469" i="25" s="1"/>
  <c r="L469" i="25" s="1"/>
  <c r="M469" i="25" s="1"/>
  <c r="G468" i="25"/>
  <c r="K468" i="25" s="1"/>
  <c r="L468" i="25" s="1"/>
  <c r="M468" i="25" s="1"/>
  <c r="G467" i="25"/>
  <c r="K467" i="25" s="1"/>
  <c r="L467" i="25" s="1"/>
  <c r="M467" i="25" s="1"/>
  <c r="G466" i="25"/>
  <c r="K466" i="25" s="1"/>
  <c r="L466" i="25" s="1"/>
  <c r="M466" i="25" s="1"/>
  <c r="G465" i="25"/>
  <c r="K465" i="25" s="1"/>
  <c r="L465" i="25" s="1"/>
  <c r="M465" i="25" s="1"/>
  <c r="G464" i="25"/>
  <c r="K464" i="25" s="1"/>
  <c r="L464" i="25" s="1"/>
  <c r="M464" i="25" s="1"/>
  <c r="G463" i="25"/>
  <c r="G462" i="25"/>
  <c r="K462" i="25" s="1"/>
  <c r="L462" i="25" s="1"/>
  <c r="M462" i="25" s="1"/>
  <c r="G461" i="25"/>
  <c r="K461" i="25" s="1"/>
  <c r="L461" i="25" s="1"/>
  <c r="M461" i="25" s="1"/>
  <c r="G460" i="25"/>
  <c r="K460" i="25" s="1"/>
  <c r="L460" i="25" s="1"/>
  <c r="M460" i="25" s="1"/>
  <c r="G459" i="25"/>
  <c r="G458" i="25"/>
  <c r="K458" i="25" s="1"/>
  <c r="L458" i="25" s="1"/>
  <c r="M458" i="25" s="1"/>
  <c r="G457" i="25"/>
  <c r="K457" i="25" s="1"/>
  <c r="L457" i="25" s="1"/>
  <c r="M457" i="25" s="1"/>
  <c r="G456" i="25"/>
  <c r="K456" i="25" s="1"/>
  <c r="L456" i="25" s="1"/>
  <c r="M456" i="25" s="1"/>
  <c r="G455" i="25"/>
  <c r="G454" i="25"/>
  <c r="K454" i="25" s="1"/>
  <c r="L454" i="25" s="1"/>
  <c r="M454" i="25" s="1"/>
  <c r="G453" i="25"/>
  <c r="K453" i="25" s="1"/>
  <c r="L453" i="25" s="1"/>
  <c r="M453" i="25" s="1"/>
  <c r="G452" i="25"/>
  <c r="K452" i="25" s="1"/>
  <c r="L452" i="25" s="1"/>
  <c r="M452" i="25" s="1"/>
  <c r="G451" i="25"/>
  <c r="G450" i="25"/>
  <c r="G449" i="25"/>
  <c r="G448" i="25"/>
  <c r="K448" i="25" s="1"/>
  <c r="L448" i="25" s="1"/>
  <c r="M448" i="25" s="1"/>
  <c r="G447" i="25"/>
  <c r="G446" i="25"/>
  <c r="K446" i="25" s="1"/>
  <c r="L446" i="25" s="1"/>
  <c r="M446" i="25" s="1"/>
  <c r="G445" i="25"/>
  <c r="G444" i="25"/>
  <c r="K444" i="25" s="1"/>
  <c r="L444" i="25" s="1"/>
  <c r="M444" i="25" s="1"/>
  <c r="G443" i="25"/>
  <c r="G442" i="25"/>
  <c r="G441" i="25"/>
  <c r="K441" i="25" s="1"/>
  <c r="L441" i="25" s="1"/>
  <c r="M441" i="25" s="1"/>
  <c r="G440" i="25"/>
  <c r="K440" i="25" s="1"/>
  <c r="L440" i="25" s="1"/>
  <c r="M440" i="25" s="1"/>
  <c r="G439" i="25"/>
  <c r="G438" i="25"/>
  <c r="K438" i="25" s="1"/>
  <c r="L438" i="25" s="1"/>
  <c r="M438" i="25" s="1"/>
  <c r="G437" i="25"/>
  <c r="K437" i="25" s="1"/>
  <c r="L437" i="25" s="1"/>
  <c r="M437" i="25" s="1"/>
  <c r="G436" i="25"/>
  <c r="K436" i="25" s="1"/>
  <c r="L436" i="25" s="1"/>
  <c r="M436" i="25" s="1"/>
  <c r="G435" i="25"/>
  <c r="G434" i="25"/>
  <c r="K434" i="25" s="1"/>
  <c r="L434" i="25" s="1"/>
  <c r="M434" i="25" s="1"/>
  <c r="G433" i="25"/>
  <c r="G432" i="25"/>
  <c r="K432" i="25" s="1"/>
  <c r="L432" i="25" s="1"/>
  <c r="M432" i="25" s="1"/>
  <c r="G431" i="25"/>
  <c r="K431" i="25" s="1"/>
  <c r="L431" i="25" s="1"/>
  <c r="M431" i="25" s="1"/>
  <c r="G430" i="25"/>
  <c r="K430" i="25" s="1"/>
  <c r="L430" i="25" s="1"/>
  <c r="M430" i="25" s="1"/>
  <c r="G429" i="25"/>
  <c r="K429" i="25" s="1"/>
  <c r="L429" i="25" s="1"/>
  <c r="M429" i="25" s="1"/>
  <c r="G428" i="25"/>
  <c r="K428" i="25" s="1"/>
  <c r="L428" i="25" s="1"/>
  <c r="M428" i="25" s="1"/>
  <c r="G427" i="25"/>
  <c r="K427" i="25" s="1"/>
  <c r="L427" i="25" s="1"/>
  <c r="M427" i="25" s="1"/>
  <c r="G426" i="25"/>
  <c r="K426" i="25" s="1"/>
  <c r="L426" i="25" s="1"/>
  <c r="M426" i="25" s="1"/>
  <c r="G425" i="25"/>
  <c r="K425" i="25" s="1"/>
  <c r="L425" i="25" s="1"/>
  <c r="M425" i="25" s="1"/>
  <c r="G424" i="25"/>
  <c r="K424" i="25" s="1"/>
  <c r="L424" i="25" s="1"/>
  <c r="M424" i="25" s="1"/>
  <c r="G423" i="25"/>
  <c r="K423" i="25" s="1"/>
  <c r="L423" i="25" s="1"/>
  <c r="M423" i="25" s="1"/>
  <c r="G422" i="25"/>
  <c r="K422" i="25" s="1"/>
  <c r="L422" i="25" s="1"/>
  <c r="M422" i="25" s="1"/>
  <c r="G421" i="25"/>
  <c r="K421" i="25" s="1"/>
  <c r="L421" i="25" s="1"/>
  <c r="M421" i="25" s="1"/>
  <c r="G420" i="25"/>
  <c r="K420" i="25" s="1"/>
  <c r="L420" i="25" s="1"/>
  <c r="M420" i="25" s="1"/>
  <c r="G419" i="25"/>
  <c r="K419" i="25" s="1"/>
  <c r="L419" i="25" s="1"/>
  <c r="M419" i="25" s="1"/>
  <c r="G418" i="25"/>
  <c r="K418" i="25" s="1"/>
  <c r="L418" i="25" s="1"/>
  <c r="M418" i="25" s="1"/>
  <c r="G417" i="25"/>
  <c r="K417" i="25" s="1"/>
  <c r="L417" i="25" s="1"/>
  <c r="M417" i="25" s="1"/>
  <c r="G416" i="25"/>
  <c r="K416" i="25" s="1"/>
  <c r="L416" i="25" s="1"/>
  <c r="M416" i="25" s="1"/>
  <c r="G415" i="25"/>
  <c r="K415" i="25" s="1"/>
  <c r="L415" i="25" s="1"/>
  <c r="M415" i="25" s="1"/>
  <c r="G414" i="25"/>
  <c r="K414" i="25" s="1"/>
  <c r="L414" i="25" s="1"/>
  <c r="M414" i="25" s="1"/>
  <c r="G413" i="25"/>
  <c r="K413" i="25" s="1"/>
  <c r="L413" i="25" s="1"/>
  <c r="M413" i="25" s="1"/>
  <c r="G412" i="25"/>
  <c r="K412" i="25" s="1"/>
  <c r="L412" i="25" s="1"/>
  <c r="M412" i="25" s="1"/>
  <c r="G411" i="25"/>
  <c r="K411" i="25" s="1"/>
  <c r="L411" i="25" s="1"/>
  <c r="M411" i="25" s="1"/>
  <c r="G410" i="25"/>
  <c r="K410" i="25" s="1"/>
  <c r="L410" i="25" s="1"/>
  <c r="M410" i="25" s="1"/>
  <c r="G409" i="25"/>
  <c r="K409" i="25" s="1"/>
  <c r="L409" i="25" s="1"/>
  <c r="M409" i="25" s="1"/>
  <c r="G408" i="25"/>
  <c r="K408" i="25" s="1"/>
  <c r="L408" i="25" s="1"/>
  <c r="M408" i="25" s="1"/>
  <c r="G407" i="25"/>
  <c r="K407" i="25" s="1"/>
  <c r="L407" i="25" s="1"/>
  <c r="M407" i="25" s="1"/>
  <c r="G406" i="25"/>
  <c r="K406" i="25" s="1"/>
  <c r="L406" i="25" s="1"/>
  <c r="M406" i="25" s="1"/>
  <c r="G405" i="25"/>
  <c r="K405" i="25" s="1"/>
  <c r="L405" i="25" s="1"/>
  <c r="M405" i="25" s="1"/>
  <c r="G404" i="25"/>
  <c r="K404" i="25" s="1"/>
  <c r="L404" i="25" s="1"/>
  <c r="M404" i="25" s="1"/>
  <c r="G403" i="25"/>
  <c r="K403" i="25" s="1"/>
  <c r="L403" i="25" s="1"/>
  <c r="M403" i="25" s="1"/>
  <c r="G402" i="25"/>
  <c r="K402" i="25" s="1"/>
  <c r="L402" i="25" s="1"/>
  <c r="M402" i="25" s="1"/>
  <c r="G401" i="25"/>
  <c r="K401" i="25" s="1"/>
  <c r="L401" i="25" s="1"/>
  <c r="M401" i="25" s="1"/>
  <c r="G400" i="25"/>
  <c r="K400" i="25" s="1"/>
  <c r="L400" i="25" s="1"/>
  <c r="M400" i="25" s="1"/>
  <c r="G399" i="25"/>
  <c r="K399" i="25" s="1"/>
  <c r="L399" i="25" s="1"/>
  <c r="M399" i="25" s="1"/>
  <c r="G398" i="25"/>
  <c r="K398" i="25" s="1"/>
  <c r="L398" i="25" s="1"/>
  <c r="M398" i="25" s="1"/>
  <c r="G397" i="25"/>
  <c r="K397" i="25" s="1"/>
  <c r="L397" i="25" s="1"/>
  <c r="M397" i="25" s="1"/>
  <c r="G396" i="25"/>
  <c r="K396" i="25" s="1"/>
  <c r="L396" i="25" s="1"/>
  <c r="M396" i="25" s="1"/>
  <c r="G395" i="25"/>
  <c r="K395" i="25" s="1"/>
  <c r="L395" i="25" s="1"/>
  <c r="M395" i="25" s="1"/>
  <c r="G394" i="25"/>
  <c r="K394" i="25" s="1"/>
  <c r="L394" i="25" s="1"/>
  <c r="M394" i="25" s="1"/>
  <c r="G393" i="25"/>
  <c r="K393" i="25" s="1"/>
  <c r="L393" i="25" s="1"/>
  <c r="M393" i="25" s="1"/>
  <c r="G392" i="25"/>
  <c r="K392" i="25" s="1"/>
  <c r="L392" i="25" s="1"/>
  <c r="M392" i="25" s="1"/>
  <c r="G391" i="25"/>
  <c r="K391" i="25" s="1"/>
  <c r="L391" i="25" s="1"/>
  <c r="M391" i="25" s="1"/>
  <c r="G390" i="25"/>
  <c r="K390" i="25" s="1"/>
  <c r="L390" i="25" s="1"/>
  <c r="M390" i="25" s="1"/>
  <c r="G389" i="25"/>
  <c r="K389" i="25" s="1"/>
  <c r="L389" i="25" s="1"/>
  <c r="M389" i="25" s="1"/>
  <c r="G388" i="25"/>
  <c r="K388" i="25" s="1"/>
  <c r="L388" i="25" s="1"/>
  <c r="M388" i="25" s="1"/>
  <c r="G387" i="25"/>
  <c r="K387" i="25" s="1"/>
  <c r="L387" i="25" s="1"/>
  <c r="M387" i="25" s="1"/>
  <c r="G386" i="25"/>
  <c r="K386" i="25" s="1"/>
  <c r="L386" i="25" s="1"/>
  <c r="M386" i="25" s="1"/>
  <c r="G385" i="25"/>
  <c r="K385" i="25" s="1"/>
  <c r="L385" i="25" s="1"/>
  <c r="M385" i="25" s="1"/>
  <c r="G384" i="25"/>
  <c r="K384" i="25" s="1"/>
  <c r="L384" i="25" s="1"/>
  <c r="M384" i="25" s="1"/>
  <c r="G383" i="25"/>
  <c r="K383" i="25" s="1"/>
  <c r="L383" i="25" s="1"/>
  <c r="M383" i="25" s="1"/>
  <c r="G382" i="25"/>
  <c r="K382" i="25" s="1"/>
  <c r="L382" i="25" s="1"/>
  <c r="M382" i="25" s="1"/>
  <c r="G381" i="25"/>
  <c r="K381" i="25" s="1"/>
  <c r="L381" i="25" s="1"/>
  <c r="M381" i="25" s="1"/>
  <c r="G380" i="25"/>
  <c r="K380" i="25" s="1"/>
  <c r="L380" i="25" s="1"/>
  <c r="M380" i="25" s="1"/>
  <c r="G379" i="25"/>
  <c r="K379" i="25" s="1"/>
  <c r="L379" i="25" s="1"/>
  <c r="M379" i="25" s="1"/>
  <c r="G378" i="25"/>
  <c r="K378" i="25" s="1"/>
  <c r="L378" i="25" s="1"/>
  <c r="M378" i="25" s="1"/>
  <c r="G377" i="25"/>
  <c r="K377" i="25" s="1"/>
  <c r="L377" i="25" s="1"/>
  <c r="M377" i="25" s="1"/>
  <c r="G376" i="25"/>
  <c r="K376" i="25" s="1"/>
  <c r="L376" i="25" s="1"/>
  <c r="M376" i="25" s="1"/>
  <c r="G375" i="25"/>
  <c r="K375" i="25" s="1"/>
  <c r="L375" i="25" s="1"/>
  <c r="M375" i="25" s="1"/>
  <c r="G374" i="25"/>
  <c r="K374" i="25" s="1"/>
  <c r="L374" i="25" s="1"/>
  <c r="M374" i="25" s="1"/>
  <c r="G373" i="25"/>
  <c r="K373" i="25" s="1"/>
  <c r="L373" i="25" s="1"/>
  <c r="M373" i="25" s="1"/>
  <c r="G372" i="25"/>
  <c r="K372" i="25" s="1"/>
  <c r="L372" i="25" s="1"/>
  <c r="M372" i="25" s="1"/>
  <c r="G371" i="25"/>
  <c r="K371" i="25" s="1"/>
  <c r="L371" i="25" s="1"/>
  <c r="M371" i="25" s="1"/>
  <c r="G370" i="25"/>
  <c r="K370" i="25" s="1"/>
  <c r="L370" i="25" s="1"/>
  <c r="M370" i="25" s="1"/>
  <c r="G369" i="25"/>
  <c r="K369" i="25" s="1"/>
  <c r="L369" i="25" s="1"/>
  <c r="M369" i="25" s="1"/>
  <c r="G368" i="25"/>
  <c r="K368" i="25" s="1"/>
  <c r="L368" i="25" s="1"/>
  <c r="M368" i="25" s="1"/>
  <c r="G367" i="25"/>
  <c r="K367" i="25" s="1"/>
  <c r="L367" i="25" s="1"/>
  <c r="M367" i="25" s="1"/>
  <c r="G366" i="25"/>
  <c r="K366" i="25" s="1"/>
  <c r="L366" i="25" s="1"/>
  <c r="M366" i="25" s="1"/>
  <c r="G365" i="25"/>
  <c r="K365" i="25" s="1"/>
  <c r="L365" i="25" s="1"/>
  <c r="M365" i="25" s="1"/>
  <c r="G364" i="25"/>
  <c r="K364" i="25" s="1"/>
  <c r="L364" i="25" s="1"/>
  <c r="M364" i="25" s="1"/>
  <c r="G363" i="25"/>
  <c r="K363" i="25" s="1"/>
  <c r="L363" i="25" s="1"/>
  <c r="M363" i="25" s="1"/>
  <c r="G362" i="25"/>
  <c r="K362" i="25" s="1"/>
  <c r="L362" i="25" s="1"/>
  <c r="M362" i="25" s="1"/>
  <c r="G361" i="25"/>
  <c r="G360" i="25"/>
  <c r="K360" i="25" s="1"/>
  <c r="L360" i="25" s="1"/>
  <c r="M360" i="25" s="1"/>
  <c r="G359" i="25"/>
  <c r="K359" i="25" s="1"/>
  <c r="L359" i="25" s="1"/>
  <c r="M359" i="25" s="1"/>
  <c r="G358" i="25"/>
  <c r="K358" i="25" s="1"/>
  <c r="L358" i="25" s="1"/>
  <c r="M358" i="25" s="1"/>
  <c r="G357" i="25"/>
  <c r="K357" i="25" s="1"/>
  <c r="L357" i="25" s="1"/>
  <c r="M357" i="25" s="1"/>
  <c r="G356" i="25"/>
  <c r="K356" i="25" s="1"/>
  <c r="L356" i="25" s="1"/>
  <c r="M356" i="25" s="1"/>
  <c r="G355" i="25"/>
  <c r="K355" i="25" s="1"/>
  <c r="L355" i="25" s="1"/>
  <c r="M355" i="25" s="1"/>
  <c r="G354" i="25"/>
  <c r="K354" i="25" s="1"/>
  <c r="L354" i="25" s="1"/>
  <c r="M354" i="25" s="1"/>
  <c r="G353" i="25"/>
  <c r="K353" i="25" s="1"/>
  <c r="L353" i="25" s="1"/>
  <c r="M353" i="25" s="1"/>
  <c r="G352" i="25"/>
  <c r="K352" i="25" s="1"/>
  <c r="L352" i="25" s="1"/>
  <c r="M352" i="25" s="1"/>
  <c r="G351" i="25"/>
  <c r="K351" i="25" s="1"/>
  <c r="L351" i="25" s="1"/>
  <c r="M351" i="25" s="1"/>
  <c r="G350" i="25"/>
  <c r="K350" i="25" s="1"/>
  <c r="L350" i="25" s="1"/>
  <c r="M350" i="25" s="1"/>
  <c r="G349" i="25"/>
  <c r="K349" i="25" s="1"/>
  <c r="L349" i="25" s="1"/>
  <c r="M349" i="25" s="1"/>
  <c r="G348" i="25"/>
  <c r="K348" i="25" s="1"/>
  <c r="L348" i="25" s="1"/>
  <c r="M348" i="25" s="1"/>
  <c r="G347" i="25"/>
  <c r="K347" i="25" s="1"/>
  <c r="L347" i="25" s="1"/>
  <c r="M347" i="25" s="1"/>
  <c r="G346" i="25"/>
  <c r="K346" i="25" s="1"/>
  <c r="L346" i="25" s="1"/>
  <c r="M346" i="25" s="1"/>
  <c r="G345" i="25"/>
  <c r="K345" i="25" s="1"/>
  <c r="L345" i="25" s="1"/>
  <c r="M345" i="25" s="1"/>
  <c r="G344" i="25"/>
  <c r="K344" i="25" s="1"/>
  <c r="L344" i="25" s="1"/>
  <c r="M344" i="25" s="1"/>
  <c r="G343" i="25"/>
  <c r="K343" i="25" s="1"/>
  <c r="L343" i="25" s="1"/>
  <c r="M343" i="25" s="1"/>
  <c r="G342" i="25"/>
  <c r="K342" i="25" s="1"/>
  <c r="L342" i="25" s="1"/>
  <c r="M342" i="25" s="1"/>
  <c r="G341" i="25"/>
  <c r="K341" i="25" s="1"/>
  <c r="L341" i="25" s="1"/>
  <c r="M341" i="25" s="1"/>
  <c r="G340" i="25"/>
  <c r="K340" i="25" s="1"/>
  <c r="L340" i="25" s="1"/>
  <c r="M340" i="25" s="1"/>
  <c r="G339" i="25"/>
  <c r="K339" i="25" s="1"/>
  <c r="L339" i="25" s="1"/>
  <c r="M339" i="25" s="1"/>
  <c r="G338" i="25"/>
  <c r="K338" i="25" s="1"/>
  <c r="L338" i="25" s="1"/>
  <c r="M338" i="25" s="1"/>
  <c r="G337" i="25"/>
  <c r="K337" i="25" s="1"/>
  <c r="L337" i="25" s="1"/>
  <c r="M337" i="25" s="1"/>
  <c r="G336" i="25"/>
  <c r="K336" i="25" s="1"/>
  <c r="L336" i="25" s="1"/>
  <c r="M336" i="25" s="1"/>
  <c r="G335" i="25"/>
  <c r="K335" i="25" s="1"/>
  <c r="L335" i="25" s="1"/>
  <c r="M335" i="25" s="1"/>
  <c r="G334" i="25"/>
  <c r="K334" i="25" s="1"/>
  <c r="L334" i="25" s="1"/>
  <c r="M334" i="25" s="1"/>
  <c r="G333" i="25"/>
  <c r="K333" i="25" s="1"/>
  <c r="L333" i="25" s="1"/>
  <c r="M333" i="25" s="1"/>
  <c r="G332" i="25"/>
  <c r="K332" i="25" s="1"/>
  <c r="L332" i="25" s="1"/>
  <c r="M332" i="25" s="1"/>
  <c r="G331" i="25"/>
  <c r="K331" i="25" s="1"/>
  <c r="L331" i="25" s="1"/>
  <c r="M331" i="25" s="1"/>
  <c r="G330" i="25"/>
  <c r="K330" i="25" s="1"/>
  <c r="L330" i="25" s="1"/>
  <c r="M330" i="25" s="1"/>
  <c r="G329" i="25"/>
  <c r="K329" i="25" s="1"/>
  <c r="L329" i="25" s="1"/>
  <c r="M329" i="25" s="1"/>
  <c r="G328" i="25"/>
  <c r="K328" i="25" s="1"/>
  <c r="L328" i="25" s="1"/>
  <c r="M328" i="25" s="1"/>
  <c r="G327" i="25"/>
  <c r="K327" i="25" s="1"/>
  <c r="L327" i="25" s="1"/>
  <c r="M327" i="25" s="1"/>
  <c r="G326" i="25"/>
  <c r="K326" i="25" s="1"/>
  <c r="L326" i="25" s="1"/>
  <c r="M326" i="25" s="1"/>
  <c r="G325" i="25"/>
  <c r="K325" i="25" s="1"/>
  <c r="L325" i="25" s="1"/>
  <c r="M325" i="25" s="1"/>
  <c r="G324" i="25"/>
  <c r="K324" i="25" s="1"/>
  <c r="L324" i="25" s="1"/>
  <c r="M324" i="25" s="1"/>
  <c r="G323" i="25"/>
  <c r="K323" i="25" s="1"/>
  <c r="L323" i="25" s="1"/>
  <c r="M323" i="25" s="1"/>
  <c r="G322" i="25"/>
  <c r="K322" i="25" s="1"/>
  <c r="L322" i="25" s="1"/>
  <c r="M322" i="25" s="1"/>
  <c r="G321" i="25"/>
  <c r="K321" i="25" s="1"/>
  <c r="L321" i="25" s="1"/>
  <c r="M321" i="25" s="1"/>
  <c r="G320" i="25"/>
  <c r="K320" i="25" s="1"/>
  <c r="L320" i="25" s="1"/>
  <c r="M320" i="25" s="1"/>
  <c r="G319" i="25"/>
  <c r="K319" i="25" s="1"/>
  <c r="L319" i="25" s="1"/>
  <c r="M319" i="25" s="1"/>
  <c r="G318" i="25"/>
  <c r="K318" i="25" s="1"/>
  <c r="L318" i="25" s="1"/>
  <c r="M318" i="25" s="1"/>
  <c r="G317" i="25"/>
  <c r="K317" i="25" s="1"/>
  <c r="L317" i="25" s="1"/>
  <c r="M317" i="25" s="1"/>
  <c r="G316" i="25"/>
  <c r="K316" i="25" s="1"/>
  <c r="L316" i="25" s="1"/>
  <c r="M316" i="25" s="1"/>
  <c r="G315" i="25"/>
  <c r="K315" i="25" s="1"/>
  <c r="L315" i="25" s="1"/>
  <c r="M315" i="25" s="1"/>
  <c r="G314" i="25"/>
  <c r="K314" i="25" s="1"/>
  <c r="L314" i="25" s="1"/>
  <c r="M314" i="25" s="1"/>
  <c r="G313" i="25"/>
  <c r="K313" i="25" s="1"/>
  <c r="L313" i="25" s="1"/>
  <c r="M313" i="25" s="1"/>
  <c r="G312" i="25"/>
  <c r="K312" i="25" s="1"/>
  <c r="L312" i="25" s="1"/>
  <c r="M312" i="25" s="1"/>
  <c r="G311" i="25"/>
  <c r="K311" i="25" s="1"/>
  <c r="L311" i="25" s="1"/>
  <c r="M311" i="25" s="1"/>
  <c r="G310" i="25"/>
  <c r="K310" i="25" s="1"/>
  <c r="L310" i="25" s="1"/>
  <c r="M310" i="25" s="1"/>
  <c r="G309" i="25"/>
  <c r="K309" i="25" s="1"/>
  <c r="L309" i="25" s="1"/>
  <c r="M309" i="25" s="1"/>
  <c r="G308" i="25"/>
  <c r="K308" i="25" s="1"/>
  <c r="L308" i="25" s="1"/>
  <c r="M308" i="25" s="1"/>
  <c r="G307" i="25"/>
  <c r="K307" i="25" s="1"/>
  <c r="L307" i="25" s="1"/>
  <c r="M307" i="25" s="1"/>
  <c r="G306" i="25"/>
  <c r="K306" i="25" s="1"/>
  <c r="L306" i="25" s="1"/>
  <c r="M306" i="25" s="1"/>
  <c r="G305" i="25"/>
  <c r="K305" i="25" s="1"/>
  <c r="L305" i="25" s="1"/>
  <c r="M305" i="25" s="1"/>
  <c r="G304" i="25"/>
  <c r="K304" i="25" s="1"/>
  <c r="L304" i="25" s="1"/>
  <c r="M304" i="25" s="1"/>
  <c r="G303" i="25"/>
  <c r="K303" i="25" s="1"/>
  <c r="L303" i="25" s="1"/>
  <c r="M303" i="25" s="1"/>
  <c r="G302" i="25"/>
  <c r="K302" i="25" s="1"/>
  <c r="L302" i="25" s="1"/>
  <c r="M302" i="25" s="1"/>
  <c r="G301" i="25"/>
  <c r="K301" i="25" s="1"/>
  <c r="L301" i="25" s="1"/>
  <c r="M301" i="25" s="1"/>
  <c r="G300" i="25"/>
  <c r="K300" i="25" s="1"/>
  <c r="L300" i="25" s="1"/>
  <c r="M300" i="25" s="1"/>
  <c r="G299" i="25"/>
  <c r="K299" i="25" s="1"/>
  <c r="L299" i="25" s="1"/>
  <c r="M299" i="25" s="1"/>
  <c r="G298" i="25"/>
  <c r="K298" i="25" s="1"/>
  <c r="L298" i="25" s="1"/>
  <c r="M298" i="25" s="1"/>
  <c r="G297" i="25"/>
  <c r="K297" i="25" s="1"/>
  <c r="L297" i="25" s="1"/>
  <c r="M297" i="25" s="1"/>
  <c r="G296" i="25"/>
  <c r="K296" i="25" s="1"/>
  <c r="L296" i="25" s="1"/>
  <c r="M296" i="25" s="1"/>
  <c r="G295" i="25"/>
  <c r="K295" i="25" s="1"/>
  <c r="L295" i="25" s="1"/>
  <c r="M295" i="25" s="1"/>
  <c r="G294" i="25"/>
  <c r="G293" i="25"/>
  <c r="K293" i="25" s="1"/>
  <c r="L293" i="25" s="1"/>
  <c r="M293" i="25" s="1"/>
  <c r="G292" i="25"/>
  <c r="K292" i="25" s="1"/>
  <c r="L292" i="25" s="1"/>
  <c r="M292" i="25" s="1"/>
  <c r="G291" i="25"/>
  <c r="K291" i="25" s="1"/>
  <c r="L291" i="25" s="1"/>
  <c r="M291" i="25" s="1"/>
  <c r="G290" i="25"/>
  <c r="K290" i="25" s="1"/>
  <c r="L290" i="25" s="1"/>
  <c r="M290" i="25" s="1"/>
  <c r="G289" i="25"/>
  <c r="K289" i="25" s="1"/>
  <c r="L289" i="25" s="1"/>
  <c r="M289" i="25" s="1"/>
  <c r="G288" i="25"/>
  <c r="K288" i="25" s="1"/>
  <c r="L288" i="25" s="1"/>
  <c r="M288" i="25" s="1"/>
  <c r="G287" i="25"/>
  <c r="K287" i="25" s="1"/>
  <c r="L287" i="25" s="1"/>
  <c r="M287" i="25" s="1"/>
  <c r="G286" i="25"/>
  <c r="K286" i="25" s="1"/>
  <c r="L286" i="25" s="1"/>
  <c r="M286" i="25" s="1"/>
  <c r="G285" i="25"/>
  <c r="K285" i="25" s="1"/>
  <c r="L285" i="25" s="1"/>
  <c r="M285" i="25" s="1"/>
  <c r="G284" i="25"/>
  <c r="K284" i="25" s="1"/>
  <c r="L284" i="25" s="1"/>
  <c r="M284" i="25" s="1"/>
  <c r="G283" i="25"/>
  <c r="K283" i="25" s="1"/>
  <c r="L283" i="25" s="1"/>
  <c r="M283" i="25" s="1"/>
  <c r="G282" i="25"/>
  <c r="K282" i="25" s="1"/>
  <c r="L282" i="25" s="1"/>
  <c r="M282" i="25" s="1"/>
  <c r="G281" i="25"/>
  <c r="K281" i="25" s="1"/>
  <c r="L281" i="25" s="1"/>
  <c r="M281" i="25" s="1"/>
  <c r="G280" i="25"/>
  <c r="K280" i="25" s="1"/>
  <c r="L280" i="25" s="1"/>
  <c r="M280" i="25" s="1"/>
  <c r="G279" i="25"/>
  <c r="K279" i="25" s="1"/>
  <c r="L279" i="25" s="1"/>
  <c r="M279" i="25" s="1"/>
  <c r="G278" i="25"/>
  <c r="K278" i="25" s="1"/>
  <c r="L278" i="25" s="1"/>
  <c r="M278" i="25" s="1"/>
  <c r="G277" i="25"/>
  <c r="K277" i="25" s="1"/>
  <c r="L277" i="25" s="1"/>
  <c r="M277" i="25" s="1"/>
  <c r="G276" i="25"/>
  <c r="K276" i="25" s="1"/>
  <c r="L276" i="25" s="1"/>
  <c r="M276" i="25" s="1"/>
  <c r="G275" i="25"/>
  <c r="K275" i="25" s="1"/>
  <c r="L275" i="25" s="1"/>
  <c r="M275" i="25" s="1"/>
  <c r="G274" i="25"/>
  <c r="K274" i="25" s="1"/>
  <c r="L274" i="25" s="1"/>
  <c r="M274" i="25" s="1"/>
  <c r="G273" i="25"/>
  <c r="K273" i="25" s="1"/>
  <c r="L273" i="25" s="1"/>
  <c r="M273" i="25" s="1"/>
  <c r="G272" i="25"/>
  <c r="K272" i="25" s="1"/>
  <c r="L272" i="25" s="1"/>
  <c r="M272" i="25" s="1"/>
  <c r="G271" i="25"/>
  <c r="K271" i="25" s="1"/>
  <c r="L271" i="25" s="1"/>
  <c r="M271" i="25" s="1"/>
  <c r="G270" i="25"/>
  <c r="K270" i="25" s="1"/>
  <c r="L270" i="25" s="1"/>
  <c r="M270" i="25" s="1"/>
  <c r="G269" i="25"/>
  <c r="K269" i="25" s="1"/>
  <c r="L269" i="25" s="1"/>
  <c r="M269" i="25" s="1"/>
  <c r="G268" i="25"/>
  <c r="K268" i="25" s="1"/>
  <c r="L268" i="25" s="1"/>
  <c r="M268" i="25" s="1"/>
  <c r="G267" i="25"/>
  <c r="K267" i="25" s="1"/>
  <c r="L267" i="25" s="1"/>
  <c r="M267" i="25" s="1"/>
  <c r="G266" i="25"/>
  <c r="K266" i="25" s="1"/>
  <c r="L266" i="25" s="1"/>
  <c r="M266" i="25" s="1"/>
  <c r="G265" i="25"/>
  <c r="K265" i="25" s="1"/>
  <c r="L265" i="25" s="1"/>
  <c r="M265" i="25" s="1"/>
  <c r="G264" i="25"/>
  <c r="K264" i="25" s="1"/>
  <c r="L264" i="25" s="1"/>
  <c r="M264" i="25" s="1"/>
  <c r="G263" i="25"/>
  <c r="K263" i="25" s="1"/>
  <c r="L263" i="25" s="1"/>
  <c r="M263" i="25" s="1"/>
  <c r="G262" i="25"/>
  <c r="K262" i="25" s="1"/>
  <c r="L262" i="25" s="1"/>
  <c r="M262" i="25" s="1"/>
  <c r="G261" i="25"/>
  <c r="K261" i="25" s="1"/>
  <c r="L261" i="25" s="1"/>
  <c r="M261" i="25" s="1"/>
  <c r="G260" i="25"/>
  <c r="K260" i="25" s="1"/>
  <c r="L260" i="25" s="1"/>
  <c r="M260" i="25" s="1"/>
  <c r="G259" i="25"/>
  <c r="K259" i="25" s="1"/>
  <c r="L259" i="25" s="1"/>
  <c r="M259" i="25" s="1"/>
  <c r="G258" i="25"/>
  <c r="K258" i="25" s="1"/>
  <c r="L258" i="25" s="1"/>
  <c r="M258" i="25" s="1"/>
  <c r="G257" i="25"/>
  <c r="K257" i="25" s="1"/>
  <c r="L257" i="25" s="1"/>
  <c r="M257" i="25" s="1"/>
  <c r="G256" i="25"/>
  <c r="K256" i="25" s="1"/>
  <c r="L256" i="25" s="1"/>
  <c r="M256" i="25" s="1"/>
  <c r="G255" i="25"/>
  <c r="K255" i="25" s="1"/>
  <c r="L255" i="25" s="1"/>
  <c r="M255" i="25" s="1"/>
  <c r="G254" i="25"/>
  <c r="K254" i="25" s="1"/>
  <c r="L254" i="25" s="1"/>
  <c r="M254" i="25" s="1"/>
  <c r="G253" i="25"/>
  <c r="K253" i="25" s="1"/>
  <c r="L253" i="25" s="1"/>
  <c r="M253" i="25" s="1"/>
  <c r="G252" i="25"/>
  <c r="K252" i="25" s="1"/>
  <c r="L252" i="25" s="1"/>
  <c r="M252" i="25" s="1"/>
  <c r="G251" i="25"/>
  <c r="K251" i="25" s="1"/>
  <c r="L251" i="25" s="1"/>
  <c r="M251" i="25" s="1"/>
  <c r="G250" i="25"/>
  <c r="K250" i="25" s="1"/>
  <c r="L250" i="25" s="1"/>
  <c r="M250" i="25" s="1"/>
  <c r="G249" i="25"/>
  <c r="K249" i="25" s="1"/>
  <c r="L249" i="25" s="1"/>
  <c r="M249" i="25" s="1"/>
  <c r="G248" i="25"/>
  <c r="K248" i="25" s="1"/>
  <c r="L248" i="25" s="1"/>
  <c r="M248" i="25" s="1"/>
  <c r="G247" i="25"/>
  <c r="K247" i="25" s="1"/>
  <c r="L247" i="25" s="1"/>
  <c r="M247" i="25" s="1"/>
  <c r="G246" i="25"/>
  <c r="K246" i="25" s="1"/>
  <c r="L246" i="25" s="1"/>
  <c r="M246" i="25" s="1"/>
  <c r="G245" i="25"/>
  <c r="K245" i="25" s="1"/>
  <c r="L245" i="25" s="1"/>
  <c r="M245" i="25" s="1"/>
  <c r="G244" i="25"/>
  <c r="K244" i="25" s="1"/>
  <c r="L244" i="25" s="1"/>
  <c r="M244" i="25" s="1"/>
  <c r="G243" i="25"/>
  <c r="K243" i="25" s="1"/>
  <c r="L243" i="25" s="1"/>
  <c r="M243" i="25" s="1"/>
  <c r="G242" i="25"/>
  <c r="K242" i="25" s="1"/>
  <c r="L242" i="25" s="1"/>
  <c r="M242" i="25" s="1"/>
  <c r="G241" i="25"/>
  <c r="K241" i="25" s="1"/>
  <c r="L241" i="25" s="1"/>
  <c r="M241" i="25" s="1"/>
  <c r="G240" i="25"/>
  <c r="K240" i="25" s="1"/>
  <c r="L240" i="25" s="1"/>
  <c r="M240" i="25" s="1"/>
  <c r="G239" i="25"/>
  <c r="K239" i="25" s="1"/>
  <c r="L239" i="25" s="1"/>
  <c r="M239" i="25" s="1"/>
  <c r="G238" i="25"/>
  <c r="K238" i="25" s="1"/>
  <c r="L238" i="25" s="1"/>
  <c r="M238" i="25" s="1"/>
  <c r="G237" i="25"/>
  <c r="K237" i="25" s="1"/>
  <c r="L237" i="25" s="1"/>
  <c r="M237" i="25" s="1"/>
  <c r="G236" i="25"/>
  <c r="K236" i="25" s="1"/>
  <c r="L236" i="25" s="1"/>
  <c r="M236" i="25" s="1"/>
  <c r="G235" i="25"/>
  <c r="K235" i="25" s="1"/>
  <c r="L235" i="25" s="1"/>
  <c r="M235" i="25" s="1"/>
  <c r="G234" i="25"/>
  <c r="K234" i="25" s="1"/>
  <c r="L234" i="25" s="1"/>
  <c r="M234" i="25" s="1"/>
  <c r="G233" i="25"/>
  <c r="K233" i="25" s="1"/>
  <c r="L233" i="25" s="1"/>
  <c r="M233" i="25" s="1"/>
  <c r="G232" i="25"/>
  <c r="K232" i="25" s="1"/>
  <c r="L232" i="25" s="1"/>
  <c r="M232" i="25" s="1"/>
  <c r="G231" i="25"/>
  <c r="K231" i="25" s="1"/>
  <c r="L231" i="25" s="1"/>
  <c r="M231" i="25" s="1"/>
  <c r="G230" i="25"/>
  <c r="K230" i="25" s="1"/>
  <c r="L230" i="25" s="1"/>
  <c r="M230" i="25" s="1"/>
  <c r="G229" i="25"/>
  <c r="K229" i="25" s="1"/>
  <c r="L229" i="25" s="1"/>
  <c r="M229" i="25" s="1"/>
  <c r="G228" i="25"/>
  <c r="K228" i="25" s="1"/>
  <c r="L228" i="25" s="1"/>
  <c r="M228" i="25" s="1"/>
  <c r="G227" i="25"/>
  <c r="K227" i="25" s="1"/>
  <c r="L227" i="25" s="1"/>
  <c r="M227" i="25" s="1"/>
  <c r="G226" i="25"/>
  <c r="K226" i="25" s="1"/>
  <c r="L226" i="25" s="1"/>
  <c r="M226" i="25" s="1"/>
  <c r="G225" i="25"/>
  <c r="K225" i="25" s="1"/>
  <c r="L225" i="25" s="1"/>
  <c r="M225" i="25" s="1"/>
  <c r="G224" i="25"/>
  <c r="K224" i="25" s="1"/>
  <c r="L224" i="25" s="1"/>
  <c r="M224" i="25" s="1"/>
  <c r="G223" i="25"/>
  <c r="K223" i="25" s="1"/>
  <c r="L223" i="25" s="1"/>
  <c r="M223" i="25" s="1"/>
  <c r="G222" i="25"/>
  <c r="K222" i="25" s="1"/>
  <c r="L222" i="25" s="1"/>
  <c r="M222" i="25" s="1"/>
  <c r="G221" i="25"/>
  <c r="K221" i="25" s="1"/>
  <c r="L221" i="25" s="1"/>
  <c r="M221" i="25" s="1"/>
  <c r="G220" i="25"/>
  <c r="K220" i="25" s="1"/>
  <c r="L220" i="25" s="1"/>
  <c r="M220" i="25" s="1"/>
  <c r="G219" i="25"/>
  <c r="K219" i="25" s="1"/>
  <c r="L219" i="25" s="1"/>
  <c r="M219" i="25" s="1"/>
  <c r="G218" i="25"/>
  <c r="K218" i="25" s="1"/>
  <c r="L218" i="25" s="1"/>
  <c r="M218" i="25" s="1"/>
  <c r="G217" i="25"/>
  <c r="K217" i="25" s="1"/>
  <c r="L217" i="25" s="1"/>
  <c r="M217" i="25" s="1"/>
  <c r="G216" i="25"/>
  <c r="K216" i="25" s="1"/>
  <c r="L216" i="25" s="1"/>
  <c r="M216" i="25" s="1"/>
  <c r="G215" i="25"/>
  <c r="K215" i="25" s="1"/>
  <c r="L215" i="25" s="1"/>
  <c r="M215" i="25" s="1"/>
  <c r="G214" i="25"/>
  <c r="K214" i="25" s="1"/>
  <c r="L214" i="25" s="1"/>
  <c r="M214" i="25" s="1"/>
  <c r="G213" i="25"/>
  <c r="K213" i="25" s="1"/>
  <c r="L213" i="25" s="1"/>
  <c r="M213" i="25" s="1"/>
  <c r="G212" i="25"/>
  <c r="K212" i="25" s="1"/>
  <c r="L212" i="25" s="1"/>
  <c r="M212" i="25" s="1"/>
  <c r="G211" i="25"/>
  <c r="K211" i="25" s="1"/>
  <c r="L211" i="25" s="1"/>
  <c r="M211" i="25" s="1"/>
  <c r="G210" i="25"/>
  <c r="K210" i="25" s="1"/>
  <c r="L210" i="25" s="1"/>
  <c r="M210" i="25" s="1"/>
  <c r="G209" i="25"/>
  <c r="K209" i="25" s="1"/>
  <c r="L209" i="25" s="1"/>
  <c r="M209" i="25" s="1"/>
  <c r="G208" i="25"/>
  <c r="K208" i="25" s="1"/>
  <c r="L208" i="25" s="1"/>
  <c r="M208" i="25" s="1"/>
  <c r="G207" i="25"/>
  <c r="K207" i="25" s="1"/>
  <c r="L207" i="25" s="1"/>
  <c r="M207" i="25" s="1"/>
  <c r="G206" i="25"/>
  <c r="K206" i="25" s="1"/>
  <c r="L206" i="25" s="1"/>
  <c r="M206" i="25" s="1"/>
  <c r="G205" i="25"/>
  <c r="K205" i="25" s="1"/>
  <c r="L205" i="25" s="1"/>
  <c r="M205" i="25" s="1"/>
  <c r="G204" i="25"/>
  <c r="K204" i="25" s="1"/>
  <c r="L204" i="25" s="1"/>
  <c r="M204" i="25" s="1"/>
  <c r="G203" i="25"/>
  <c r="K203" i="25" s="1"/>
  <c r="L203" i="25" s="1"/>
  <c r="M203" i="25" s="1"/>
  <c r="G202" i="25"/>
  <c r="K202" i="25" s="1"/>
  <c r="L202" i="25" s="1"/>
  <c r="M202" i="25" s="1"/>
  <c r="G201" i="25"/>
  <c r="K201" i="25" s="1"/>
  <c r="L201" i="25" s="1"/>
  <c r="M201" i="25" s="1"/>
  <c r="G200" i="25"/>
  <c r="K200" i="25" s="1"/>
  <c r="L200" i="25" s="1"/>
  <c r="M200" i="25" s="1"/>
  <c r="G199" i="25"/>
  <c r="K199" i="25" s="1"/>
  <c r="L199" i="25" s="1"/>
  <c r="M199" i="25" s="1"/>
  <c r="G198" i="25"/>
  <c r="K198" i="25" s="1"/>
  <c r="L198" i="25" s="1"/>
  <c r="M198" i="25" s="1"/>
  <c r="G197" i="25"/>
  <c r="K197" i="25" s="1"/>
  <c r="L197" i="25" s="1"/>
  <c r="M197" i="25" s="1"/>
  <c r="G196" i="25"/>
  <c r="K196" i="25" s="1"/>
  <c r="L196" i="25" s="1"/>
  <c r="M196" i="25" s="1"/>
  <c r="G195" i="25"/>
  <c r="K195" i="25" s="1"/>
  <c r="L195" i="25" s="1"/>
  <c r="M195" i="25" s="1"/>
  <c r="G194" i="25"/>
  <c r="K194" i="25" s="1"/>
  <c r="L194" i="25" s="1"/>
  <c r="M194" i="25" s="1"/>
  <c r="G193" i="25"/>
  <c r="K193" i="25" s="1"/>
  <c r="L193" i="25" s="1"/>
  <c r="M193" i="25" s="1"/>
  <c r="G192" i="25"/>
  <c r="K192" i="25" s="1"/>
  <c r="L192" i="25" s="1"/>
  <c r="M192" i="25" s="1"/>
  <c r="G191" i="25"/>
  <c r="K191" i="25" s="1"/>
  <c r="L191" i="25" s="1"/>
  <c r="M191" i="25" s="1"/>
  <c r="G190" i="25"/>
  <c r="K190" i="25" s="1"/>
  <c r="L190" i="25" s="1"/>
  <c r="M190" i="25" s="1"/>
  <c r="G189" i="25"/>
  <c r="K189" i="25" s="1"/>
  <c r="L189" i="25" s="1"/>
  <c r="M189" i="25" s="1"/>
  <c r="G188" i="25"/>
  <c r="K188" i="25" s="1"/>
  <c r="L188" i="25" s="1"/>
  <c r="M188" i="25" s="1"/>
  <c r="G187" i="25"/>
  <c r="K187" i="25" s="1"/>
  <c r="L187" i="25" s="1"/>
  <c r="M187" i="25" s="1"/>
  <c r="G186" i="25"/>
  <c r="K186" i="25" s="1"/>
  <c r="L186" i="25" s="1"/>
  <c r="M186" i="25" s="1"/>
  <c r="G185" i="25"/>
  <c r="K185" i="25" s="1"/>
  <c r="L185" i="25" s="1"/>
  <c r="M185" i="25" s="1"/>
  <c r="G184" i="25"/>
  <c r="K184" i="25" s="1"/>
  <c r="L184" i="25" s="1"/>
  <c r="M184" i="25" s="1"/>
  <c r="G183" i="25"/>
  <c r="K183" i="25" s="1"/>
  <c r="L183" i="25" s="1"/>
  <c r="M183" i="25" s="1"/>
  <c r="G182" i="25"/>
  <c r="K182" i="25" s="1"/>
  <c r="L182" i="25" s="1"/>
  <c r="M182" i="25" s="1"/>
  <c r="G181" i="25"/>
  <c r="K181" i="25" s="1"/>
  <c r="L181" i="25" s="1"/>
  <c r="M181" i="25" s="1"/>
  <c r="G180" i="25"/>
  <c r="K180" i="25" s="1"/>
  <c r="L180" i="25" s="1"/>
  <c r="M180" i="25" s="1"/>
  <c r="G179" i="25"/>
  <c r="K179" i="25" s="1"/>
  <c r="L179" i="25" s="1"/>
  <c r="M179" i="25" s="1"/>
  <c r="G178" i="25"/>
  <c r="K178" i="25" s="1"/>
  <c r="L178" i="25" s="1"/>
  <c r="M178" i="25" s="1"/>
  <c r="G177" i="25"/>
  <c r="K177" i="25" s="1"/>
  <c r="L177" i="25" s="1"/>
  <c r="M177" i="25" s="1"/>
  <c r="G176" i="25"/>
  <c r="K176" i="25" s="1"/>
  <c r="L176" i="25" s="1"/>
  <c r="M176" i="25" s="1"/>
  <c r="G175" i="25"/>
  <c r="K175" i="25" s="1"/>
  <c r="L175" i="25" s="1"/>
  <c r="M175" i="25" s="1"/>
  <c r="G174" i="25"/>
  <c r="K174" i="25" s="1"/>
  <c r="L174" i="25" s="1"/>
  <c r="M174" i="25" s="1"/>
  <c r="G173" i="25"/>
  <c r="K173" i="25" s="1"/>
  <c r="L173" i="25" s="1"/>
  <c r="M173" i="25" s="1"/>
  <c r="G172" i="25"/>
  <c r="K172" i="25" s="1"/>
  <c r="L172" i="25" s="1"/>
  <c r="M172" i="25" s="1"/>
  <c r="G171" i="25"/>
  <c r="K171" i="25" s="1"/>
  <c r="L171" i="25" s="1"/>
  <c r="M171" i="25" s="1"/>
  <c r="G170" i="25"/>
  <c r="K170" i="25" s="1"/>
  <c r="L170" i="25" s="1"/>
  <c r="M170" i="25" s="1"/>
  <c r="G169" i="25"/>
  <c r="K169" i="25" s="1"/>
  <c r="L169" i="25" s="1"/>
  <c r="M169" i="25" s="1"/>
  <c r="G168" i="25"/>
  <c r="K168" i="25" s="1"/>
  <c r="L168" i="25" s="1"/>
  <c r="M168" i="25" s="1"/>
  <c r="G167" i="25"/>
  <c r="K167" i="25" s="1"/>
  <c r="L167" i="25" s="1"/>
  <c r="M167" i="25" s="1"/>
  <c r="G166" i="25"/>
  <c r="K166" i="25" s="1"/>
  <c r="L166" i="25" s="1"/>
  <c r="M166" i="25" s="1"/>
  <c r="G165" i="25"/>
  <c r="K165" i="25" s="1"/>
  <c r="L165" i="25" s="1"/>
  <c r="M165" i="25" s="1"/>
  <c r="G164" i="25"/>
  <c r="K164" i="25" s="1"/>
  <c r="L164" i="25" s="1"/>
  <c r="M164" i="25" s="1"/>
  <c r="G163" i="25"/>
  <c r="K163" i="25" s="1"/>
  <c r="L163" i="25" s="1"/>
  <c r="M163" i="25" s="1"/>
  <c r="G162" i="25"/>
  <c r="K162" i="25" s="1"/>
  <c r="L162" i="25" s="1"/>
  <c r="M162" i="25" s="1"/>
  <c r="G161" i="25"/>
  <c r="K161" i="25" s="1"/>
  <c r="L161" i="25" s="1"/>
  <c r="M161" i="25" s="1"/>
  <c r="G160" i="25"/>
  <c r="K160" i="25" s="1"/>
  <c r="L160" i="25" s="1"/>
  <c r="M160" i="25" s="1"/>
  <c r="G159" i="25"/>
  <c r="K159" i="25" s="1"/>
  <c r="L159" i="25" s="1"/>
  <c r="M159" i="25" s="1"/>
  <c r="G158" i="25"/>
  <c r="K158" i="25" s="1"/>
  <c r="L158" i="25" s="1"/>
  <c r="M158" i="25" s="1"/>
  <c r="G157" i="25"/>
  <c r="K157" i="25" s="1"/>
  <c r="L157" i="25" s="1"/>
  <c r="M157" i="25" s="1"/>
  <c r="G156" i="25"/>
  <c r="K156" i="25" s="1"/>
  <c r="L156" i="25" s="1"/>
  <c r="M156" i="25" s="1"/>
  <c r="G155" i="25"/>
  <c r="K155" i="25" s="1"/>
  <c r="L155" i="25" s="1"/>
  <c r="M155" i="25" s="1"/>
  <c r="G154" i="25"/>
  <c r="K154" i="25" s="1"/>
  <c r="L154" i="25" s="1"/>
  <c r="M154" i="25" s="1"/>
  <c r="G153" i="25"/>
  <c r="K153" i="25" s="1"/>
  <c r="L153" i="25" s="1"/>
  <c r="M153" i="25" s="1"/>
  <c r="G152" i="25"/>
  <c r="K152" i="25" s="1"/>
  <c r="L152" i="25" s="1"/>
  <c r="M152" i="25" s="1"/>
  <c r="G151" i="25"/>
  <c r="K151" i="25" s="1"/>
  <c r="L151" i="25" s="1"/>
  <c r="M151" i="25" s="1"/>
  <c r="G150" i="25"/>
  <c r="K150" i="25" s="1"/>
  <c r="L150" i="25" s="1"/>
  <c r="M150" i="25" s="1"/>
  <c r="G149" i="25"/>
  <c r="K149" i="25" s="1"/>
  <c r="L149" i="25" s="1"/>
  <c r="M149" i="25" s="1"/>
  <c r="G148" i="25"/>
  <c r="K148" i="25" s="1"/>
  <c r="L148" i="25" s="1"/>
  <c r="M148" i="25" s="1"/>
  <c r="G147" i="25"/>
  <c r="K147" i="25" s="1"/>
  <c r="L147" i="25" s="1"/>
  <c r="M147" i="25" s="1"/>
  <c r="G146" i="25"/>
  <c r="K146" i="25" s="1"/>
  <c r="L146" i="25" s="1"/>
  <c r="M146" i="25" s="1"/>
  <c r="G145" i="25"/>
  <c r="K145" i="25" s="1"/>
  <c r="L145" i="25" s="1"/>
  <c r="M145" i="25" s="1"/>
  <c r="G144" i="25"/>
  <c r="K144" i="25" s="1"/>
  <c r="L144" i="25" s="1"/>
  <c r="M144" i="25" s="1"/>
  <c r="G143" i="25"/>
  <c r="K143" i="25" s="1"/>
  <c r="L143" i="25" s="1"/>
  <c r="M143" i="25" s="1"/>
  <c r="G142" i="25"/>
  <c r="K142" i="25" s="1"/>
  <c r="L142" i="25" s="1"/>
  <c r="M142" i="25" s="1"/>
  <c r="G141" i="25"/>
  <c r="K141" i="25" s="1"/>
  <c r="L141" i="25" s="1"/>
  <c r="M141" i="25" s="1"/>
  <c r="G140" i="25"/>
  <c r="K140" i="25" s="1"/>
  <c r="L140" i="25" s="1"/>
  <c r="M140" i="25" s="1"/>
  <c r="G139" i="25"/>
  <c r="K139" i="25" s="1"/>
  <c r="L139" i="25" s="1"/>
  <c r="M139" i="25" s="1"/>
  <c r="G138" i="25"/>
  <c r="K138" i="25" s="1"/>
  <c r="L138" i="25" s="1"/>
  <c r="M138" i="25" s="1"/>
  <c r="G137" i="25"/>
  <c r="K137" i="25" s="1"/>
  <c r="L137" i="25" s="1"/>
  <c r="M137" i="25" s="1"/>
  <c r="G136" i="25"/>
  <c r="K136" i="25" s="1"/>
  <c r="L136" i="25" s="1"/>
  <c r="M136" i="25" s="1"/>
  <c r="G135" i="25"/>
  <c r="K135" i="25" s="1"/>
  <c r="L135" i="25" s="1"/>
  <c r="M135" i="25" s="1"/>
  <c r="G134" i="25"/>
  <c r="K134" i="25" s="1"/>
  <c r="L134" i="25" s="1"/>
  <c r="M134" i="25" s="1"/>
  <c r="G133" i="25"/>
  <c r="K133" i="25" s="1"/>
  <c r="L133" i="25" s="1"/>
  <c r="M133" i="25" s="1"/>
  <c r="G132" i="25"/>
  <c r="K132" i="25" s="1"/>
  <c r="L132" i="25" s="1"/>
  <c r="M132" i="25" s="1"/>
  <c r="G131" i="25"/>
  <c r="K131" i="25" s="1"/>
  <c r="L131" i="25" s="1"/>
  <c r="M131" i="25" s="1"/>
  <c r="G130" i="25"/>
  <c r="K130" i="25" s="1"/>
  <c r="L130" i="25" s="1"/>
  <c r="M130" i="25" s="1"/>
  <c r="G129" i="25"/>
  <c r="K129" i="25" s="1"/>
  <c r="L129" i="25" s="1"/>
  <c r="M129" i="25" s="1"/>
  <c r="G128" i="25"/>
  <c r="K128" i="25" s="1"/>
  <c r="L128" i="25" s="1"/>
  <c r="M128" i="25" s="1"/>
  <c r="G127" i="25"/>
  <c r="K127" i="25" s="1"/>
  <c r="L127" i="25" s="1"/>
  <c r="M127" i="25" s="1"/>
  <c r="G126" i="25"/>
  <c r="K126" i="25" s="1"/>
  <c r="L126" i="25" s="1"/>
  <c r="M126" i="25" s="1"/>
  <c r="G125" i="25"/>
  <c r="K125" i="25" s="1"/>
  <c r="L125" i="25" s="1"/>
  <c r="M125" i="25" s="1"/>
  <c r="G124" i="25"/>
  <c r="K124" i="25" s="1"/>
  <c r="L124" i="25" s="1"/>
  <c r="M124" i="25" s="1"/>
  <c r="G123" i="25"/>
  <c r="K123" i="25" s="1"/>
  <c r="L123" i="25" s="1"/>
  <c r="M123" i="25" s="1"/>
  <c r="G122" i="25"/>
  <c r="K122" i="25" s="1"/>
  <c r="L122" i="25" s="1"/>
  <c r="M122" i="25" s="1"/>
  <c r="G121" i="25"/>
  <c r="K121" i="25" s="1"/>
  <c r="L121" i="25" s="1"/>
  <c r="M121" i="25" s="1"/>
  <c r="G120" i="25"/>
  <c r="K120" i="25" s="1"/>
  <c r="L120" i="25" s="1"/>
  <c r="M120" i="25" s="1"/>
  <c r="G119" i="25"/>
  <c r="K119" i="25" s="1"/>
  <c r="L119" i="25" s="1"/>
  <c r="M119" i="25" s="1"/>
  <c r="G118" i="25"/>
  <c r="K118" i="25" s="1"/>
  <c r="L118" i="25" s="1"/>
  <c r="M118" i="25" s="1"/>
  <c r="G117" i="25"/>
  <c r="K117" i="25" s="1"/>
  <c r="L117" i="25" s="1"/>
  <c r="M117" i="25" s="1"/>
  <c r="G116" i="25"/>
  <c r="K116" i="25" s="1"/>
  <c r="L116" i="25" s="1"/>
  <c r="M116" i="25" s="1"/>
  <c r="G115" i="25"/>
  <c r="K115" i="25" s="1"/>
  <c r="L115" i="25" s="1"/>
  <c r="M115" i="25" s="1"/>
  <c r="G114" i="25"/>
  <c r="K114" i="25" s="1"/>
  <c r="L114" i="25" s="1"/>
  <c r="M114" i="25" s="1"/>
  <c r="G113" i="25"/>
  <c r="K113" i="25" s="1"/>
  <c r="L113" i="25" s="1"/>
  <c r="M113" i="25" s="1"/>
  <c r="G112" i="25"/>
  <c r="K112" i="25" s="1"/>
  <c r="L112" i="25" s="1"/>
  <c r="M112" i="25" s="1"/>
  <c r="G111" i="25"/>
  <c r="K111" i="25" s="1"/>
  <c r="L111" i="25" s="1"/>
  <c r="M111" i="25" s="1"/>
  <c r="G110" i="25"/>
  <c r="K110" i="25" s="1"/>
  <c r="L110" i="25" s="1"/>
  <c r="M110" i="25" s="1"/>
  <c r="G109" i="25"/>
  <c r="K109" i="25" s="1"/>
  <c r="L109" i="25" s="1"/>
  <c r="M109" i="25" s="1"/>
  <c r="G108" i="25"/>
  <c r="K108" i="25" s="1"/>
  <c r="L108" i="25" s="1"/>
  <c r="M108" i="25" s="1"/>
  <c r="G107" i="25"/>
  <c r="K107" i="25" s="1"/>
  <c r="L107" i="25" s="1"/>
  <c r="M107" i="25" s="1"/>
  <c r="G106" i="25"/>
  <c r="K106" i="25" s="1"/>
  <c r="L106" i="25" s="1"/>
  <c r="M106" i="25" s="1"/>
  <c r="G105" i="25"/>
  <c r="K105" i="25" s="1"/>
  <c r="L105" i="25" s="1"/>
  <c r="M105" i="25" s="1"/>
  <c r="G104" i="25"/>
  <c r="K104" i="25" s="1"/>
  <c r="L104" i="25" s="1"/>
  <c r="M104" i="25" s="1"/>
  <c r="G103" i="25"/>
  <c r="K103" i="25" s="1"/>
  <c r="L103" i="25" s="1"/>
  <c r="M103" i="25" s="1"/>
  <c r="G102" i="25"/>
  <c r="K102" i="25" s="1"/>
  <c r="L102" i="25" s="1"/>
  <c r="M102" i="25" s="1"/>
  <c r="G101" i="25"/>
  <c r="K101" i="25" s="1"/>
  <c r="L101" i="25" s="1"/>
  <c r="M101" i="25" s="1"/>
  <c r="G100" i="25"/>
  <c r="K100" i="25" s="1"/>
  <c r="L100" i="25" s="1"/>
  <c r="M100" i="25" s="1"/>
  <c r="G99" i="25"/>
  <c r="K99" i="25" s="1"/>
  <c r="L99" i="25" s="1"/>
  <c r="M99" i="25" s="1"/>
  <c r="G98" i="25"/>
  <c r="K98" i="25" s="1"/>
  <c r="L98" i="25" s="1"/>
  <c r="M98" i="25" s="1"/>
  <c r="G97" i="25"/>
  <c r="K97" i="25" s="1"/>
  <c r="L97" i="25" s="1"/>
  <c r="M97" i="25" s="1"/>
  <c r="G96" i="25"/>
  <c r="K96" i="25" s="1"/>
  <c r="L96" i="25" s="1"/>
  <c r="M96" i="25" s="1"/>
  <c r="G95" i="25"/>
  <c r="K95" i="25" s="1"/>
  <c r="L95" i="25" s="1"/>
  <c r="M95" i="25" s="1"/>
  <c r="G94" i="25"/>
  <c r="K94" i="25" s="1"/>
  <c r="L94" i="25" s="1"/>
  <c r="M94" i="25" s="1"/>
  <c r="G93" i="25"/>
  <c r="K93" i="25" s="1"/>
  <c r="L93" i="25" s="1"/>
  <c r="M93" i="25" s="1"/>
  <c r="G92" i="25"/>
  <c r="K92" i="25" s="1"/>
  <c r="L92" i="25" s="1"/>
  <c r="M92" i="25" s="1"/>
  <c r="G91" i="25"/>
  <c r="K91" i="25" s="1"/>
  <c r="L91" i="25" s="1"/>
  <c r="M91" i="25" s="1"/>
  <c r="G90" i="25"/>
  <c r="K90" i="25" s="1"/>
  <c r="L90" i="25" s="1"/>
  <c r="M90" i="25" s="1"/>
  <c r="G89" i="25"/>
  <c r="K89" i="25" s="1"/>
  <c r="L89" i="25" s="1"/>
  <c r="M89" i="25" s="1"/>
  <c r="G88" i="25"/>
  <c r="K88" i="25" s="1"/>
  <c r="L88" i="25" s="1"/>
  <c r="M88" i="25" s="1"/>
  <c r="G87" i="25"/>
  <c r="K87" i="25" s="1"/>
  <c r="L87" i="25" s="1"/>
  <c r="M87" i="25" s="1"/>
  <c r="G86" i="25"/>
  <c r="K86" i="25" s="1"/>
  <c r="L86" i="25" s="1"/>
  <c r="M86" i="25" s="1"/>
  <c r="G85" i="25"/>
  <c r="K85" i="25" s="1"/>
  <c r="L85" i="25" s="1"/>
  <c r="M85" i="25" s="1"/>
  <c r="G84" i="25"/>
  <c r="K84" i="25" s="1"/>
  <c r="L84" i="25" s="1"/>
  <c r="M84" i="25" s="1"/>
  <c r="G83" i="25"/>
  <c r="K83" i="25" s="1"/>
  <c r="L83" i="25" s="1"/>
  <c r="M83" i="25" s="1"/>
  <c r="G82" i="25"/>
  <c r="K82" i="25" s="1"/>
  <c r="L82" i="25" s="1"/>
  <c r="M82" i="25" s="1"/>
  <c r="G81" i="25"/>
  <c r="K81" i="25" s="1"/>
  <c r="L81" i="25" s="1"/>
  <c r="M81" i="25" s="1"/>
  <c r="G80" i="25"/>
  <c r="K80" i="25" s="1"/>
  <c r="L80" i="25" s="1"/>
  <c r="M80" i="25" s="1"/>
  <c r="G79" i="25"/>
  <c r="K79" i="25" s="1"/>
  <c r="L79" i="25" s="1"/>
  <c r="M79" i="25" s="1"/>
  <c r="G78" i="25"/>
  <c r="K78" i="25" s="1"/>
  <c r="L78" i="25" s="1"/>
  <c r="M78" i="25" s="1"/>
  <c r="G77" i="25"/>
  <c r="K77" i="25" s="1"/>
  <c r="L77" i="25" s="1"/>
  <c r="M77" i="25" s="1"/>
  <c r="G76" i="25"/>
  <c r="K76" i="25" s="1"/>
  <c r="L76" i="25" s="1"/>
  <c r="M76" i="25" s="1"/>
  <c r="G75" i="25"/>
  <c r="K75" i="25" s="1"/>
  <c r="L75" i="25" s="1"/>
  <c r="M75" i="25" s="1"/>
  <c r="G74" i="25"/>
  <c r="K74" i="25" s="1"/>
  <c r="L74" i="25" s="1"/>
  <c r="M74" i="25" s="1"/>
  <c r="G73" i="25"/>
  <c r="K73" i="25" s="1"/>
  <c r="L73" i="25" s="1"/>
  <c r="M73" i="25" s="1"/>
  <c r="G72" i="25"/>
  <c r="K72" i="25" s="1"/>
  <c r="L72" i="25" s="1"/>
  <c r="M72" i="25" s="1"/>
  <c r="G71" i="25"/>
  <c r="K71" i="25" s="1"/>
  <c r="L71" i="25" s="1"/>
  <c r="M71" i="25" s="1"/>
  <c r="G70" i="25"/>
  <c r="K70" i="25" s="1"/>
  <c r="L70" i="25" s="1"/>
  <c r="M70" i="25" s="1"/>
  <c r="G69" i="25"/>
  <c r="K69" i="25" s="1"/>
  <c r="L69" i="25" s="1"/>
  <c r="M69" i="25" s="1"/>
  <c r="G68" i="25"/>
  <c r="K68" i="25" s="1"/>
  <c r="L68" i="25" s="1"/>
  <c r="M68" i="25" s="1"/>
  <c r="G67" i="25"/>
  <c r="K67" i="25" s="1"/>
  <c r="L67" i="25" s="1"/>
  <c r="M67" i="25" s="1"/>
  <c r="G66" i="25"/>
  <c r="K66" i="25" s="1"/>
  <c r="L66" i="25" s="1"/>
  <c r="M66" i="25" s="1"/>
  <c r="G65" i="25"/>
  <c r="K65" i="25" s="1"/>
  <c r="L65" i="25" s="1"/>
  <c r="M65" i="25" s="1"/>
  <c r="G64" i="25"/>
  <c r="K64" i="25" s="1"/>
  <c r="L64" i="25" s="1"/>
  <c r="M64" i="25" s="1"/>
  <c r="G63" i="25"/>
  <c r="K63" i="25" s="1"/>
  <c r="L63" i="25" s="1"/>
  <c r="M63" i="25" s="1"/>
  <c r="G62" i="25"/>
  <c r="K62" i="25" s="1"/>
  <c r="L62" i="25" s="1"/>
  <c r="M62" i="25" s="1"/>
  <c r="G61" i="25"/>
  <c r="K61" i="25" s="1"/>
  <c r="L61" i="25" s="1"/>
  <c r="M61" i="25" s="1"/>
  <c r="G60" i="25"/>
  <c r="K60" i="25" s="1"/>
  <c r="L60" i="25" s="1"/>
  <c r="M60" i="25" s="1"/>
  <c r="G59" i="25"/>
  <c r="K59" i="25" s="1"/>
  <c r="L59" i="25" s="1"/>
  <c r="M59" i="25" s="1"/>
  <c r="G58" i="25"/>
  <c r="K58" i="25" s="1"/>
  <c r="L58" i="25" s="1"/>
  <c r="M58" i="25" s="1"/>
  <c r="G57" i="25"/>
  <c r="K57" i="25" s="1"/>
  <c r="L57" i="25" s="1"/>
  <c r="M57" i="25" s="1"/>
  <c r="G56" i="25"/>
  <c r="K56" i="25" s="1"/>
  <c r="L56" i="25" s="1"/>
  <c r="M56" i="25" s="1"/>
  <c r="G55" i="25"/>
  <c r="K55" i="25" s="1"/>
  <c r="L55" i="25" s="1"/>
  <c r="M55" i="25" s="1"/>
  <c r="G54" i="25"/>
  <c r="K54" i="25" s="1"/>
  <c r="L54" i="25" s="1"/>
  <c r="M54" i="25" s="1"/>
  <c r="G53" i="25"/>
  <c r="K53" i="25" s="1"/>
  <c r="L53" i="25" s="1"/>
  <c r="M53" i="25" s="1"/>
  <c r="G52" i="25"/>
  <c r="K52" i="25" s="1"/>
  <c r="L52" i="25" s="1"/>
  <c r="M52" i="25" s="1"/>
  <c r="G51" i="25"/>
  <c r="K51" i="25" s="1"/>
  <c r="L51" i="25" s="1"/>
  <c r="M51" i="25" s="1"/>
  <c r="G50" i="25"/>
  <c r="K50" i="25" s="1"/>
  <c r="L50" i="25" s="1"/>
  <c r="M50" i="25" s="1"/>
  <c r="G49" i="25"/>
  <c r="K49" i="25" s="1"/>
  <c r="L49" i="25" s="1"/>
  <c r="M49" i="25" s="1"/>
  <c r="G48" i="25"/>
  <c r="K48" i="25" s="1"/>
  <c r="L48" i="25" s="1"/>
  <c r="M48" i="25" s="1"/>
  <c r="G47" i="25"/>
  <c r="K47" i="25" s="1"/>
  <c r="L47" i="25" s="1"/>
  <c r="M47" i="25" s="1"/>
  <c r="G46" i="25"/>
  <c r="K46" i="25" s="1"/>
  <c r="L46" i="25" s="1"/>
  <c r="M46" i="25" s="1"/>
  <c r="G45" i="25"/>
  <c r="K45" i="25" s="1"/>
  <c r="L45" i="25" s="1"/>
  <c r="M45" i="25" s="1"/>
  <c r="G44" i="25"/>
  <c r="K44" i="25" s="1"/>
  <c r="L44" i="25" s="1"/>
  <c r="M44" i="25" s="1"/>
  <c r="G43" i="25"/>
  <c r="K43" i="25" s="1"/>
  <c r="L43" i="25" s="1"/>
  <c r="M43" i="25" s="1"/>
  <c r="G42" i="25"/>
  <c r="K42" i="25" s="1"/>
  <c r="L42" i="25" s="1"/>
  <c r="M42" i="25" s="1"/>
  <c r="G41" i="25"/>
  <c r="K41" i="25" s="1"/>
  <c r="L41" i="25" s="1"/>
  <c r="M41" i="25" s="1"/>
  <c r="G40" i="25"/>
  <c r="K40" i="25" s="1"/>
  <c r="L40" i="25" s="1"/>
  <c r="M40" i="25" s="1"/>
  <c r="G39" i="25"/>
  <c r="K39" i="25" s="1"/>
  <c r="L39" i="25" s="1"/>
  <c r="M39" i="25" s="1"/>
  <c r="G38" i="25"/>
  <c r="K38" i="25" s="1"/>
  <c r="L38" i="25" s="1"/>
  <c r="M38" i="25" s="1"/>
  <c r="G37" i="25"/>
  <c r="K37" i="25" s="1"/>
  <c r="L37" i="25" s="1"/>
  <c r="M37" i="25" s="1"/>
  <c r="G36" i="25"/>
  <c r="K36" i="25" s="1"/>
  <c r="L36" i="25" s="1"/>
  <c r="M36" i="25" s="1"/>
  <c r="G35" i="25"/>
  <c r="K35" i="25" s="1"/>
  <c r="L35" i="25" s="1"/>
  <c r="M35" i="25" s="1"/>
  <c r="G34" i="25"/>
  <c r="K34" i="25" s="1"/>
  <c r="L34" i="25" s="1"/>
  <c r="M34" i="25" s="1"/>
  <c r="G33" i="25"/>
  <c r="K33" i="25" s="1"/>
  <c r="L33" i="25" s="1"/>
  <c r="M33" i="25" s="1"/>
  <c r="G32" i="25"/>
  <c r="K32" i="25" s="1"/>
  <c r="L32" i="25" s="1"/>
  <c r="M32" i="25" s="1"/>
  <c r="G31" i="25"/>
  <c r="K31" i="25" s="1"/>
  <c r="L31" i="25" s="1"/>
  <c r="M31" i="25" s="1"/>
  <c r="G30" i="25"/>
  <c r="K30" i="25" s="1"/>
  <c r="L30" i="25" s="1"/>
  <c r="M30" i="25" s="1"/>
  <c r="G29" i="25"/>
  <c r="K29" i="25" s="1"/>
  <c r="L29" i="25" s="1"/>
  <c r="M29" i="25" s="1"/>
  <c r="G28" i="25"/>
  <c r="K28" i="25" s="1"/>
  <c r="L28" i="25" s="1"/>
  <c r="M28" i="25" s="1"/>
  <c r="G27" i="25"/>
  <c r="K27" i="25" s="1"/>
  <c r="L27" i="25" s="1"/>
  <c r="M27" i="25" s="1"/>
  <c r="G26" i="25"/>
  <c r="K26" i="25" s="1"/>
  <c r="L26" i="25" s="1"/>
  <c r="M26" i="25" s="1"/>
  <c r="G25" i="25"/>
  <c r="K25" i="25" s="1"/>
  <c r="L25" i="25" s="1"/>
  <c r="M25" i="25" s="1"/>
  <c r="G24" i="25"/>
  <c r="K24" i="25" s="1"/>
  <c r="L24" i="25" s="1"/>
  <c r="M24" i="25" s="1"/>
  <c r="G23" i="25"/>
  <c r="K23" i="25" s="1"/>
  <c r="L23" i="25" s="1"/>
  <c r="M23" i="25" s="1"/>
  <c r="G22" i="25"/>
  <c r="K22" i="25" s="1"/>
  <c r="L22" i="25" s="1"/>
  <c r="M22" i="25" s="1"/>
  <c r="G21" i="25"/>
  <c r="K21" i="25" s="1"/>
  <c r="L21" i="25" s="1"/>
  <c r="M21" i="25" s="1"/>
  <c r="G20" i="25"/>
  <c r="K20" i="25" s="1"/>
  <c r="L20" i="25" s="1"/>
  <c r="M20" i="25" s="1"/>
  <c r="G19" i="25"/>
  <c r="K19" i="25" s="1"/>
  <c r="L19" i="25" s="1"/>
  <c r="M19" i="25" s="1"/>
  <c r="G18" i="25"/>
  <c r="K18" i="25" s="1"/>
  <c r="L18" i="25" s="1"/>
  <c r="M18" i="25" s="1"/>
  <c r="G17" i="25"/>
  <c r="K17" i="25" s="1"/>
  <c r="L17" i="25" s="1"/>
  <c r="M17" i="25" s="1"/>
  <c r="G16" i="25"/>
  <c r="K16" i="25" s="1"/>
  <c r="L16" i="25" s="1"/>
  <c r="M16" i="25" s="1"/>
  <c r="G15" i="25"/>
  <c r="K15" i="25" s="1"/>
  <c r="L15" i="25" s="1"/>
  <c r="M15" i="25" s="1"/>
  <c r="G14" i="25"/>
  <c r="K14" i="25" s="1"/>
  <c r="L14" i="25" s="1"/>
  <c r="M14" i="25" s="1"/>
  <c r="G13" i="25"/>
  <c r="K13" i="25" s="1"/>
  <c r="L13" i="25" s="1"/>
  <c r="M13" i="25" s="1"/>
  <c r="G12" i="25"/>
  <c r="K12" i="25" s="1"/>
  <c r="L12" i="25" s="1"/>
  <c r="M12" i="25" s="1"/>
  <c r="G11" i="25"/>
  <c r="K11" i="25" s="1"/>
  <c r="L11" i="25" s="1"/>
  <c r="M11" i="25" s="1"/>
  <c r="G10" i="25"/>
  <c r="K10" i="25" s="1"/>
  <c r="E546" i="25"/>
  <c r="G551" i="25"/>
  <c r="K551" i="25" s="1"/>
  <c r="L551" i="25" s="1"/>
  <c r="M551" i="25" s="1"/>
  <c r="G550" i="25"/>
  <c r="K550" i="25" s="1"/>
  <c r="L550" i="25" s="1"/>
  <c r="M550" i="25" s="1"/>
  <c r="G549" i="25"/>
  <c r="K549" i="25" s="1"/>
  <c r="L549" i="25" s="1"/>
  <c r="M549" i="25" s="1"/>
  <c r="G548" i="25"/>
  <c r="K548" i="25" s="1"/>
  <c r="L548" i="25" s="1"/>
  <c r="M548" i="25" s="1"/>
  <c r="G547" i="25"/>
  <c r="K547" i="25" s="1"/>
  <c r="G8" i="25"/>
  <c r="G7" i="25"/>
  <c r="K7" i="25" s="1"/>
  <c r="L7" i="25" s="1"/>
  <c r="M7" i="25" s="1"/>
  <c r="G6" i="25"/>
  <c r="J629" i="25"/>
  <c r="M623" i="25"/>
  <c r="N622" i="25"/>
  <c r="N621" i="25"/>
  <c r="P620" i="25"/>
  <c r="I612" i="25"/>
  <c r="I629" i="25" s="1"/>
  <c r="E612" i="25"/>
  <c r="E629" i="25" s="1"/>
  <c r="N607" i="25"/>
  <c r="O607" i="25" s="1"/>
  <c r="N606" i="25"/>
  <c r="O606" i="25" s="1"/>
  <c r="N605" i="25"/>
  <c r="O605" i="25" s="1"/>
  <c r="N604" i="25"/>
  <c r="O604" i="25" s="1"/>
  <c r="N603" i="25"/>
  <c r="O603" i="25" s="1"/>
  <c r="O602" i="25"/>
  <c r="O601" i="25"/>
  <c r="O600" i="25"/>
  <c r="O599" i="25"/>
  <c r="O598" i="25"/>
  <c r="O597" i="25"/>
  <c r="O596" i="25"/>
  <c r="O595" i="25"/>
  <c r="O594" i="25"/>
  <c r="O593" i="25"/>
  <c r="O592" i="25"/>
  <c r="P591" i="25"/>
  <c r="O591" i="25"/>
  <c r="F612" i="25"/>
  <c r="J546" i="25"/>
  <c r="J628" i="25" s="1"/>
  <c r="I546" i="25"/>
  <c r="N483" i="25"/>
  <c r="N482" i="25"/>
  <c r="O482" i="25" s="1"/>
  <c r="N481" i="25"/>
  <c r="O481" i="25" s="1"/>
  <c r="N480" i="25"/>
  <c r="N479" i="25"/>
  <c r="N478" i="25"/>
  <c r="O478" i="25" s="1"/>
  <c r="N477" i="25"/>
  <c r="O477" i="25" s="1"/>
  <c r="N476" i="25"/>
  <c r="O476" i="25" s="1"/>
  <c r="N475" i="25"/>
  <c r="O475" i="25" s="1"/>
  <c r="N474" i="25"/>
  <c r="N473" i="25"/>
  <c r="N472" i="25"/>
  <c r="N471" i="25"/>
  <c r="N470" i="25"/>
  <c r="N469" i="25"/>
  <c r="N468" i="25"/>
  <c r="N467" i="25"/>
  <c r="O467" i="25" s="1"/>
  <c r="N466" i="25"/>
  <c r="O466" i="25" s="1"/>
  <c r="N465" i="25"/>
  <c r="O465" i="25" s="1"/>
  <c r="N464" i="25"/>
  <c r="O464" i="25" s="1"/>
  <c r="N463" i="25"/>
  <c r="O463" i="25" s="1"/>
  <c r="N462" i="25"/>
  <c r="O462" i="25" s="1"/>
  <c r="N461" i="25"/>
  <c r="O461" i="25" s="1"/>
  <c r="N460" i="25"/>
  <c r="N459" i="25"/>
  <c r="N458" i="25"/>
  <c r="O458" i="25" s="1"/>
  <c r="N457" i="25"/>
  <c r="O457" i="25" s="1"/>
  <c r="J9" i="25"/>
  <c r="J627" i="25" s="1"/>
  <c r="I627" i="25"/>
  <c r="H627" i="25"/>
  <c r="E9" i="25"/>
  <c r="E627" i="25" s="1"/>
  <c r="L6" i="25"/>
  <c r="M6" i="25" s="1"/>
  <c r="K5" i="25"/>
  <c r="K4" i="25"/>
  <c r="H666" i="26" l="1"/>
  <c r="L11" i="27"/>
  <c r="K572" i="27"/>
  <c r="K660" i="27" s="1"/>
  <c r="K10" i="26"/>
  <c r="K663" i="26" s="1"/>
  <c r="L10" i="26"/>
  <c r="H649" i="26"/>
  <c r="K648" i="26"/>
  <c r="M10" i="26"/>
  <c r="M663" i="26" s="1"/>
  <c r="M642" i="26"/>
  <c r="L648" i="26"/>
  <c r="K576" i="26"/>
  <c r="K664" i="26" s="1"/>
  <c r="L664" i="26" s="1"/>
  <c r="L573" i="27"/>
  <c r="H661" i="27"/>
  <c r="H662" i="27" s="1"/>
  <c r="H645" i="27"/>
  <c r="K10" i="27"/>
  <c r="K659" i="27" s="1"/>
  <c r="G645" i="27"/>
  <c r="G661" i="27"/>
  <c r="G662" i="27" s="1"/>
  <c r="M10" i="27"/>
  <c r="M659" i="27" s="1"/>
  <c r="L10" i="27"/>
  <c r="L659" i="27" s="1"/>
  <c r="G666" i="26"/>
  <c r="G649" i="26"/>
  <c r="M577" i="26"/>
  <c r="L11" i="26"/>
  <c r="L576" i="26" s="1"/>
  <c r="K512" i="25"/>
  <c r="L512" i="25" s="1"/>
  <c r="M512" i="25" s="1"/>
  <c r="K524" i="25"/>
  <c r="L524" i="25" s="1"/>
  <c r="M524" i="25" s="1"/>
  <c r="K511" i="25"/>
  <c r="L511" i="25" s="1"/>
  <c r="M511" i="25" s="1"/>
  <c r="K515" i="25"/>
  <c r="L515" i="25" s="1"/>
  <c r="M515" i="25" s="1"/>
  <c r="K519" i="25"/>
  <c r="L519" i="25" s="1"/>
  <c r="M519" i="25" s="1"/>
  <c r="K523" i="25"/>
  <c r="L523" i="25" s="1"/>
  <c r="M523" i="25" s="1"/>
  <c r="K508" i="25"/>
  <c r="L508" i="25" s="1"/>
  <c r="M508" i="25" s="1"/>
  <c r="K516" i="25"/>
  <c r="L516" i="25" s="1"/>
  <c r="M516" i="25" s="1"/>
  <c r="K520" i="25"/>
  <c r="L520" i="25" s="1"/>
  <c r="M520" i="25" s="1"/>
  <c r="K510" i="25"/>
  <c r="L510" i="25" s="1"/>
  <c r="M510" i="25" s="1"/>
  <c r="K514" i="25"/>
  <c r="L514" i="25" s="1"/>
  <c r="M514" i="25" s="1"/>
  <c r="K518" i="25"/>
  <c r="L518" i="25" s="1"/>
  <c r="M518" i="25" s="1"/>
  <c r="K522" i="25"/>
  <c r="L522" i="25" s="1"/>
  <c r="M522" i="25" s="1"/>
  <c r="K507" i="25"/>
  <c r="L507" i="25" s="1"/>
  <c r="M507" i="25" s="1"/>
  <c r="K611" i="25"/>
  <c r="L536" i="25"/>
  <c r="M536" i="25" s="1"/>
  <c r="L532" i="25"/>
  <c r="M532" i="25" s="1"/>
  <c r="L544" i="25"/>
  <c r="M544" i="25" s="1"/>
  <c r="L528" i="25"/>
  <c r="M528" i="25" s="1"/>
  <c r="L540" i="25"/>
  <c r="M540" i="25" s="1"/>
  <c r="L539" i="25"/>
  <c r="M539" i="25" s="1"/>
  <c r="K294" i="25"/>
  <c r="L294" i="25" s="1"/>
  <c r="M294" i="25" s="1"/>
  <c r="J630" i="25"/>
  <c r="L531" i="25"/>
  <c r="M531" i="25" s="1"/>
  <c r="L535" i="25"/>
  <c r="M535" i="25" s="1"/>
  <c r="L543" i="25"/>
  <c r="M543" i="25" s="1"/>
  <c r="L527" i="25"/>
  <c r="M527" i="25" s="1"/>
  <c r="K361" i="25"/>
  <c r="L361" i="25" s="1"/>
  <c r="M361" i="25" s="1"/>
  <c r="P621" i="25"/>
  <c r="K442" i="25"/>
  <c r="L442" i="25" s="1"/>
  <c r="M442" i="25" s="1"/>
  <c r="K450" i="25"/>
  <c r="L450" i="25" s="1"/>
  <c r="M450" i="25" s="1"/>
  <c r="K609" i="25"/>
  <c r="L609" i="25" s="1"/>
  <c r="M609" i="25" s="1"/>
  <c r="L506" i="25"/>
  <c r="M506" i="25" s="1"/>
  <c r="L538" i="25"/>
  <c r="M538" i="25" s="1"/>
  <c r="P622" i="25"/>
  <c r="L526" i="25"/>
  <c r="M526" i="25" s="1"/>
  <c r="L542" i="25"/>
  <c r="M542" i="25" s="1"/>
  <c r="L5" i="25"/>
  <c r="M5" i="25" s="1"/>
  <c r="L530" i="25"/>
  <c r="M530" i="25" s="1"/>
  <c r="K602" i="25"/>
  <c r="K509" i="25"/>
  <c r="L509" i="25" s="1"/>
  <c r="M509" i="25" s="1"/>
  <c r="K513" i="25"/>
  <c r="L513" i="25" s="1"/>
  <c r="M513" i="25" s="1"/>
  <c r="K517" i="25"/>
  <c r="L517" i="25" s="1"/>
  <c r="M517" i="25" s="1"/>
  <c r="K521" i="25"/>
  <c r="L521" i="25" s="1"/>
  <c r="M521" i="25" s="1"/>
  <c r="K525" i="25"/>
  <c r="L525" i="25" s="1"/>
  <c r="M525" i="25" s="1"/>
  <c r="K529" i="25"/>
  <c r="L529" i="25" s="1"/>
  <c r="M529" i="25" s="1"/>
  <c r="K533" i="25"/>
  <c r="L533" i="25" s="1"/>
  <c r="M533" i="25" s="1"/>
  <c r="K537" i="25"/>
  <c r="L537" i="25" s="1"/>
  <c r="M537" i="25" s="1"/>
  <c r="K541" i="25"/>
  <c r="L541" i="25" s="1"/>
  <c r="M541" i="25" s="1"/>
  <c r="K545" i="25"/>
  <c r="L545" i="25" s="1"/>
  <c r="M545" i="25" s="1"/>
  <c r="L4" i="25"/>
  <c r="M4" i="25" s="1"/>
  <c r="N623" i="25"/>
  <c r="G9" i="25"/>
  <c r="G627" i="25" s="1"/>
  <c r="K590" i="25"/>
  <c r="L590" i="25" s="1"/>
  <c r="M590" i="25" s="1"/>
  <c r="G612" i="25"/>
  <c r="G629" i="25" s="1"/>
  <c r="K445" i="25"/>
  <c r="L445" i="25" s="1"/>
  <c r="M445" i="25" s="1"/>
  <c r="K433" i="25"/>
  <c r="L433" i="25" s="1"/>
  <c r="M433" i="25" s="1"/>
  <c r="K449" i="25"/>
  <c r="L449" i="25" s="1"/>
  <c r="M449" i="25" s="1"/>
  <c r="K435" i="25"/>
  <c r="L435" i="25" s="1"/>
  <c r="M435" i="25" s="1"/>
  <c r="K439" i="25"/>
  <c r="L439" i="25" s="1"/>
  <c r="M439" i="25" s="1"/>
  <c r="K443" i="25"/>
  <c r="L443" i="25" s="1"/>
  <c r="M443" i="25" s="1"/>
  <c r="K447" i="25"/>
  <c r="L447" i="25" s="1"/>
  <c r="M447" i="25" s="1"/>
  <c r="K451" i="25"/>
  <c r="L451" i="25" s="1"/>
  <c r="M451" i="25" s="1"/>
  <c r="K455" i="25"/>
  <c r="L455" i="25" s="1"/>
  <c r="M455" i="25" s="1"/>
  <c r="K459" i="25"/>
  <c r="L459" i="25" s="1"/>
  <c r="M459" i="25" s="1"/>
  <c r="K463" i="25"/>
  <c r="L547" i="25"/>
  <c r="M547" i="25" s="1"/>
  <c r="K8" i="25"/>
  <c r="K9" i="25" s="1"/>
  <c r="K627" i="25" s="1"/>
  <c r="G546" i="25"/>
  <c r="G628" i="25" s="1"/>
  <c r="F9" i="25"/>
  <c r="F546" i="25"/>
  <c r="F628" i="25" s="1"/>
  <c r="F629" i="25"/>
  <c r="E613" i="25"/>
  <c r="L10" i="25"/>
  <c r="I613" i="25"/>
  <c r="P623" i="25"/>
  <c r="P626" i="25" s="1"/>
  <c r="I628" i="25"/>
  <c r="I630" i="25" s="1"/>
  <c r="J613" i="25"/>
  <c r="E628" i="25"/>
  <c r="E630" i="25" s="1"/>
  <c r="L572" i="27" l="1"/>
  <c r="L660" i="27" s="1"/>
  <c r="M11" i="27"/>
  <c r="M572" i="27" s="1"/>
  <c r="M660" i="27" s="1"/>
  <c r="K666" i="26"/>
  <c r="L663" i="26"/>
  <c r="M648" i="26"/>
  <c r="M665" i="26" s="1"/>
  <c r="K645" i="27"/>
  <c r="P646" i="27" s="1"/>
  <c r="P647" i="27" s="1"/>
  <c r="K661" i="27"/>
  <c r="K662" i="27" s="1"/>
  <c r="L644" i="27"/>
  <c r="M573" i="27"/>
  <c r="M644" i="27" s="1"/>
  <c r="K649" i="26"/>
  <c r="P650" i="26" s="1"/>
  <c r="P651" i="26" s="1"/>
  <c r="M11" i="26"/>
  <c r="H612" i="25"/>
  <c r="H629" i="25" s="1"/>
  <c r="L611" i="25"/>
  <c r="M611" i="25" s="1"/>
  <c r="F627" i="25"/>
  <c r="F630" i="25" s="1"/>
  <c r="F613" i="25"/>
  <c r="H546" i="25"/>
  <c r="L602" i="25"/>
  <c r="M602" i="25" s="1"/>
  <c r="L463" i="25"/>
  <c r="M463" i="25" s="1"/>
  <c r="K546" i="25"/>
  <c r="G630" i="25"/>
  <c r="K612" i="25"/>
  <c r="K629" i="25" s="1"/>
  <c r="L8" i="25"/>
  <c r="M8" i="25" s="1"/>
  <c r="G613" i="25"/>
  <c r="M10" i="25"/>
  <c r="H613" i="25" l="1"/>
  <c r="M576" i="26"/>
  <c r="M664" i="26" s="1"/>
  <c r="M666" i="26" s="1"/>
  <c r="M645" i="27"/>
  <c r="M661" i="27"/>
  <c r="M662" i="27" s="1"/>
  <c r="L661" i="27"/>
  <c r="L662" i="27" s="1"/>
  <c r="L645" i="27"/>
  <c r="L666" i="26"/>
  <c r="L649" i="26"/>
  <c r="M612" i="25"/>
  <c r="M629" i="25" s="1"/>
  <c r="L612" i="25"/>
  <c r="L629" i="25" s="1"/>
  <c r="M546" i="25"/>
  <c r="M628" i="25" s="1"/>
  <c r="L546" i="25"/>
  <c r="L628" i="25" s="1"/>
  <c r="H628" i="25"/>
  <c r="H630" i="25" s="1"/>
  <c r="M9" i="25"/>
  <c r="M627" i="25" s="1"/>
  <c r="L9" i="25"/>
  <c r="L627" i="25" s="1"/>
  <c r="M649" i="26" l="1"/>
  <c r="M630" i="25"/>
  <c r="L613" i="25"/>
  <c r="L630" i="25"/>
  <c r="M613" i="25"/>
  <c r="K613" i="25" l="1"/>
  <c r="P614" i="25" s="1"/>
  <c r="P615" i="25" s="1"/>
  <c r="K628" i="25"/>
  <c r="K630" i="25" s="1"/>
  <c r="E645" i="27"/>
  <c r="E660" i="27"/>
  <c r="E662" i="2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L868" authorId="0" shapeId="0" xr:uid="{00000000-0006-0000-0500-000001000000}">
      <text>
        <r>
          <rPr>
            <sz val="9"/>
            <color indexed="81"/>
            <rFont val="돋움"/>
            <family val="3"/>
            <charset val="129"/>
          </rPr>
          <t>자본금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통장잔액</t>
        </r>
        <r>
          <rPr>
            <sz val="9"/>
            <color indexed="81"/>
            <rFont val="Tahoma"/>
            <family val="2"/>
          </rPr>
          <t xml:space="preserve"> (</t>
        </r>
        <r>
          <rPr>
            <sz val="9"/>
            <color indexed="81"/>
            <rFont val="돋움"/>
            <family val="3"/>
            <charset val="129"/>
          </rPr>
          <t>이자제외</t>
        </r>
        <r>
          <rPr>
            <sz val="9"/>
            <color indexed="81"/>
            <rFont val="Tahoma"/>
            <family val="2"/>
          </rPr>
          <t xml:space="preserve">)
</t>
        </r>
      </text>
    </comment>
  </commentList>
</comments>
</file>

<file path=xl/sharedStrings.xml><?xml version="1.0" encoding="utf-8"?>
<sst xmlns="http://schemas.openxmlformats.org/spreadsheetml/2006/main" count="11149" uniqueCount="1624">
  <si>
    <t>자산코드</t>
  </si>
  <si>
    <t>전기말상각누계액</t>
  </si>
  <si>
    <t>신규취득및증가</t>
  </si>
  <si>
    <t>당기감소액</t>
  </si>
  <si>
    <t>상각률</t>
  </si>
  <si>
    <t>차  량 운 반 구</t>
  </si>
  <si>
    <t>000001</t>
  </si>
  <si>
    <t>0.451</t>
  </si>
  <si>
    <t>000003</t>
  </si>
  <si>
    <t>화물차량 포터</t>
  </si>
  <si>
    <t>2008-03-03</t>
  </si>
  <si>
    <t>000004</t>
  </si>
  <si>
    <t>승합차(스타렉스3806)</t>
  </si>
  <si>
    <t>2009-02-10</t>
  </si>
  <si>
    <t>000005</t>
  </si>
  <si>
    <t>마티즈</t>
  </si>
  <si>
    <t>2010-01-26</t>
  </si>
  <si>
    <t>000006</t>
  </si>
  <si>
    <t>그랜드스타렉스(12인승 CVX)</t>
  </si>
  <si>
    <t>2011-02-17</t>
  </si>
  <si>
    <t>공  기 구 비 품</t>
  </si>
  <si>
    <t>2방향연결기둥(3EA)</t>
  </si>
  <si>
    <t>2000-10-23</t>
  </si>
  <si>
    <t>000002</t>
  </si>
  <si>
    <t>2방향연결기둥(9EA)</t>
  </si>
  <si>
    <t>3방향연결기둥(4EA)</t>
  </si>
  <si>
    <t>TV받침대</t>
  </si>
  <si>
    <t>관내도(1500*1800)</t>
  </si>
  <si>
    <t>라운드PC유리(10EA)</t>
  </si>
  <si>
    <t>000007</t>
  </si>
  <si>
    <t>라운드PC책상(10EA)</t>
  </si>
  <si>
    <t>000008</t>
  </si>
  <si>
    <t>마감카바(14EA)</t>
  </si>
  <si>
    <t>000009</t>
  </si>
  <si>
    <t>000010</t>
  </si>
  <si>
    <t>모사전송기(LF-1600)</t>
  </si>
  <si>
    <t>000011</t>
  </si>
  <si>
    <t>목간판(300*1500)</t>
  </si>
  <si>
    <t>000012</t>
  </si>
  <si>
    <t>보조책상유리(1200*55</t>
  </si>
  <si>
    <t>000013</t>
  </si>
  <si>
    <t>사무실의자(대)</t>
  </si>
  <si>
    <t>000014</t>
  </si>
  <si>
    <t>사무실의자(중:2EA)</t>
  </si>
  <si>
    <t>000015</t>
  </si>
  <si>
    <t>사무실책상(대)</t>
  </si>
  <si>
    <t>000016</t>
  </si>
  <si>
    <t>000017</t>
  </si>
  <si>
    <t>사원용의자(12EA)</t>
  </si>
  <si>
    <t>000018</t>
  </si>
  <si>
    <t>사원용책상(12EA)</t>
  </si>
  <si>
    <t>000019</t>
  </si>
  <si>
    <t>사원의자</t>
  </si>
  <si>
    <t>000020</t>
  </si>
  <si>
    <t>상황판(1200*1500:3EA</t>
  </si>
  <si>
    <t>000021</t>
  </si>
  <si>
    <t>상황판받침대</t>
  </si>
  <si>
    <t>000022</t>
  </si>
  <si>
    <t>상황판수정(800*1100)</t>
  </si>
  <si>
    <t>000023</t>
  </si>
  <si>
    <t>아크릴간판(400*600)</t>
  </si>
  <si>
    <t>000024</t>
  </si>
  <si>
    <t>옵션테이블</t>
  </si>
  <si>
    <t>000025</t>
  </si>
  <si>
    <t>옵션테이블유리</t>
  </si>
  <si>
    <t>000026</t>
  </si>
  <si>
    <t>원탁(1200*720)</t>
  </si>
  <si>
    <t>000027</t>
  </si>
  <si>
    <t>원탁유리1200*720)</t>
  </si>
  <si>
    <t>000028</t>
  </si>
  <si>
    <t>의사봉(목재)</t>
  </si>
  <si>
    <t>000029</t>
  </si>
  <si>
    <t>이동서랍</t>
  </si>
  <si>
    <t>000030</t>
  </si>
  <si>
    <t>이동서랍(15EA)</t>
  </si>
  <si>
    <t>000031</t>
  </si>
  <si>
    <t>임원실옷장</t>
  </si>
  <si>
    <t>000032</t>
  </si>
  <si>
    <t>임원실 장식장</t>
  </si>
  <si>
    <t>000033</t>
  </si>
  <si>
    <t>임원실 책장(오픈용)</t>
  </si>
  <si>
    <t>000034</t>
  </si>
  <si>
    <t>임원실회의용의자:8EA</t>
  </si>
  <si>
    <t>000035</t>
  </si>
  <si>
    <t>임원실회의테이블</t>
  </si>
  <si>
    <t>000036</t>
  </si>
  <si>
    <t>임원용3단이동서랍</t>
  </si>
  <si>
    <t>000037</t>
  </si>
  <si>
    <t>임원용보조책상</t>
  </si>
  <si>
    <t>000038</t>
  </si>
  <si>
    <t>임원용옵션테이블</t>
  </si>
  <si>
    <t>000039</t>
  </si>
  <si>
    <t>임원용 의자</t>
  </si>
  <si>
    <t>000040</t>
  </si>
  <si>
    <t>임원용 책상</t>
  </si>
  <si>
    <t>000041</t>
  </si>
  <si>
    <t>자개명패(100*600)</t>
  </si>
  <si>
    <t>000042</t>
  </si>
  <si>
    <t>자동복사분류장치</t>
  </si>
  <si>
    <t>000043</t>
  </si>
  <si>
    <t>책상유리</t>
  </si>
  <si>
    <t>000044</t>
  </si>
  <si>
    <t>책상유리(13EA)</t>
  </si>
  <si>
    <t>000045</t>
  </si>
  <si>
    <t>책상유리(1600*750)</t>
  </si>
  <si>
    <t>000046</t>
  </si>
  <si>
    <t>책상유리(2EA)</t>
  </si>
  <si>
    <t>000047</t>
  </si>
  <si>
    <t>출입문썬팅(공단)</t>
  </si>
  <si>
    <t>000048</t>
  </si>
  <si>
    <t>카운터 상판</t>
  </si>
  <si>
    <t>000049</t>
  </si>
  <si>
    <t>캐비닛(여닫이:12EA)</t>
  </si>
  <si>
    <t>000050</t>
  </si>
  <si>
    <t>캐비닛(오픈형)</t>
  </si>
  <si>
    <t>000051</t>
  </si>
  <si>
    <t>캐비닛(유리:3EA)</t>
  </si>
  <si>
    <t>000052</t>
  </si>
  <si>
    <t>태극기(450*600)</t>
  </si>
  <si>
    <t>000053</t>
  </si>
  <si>
    <t>판넬</t>
  </si>
  <si>
    <t>000054</t>
  </si>
  <si>
    <t>판넬(12EA)</t>
  </si>
  <si>
    <t>000055</t>
  </si>
  <si>
    <t>판넬(4EA)</t>
  </si>
  <si>
    <t>000056</t>
  </si>
  <si>
    <t>000057</t>
  </si>
  <si>
    <t>판넬(8EA)</t>
  </si>
  <si>
    <t>000058</t>
  </si>
  <si>
    <t>판넬유리</t>
  </si>
  <si>
    <t>000059</t>
  </si>
  <si>
    <t>판넬(유리:11EA)</t>
  </si>
  <si>
    <t>000060</t>
  </si>
  <si>
    <t>판넬(유리:2EA)</t>
  </si>
  <si>
    <t>000061</t>
  </si>
  <si>
    <t>판넬(유리:3EA)</t>
  </si>
  <si>
    <t>000062</t>
  </si>
  <si>
    <t>판넬(1000*60*1802:10</t>
  </si>
  <si>
    <t>000063</t>
  </si>
  <si>
    <t>판넬(1200*60*1802:5</t>
  </si>
  <si>
    <t>000064</t>
  </si>
  <si>
    <t>판넬(750*60*1802)</t>
  </si>
  <si>
    <t>000065</t>
  </si>
  <si>
    <t>판넬(800*60*1802:3EA</t>
  </si>
  <si>
    <t>000066</t>
  </si>
  <si>
    <t>플래카드(1*6:3EA)</t>
  </si>
  <si>
    <t>000067</t>
  </si>
  <si>
    <t>현판(사무실표지판1)</t>
  </si>
  <si>
    <t>000068</t>
  </si>
  <si>
    <t>현판(사무실표지판2)</t>
  </si>
  <si>
    <t>000069</t>
  </si>
  <si>
    <t>회의실 책상</t>
  </si>
  <si>
    <t>000070</t>
  </si>
  <si>
    <t>회의의자:4EA</t>
  </si>
  <si>
    <t>000071</t>
  </si>
  <si>
    <t>회의의자:6EA</t>
  </si>
  <si>
    <t>000072</t>
  </si>
  <si>
    <t>회의의자:8EA</t>
  </si>
  <si>
    <t>000073</t>
  </si>
  <si>
    <t>회의테이블</t>
  </si>
  <si>
    <t>000074</t>
  </si>
  <si>
    <t>000075</t>
  </si>
  <si>
    <t>회의테이블 유리</t>
  </si>
  <si>
    <t>000076</t>
  </si>
  <si>
    <t>000077</t>
  </si>
  <si>
    <t>000078</t>
  </si>
  <si>
    <t>TV: 2EA</t>
  </si>
  <si>
    <t>2000-10-26</t>
  </si>
  <si>
    <t>000079</t>
  </si>
  <si>
    <t>냉장고(R-B05DD)</t>
  </si>
  <si>
    <t>000080</t>
  </si>
  <si>
    <t>냉장고(R-B14DD)</t>
  </si>
  <si>
    <t>000081</t>
  </si>
  <si>
    <t>네트워크 장비</t>
  </si>
  <si>
    <t>000082</t>
  </si>
  <si>
    <t>도로유도안내간판</t>
  </si>
  <si>
    <t>000083</t>
  </si>
  <si>
    <t>000084</t>
  </si>
  <si>
    <t>방향표지간판</t>
  </si>
  <si>
    <t>000085</t>
  </si>
  <si>
    <t>비디오</t>
  </si>
  <si>
    <t>000086</t>
  </si>
  <si>
    <t>사무실 표지판</t>
  </si>
  <si>
    <t>000087</t>
  </si>
  <si>
    <t>키폰(전화기:주차장)</t>
  </si>
  <si>
    <t>000088</t>
  </si>
  <si>
    <t>전기시설</t>
  </si>
  <si>
    <t>2000-10-28</t>
  </si>
  <si>
    <t>000089</t>
  </si>
  <si>
    <t>전자복사기(ST-5540)</t>
  </si>
  <si>
    <t>2000-11-16</t>
  </si>
  <si>
    <t>000090</t>
  </si>
  <si>
    <t>프린터(LP-3250:2EA)</t>
  </si>
  <si>
    <t>000091</t>
  </si>
  <si>
    <t>난방용 난로:2EA</t>
  </si>
  <si>
    <t>2000-11-25</t>
  </si>
  <si>
    <t>000092</t>
  </si>
  <si>
    <t>2000-11-28</t>
  </si>
  <si>
    <t>000093</t>
  </si>
  <si>
    <t>문서세단기</t>
  </si>
  <si>
    <t>000094</t>
  </si>
  <si>
    <t>업무용 PC:12대(식)</t>
  </si>
  <si>
    <t>000095</t>
  </si>
  <si>
    <t>컬러 프린터</t>
  </si>
  <si>
    <t>2001-01-19</t>
  </si>
  <si>
    <t>000096</t>
  </si>
  <si>
    <t>2001-03-29</t>
  </si>
  <si>
    <t>000097</t>
  </si>
  <si>
    <t>2001-04-30</t>
  </si>
  <si>
    <t>000098</t>
  </si>
  <si>
    <t>내화 수제금고 :4EA</t>
  </si>
  <si>
    <t>000099</t>
  </si>
  <si>
    <t>디지털 카메라</t>
  </si>
  <si>
    <t>000100</t>
  </si>
  <si>
    <t>2001-05-04</t>
  </si>
  <si>
    <t>000101</t>
  </si>
  <si>
    <t>냉온풍기</t>
  </si>
  <si>
    <t>2001-06-25</t>
  </si>
  <si>
    <t>000102</t>
  </si>
  <si>
    <t>진공청소기</t>
  </si>
  <si>
    <t>2001-06-26</t>
  </si>
  <si>
    <t>000103</t>
  </si>
  <si>
    <t>000104</t>
  </si>
  <si>
    <t>업무용 PC :2대(식)</t>
  </si>
  <si>
    <t>2001-07-05</t>
  </si>
  <si>
    <t>000105</t>
  </si>
  <si>
    <t>2001-10-26</t>
  </si>
  <si>
    <t>000106</t>
  </si>
  <si>
    <t>라운드보조책상:4EA</t>
  </si>
  <si>
    <t>2001-10-29</t>
  </si>
  <si>
    <t>000107</t>
  </si>
  <si>
    <t>판넬:2EA</t>
  </si>
  <si>
    <t>000108</t>
  </si>
  <si>
    <t>주차라인 착색기</t>
  </si>
  <si>
    <t>2001-12-08</t>
  </si>
  <si>
    <t>000109</t>
  </si>
  <si>
    <t>국선카드키폰</t>
  </si>
  <si>
    <t>2002-03-29</t>
  </si>
  <si>
    <t>000110</t>
  </si>
  <si>
    <t>업무용 PC:2대(식)</t>
  </si>
  <si>
    <t>000111</t>
  </si>
  <si>
    <t>책상,의자 外</t>
  </si>
  <si>
    <t>2002-04-03</t>
  </si>
  <si>
    <t>000112</t>
  </si>
  <si>
    <t>판넬:12EA</t>
  </si>
  <si>
    <t>000113</t>
  </si>
  <si>
    <t>2002-04-11</t>
  </si>
  <si>
    <t>000114</t>
  </si>
  <si>
    <t>000115</t>
  </si>
  <si>
    <t>프린터(LP-1650)(2대)</t>
  </si>
  <si>
    <t>000116</t>
  </si>
  <si>
    <t>출퇴근기록기:3대</t>
  </si>
  <si>
    <t>2002-04-15</t>
  </si>
  <si>
    <t>000117</t>
  </si>
  <si>
    <t>2002-05-02</t>
  </si>
  <si>
    <t>000118</t>
  </si>
  <si>
    <t>도트프린터</t>
  </si>
  <si>
    <t>2002-05-13</t>
  </si>
  <si>
    <t>000119</t>
  </si>
  <si>
    <t>2002-05-14</t>
  </si>
  <si>
    <t>000120</t>
  </si>
  <si>
    <t>문서 캐비닛(상,하:2)</t>
  </si>
  <si>
    <t>2002-05-16</t>
  </si>
  <si>
    <t>000121</t>
  </si>
  <si>
    <t>냉방기(1대)</t>
  </si>
  <si>
    <t>2002-07-05</t>
  </si>
  <si>
    <t>000122</t>
  </si>
  <si>
    <t>이동식 거울(4EA)</t>
  </si>
  <si>
    <t>2002-09-24</t>
  </si>
  <si>
    <t>000123</t>
  </si>
  <si>
    <t>업무용 PC(2EA)</t>
  </si>
  <si>
    <t>2002-10-10</t>
  </si>
  <si>
    <t>000124</t>
  </si>
  <si>
    <t>책상(2EA)</t>
  </si>
  <si>
    <t>2002-10-22</t>
  </si>
  <si>
    <t>000125</t>
  </si>
  <si>
    <t>이동식 서랍(2EA)</t>
  </si>
  <si>
    <t>000126</t>
  </si>
  <si>
    <t>의자(2EA)</t>
  </si>
  <si>
    <t>000127</t>
  </si>
  <si>
    <t>5단 오픈캐비닛(2EA)</t>
  </si>
  <si>
    <t>000128</t>
  </si>
  <si>
    <t>프린터LP-1650(1대)</t>
  </si>
  <si>
    <t>2002-10-25</t>
  </si>
  <si>
    <t>000129</t>
  </si>
  <si>
    <t>업무용 PC(1대)</t>
  </si>
  <si>
    <t>2002-10-31</t>
  </si>
  <si>
    <t>000130</t>
  </si>
  <si>
    <t>000131</t>
  </si>
  <si>
    <t>라운드 책상</t>
  </si>
  <si>
    <t>2003-02-04</t>
  </si>
  <si>
    <t>000132</t>
  </si>
  <si>
    <t>000133</t>
  </si>
  <si>
    <t>런닝머신(901T:1대)</t>
  </si>
  <si>
    <t>2003-03-10</t>
  </si>
  <si>
    <t>000134</t>
  </si>
  <si>
    <t>각도조절벤치</t>
  </si>
  <si>
    <t>000135</t>
  </si>
  <si>
    <t>중량벤치</t>
  </si>
  <si>
    <t>000136</t>
  </si>
  <si>
    <t>햄머인크라인벤치</t>
  </si>
  <si>
    <t>000137</t>
  </si>
  <si>
    <t>중량세트</t>
  </si>
  <si>
    <t>000138</t>
  </si>
  <si>
    <t>2003-06-23</t>
  </si>
  <si>
    <t>000139</t>
  </si>
  <si>
    <t>사각책상</t>
  </si>
  <si>
    <t>2003-09-01</t>
  </si>
  <si>
    <t>000140</t>
  </si>
  <si>
    <t>라운드책상</t>
  </si>
  <si>
    <t>000141</t>
  </si>
  <si>
    <t>000142</t>
  </si>
  <si>
    <t>의자</t>
  </si>
  <si>
    <t>000143</t>
  </si>
  <si>
    <t>캐비닛(상단)</t>
  </si>
  <si>
    <t>2003-09-09</t>
  </si>
  <si>
    <t>000144</t>
  </si>
  <si>
    <t>캐비닛(하단)</t>
  </si>
  <si>
    <t>000145</t>
  </si>
  <si>
    <t>잉크젯프린터(골프)</t>
  </si>
  <si>
    <t>2003-10-01</t>
  </si>
  <si>
    <t>000146</t>
  </si>
  <si>
    <t>프로젝션TV(골프)</t>
  </si>
  <si>
    <t>000147</t>
  </si>
  <si>
    <t>캠코더(골프)</t>
  </si>
  <si>
    <t>000148</t>
  </si>
  <si>
    <t>노트북(골프)도시바</t>
  </si>
  <si>
    <t>000149</t>
  </si>
  <si>
    <t>골프스윙분석시스템</t>
  </si>
  <si>
    <t>000150</t>
  </si>
  <si>
    <t>식탁(구내식당)</t>
  </si>
  <si>
    <t>2003-10-08</t>
  </si>
  <si>
    <t>000151</t>
  </si>
  <si>
    <t>하이팩의자(구내식당)</t>
  </si>
  <si>
    <t>000152</t>
  </si>
  <si>
    <t>이동식서랍(4단)</t>
  </si>
  <si>
    <t>2003-10-21</t>
  </si>
  <si>
    <t>000153</t>
  </si>
  <si>
    <t>받침대</t>
  </si>
  <si>
    <t>000154</t>
  </si>
  <si>
    <t>냉난방기</t>
  </si>
  <si>
    <t>2003-11-24</t>
  </si>
  <si>
    <t>000155</t>
  </si>
  <si>
    <t>소형냉장고</t>
  </si>
  <si>
    <t>000156</t>
  </si>
  <si>
    <t>목재캐비닛(하단)</t>
  </si>
  <si>
    <t>2003-12-01</t>
  </si>
  <si>
    <t>000157</t>
  </si>
  <si>
    <t>부착형칸막이(2종)</t>
  </si>
  <si>
    <t>2004-03-05</t>
  </si>
  <si>
    <t>000158</t>
  </si>
  <si>
    <t>사각책상(2종):9대</t>
  </si>
  <si>
    <t>000159</t>
  </si>
  <si>
    <t>사각책상(5종):1대</t>
  </si>
  <si>
    <t>000160</t>
  </si>
  <si>
    <t>연결책상(C형)</t>
  </si>
  <si>
    <t>000161</t>
  </si>
  <si>
    <t>이동서랍(3단)</t>
  </si>
  <si>
    <t>000162</t>
  </si>
  <si>
    <t>사무용의자(1종):6대</t>
  </si>
  <si>
    <t>000163</t>
  </si>
  <si>
    <t>런닝머신(901T:2대)</t>
  </si>
  <si>
    <t>2004-04-12</t>
  </si>
  <si>
    <t>000164</t>
  </si>
  <si>
    <t>스텐드모니터:2대</t>
  </si>
  <si>
    <t>000165</t>
  </si>
  <si>
    <t>스미스머신</t>
  </si>
  <si>
    <t>000166</t>
  </si>
  <si>
    <t>2004-04-28</t>
  </si>
  <si>
    <t>000167</t>
  </si>
  <si>
    <t>음향장비(노래방기기)</t>
  </si>
  <si>
    <t>2004-04-29</t>
  </si>
  <si>
    <t>000168</t>
  </si>
  <si>
    <t>2004-05-18</t>
  </si>
  <si>
    <t>000169</t>
  </si>
  <si>
    <t>소형에어컨(전산실)</t>
  </si>
  <si>
    <t>2004-07-15</t>
  </si>
  <si>
    <t>000170</t>
  </si>
  <si>
    <t>무정전시스템(UPS)</t>
  </si>
  <si>
    <t>2004-09-21</t>
  </si>
  <si>
    <t>000171</t>
  </si>
  <si>
    <t>레이져 프린터</t>
  </si>
  <si>
    <t>2004-10-05</t>
  </si>
  <si>
    <t>000172</t>
  </si>
  <si>
    <t>000173</t>
  </si>
  <si>
    <t>업무용 PC</t>
  </si>
  <si>
    <t>000174</t>
  </si>
  <si>
    <t>TV</t>
  </si>
  <si>
    <t>2004-10-18</t>
  </si>
  <si>
    <t>000175</t>
  </si>
  <si>
    <t>TV장식장</t>
  </si>
  <si>
    <t>000176</t>
  </si>
  <si>
    <t>000177</t>
  </si>
  <si>
    <t>플로터</t>
  </si>
  <si>
    <t>2005-01-26</t>
  </si>
  <si>
    <t>000178</t>
  </si>
  <si>
    <t>체중계</t>
  </si>
  <si>
    <t>2005-02-02</t>
  </si>
  <si>
    <t>000179</t>
  </si>
  <si>
    <t>디지털 카메라(홍보)</t>
  </si>
  <si>
    <t>2005-02-07</t>
  </si>
  <si>
    <t>000180</t>
  </si>
  <si>
    <t>컬러프린터</t>
  </si>
  <si>
    <t>000181</t>
  </si>
  <si>
    <t>캠코더(홍보용)</t>
  </si>
  <si>
    <t>2005-02-15</t>
  </si>
  <si>
    <t>000182</t>
  </si>
  <si>
    <t>탈의실 냉난방기</t>
  </si>
  <si>
    <t>업무용 PC본체</t>
  </si>
  <si>
    <t>2005-02-24</t>
  </si>
  <si>
    <t>액정모니터</t>
  </si>
  <si>
    <t>노래반주기</t>
  </si>
  <si>
    <t>000186</t>
  </si>
  <si>
    <t>대형공기청정기</t>
  </si>
  <si>
    <t>2005-02-28</t>
  </si>
  <si>
    <t>000187</t>
  </si>
  <si>
    <t>듀얼CD플레이어</t>
  </si>
  <si>
    <t>2005-03-03</t>
  </si>
  <si>
    <t>000188</t>
  </si>
  <si>
    <t>업무용 PC(17",19")</t>
  </si>
  <si>
    <t>2005-03-14</t>
  </si>
  <si>
    <t>000189</t>
  </si>
  <si>
    <t>스피닝 바이크</t>
  </si>
  <si>
    <t>2005-03-18</t>
  </si>
  <si>
    <t>000190</t>
  </si>
  <si>
    <t>자동 거꾸리</t>
  </si>
  <si>
    <t>000191</t>
  </si>
  <si>
    <t>숄더 프레스</t>
  </si>
  <si>
    <t>000192</t>
  </si>
  <si>
    <t>업도미널M/C</t>
  </si>
  <si>
    <t>000193</t>
  </si>
  <si>
    <t>백 로망체어</t>
  </si>
  <si>
    <t>000194</t>
  </si>
  <si>
    <t>싣업보드</t>
  </si>
  <si>
    <t>000195</t>
  </si>
  <si>
    <t>종합취닝</t>
  </si>
  <si>
    <t>000196</t>
  </si>
  <si>
    <t>웰바벨</t>
  </si>
  <si>
    <t>000197</t>
  </si>
  <si>
    <t>도금아령</t>
  </si>
  <si>
    <t>000198</t>
  </si>
  <si>
    <t>LCD모니터세트(유산소</t>
  </si>
  <si>
    <t>000199</t>
  </si>
  <si>
    <t>산소발생기(유산소)</t>
  </si>
  <si>
    <t>000200</t>
  </si>
  <si>
    <t>개인사물함</t>
  </si>
  <si>
    <t>2005-03-31</t>
  </si>
  <si>
    <t>000201</t>
  </si>
  <si>
    <t>런닝머신</t>
  </si>
  <si>
    <t>2005-04-08</t>
  </si>
  <si>
    <t>000202</t>
  </si>
  <si>
    <t>디클라인 프레스</t>
  </si>
  <si>
    <t>000203</t>
  </si>
  <si>
    <t>치닝 디핑머신</t>
  </si>
  <si>
    <t>000204</t>
  </si>
  <si>
    <t>인너아웃다이</t>
  </si>
  <si>
    <t>000205</t>
  </si>
  <si>
    <t>풀 오버머신</t>
  </si>
  <si>
    <t>000206</t>
  </si>
  <si>
    <t>크렌치 머신</t>
  </si>
  <si>
    <t>000207</t>
  </si>
  <si>
    <t>바이브레이터</t>
  </si>
  <si>
    <t>000208</t>
  </si>
  <si>
    <t>2005-06-17</t>
  </si>
  <si>
    <t>000209</t>
  </si>
  <si>
    <t>2005-06-27</t>
  </si>
  <si>
    <t>000210</t>
  </si>
  <si>
    <t>000211</t>
  </si>
  <si>
    <t>000212</t>
  </si>
  <si>
    <t>000213</t>
  </si>
  <si>
    <t>2005-10-31</t>
  </si>
  <si>
    <t>000214</t>
  </si>
  <si>
    <t>2005-12-23</t>
  </si>
  <si>
    <t>000215</t>
  </si>
  <si>
    <t>컴퓨터(모니터포함)</t>
  </si>
  <si>
    <t>2005-10-25</t>
  </si>
  <si>
    <t>000216</t>
  </si>
  <si>
    <t>컴퓨터(본체)</t>
  </si>
  <si>
    <t>000217</t>
  </si>
  <si>
    <t>음향장비</t>
  </si>
  <si>
    <t>2005-12-30</t>
  </si>
  <si>
    <t>000218</t>
  </si>
  <si>
    <t>2006-01-23</t>
  </si>
  <si>
    <t>000219</t>
  </si>
  <si>
    <t>2006-02-13</t>
  </si>
  <si>
    <t>000220</t>
  </si>
  <si>
    <t>체성분분석기</t>
  </si>
  <si>
    <t>2006-02-16</t>
  </si>
  <si>
    <t>000221</t>
  </si>
  <si>
    <t>전자복사기</t>
  </si>
  <si>
    <t>2006-02-22</t>
  </si>
  <si>
    <t>000222</t>
  </si>
  <si>
    <t>레이저프린터</t>
  </si>
  <si>
    <t>2006-02-28</t>
  </si>
  <si>
    <t>000223</t>
  </si>
  <si>
    <t>전기온풍기</t>
  </si>
  <si>
    <t>000224</t>
  </si>
  <si>
    <t>000225</t>
  </si>
  <si>
    <t>혈압계</t>
  </si>
  <si>
    <t>000226</t>
  </si>
  <si>
    <t>업무용PC본체</t>
  </si>
  <si>
    <t>000227</t>
  </si>
  <si>
    <t>000228</t>
  </si>
  <si>
    <t>000229</t>
  </si>
  <si>
    <t>000230</t>
  </si>
  <si>
    <t>000231</t>
  </si>
  <si>
    <t>상도스탠드형LCD</t>
  </si>
  <si>
    <t>2006-02-23</t>
  </si>
  <si>
    <t>000232</t>
  </si>
  <si>
    <t>업무용컴퓨터(본체)</t>
  </si>
  <si>
    <t>2006-03-10</t>
  </si>
  <si>
    <t>000233</t>
  </si>
  <si>
    <t>업무용컴퓨터</t>
  </si>
  <si>
    <t>000234</t>
  </si>
  <si>
    <t>000235</t>
  </si>
  <si>
    <t>000236</t>
  </si>
  <si>
    <t>000237</t>
  </si>
  <si>
    <t>모니터</t>
  </si>
  <si>
    <t>000238</t>
  </si>
  <si>
    <t>000239</t>
  </si>
  <si>
    <t>2006-03-17</t>
  </si>
  <si>
    <t>000240</t>
  </si>
  <si>
    <t>공기청정기</t>
  </si>
  <si>
    <t>2006-04-11</t>
  </si>
  <si>
    <t>000241</t>
  </si>
  <si>
    <t>Z-UP꺼꾸리</t>
  </si>
  <si>
    <t>2006-06-12</t>
  </si>
  <si>
    <t>000242</t>
  </si>
  <si>
    <t>LCD모니터</t>
  </si>
  <si>
    <t>2006-07-03</t>
  </si>
  <si>
    <t>000243</t>
  </si>
  <si>
    <t>위성방송수신기</t>
  </si>
  <si>
    <t>2006-07-30</t>
  </si>
  <si>
    <t>000244</t>
  </si>
  <si>
    <t>디지털카메라(메모리</t>
  </si>
  <si>
    <t>2006-08-18</t>
  </si>
  <si>
    <t>000245</t>
  </si>
  <si>
    <t>세탁기</t>
  </si>
  <si>
    <t>000246</t>
  </si>
  <si>
    <t>000247</t>
  </si>
  <si>
    <t>2006-09-01</t>
  </si>
  <si>
    <t>000248</t>
  </si>
  <si>
    <t>2006-09-25</t>
  </si>
  <si>
    <t>000249</t>
  </si>
  <si>
    <t>업무용컴퓨터(모니터)</t>
  </si>
  <si>
    <t>000250</t>
  </si>
  <si>
    <t>2006-10-09</t>
  </si>
  <si>
    <t>000251</t>
  </si>
  <si>
    <t>2006-10-19</t>
  </si>
  <si>
    <t>000252</t>
  </si>
  <si>
    <t>000253</t>
  </si>
  <si>
    <t>000254</t>
  </si>
  <si>
    <t>진동헬스기구</t>
  </si>
  <si>
    <t>2006-12-29</t>
  </si>
  <si>
    <t>000255</t>
  </si>
  <si>
    <t>2006-12-31</t>
  </si>
  <si>
    <t>000256</t>
  </si>
  <si>
    <t>2005-12-31</t>
  </si>
  <si>
    <t>000257</t>
  </si>
  <si>
    <t>디지털카메라</t>
  </si>
  <si>
    <t>2007-02-08</t>
  </si>
  <si>
    <t>000258</t>
  </si>
  <si>
    <t>수영장 음향장비</t>
  </si>
  <si>
    <t>000259</t>
  </si>
  <si>
    <t>잉크젯프린터</t>
  </si>
  <si>
    <t>000260</t>
  </si>
  <si>
    <t>000261</t>
  </si>
  <si>
    <t>카페트청소기</t>
  </si>
  <si>
    <t>000262</t>
  </si>
  <si>
    <t>2007-03-05</t>
  </si>
  <si>
    <t>000263</t>
  </si>
  <si>
    <t>000264</t>
  </si>
  <si>
    <t>2007-03-28</t>
  </si>
  <si>
    <t>000265</t>
  </si>
  <si>
    <t>000266</t>
  </si>
  <si>
    <t>000267</t>
  </si>
  <si>
    <t>000268</t>
  </si>
  <si>
    <t>000269</t>
  </si>
  <si>
    <t>방송용모니터</t>
  </si>
  <si>
    <t>2007-04-30</t>
  </si>
  <si>
    <t>000270</t>
  </si>
  <si>
    <t>2007-05-06</t>
  </si>
  <si>
    <t>000271</t>
  </si>
  <si>
    <t>000272</t>
  </si>
  <si>
    <t>2007-10-23</t>
  </si>
  <si>
    <t>000273</t>
  </si>
  <si>
    <t>서버용컴퓨터(본체)</t>
  </si>
  <si>
    <t>2007-11-29</t>
  </si>
  <si>
    <t>000274</t>
  </si>
  <si>
    <t>2007-12-12</t>
  </si>
  <si>
    <t>000275</t>
  </si>
  <si>
    <t>000276</t>
  </si>
  <si>
    <t>000277</t>
  </si>
  <si>
    <t>스트레칭실냉방기</t>
  </si>
  <si>
    <t>2008-06-16</t>
  </si>
  <si>
    <t>000278</t>
  </si>
  <si>
    <t>헬스장냉방기</t>
  </si>
  <si>
    <t>000279</t>
  </si>
  <si>
    <t>탈의실냉방기</t>
  </si>
  <si>
    <t>000280</t>
  </si>
  <si>
    <t>2008-06-27</t>
  </si>
  <si>
    <t>000281</t>
  </si>
  <si>
    <t>2008-06-18</t>
  </si>
  <si>
    <t>000282</t>
  </si>
  <si>
    <t>000283</t>
  </si>
  <si>
    <t>000284</t>
  </si>
  <si>
    <t>000285</t>
  </si>
  <si>
    <t>000286</t>
  </si>
  <si>
    <t>000287</t>
  </si>
  <si>
    <t>000288</t>
  </si>
  <si>
    <t>2008-04-21</t>
  </si>
  <si>
    <t>000289</t>
  </si>
  <si>
    <t>000290</t>
  </si>
  <si>
    <t>LCD모니터(스탠드포함</t>
  </si>
  <si>
    <t>2008-04-04</t>
  </si>
  <si>
    <t>000291</t>
  </si>
  <si>
    <t>000292</t>
  </si>
  <si>
    <t>싸이클(입식)</t>
  </si>
  <si>
    <t>000293</t>
  </si>
  <si>
    <t>싸이클(좌식)</t>
  </si>
  <si>
    <t>000294</t>
  </si>
  <si>
    <t>스텝퍼</t>
  </si>
  <si>
    <t>000295</t>
  </si>
  <si>
    <t>엘립티컬</t>
  </si>
  <si>
    <t>000296</t>
  </si>
  <si>
    <t>케이블크로스오버</t>
  </si>
  <si>
    <t>000297</t>
  </si>
  <si>
    <t>시티드암컬</t>
  </si>
  <si>
    <t>000298</t>
  </si>
  <si>
    <t>크런치벤치</t>
  </si>
  <si>
    <t>000299</t>
  </si>
  <si>
    <t>파워덤벨(디클라인)벤</t>
  </si>
  <si>
    <t>000300</t>
  </si>
  <si>
    <t>000301</t>
  </si>
  <si>
    <t>고무원판</t>
  </si>
  <si>
    <t>000302</t>
  </si>
  <si>
    <t>덤벨</t>
  </si>
  <si>
    <t>000303</t>
  </si>
  <si>
    <t>노트북컴퓨터</t>
  </si>
  <si>
    <t>2008-04-22</t>
  </si>
  <si>
    <t>000304</t>
  </si>
  <si>
    <t>2008-03-22</t>
  </si>
  <si>
    <t>000305</t>
  </si>
  <si>
    <t>2008-03-06</t>
  </si>
  <si>
    <t>000306</t>
  </si>
  <si>
    <t>000307</t>
  </si>
  <si>
    <t>LCD TV</t>
  </si>
  <si>
    <t>2008-03-10</t>
  </si>
  <si>
    <t>000308</t>
  </si>
  <si>
    <t>헬스장음향장비</t>
  </si>
  <si>
    <t>2008-03-12</t>
  </si>
  <si>
    <t>000309</t>
  </si>
  <si>
    <t>2008-01-07</t>
  </si>
  <si>
    <t>000310</t>
  </si>
  <si>
    <t>수영장음향장비</t>
  </si>
  <si>
    <t>2008-08-29</t>
  </si>
  <si>
    <t>000311</t>
  </si>
  <si>
    <t>탁구대</t>
  </si>
  <si>
    <t>2008-08-14</t>
  </si>
  <si>
    <t>000312</t>
  </si>
  <si>
    <t>피아노</t>
  </si>
  <si>
    <t>2008-12-29</t>
  </si>
  <si>
    <t>000313</t>
  </si>
  <si>
    <t>2008-08-08</t>
  </si>
  <si>
    <t>000314</t>
  </si>
  <si>
    <t>업무용모니터</t>
  </si>
  <si>
    <t>2008-09-22</t>
  </si>
  <si>
    <t>000315</t>
  </si>
  <si>
    <t>000316</t>
  </si>
  <si>
    <t>견인보관소사무기기</t>
  </si>
  <si>
    <t>2009-01-22</t>
  </si>
  <si>
    <t>000317</t>
  </si>
  <si>
    <t>식당테이블</t>
  </si>
  <si>
    <t>000318</t>
  </si>
  <si>
    <t>2009-01-23</t>
  </si>
  <si>
    <t>000319</t>
  </si>
  <si>
    <t>농구대백보드</t>
  </si>
  <si>
    <t>2009-01-30</t>
  </si>
  <si>
    <t>000320</t>
  </si>
  <si>
    <t>다목적실음향장비</t>
  </si>
  <si>
    <t>000321</t>
  </si>
  <si>
    <t>2009-02-05</t>
  </si>
  <si>
    <t>000322</t>
  </si>
  <si>
    <t>000323</t>
  </si>
  <si>
    <t>고압세척기</t>
  </si>
  <si>
    <t>2009-02-09</t>
  </si>
  <si>
    <t>000324</t>
  </si>
  <si>
    <t>수영장코스로프</t>
  </si>
  <si>
    <t>000325</t>
  </si>
  <si>
    <t>2009-02-24</t>
  </si>
  <si>
    <t>000326</t>
  </si>
  <si>
    <t>2009-03-10</t>
  </si>
  <si>
    <t>000327</t>
  </si>
  <si>
    <t>서버용컴퓨터</t>
  </si>
  <si>
    <t>2009-03-18</t>
  </si>
  <si>
    <t>000328</t>
  </si>
  <si>
    <t>000329</t>
  </si>
  <si>
    <t>000330</t>
  </si>
  <si>
    <t>지능계발실 의자</t>
  </si>
  <si>
    <t>000331</t>
  </si>
  <si>
    <t>2009-03-20</t>
  </si>
  <si>
    <t>000332</t>
  </si>
  <si>
    <t>식기세척기</t>
  </si>
  <si>
    <t>000333</t>
  </si>
  <si>
    <t>2009-03-24</t>
  </si>
  <si>
    <t>000334</t>
  </si>
  <si>
    <t>드럼세트,기타,앰프</t>
  </si>
  <si>
    <t>2009-04-10</t>
  </si>
  <si>
    <t>000335</t>
  </si>
  <si>
    <t>2009-05-13</t>
  </si>
  <si>
    <t>000336</t>
  </si>
  <si>
    <t>스포츠타이머</t>
  </si>
  <si>
    <t>2009-09-01</t>
  </si>
  <si>
    <t>000337</t>
  </si>
  <si>
    <t>드럼세트</t>
  </si>
  <si>
    <t>000338</t>
  </si>
  <si>
    <t>무정전공급장치UPS)</t>
  </si>
  <si>
    <t>2009-12-18</t>
  </si>
  <si>
    <t>000339</t>
  </si>
  <si>
    <t>전산실에어컨</t>
  </si>
  <si>
    <t>2009-12-21</t>
  </si>
  <si>
    <t>000340</t>
  </si>
  <si>
    <t>UPS부가장비</t>
  </si>
  <si>
    <t>000341</t>
  </si>
  <si>
    <t>2010-02-23</t>
  </si>
  <si>
    <t>000342</t>
  </si>
  <si>
    <t>에어컨</t>
  </si>
  <si>
    <t>2010-02-26</t>
  </si>
  <si>
    <t>000343</t>
  </si>
  <si>
    <t>라미네이터</t>
  </si>
  <si>
    <t>000344</t>
  </si>
  <si>
    <t>000345</t>
  </si>
  <si>
    <t>휴양소 세탁기</t>
  </si>
  <si>
    <t>2010-03-09</t>
  </si>
  <si>
    <t>000346</t>
  </si>
  <si>
    <t>2010-03-10</t>
  </si>
  <si>
    <t>000347</t>
  </si>
  <si>
    <t>다기능복사기</t>
  </si>
  <si>
    <t>000348</t>
  </si>
  <si>
    <t>000349</t>
  </si>
  <si>
    <t>코스로프</t>
  </si>
  <si>
    <t>2010-03-15</t>
  </si>
  <si>
    <t>000350</t>
  </si>
  <si>
    <t>2010-03-19</t>
  </si>
  <si>
    <t>000351</t>
  </si>
  <si>
    <t>삼보컴퓨터 드림시스</t>
  </si>
  <si>
    <t>2010-03-24</t>
  </si>
  <si>
    <t>000352</t>
  </si>
  <si>
    <t>삼성노트북</t>
  </si>
  <si>
    <t>000353</t>
  </si>
  <si>
    <t>팩시밀리</t>
  </si>
  <si>
    <t>000354</t>
  </si>
  <si>
    <t>침대</t>
  </si>
  <si>
    <t>2010-03-30</t>
  </si>
  <si>
    <t>000355</t>
  </si>
  <si>
    <t>식탁</t>
  </si>
  <si>
    <t>000356</t>
  </si>
  <si>
    <t>장농</t>
  </si>
  <si>
    <t>000357</t>
  </si>
  <si>
    <t>TV 받침대</t>
  </si>
  <si>
    <t>000358</t>
  </si>
  <si>
    <t>써버컴퓨터</t>
  </si>
  <si>
    <t>000359</t>
  </si>
  <si>
    <t>탄력봉</t>
  </si>
  <si>
    <t>2010-03-31</t>
  </si>
  <si>
    <t>000360</t>
  </si>
  <si>
    <t>고무아령</t>
  </si>
  <si>
    <t>000361</t>
  </si>
  <si>
    <t>헬스자전거</t>
  </si>
  <si>
    <t>2010-04-08</t>
  </si>
  <si>
    <t>000362</t>
  </si>
  <si>
    <t>트레드밀</t>
  </si>
  <si>
    <t>000363</t>
  </si>
  <si>
    <t>상체근력강화기</t>
  </si>
  <si>
    <t>000364</t>
  </si>
  <si>
    <t>000365</t>
  </si>
  <si>
    <t>하체근력강화기</t>
  </si>
  <si>
    <t>000366</t>
  </si>
  <si>
    <t>2010-04-13</t>
  </si>
  <si>
    <t>000367</t>
  </si>
  <si>
    <t>단속용PDA</t>
  </si>
  <si>
    <t>2010-05-11</t>
  </si>
  <si>
    <t>000368</t>
  </si>
  <si>
    <t>방화벽장치</t>
  </si>
  <si>
    <t>2010-05-12</t>
  </si>
  <si>
    <t>000369</t>
  </si>
  <si>
    <t>2010-05-18</t>
  </si>
  <si>
    <t>000370</t>
  </si>
  <si>
    <t>에어컨설치전선</t>
  </si>
  <si>
    <t>2010-05-24</t>
  </si>
  <si>
    <t>000371</t>
  </si>
  <si>
    <t>방수캠코더</t>
  </si>
  <si>
    <t>2010-05-27</t>
  </si>
  <si>
    <t>000372</t>
  </si>
  <si>
    <t>000373</t>
  </si>
  <si>
    <t>2010-06-07</t>
  </si>
  <si>
    <t>000374</t>
  </si>
  <si>
    <t>락커</t>
  </si>
  <si>
    <t>000375</t>
  </si>
  <si>
    <t>파우더장</t>
  </si>
  <si>
    <t>000376</t>
  </si>
  <si>
    <t>골프장라커</t>
  </si>
  <si>
    <t>000378</t>
  </si>
  <si>
    <t>여자락커</t>
  </si>
  <si>
    <t>000379</t>
  </si>
  <si>
    <t>2010-06-23</t>
  </si>
  <si>
    <t>000380</t>
  </si>
  <si>
    <t>종합치닝</t>
  </si>
  <si>
    <t>2010-06-25</t>
  </si>
  <si>
    <t>000381</t>
  </si>
  <si>
    <t>2010-06-30</t>
  </si>
  <si>
    <t>000382</t>
  </si>
  <si>
    <t>000383</t>
  </si>
  <si>
    <t>2010-08-16</t>
  </si>
  <si>
    <t>000384</t>
  </si>
  <si>
    <t>2010-09-15</t>
  </si>
  <si>
    <t>000385</t>
  </si>
  <si>
    <t>노트북NT-Q330-PS55</t>
  </si>
  <si>
    <t>2010-09-29</t>
  </si>
  <si>
    <t>000386</t>
  </si>
  <si>
    <t>T V (CT-29)</t>
  </si>
  <si>
    <t>003777</t>
  </si>
  <si>
    <t>003778</t>
  </si>
  <si>
    <t>전자동혈압계</t>
  </si>
  <si>
    <t>2011-02-09</t>
  </si>
  <si>
    <t>003779</t>
  </si>
  <si>
    <t>스텦머신</t>
  </si>
  <si>
    <t>2011-02-15</t>
  </si>
  <si>
    <t>003780</t>
  </si>
  <si>
    <t>좌식싸이클</t>
  </si>
  <si>
    <t>003781</t>
  </si>
  <si>
    <t>비디오 프로젝터</t>
  </si>
  <si>
    <t>2011-02-22</t>
  </si>
  <si>
    <t>003782</t>
  </si>
  <si>
    <t>당구대</t>
  </si>
  <si>
    <t>2011-03-03</t>
  </si>
  <si>
    <t>003783</t>
  </si>
  <si>
    <t>2011-03-08</t>
  </si>
  <si>
    <t>003784</t>
  </si>
  <si>
    <t>003785</t>
  </si>
  <si>
    <t>003786</t>
  </si>
  <si>
    <t>003787</t>
  </si>
  <si>
    <t>003788</t>
  </si>
  <si>
    <t>003789</t>
  </si>
  <si>
    <t>수영용품보관대</t>
  </si>
  <si>
    <t>2011-03-10</t>
  </si>
  <si>
    <t>003790</t>
  </si>
  <si>
    <t>악기보관함</t>
  </si>
  <si>
    <t>2011-03-23</t>
  </si>
  <si>
    <t>003791</t>
  </si>
  <si>
    <t>폴딩책걸상1인용</t>
  </si>
  <si>
    <t>003792</t>
  </si>
  <si>
    <t>폴딩책걸상2인용</t>
  </si>
  <si>
    <t>003793</t>
  </si>
  <si>
    <t>버터플라이</t>
  </si>
  <si>
    <t>003794</t>
  </si>
  <si>
    <t>숄더프레스</t>
  </si>
  <si>
    <t>003795</t>
  </si>
  <si>
    <t>롱풀(시티드로우)</t>
  </si>
  <si>
    <t>003796</t>
  </si>
  <si>
    <t>하이퍼벤치</t>
  </si>
  <si>
    <t>003797</t>
  </si>
  <si>
    <t>003798</t>
  </si>
  <si>
    <t>해머벤치프레스</t>
  </si>
  <si>
    <t>003799</t>
  </si>
  <si>
    <t>디클라인벤치</t>
  </si>
  <si>
    <t>003800</t>
  </si>
  <si>
    <t>플렛벤치</t>
  </si>
  <si>
    <t>003801</t>
  </si>
  <si>
    <t>003802</t>
  </si>
  <si>
    <t>싣체스트(체스트프레스)</t>
  </si>
  <si>
    <t>003803</t>
  </si>
  <si>
    <t>벤치프래스(인클라인)</t>
  </si>
  <si>
    <t>003804</t>
  </si>
  <si>
    <t>레그컬</t>
  </si>
  <si>
    <t>003805</t>
  </si>
  <si>
    <t>레그프레스</t>
  </si>
  <si>
    <t>003806</t>
  </si>
  <si>
    <t>레그익스텐션</t>
  </si>
  <si>
    <t>003807</t>
  </si>
  <si>
    <t>덤벨(18kg)</t>
  </si>
  <si>
    <t>2011-03-29</t>
  </si>
  <si>
    <t>003808</t>
  </si>
  <si>
    <t>올림픽바</t>
  </si>
  <si>
    <t>2011-04-07</t>
  </si>
  <si>
    <t>003809</t>
  </si>
  <si>
    <t>캐논500D카메라</t>
  </si>
  <si>
    <t>2011-04-13</t>
  </si>
  <si>
    <t>003810</t>
  </si>
  <si>
    <t>음향장비세트(mg124cx)</t>
  </si>
  <si>
    <t>2011-05-18</t>
  </si>
  <si>
    <t>003811</t>
  </si>
  <si>
    <t>골프백보관함</t>
  </si>
  <si>
    <t>2011-05-30</t>
  </si>
  <si>
    <t>003812</t>
  </si>
  <si>
    <t>2011-06-21</t>
  </si>
  <si>
    <t>003813</t>
  </si>
  <si>
    <t>업무용PC</t>
  </si>
  <si>
    <t>2011-06-30</t>
  </si>
  <si>
    <t>003814</t>
  </si>
  <si>
    <t>003815</t>
  </si>
  <si>
    <t>003816</t>
  </si>
  <si>
    <t>LCD모니터(19인치)</t>
  </si>
  <si>
    <t>003817</t>
  </si>
  <si>
    <t>탈의실락카</t>
  </si>
  <si>
    <t>003818</t>
  </si>
  <si>
    <t>일일사물함</t>
  </si>
  <si>
    <t>003819</t>
  </si>
  <si>
    <t>003820</t>
  </si>
  <si>
    <t>003821</t>
  </si>
  <si>
    <t>003822</t>
  </si>
  <si>
    <t>003823</t>
  </si>
  <si>
    <t>2011-07-20</t>
  </si>
  <si>
    <t>003824</t>
  </si>
  <si>
    <t>이동형수중리프트</t>
  </si>
  <si>
    <t>2011-08-24</t>
  </si>
  <si>
    <t>003825</t>
  </si>
  <si>
    <t>수중청소기</t>
  </si>
  <si>
    <t>2011-09-08</t>
  </si>
  <si>
    <t>003826</t>
  </si>
  <si>
    <t>2011-09-09</t>
  </si>
  <si>
    <t>003827</t>
  </si>
  <si>
    <t>통합회원관리시스템서버</t>
  </si>
  <si>
    <t>2011-09-26</t>
  </si>
  <si>
    <t>003828</t>
  </si>
  <si>
    <t>개인사물함(60칸)</t>
  </si>
  <si>
    <t>2011-09-28</t>
  </si>
  <si>
    <t>003829</t>
  </si>
  <si>
    <t>2011-12-14</t>
  </si>
  <si>
    <t>003830</t>
  </si>
  <si>
    <t>복합기(신도리코m401)</t>
  </si>
  <si>
    <t>2011-12-01</t>
  </si>
  <si>
    <t>AK1201B001</t>
  </si>
  <si>
    <t>카메라렌즈</t>
  </si>
  <si>
    <t>DK1201B001</t>
  </si>
  <si>
    <t>다기능복합기</t>
  </si>
  <si>
    <t>AK1201B002</t>
  </si>
  <si>
    <t>AK1202B001</t>
  </si>
  <si>
    <t>사무용의자</t>
  </si>
  <si>
    <t>AK1202B002</t>
  </si>
  <si>
    <t>AK1202B003</t>
  </si>
  <si>
    <t>AK1202B004</t>
  </si>
  <si>
    <t>CK1202B001</t>
  </si>
  <si>
    <t>DK1202B001</t>
  </si>
  <si>
    <t>튼튼교실음향장비</t>
  </si>
  <si>
    <t>DK1202B002</t>
  </si>
  <si>
    <t>EK1202B001</t>
  </si>
  <si>
    <t>FK1202B001</t>
  </si>
  <si>
    <t>GK1202B001</t>
  </si>
  <si>
    <t>DK1202B004</t>
  </si>
  <si>
    <t>FK1202B002</t>
  </si>
  <si>
    <t>프린터(레이져)</t>
  </si>
  <si>
    <t>AK1202B005</t>
  </si>
  <si>
    <t>DK1202B003</t>
  </si>
  <si>
    <t>골프장로비의자</t>
  </si>
  <si>
    <t>DK1203B001</t>
  </si>
  <si>
    <t>JK1203B001</t>
  </si>
  <si>
    <t>업소용냉장고</t>
  </si>
  <si>
    <t>JK1203B002</t>
  </si>
  <si>
    <t>객실용냉장고</t>
  </si>
  <si>
    <t>EK1203B001</t>
  </si>
  <si>
    <t>DK1204B001</t>
  </si>
  <si>
    <t>DK1204B002</t>
  </si>
  <si>
    <t>DK1204B003</t>
  </si>
  <si>
    <t>DK1204B004</t>
  </si>
  <si>
    <t>모니터거치대</t>
  </si>
  <si>
    <t>EK1204B001</t>
  </si>
  <si>
    <t>사이클</t>
  </si>
  <si>
    <t>FK1204B001</t>
  </si>
  <si>
    <t>GK1204B001</t>
  </si>
  <si>
    <t>JK1204B001</t>
  </si>
  <si>
    <t>노래방 모니터</t>
  </si>
  <si>
    <t>FK1204B002</t>
  </si>
  <si>
    <t>GK1204B002</t>
  </si>
  <si>
    <t>CK1204B001</t>
  </si>
  <si>
    <t>락카</t>
  </si>
  <si>
    <t>FK1205B001</t>
  </si>
  <si>
    <t>스탠드에어컨</t>
  </si>
  <si>
    <t>AK1208B001</t>
  </si>
  <si>
    <t>프린터기LP5000DN</t>
    <phoneticPr fontId="4" type="noConversion"/>
  </si>
  <si>
    <t>흑석 전자복사기</t>
  </si>
  <si>
    <t>동작 음향장비</t>
  </si>
  <si>
    <t>흑석 음향장비</t>
  </si>
  <si>
    <t>상도 디지털피아노</t>
  </si>
  <si>
    <t>상도 책걸상</t>
  </si>
  <si>
    <t>상도 피아노</t>
  </si>
  <si>
    <t>상도 문화교실 비품(신발장외6종)</t>
  </si>
  <si>
    <t>상도 음향기기</t>
  </si>
  <si>
    <t>흑석 탁구대</t>
  </si>
  <si>
    <t>상도 악보대</t>
  </si>
  <si>
    <t>동작 탁구대</t>
  </si>
  <si>
    <t>상도 프로젝트외1종</t>
  </si>
  <si>
    <t>장애인 화장실 비상벨용 모니터</t>
  </si>
  <si>
    <t>체육 무인자동화시스템 구축</t>
  </si>
  <si>
    <t xml:space="preserve">업무용 차량(소나타 6801) </t>
  </si>
  <si>
    <t xml:space="preserve">여성플라자 LED TV </t>
  </si>
  <si>
    <t xml:space="preserve">사당 음향기기 </t>
  </si>
  <si>
    <t>흑석 TV</t>
  </si>
  <si>
    <t xml:space="preserve">본부 컴퓨터 및 모니터 </t>
  </si>
  <si>
    <t xml:space="preserve">본부 백업서버 컴퓨터 및 장비 </t>
  </si>
  <si>
    <t>전산실 에어컨(벽걸이형)  비용 지출</t>
  </si>
  <si>
    <t xml:space="preserve">장애인 종합안내 촉지도 </t>
  </si>
  <si>
    <t>장애인종합안내촉지도</t>
  </si>
  <si>
    <t xml:space="preserve">장애인 영상전화기 </t>
  </si>
  <si>
    <t xml:space="preserve">장애인 냉온수점자판 </t>
  </si>
  <si>
    <t xml:space="preserve">흑석체육센터 보조휠체어 </t>
  </si>
  <si>
    <t xml:space="preserve">흑석체육센터 기저귀교환대 </t>
  </si>
  <si>
    <t xml:space="preserve">장애인 점자책 </t>
  </si>
  <si>
    <t>헬스장 개인사물함 (36ea)</t>
    <phoneticPr fontId="2" type="noConversion"/>
  </si>
  <si>
    <t>헬스장 TV모니터 (자본)</t>
  </si>
  <si>
    <t>2014/02/03</t>
  </si>
  <si>
    <t>2014/02/21</t>
  </si>
  <si>
    <t>2014/02/27</t>
  </si>
  <si>
    <t>2014/04/10</t>
  </si>
  <si>
    <t>2014/04/14</t>
  </si>
  <si>
    <t xml:space="preserve">자본-여성 무인발권기 </t>
  </si>
  <si>
    <t xml:space="preserve">자본-여성 수영장 여자탈의실 공용락카 </t>
  </si>
  <si>
    <t>자본-사당 무인발권기 설치공사</t>
  </si>
  <si>
    <t>2014/04/17</t>
  </si>
  <si>
    <t xml:space="preserve">자본-사당 헬스장 모니터 </t>
  </si>
  <si>
    <t>2014/04/24</t>
  </si>
  <si>
    <t xml:space="preserve">자본-본부 컴퓨터 </t>
  </si>
  <si>
    <t xml:space="preserve">자본-동작 헬스장 TV </t>
  </si>
  <si>
    <t xml:space="preserve">자본-헬스장 런닝머신 </t>
  </si>
  <si>
    <t xml:space="preserve">자본-헬스장 체지방 분해기 </t>
  </si>
  <si>
    <t>2014/04/29</t>
  </si>
  <si>
    <t>자본-사당 헬스장 LCD TV</t>
  </si>
  <si>
    <t>2014/04/30</t>
  </si>
  <si>
    <t>자본-휴양소 TV</t>
  </si>
  <si>
    <t xml:space="preserve">자본-휴양소 침대 </t>
  </si>
  <si>
    <t>2014/05/02</t>
  </si>
  <si>
    <t xml:space="preserve">자본-동작 헬스기구 </t>
  </si>
  <si>
    <t>2014/05/12</t>
  </si>
  <si>
    <t>자본-동작 헬스기구 (두비원)</t>
  </si>
  <si>
    <t>자본-동작 헬스기구 (현대)</t>
  </si>
  <si>
    <t>2014/05/20</t>
  </si>
  <si>
    <t>2014/05/22</t>
  </si>
  <si>
    <t>자본-동작 헬스기구</t>
    <phoneticPr fontId="2" type="noConversion"/>
  </si>
  <si>
    <t>2014/07/11</t>
  </si>
  <si>
    <t>2014/07/18</t>
  </si>
  <si>
    <t>2014/08/22</t>
  </si>
  <si>
    <t>유 형 자 산 합 계</t>
    <phoneticPr fontId="4" type="noConversion"/>
  </si>
  <si>
    <t>2014/05/14</t>
  </si>
  <si>
    <t>2014/07/03</t>
  </si>
  <si>
    <t>자본-휴양소 객실 냉장고</t>
    <phoneticPr fontId="2" type="noConversion"/>
  </si>
  <si>
    <t>무 형 자 산</t>
    <phoneticPr fontId="4" type="noConversion"/>
  </si>
  <si>
    <t>MS오피스2000:11EA</t>
    <phoneticPr fontId="4" type="noConversion"/>
  </si>
  <si>
    <t>체육시설회원PROGR</t>
    <phoneticPr fontId="4" type="noConversion"/>
  </si>
  <si>
    <t>MS(SQL):1세트</t>
    <phoneticPr fontId="4" type="noConversion"/>
  </si>
  <si>
    <t>오피스 워디안:30유저</t>
    <phoneticPr fontId="4" type="noConversion"/>
  </si>
  <si>
    <t>인사관리프로그램(더</t>
    <phoneticPr fontId="4" type="noConversion"/>
  </si>
  <si>
    <t>문서보관시스템</t>
    <phoneticPr fontId="4" type="noConversion"/>
  </si>
  <si>
    <t>급여프로그램</t>
    <phoneticPr fontId="4" type="noConversion"/>
  </si>
  <si>
    <t>소프트웨어(일러스트</t>
    <phoneticPr fontId="4" type="noConversion"/>
  </si>
  <si>
    <t>소프트웨어(포토샵)</t>
    <phoneticPr fontId="4" type="noConversion"/>
  </si>
  <si>
    <t>소프트웨어(한글2005</t>
    <phoneticPr fontId="4" type="noConversion"/>
  </si>
  <si>
    <t>MS Office Pro</t>
    <phoneticPr fontId="4" type="noConversion"/>
  </si>
  <si>
    <t>v3백신</t>
    <phoneticPr fontId="4" type="noConversion"/>
  </si>
  <si>
    <t>Win XP Professional</t>
    <phoneticPr fontId="4" type="noConversion"/>
  </si>
  <si>
    <t>백신서버용</t>
    <phoneticPr fontId="4" type="noConversion"/>
  </si>
  <si>
    <t>포토샵CS2</t>
    <phoneticPr fontId="4" type="noConversion"/>
  </si>
  <si>
    <t>백신V3</t>
    <phoneticPr fontId="4" type="noConversion"/>
  </si>
  <si>
    <t>인사급여프로그램</t>
    <phoneticPr fontId="4" type="noConversion"/>
  </si>
  <si>
    <t>백신 server</t>
    <phoneticPr fontId="4" type="noConversion"/>
  </si>
  <si>
    <t>업무용SW(백신Client)</t>
    <phoneticPr fontId="4" type="noConversion"/>
  </si>
  <si>
    <t>Red Hat Linux 5.0</t>
    <phoneticPr fontId="4" type="noConversion"/>
  </si>
  <si>
    <t>전자결제시스템</t>
    <phoneticPr fontId="4" type="noConversion"/>
  </si>
  <si>
    <t>업무용소프트웨어(4종401개)</t>
    <phoneticPr fontId="4" type="noConversion"/>
  </si>
  <si>
    <t>통합회원관리프로그램(혁산정보)</t>
    <phoneticPr fontId="4" type="noConversion"/>
  </si>
  <si>
    <t>소프트웨어</t>
    <phoneticPr fontId="4" type="noConversion"/>
  </si>
  <si>
    <t>전자결재시스템 사용자 라이선스</t>
    <phoneticPr fontId="4" type="noConversion"/>
  </si>
  <si>
    <t>자본-홈페이지 개선 웹방화벽</t>
    <phoneticPr fontId="2" type="noConversion"/>
  </si>
  <si>
    <t>자본-홈페이지 웹접근성</t>
    <phoneticPr fontId="2" type="noConversion"/>
  </si>
  <si>
    <t>개인정보 접근제어 솔루션</t>
    <phoneticPr fontId="2" type="noConversion"/>
  </si>
  <si>
    <t>자본-여성 고압세척기</t>
    <phoneticPr fontId="2" type="noConversion"/>
  </si>
  <si>
    <t>자본-흑석 채성분분석기</t>
    <phoneticPr fontId="2" type="noConversion"/>
  </si>
  <si>
    <t>자본-동작 무인타석배정기</t>
    <phoneticPr fontId="2" type="noConversion"/>
  </si>
  <si>
    <t>무인경비 시스템</t>
    <phoneticPr fontId="4" type="noConversion"/>
  </si>
  <si>
    <t>체육센터 회원PROGR</t>
    <phoneticPr fontId="4" type="noConversion"/>
  </si>
  <si>
    <t>회계프로그램</t>
    <phoneticPr fontId="4" type="noConversion"/>
  </si>
  <si>
    <t>워디안프로그램:12EA</t>
    <phoneticPr fontId="4" type="noConversion"/>
  </si>
  <si>
    <t>워디안프로그램:2EA</t>
    <phoneticPr fontId="4" type="noConversion"/>
  </si>
  <si>
    <t>자산관리프로그램</t>
    <phoneticPr fontId="4" type="noConversion"/>
  </si>
  <si>
    <t>DB서버및스토리지장비</t>
    <phoneticPr fontId="4" type="noConversion"/>
  </si>
  <si>
    <t>나모2006</t>
    <phoneticPr fontId="4" type="noConversion"/>
  </si>
  <si>
    <t>알집6.0</t>
    <phoneticPr fontId="4" type="noConversion"/>
  </si>
  <si>
    <t>MS OFFICE(2007)</t>
    <phoneticPr fontId="4" type="noConversion"/>
  </si>
  <si>
    <t>공사원가작성SW</t>
    <phoneticPr fontId="4" type="noConversion"/>
  </si>
  <si>
    <t>백신 client</t>
    <phoneticPr fontId="4" type="noConversion"/>
  </si>
  <si>
    <t>아크로뱃 SW</t>
    <phoneticPr fontId="4" type="noConversion"/>
  </si>
  <si>
    <t>윈도우비스타 SW</t>
    <phoneticPr fontId="4" type="noConversion"/>
  </si>
  <si>
    <t>포토샵 SW</t>
    <phoneticPr fontId="4" type="noConversion"/>
  </si>
  <si>
    <t>한글 SW</t>
    <phoneticPr fontId="4" type="noConversion"/>
  </si>
  <si>
    <t>업무용소프트웨어</t>
    <phoneticPr fontId="4" type="noConversion"/>
  </si>
  <si>
    <t>소프트웨어백신</t>
    <phoneticPr fontId="4" type="noConversion"/>
  </si>
  <si>
    <t>소프트웨어알툴즈</t>
    <phoneticPr fontId="4" type="noConversion"/>
  </si>
  <si>
    <t>소프트웨어SQL</t>
    <phoneticPr fontId="4" type="noConversion"/>
  </si>
  <si>
    <t>Net Helper</t>
    <phoneticPr fontId="4" type="noConversion"/>
  </si>
  <si>
    <t>업무용소프트웨어(4종31개)</t>
    <phoneticPr fontId="4" type="noConversion"/>
  </si>
  <si>
    <t>더존프로그램</t>
    <phoneticPr fontId="4" type="noConversion"/>
  </si>
  <si>
    <t>개인정보유출방지 및 개인정보보호 솔루션</t>
    <phoneticPr fontId="4" type="noConversion"/>
  </si>
  <si>
    <t>백신 소프트웨어, 전용 서버 및 데이터베이스</t>
    <phoneticPr fontId="4" type="noConversion"/>
  </si>
  <si>
    <t>백업솔루션</t>
    <phoneticPr fontId="2" type="noConversion"/>
  </si>
  <si>
    <t>업무용소프트웨어</t>
    <phoneticPr fontId="2" type="noConversion"/>
  </si>
  <si>
    <t>** 기초금액 전기보고서와 대사함</t>
    <phoneticPr fontId="2" type="noConversion"/>
  </si>
  <si>
    <t>당기말
상각누계액</t>
    <phoneticPr fontId="2" type="noConversion"/>
  </si>
  <si>
    <t>당기말
장부가액</t>
    <phoneticPr fontId="2" type="noConversion"/>
  </si>
  <si>
    <t>** 2009년 자산 상각완료2014년</t>
    <phoneticPr fontId="2" type="noConversion"/>
  </si>
  <si>
    <t>** 무형자산은 정액법 월할 상각 내용년수 5년</t>
    <phoneticPr fontId="2" type="noConversion"/>
  </si>
  <si>
    <t>2015/02/25</t>
  </si>
  <si>
    <t>2015/02/16</t>
  </si>
  <si>
    <t>2015/03/04</t>
  </si>
  <si>
    <t>2015/03/12</t>
  </si>
  <si>
    <t>2015/03/19</t>
  </si>
  <si>
    <t>2015/03/23</t>
  </si>
  <si>
    <t>2015/03/26</t>
  </si>
  <si>
    <t>2015/04/30</t>
  </si>
  <si>
    <t>2015/05/04</t>
  </si>
  <si>
    <t>2015/05/14</t>
  </si>
  <si>
    <t>2015/05/27</t>
  </si>
  <si>
    <t>2015/06/09</t>
  </si>
  <si>
    <t>2015/06/17</t>
  </si>
  <si>
    <t>2015/06/24</t>
  </si>
  <si>
    <t>2015/07/13</t>
  </si>
  <si>
    <t>2015/08/12</t>
  </si>
  <si>
    <t>유형자산</t>
    <phoneticPr fontId="2" type="noConversion"/>
  </si>
  <si>
    <t>무형자산</t>
    <phoneticPr fontId="2" type="noConversion"/>
  </si>
  <si>
    <t>차량</t>
    <phoneticPr fontId="2" type="noConversion"/>
  </si>
  <si>
    <t>합    계</t>
    <phoneticPr fontId="2" type="noConversion"/>
  </si>
  <si>
    <t>2015말장부가</t>
    <phoneticPr fontId="2" type="noConversion"/>
  </si>
  <si>
    <t>취득분 감가상각</t>
    <phoneticPr fontId="2" type="noConversion"/>
  </si>
  <si>
    <t>합     계</t>
    <phoneticPr fontId="2" type="noConversion"/>
  </si>
  <si>
    <t>구분</t>
    <phoneticPr fontId="2" type="noConversion"/>
  </si>
  <si>
    <t xml:space="preserve"> </t>
    <phoneticPr fontId="2" type="noConversion"/>
  </si>
  <si>
    <t>무 형 자 산</t>
    <phoneticPr fontId="2" type="noConversion"/>
  </si>
  <si>
    <t>백신소프트웨어</t>
    <phoneticPr fontId="2" type="noConversion"/>
  </si>
  <si>
    <t>공  기 구 비 품</t>
    <phoneticPr fontId="2" type="noConversion"/>
  </si>
  <si>
    <t>무형</t>
    <phoneticPr fontId="2" type="noConversion"/>
  </si>
  <si>
    <t>비품</t>
    <phoneticPr fontId="2" type="noConversion"/>
  </si>
  <si>
    <t>사당문화회관 사물함</t>
    <phoneticPr fontId="2" type="noConversion"/>
  </si>
  <si>
    <t>무인발권기</t>
    <phoneticPr fontId="2" type="noConversion"/>
  </si>
  <si>
    <t xml:space="preserve">자본-여성 헬스기구 </t>
    <phoneticPr fontId="2" type="noConversion"/>
  </si>
  <si>
    <t>자본-여성 헬스기구</t>
    <phoneticPr fontId="2" type="noConversion"/>
  </si>
  <si>
    <t>여성 싸이클</t>
    <phoneticPr fontId="2" type="noConversion"/>
  </si>
  <si>
    <t>자본-업무용노트북 및 모니터</t>
    <phoneticPr fontId="2" type="noConversion"/>
  </si>
  <si>
    <t>자본-사당 수영장 음향장비</t>
    <phoneticPr fontId="2" type="noConversion"/>
  </si>
  <si>
    <t>자본-사당 고압세척기</t>
    <phoneticPr fontId="2" type="noConversion"/>
  </si>
  <si>
    <t>자본-동작 헬스장 거꾸리(동작-347)</t>
    <phoneticPr fontId="2" type="noConversion"/>
  </si>
  <si>
    <t>자본-업무용 PC 및 모니터(경영-595)</t>
    <phoneticPr fontId="2" type="noConversion"/>
  </si>
  <si>
    <t>자본-플로터</t>
    <phoneticPr fontId="2" type="noConversion"/>
  </si>
  <si>
    <t>자본-동작 체성분 분석기(동작-543)</t>
    <phoneticPr fontId="2" type="noConversion"/>
  </si>
  <si>
    <t>자본-동작 헬스기구(동작-552)</t>
    <phoneticPr fontId="2" type="noConversion"/>
  </si>
  <si>
    <t>자본-동작 소체육관 기구</t>
    <phoneticPr fontId="2" type="noConversion"/>
  </si>
  <si>
    <t>자본-소체육관 플레잉요가랙(동작-771)</t>
    <phoneticPr fontId="2" type="noConversion"/>
  </si>
  <si>
    <t>자본-2015년 자본예산 강화ABS사물함</t>
    <phoneticPr fontId="2" type="noConversion"/>
  </si>
  <si>
    <t>자본-2015년 소체육관 기구동작-807</t>
    <phoneticPr fontId="2" type="noConversion"/>
  </si>
  <si>
    <t>자본-2015년 소체육관 소도구(동작-819)</t>
    <phoneticPr fontId="2" type="noConversion"/>
  </si>
  <si>
    <t>자본-동작 소체육관 벽면 거울</t>
    <phoneticPr fontId="2" type="noConversion"/>
  </si>
  <si>
    <t>자본-공기구비품-플라잉요가 기자재 (동작-1048)</t>
    <phoneticPr fontId="2" type="noConversion"/>
  </si>
  <si>
    <t>여성-763 수영장 개인사물함</t>
    <phoneticPr fontId="2" type="noConversion"/>
  </si>
  <si>
    <t>여성-765 수영장 무인락커 시스템</t>
    <phoneticPr fontId="2" type="noConversion"/>
  </si>
  <si>
    <t>자본예산(사당-1644)지하1층 여자탈의실 에어컨</t>
    <phoneticPr fontId="2" type="noConversion"/>
  </si>
  <si>
    <t>상도-700 헬스기구</t>
    <phoneticPr fontId="2" type="noConversion"/>
  </si>
  <si>
    <t>동작구민체육센터-1555 강습용 피아노</t>
    <phoneticPr fontId="2" type="noConversion"/>
  </si>
  <si>
    <t>수납장(여성플라자-1119)</t>
    <phoneticPr fontId="2" type="noConversion"/>
  </si>
  <si>
    <t>흑석 음향장비</t>
    <phoneticPr fontId="2" type="noConversion"/>
  </si>
  <si>
    <t>자본-헬스장 회원출입 무인자동화 시스템</t>
    <phoneticPr fontId="2" type="noConversion"/>
  </si>
  <si>
    <t>회계프로그램전용서버OS및이용자라이센스구매비용지출</t>
  </si>
  <si>
    <t>백신소프트웨어구매비지출</t>
  </si>
  <si>
    <t>2016/11/10</t>
  </si>
  <si>
    <t>2016/12/07</t>
  </si>
  <si>
    <t>사당문화회관컬러프린터(사당-233)</t>
    <phoneticPr fontId="2" type="noConversion"/>
  </si>
  <si>
    <t>문서세단기(여성-171)</t>
    <phoneticPr fontId="2" type="noConversion"/>
  </si>
  <si>
    <t>문서세단기(동작-270)</t>
    <phoneticPr fontId="2" type="noConversion"/>
  </si>
  <si>
    <t>문서세단기(사당-354)</t>
    <phoneticPr fontId="2" type="noConversion"/>
  </si>
  <si>
    <t>헬스기구 조달구매(사당-469)</t>
    <phoneticPr fontId="2" type="noConversion"/>
  </si>
  <si>
    <t>객실환경관리청소기구매(휴양소-247)</t>
    <phoneticPr fontId="2" type="noConversion"/>
  </si>
  <si>
    <t>다목적강당 냉난방기설치(사당-468)</t>
    <phoneticPr fontId="2" type="noConversion"/>
  </si>
  <si>
    <t>ERP시스템 전용서버 구매(경지-394)</t>
    <phoneticPr fontId="2" type="noConversion"/>
  </si>
  <si>
    <t>다목적실음향장비구매대금지급(여성-321)</t>
    <phoneticPr fontId="2" type="noConversion"/>
  </si>
  <si>
    <t>컴퓨터및모니터 조달구매(경영-552)</t>
    <phoneticPr fontId="2" type="noConversion"/>
  </si>
  <si>
    <t>수영장음향장비구매(동작-733)</t>
    <phoneticPr fontId="2" type="noConversion"/>
  </si>
  <si>
    <t>다목적실음향장비(동작-734)</t>
    <phoneticPr fontId="2" type="noConversion"/>
  </si>
  <si>
    <t>필라테스스튜디오프린터기조달구매(체육-100)</t>
    <phoneticPr fontId="2" type="noConversion"/>
  </si>
  <si>
    <t>필라테스스튜디오컴퓨터및모니터조달구매(체육-100)</t>
    <phoneticPr fontId="2" type="noConversion"/>
  </si>
  <si>
    <t>음향장비구매대금지급(사당-637)</t>
    <phoneticPr fontId="2" type="noConversion"/>
  </si>
  <si>
    <t>기구필라테스개인룸기구구매(체육-100)</t>
    <phoneticPr fontId="2" type="noConversion"/>
  </si>
  <si>
    <t>기구필라테스그룹룸기구구매(체육-201)</t>
    <phoneticPr fontId="2" type="noConversion"/>
  </si>
  <si>
    <t>도서반납함구매(솔밭-173)</t>
    <phoneticPr fontId="2" type="noConversion"/>
  </si>
  <si>
    <t>체성분측정기 조달구매(여성-1277)</t>
    <phoneticPr fontId="2" type="noConversion"/>
  </si>
  <si>
    <t>필라테스스튜디오비품조달구매(체육-100)</t>
    <phoneticPr fontId="2" type="noConversion"/>
  </si>
  <si>
    <t>필라테스스튜디오진공청소기조달구매(체육-100)</t>
    <phoneticPr fontId="2" type="noConversion"/>
  </si>
  <si>
    <t>3층필라테스교실음향장비구매(체육-100)</t>
    <phoneticPr fontId="2" type="noConversion"/>
  </si>
  <si>
    <t>다목적실무인락커시스템공사대금지급(동작-805)</t>
    <phoneticPr fontId="2" type="noConversion"/>
  </si>
  <si>
    <t>필라테스스튜디오소도구(덤벨)구매</t>
    <phoneticPr fontId="2" type="noConversion"/>
  </si>
  <si>
    <t>헬스장발권용터치모니터구매</t>
    <phoneticPr fontId="2" type="noConversion"/>
  </si>
  <si>
    <t>음향장비교체비지급(상도-664)</t>
    <phoneticPr fontId="2" type="noConversion"/>
  </si>
  <si>
    <t>벽걸이에어컨2대구매설치</t>
    <phoneticPr fontId="2" type="noConversion"/>
  </si>
  <si>
    <t>2층세미나실냉방기설치공사비지급</t>
    <phoneticPr fontId="2" type="noConversion"/>
  </si>
  <si>
    <t>상도헬스장대형청소기구매</t>
    <phoneticPr fontId="2" type="noConversion"/>
  </si>
  <si>
    <t>접수처발권용감열식프린터기구매(사당)</t>
    <phoneticPr fontId="2" type="noConversion"/>
  </si>
  <si>
    <t>냉난방기구매(흑석-1547)</t>
    <phoneticPr fontId="2" type="noConversion"/>
  </si>
  <si>
    <t>냉장고(5대)구매 (공영주차장)</t>
    <phoneticPr fontId="2" type="noConversion"/>
  </si>
  <si>
    <t>동작 트램폴린 수업용단상 제작구매</t>
    <phoneticPr fontId="2" type="noConversion"/>
  </si>
  <si>
    <t>공영주차장에어컨구매</t>
    <phoneticPr fontId="2" type="noConversion"/>
  </si>
  <si>
    <t>여성 헬스장런닝머신TV구매</t>
    <phoneticPr fontId="2" type="noConversion"/>
  </si>
  <si>
    <t>헬스장런닝머신모니터구매(흑석)</t>
    <phoneticPr fontId="2" type="noConversion"/>
  </si>
  <si>
    <t>수영장(의무실)의료용침대(진찰대)구매(여성)</t>
    <phoneticPr fontId="2" type="noConversion"/>
  </si>
  <si>
    <t>청소용세탁기구매</t>
    <phoneticPr fontId="2" type="noConversion"/>
  </si>
  <si>
    <t>사당문화회관 문화교실 의자교체</t>
    <phoneticPr fontId="2" type="noConversion"/>
  </si>
  <si>
    <t>전기말장부가액</t>
    <phoneticPr fontId="2" type="noConversion"/>
  </si>
  <si>
    <t>차 량 운 반 구 소 계</t>
    <phoneticPr fontId="2" type="noConversion"/>
  </si>
  <si>
    <t>감가상각비</t>
    <phoneticPr fontId="2" type="noConversion"/>
  </si>
  <si>
    <t>무 형 자 산 소 계</t>
    <phoneticPr fontId="4" type="noConversion"/>
  </si>
  <si>
    <t>총        합       계</t>
    <phoneticPr fontId="2" type="noConversion"/>
  </si>
  <si>
    <t>총계</t>
    <phoneticPr fontId="2" type="noConversion"/>
  </si>
  <si>
    <t>자     산     명</t>
    <phoneticPr fontId="2" type="noConversion"/>
  </si>
  <si>
    <t>계 정 과 목</t>
    <phoneticPr fontId="2" type="noConversion"/>
  </si>
  <si>
    <t>취 득 일 자</t>
    <phoneticPr fontId="2" type="noConversion"/>
  </si>
  <si>
    <t>취 득 가 액</t>
    <phoneticPr fontId="4" type="noConversion"/>
  </si>
  <si>
    <t>감  가  상  각  비  명  세  서</t>
    <phoneticPr fontId="2" type="noConversion"/>
  </si>
  <si>
    <t>2016년12월 31일현재</t>
    <phoneticPr fontId="2" type="noConversion"/>
  </si>
  <si>
    <t>2017년12월 31일현재</t>
    <phoneticPr fontId="2" type="noConversion"/>
  </si>
  <si>
    <t>주차팀 업무용 차량</t>
    <phoneticPr fontId="2" type="noConversion"/>
  </si>
  <si>
    <t>벨트마사지 외1종</t>
    <phoneticPr fontId="2" type="noConversion"/>
  </si>
  <si>
    <t>대형 청소기</t>
    <phoneticPr fontId="2" type="noConversion"/>
  </si>
  <si>
    <t>체성분분석기 외 1종</t>
    <phoneticPr fontId="2" type="noConversion"/>
  </si>
  <si>
    <t>탁구대 외 2종</t>
    <phoneticPr fontId="2" type="noConversion"/>
  </si>
  <si>
    <t>동작구민체육센터 로비 의자</t>
    <phoneticPr fontId="2" type="noConversion"/>
  </si>
  <si>
    <t>동작구민체육센터 공용락커</t>
    <phoneticPr fontId="2" type="noConversion"/>
  </si>
  <si>
    <t>동작휴양소 객실 전기밥솥</t>
    <phoneticPr fontId="2" type="noConversion"/>
  </si>
  <si>
    <t>수영장 개인사물함</t>
    <phoneticPr fontId="2" type="noConversion"/>
  </si>
  <si>
    <t>동작휴양소 강당 비디오프로젝터</t>
    <phoneticPr fontId="2" type="noConversion"/>
  </si>
  <si>
    <t>동작구민체육센터  전자키시스템</t>
    <phoneticPr fontId="2" type="noConversion"/>
  </si>
  <si>
    <t>컴퓨터 및 모니터</t>
    <phoneticPr fontId="2" type="noConversion"/>
  </si>
  <si>
    <t>사당문화회관 수영장 코스로프</t>
    <phoneticPr fontId="2" type="noConversion"/>
  </si>
  <si>
    <t>상도스포츠클럽 모니터 외 1종</t>
    <phoneticPr fontId="2" type="noConversion"/>
  </si>
  <si>
    <t>동작구민체육센터 개인사물함</t>
    <phoneticPr fontId="2" type="noConversion"/>
  </si>
  <si>
    <t>동작휴양소 벽걸이 선풍기</t>
    <phoneticPr fontId="2" type="noConversion"/>
  </si>
  <si>
    <t>여성플라자스포츠센터 냉장고</t>
    <phoneticPr fontId="2" type="noConversion"/>
  </si>
  <si>
    <t xml:space="preserve">여성플라자스포츠센터 (전자키)시스템 </t>
    <phoneticPr fontId="2" type="noConversion"/>
  </si>
  <si>
    <t>여성플라자스포츠센터 헬스장 운동기구</t>
    <phoneticPr fontId="2" type="noConversion"/>
  </si>
  <si>
    <t>상도스포츠클럽 피아노</t>
    <phoneticPr fontId="2" type="noConversion"/>
  </si>
  <si>
    <t>여성플라자스포츠센터 업무용 PC</t>
    <phoneticPr fontId="2" type="noConversion"/>
  </si>
  <si>
    <t>컨테이너 (동작)</t>
    <phoneticPr fontId="2" type="noConversion"/>
  </si>
  <si>
    <t>업무용 노트북 및 컴퓨터</t>
    <phoneticPr fontId="2" type="noConversion"/>
  </si>
  <si>
    <t>업무용 컴퓨터 SSD</t>
    <phoneticPr fontId="2" type="noConversion"/>
  </si>
  <si>
    <t>2017/03/06</t>
  </si>
  <si>
    <t>2017/03/07</t>
  </si>
  <si>
    <t>2017/03/09</t>
  </si>
  <si>
    <t>2017/03/17</t>
  </si>
  <si>
    <t>2017/03/20</t>
  </si>
  <si>
    <t>2017/03/22</t>
  </si>
  <si>
    <t>2017/03/24</t>
  </si>
  <si>
    <t>2017/04/03</t>
  </si>
  <si>
    <t>2017/04/17</t>
  </si>
  <si>
    <t>2017/05/18</t>
  </si>
  <si>
    <t>2017/06/07</t>
  </si>
  <si>
    <t>2017/06/09</t>
  </si>
  <si>
    <t>2017/06/15</t>
  </si>
  <si>
    <t>2017/07/04</t>
  </si>
  <si>
    <t>2017/07/27</t>
  </si>
  <si>
    <t>2017/08/17</t>
  </si>
  <si>
    <t>2017/08/24</t>
  </si>
  <si>
    <t>2017/08/31</t>
  </si>
  <si>
    <t>2017/09/13</t>
  </si>
  <si>
    <t>2017/09/15</t>
  </si>
  <si>
    <t>2017/02/09</t>
  </si>
  <si>
    <t>2017/02/23</t>
  </si>
  <si>
    <t>2017/04/10</t>
  </si>
  <si>
    <t>2017/05/04</t>
  </si>
  <si>
    <t>2017/05/26</t>
  </si>
  <si>
    <t>통합사무자동화시스템</t>
    <phoneticPr fontId="2" type="noConversion"/>
  </si>
  <si>
    <t>동작구민체육센터 인바디프로그램</t>
    <phoneticPr fontId="2" type="noConversion"/>
  </si>
  <si>
    <t>사당종합체육관 인바디 프로그램</t>
    <phoneticPr fontId="2" type="noConversion"/>
  </si>
  <si>
    <t>동작휴양소 개인정보 노출방지 솔루션</t>
    <phoneticPr fontId="2" type="noConversion"/>
  </si>
  <si>
    <t>더존G20 금융CMS 연동모듈</t>
    <phoneticPr fontId="2" type="noConversion"/>
  </si>
  <si>
    <t xml:space="preserve"> </t>
    <phoneticPr fontId="2" type="noConversion"/>
  </si>
  <si>
    <t>5년 균등액</t>
    <phoneticPr fontId="2" type="noConversion"/>
  </si>
  <si>
    <t>자본금 현금</t>
    <phoneticPr fontId="2" type="noConversion"/>
  </si>
  <si>
    <t>2016.12.31</t>
    <phoneticPr fontId="2" type="noConversion"/>
  </si>
  <si>
    <t>감가상각비 전입</t>
    <phoneticPr fontId="2" type="noConversion"/>
  </si>
  <si>
    <t>2016.12.30</t>
    <phoneticPr fontId="2" type="noConversion"/>
  </si>
  <si>
    <t>자본예산 구입비용</t>
    <phoneticPr fontId="2" type="noConversion"/>
  </si>
  <si>
    <t>2017.12.31</t>
    <phoneticPr fontId="2" type="noConversion"/>
  </si>
  <si>
    <t>감가상각비 전입</t>
    <phoneticPr fontId="2" type="noConversion"/>
  </si>
  <si>
    <t xml:space="preserve"> </t>
    <phoneticPr fontId="2" type="noConversion"/>
  </si>
  <si>
    <t xml:space="preserve"> </t>
    <phoneticPr fontId="2" type="noConversion"/>
  </si>
  <si>
    <t>일    자</t>
    <phoneticPr fontId="2" type="noConversion"/>
  </si>
  <si>
    <t>내      용</t>
    <phoneticPr fontId="2" type="noConversion"/>
  </si>
  <si>
    <t>누  계  액</t>
    <phoneticPr fontId="2" type="noConversion"/>
  </si>
  <si>
    <t xml:space="preserve"> ○ 자본금 현황</t>
    <phoneticPr fontId="2" type="noConversion"/>
  </si>
  <si>
    <t>2017.12.30</t>
    <phoneticPr fontId="2" type="noConversion"/>
  </si>
  <si>
    <t>금   액</t>
    <phoneticPr fontId="2" type="noConversion"/>
  </si>
  <si>
    <t xml:space="preserve">백신프로그램 갱신(구매) 비용 </t>
    <phoneticPr fontId="2" type="noConversion"/>
  </si>
  <si>
    <t>사당문화회관 로비 의자구매</t>
    <phoneticPr fontId="2" type="noConversion"/>
  </si>
  <si>
    <t>순번발행기 구매</t>
    <phoneticPr fontId="2" type="noConversion"/>
  </si>
  <si>
    <t>동작구민체육센터 수영장 공용락커 구매</t>
    <phoneticPr fontId="2" type="noConversion"/>
  </si>
  <si>
    <t>동작구민체육센터 수영장 락커 전자키 이전설치 공사</t>
    <phoneticPr fontId="2" type="noConversion"/>
  </si>
  <si>
    <t>사당문화회관 3층 강당 락커 구매</t>
    <phoneticPr fontId="2" type="noConversion"/>
  </si>
  <si>
    <t>구분</t>
    <phoneticPr fontId="4" type="noConversion"/>
  </si>
  <si>
    <t xml:space="preserve">사당종합체육관-458 디지털안내시스템 </t>
  </si>
  <si>
    <t xml:space="preserve">상도스포츠클럽-246 피아노교실 공기청정기 </t>
  </si>
  <si>
    <t xml:space="preserve">사당종합체육관-460 제설기 </t>
  </si>
  <si>
    <t xml:space="preserve">사당종합체육관-510 헬스장 운동기구 파워렉 </t>
  </si>
  <si>
    <t xml:space="preserve">사당종합체육관-509 헬스장 필요 운동기구 </t>
  </si>
  <si>
    <t>사당종합체육관-540 안내데스크 선반</t>
  </si>
  <si>
    <t>사당종합체육관-542 스텐딩 업무용 책상</t>
  </si>
  <si>
    <t xml:space="preserve">사당종합체육관-543 물걸레 진공청소기 </t>
  </si>
  <si>
    <t xml:space="preserve">사당종합체육관-539 스텐딩 업무용 의자 </t>
  </si>
  <si>
    <t>사당종합체육관-672 직원휴계실 쇼파 및 탁자</t>
  </si>
  <si>
    <t xml:space="preserve">사당종합체육관-594 사당종합체육관 로비 소파 </t>
  </si>
  <si>
    <t xml:space="preserve">동작구민체육센터-846 헬스장 공용락커 </t>
  </si>
  <si>
    <t xml:space="preserve">동작구민체육센터-921 자본예산 활용 헬스기구 </t>
  </si>
  <si>
    <t xml:space="preserve">경영지원팀-643 보안 서버(SSL) </t>
  </si>
  <si>
    <t xml:space="preserve">동작구민체육센터-1324 건조기 </t>
  </si>
  <si>
    <t>사당종합체육관-1051 탁구연습로봇</t>
  </si>
  <si>
    <t xml:space="preserve">경영지원팀-1084 컴퓨터 및 모니터 </t>
  </si>
  <si>
    <t xml:space="preserve">사당문화회관-1392 접수처 스탠딩 선반 </t>
  </si>
  <si>
    <t xml:space="preserve">동작휴양소-1040 동작휴양소 방송설비 </t>
  </si>
  <si>
    <t xml:space="preserve">흑석체육센터-625 흑석체육센터 전자식 농구대 </t>
  </si>
  <si>
    <t xml:space="preserve">사당종합체육관-333 종합 안내게시판 </t>
  </si>
  <si>
    <t>사당종합체육관-405 코팅기</t>
  </si>
  <si>
    <t>사당종합체육관-508 헬스장 중량원판</t>
  </si>
  <si>
    <t>동작구민체육센터-1053 헬스장 전자키 이전설치</t>
  </si>
  <si>
    <t xml:space="preserve">상도스포츠클럽-685 헬스장 개인사물함 </t>
  </si>
  <si>
    <t>사당종합체육관-2222 공기청정기</t>
  </si>
  <si>
    <t xml:space="preserve">동작구민체육센터-3286 냉장고 </t>
  </si>
  <si>
    <t>소프트웨어및전산장비</t>
  </si>
  <si>
    <t xml:space="preserve"> </t>
    <phoneticPr fontId="2" type="noConversion"/>
  </si>
  <si>
    <t xml:space="preserve"> </t>
    <phoneticPr fontId="2" type="noConversion"/>
  </si>
  <si>
    <t>흑석체육센터-568 흑석체육센터 원판</t>
    <phoneticPr fontId="2" type="noConversion"/>
  </si>
  <si>
    <t>화물차량 포터(휴양소)</t>
    <phoneticPr fontId="2" type="noConversion"/>
  </si>
  <si>
    <t>자동신장계 및 악력측정시스템</t>
  </si>
  <si>
    <t>체지방측정기 프로그램</t>
  </si>
  <si>
    <t>지하1층 여자탈의실 에어컨</t>
    <phoneticPr fontId="2" type="noConversion"/>
  </si>
  <si>
    <t>피아노</t>
    <phoneticPr fontId="2" type="noConversion"/>
  </si>
  <si>
    <t>수납장</t>
    <phoneticPr fontId="2" type="noConversion"/>
  </si>
  <si>
    <t>컬러프린터(사당-233)</t>
    <phoneticPr fontId="2" type="noConversion"/>
  </si>
  <si>
    <t>헬스기구(사당-469)</t>
    <phoneticPr fontId="2" type="noConversion"/>
  </si>
  <si>
    <t>청소기(휴양소-247)</t>
    <phoneticPr fontId="2" type="noConversion"/>
  </si>
  <si>
    <t xml:space="preserve">제설용 송풍기 및 시설보수용 함마드릴 </t>
    <phoneticPr fontId="2" type="noConversion"/>
  </si>
  <si>
    <t xml:space="preserve">락커 전자키 </t>
    <phoneticPr fontId="2" type="noConversion"/>
  </si>
  <si>
    <t>공용락커</t>
    <phoneticPr fontId="2" type="noConversion"/>
  </si>
  <si>
    <t>로비 의자구매</t>
    <phoneticPr fontId="2" type="noConversion"/>
  </si>
  <si>
    <t xml:space="preserve">공용 사물함 </t>
    <phoneticPr fontId="2" type="noConversion"/>
  </si>
  <si>
    <t>동작구민체육센터-전자드럼</t>
    <phoneticPr fontId="2" type="noConversion"/>
  </si>
  <si>
    <t xml:space="preserve">사당종합체육관- 개인사물함 </t>
    <phoneticPr fontId="2" type="noConversion"/>
  </si>
  <si>
    <t>사당종합체육관-전자동 농구대</t>
    <phoneticPr fontId="2" type="noConversion"/>
  </si>
  <si>
    <t xml:space="preserve">동작구민체육센터-헬스장 개인사물함 </t>
    <phoneticPr fontId="2" type="noConversion"/>
  </si>
  <si>
    <t>동작구민체육센터-냉난방기 설치</t>
    <phoneticPr fontId="2" type="noConversion"/>
  </si>
  <si>
    <t>사당문화회관-냉난방기 설치</t>
    <phoneticPr fontId="2" type="noConversion"/>
  </si>
  <si>
    <t xml:space="preserve">임원실 냉난방기 </t>
    <phoneticPr fontId="2" type="noConversion"/>
  </si>
  <si>
    <t>사당문화회관-개인사물함</t>
    <phoneticPr fontId="2" type="noConversion"/>
  </si>
  <si>
    <t xml:space="preserve">사당문화회관-스탠딩 의자 </t>
    <phoneticPr fontId="2" type="noConversion"/>
  </si>
  <si>
    <t xml:space="preserve">흑석체육센터-탁구대 </t>
    <phoneticPr fontId="2" type="noConversion"/>
  </si>
  <si>
    <t>흑석체육센터-버터플라이</t>
    <phoneticPr fontId="2" type="noConversion"/>
  </si>
  <si>
    <t xml:space="preserve">사당문화회관-디지털피아노 </t>
    <phoneticPr fontId="2" type="noConversion"/>
  </si>
  <si>
    <t>동작구민체육센터-파우더장 및 개인사물함</t>
    <phoneticPr fontId="2" type="noConversion"/>
  </si>
  <si>
    <t>상도스포츠클럽-헬스기구</t>
    <phoneticPr fontId="2" type="noConversion"/>
  </si>
  <si>
    <t>사당문화회관-건조기</t>
    <phoneticPr fontId="2" type="noConversion"/>
  </si>
  <si>
    <t>흑석체육센터-컨테이너</t>
    <phoneticPr fontId="2" type="noConversion"/>
  </si>
  <si>
    <t>동작휴양소-세탁기</t>
    <phoneticPr fontId="2" type="noConversion"/>
  </si>
  <si>
    <t>동작구민체육센터-숄더벤치</t>
    <phoneticPr fontId="2" type="noConversion"/>
  </si>
  <si>
    <t>체육사업팀-노트북</t>
    <phoneticPr fontId="2" type="noConversion"/>
  </si>
  <si>
    <t>체육사업팀-체지방측정기, 전자동혈압계</t>
    <phoneticPr fontId="2" type="noConversion"/>
  </si>
  <si>
    <t>동작구민체육센터-벨트맛사지</t>
    <phoneticPr fontId="2" type="noConversion"/>
  </si>
  <si>
    <t>동작구민체육센터-당구볼 크리너</t>
    <phoneticPr fontId="2" type="noConversion"/>
  </si>
  <si>
    <t>동작구민체육센터-제설기기</t>
    <phoneticPr fontId="2" type="noConversion"/>
  </si>
  <si>
    <t>동작구민체육센터-헬스장 웨이트 기구</t>
    <phoneticPr fontId="2" type="noConversion"/>
  </si>
  <si>
    <t>사당종합체육관-냉난방기</t>
    <phoneticPr fontId="2" type="noConversion"/>
  </si>
  <si>
    <t>시설안전팀-우산빗물제거기</t>
    <phoneticPr fontId="2" type="noConversion"/>
  </si>
  <si>
    <t>회계프로그램전용서버OS및이용자라이센스</t>
    <phoneticPr fontId="2" type="noConversion"/>
  </si>
  <si>
    <t xml:space="preserve">경영지원팀-391 전자결재시스템 사용자 라이선스 </t>
    <phoneticPr fontId="2" type="noConversion"/>
  </si>
  <si>
    <t xml:space="preserve">흑석체육센터-좌식싸이클 </t>
    <phoneticPr fontId="2" type="noConversion"/>
  </si>
  <si>
    <t>필라테스스튜디오컴퓨터및모니터</t>
    <phoneticPr fontId="2" type="noConversion"/>
  </si>
  <si>
    <t>필라테스스튜디오프린터기</t>
    <phoneticPr fontId="2" type="noConversion"/>
  </si>
  <si>
    <t>다목적실음향장비</t>
    <phoneticPr fontId="2" type="noConversion"/>
  </si>
  <si>
    <t>경영지원팀-3196 서버 저장장치(HDD)</t>
    <phoneticPr fontId="2" type="noConversion"/>
  </si>
  <si>
    <t>경영지원팀-2602 임원실 가구(테이블)</t>
    <phoneticPr fontId="2" type="noConversion"/>
  </si>
  <si>
    <t xml:space="preserve">흑석체육센터-런닝머신 </t>
    <phoneticPr fontId="2" type="noConversion"/>
  </si>
  <si>
    <t>흑석체육센터-헬스장 기자재 덤벨</t>
    <phoneticPr fontId="2" type="noConversion"/>
  </si>
  <si>
    <t xml:space="preserve">동작구민체육센터-로비용 tv </t>
    <phoneticPr fontId="2" type="noConversion"/>
  </si>
  <si>
    <t>경영지원팀-1074 업무용 소프트웨어</t>
    <phoneticPr fontId="2" type="noConversion"/>
  </si>
  <si>
    <t>경영지원팀- 공단 및 휴양소 홈페이지</t>
    <phoneticPr fontId="2" type="noConversion"/>
  </si>
  <si>
    <t>경영지원팀-3197 백신프로그램 라이선스</t>
    <phoneticPr fontId="2" type="noConversion"/>
  </si>
  <si>
    <t>경영지원팀-1075 네트워크 접근제어 시스템</t>
    <phoneticPr fontId="2" type="noConversion"/>
  </si>
  <si>
    <t>경영지원팀 - 백신</t>
    <phoneticPr fontId="2" type="noConversion"/>
  </si>
  <si>
    <t>사당문화회관 4층 헬스장 TV 구매</t>
    <phoneticPr fontId="2" type="noConversion"/>
  </si>
  <si>
    <t>동작구민체육센터 헬스장 TV모니터</t>
    <phoneticPr fontId="2" type="noConversion"/>
  </si>
  <si>
    <t>사당문화회관 세탁기</t>
    <phoneticPr fontId="2" type="noConversion"/>
  </si>
  <si>
    <t>흑석체육센터 문서 세단기</t>
    <phoneticPr fontId="2" type="noConversion"/>
  </si>
  <si>
    <t>동작휴양소 펜션동 객실 쇼파</t>
    <phoneticPr fontId="2" type="noConversion"/>
  </si>
  <si>
    <t>사당종합체육관 헬스장 마사지 기구</t>
    <phoneticPr fontId="2" type="noConversion"/>
  </si>
  <si>
    <t>흑석 - 음향기기 구매</t>
    <phoneticPr fontId="2" type="noConversion"/>
  </si>
  <si>
    <t>흑석 - 플로터 구매</t>
    <phoneticPr fontId="2" type="noConversion"/>
  </si>
  <si>
    <t>흑석 - 수영장 고압세척기 구매</t>
    <phoneticPr fontId="2" type="noConversion"/>
  </si>
  <si>
    <t>동작 - 수영장 PVC 안전감시대 구매</t>
    <phoneticPr fontId="2" type="noConversion"/>
  </si>
  <si>
    <t>상도 - 헬스기구 워킹 머신 구매</t>
    <phoneticPr fontId="2" type="noConversion"/>
  </si>
  <si>
    <t>상도 - 런닝머신 구매</t>
    <phoneticPr fontId="2" type="noConversion"/>
  </si>
  <si>
    <t>상도 - 헬스기구 스텝퍼 구매</t>
    <phoneticPr fontId="2" type="noConversion"/>
  </si>
  <si>
    <t>동작휴양소 - 건조기 구매</t>
    <phoneticPr fontId="2" type="noConversion"/>
  </si>
  <si>
    <t>동작 - 헬스장 웨이트 기구 구매(다이나포스)</t>
    <phoneticPr fontId="2" type="noConversion"/>
  </si>
  <si>
    <t>동작 - 헬스장 웨이트 기구 구매(상우스포츠)</t>
    <phoneticPr fontId="2" type="noConversion"/>
  </si>
  <si>
    <t>동작 - 헬스장 웨이트 기구 구매(대호스포츠)</t>
    <phoneticPr fontId="2" type="noConversion"/>
  </si>
  <si>
    <t>컴퓨터 및 모니터 구매</t>
    <phoneticPr fontId="2" type="noConversion"/>
  </si>
  <si>
    <t>사종체 - 헬스기구 구매</t>
    <phoneticPr fontId="2" type="noConversion"/>
  </si>
  <si>
    <t>흑석 - 다목적실 요가매트 보관함 구매</t>
    <phoneticPr fontId="2" type="noConversion"/>
  </si>
  <si>
    <t>견인차량보관소 - (냉장고, 냉난방기, TV) 구매</t>
    <phoneticPr fontId="2" type="noConversion"/>
  </si>
  <si>
    <t>사당문화회관 - 수영장 전자시계 구매</t>
    <phoneticPr fontId="2" type="noConversion"/>
  </si>
  <si>
    <t>사당문화회관 - 수영장 의무침대 구매</t>
    <phoneticPr fontId="2" type="noConversion"/>
  </si>
  <si>
    <t>사당문화회관 - 수영장 수질현황판 구매</t>
    <phoneticPr fontId="2" type="noConversion"/>
  </si>
  <si>
    <t>사당문화회관 - 수영장 수중청소기 구매</t>
    <phoneticPr fontId="2" type="noConversion"/>
  </si>
  <si>
    <t>공단본부 - 냉난방기 구매</t>
    <phoneticPr fontId="2" type="noConversion"/>
  </si>
  <si>
    <t>공단본부 - 업무용 PC 구매</t>
    <phoneticPr fontId="2" type="noConversion"/>
  </si>
  <si>
    <t>공단본부 - 업무용 프린터 구매</t>
    <phoneticPr fontId="2" type="noConversion"/>
  </si>
  <si>
    <t>동작 - 헬스장 런닝머신용 모니터 구매</t>
    <phoneticPr fontId="2" type="noConversion"/>
  </si>
  <si>
    <t>주차사업팀 - 고지서 출력용 고속 프린터 구매</t>
    <phoneticPr fontId="2" type="noConversion"/>
  </si>
  <si>
    <t>경영지원팀-887 보조저장매체 유출방지 시스템 구매</t>
    <phoneticPr fontId="2" type="noConversion"/>
  </si>
  <si>
    <t>경영지원팀-913 개인정보 접속기록 관리시스템 구매</t>
    <phoneticPr fontId="2" type="noConversion"/>
  </si>
  <si>
    <t>경영지원팀-3320 업무용PC 개인정보보호 솔루션 구매 비용 지출</t>
  </si>
  <si>
    <t>경영지원팀-3322 백신프로그램 연간 라이선스 구매(갱신) 비용 지출</t>
  </si>
  <si>
    <t>사당문화회관 - 청소기 구매</t>
    <phoneticPr fontId="2" type="noConversion"/>
  </si>
  <si>
    <t>자산코드</t>
    <phoneticPr fontId="2" type="noConversion"/>
  </si>
  <si>
    <t>JK0803C001</t>
  </si>
  <si>
    <t>AK0901C001</t>
  </si>
  <si>
    <t>AK1005B002</t>
  </si>
  <si>
    <t>JK1102C001</t>
  </si>
  <si>
    <t>AK1301C001</t>
  </si>
  <si>
    <t>BK1704B001</t>
  </si>
  <si>
    <t>BK1902C001</t>
  </si>
  <si>
    <t>AK2003B003</t>
  </si>
  <si>
    <t>AK2007B001</t>
  </si>
  <si>
    <t>JK2006B002</t>
  </si>
  <si>
    <t>본부</t>
    <phoneticPr fontId="2" type="noConversion"/>
  </si>
  <si>
    <t>동작휴양소</t>
    <phoneticPr fontId="2" type="noConversion"/>
  </si>
  <si>
    <t>주차장</t>
    <phoneticPr fontId="2" type="noConversion"/>
  </si>
  <si>
    <t xml:space="preserve">소나타하이브리드 1999CC (6801) </t>
    <phoneticPr fontId="2" type="noConversion"/>
  </si>
  <si>
    <t>모닝998CC (4394)</t>
    <phoneticPr fontId="2" type="noConversion"/>
  </si>
  <si>
    <t>그랜드스타렉스 12인승 CVX (4982)</t>
    <phoneticPr fontId="2" type="noConversion"/>
  </si>
  <si>
    <t>포터2 2,497cc (3723)</t>
    <phoneticPr fontId="2" type="noConversion"/>
  </si>
  <si>
    <t>레이998cc (4614)</t>
    <phoneticPr fontId="2" type="noConversion"/>
  </si>
  <si>
    <t>포터2 2,497cc (0305)</t>
    <phoneticPr fontId="2" type="noConversion"/>
  </si>
  <si>
    <t>그랜드스타렉스 12인승 (4121)</t>
    <phoneticPr fontId="2" type="noConversion"/>
  </si>
  <si>
    <t>견인차량보관소-103 견인보관소 문서세단기 구매</t>
  </si>
  <si>
    <t>동작휴양소-302 동작휴양소 연수용 테이블 구매(자본예산)</t>
  </si>
  <si>
    <t>동작휴양소-325 동작휴양소 전자레인지 구매[자본예산]</t>
  </si>
  <si>
    <t>체육사업팀-338 체육시설 안면인식 발열측정기</t>
  </si>
  <si>
    <t>경영지원팀-1000 컴퓨터 및 모니터 구매 비용 지출(자본예산)</t>
  </si>
  <si>
    <t>경영지원팀-1734 공단본부 사무용의자 구매</t>
  </si>
  <si>
    <t>동작구민체육센터-1390 헬스장 헬스기구 구매비용 지급(2021년 자본예산/스텝퍼)</t>
  </si>
  <si>
    <t>동작구민체육센터-1353 수영장 이동형 엠프 구매(자본예산)</t>
  </si>
  <si>
    <t>동작구민체육센터-1373 헬스장 헬스기구 구매비용 지급(2021년 자본예산/(거꾸리 외 4종))</t>
  </si>
  <si>
    <t>동작구민체육센터-1393 헬스장 헬스기구 구매비용 지급(2021년 자본예산 조달구매/다이나포스)</t>
  </si>
  <si>
    <t>CS혁신팀-1040 비대면 온라인 수업 운영장비 구매</t>
  </si>
  <si>
    <t>경영지원팀-461 서버용 개인정보 진단검출 솔루션 구매 비용 지출</t>
  </si>
  <si>
    <t>경영지원팀-1393 백신프로그램 연간 라이선스 구매(갱신) 비용 지출</t>
  </si>
  <si>
    <t>콘도</t>
    <phoneticPr fontId="4" type="noConversion"/>
  </si>
  <si>
    <t>전화</t>
    <phoneticPr fontId="4" type="noConversion"/>
  </si>
  <si>
    <t>기 초 가 액</t>
    <phoneticPr fontId="4" type="noConversion"/>
  </si>
  <si>
    <t>동작구민체육센터-2011 헬스장 사무집기 구매</t>
    <phoneticPr fontId="2" type="noConversion"/>
  </si>
  <si>
    <t>사당문화회관-1716 수영장 공용사물함 정비용품 구매</t>
    <phoneticPr fontId="2" type="noConversion"/>
  </si>
  <si>
    <t>사당문화회관-1710 수영장 공용사물함 전자키 이전설치</t>
    <phoneticPr fontId="2" type="noConversion"/>
  </si>
  <si>
    <t>CS혁신팀-1104 비대면 온라인 수업 카메라가방 구매</t>
    <phoneticPr fontId="2" type="noConversion"/>
  </si>
  <si>
    <t>체육사업팀-1486 비대면 전용 스튜디오 캠 장비 구매</t>
    <phoneticPr fontId="2" type="noConversion"/>
  </si>
  <si>
    <t>사당문화회관-1916 수영장 고압세척기 구매</t>
    <phoneticPr fontId="2" type="noConversion"/>
  </si>
  <si>
    <t>체육사업팀-1785 체육시설 무인발권기 구매</t>
    <phoneticPr fontId="2" type="noConversion"/>
  </si>
  <si>
    <t>흑석체육센터-2433 스피커 구매</t>
    <phoneticPr fontId="2" type="noConversion"/>
  </si>
  <si>
    <t>경영지원팀-3651 홈페이지 고도화 및 인트라넷 구축</t>
    <phoneticPr fontId="2" type="noConversion"/>
  </si>
  <si>
    <t>현금</t>
    <phoneticPr fontId="4" type="noConversion"/>
  </si>
  <si>
    <t>자본금</t>
    <phoneticPr fontId="4" type="noConversion"/>
  </si>
  <si>
    <t>본부</t>
    <phoneticPr fontId="4" type="noConversion"/>
  </si>
  <si>
    <t>사업장</t>
    <phoneticPr fontId="4" type="noConversion"/>
  </si>
  <si>
    <t>동작휴양소-1223 안면인식 열화상 측정기 구매</t>
    <phoneticPr fontId="2" type="noConversion"/>
  </si>
  <si>
    <t>흑석체육센터-638 흑석체육센터 수영장 수중청소기 구매</t>
    <phoneticPr fontId="30" type="noConversion"/>
  </si>
  <si>
    <t>사당문화회관-618 사당문화회관 수영장, 다목적실 이동형 엠프 구매(자본예산)</t>
    <phoneticPr fontId="30" type="noConversion"/>
  </si>
  <si>
    <t>흑석체육센터-758 헬스장 헬스기구 구매(2022년 자본예산/조달구매)</t>
    <phoneticPr fontId="30" type="noConversion"/>
  </si>
  <si>
    <t>체육사업팀-444 비대면 온라인수업 전용 키보드 구매</t>
  </si>
  <si>
    <t>동작구민체육센터-1861 동작구민체육센터 헬스장 유산소기구 구매(2022년 자본예산)</t>
    <phoneticPr fontId="30" type="noConversion"/>
  </si>
  <si>
    <t>견인차량보관소-556 견인보관소 자본예산 구매품 지출</t>
  </si>
  <si>
    <t>[2022년 자본예산]헬스기구(싸이클) 조달구매 대금 지급</t>
  </si>
  <si>
    <t>동작삼일수영장-1244 지도교사실 에어컨 구매 (자본예산)</t>
  </si>
  <si>
    <t>상도스포츠클럽-946 [2022년 자본예산] 헬스기구 4종 (로만체어 외 3대) 일반구매 대금 지급</t>
  </si>
  <si>
    <t>경영지원팀-1544 컴퓨터 및 노트북 구매 비용 지출(자본예산)</t>
  </si>
  <si>
    <t>경영지원팀-1750 공단노조사무실 비품 구매</t>
  </si>
  <si>
    <t>경영지원팀-1871 개인정보보호 DB접근제어 서버 구매</t>
  </si>
  <si>
    <t>경영지원팀-1870 노조사무실 냉난방기 구매 비용</t>
  </si>
  <si>
    <t>동작휴양소-1032 [자본예산]동작휴양소 노래방 반주기 구매</t>
  </si>
  <si>
    <t>동작구민체육센터-2805 동작구민체육센터 헬스장 유산소기구 구매(2022년 자본예산)</t>
  </si>
  <si>
    <t>사당문화회관-2084 [2022년 자본예산] 헬스기구(싸이클) 조달구매 대금 선납</t>
  </si>
  <si>
    <t>경영지원팀-2011 임원용 의자 구매</t>
  </si>
  <si>
    <t>동작휴양소-1031 [자본예산]동작휴양소 노래방 가구 구매(소파 1종)</t>
  </si>
  <si>
    <t>동작휴양소-1111 [자본예산]동작휴양소 노래방 가구 구매(원형테이블 1종)</t>
  </si>
  <si>
    <t>견인차량보관소-821 견인보관소 전자렌지구매</t>
  </si>
  <si>
    <t>사당문화회관-2188 [2022년 자본예산] 헬스기구(싸이클) 조달구매 잔액 납부</t>
  </si>
  <si>
    <t>동작휴양소-1228 [자본예산]동작휴양소 공용화장실 비데 구매</t>
  </si>
  <si>
    <t>동작휴양소-1255 [자본예산]동작휴스테이 벽걸이형 냉방기 구매</t>
  </si>
  <si>
    <t>사당문화회관-2344 2022년 자본예산 헬스기구(혈압계) 조달구매</t>
  </si>
  <si>
    <t>동작휴양소-1364 [자본예산]동작휴양소 바비큐장 그릴통 구매</t>
  </si>
  <si>
    <t>동작휴양소-1372 [자본예산]동작휴양소 바비큐장 테이블 구매</t>
  </si>
  <si>
    <t>동작구민체육센터-3680 [자본예산]사무가구 구매 및 설치 비용 지급</t>
  </si>
  <si>
    <t>사당문화회관-2846 [자본예산] AED 심장제세동기 구매</t>
  </si>
  <si>
    <t>경영지원팀-1585 백신프로그램 연간 라이선스 구매(갱신) 비용 지출</t>
  </si>
  <si>
    <t>2022/03/04</t>
  </si>
  <si>
    <t>2022/03/08</t>
  </si>
  <si>
    <t>2022/03/15</t>
  </si>
  <si>
    <t>2022/05/19</t>
  </si>
  <si>
    <t>2022/06/14</t>
  </si>
  <si>
    <t>2022/07/04</t>
  </si>
  <si>
    <t>2022/07/06</t>
  </si>
  <si>
    <t>2022/07/12</t>
  </si>
  <si>
    <t>2022/07/14</t>
  </si>
  <si>
    <t>2022/07/18</t>
  </si>
  <si>
    <t>2022/08/18</t>
  </si>
  <si>
    <t>2022/05/26</t>
  </si>
  <si>
    <t>소프트웨어및전산장비</t>
    <phoneticPr fontId="2" type="noConversion"/>
  </si>
  <si>
    <t>공기구비품</t>
    <phoneticPr fontId="2" type="noConversion"/>
  </si>
  <si>
    <t>동작구민체육센터-5765 [자본예산]동작구민체육센터 천정형 냉난방기 구매</t>
    <phoneticPr fontId="2" type="noConversion"/>
  </si>
  <si>
    <t>2022/03/31</t>
  </si>
  <si>
    <t>2022/04/28</t>
  </si>
  <si>
    <t>2022/05/23</t>
  </si>
  <si>
    <t>2022/06/23</t>
  </si>
  <si>
    <t>2022/06/27</t>
  </si>
  <si>
    <t>2022/06/28</t>
  </si>
  <si>
    <t>2022/06/30</t>
  </si>
  <si>
    <t>2022/07/21</t>
  </si>
  <si>
    <t>2022/07/29</t>
  </si>
  <si>
    <t>2022/08/29</t>
  </si>
  <si>
    <t>규격</t>
    <phoneticPr fontId="2" type="noConversion"/>
  </si>
  <si>
    <t>수량</t>
    <phoneticPr fontId="4" type="noConversion"/>
  </si>
  <si>
    <t>단가</t>
    <phoneticPr fontId="2" type="noConversion"/>
  </si>
  <si>
    <t>금액</t>
    <phoneticPr fontId="4" type="noConversion"/>
  </si>
  <si>
    <t>경영지원팀-1566 소프트웨어 연간 갱신 라이선스 구매</t>
  </si>
  <si>
    <t>동작휴양소-542 [자본예산] 동작휴양소 사무용 가구 구매</t>
  </si>
  <si>
    <t>동작휴양소-543 [자본예산] 동작휴양소 환경관리용 송풍기 구매</t>
  </si>
  <si>
    <t>경영지원팀-1277 공단 웹방화벽 교체(구매)</t>
  </si>
  <si>
    <t>동작휴양소-824 [자본예산] 본관1층 에어컨, 냉장고 및 세탁기, 건조기 구매</t>
  </si>
  <si>
    <t>사당문화회관-1846 사당문화회관 피아노교실 디지털 피아노구매(자본예산)</t>
  </si>
  <si>
    <t>동작구민체육센터-2859 B1층 남자 탈의실 체중계 구매(23년 자본예산 공기구 비품)</t>
  </si>
  <si>
    <t>사당문화회관-1979 자본예산 수중청소기 구매</t>
  </si>
  <si>
    <t>사당문화회관-2031 사당문화회관 헬스장 헬스기구 구매(자본예산/조달구매)</t>
  </si>
  <si>
    <t>상도스포츠클럽-1440 상도스포츠클럽 공기구 비품 구매(자본예산/조달구매)</t>
  </si>
  <si>
    <t>동작휴양소-1100 [자본예산] 동작휴양소 본관2층 및 펜션동 객실식탁 구매/교체</t>
  </si>
  <si>
    <t>흑석체육센터-2063 공기구 비품 구매(사무용 의자)</t>
  </si>
  <si>
    <t>사당종합체육관-1850 [지출품의서] 자본예산 모니터 구매</t>
  </si>
  <si>
    <t>사당종합체육관-1849 [지출품의서] 발판사다리 구매(자본예산)</t>
  </si>
  <si>
    <t>동작휴양소-1209 [자본예산] 동작휴양소 무선(충전식) 예초기 구매</t>
  </si>
  <si>
    <t>동작휴양소-1407 [자본예산]동작휴양소 객실 청소용 스팀 청소기 구매</t>
  </si>
  <si>
    <t>흑석체육센터-3875 흑석체육센터 세탁기 및 건조기 구매 (자본예산)</t>
  </si>
  <si>
    <t>체육사업팀-1658 2023년 자본예산 활용「체육시설 무인발권기」구매</t>
  </si>
  <si>
    <t>동작구민체육센터-1322 동작구민체육센터 천정형 냉난방기 구매</t>
    <phoneticPr fontId="2" type="noConversion"/>
  </si>
  <si>
    <t>2023/03/29</t>
  </si>
  <si>
    <t>2023/04/06</t>
  </si>
  <si>
    <t>2023/05/02</t>
  </si>
  <si>
    <t>2023/05/17</t>
  </si>
  <si>
    <t>2023/06/05</t>
  </si>
  <si>
    <t>2023/06/13</t>
  </si>
  <si>
    <t>2023/06/15</t>
  </si>
  <si>
    <t>2023/06/23</t>
  </si>
  <si>
    <t>2023/06/26</t>
  </si>
  <si>
    <t>2023/07/14</t>
  </si>
  <si>
    <t>2023/08/11</t>
  </si>
  <si>
    <t>2023/11/20</t>
  </si>
  <si>
    <t>2023/12/22</t>
  </si>
  <si>
    <t>견인차량보관소-1544 견인차량보관소 프로그램 고도화 구매 비용</t>
    <phoneticPr fontId="2" type="noConversion"/>
  </si>
  <si>
    <t>동작구민체육센터-540 다목적2실 음향장비 교체</t>
  </si>
  <si>
    <t>상도스포츠클럽-278 상도스포츠클럽 헬스(유산소)기구 구매(자본예산)</t>
  </si>
  <si>
    <t>경영지원부-594 업무용 모니터/노트북 구매대금 지급</t>
  </si>
  <si>
    <t>경영지원부-673 업무용 컴퓨터 등 구매비용 지급</t>
  </si>
  <si>
    <t>경영지원부-656 업무용 컴퓨터용 메모리 구매대금 지급</t>
  </si>
  <si>
    <t>동작휴양소-416 동작휴양소 객실 냉장고 구매[자본예산]</t>
  </si>
  <si>
    <t>사당문화회관-1076 2024년 자본예산 플로터 조달구매</t>
  </si>
  <si>
    <t>동작휴양소-496 동작휴양소 환경정비용 잔디깎기 구매[자본예산]</t>
  </si>
  <si>
    <t>동작삼일수영장-749 비상방송 교체 비용 지출</t>
  </si>
  <si>
    <t>사당종합체육관-997 2024년 자본예산 사당종합체육관 헬스기구 구매(거꾸리)</t>
  </si>
  <si>
    <t>동작구민체육센터-1973 (2024년 자본예산)동작구민체육센터 전기실 냉 ？난방기 전기공사비 지급</t>
  </si>
  <si>
    <t>사당종합체육관-1411 2024년 자본예산 잔액활용 사당종합체육관 헬스기구 조달구매</t>
  </si>
  <si>
    <t>사당종합체육관-1423 2024년 자본예산 사당종합체육관 헬스기구 조달구매</t>
  </si>
  <si>
    <t>동작구민체육센터-2140 (2024년 자본예산)동작구민체육센터 전기실 냉난방기 구매 비용지급</t>
  </si>
  <si>
    <t>사당문화회관-1846 [고객만족향상]2024년 자본예산 사당문화회관 피아노실 에어컨 구매</t>
  </si>
  <si>
    <t>흑석체육센터-1911 흑석체육센터 공용락카 구매(자본예산)</t>
  </si>
  <si>
    <t>상도스포츠클럽-1435 상도스포츠클럽 세탁물 건조기 구매(자본예산)</t>
  </si>
  <si>
    <t>동작휴양소-1435 [자본예산] 동작휴양소 객실 쇼파 구매</t>
  </si>
  <si>
    <t>동작휴양소-1506 [자본예산] 동작휴양소 사무용 문서세단기 구매</t>
  </si>
  <si>
    <t>사당문화회관-3234 사당문화회관 지하1층 로비 혈압계 구매</t>
  </si>
  <si>
    <t>2024/02/26</t>
  </si>
  <si>
    <t>2024/03/04</t>
  </si>
  <si>
    <t>2024/03/14</t>
  </si>
  <si>
    <t>2024/03/21</t>
  </si>
  <si>
    <t>2024/03/27</t>
  </si>
  <si>
    <t>2024/03/29</t>
  </si>
  <si>
    <t>2024/04/08</t>
  </si>
  <si>
    <t>2024/04/29</t>
  </si>
  <si>
    <t>2024/04/30</t>
  </si>
  <si>
    <t>2024/05/09</t>
  </si>
  <si>
    <t>2024/05/21</t>
  </si>
  <si>
    <t>2024/06/04</t>
  </si>
  <si>
    <t>2024/06/24</t>
  </si>
  <si>
    <t>2024/08/06</t>
  </si>
  <si>
    <t>2024/08/13</t>
  </si>
  <si>
    <t>2024/08/27</t>
  </si>
  <si>
    <t>2024/05/28</t>
  </si>
  <si>
    <t>2024/05/30</t>
  </si>
  <si>
    <t>경영지원부-1768 상용 소프트웨어 구매(조달)</t>
  </si>
  <si>
    <t>경영지원부-1717 상용 소프트웨어(백신 외) 라이선스 구매</t>
  </si>
  <si>
    <t>경영지원부-전재결재시스템</t>
    <phoneticPr fontId="2" type="noConversion"/>
  </si>
  <si>
    <t>미집행</t>
    <phoneticPr fontId="2" type="noConversion"/>
  </si>
  <si>
    <t>동작구민체육센터-교육문화(엠프)</t>
    <phoneticPr fontId="2" type="noConversion"/>
  </si>
  <si>
    <t>동작구민체육센터-4593 동작구민체육센터 농구대 교체 비용지급</t>
    <phoneticPr fontId="2" type="noConversion"/>
  </si>
  <si>
    <t>흑석체육센터-3493 탁구대 구매 비용 지출(자본예산)</t>
  </si>
  <si>
    <t>동작구민체육센터-4717 동작구민체육센터 건조기 구매(자본)</t>
  </si>
  <si>
    <t>동작구민체육센터-4718 동작구민체육센터 세탁기 구매(자본)</t>
  </si>
  <si>
    <t>시설안전부-1184 이동식 사다리형 안전발판 구매</t>
    <phoneticPr fontId="2" type="noConversion"/>
  </si>
  <si>
    <t>사회공헌부-2365 플로터 조달구매</t>
    <phoneticPr fontId="2" type="noConversion"/>
  </si>
  <si>
    <t>동작구민체육센터-4593 동작구민체육센터 농구대 교체 비용지급</t>
  </si>
  <si>
    <t>시설안전부-1184 이동식 사다리형 안전발판 구매</t>
  </si>
  <si>
    <t>사회공헌부-2365 플로터 조달구매</t>
  </si>
  <si>
    <t>동작구민체육센터-교육문화(엠프)</t>
  </si>
  <si>
    <t>경영지원부-전재결재시스템</t>
  </si>
  <si>
    <t>경영지원부-회원관리용서버</t>
  </si>
  <si>
    <t>통합관제실 CCTV 컵퓨터(서버용) 구매</t>
    <phoneticPr fontId="2" type="noConversion"/>
  </si>
  <si>
    <t>차 량 운 반 구</t>
    <phoneticPr fontId="2" type="noConversion"/>
  </si>
  <si>
    <t>공 기 구 비 품</t>
    <phoneticPr fontId="2" type="noConversion"/>
  </si>
  <si>
    <t>자산관리현황 (2024년)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</si>
</sst>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43" formatCode="_-* #,##0.00_-;\-* #,##0.00_-;_-* &quot;-&quot;??_-;_-@_-"/>
    <numFmt numFmtId="176" formatCode="###,##0"/>
    <numFmt numFmtId="177" formatCode="mm&quot;월&quot;\ dd&quot;일&quot;"/>
    <numFmt numFmtId="178" formatCode="_-* #,##0_-;\-* #,##0_-;_-* &quot;-&quot;??_-;_-@_-"/>
    <numFmt numFmtId="179" formatCode="#,##0_);[Red]\(#,##0\)"/>
    <numFmt numFmtId="180" formatCode="0.000"/>
  </numFmts>
  <fonts count="35"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8"/>
      <name val="바탕체"/>
      <family val="2"/>
      <charset val="129"/>
    </font>
    <font>
      <sz val="11"/>
      <name val="돋움"/>
      <family val="3"/>
      <charset val="129"/>
    </font>
    <font>
      <sz val="8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indexed="8"/>
      <name val="굴림체"/>
      <family val="3"/>
      <charset val="129"/>
    </font>
    <font>
      <b/>
      <sz val="10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indexed="63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9"/>
      <color indexed="63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sz val="10"/>
      <color indexed="63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inor"/>
    </font>
    <font>
      <sz val="14"/>
      <color indexed="8"/>
      <name val="맑은 고딕"/>
      <family val="3"/>
      <charset val="129"/>
      <scheme val="minor"/>
    </font>
    <font>
      <b/>
      <sz val="22"/>
      <color indexed="8"/>
      <name val="맑은 고딕"/>
      <family val="3"/>
      <charset val="129"/>
      <scheme val="minor"/>
    </font>
    <font>
      <sz val="14"/>
      <color theme="1"/>
      <name val="바탕체"/>
      <family val="2"/>
      <charset val="129"/>
    </font>
    <font>
      <sz val="14"/>
      <color theme="1"/>
      <name val="바탕체"/>
      <family val="1"/>
      <charset val="129"/>
    </font>
    <font>
      <b/>
      <sz val="16"/>
      <color theme="1"/>
      <name val="바탕체"/>
      <family val="1"/>
      <charset val="129"/>
    </font>
    <font>
      <sz val="10"/>
      <color indexed="63"/>
      <name val="맑은고딕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sz val="10"/>
      <name val="맑은고딕"/>
      <family val="3"/>
      <charset val="129"/>
    </font>
    <font>
      <sz val="1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b/>
      <sz val="10"/>
      <color theme="0"/>
      <name val="맑은 고딕"/>
      <family val="3"/>
      <charset val="129"/>
      <scheme val="minor"/>
    </font>
    <font>
      <sz val="10"/>
      <color rgb="FF000000"/>
      <name val="굴림체"/>
      <family val="3"/>
      <charset val="129"/>
    </font>
    <font>
      <sz val="9"/>
      <color indexed="63"/>
      <name val="굴림체"/>
      <family val="3"/>
      <charset val="129"/>
    </font>
    <font>
      <sz val="8"/>
      <name val="돋움"/>
      <family val="3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4"/>
      <color rgb="FF000000"/>
      <name val="굴림"/>
      <family val="3"/>
      <charset val="129"/>
    </font>
    <font>
      <sz val="9"/>
      <name val="굴림체"/>
      <family val="3"/>
      <charset val="129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00FF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/>
    <xf numFmtId="0" fontId="3" fillId="0" borderId="0"/>
    <xf numFmtId="41" fontId="3" fillId="0" borderId="0" applyFont="0" applyFill="0" applyBorder="0" applyAlignment="0" applyProtection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3" fillId="0" borderId="0"/>
  </cellStyleXfs>
  <cellXfs count="284">
    <xf numFmtId="0" fontId="0" fillId="0" borderId="0" xfId="0">
      <alignment vertical="center"/>
    </xf>
    <xf numFmtId="0" fontId="8" fillId="0" borderId="0" xfId="0" applyNumberFormat="1" applyFont="1" applyFill="1" applyBorder="1" applyAlignment="1" applyProtection="1"/>
    <xf numFmtId="14" fontId="8" fillId="0" borderId="0" xfId="0" applyNumberFormat="1" applyFont="1" applyFill="1" applyBorder="1" applyAlignment="1" applyProtection="1"/>
    <xf numFmtId="41" fontId="8" fillId="0" borderId="0" xfId="1" applyFont="1" applyFill="1" applyBorder="1" applyAlignment="1" applyProtection="1"/>
    <xf numFmtId="0" fontId="8" fillId="0" borderId="0" xfId="0" applyNumberFormat="1" applyFont="1" applyFill="1" applyBorder="1" applyAlignment="1" applyProtection="1">
      <alignment horizontal="center"/>
    </xf>
    <xf numFmtId="0" fontId="8" fillId="0" borderId="0" xfId="0" applyNumberFormat="1" applyFont="1" applyFill="1" applyBorder="1" applyAlignment="1" applyProtection="1">
      <alignment horizontal="right"/>
    </xf>
    <xf numFmtId="0" fontId="12" fillId="0" borderId="0" xfId="0" applyNumberFormat="1" applyFont="1" applyFill="1" applyBorder="1" applyAlignment="1" applyProtection="1"/>
    <xf numFmtId="43" fontId="8" fillId="0" borderId="0" xfId="0" applyNumberFormat="1" applyFont="1" applyFill="1" applyBorder="1" applyAlignment="1" applyProtection="1"/>
    <xf numFmtId="41" fontId="8" fillId="0" borderId="0" xfId="0" applyNumberFormat="1" applyFont="1" applyFill="1" applyBorder="1" applyAlignment="1" applyProtection="1"/>
    <xf numFmtId="0" fontId="8" fillId="0" borderId="0" xfId="0" applyNumberFormat="1" applyFont="1" applyFill="1" applyBorder="1" applyAlignment="1" applyProtection="1">
      <alignment horizontal="left" vertical="center"/>
    </xf>
    <xf numFmtId="0" fontId="8" fillId="0" borderId="0" xfId="0" applyNumberFormat="1" applyFont="1" applyFill="1" applyBorder="1" applyAlignment="1" applyProtection="1">
      <alignment horizontal="left"/>
    </xf>
    <xf numFmtId="0" fontId="8" fillId="0" borderId="1" xfId="0" applyNumberFormat="1" applyFont="1" applyFill="1" applyBorder="1" applyAlignment="1" applyProtection="1">
      <alignment horizontal="center"/>
    </xf>
    <xf numFmtId="41" fontId="8" fillId="0" borderId="1" xfId="1" applyFont="1" applyFill="1" applyBorder="1" applyAlignment="1" applyProtection="1"/>
    <xf numFmtId="0" fontId="8" fillId="0" borderId="1" xfId="0" applyNumberFormat="1" applyFont="1" applyFill="1" applyBorder="1" applyAlignment="1" applyProtection="1"/>
    <xf numFmtId="41" fontId="8" fillId="0" borderId="1" xfId="0" applyNumberFormat="1" applyFont="1" applyFill="1" applyBorder="1" applyAlignment="1" applyProtection="1"/>
    <xf numFmtId="41" fontId="7" fillId="0" borderId="1" xfId="1" applyFont="1" applyFill="1" applyBorder="1" applyAlignment="1" applyProtection="1"/>
    <xf numFmtId="177" fontId="8" fillId="0" borderId="1" xfId="0" applyNumberFormat="1" applyFont="1" applyFill="1" applyBorder="1" applyAlignment="1" applyProtection="1"/>
    <xf numFmtId="0" fontId="8" fillId="3" borderId="2" xfId="0" applyFont="1" applyFill="1" applyBorder="1" applyAlignment="1" applyProtection="1">
      <alignment horizontal="center" vertical="center"/>
    </xf>
    <xf numFmtId="0" fontId="8" fillId="3" borderId="2" xfId="0" applyFont="1" applyFill="1" applyBorder="1" applyAlignment="1" applyProtection="1">
      <alignment horizontal="left" vertical="center"/>
    </xf>
    <xf numFmtId="41" fontId="8" fillId="3" borderId="2" xfId="1" applyFont="1" applyFill="1" applyBorder="1" applyAlignment="1" applyProtection="1">
      <alignment horizontal="right" vertical="center"/>
    </xf>
    <xf numFmtId="41" fontId="8" fillId="3" borderId="2" xfId="1" applyNumberFormat="1" applyFont="1" applyFill="1" applyBorder="1" applyAlignment="1" applyProtection="1">
      <alignment horizontal="right" vertical="center"/>
    </xf>
    <xf numFmtId="0" fontId="8" fillId="3" borderId="2" xfId="0" applyFont="1" applyFill="1" applyBorder="1" applyAlignment="1" applyProtection="1">
      <alignment horizontal="right" vertical="center"/>
    </xf>
    <xf numFmtId="41" fontId="9" fillId="3" borderId="2" xfId="1" applyNumberFormat="1" applyFont="1" applyFill="1" applyBorder="1" applyAlignment="1" applyProtection="1">
      <alignment horizontal="right" vertical="center"/>
    </xf>
    <xf numFmtId="41" fontId="8" fillId="3" borderId="2" xfId="1" applyFont="1" applyFill="1" applyBorder="1" applyAlignment="1" applyProtection="1">
      <alignment horizontal="center" vertical="center"/>
    </xf>
    <xf numFmtId="14" fontId="8" fillId="3" borderId="2" xfId="0" applyNumberFormat="1" applyFont="1" applyFill="1" applyBorder="1" applyAlignment="1" applyProtection="1">
      <alignment horizontal="center" vertical="center"/>
    </xf>
    <xf numFmtId="0" fontId="9" fillId="3" borderId="2" xfId="0" applyFont="1" applyFill="1" applyBorder="1" applyAlignment="1" applyProtection="1">
      <alignment horizontal="left" vertical="center"/>
    </xf>
    <xf numFmtId="0" fontId="9" fillId="2" borderId="2" xfId="0" applyFont="1" applyFill="1" applyBorder="1" applyAlignment="1" applyProtection="1">
      <alignment horizontal="left" vertical="center"/>
    </xf>
    <xf numFmtId="0" fontId="8" fillId="2" borderId="2" xfId="0" applyFont="1" applyFill="1" applyBorder="1" applyAlignment="1" applyProtection="1">
      <alignment horizontal="center" vertical="center"/>
    </xf>
    <xf numFmtId="41" fontId="8" fillId="2" borderId="2" xfId="1" applyFont="1" applyFill="1" applyBorder="1" applyAlignment="1" applyProtection="1">
      <alignment horizontal="right" vertical="center"/>
    </xf>
    <xf numFmtId="0" fontId="8" fillId="2" borderId="2" xfId="0" applyFont="1" applyFill="1" applyBorder="1" applyAlignment="1" applyProtection="1">
      <alignment horizontal="right" vertical="center"/>
    </xf>
    <xf numFmtId="0" fontId="11" fillId="0" borderId="2" xfId="0" applyFont="1" applyBorder="1" applyAlignment="1" applyProtection="1">
      <alignment horizontal="left" vertical="center"/>
    </xf>
    <xf numFmtId="14" fontId="11" fillId="0" borderId="2" xfId="0" applyNumberFormat="1" applyFont="1" applyBorder="1" applyAlignment="1" applyProtection="1">
      <alignment horizontal="center" vertical="center"/>
    </xf>
    <xf numFmtId="0" fontId="11" fillId="0" borderId="2" xfId="0" applyFont="1" applyBorder="1" applyAlignment="1" applyProtection="1">
      <alignment horizontal="left" vertical="center" shrinkToFit="1"/>
    </xf>
    <xf numFmtId="0" fontId="11" fillId="0" borderId="2" xfId="0" applyFont="1" applyBorder="1" applyAlignment="1" applyProtection="1">
      <alignment horizontal="center" vertical="center"/>
    </xf>
    <xf numFmtId="176" fontId="11" fillId="0" borderId="2" xfId="0" applyNumberFormat="1" applyFont="1" applyBorder="1" applyAlignment="1" applyProtection="1">
      <alignment horizontal="right" vertical="center" wrapText="1"/>
    </xf>
    <xf numFmtId="0" fontId="8" fillId="2" borderId="2" xfId="0" applyFont="1" applyFill="1" applyBorder="1" applyAlignment="1" applyProtection="1">
      <alignment horizontal="left" vertical="center"/>
    </xf>
    <xf numFmtId="41" fontId="8" fillId="0" borderId="3" xfId="0" applyNumberFormat="1" applyFont="1" applyFill="1" applyBorder="1" applyAlignment="1" applyProtection="1"/>
    <xf numFmtId="0" fontId="11" fillId="0" borderId="4" xfId="0" applyFont="1" applyBorder="1" applyAlignment="1" applyProtection="1">
      <alignment horizontal="left" vertical="center"/>
    </xf>
    <xf numFmtId="41" fontId="15" fillId="0" borderId="2" xfId="1" applyFont="1" applyBorder="1" applyAlignment="1" applyProtection="1">
      <alignment horizontal="right" vertical="center" wrapText="1"/>
    </xf>
    <xf numFmtId="41" fontId="14" fillId="3" borderId="2" xfId="1" applyNumberFormat="1" applyFont="1" applyFill="1" applyBorder="1" applyAlignment="1" applyProtection="1">
      <alignment horizontal="right" vertical="center"/>
    </xf>
    <xf numFmtId="41" fontId="14" fillId="3" borderId="4" xfId="1" applyNumberFormat="1" applyFont="1" applyFill="1" applyBorder="1" applyAlignment="1" applyProtection="1">
      <alignment horizontal="right" vertical="center"/>
    </xf>
    <xf numFmtId="176" fontId="11" fillId="2" borderId="2" xfId="0" applyNumberFormat="1" applyFont="1" applyFill="1" applyBorder="1" applyAlignment="1" applyProtection="1">
      <alignment horizontal="right" vertical="center" wrapText="1"/>
    </xf>
    <xf numFmtId="14" fontId="11" fillId="0" borderId="5" xfId="0" applyNumberFormat="1" applyFont="1" applyBorder="1" applyAlignment="1" applyProtection="1">
      <alignment horizontal="center" vertical="center"/>
    </xf>
    <xf numFmtId="176" fontId="11" fillId="0" borderId="5" xfId="0" applyNumberFormat="1" applyFont="1" applyBorder="1" applyAlignment="1" applyProtection="1">
      <alignment horizontal="right" vertical="center" wrapText="1"/>
    </xf>
    <xf numFmtId="0" fontId="13" fillId="0" borderId="7" xfId="2" applyFont="1" applyBorder="1" applyAlignment="1" applyProtection="1">
      <alignment horizontal="center" vertical="center"/>
    </xf>
    <xf numFmtId="176" fontId="13" fillId="0" borderId="7" xfId="2" applyNumberFormat="1" applyFont="1" applyBorder="1" applyAlignment="1" applyProtection="1">
      <alignment horizontal="right" vertical="center" wrapText="1"/>
    </xf>
    <xf numFmtId="0" fontId="8" fillId="0" borderId="3" xfId="0" applyNumberFormat="1" applyFont="1" applyFill="1" applyBorder="1" applyAlignment="1" applyProtection="1">
      <alignment horizontal="center"/>
    </xf>
    <xf numFmtId="0" fontId="15" fillId="0" borderId="8" xfId="2" applyFont="1" applyBorder="1" applyAlignment="1" applyProtection="1">
      <alignment horizontal="left" vertical="center"/>
    </xf>
    <xf numFmtId="0" fontId="7" fillId="6" borderId="2" xfId="0" applyFont="1" applyFill="1" applyBorder="1" applyAlignment="1" applyProtection="1">
      <alignment horizontal="center" vertical="center" wrapText="1"/>
    </xf>
    <xf numFmtId="41" fontId="7" fillId="6" borderId="2" xfId="1" applyFont="1" applyFill="1" applyBorder="1" applyAlignment="1" applyProtection="1">
      <alignment horizontal="center" vertical="center" wrapText="1"/>
    </xf>
    <xf numFmtId="41" fontId="8" fillId="4" borderId="2" xfId="1" applyFont="1" applyFill="1" applyBorder="1" applyAlignment="1" applyProtection="1">
      <alignment horizontal="right" vertical="center"/>
    </xf>
    <xf numFmtId="41" fontId="10" fillId="4" borderId="2" xfId="1" applyFont="1" applyFill="1" applyBorder="1" applyAlignment="1" applyProtection="1">
      <alignment horizontal="right" vertical="center"/>
    </xf>
    <xf numFmtId="0" fontId="16" fillId="6" borderId="2" xfId="0" applyFont="1" applyFill="1" applyBorder="1" applyAlignment="1" applyProtection="1">
      <alignment horizontal="center" vertical="center" wrapText="1"/>
    </xf>
    <xf numFmtId="41" fontId="10" fillId="5" borderId="2" xfId="1" applyFont="1" applyFill="1" applyBorder="1" applyAlignment="1" applyProtection="1">
      <alignment horizontal="right" vertical="center"/>
    </xf>
    <xf numFmtId="41" fontId="7" fillId="5" borderId="2" xfId="1" applyFont="1" applyFill="1" applyBorder="1" applyAlignment="1" applyProtection="1">
      <alignment horizontal="right" vertical="center"/>
    </xf>
    <xf numFmtId="41" fontId="7" fillId="4" borderId="6" xfId="1" applyFont="1" applyFill="1" applyBorder="1" applyAlignment="1" applyProtection="1">
      <alignment horizontal="right" vertical="center"/>
    </xf>
    <xf numFmtId="41" fontId="7" fillId="4" borderId="2" xfId="1" applyFont="1" applyFill="1" applyBorder="1" applyAlignment="1" applyProtection="1">
      <alignment horizontal="right" vertical="center"/>
    </xf>
    <xf numFmtId="0" fontId="7" fillId="0" borderId="3" xfId="0" applyNumberFormat="1" applyFont="1" applyFill="1" applyBorder="1" applyAlignment="1" applyProtection="1">
      <alignment horizontal="center"/>
    </xf>
    <xf numFmtId="41" fontId="7" fillId="0" borderId="3" xfId="0" applyNumberFormat="1" applyFont="1" applyFill="1" applyBorder="1" applyAlignment="1" applyProtection="1"/>
    <xf numFmtId="0" fontId="17" fillId="0" borderId="0" xfId="0" applyNumberFormat="1" applyFont="1" applyFill="1" applyBorder="1" applyAlignment="1" applyProtection="1">
      <alignment horizontal="right"/>
    </xf>
    <xf numFmtId="0" fontId="8" fillId="3" borderId="4" xfId="0" applyFont="1" applyFill="1" applyBorder="1" applyAlignment="1" applyProtection="1">
      <alignment horizontal="center" vertical="center"/>
    </xf>
    <xf numFmtId="0" fontId="8" fillId="3" borderId="4" xfId="0" applyFont="1" applyFill="1" applyBorder="1" applyAlignment="1" applyProtection="1">
      <alignment horizontal="left" vertical="center"/>
    </xf>
    <xf numFmtId="14" fontId="8" fillId="3" borderId="4" xfId="0" applyNumberFormat="1" applyFont="1" applyFill="1" applyBorder="1" applyAlignment="1" applyProtection="1">
      <alignment horizontal="center" vertical="center"/>
    </xf>
    <xf numFmtId="41" fontId="8" fillId="3" borderId="4" xfId="1" applyFont="1" applyFill="1" applyBorder="1" applyAlignment="1" applyProtection="1">
      <alignment horizontal="right" vertical="center"/>
    </xf>
    <xf numFmtId="41" fontId="8" fillId="3" borderId="4" xfId="1" applyNumberFormat="1" applyFont="1" applyFill="1" applyBorder="1" applyAlignment="1" applyProtection="1">
      <alignment horizontal="right" vertical="center"/>
    </xf>
    <xf numFmtId="0" fontId="8" fillId="3" borderId="4" xfId="0" applyFont="1" applyFill="1" applyBorder="1" applyAlignment="1" applyProtection="1">
      <alignment horizontal="right" vertical="center"/>
    </xf>
    <xf numFmtId="41" fontId="9" fillId="3" borderId="4" xfId="1" applyNumberFormat="1" applyFont="1" applyFill="1" applyBorder="1" applyAlignment="1" applyProtection="1">
      <alignment horizontal="right" vertical="center"/>
    </xf>
    <xf numFmtId="14" fontId="11" fillId="0" borderId="4" xfId="0" applyNumberFormat="1" applyFont="1" applyBorder="1" applyAlignment="1" applyProtection="1">
      <alignment horizontal="center" vertical="center"/>
    </xf>
    <xf numFmtId="41" fontId="15" fillId="0" borderId="4" xfId="1" applyFont="1" applyBorder="1" applyAlignment="1" applyProtection="1">
      <alignment horizontal="right" vertical="center" wrapText="1"/>
    </xf>
    <xf numFmtId="0" fontId="8" fillId="2" borderId="4" xfId="0" applyFont="1" applyFill="1" applyBorder="1" applyAlignment="1" applyProtection="1">
      <alignment horizontal="right" vertical="center"/>
    </xf>
    <xf numFmtId="178" fontId="8" fillId="0" borderId="0" xfId="0" applyNumberFormat="1" applyFont="1" applyFill="1" applyBorder="1" applyAlignment="1" applyProtection="1"/>
    <xf numFmtId="0" fontId="8" fillId="3" borderId="5" xfId="0" applyFont="1" applyFill="1" applyBorder="1" applyAlignment="1" applyProtection="1">
      <alignment horizontal="center" vertical="center"/>
    </xf>
    <xf numFmtId="0" fontId="11" fillId="0" borderId="5" xfId="0" applyFont="1" applyBorder="1" applyAlignment="1" applyProtection="1">
      <alignment horizontal="left" vertical="center"/>
    </xf>
    <xf numFmtId="0" fontId="15" fillId="0" borderId="9" xfId="2" applyFont="1" applyBorder="1" applyAlignment="1" applyProtection="1">
      <alignment horizontal="left" vertical="center"/>
    </xf>
    <xf numFmtId="0" fontId="13" fillId="0" borderId="10" xfId="2" applyFont="1" applyBorder="1" applyAlignment="1" applyProtection="1">
      <alignment horizontal="center" vertical="center"/>
    </xf>
    <xf numFmtId="176" fontId="13" fillId="0" borderId="10" xfId="2" applyNumberFormat="1" applyFont="1" applyBorder="1" applyAlignment="1" applyProtection="1">
      <alignment horizontal="right" vertical="center" wrapText="1"/>
    </xf>
    <xf numFmtId="41" fontId="14" fillId="3" borderId="5" xfId="1" applyNumberFormat="1" applyFont="1" applyFill="1" applyBorder="1" applyAlignment="1" applyProtection="1">
      <alignment horizontal="right" vertical="center"/>
    </xf>
    <xf numFmtId="41" fontId="8" fillId="3" borderId="5" xfId="1" applyFont="1" applyFill="1" applyBorder="1" applyAlignment="1" applyProtection="1">
      <alignment horizontal="right" vertical="center"/>
    </xf>
    <xf numFmtId="0" fontId="8" fillId="2" borderId="5" xfId="0" applyFont="1" applyFill="1" applyBorder="1" applyAlignment="1" applyProtection="1">
      <alignment horizontal="right" vertical="center"/>
    </xf>
    <xf numFmtId="41" fontId="8" fillId="3" borderId="5" xfId="1" applyNumberFormat="1" applyFont="1" applyFill="1" applyBorder="1" applyAlignment="1" applyProtection="1">
      <alignment horizontal="right" vertical="center"/>
    </xf>
    <xf numFmtId="0" fontId="15" fillId="0" borderId="4" xfId="2" applyFont="1" applyBorder="1" applyAlignment="1" applyProtection="1">
      <alignment horizontal="left" vertical="center"/>
    </xf>
    <xf numFmtId="0" fontId="13" fillId="0" borderId="4" xfId="2" applyFont="1" applyBorder="1" applyAlignment="1" applyProtection="1">
      <alignment horizontal="center" vertical="center"/>
    </xf>
    <xf numFmtId="176" fontId="13" fillId="0" borderId="4" xfId="2" applyNumberFormat="1" applyFont="1" applyBorder="1" applyAlignment="1" applyProtection="1">
      <alignment horizontal="right" vertical="center" wrapText="1"/>
    </xf>
    <xf numFmtId="41" fontId="0" fillId="0" borderId="0" xfId="1" applyFont="1">
      <alignment vertical="center"/>
    </xf>
    <xf numFmtId="0" fontId="19" fillId="0" borderId="0" xfId="0" applyFont="1">
      <alignment vertical="center"/>
    </xf>
    <xf numFmtId="41" fontId="20" fillId="0" borderId="0" xfId="1" applyFont="1">
      <alignment vertical="center"/>
    </xf>
    <xf numFmtId="179" fontId="20" fillId="0" borderId="0" xfId="1" applyNumberFormat="1" applyFont="1">
      <alignment vertical="center"/>
    </xf>
    <xf numFmtId="0" fontId="19" fillId="0" borderId="4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19" fillId="0" borderId="4" xfId="0" applyFont="1" applyBorder="1">
      <alignment vertical="center"/>
    </xf>
    <xf numFmtId="41" fontId="20" fillId="0" borderId="4" xfId="1" applyFont="1" applyBorder="1">
      <alignment vertical="center"/>
    </xf>
    <xf numFmtId="179" fontId="20" fillId="0" borderId="4" xfId="1" applyNumberFormat="1" applyFont="1" applyBorder="1">
      <alignment vertical="center"/>
    </xf>
    <xf numFmtId="14" fontId="13" fillId="0" borderId="4" xfId="2" applyNumberFormat="1" applyFont="1" applyBorder="1" applyAlignment="1" applyProtection="1">
      <alignment horizontal="center" vertical="center"/>
    </xf>
    <xf numFmtId="41" fontId="8" fillId="0" borderId="4" xfId="0" applyNumberFormat="1" applyFont="1" applyFill="1" applyBorder="1" applyAlignment="1" applyProtection="1"/>
    <xf numFmtId="180" fontId="8" fillId="2" borderId="2" xfId="0" applyNumberFormat="1" applyFont="1" applyFill="1" applyBorder="1" applyAlignment="1" applyProtection="1">
      <alignment horizontal="right" vertical="center"/>
    </xf>
    <xf numFmtId="180" fontId="8" fillId="2" borderId="5" xfId="0" applyNumberFormat="1" applyFont="1" applyFill="1" applyBorder="1" applyAlignment="1" applyProtection="1">
      <alignment horizontal="right" vertical="center"/>
    </xf>
    <xf numFmtId="180" fontId="8" fillId="2" borderId="4" xfId="0" applyNumberFormat="1" applyFont="1" applyFill="1" applyBorder="1" applyAlignment="1" applyProtection="1">
      <alignment horizontal="right" vertical="center"/>
    </xf>
    <xf numFmtId="0" fontId="8" fillId="0" borderId="11" xfId="0" applyNumberFormat="1" applyFont="1" applyFill="1" applyBorder="1" applyAlignment="1" applyProtection="1"/>
    <xf numFmtId="0" fontId="14" fillId="0" borderId="11" xfId="0" applyNumberFormat="1" applyFont="1" applyFill="1" applyBorder="1" applyAlignment="1" applyProtection="1"/>
    <xf numFmtId="0" fontId="15" fillId="0" borderId="12" xfId="0" applyFont="1" applyBorder="1" applyAlignment="1" applyProtection="1">
      <alignment horizontal="left" vertical="center"/>
    </xf>
    <xf numFmtId="41" fontId="8" fillId="4" borderId="6" xfId="1" applyFont="1" applyFill="1" applyBorder="1" applyAlignment="1" applyProtection="1">
      <alignment horizontal="right" vertical="center"/>
    </xf>
    <xf numFmtId="41" fontId="8" fillId="5" borderId="2" xfId="1" applyFont="1" applyFill="1" applyBorder="1" applyAlignment="1" applyProtection="1">
      <alignment horizontal="right" vertical="center"/>
    </xf>
    <xf numFmtId="0" fontId="7" fillId="6" borderId="4" xfId="0" applyFont="1" applyFill="1" applyBorder="1" applyAlignment="1" applyProtection="1">
      <alignment horizontal="center" vertical="center" wrapText="1"/>
    </xf>
    <xf numFmtId="0" fontId="16" fillId="6" borderId="4" xfId="0" applyFont="1" applyFill="1" applyBorder="1" applyAlignment="1" applyProtection="1">
      <alignment horizontal="center" vertical="center" wrapText="1"/>
    </xf>
    <xf numFmtId="41" fontId="7" fillId="6" borderId="4" xfId="1" applyFont="1" applyFill="1" applyBorder="1" applyAlignment="1" applyProtection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/>
    </xf>
    <xf numFmtId="0" fontId="7" fillId="0" borderId="4" xfId="0" applyNumberFormat="1" applyFont="1" applyFill="1" applyBorder="1" applyAlignment="1" applyProtection="1">
      <alignment horizontal="center"/>
    </xf>
    <xf numFmtId="41" fontId="7" fillId="0" borderId="4" xfId="0" applyNumberFormat="1" applyFont="1" applyFill="1" applyBorder="1" applyAlignment="1" applyProtection="1"/>
    <xf numFmtId="41" fontId="8" fillId="7" borderId="2" xfId="1" applyFont="1" applyFill="1" applyBorder="1" applyAlignment="1" applyProtection="1">
      <alignment horizontal="right" vertical="center"/>
    </xf>
    <xf numFmtId="41" fontId="8" fillId="7" borderId="6" xfId="1" applyFont="1" applyFill="1" applyBorder="1" applyAlignment="1" applyProtection="1">
      <alignment horizontal="right" vertical="center"/>
    </xf>
    <xf numFmtId="41" fontId="9" fillId="8" borderId="4" xfId="1" applyNumberFormat="1" applyFont="1" applyFill="1" applyBorder="1" applyAlignment="1" applyProtection="1">
      <alignment horizontal="right" vertical="center"/>
    </xf>
    <xf numFmtId="41" fontId="8" fillId="7" borderId="4" xfId="1" applyFont="1" applyFill="1" applyBorder="1" applyAlignment="1" applyProtection="1">
      <alignment horizontal="right" vertical="center"/>
    </xf>
    <xf numFmtId="14" fontId="11" fillId="2" borderId="2" xfId="0" applyNumberFormat="1" applyFont="1" applyFill="1" applyBorder="1" applyAlignment="1" applyProtection="1">
      <alignment horizontal="center" vertical="center"/>
    </xf>
    <xf numFmtId="14" fontId="11" fillId="0" borderId="2" xfId="0" applyNumberFormat="1" applyFont="1" applyFill="1" applyBorder="1" applyAlignment="1" applyProtection="1">
      <alignment horizontal="center" vertical="center"/>
    </xf>
    <xf numFmtId="14" fontId="9" fillId="8" borderId="2" xfId="0" applyNumberFormat="1" applyFont="1" applyFill="1" applyBorder="1" applyAlignment="1" applyProtection="1">
      <alignment horizontal="center" vertical="center"/>
    </xf>
    <xf numFmtId="41" fontId="9" fillId="8" borderId="2" xfId="1" applyNumberFormat="1" applyFont="1" applyFill="1" applyBorder="1" applyAlignment="1" applyProtection="1">
      <alignment horizontal="right" vertical="center"/>
    </xf>
    <xf numFmtId="41" fontId="12" fillId="0" borderId="0" xfId="1" applyFont="1" applyFill="1" applyBorder="1" applyAlignment="1" applyProtection="1"/>
    <xf numFmtId="41" fontId="8" fillId="0" borderId="2" xfId="1" applyFont="1" applyFill="1" applyBorder="1" applyAlignment="1" applyProtection="1">
      <alignment horizontal="right" vertical="center"/>
    </xf>
    <xf numFmtId="0" fontId="11" fillId="0" borderId="2" xfId="0" applyFont="1" applyFill="1" applyBorder="1" applyAlignment="1" applyProtection="1">
      <alignment horizontal="center" vertical="center"/>
    </xf>
    <xf numFmtId="176" fontId="11" fillId="0" borderId="2" xfId="0" applyNumberFormat="1" applyFont="1" applyFill="1" applyBorder="1" applyAlignment="1" applyProtection="1">
      <alignment horizontal="right" vertical="center" wrapText="1"/>
    </xf>
    <xf numFmtId="14" fontId="11" fillId="0" borderId="5" xfId="0" applyNumberFormat="1" applyFont="1" applyFill="1" applyBorder="1" applyAlignment="1" applyProtection="1">
      <alignment horizontal="center" vertical="center"/>
    </xf>
    <xf numFmtId="41" fontId="8" fillId="0" borderId="4" xfId="1" applyFont="1" applyFill="1" applyBorder="1" applyAlignment="1" applyProtection="1">
      <alignment horizontal="right" vertical="center"/>
    </xf>
    <xf numFmtId="0" fontId="11" fillId="0" borderId="4" xfId="2" applyFont="1" applyFill="1" applyBorder="1" applyAlignment="1" applyProtection="1">
      <alignment horizontal="left" vertical="center"/>
    </xf>
    <xf numFmtId="176" fontId="15" fillId="0" borderId="5" xfId="1" applyNumberFormat="1" applyFont="1" applyFill="1" applyBorder="1" applyAlignment="1" applyProtection="1">
      <alignment horizontal="right" vertical="center" wrapText="1"/>
    </xf>
    <xf numFmtId="0" fontId="8" fillId="0" borderId="4" xfId="0" applyFont="1" applyFill="1" applyBorder="1" applyAlignment="1" applyProtection="1">
      <alignment horizontal="center" vertical="center"/>
    </xf>
    <xf numFmtId="0" fontId="15" fillId="0" borderId="4" xfId="2" applyFont="1" applyFill="1" applyBorder="1" applyAlignment="1" applyProtection="1">
      <alignment horizontal="left" vertical="center"/>
    </xf>
    <xf numFmtId="14" fontId="13" fillId="0" borderId="4" xfId="2" applyNumberFormat="1" applyFont="1" applyFill="1" applyBorder="1" applyAlignment="1" applyProtection="1">
      <alignment horizontal="center" vertical="center"/>
    </xf>
    <xf numFmtId="176" fontId="13" fillId="0" borderId="4" xfId="2" applyNumberFormat="1" applyFont="1" applyFill="1" applyBorder="1" applyAlignment="1" applyProtection="1">
      <alignment horizontal="right" vertical="center" wrapText="1"/>
    </xf>
    <xf numFmtId="14" fontId="11" fillId="0" borderId="4" xfId="0" applyNumberFormat="1" applyFont="1" applyFill="1" applyBorder="1" applyAlignment="1" applyProtection="1">
      <alignment horizontal="center" vertical="center"/>
    </xf>
    <xf numFmtId="176" fontId="15" fillId="0" borderId="4" xfId="1" applyNumberFormat="1" applyFont="1" applyFill="1" applyBorder="1" applyAlignment="1" applyProtection="1">
      <alignment horizontal="right" vertical="center" wrapText="1"/>
    </xf>
    <xf numFmtId="0" fontId="8" fillId="0" borderId="13" xfId="0" applyFont="1" applyFill="1" applyBorder="1" applyAlignment="1" applyProtection="1">
      <alignment horizontal="center" vertical="center"/>
    </xf>
    <xf numFmtId="0" fontId="8" fillId="0" borderId="13" xfId="0" applyNumberFormat="1" applyFont="1" applyFill="1" applyBorder="1" applyAlignment="1" applyProtection="1"/>
    <xf numFmtId="0" fontId="11" fillId="0" borderId="13" xfId="2" applyFont="1" applyFill="1" applyBorder="1" applyAlignment="1" applyProtection="1">
      <alignment horizontal="left" vertical="center"/>
    </xf>
    <xf numFmtId="14" fontId="11" fillId="0" borderId="13" xfId="0" applyNumberFormat="1" applyFont="1" applyFill="1" applyBorder="1" applyAlignment="1" applyProtection="1">
      <alignment horizontal="center" vertical="center"/>
    </xf>
    <xf numFmtId="176" fontId="11" fillId="0" borderId="13" xfId="1" applyNumberFormat="1" applyFont="1" applyFill="1" applyBorder="1" applyAlignment="1" applyProtection="1">
      <alignment horizontal="right" vertical="center" wrapText="1"/>
    </xf>
    <xf numFmtId="0" fontId="11" fillId="0" borderId="13" xfId="0" applyFont="1" applyFill="1" applyBorder="1" applyAlignment="1" applyProtection="1">
      <alignment horizontal="left" vertical="center"/>
    </xf>
    <xf numFmtId="41" fontId="9" fillId="0" borderId="13" xfId="1" applyFont="1" applyFill="1" applyBorder="1" applyAlignment="1" applyProtection="1">
      <alignment horizontal="right" vertical="center"/>
    </xf>
    <xf numFmtId="0" fontId="8" fillId="0" borderId="2" xfId="0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 applyProtection="1">
      <alignment horizontal="left" vertical="center"/>
    </xf>
    <xf numFmtId="0" fontId="11" fillId="0" borderId="2" xfId="0" applyFont="1" applyFill="1" applyBorder="1" applyAlignment="1" applyProtection="1">
      <alignment horizontal="left" vertical="center"/>
    </xf>
    <xf numFmtId="0" fontId="11" fillId="0" borderId="2" xfId="0" applyFont="1" applyFill="1" applyBorder="1" applyAlignment="1" applyProtection="1">
      <alignment horizontal="left" vertical="center" shrinkToFit="1"/>
    </xf>
    <xf numFmtId="41" fontId="15" fillId="0" borderId="2" xfId="1" applyFont="1" applyFill="1" applyBorder="1" applyAlignment="1" applyProtection="1">
      <alignment horizontal="right" vertical="center" wrapText="1"/>
    </xf>
    <xf numFmtId="41" fontId="15" fillId="0" borderId="4" xfId="1" applyFont="1" applyFill="1" applyBorder="1" applyAlignment="1" applyProtection="1">
      <alignment horizontal="right" vertical="center" wrapText="1"/>
    </xf>
    <xf numFmtId="0" fontId="15" fillId="0" borderId="12" xfId="0" applyFont="1" applyFill="1" applyBorder="1" applyAlignment="1" applyProtection="1">
      <alignment horizontal="left" vertical="center"/>
    </xf>
    <xf numFmtId="0" fontId="8" fillId="0" borderId="15" xfId="0" applyNumberFormat="1" applyFont="1" applyFill="1" applyBorder="1" applyAlignment="1" applyProtection="1"/>
    <xf numFmtId="14" fontId="11" fillId="0" borderId="14" xfId="0" applyNumberFormat="1" applyFont="1" applyFill="1" applyBorder="1" applyAlignment="1" applyProtection="1">
      <alignment horizontal="center" vertical="center"/>
    </xf>
    <xf numFmtId="41" fontId="15" fillId="0" borderId="14" xfId="1" applyFont="1" applyFill="1" applyBorder="1" applyAlignment="1" applyProtection="1">
      <alignment horizontal="right" vertical="center" wrapText="1"/>
    </xf>
    <xf numFmtId="41" fontId="15" fillId="0" borderId="13" xfId="1" applyFont="1" applyFill="1" applyBorder="1" applyAlignment="1" applyProtection="1">
      <alignment horizontal="right" vertical="center" wrapText="1"/>
    </xf>
    <xf numFmtId="0" fontId="8" fillId="0" borderId="2" xfId="0" applyFont="1" applyFill="1" applyBorder="1" applyAlignment="1" applyProtection="1">
      <alignment horizontal="left" vertical="center"/>
    </xf>
    <xf numFmtId="41" fontId="8" fillId="0" borderId="2" xfId="1" applyFont="1" applyFill="1" applyBorder="1" applyAlignment="1" applyProtection="1">
      <alignment horizontal="center" vertical="center"/>
    </xf>
    <xf numFmtId="14" fontId="8" fillId="0" borderId="2" xfId="0" applyNumberFormat="1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left" vertical="center"/>
    </xf>
    <xf numFmtId="14" fontId="8" fillId="0" borderId="4" xfId="0" applyNumberFormat="1" applyFont="1" applyFill="1" applyBorder="1" applyAlignment="1" applyProtection="1">
      <alignment horizontal="center" vertical="center"/>
    </xf>
    <xf numFmtId="0" fontId="8" fillId="2" borderId="4" xfId="0" applyFont="1" applyFill="1" applyBorder="1" applyAlignment="1" applyProtection="1">
      <alignment horizontal="center" vertical="center"/>
    </xf>
    <xf numFmtId="0" fontId="11" fillId="2" borderId="4" xfId="2" applyFont="1" applyFill="1" applyBorder="1" applyAlignment="1" applyProtection="1">
      <alignment horizontal="left" vertical="center"/>
    </xf>
    <xf numFmtId="14" fontId="11" fillId="2" borderId="4" xfId="2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/>
    <xf numFmtId="41" fontId="8" fillId="0" borderId="0" xfId="1" applyFont="1" applyFill="1" applyBorder="1" applyAlignment="1" applyProtection="1"/>
    <xf numFmtId="178" fontId="8" fillId="0" borderId="0" xfId="0" applyNumberFormat="1" applyFont="1" applyFill="1" applyBorder="1" applyAlignment="1" applyProtection="1"/>
    <xf numFmtId="0" fontId="7" fillId="6" borderId="16" xfId="0" applyFont="1" applyFill="1" applyBorder="1" applyAlignment="1" applyProtection="1">
      <alignment horizontal="center" vertical="center" wrapText="1"/>
    </xf>
    <xf numFmtId="0" fontId="8" fillId="0" borderId="16" xfId="0" applyFont="1" applyFill="1" applyBorder="1" applyAlignment="1" applyProtection="1">
      <alignment horizontal="center" vertical="center"/>
    </xf>
    <xf numFmtId="0" fontId="8" fillId="2" borderId="16" xfId="0" applyFont="1" applyFill="1" applyBorder="1" applyAlignment="1" applyProtection="1">
      <alignment horizontal="center" vertical="center"/>
    </xf>
    <xf numFmtId="0" fontId="8" fillId="0" borderId="11" xfId="0" applyFont="1" applyFill="1" applyBorder="1" applyAlignment="1" applyProtection="1">
      <alignment horizontal="center" vertical="center"/>
    </xf>
    <xf numFmtId="0" fontId="8" fillId="0" borderId="15" xfId="0" applyFont="1" applyFill="1" applyBorder="1" applyAlignment="1" applyProtection="1">
      <alignment horizontal="center" vertical="center"/>
    </xf>
    <xf numFmtId="0" fontId="8" fillId="3" borderId="16" xfId="0" applyFont="1" applyFill="1" applyBorder="1" applyAlignment="1" applyProtection="1">
      <alignment horizontal="center" vertical="center"/>
    </xf>
    <xf numFmtId="41" fontId="8" fillId="2" borderId="16" xfId="1" applyFont="1" applyFill="1" applyBorder="1" applyAlignment="1" applyProtection="1">
      <alignment horizontal="right" vertical="center"/>
    </xf>
    <xf numFmtId="41" fontId="23" fillId="0" borderId="0" xfId="1" applyFont="1" applyFill="1" applyBorder="1" applyAlignment="1" applyProtection="1"/>
    <xf numFmtId="0" fontId="23" fillId="0" borderId="0" xfId="0" applyNumberFormat="1" applyFont="1" applyFill="1" applyBorder="1" applyAlignment="1" applyProtection="1"/>
    <xf numFmtId="41" fontId="10" fillId="0" borderId="0" xfId="1" applyFont="1" applyFill="1" applyBorder="1" applyAlignment="1" applyProtection="1"/>
    <xf numFmtId="0" fontId="10" fillId="0" borderId="0" xfId="0" applyNumberFormat="1" applyFont="1" applyFill="1" applyBorder="1" applyAlignment="1" applyProtection="1"/>
    <xf numFmtId="0" fontId="9" fillId="0" borderId="2" xfId="0" applyFont="1" applyFill="1" applyBorder="1" applyAlignment="1" applyProtection="1">
      <alignment horizontal="center" vertical="center"/>
    </xf>
    <xf numFmtId="176" fontId="9" fillId="0" borderId="2" xfId="0" applyNumberFormat="1" applyFont="1" applyFill="1" applyBorder="1" applyAlignment="1" applyProtection="1">
      <alignment horizontal="right" vertical="center" wrapText="1"/>
    </xf>
    <xf numFmtId="0" fontId="9" fillId="0" borderId="0" xfId="0" applyNumberFormat="1" applyFont="1" applyFill="1" applyBorder="1" applyAlignment="1" applyProtection="1"/>
    <xf numFmtId="43" fontId="9" fillId="0" borderId="0" xfId="0" applyNumberFormat="1" applyFont="1" applyFill="1" applyBorder="1" applyAlignment="1" applyProtection="1"/>
    <xf numFmtId="14" fontId="9" fillId="0" borderId="5" xfId="0" applyNumberFormat="1" applyFont="1" applyFill="1" applyBorder="1" applyAlignment="1" applyProtection="1">
      <alignment horizontal="center" vertical="center"/>
    </xf>
    <xf numFmtId="176" fontId="9" fillId="0" borderId="5" xfId="0" applyNumberFormat="1" applyFont="1" applyFill="1" applyBorder="1" applyAlignment="1" applyProtection="1">
      <alignment horizontal="right" vertical="center" wrapText="1"/>
    </xf>
    <xf numFmtId="0" fontId="26" fillId="0" borderId="7" xfId="2" applyFont="1" applyFill="1" applyBorder="1" applyAlignment="1" applyProtection="1">
      <alignment horizontal="center" vertical="center"/>
    </xf>
    <xf numFmtId="176" fontId="26" fillId="0" borderId="7" xfId="2" applyNumberFormat="1" applyFont="1" applyFill="1" applyBorder="1" applyAlignment="1" applyProtection="1">
      <alignment horizontal="right" vertical="center" wrapText="1"/>
    </xf>
    <xf numFmtId="0" fontId="8" fillId="2" borderId="16" xfId="0" applyFont="1" applyFill="1" applyBorder="1" applyAlignment="1" applyProtection="1">
      <alignment horizontal="left" vertical="center"/>
    </xf>
    <xf numFmtId="14" fontId="8" fillId="2" borderId="16" xfId="0" applyNumberFormat="1" applyFont="1" applyFill="1" applyBorder="1" applyAlignment="1" applyProtection="1">
      <alignment horizontal="center" vertical="center"/>
    </xf>
    <xf numFmtId="41" fontId="8" fillId="4" borderId="4" xfId="1" applyFont="1" applyFill="1" applyBorder="1" applyAlignment="1" applyProtection="1">
      <alignment horizontal="right" vertical="center"/>
    </xf>
    <xf numFmtId="43" fontId="12" fillId="0" borderId="0" xfId="0" applyNumberFormat="1" applyFont="1" applyFill="1" applyBorder="1" applyAlignment="1" applyProtection="1"/>
    <xf numFmtId="176" fontId="9" fillId="0" borderId="16" xfId="2" applyNumberFormat="1" applyFont="1" applyFill="1" applyBorder="1" applyAlignment="1" applyProtection="1">
      <alignment horizontal="right" vertical="center" wrapText="1"/>
    </xf>
    <xf numFmtId="0" fontId="9" fillId="0" borderId="16" xfId="0" applyFont="1" applyFill="1" applyBorder="1" applyAlignment="1" applyProtection="1">
      <alignment horizontal="center" vertical="center"/>
    </xf>
    <xf numFmtId="14" fontId="11" fillId="0" borderId="13" xfId="2" applyNumberFormat="1" applyFont="1" applyFill="1" applyBorder="1" applyAlignment="1" applyProtection="1">
      <alignment horizontal="center" vertical="center"/>
    </xf>
    <xf numFmtId="176" fontId="11" fillId="0" borderId="13" xfId="2" applyNumberFormat="1" applyFont="1" applyFill="1" applyBorder="1" applyAlignment="1" applyProtection="1">
      <alignment horizontal="right" vertical="center" wrapText="1"/>
    </xf>
    <xf numFmtId="41" fontId="27" fillId="9" borderId="0" xfId="1" applyFont="1" applyFill="1" applyBorder="1" applyAlignment="1" applyProtection="1">
      <alignment vertical="center"/>
    </xf>
    <xf numFmtId="176" fontId="9" fillId="0" borderId="4" xfId="2" applyNumberFormat="1" applyFont="1" applyFill="1" applyBorder="1" applyAlignment="1" applyProtection="1">
      <alignment horizontal="right" vertical="center" wrapText="1"/>
    </xf>
    <xf numFmtId="41" fontId="9" fillId="0" borderId="4" xfId="1" applyFont="1" applyFill="1" applyBorder="1" applyAlignment="1" applyProtection="1">
      <alignment horizontal="right" vertical="center"/>
    </xf>
    <xf numFmtId="41" fontId="23" fillId="0" borderId="0" xfId="0" applyNumberFormat="1" applyFont="1" applyFill="1" applyBorder="1" applyAlignment="1" applyProtection="1"/>
    <xf numFmtId="41" fontId="8" fillId="10" borderId="2" xfId="1" applyFont="1" applyFill="1" applyBorder="1" applyAlignment="1" applyProtection="1">
      <alignment horizontal="right" vertical="center"/>
    </xf>
    <xf numFmtId="177" fontId="8" fillId="0" borderId="0" xfId="0" applyNumberFormat="1" applyFont="1" applyFill="1" applyBorder="1" applyAlignment="1" applyProtection="1"/>
    <xf numFmtId="178" fontId="8" fillId="11" borderId="0" xfId="0" applyNumberFormat="1" applyFont="1" applyFill="1" applyBorder="1" applyAlignment="1" applyProtection="1"/>
    <xf numFmtId="178" fontId="9" fillId="0" borderId="0" xfId="0" applyNumberFormat="1" applyFont="1" applyFill="1" applyBorder="1" applyAlignment="1" applyProtection="1"/>
    <xf numFmtId="41" fontId="7" fillId="6" borderId="0" xfId="1" applyFont="1" applyFill="1" applyBorder="1" applyAlignment="1" applyProtection="1">
      <alignment horizontal="center" vertical="center" wrapText="1"/>
    </xf>
    <xf numFmtId="41" fontId="9" fillId="0" borderId="0" xfId="1" applyFont="1" applyFill="1" applyBorder="1" applyAlignment="1" applyProtection="1">
      <alignment horizontal="right" vertical="center"/>
    </xf>
    <xf numFmtId="41" fontId="8" fillId="4" borderId="0" xfId="1" applyFont="1" applyFill="1" applyBorder="1" applyAlignment="1" applyProtection="1">
      <alignment horizontal="right" vertical="center"/>
    </xf>
    <xf numFmtId="41" fontId="27" fillId="9" borderId="0" xfId="1" applyFont="1" applyFill="1" applyBorder="1" applyAlignment="1" applyProtection="1">
      <alignment horizontal="right" vertical="center"/>
    </xf>
    <xf numFmtId="41" fontId="8" fillId="0" borderId="4" xfId="1" applyFont="1" applyFill="1" applyBorder="1" applyAlignment="1" applyProtection="1"/>
    <xf numFmtId="0" fontId="22" fillId="0" borderId="16" xfId="2" applyFont="1" applyFill="1" applyBorder="1" applyAlignment="1" applyProtection="1">
      <alignment horizontal="left" vertical="center"/>
    </xf>
    <xf numFmtId="0" fontId="24" fillId="0" borderId="16" xfId="2" applyFont="1" applyFill="1" applyBorder="1" applyAlignment="1" applyProtection="1">
      <alignment horizontal="left" vertical="center"/>
    </xf>
    <xf numFmtId="14" fontId="9" fillId="0" borderId="13" xfId="2" applyNumberFormat="1" applyFont="1" applyFill="1" applyBorder="1" applyAlignment="1" applyProtection="1">
      <alignment horizontal="center" vertical="center"/>
    </xf>
    <xf numFmtId="176" fontId="9" fillId="0" borderId="13" xfId="2" applyNumberFormat="1" applyFont="1" applyFill="1" applyBorder="1" applyAlignment="1" applyProtection="1">
      <alignment horizontal="right" vertical="center" wrapText="1"/>
    </xf>
    <xf numFmtId="14" fontId="9" fillId="0" borderId="16" xfId="2" applyNumberFormat="1" applyFont="1" applyFill="1" applyBorder="1" applyAlignment="1" applyProtection="1">
      <alignment horizontal="center" vertical="center"/>
    </xf>
    <xf numFmtId="178" fontId="23" fillId="0" borderId="0" xfId="0" applyNumberFormat="1" applyFont="1" applyFill="1" applyBorder="1" applyAlignment="1" applyProtection="1"/>
    <xf numFmtId="0" fontId="28" fillId="0" borderId="0" xfId="0" applyFont="1" applyFill="1" applyAlignment="1">
      <alignment horizontal="center" vertical="center"/>
    </xf>
    <xf numFmtId="0" fontId="9" fillId="0" borderId="17" xfId="0" applyFont="1" applyFill="1" applyBorder="1" applyAlignment="1" applyProtection="1">
      <alignment horizontal="center" vertical="center"/>
    </xf>
    <xf numFmtId="0" fontId="25" fillId="0" borderId="8" xfId="2" applyFont="1" applyFill="1" applyBorder="1" applyAlignment="1" applyProtection="1">
      <alignment horizontal="left" vertical="center"/>
    </xf>
    <xf numFmtId="0" fontId="9" fillId="0" borderId="5" xfId="0" applyFont="1" applyFill="1" applyBorder="1" applyAlignment="1" applyProtection="1">
      <alignment horizontal="center" vertical="center"/>
    </xf>
    <xf numFmtId="0" fontId="9" fillId="0" borderId="18" xfId="0" applyFont="1" applyFill="1" applyBorder="1" applyAlignment="1" applyProtection="1">
      <alignment horizontal="center" vertical="center"/>
    </xf>
    <xf numFmtId="0" fontId="25" fillId="0" borderId="9" xfId="2" applyFont="1" applyFill="1" applyBorder="1" applyAlignment="1" applyProtection="1">
      <alignment horizontal="left" vertical="center"/>
    </xf>
    <xf numFmtId="0" fontId="26" fillId="0" borderId="10" xfId="2" applyFont="1" applyFill="1" applyBorder="1" applyAlignment="1" applyProtection="1">
      <alignment horizontal="center" vertical="center"/>
    </xf>
    <xf numFmtId="176" fontId="26" fillId="0" borderId="10" xfId="2" applyNumberFormat="1" applyFont="1" applyFill="1" applyBorder="1" applyAlignment="1" applyProtection="1">
      <alignment horizontal="right" vertical="center" wrapText="1"/>
    </xf>
    <xf numFmtId="0" fontId="13" fillId="0" borderId="4" xfId="2" applyFont="1" applyFill="1" applyBorder="1" applyAlignment="1" applyProtection="1">
      <alignment horizontal="center" vertical="center"/>
    </xf>
    <xf numFmtId="0" fontId="11" fillId="0" borderId="16" xfId="2" applyFont="1" applyFill="1" applyBorder="1" applyAlignment="1" applyProtection="1">
      <alignment horizontal="left" vertical="center"/>
    </xf>
    <xf numFmtId="14" fontId="11" fillId="0" borderId="16" xfId="2" applyNumberFormat="1" applyFont="1" applyFill="1" applyBorder="1" applyAlignment="1" applyProtection="1">
      <alignment horizontal="center" vertical="center"/>
    </xf>
    <xf numFmtId="176" fontId="11" fillId="0" borderId="16" xfId="2" applyNumberFormat="1" applyFont="1" applyFill="1" applyBorder="1" applyAlignment="1" applyProtection="1">
      <alignment horizontal="right" vertical="center" wrapText="1"/>
    </xf>
    <xf numFmtId="178" fontId="23" fillId="7" borderId="0" xfId="0" applyNumberFormat="1" applyFont="1" applyFill="1" applyBorder="1" applyAlignment="1" applyProtection="1"/>
    <xf numFmtId="0" fontId="9" fillId="0" borderId="4" xfId="0" applyFont="1" applyFill="1" applyBorder="1" applyAlignment="1" applyProtection="1">
      <alignment horizontal="center" vertical="center"/>
    </xf>
    <xf numFmtId="41" fontId="9" fillId="2" borderId="4" xfId="1" applyFont="1" applyFill="1" applyBorder="1" applyAlignment="1" applyProtection="1">
      <alignment horizontal="right" vertical="center"/>
    </xf>
    <xf numFmtId="0" fontId="9" fillId="2" borderId="4" xfId="0" applyFont="1" applyFill="1" applyBorder="1" applyAlignment="1" applyProtection="1">
      <alignment horizontal="center" vertical="center"/>
    </xf>
    <xf numFmtId="176" fontId="11" fillId="0" borderId="4" xfId="2" applyNumberFormat="1" applyFont="1" applyFill="1" applyBorder="1" applyAlignment="1" applyProtection="1">
      <alignment horizontal="right" vertical="center" wrapText="1"/>
    </xf>
    <xf numFmtId="41" fontId="8" fillId="0" borderId="19" xfId="1" applyFont="1" applyFill="1" applyBorder="1" applyAlignment="1" applyProtection="1"/>
    <xf numFmtId="0" fontId="7" fillId="4" borderId="4" xfId="0" applyFont="1" applyFill="1" applyBorder="1" applyAlignment="1" applyProtection="1">
      <alignment horizontal="center" vertical="center"/>
    </xf>
    <xf numFmtId="0" fontId="7" fillId="4" borderId="4" xfId="0" applyNumberFormat="1" applyFont="1" applyFill="1" applyBorder="1" applyAlignment="1" applyProtection="1">
      <alignment horizontal="center" vertical="center"/>
    </xf>
    <xf numFmtId="0" fontId="7" fillId="5" borderId="4" xfId="0" applyFont="1" applyFill="1" applyBorder="1" applyAlignment="1" applyProtection="1">
      <alignment horizontal="center" vertical="center"/>
    </xf>
    <xf numFmtId="0" fontId="29" fillId="0" borderId="4" xfId="0" applyFont="1" applyFill="1" applyBorder="1" applyAlignment="1" applyProtection="1">
      <alignment horizontal="left" vertical="center" shrinkToFit="1"/>
    </xf>
    <xf numFmtId="55" fontId="29" fillId="0" borderId="4" xfId="0" applyNumberFormat="1" applyFont="1" applyFill="1" applyBorder="1" applyAlignment="1" applyProtection="1">
      <alignment horizontal="center" vertical="center"/>
    </xf>
    <xf numFmtId="176" fontId="29" fillId="0" borderId="4" xfId="0" applyNumberFormat="1" applyFont="1" applyFill="1" applyBorder="1" applyAlignment="1" applyProtection="1">
      <alignment horizontal="right" vertical="center" wrapText="1"/>
    </xf>
    <xf numFmtId="0" fontId="29" fillId="0" borderId="4" xfId="0" applyFont="1" applyFill="1" applyBorder="1" applyAlignment="1" applyProtection="1">
      <alignment horizontal="center" vertical="center"/>
    </xf>
    <xf numFmtId="0" fontId="9" fillId="0" borderId="11" xfId="0" applyFont="1" applyFill="1" applyBorder="1" applyAlignment="1" applyProtection="1">
      <alignment horizontal="center" vertical="center"/>
    </xf>
    <xf numFmtId="0" fontId="9" fillId="0" borderId="11" xfId="0" applyNumberFormat="1" applyFont="1" applyFill="1" applyBorder="1" applyAlignment="1" applyProtection="1"/>
    <xf numFmtId="14" fontId="9" fillId="0" borderId="2" xfId="0" applyNumberFormat="1" applyFont="1" applyFill="1" applyBorder="1" applyAlignment="1" applyProtection="1">
      <alignment horizontal="center" vertical="center"/>
    </xf>
    <xf numFmtId="41" fontId="25" fillId="0" borderId="2" xfId="1" applyFont="1" applyFill="1" applyBorder="1" applyAlignment="1" applyProtection="1">
      <alignment horizontal="right" vertical="center" wrapText="1"/>
    </xf>
    <xf numFmtId="41" fontId="8" fillId="13" borderId="0" xfId="0" applyNumberFormat="1" applyFont="1" applyFill="1" applyBorder="1" applyAlignment="1" applyProtection="1"/>
    <xf numFmtId="0" fontId="29" fillId="2" borderId="4" xfId="0" applyFont="1" applyFill="1" applyBorder="1" applyAlignment="1" applyProtection="1">
      <alignment horizontal="left" vertical="center"/>
    </xf>
    <xf numFmtId="0" fontId="29" fillId="2" borderId="4" xfId="0" applyFont="1" applyFill="1" applyBorder="1" applyAlignment="1" applyProtection="1">
      <alignment horizontal="center" vertical="center"/>
    </xf>
    <xf numFmtId="55" fontId="29" fillId="2" borderId="4" xfId="0" applyNumberFormat="1" applyFont="1" applyFill="1" applyBorder="1" applyAlignment="1" applyProtection="1">
      <alignment horizontal="center" vertical="center"/>
    </xf>
    <xf numFmtId="176" fontId="29" fillId="2" borderId="4" xfId="0" applyNumberFormat="1" applyFont="1" applyFill="1" applyBorder="1" applyAlignment="1" applyProtection="1">
      <alignment horizontal="right" vertical="center" wrapText="1"/>
    </xf>
    <xf numFmtId="0" fontId="29" fillId="2" borderId="4" xfId="0" applyFont="1" applyFill="1" applyBorder="1" applyAlignment="1" applyProtection="1">
      <alignment horizontal="left" vertical="center" shrinkToFit="1"/>
    </xf>
    <xf numFmtId="14" fontId="29" fillId="0" borderId="4" xfId="0" applyNumberFormat="1" applyFont="1" applyFill="1" applyBorder="1" applyAlignment="1" applyProtection="1">
      <alignment horizontal="center" vertical="center"/>
    </xf>
    <xf numFmtId="14" fontId="29" fillId="0" borderId="20" xfId="0" applyNumberFormat="1" applyFont="1" applyFill="1" applyBorder="1" applyAlignment="1" applyProtection="1">
      <alignment horizontal="center" vertical="center"/>
    </xf>
    <xf numFmtId="0" fontId="29" fillId="0" borderId="20" xfId="0" applyFont="1" applyFill="1" applyBorder="1" applyAlignment="1" applyProtection="1">
      <alignment horizontal="center" vertical="center"/>
    </xf>
    <xf numFmtId="176" fontId="29" fillId="0" borderId="20" xfId="0" applyNumberFormat="1" applyFont="1" applyFill="1" applyBorder="1" applyAlignment="1" applyProtection="1">
      <alignment horizontal="right" vertical="center" wrapText="1"/>
    </xf>
    <xf numFmtId="176" fontId="11" fillId="0" borderId="20" xfId="2" applyNumberFormat="1" applyFont="1" applyFill="1" applyBorder="1" applyAlignment="1" applyProtection="1">
      <alignment horizontal="right" vertical="center" wrapText="1"/>
    </xf>
    <xf numFmtId="0" fontId="8" fillId="0" borderId="20" xfId="0" applyFont="1" applyFill="1" applyBorder="1" applyAlignment="1" applyProtection="1">
      <alignment horizontal="center" vertical="center"/>
    </xf>
    <xf numFmtId="0" fontId="8" fillId="2" borderId="20" xfId="0" applyFont="1" applyFill="1" applyBorder="1" applyAlignment="1" applyProtection="1">
      <alignment horizontal="center" vertical="center"/>
    </xf>
    <xf numFmtId="0" fontId="9" fillId="0" borderId="20" xfId="0" applyFont="1" applyFill="1" applyBorder="1" applyAlignment="1" applyProtection="1">
      <alignment horizontal="center" vertical="center"/>
    </xf>
    <xf numFmtId="0" fontId="29" fillId="0" borderId="16" xfId="0" applyFont="1" applyFill="1" applyBorder="1" applyAlignment="1" applyProtection="1">
      <alignment horizontal="left" vertical="center" shrinkToFit="1"/>
    </xf>
    <xf numFmtId="176" fontId="29" fillId="0" borderId="16" xfId="0" applyNumberFormat="1" applyFont="1" applyFill="1" applyBorder="1" applyAlignment="1" applyProtection="1">
      <alignment horizontal="right" vertical="center" wrapText="1"/>
    </xf>
    <xf numFmtId="14" fontId="29" fillId="2" borderId="4" xfId="0" applyNumberFormat="1" applyFont="1" applyFill="1" applyBorder="1" applyAlignment="1" applyProtection="1">
      <alignment horizontal="center" vertical="center"/>
    </xf>
    <xf numFmtId="0" fontId="29" fillId="2" borderId="20" xfId="0" applyFont="1" applyFill="1" applyBorder="1" applyAlignment="1" applyProtection="1">
      <alignment horizontal="left" vertical="center" shrinkToFit="1"/>
    </xf>
    <xf numFmtId="14" fontId="29" fillId="2" borderId="20" xfId="0" applyNumberFormat="1" applyFont="1" applyFill="1" applyBorder="1" applyAlignment="1" applyProtection="1">
      <alignment horizontal="center" vertical="center"/>
    </xf>
    <xf numFmtId="176" fontId="29" fillId="2" borderId="20" xfId="0" applyNumberFormat="1" applyFont="1" applyFill="1" applyBorder="1" applyAlignment="1" applyProtection="1">
      <alignment horizontal="right" vertical="center" wrapText="1"/>
    </xf>
    <xf numFmtId="0" fontId="8" fillId="13" borderId="0" xfId="0" applyNumberFormat="1" applyFont="1" applyFill="1" applyBorder="1" applyAlignment="1" applyProtection="1"/>
    <xf numFmtId="0" fontId="29" fillId="2" borderId="20" xfId="0" applyFont="1" applyFill="1" applyBorder="1" applyAlignment="1" applyProtection="1">
      <alignment horizontal="left" vertical="center"/>
    </xf>
    <xf numFmtId="0" fontId="29" fillId="2" borderId="20" xfId="0" applyFont="1" applyFill="1" applyBorder="1" applyAlignment="1" applyProtection="1">
      <alignment horizontal="center" vertical="center"/>
    </xf>
    <xf numFmtId="55" fontId="29" fillId="2" borderId="20" xfId="0" applyNumberFormat="1" applyFont="1" applyFill="1" applyBorder="1" applyAlignment="1" applyProtection="1">
      <alignment horizontal="center" vertical="center"/>
    </xf>
    <xf numFmtId="0" fontId="8" fillId="12" borderId="4" xfId="0" applyFont="1" applyFill="1" applyBorder="1" applyAlignment="1" applyProtection="1">
      <alignment horizontal="center" vertical="center"/>
    </xf>
    <xf numFmtId="0" fontId="29" fillId="12" borderId="20" xfId="0" applyFont="1" applyFill="1" applyBorder="1" applyAlignment="1" applyProtection="1">
      <alignment horizontal="left" vertical="center" shrinkToFit="1"/>
    </xf>
    <xf numFmtId="14" fontId="29" fillId="12" borderId="20" xfId="0" applyNumberFormat="1" applyFont="1" applyFill="1" applyBorder="1" applyAlignment="1" applyProtection="1">
      <alignment horizontal="center" vertical="center"/>
    </xf>
    <xf numFmtId="0" fontId="29" fillId="12" borderId="20" xfId="0" applyFont="1" applyFill="1" applyBorder="1" applyAlignment="1" applyProtection="1">
      <alignment horizontal="center" vertical="center"/>
    </xf>
    <xf numFmtId="176" fontId="29" fillId="12" borderId="20" xfId="0" applyNumberFormat="1" applyFont="1" applyFill="1" applyBorder="1" applyAlignment="1" applyProtection="1">
      <alignment horizontal="right" vertical="center" wrapText="1"/>
    </xf>
    <xf numFmtId="176" fontId="11" fillId="12" borderId="20" xfId="2" applyNumberFormat="1" applyFont="1" applyFill="1" applyBorder="1" applyAlignment="1" applyProtection="1">
      <alignment horizontal="right" vertical="center" wrapText="1"/>
    </xf>
    <xf numFmtId="0" fontId="18" fillId="0" borderId="0" xfId="0" applyNumberFormat="1" applyFont="1" applyFill="1" applyBorder="1" applyAlignment="1" applyProtection="1">
      <alignment horizontal="center"/>
    </xf>
    <xf numFmtId="0" fontId="8" fillId="4" borderId="2" xfId="0" applyFont="1" applyFill="1" applyBorder="1" applyAlignment="1" applyProtection="1">
      <alignment horizontal="center" vertical="center"/>
    </xf>
    <xf numFmtId="0" fontId="7" fillId="4" borderId="2" xfId="0" applyFont="1" applyFill="1" applyBorder="1" applyAlignment="1" applyProtection="1">
      <alignment horizontal="center" vertical="center"/>
    </xf>
    <xf numFmtId="0" fontId="7" fillId="4" borderId="2" xfId="0" applyNumberFormat="1" applyFont="1" applyFill="1" applyBorder="1" applyAlignment="1" applyProtection="1">
      <alignment horizontal="center" vertical="center"/>
    </xf>
    <xf numFmtId="0" fontId="7" fillId="4" borderId="6" xfId="0" applyFont="1" applyFill="1" applyBorder="1" applyAlignment="1" applyProtection="1">
      <alignment horizontal="center" vertical="center"/>
    </xf>
    <xf numFmtId="0" fontId="7" fillId="5" borderId="2" xfId="0" applyFont="1" applyFill="1" applyBorder="1" applyAlignment="1" applyProtection="1">
      <alignment horizontal="center" vertical="center"/>
    </xf>
    <xf numFmtId="0" fontId="7" fillId="4" borderId="4" xfId="0" applyFont="1" applyFill="1" applyBorder="1" applyAlignment="1" applyProtection="1">
      <alignment horizontal="center" vertical="center"/>
    </xf>
    <xf numFmtId="0" fontId="21" fillId="0" borderId="0" xfId="0" applyFont="1" applyAlignment="1">
      <alignment horizontal="left" vertical="center"/>
    </xf>
    <xf numFmtId="0" fontId="8" fillId="0" borderId="2" xfId="0" applyFont="1" applyFill="1" applyBorder="1" applyAlignment="1" applyProtection="1">
      <alignment horizontal="center" vertical="center"/>
    </xf>
    <xf numFmtId="0" fontId="8" fillId="0" borderId="16" xfId="0" applyFont="1" applyFill="1" applyBorder="1" applyAlignment="1" applyProtection="1">
      <alignment horizontal="center" vertical="center"/>
    </xf>
    <xf numFmtId="0" fontId="29" fillId="0" borderId="4" xfId="0" applyFont="1" applyFill="1" applyBorder="1" applyAlignment="1" applyProtection="1">
      <alignment horizontal="left" vertical="center"/>
    </xf>
    <xf numFmtId="0" fontId="34" fillId="0" borderId="4" xfId="0" applyFont="1" applyFill="1" applyBorder="1" applyAlignment="1" applyProtection="1">
      <alignment horizontal="left" vertical="center"/>
    </xf>
    <xf numFmtId="0" fontId="34" fillId="0" borderId="20" xfId="0" applyFont="1" applyFill="1" applyBorder="1" applyAlignment="1" applyProtection="1">
      <alignment horizontal="left" vertical="center"/>
    </xf>
    <xf numFmtId="0" fontId="29" fillId="0" borderId="20" xfId="0" applyFont="1" applyFill="1" applyBorder="1" applyAlignment="1" applyProtection="1">
      <alignment horizontal="left" vertical="center"/>
    </xf>
    <xf numFmtId="0" fontId="7" fillId="0" borderId="2" xfId="0" applyFont="1" applyFill="1" applyBorder="1" applyAlignment="1" applyProtection="1">
      <alignment horizontal="center" vertical="center"/>
    </xf>
    <xf numFmtId="0" fontId="7" fillId="0" borderId="16" xfId="0" applyFont="1" applyFill="1" applyBorder="1" applyAlignment="1" applyProtection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14" fontId="29" fillId="0" borderId="16" xfId="0" applyNumberFormat="1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 applyProtection="1">
      <alignment horizontal="center" vertical="center"/>
    </xf>
    <xf numFmtId="41" fontId="7" fillId="0" borderId="2" xfId="1" applyFont="1" applyFill="1" applyBorder="1" applyAlignment="1" applyProtection="1">
      <alignment horizontal="right" vertical="center"/>
    </xf>
  </cellXfs>
  <cellStyles count="13">
    <cellStyle name="쉼표 [0]" xfId="1" builtinId="6"/>
    <cellStyle name="쉼표 [0] 2" xfId="4" xr:uid="{00000000-0005-0000-0000-000001000000}"/>
    <cellStyle name="쉼표 [0] 3" xfId="6" xr:uid="{00000000-0005-0000-0000-000002000000}"/>
    <cellStyle name="표준" xfId="0" builtinId="0"/>
    <cellStyle name="표준 2" xfId="2" xr:uid="{00000000-0005-0000-0000-000004000000}"/>
    <cellStyle name="표준 2 3" xfId="12" xr:uid="{00000000-0005-0000-0000-000005000000}"/>
    <cellStyle name="표준 3" xfId="3" xr:uid="{00000000-0005-0000-0000-000006000000}"/>
    <cellStyle name="표준 4" xfId="5" xr:uid="{00000000-0005-0000-0000-000007000000}"/>
    <cellStyle name="표준 5" xfId="7" xr:uid="{00000000-0005-0000-0000-000008000000}"/>
    <cellStyle name="표준 6" xfId="8" xr:uid="{00000000-0005-0000-0000-000009000000}"/>
    <cellStyle name="표준 7" xfId="9" xr:uid="{00000000-0005-0000-0000-00000A000000}"/>
    <cellStyle name="표준 8" xfId="10" xr:uid="{00000000-0005-0000-0000-00000B000000}"/>
    <cellStyle name="표준 9" xfId="11" xr:uid="{00000000-0005-0000-0000-00000C000000}"/>
  </cellStyles>
  <dxfs count="0"/>
  <tableStyles count="0" defaultTableStyle="TableStyleMedium9" defaultPivotStyle="PivotStyleLight16"/>
  <colors>
    <mruColors>
      <color rgb="FFFF00FF"/>
      <color rgb="FF0033CC"/>
      <color rgb="FFDAEEF3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S630"/>
  <sheetViews>
    <sheetView workbookViewId="0">
      <pane xSplit="2" ySplit="3" topLeftCell="C501" activePane="bottomRight" state="frozen"/>
      <selection activeCell="A51" sqref="A51:K51"/>
      <selection pane="topRight" activeCell="A51" sqref="A51:K51"/>
      <selection pane="bottomLeft" activeCell="A51" sqref="A51:K51"/>
      <selection pane="bottomRight" activeCell="K510" sqref="K510"/>
    </sheetView>
  </sheetViews>
  <sheetFormatPr defaultColWidth="11" defaultRowHeight="13.5" customHeight="1"/>
  <cols>
    <col min="1" max="1" width="13.625" style="4" customWidth="1"/>
    <col min="2" max="2" width="11.375" style="1" hidden="1" customWidth="1"/>
    <col min="3" max="3" width="43.625" style="1" customWidth="1"/>
    <col min="4" max="4" width="11.375" style="1" customWidth="1"/>
    <col min="5" max="5" width="14.25" style="1" bestFit="1" customWidth="1"/>
    <col min="6" max="6" width="15" style="1" customWidth="1"/>
    <col min="7" max="7" width="13.125" style="1" customWidth="1"/>
    <col min="8" max="8" width="12.625" style="1" customWidth="1"/>
    <col min="9" max="9" width="10.5" style="1" customWidth="1"/>
    <col min="10" max="10" width="5.375" style="5" customWidth="1"/>
    <col min="11" max="11" width="14.5" style="6" customWidth="1"/>
    <col min="12" max="12" width="14.875" style="1" customWidth="1"/>
    <col min="13" max="13" width="14.25" style="1" customWidth="1"/>
    <col min="14" max="14" width="12.875" style="1" hidden="1" customWidth="1"/>
    <col min="15" max="15" width="5.375" style="1" hidden="1" customWidth="1"/>
    <col min="16" max="16" width="13.5" style="1" hidden="1" customWidth="1"/>
    <col min="17" max="18" width="11" style="1" hidden="1" customWidth="1"/>
    <col min="19" max="19" width="0" style="1" hidden="1" customWidth="1"/>
    <col min="20" max="254" width="11" style="1"/>
    <col min="255" max="255" width="13.75" style="1" customWidth="1"/>
    <col min="256" max="256" width="0" style="1" hidden="1" customWidth="1"/>
    <col min="257" max="257" width="25.25" style="1" customWidth="1"/>
    <col min="258" max="258" width="9.875" style="1" customWidth="1"/>
    <col min="259" max="259" width="15.625" style="1" bestFit="1" customWidth="1"/>
    <col min="260" max="260" width="14.5" style="1" customWidth="1"/>
    <col min="261" max="262" width="12.875" style="1" customWidth="1"/>
    <col min="263" max="264" width="0" style="1" hidden="1" customWidth="1"/>
    <col min="265" max="265" width="12.875" style="1" customWidth="1"/>
    <col min="266" max="266" width="14.5" style="1" customWidth="1"/>
    <col min="267" max="267" width="12.875" style="1" customWidth="1"/>
    <col min="268" max="268" width="7.5" style="1" customWidth="1"/>
    <col min="269" max="269" width="10" style="1" customWidth="1"/>
    <col min="270" max="510" width="11" style="1"/>
    <col min="511" max="511" width="13.75" style="1" customWidth="1"/>
    <col min="512" max="512" width="0" style="1" hidden="1" customWidth="1"/>
    <col min="513" max="513" width="25.25" style="1" customWidth="1"/>
    <col min="514" max="514" width="9.875" style="1" customWidth="1"/>
    <col min="515" max="515" width="15.625" style="1" bestFit="1" customWidth="1"/>
    <col min="516" max="516" width="14.5" style="1" customWidth="1"/>
    <col min="517" max="518" width="12.875" style="1" customWidth="1"/>
    <col min="519" max="520" width="0" style="1" hidden="1" customWidth="1"/>
    <col min="521" max="521" width="12.875" style="1" customWidth="1"/>
    <col min="522" max="522" width="14.5" style="1" customWidth="1"/>
    <col min="523" max="523" width="12.875" style="1" customWidth="1"/>
    <col min="524" max="524" width="7.5" style="1" customWidth="1"/>
    <col min="525" max="525" width="10" style="1" customWidth="1"/>
    <col min="526" max="766" width="11" style="1"/>
    <col min="767" max="767" width="13.75" style="1" customWidth="1"/>
    <col min="768" max="768" width="0" style="1" hidden="1" customWidth="1"/>
    <col min="769" max="769" width="25.25" style="1" customWidth="1"/>
    <col min="770" max="770" width="9.875" style="1" customWidth="1"/>
    <col min="771" max="771" width="15.625" style="1" bestFit="1" customWidth="1"/>
    <col min="772" max="772" width="14.5" style="1" customWidth="1"/>
    <col min="773" max="774" width="12.875" style="1" customWidth="1"/>
    <col min="775" max="776" width="0" style="1" hidden="1" customWidth="1"/>
    <col min="777" max="777" width="12.875" style="1" customWidth="1"/>
    <col min="778" max="778" width="14.5" style="1" customWidth="1"/>
    <col min="779" max="779" width="12.875" style="1" customWidth="1"/>
    <col min="780" max="780" width="7.5" style="1" customWidth="1"/>
    <col min="781" max="781" width="10" style="1" customWidth="1"/>
    <col min="782" max="1022" width="11" style="1"/>
    <col min="1023" max="1023" width="13.75" style="1" customWidth="1"/>
    <col min="1024" max="1024" width="0" style="1" hidden="1" customWidth="1"/>
    <col min="1025" max="1025" width="25.25" style="1" customWidth="1"/>
    <col min="1026" max="1026" width="9.875" style="1" customWidth="1"/>
    <col min="1027" max="1027" width="15.625" style="1" bestFit="1" customWidth="1"/>
    <col min="1028" max="1028" width="14.5" style="1" customWidth="1"/>
    <col min="1029" max="1030" width="12.875" style="1" customWidth="1"/>
    <col min="1031" max="1032" width="0" style="1" hidden="1" customWidth="1"/>
    <col min="1033" max="1033" width="12.875" style="1" customWidth="1"/>
    <col min="1034" max="1034" width="14.5" style="1" customWidth="1"/>
    <col min="1035" max="1035" width="12.875" style="1" customWidth="1"/>
    <col min="1036" max="1036" width="7.5" style="1" customWidth="1"/>
    <col min="1037" max="1037" width="10" style="1" customWidth="1"/>
    <col min="1038" max="1278" width="11" style="1"/>
    <col min="1279" max="1279" width="13.75" style="1" customWidth="1"/>
    <col min="1280" max="1280" width="0" style="1" hidden="1" customWidth="1"/>
    <col min="1281" max="1281" width="25.25" style="1" customWidth="1"/>
    <col min="1282" max="1282" width="9.875" style="1" customWidth="1"/>
    <col min="1283" max="1283" width="15.625" style="1" bestFit="1" customWidth="1"/>
    <col min="1284" max="1284" width="14.5" style="1" customWidth="1"/>
    <col min="1285" max="1286" width="12.875" style="1" customWidth="1"/>
    <col min="1287" max="1288" width="0" style="1" hidden="1" customWidth="1"/>
    <col min="1289" max="1289" width="12.875" style="1" customWidth="1"/>
    <col min="1290" max="1290" width="14.5" style="1" customWidth="1"/>
    <col min="1291" max="1291" width="12.875" style="1" customWidth="1"/>
    <col min="1292" max="1292" width="7.5" style="1" customWidth="1"/>
    <col min="1293" max="1293" width="10" style="1" customWidth="1"/>
    <col min="1294" max="1534" width="11" style="1"/>
    <col min="1535" max="1535" width="13.75" style="1" customWidth="1"/>
    <col min="1536" max="1536" width="0" style="1" hidden="1" customWidth="1"/>
    <col min="1537" max="1537" width="25.25" style="1" customWidth="1"/>
    <col min="1538" max="1538" width="9.875" style="1" customWidth="1"/>
    <col min="1539" max="1539" width="15.625" style="1" bestFit="1" customWidth="1"/>
    <col min="1540" max="1540" width="14.5" style="1" customWidth="1"/>
    <col min="1541" max="1542" width="12.875" style="1" customWidth="1"/>
    <col min="1543" max="1544" width="0" style="1" hidden="1" customWidth="1"/>
    <col min="1545" max="1545" width="12.875" style="1" customWidth="1"/>
    <col min="1546" max="1546" width="14.5" style="1" customWidth="1"/>
    <col min="1547" max="1547" width="12.875" style="1" customWidth="1"/>
    <col min="1548" max="1548" width="7.5" style="1" customWidth="1"/>
    <col min="1549" max="1549" width="10" style="1" customWidth="1"/>
    <col min="1550" max="1790" width="11" style="1"/>
    <col min="1791" max="1791" width="13.75" style="1" customWidth="1"/>
    <col min="1792" max="1792" width="0" style="1" hidden="1" customWidth="1"/>
    <col min="1793" max="1793" width="25.25" style="1" customWidth="1"/>
    <col min="1794" max="1794" width="9.875" style="1" customWidth="1"/>
    <col min="1795" max="1795" width="15.625" style="1" bestFit="1" customWidth="1"/>
    <col min="1796" max="1796" width="14.5" style="1" customWidth="1"/>
    <col min="1797" max="1798" width="12.875" style="1" customWidth="1"/>
    <col min="1799" max="1800" width="0" style="1" hidden="1" customWidth="1"/>
    <col min="1801" max="1801" width="12.875" style="1" customWidth="1"/>
    <col min="1802" max="1802" width="14.5" style="1" customWidth="1"/>
    <col min="1803" max="1803" width="12.875" style="1" customWidth="1"/>
    <col min="1804" max="1804" width="7.5" style="1" customWidth="1"/>
    <col min="1805" max="1805" width="10" style="1" customWidth="1"/>
    <col min="1806" max="2046" width="11" style="1"/>
    <col min="2047" max="2047" width="13.75" style="1" customWidth="1"/>
    <col min="2048" max="2048" width="0" style="1" hidden="1" customWidth="1"/>
    <col min="2049" max="2049" width="25.25" style="1" customWidth="1"/>
    <col min="2050" max="2050" width="9.875" style="1" customWidth="1"/>
    <col min="2051" max="2051" width="15.625" style="1" bestFit="1" customWidth="1"/>
    <col min="2052" max="2052" width="14.5" style="1" customWidth="1"/>
    <col min="2053" max="2054" width="12.875" style="1" customWidth="1"/>
    <col min="2055" max="2056" width="0" style="1" hidden="1" customWidth="1"/>
    <col min="2057" max="2057" width="12.875" style="1" customWidth="1"/>
    <col min="2058" max="2058" width="14.5" style="1" customWidth="1"/>
    <col min="2059" max="2059" width="12.875" style="1" customWidth="1"/>
    <col min="2060" max="2060" width="7.5" style="1" customWidth="1"/>
    <col min="2061" max="2061" width="10" style="1" customWidth="1"/>
    <col min="2062" max="2302" width="11" style="1"/>
    <col min="2303" max="2303" width="13.75" style="1" customWidth="1"/>
    <col min="2304" max="2304" width="0" style="1" hidden="1" customWidth="1"/>
    <col min="2305" max="2305" width="25.25" style="1" customWidth="1"/>
    <col min="2306" max="2306" width="9.875" style="1" customWidth="1"/>
    <col min="2307" max="2307" width="15.625" style="1" bestFit="1" customWidth="1"/>
    <col min="2308" max="2308" width="14.5" style="1" customWidth="1"/>
    <col min="2309" max="2310" width="12.875" style="1" customWidth="1"/>
    <col min="2311" max="2312" width="0" style="1" hidden="1" customWidth="1"/>
    <col min="2313" max="2313" width="12.875" style="1" customWidth="1"/>
    <col min="2314" max="2314" width="14.5" style="1" customWidth="1"/>
    <col min="2315" max="2315" width="12.875" style="1" customWidth="1"/>
    <col min="2316" max="2316" width="7.5" style="1" customWidth="1"/>
    <col min="2317" max="2317" width="10" style="1" customWidth="1"/>
    <col min="2318" max="2558" width="11" style="1"/>
    <col min="2559" max="2559" width="13.75" style="1" customWidth="1"/>
    <col min="2560" max="2560" width="0" style="1" hidden="1" customWidth="1"/>
    <col min="2561" max="2561" width="25.25" style="1" customWidth="1"/>
    <col min="2562" max="2562" width="9.875" style="1" customWidth="1"/>
    <col min="2563" max="2563" width="15.625" style="1" bestFit="1" customWidth="1"/>
    <col min="2564" max="2564" width="14.5" style="1" customWidth="1"/>
    <col min="2565" max="2566" width="12.875" style="1" customWidth="1"/>
    <col min="2567" max="2568" width="0" style="1" hidden="1" customWidth="1"/>
    <col min="2569" max="2569" width="12.875" style="1" customWidth="1"/>
    <col min="2570" max="2570" width="14.5" style="1" customWidth="1"/>
    <col min="2571" max="2571" width="12.875" style="1" customWidth="1"/>
    <col min="2572" max="2572" width="7.5" style="1" customWidth="1"/>
    <col min="2573" max="2573" width="10" style="1" customWidth="1"/>
    <col min="2574" max="2814" width="11" style="1"/>
    <col min="2815" max="2815" width="13.75" style="1" customWidth="1"/>
    <col min="2816" max="2816" width="0" style="1" hidden="1" customWidth="1"/>
    <col min="2817" max="2817" width="25.25" style="1" customWidth="1"/>
    <col min="2818" max="2818" width="9.875" style="1" customWidth="1"/>
    <col min="2819" max="2819" width="15.625" style="1" bestFit="1" customWidth="1"/>
    <col min="2820" max="2820" width="14.5" style="1" customWidth="1"/>
    <col min="2821" max="2822" width="12.875" style="1" customWidth="1"/>
    <col min="2823" max="2824" width="0" style="1" hidden="1" customWidth="1"/>
    <col min="2825" max="2825" width="12.875" style="1" customWidth="1"/>
    <col min="2826" max="2826" width="14.5" style="1" customWidth="1"/>
    <col min="2827" max="2827" width="12.875" style="1" customWidth="1"/>
    <col min="2828" max="2828" width="7.5" style="1" customWidth="1"/>
    <col min="2829" max="2829" width="10" style="1" customWidth="1"/>
    <col min="2830" max="3070" width="11" style="1"/>
    <col min="3071" max="3071" width="13.75" style="1" customWidth="1"/>
    <col min="3072" max="3072" width="0" style="1" hidden="1" customWidth="1"/>
    <col min="3073" max="3073" width="25.25" style="1" customWidth="1"/>
    <col min="3074" max="3074" width="9.875" style="1" customWidth="1"/>
    <col min="3075" max="3075" width="15.625" style="1" bestFit="1" customWidth="1"/>
    <col min="3076" max="3076" width="14.5" style="1" customWidth="1"/>
    <col min="3077" max="3078" width="12.875" style="1" customWidth="1"/>
    <col min="3079" max="3080" width="0" style="1" hidden="1" customWidth="1"/>
    <col min="3081" max="3081" width="12.875" style="1" customWidth="1"/>
    <col min="3082" max="3082" width="14.5" style="1" customWidth="1"/>
    <col min="3083" max="3083" width="12.875" style="1" customWidth="1"/>
    <col min="3084" max="3084" width="7.5" style="1" customWidth="1"/>
    <col min="3085" max="3085" width="10" style="1" customWidth="1"/>
    <col min="3086" max="3326" width="11" style="1"/>
    <col min="3327" max="3327" width="13.75" style="1" customWidth="1"/>
    <col min="3328" max="3328" width="0" style="1" hidden="1" customWidth="1"/>
    <col min="3329" max="3329" width="25.25" style="1" customWidth="1"/>
    <col min="3330" max="3330" width="9.875" style="1" customWidth="1"/>
    <col min="3331" max="3331" width="15.625" style="1" bestFit="1" customWidth="1"/>
    <col min="3332" max="3332" width="14.5" style="1" customWidth="1"/>
    <col min="3333" max="3334" width="12.875" style="1" customWidth="1"/>
    <col min="3335" max="3336" width="0" style="1" hidden="1" customWidth="1"/>
    <col min="3337" max="3337" width="12.875" style="1" customWidth="1"/>
    <col min="3338" max="3338" width="14.5" style="1" customWidth="1"/>
    <col min="3339" max="3339" width="12.875" style="1" customWidth="1"/>
    <col min="3340" max="3340" width="7.5" style="1" customWidth="1"/>
    <col min="3341" max="3341" width="10" style="1" customWidth="1"/>
    <col min="3342" max="3582" width="11" style="1"/>
    <col min="3583" max="3583" width="13.75" style="1" customWidth="1"/>
    <col min="3584" max="3584" width="0" style="1" hidden="1" customWidth="1"/>
    <col min="3585" max="3585" width="25.25" style="1" customWidth="1"/>
    <col min="3586" max="3586" width="9.875" style="1" customWidth="1"/>
    <col min="3587" max="3587" width="15.625" style="1" bestFit="1" customWidth="1"/>
    <col min="3588" max="3588" width="14.5" style="1" customWidth="1"/>
    <col min="3589" max="3590" width="12.875" style="1" customWidth="1"/>
    <col min="3591" max="3592" width="0" style="1" hidden="1" customWidth="1"/>
    <col min="3593" max="3593" width="12.875" style="1" customWidth="1"/>
    <col min="3594" max="3594" width="14.5" style="1" customWidth="1"/>
    <col min="3595" max="3595" width="12.875" style="1" customWidth="1"/>
    <col min="3596" max="3596" width="7.5" style="1" customWidth="1"/>
    <col min="3597" max="3597" width="10" style="1" customWidth="1"/>
    <col min="3598" max="3838" width="11" style="1"/>
    <col min="3839" max="3839" width="13.75" style="1" customWidth="1"/>
    <col min="3840" max="3840" width="0" style="1" hidden="1" customWidth="1"/>
    <col min="3841" max="3841" width="25.25" style="1" customWidth="1"/>
    <col min="3842" max="3842" width="9.875" style="1" customWidth="1"/>
    <col min="3843" max="3843" width="15.625" style="1" bestFit="1" customWidth="1"/>
    <col min="3844" max="3844" width="14.5" style="1" customWidth="1"/>
    <col min="3845" max="3846" width="12.875" style="1" customWidth="1"/>
    <col min="3847" max="3848" width="0" style="1" hidden="1" customWidth="1"/>
    <col min="3849" max="3849" width="12.875" style="1" customWidth="1"/>
    <col min="3850" max="3850" width="14.5" style="1" customWidth="1"/>
    <col min="3851" max="3851" width="12.875" style="1" customWidth="1"/>
    <col min="3852" max="3852" width="7.5" style="1" customWidth="1"/>
    <col min="3853" max="3853" width="10" style="1" customWidth="1"/>
    <col min="3854" max="4094" width="11" style="1"/>
    <col min="4095" max="4095" width="13.75" style="1" customWidth="1"/>
    <col min="4096" max="4096" width="0" style="1" hidden="1" customWidth="1"/>
    <col min="4097" max="4097" width="25.25" style="1" customWidth="1"/>
    <col min="4098" max="4098" width="9.875" style="1" customWidth="1"/>
    <col min="4099" max="4099" width="15.625" style="1" bestFit="1" customWidth="1"/>
    <col min="4100" max="4100" width="14.5" style="1" customWidth="1"/>
    <col min="4101" max="4102" width="12.875" style="1" customWidth="1"/>
    <col min="4103" max="4104" width="0" style="1" hidden="1" customWidth="1"/>
    <col min="4105" max="4105" width="12.875" style="1" customWidth="1"/>
    <col min="4106" max="4106" width="14.5" style="1" customWidth="1"/>
    <col min="4107" max="4107" width="12.875" style="1" customWidth="1"/>
    <col min="4108" max="4108" width="7.5" style="1" customWidth="1"/>
    <col min="4109" max="4109" width="10" style="1" customWidth="1"/>
    <col min="4110" max="4350" width="11" style="1"/>
    <col min="4351" max="4351" width="13.75" style="1" customWidth="1"/>
    <col min="4352" max="4352" width="0" style="1" hidden="1" customWidth="1"/>
    <col min="4353" max="4353" width="25.25" style="1" customWidth="1"/>
    <col min="4354" max="4354" width="9.875" style="1" customWidth="1"/>
    <col min="4355" max="4355" width="15.625" style="1" bestFit="1" customWidth="1"/>
    <col min="4356" max="4356" width="14.5" style="1" customWidth="1"/>
    <col min="4357" max="4358" width="12.875" style="1" customWidth="1"/>
    <col min="4359" max="4360" width="0" style="1" hidden="1" customWidth="1"/>
    <col min="4361" max="4361" width="12.875" style="1" customWidth="1"/>
    <col min="4362" max="4362" width="14.5" style="1" customWidth="1"/>
    <col min="4363" max="4363" width="12.875" style="1" customWidth="1"/>
    <col min="4364" max="4364" width="7.5" style="1" customWidth="1"/>
    <col min="4365" max="4365" width="10" style="1" customWidth="1"/>
    <col min="4366" max="4606" width="11" style="1"/>
    <col min="4607" max="4607" width="13.75" style="1" customWidth="1"/>
    <col min="4608" max="4608" width="0" style="1" hidden="1" customWidth="1"/>
    <col min="4609" max="4609" width="25.25" style="1" customWidth="1"/>
    <col min="4610" max="4610" width="9.875" style="1" customWidth="1"/>
    <col min="4611" max="4611" width="15.625" style="1" bestFit="1" customWidth="1"/>
    <col min="4612" max="4612" width="14.5" style="1" customWidth="1"/>
    <col min="4613" max="4614" width="12.875" style="1" customWidth="1"/>
    <col min="4615" max="4616" width="0" style="1" hidden="1" customWidth="1"/>
    <col min="4617" max="4617" width="12.875" style="1" customWidth="1"/>
    <col min="4618" max="4618" width="14.5" style="1" customWidth="1"/>
    <col min="4619" max="4619" width="12.875" style="1" customWidth="1"/>
    <col min="4620" max="4620" width="7.5" style="1" customWidth="1"/>
    <col min="4621" max="4621" width="10" style="1" customWidth="1"/>
    <col min="4622" max="4862" width="11" style="1"/>
    <col min="4863" max="4863" width="13.75" style="1" customWidth="1"/>
    <col min="4864" max="4864" width="0" style="1" hidden="1" customWidth="1"/>
    <col min="4865" max="4865" width="25.25" style="1" customWidth="1"/>
    <col min="4866" max="4866" width="9.875" style="1" customWidth="1"/>
    <col min="4867" max="4867" width="15.625" style="1" bestFit="1" customWidth="1"/>
    <col min="4868" max="4868" width="14.5" style="1" customWidth="1"/>
    <col min="4869" max="4870" width="12.875" style="1" customWidth="1"/>
    <col min="4871" max="4872" width="0" style="1" hidden="1" customWidth="1"/>
    <col min="4873" max="4873" width="12.875" style="1" customWidth="1"/>
    <col min="4874" max="4874" width="14.5" style="1" customWidth="1"/>
    <col min="4875" max="4875" width="12.875" style="1" customWidth="1"/>
    <col min="4876" max="4876" width="7.5" style="1" customWidth="1"/>
    <col min="4877" max="4877" width="10" style="1" customWidth="1"/>
    <col min="4878" max="5118" width="11" style="1"/>
    <col min="5119" max="5119" width="13.75" style="1" customWidth="1"/>
    <col min="5120" max="5120" width="0" style="1" hidden="1" customWidth="1"/>
    <col min="5121" max="5121" width="25.25" style="1" customWidth="1"/>
    <col min="5122" max="5122" width="9.875" style="1" customWidth="1"/>
    <col min="5123" max="5123" width="15.625" style="1" bestFit="1" customWidth="1"/>
    <col min="5124" max="5124" width="14.5" style="1" customWidth="1"/>
    <col min="5125" max="5126" width="12.875" style="1" customWidth="1"/>
    <col min="5127" max="5128" width="0" style="1" hidden="1" customWidth="1"/>
    <col min="5129" max="5129" width="12.875" style="1" customWidth="1"/>
    <col min="5130" max="5130" width="14.5" style="1" customWidth="1"/>
    <col min="5131" max="5131" width="12.875" style="1" customWidth="1"/>
    <col min="5132" max="5132" width="7.5" style="1" customWidth="1"/>
    <col min="5133" max="5133" width="10" style="1" customWidth="1"/>
    <col min="5134" max="5374" width="11" style="1"/>
    <col min="5375" max="5375" width="13.75" style="1" customWidth="1"/>
    <col min="5376" max="5376" width="0" style="1" hidden="1" customWidth="1"/>
    <col min="5377" max="5377" width="25.25" style="1" customWidth="1"/>
    <col min="5378" max="5378" width="9.875" style="1" customWidth="1"/>
    <col min="5379" max="5379" width="15.625" style="1" bestFit="1" customWidth="1"/>
    <col min="5380" max="5380" width="14.5" style="1" customWidth="1"/>
    <col min="5381" max="5382" width="12.875" style="1" customWidth="1"/>
    <col min="5383" max="5384" width="0" style="1" hidden="1" customWidth="1"/>
    <col min="5385" max="5385" width="12.875" style="1" customWidth="1"/>
    <col min="5386" max="5386" width="14.5" style="1" customWidth="1"/>
    <col min="5387" max="5387" width="12.875" style="1" customWidth="1"/>
    <col min="5388" max="5388" width="7.5" style="1" customWidth="1"/>
    <col min="5389" max="5389" width="10" style="1" customWidth="1"/>
    <col min="5390" max="5630" width="11" style="1"/>
    <col min="5631" max="5631" width="13.75" style="1" customWidth="1"/>
    <col min="5632" max="5632" width="0" style="1" hidden="1" customWidth="1"/>
    <col min="5633" max="5633" width="25.25" style="1" customWidth="1"/>
    <col min="5634" max="5634" width="9.875" style="1" customWidth="1"/>
    <col min="5635" max="5635" width="15.625" style="1" bestFit="1" customWidth="1"/>
    <col min="5636" max="5636" width="14.5" style="1" customWidth="1"/>
    <col min="5637" max="5638" width="12.875" style="1" customWidth="1"/>
    <col min="5639" max="5640" width="0" style="1" hidden="1" customWidth="1"/>
    <col min="5641" max="5641" width="12.875" style="1" customWidth="1"/>
    <col min="5642" max="5642" width="14.5" style="1" customWidth="1"/>
    <col min="5643" max="5643" width="12.875" style="1" customWidth="1"/>
    <col min="5644" max="5644" width="7.5" style="1" customWidth="1"/>
    <col min="5645" max="5645" width="10" style="1" customWidth="1"/>
    <col min="5646" max="5886" width="11" style="1"/>
    <col min="5887" max="5887" width="13.75" style="1" customWidth="1"/>
    <col min="5888" max="5888" width="0" style="1" hidden="1" customWidth="1"/>
    <col min="5889" max="5889" width="25.25" style="1" customWidth="1"/>
    <col min="5890" max="5890" width="9.875" style="1" customWidth="1"/>
    <col min="5891" max="5891" width="15.625" style="1" bestFit="1" customWidth="1"/>
    <col min="5892" max="5892" width="14.5" style="1" customWidth="1"/>
    <col min="5893" max="5894" width="12.875" style="1" customWidth="1"/>
    <col min="5895" max="5896" width="0" style="1" hidden="1" customWidth="1"/>
    <col min="5897" max="5897" width="12.875" style="1" customWidth="1"/>
    <col min="5898" max="5898" width="14.5" style="1" customWidth="1"/>
    <col min="5899" max="5899" width="12.875" style="1" customWidth="1"/>
    <col min="5900" max="5900" width="7.5" style="1" customWidth="1"/>
    <col min="5901" max="5901" width="10" style="1" customWidth="1"/>
    <col min="5902" max="6142" width="11" style="1"/>
    <col min="6143" max="6143" width="13.75" style="1" customWidth="1"/>
    <col min="6144" max="6144" width="0" style="1" hidden="1" customWidth="1"/>
    <col min="6145" max="6145" width="25.25" style="1" customWidth="1"/>
    <col min="6146" max="6146" width="9.875" style="1" customWidth="1"/>
    <col min="6147" max="6147" width="15.625" style="1" bestFit="1" customWidth="1"/>
    <col min="6148" max="6148" width="14.5" style="1" customWidth="1"/>
    <col min="6149" max="6150" width="12.875" style="1" customWidth="1"/>
    <col min="6151" max="6152" width="0" style="1" hidden="1" customWidth="1"/>
    <col min="6153" max="6153" width="12.875" style="1" customWidth="1"/>
    <col min="6154" max="6154" width="14.5" style="1" customWidth="1"/>
    <col min="6155" max="6155" width="12.875" style="1" customWidth="1"/>
    <col min="6156" max="6156" width="7.5" style="1" customWidth="1"/>
    <col min="6157" max="6157" width="10" style="1" customWidth="1"/>
    <col min="6158" max="6398" width="11" style="1"/>
    <col min="6399" max="6399" width="13.75" style="1" customWidth="1"/>
    <col min="6400" max="6400" width="0" style="1" hidden="1" customWidth="1"/>
    <col min="6401" max="6401" width="25.25" style="1" customWidth="1"/>
    <col min="6402" max="6402" width="9.875" style="1" customWidth="1"/>
    <col min="6403" max="6403" width="15.625" style="1" bestFit="1" customWidth="1"/>
    <col min="6404" max="6404" width="14.5" style="1" customWidth="1"/>
    <col min="6405" max="6406" width="12.875" style="1" customWidth="1"/>
    <col min="6407" max="6408" width="0" style="1" hidden="1" customWidth="1"/>
    <col min="6409" max="6409" width="12.875" style="1" customWidth="1"/>
    <col min="6410" max="6410" width="14.5" style="1" customWidth="1"/>
    <col min="6411" max="6411" width="12.875" style="1" customWidth="1"/>
    <col min="6412" max="6412" width="7.5" style="1" customWidth="1"/>
    <col min="6413" max="6413" width="10" style="1" customWidth="1"/>
    <col min="6414" max="6654" width="11" style="1"/>
    <col min="6655" max="6655" width="13.75" style="1" customWidth="1"/>
    <col min="6656" max="6656" width="0" style="1" hidden="1" customWidth="1"/>
    <col min="6657" max="6657" width="25.25" style="1" customWidth="1"/>
    <col min="6658" max="6658" width="9.875" style="1" customWidth="1"/>
    <col min="6659" max="6659" width="15.625" style="1" bestFit="1" customWidth="1"/>
    <col min="6660" max="6660" width="14.5" style="1" customWidth="1"/>
    <col min="6661" max="6662" width="12.875" style="1" customWidth="1"/>
    <col min="6663" max="6664" width="0" style="1" hidden="1" customWidth="1"/>
    <col min="6665" max="6665" width="12.875" style="1" customWidth="1"/>
    <col min="6666" max="6666" width="14.5" style="1" customWidth="1"/>
    <col min="6667" max="6667" width="12.875" style="1" customWidth="1"/>
    <col min="6668" max="6668" width="7.5" style="1" customWidth="1"/>
    <col min="6669" max="6669" width="10" style="1" customWidth="1"/>
    <col min="6670" max="6910" width="11" style="1"/>
    <col min="6911" max="6911" width="13.75" style="1" customWidth="1"/>
    <col min="6912" max="6912" width="0" style="1" hidden="1" customWidth="1"/>
    <col min="6913" max="6913" width="25.25" style="1" customWidth="1"/>
    <col min="6914" max="6914" width="9.875" style="1" customWidth="1"/>
    <col min="6915" max="6915" width="15.625" style="1" bestFit="1" customWidth="1"/>
    <col min="6916" max="6916" width="14.5" style="1" customWidth="1"/>
    <col min="6917" max="6918" width="12.875" style="1" customWidth="1"/>
    <col min="6919" max="6920" width="0" style="1" hidden="1" customWidth="1"/>
    <col min="6921" max="6921" width="12.875" style="1" customWidth="1"/>
    <col min="6922" max="6922" width="14.5" style="1" customWidth="1"/>
    <col min="6923" max="6923" width="12.875" style="1" customWidth="1"/>
    <col min="6924" max="6924" width="7.5" style="1" customWidth="1"/>
    <col min="6925" max="6925" width="10" style="1" customWidth="1"/>
    <col min="6926" max="7166" width="11" style="1"/>
    <col min="7167" max="7167" width="13.75" style="1" customWidth="1"/>
    <col min="7168" max="7168" width="0" style="1" hidden="1" customWidth="1"/>
    <col min="7169" max="7169" width="25.25" style="1" customWidth="1"/>
    <col min="7170" max="7170" width="9.875" style="1" customWidth="1"/>
    <col min="7171" max="7171" width="15.625" style="1" bestFit="1" customWidth="1"/>
    <col min="7172" max="7172" width="14.5" style="1" customWidth="1"/>
    <col min="7173" max="7174" width="12.875" style="1" customWidth="1"/>
    <col min="7175" max="7176" width="0" style="1" hidden="1" customWidth="1"/>
    <col min="7177" max="7177" width="12.875" style="1" customWidth="1"/>
    <col min="7178" max="7178" width="14.5" style="1" customWidth="1"/>
    <col min="7179" max="7179" width="12.875" style="1" customWidth="1"/>
    <col min="7180" max="7180" width="7.5" style="1" customWidth="1"/>
    <col min="7181" max="7181" width="10" style="1" customWidth="1"/>
    <col min="7182" max="7422" width="11" style="1"/>
    <col min="7423" max="7423" width="13.75" style="1" customWidth="1"/>
    <col min="7424" max="7424" width="0" style="1" hidden="1" customWidth="1"/>
    <col min="7425" max="7425" width="25.25" style="1" customWidth="1"/>
    <col min="7426" max="7426" width="9.875" style="1" customWidth="1"/>
    <col min="7427" max="7427" width="15.625" style="1" bestFit="1" customWidth="1"/>
    <col min="7428" max="7428" width="14.5" style="1" customWidth="1"/>
    <col min="7429" max="7430" width="12.875" style="1" customWidth="1"/>
    <col min="7431" max="7432" width="0" style="1" hidden="1" customWidth="1"/>
    <col min="7433" max="7433" width="12.875" style="1" customWidth="1"/>
    <col min="7434" max="7434" width="14.5" style="1" customWidth="1"/>
    <col min="7435" max="7435" width="12.875" style="1" customWidth="1"/>
    <col min="7436" max="7436" width="7.5" style="1" customWidth="1"/>
    <col min="7437" max="7437" width="10" style="1" customWidth="1"/>
    <col min="7438" max="7678" width="11" style="1"/>
    <col min="7679" max="7679" width="13.75" style="1" customWidth="1"/>
    <col min="7680" max="7680" width="0" style="1" hidden="1" customWidth="1"/>
    <col min="7681" max="7681" width="25.25" style="1" customWidth="1"/>
    <col min="7682" max="7682" width="9.875" style="1" customWidth="1"/>
    <col min="7683" max="7683" width="15.625" style="1" bestFit="1" customWidth="1"/>
    <col min="7684" max="7684" width="14.5" style="1" customWidth="1"/>
    <col min="7685" max="7686" width="12.875" style="1" customWidth="1"/>
    <col min="7687" max="7688" width="0" style="1" hidden="1" customWidth="1"/>
    <col min="7689" max="7689" width="12.875" style="1" customWidth="1"/>
    <col min="7690" max="7690" width="14.5" style="1" customWidth="1"/>
    <col min="7691" max="7691" width="12.875" style="1" customWidth="1"/>
    <col min="7692" max="7692" width="7.5" style="1" customWidth="1"/>
    <col min="7693" max="7693" width="10" style="1" customWidth="1"/>
    <col min="7694" max="7934" width="11" style="1"/>
    <col min="7935" max="7935" width="13.75" style="1" customWidth="1"/>
    <col min="7936" max="7936" width="0" style="1" hidden="1" customWidth="1"/>
    <col min="7937" max="7937" width="25.25" style="1" customWidth="1"/>
    <col min="7938" max="7938" width="9.875" style="1" customWidth="1"/>
    <col min="7939" max="7939" width="15.625" style="1" bestFit="1" customWidth="1"/>
    <col min="7940" max="7940" width="14.5" style="1" customWidth="1"/>
    <col min="7941" max="7942" width="12.875" style="1" customWidth="1"/>
    <col min="7943" max="7944" width="0" style="1" hidden="1" customWidth="1"/>
    <col min="7945" max="7945" width="12.875" style="1" customWidth="1"/>
    <col min="7946" max="7946" width="14.5" style="1" customWidth="1"/>
    <col min="7947" max="7947" width="12.875" style="1" customWidth="1"/>
    <col min="7948" max="7948" width="7.5" style="1" customWidth="1"/>
    <col min="7949" max="7949" width="10" style="1" customWidth="1"/>
    <col min="7950" max="8190" width="11" style="1"/>
    <col min="8191" max="8191" width="13.75" style="1" customWidth="1"/>
    <col min="8192" max="8192" width="0" style="1" hidden="1" customWidth="1"/>
    <col min="8193" max="8193" width="25.25" style="1" customWidth="1"/>
    <col min="8194" max="8194" width="9.875" style="1" customWidth="1"/>
    <col min="8195" max="8195" width="15.625" style="1" bestFit="1" customWidth="1"/>
    <col min="8196" max="8196" width="14.5" style="1" customWidth="1"/>
    <col min="8197" max="8198" width="12.875" style="1" customWidth="1"/>
    <col min="8199" max="8200" width="0" style="1" hidden="1" customWidth="1"/>
    <col min="8201" max="8201" width="12.875" style="1" customWidth="1"/>
    <col min="8202" max="8202" width="14.5" style="1" customWidth="1"/>
    <col min="8203" max="8203" width="12.875" style="1" customWidth="1"/>
    <col min="8204" max="8204" width="7.5" style="1" customWidth="1"/>
    <col min="8205" max="8205" width="10" style="1" customWidth="1"/>
    <col min="8206" max="8446" width="11" style="1"/>
    <col min="8447" max="8447" width="13.75" style="1" customWidth="1"/>
    <col min="8448" max="8448" width="0" style="1" hidden="1" customWidth="1"/>
    <col min="8449" max="8449" width="25.25" style="1" customWidth="1"/>
    <col min="8450" max="8450" width="9.875" style="1" customWidth="1"/>
    <col min="8451" max="8451" width="15.625" style="1" bestFit="1" customWidth="1"/>
    <col min="8452" max="8452" width="14.5" style="1" customWidth="1"/>
    <col min="8453" max="8454" width="12.875" style="1" customWidth="1"/>
    <col min="8455" max="8456" width="0" style="1" hidden="1" customWidth="1"/>
    <col min="8457" max="8457" width="12.875" style="1" customWidth="1"/>
    <col min="8458" max="8458" width="14.5" style="1" customWidth="1"/>
    <col min="8459" max="8459" width="12.875" style="1" customWidth="1"/>
    <col min="8460" max="8460" width="7.5" style="1" customWidth="1"/>
    <col min="8461" max="8461" width="10" style="1" customWidth="1"/>
    <col min="8462" max="8702" width="11" style="1"/>
    <col min="8703" max="8703" width="13.75" style="1" customWidth="1"/>
    <col min="8704" max="8704" width="0" style="1" hidden="1" customWidth="1"/>
    <col min="8705" max="8705" width="25.25" style="1" customWidth="1"/>
    <col min="8706" max="8706" width="9.875" style="1" customWidth="1"/>
    <col min="8707" max="8707" width="15.625" style="1" bestFit="1" customWidth="1"/>
    <col min="8708" max="8708" width="14.5" style="1" customWidth="1"/>
    <col min="8709" max="8710" width="12.875" style="1" customWidth="1"/>
    <col min="8711" max="8712" width="0" style="1" hidden="1" customWidth="1"/>
    <col min="8713" max="8713" width="12.875" style="1" customWidth="1"/>
    <col min="8714" max="8714" width="14.5" style="1" customWidth="1"/>
    <col min="8715" max="8715" width="12.875" style="1" customWidth="1"/>
    <col min="8716" max="8716" width="7.5" style="1" customWidth="1"/>
    <col min="8717" max="8717" width="10" style="1" customWidth="1"/>
    <col min="8718" max="8958" width="11" style="1"/>
    <col min="8959" max="8959" width="13.75" style="1" customWidth="1"/>
    <col min="8960" max="8960" width="0" style="1" hidden="1" customWidth="1"/>
    <col min="8961" max="8961" width="25.25" style="1" customWidth="1"/>
    <col min="8962" max="8962" width="9.875" style="1" customWidth="1"/>
    <col min="8963" max="8963" width="15.625" style="1" bestFit="1" customWidth="1"/>
    <col min="8964" max="8964" width="14.5" style="1" customWidth="1"/>
    <col min="8965" max="8966" width="12.875" style="1" customWidth="1"/>
    <col min="8967" max="8968" width="0" style="1" hidden="1" customWidth="1"/>
    <col min="8969" max="8969" width="12.875" style="1" customWidth="1"/>
    <col min="8970" max="8970" width="14.5" style="1" customWidth="1"/>
    <col min="8971" max="8971" width="12.875" style="1" customWidth="1"/>
    <col min="8972" max="8972" width="7.5" style="1" customWidth="1"/>
    <col min="8973" max="8973" width="10" style="1" customWidth="1"/>
    <col min="8974" max="9214" width="11" style="1"/>
    <col min="9215" max="9215" width="13.75" style="1" customWidth="1"/>
    <col min="9216" max="9216" width="0" style="1" hidden="1" customWidth="1"/>
    <col min="9217" max="9217" width="25.25" style="1" customWidth="1"/>
    <col min="9218" max="9218" width="9.875" style="1" customWidth="1"/>
    <col min="9219" max="9219" width="15.625" style="1" bestFit="1" customWidth="1"/>
    <col min="9220" max="9220" width="14.5" style="1" customWidth="1"/>
    <col min="9221" max="9222" width="12.875" style="1" customWidth="1"/>
    <col min="9223" max="9224" width="0" style="1" hidden="1" customWidth="1"/>
    <col min="9225" max="9225" width="12.875" style="1" customWidth="1"/>
    <col min="9226" max="9226" width="14.5" style="1" customWidth="1"/>
    <col min="9227" max="9227" width="12.875" style="1" customWidth="1"/>
    <col min="9228" max="9228" width="7.5" style="1" customWidth="1"/>
    <col min="9229" max="9229" width="10" style="1" customWidth="1"/>
    <col min="9230" max="9470" width="11" style="1"/>
    <col min="9471" max="9471" width="13.75" style="1" customWidth="1"/>
    <col min="9472" max="9472" width="0" style="1" hidden="1" customWidth="1"/>
    <col min="9473" max="9473" width="25.25" style="1" customWidth="1"/>
    <col min="9474" max="9474" width="9.875" style="1" customWidth="1"/>
    <col min="9475" max="9475" width="15.625" style="1" bestFit="1" customWidth="1"/>
    <col min="9476" max="9476" width="14.5" style="1" customWidth="1"/>
    <col min="9477" max="9478" width="12.875" style="1" customWidth="1"/>
    <col min="9479" max="9480" width="0" style="1" hidden="1" customWidth="1"/>
    <col min="9481" max="9481" width="12.875" style="1" customWidth="1"/>
    <col min="9482" max="9482" width="14.5" style="1" customWidth="1"/>
    <col min="9483" max="9483" width="12.875" style="1" customWidth="1"/>
    <col min="9484" max="9484" width="7.5" style="1" customWidth="1"/>
    <col min="9485" max="9485" width="10" style="1" customWidth="1"/>
    <col min="9486" max="9726" width="11" style="1"/>
    <col min="9727" max="9727" width="13.75" style="1" customWidth="1"/>
    <col min="9728" max="9728" width="0" style="1" hidden="1" customWidth="1"/>
    <col min="9729" max="9729" width="25.25" style="1" customWidth="1"/>
    <col min="9730" max="9730" width="9.875" style="1" customWidth="1"/>
    <col min="9731" max="9731" width="15.625" style="1" bestFit="1" customWidth="1"/>
    <col min="9732" max="9732" width="14.5" style="1" customWidth="1"/>
    <col min="9733" max="9734" width="12.875" style="1" customWidth="1"/>
    <col min="9735" max="9736" width="0" style="1" hidden="1" customWidth="1"/>
    <col min="9737" max="9737" width="12.875" style="1" customWidth="1"/>
    <col min="9738" max="9738" width="14.5" style="1" customWidth="1"/>
    <col min="9739" max="9739" width="12.875" style="1" customWidth="1"/>
    <col min="9740" max="9740" width="7.5" style="1" customWidth="1"/>
    <col min="9741" max="9741" width="10" style="1" customWidth="1"/>
    <col min="9742" max="9982" width="11" style="1"/>
    <col min="9983" max="9983" width="13.75" style="1" customWidth="1"/>
    <col min="9984" max="9984" width="0" style="1" hidden="1" customWidth="1"/>
    <col min="9985" max="9985" width="25.25" style="1" customWidth="1"/>
    <col min="9986" max="9986" width="9.875" style="1" customWidth="1"/>
    <col min="9987" max="9987" width="15.625" style="1" bestFit="1" customWidth="1"/>
    <col min="9988" max="9988" width="14.5" style="1" customWidth="1"/>
    <col min="9989" max="9990" width="12.875" style="1" customWidth="1"/>
    <col min="9991" max="9992" width="0" style="1" hidden="1" customWidth="1"/>
    <col min="9993" max="9993" width="12.875" style="1" customWidth="1"/>
    <col min="9994" max="9994" width="14.5" style="1" customWidth="1"/>
    <col min="9995" max="9995" width="12.875" style="1" customWidth="1"/>
    <col min="9996" max="9996" width="7.5" style="1" customWidth="1"/>
    <col min="9997" max="9997" width="10" style="1" customWidth="1"/>
    <col min="9998" max="10238" width="11" style="1"/>
    <col min="10239" max="10239" width="13.75" style="1" customWidth="1"/>
    <col min="10240" max="10240" width="0" style="1" hidden="1" customWidth="1"/>
    <col min="10241" max="10241" width="25.25" style="1" customWidth="1"/>
    <col min="10242" max="10242" width="9.875" style="1" customWidth="1"/>
    <col min="10243" max="10243" width="15.625" style="1" bestFit="1" customWidth="1"/>
    <col min="10244" max="10244" width="14.5" style="1" customWidth="1"/>
    <col min="10245" max="10246" width="12.875" style="1" customWidth="1"/>
    <col min="10247" max="10248" width="0" style="1" hidden="1" customWidth="1"/>
    <col min="10249" max="10249" width="12.875" style="1" customWidth="1"/>
    <col min="10250" max="10250" width="14.5" style="1" customWidth="1"/>
    <col min="10251" max="10251" width="12.875" style="1" customWidth="1"/>
    <col min="10252" max="10252" width="7.5" style="1" customWidth="1"/>
    <col min="10253" max="10253" width="10" style="1" customWidth="1"/>
    <col min="10254" max="10494" width="11" style="1"/>
    <col min="10495" max="10495" width="13.75" style="1" customWidth="1"/>
    <col min="10496" max="10496" width="0" style="1" hidden="1" customWidth="1"/>
    <col min="10497" max="10497" width="25.25" style="1" customWidth="1"/>
    <col min="10498" max="10498" width="9.875" style="1" customWidth="1"/>
    <col min="10499" max="10499" width="15.625" style="1" bestFit="1" customWidth="1"/>
    <col min="10500" max="10500" width="14.5" style="1" customWidth="1"/>
    <col min="10501" max="10502" width="12.875" style="1" customWidth="1"/>
    <col min="10503" max="10504" width="0" style="1" hidden="1" customWidth="1"/>
    <col min="10505" max="10505" width="12.875" style="1" customWidth="1"/>
    <col min="10506" max="10506" width="14.5" style="1" customWidth="1"/>
    <col min="10507" max="10507" width="12.875" style="1" customWidth="1"/>
    <col min="10508" max="10508" width="7.5" style="1" customWidth="1"/>
    <col min="10509" max="10509" width="10" style="1" customWidth="1"/>
    <col min="10510" max="10750" width="11" style="1"/>
    <col min="10751" max="10751" width="13.75" style="1" customWidth="1"/>
    <col min="10752" max="10752" width="0" style="1" hidden="1" customWidth="1"/>
    <col min="10753" max="10753" width="25.25" style="1" customWidth="1"/>
    <col min="10754" max="10754" width="9.875" style="1" customWidth="1"/>
    <col min="10755" max="10755" width="15.625" style="1" bestFit="1" customWidth="1"/>
    <col min="10756" max="10756" width="14.5" style="1" customWidth="1"/>
    <col min="10757" max="10758" width="12.875" style="1" customWidth="1"/>
    <col min="10759" max="10760" width="0" style="1" hidden="1" customWidth="1"/>
    <col min="10761" max="10761" width="12.875" style="1" customWidth="1"/>
    <col min="10762" max="10762" width="14.5" style="1" customWidth="1"/>
    <col min="10763" max="10763" width="12.875" style="1" customWidth="1"/>
    <col min="10764" max="10764" width="7.5" style="1" customWidth="1"/>
    <col min="10765" max="10765" width="10" style="1" customWidth="1"/>
    <col min="10766" max="11006" width="11" style="1"/>
    <col min="11007" max="11007" width="13.75" style="1" customWidth="1"/>
    <col min="11008" max="11008" width="0" style="1" hidden="1" customWidth="1"/>
    <col min="11009" max="11009" width="25.25" style="1" customWidth="1"/>
    <col min="11010" max="11010" width="9.875" style="1" customWidth="1"/>
    <col min="11011" max="11011" width="15.625" style="1" bestFit="1" customWidth="1"/>
    <col min="11012" max="11012" width="14.5" style="1" customWidth="1"/>
    <col min="11013" max="11014" width="12.875" style="1" customWidth="1"/>
    <col min="11015" max="11016" width="0" style="1" hidden="1" customWidth="1"/>
    <col min="11017" max="11017" width="12.875" style="1" customWidth="1"/>
    <col min="11018" max="11018" width="14.5" style="1" customWidth="1"/>
    <col min="11019" max="11019" width="12.875" style="1" customWidth="1"/>
    <col min="11020" max="11020" width="7.5" style="1" customWidth="1"/>
    <col min="11021" max="11021" width="10" style="1" customWidth="1"/>
    <col min="11022" max="11262" width="11" style="1"/>
    <col min="11263" max="11263" width="13.75" style="1" customWidth="1"/>
    <col min="11264" max="11264" width="0" style="1" hidden="1" customWidth="1"/>
    <col min="11265" max="11265" width="25.25" style="1" customWidth="1"/>
    <col min="11266" max="11266" width="9.875" style="1" customWidth="1"/>
    <col min="11267" max="11267" width="15.625" style="1" bestFit="1" customWidth="1"/>
    <col min="11268" max="11268" width="14.5" style="1" customWidth="1"/>
    <col min="11269" max="11270" width="12.875" style="1" customWidth="1"/>
    <col min="11271" max="11272" width="0" style="1" hidden="1" customWidth="1"/>
    <col min="11273" max="11273" width="12.875" style="1" customWidth="1"/>
    <col min="11274" max="11274" width="14.5" style="1" customWidth="1"/>
    <col min="11275" max="11275" width="12.875" style="1" customWidth="1"/>
    <col min="11276" max="11276" width="7.5" style="1" customWidth="1"/>
    <col min="11277" max="11277" width="10" style="1" customWidth="1"/>
    <col min="11278" max="11518" width="11" style="1"/>
    <col min="11519" max="11519" width="13.75" style="1" customWidth="1"/>
    <col min="11520" max="11520" width="0" style="1" hidden="1" customWidth="1"/>
    <col min="11521" max="11521" width="25.25" style="1" customWidth="1"/>
    <col min="11522" max="11522" width="9.875" style="1" customWidth="1"/>
    <col min="11523" max="11523" width="15.625" style="1" bestFit="1" customWidth="1"/>
    <col min="11524" max="11524" width="14.5" style="1" customWidth="1"/>
    <col min="11525" max="11526" width="12.875" style="1" customWidth="1"/>
    <col min="11527" max="11528" width="0" style="1" hidden="1" customWidth="1"/>
    <col min="11529" max="11529" width="12.875" style="1" customWidth="1"/>
    <col min="11530" max="11530" width="14.5" style="1" customWidth="1"/>
    <col min="11531" max="11531" width="12.875" style="1" customWidth="1"/>
    <col min="11532" max="11532" width="7.5" style="1" customWidth="1"/>
    <col min="11533" max="11533" width="10" style="1" customWidth="1"/>
    <col min="11534" max="11774" width="11" style="1"/>
    <col min="11775" max="11775" width="13.75" style="1" customWidth="1"/>
    <col min="11776" max="11776" width="0" style="1" hidden="1" customWidth="1"/>
    <col min="11777" max="11777" width="25.25" style="1" customWidth="1"/>
    <col min="11778" max="11778" width="9.875" style="1" customWidth="1"/>
    <col min="11779" max="11779" width="15.625" style="1" bestFit="1" customWidth="1"/>
    <col min="11780" max="11780" width="14.5" style="1" customWidth="1"/>
    <col min="11781" max="11782" width="12.875" style="1" customWidth="1"/>
    <col min="11783" max="11784" width="0" style="1" hidden="1" customWidth="1"/>
    <col min="11785" max="11785" width="12.875" style="1" customWidth="1"/>
    <col min="11786" max="11786" width="14.5" style="1" customWidth="1"/>
    <col min="11787" max="11787" width="12.875" style="1" customWidth="1"/>
    <col min="11788" max="11788" width="7.5" style="1" customWidth="1"/>
    <col min="11789" max="11789" width="10" style="1" customWidth="1"/>
    <col min="11790" max="12030" width="11" style="1"/>
    <col min="12031" max="12031" width="13.75" style="1" customWidth="1"/>
    <col min="12032" max="12032" width="0" style="1" hidden="1" customWidth="1"/>
    <col min="12033" max="12033" width="25.25" style="1" customWidth="1"/>
    <col min="12034" max="12034" width="9.875" style="1" customWidth="1"/>
    <col min="12035" max="12035" width="15.625" style="1" bestFit="1" customWidth="1"/>
    <col min="12036" max="12036" width="14.5" style="1" customWidth="1"/>
    <col min="12037" max="12038" width="12.875" style="1" customWidth="1"/>
    <col min="12039" max="12040" width="0" style="1" hidden="1" customWidth="1"/>
    <col min="12041" max="12041" width="12.875" style="1" customWidth="1"/>
    <col min="12042" max="12042" width="14.5" style="1" customWidth="1"/>
    <col min="12043" max="12043" width="12.875" style="1" customWidth="1"/>
    <col min="12044" max="12044" width="7.5" style="1" customWidth="1"/>
    <col min="12045" max="12045" width="10" style="1" customWidth="1"/>
    <col min="12046" max="12286" width="11" style="1"/>
    <col min="12287" max="12287" width="13.75" style="1" customWidth="1"/>
    <col min="12288" max="12288" width="0" style="1" hidden="1" customWidth="1"/>
    <col min="12289" max="12289" width="25.25" style="1" customWidth="1"/>
    <col min="12290" max="12290" width="9.875" style="1" customWidth="1"/>
    <col min="12291" max="12291" width="15.625" style="1" bestFit="1" customWidth="1"/>
    <col min="12292" max="12292" width="14.5" style="1" customWidth="1"/>
    <col min="12293" max="12294" width="12.875" style="1" customWidth="1"/>
    <col min="12295" max="12296" width="0" style="1" hidden="1" customWidth="1"/>
    <col min="12297" max="12297" width="12.875" style="1" customWidth="1"/>
    <col min="12298" max="12298" width="14.5" style="1" customWidth="1"/>
    <col min="12299" max="12299" width="12.875" style="1" customWidth="1"/>
    <col min="12300" max="12300" width="7.5" style="1" customWidth="1"/>
    <col min="12301" max="12301" width="10" style="1" customWidth="1"/>
    <col min="12302" max="12542" width="11" style="1"/>
    <col min="12543" max="12543" width="13.75" style="1" customWidth="1"/>
    <col min="12544" max="12544" width="0" style="1" hidden="1" customWidth="1"/>
    <col min="12545" max="12545" width="25.25" style="1" customWidth="1"/>
    <col min="12546" max="12546" width="9.875" style="1" customWidth="1"/>
    <col min="12547" max="12547" width="15.625" style="1" bestFit="1" customWidth="1"/>
    <col min="12548" max="12548" width="14.5" style="1" customWidth="1"/>
    <col min="12549" max="12550" width="12.875" style="1" customWidth="1"/>
    <col min="12551" max="12552" width="0" style="1" hidden="1" customWidth="1"/>
    <col min="12553" max="12553" width="12.875" style="1" customWidth="1"/>
    <col min="12554" max="12554" width="14.5" style="1" customWidth="1"/>
    <col min="12555" max="12555" width="12.875" style="1" customWidth="1"/>
    <col min="12556" max="12556" width="7.5" style="1" customWidth="1"/>
    <col min="12557" max="12557" width="10" style="1" customWidth="1"/>
    <col min="12558" max="12798" width="11" style="1"/>
    <col min="12799" max="12799" width="13.75" style="1" customWidth="1"/>
    <col min="12800" max="12800" width="0" style="1" hidden="1" customWidth="1"/>
    <col min="12801" max="12801" width="25.25" style="1" customWidth="1"/>
    <col min="12802" max="12802" width="9.875" style="1" customWidth="1"/>
    <col min="12803" max="12803" width="15.625" style="1" bestFit="1" customWidth="1"/>
    <col min="12804" max="12804" width="14.5" style="1" customWidth="1"/>
    <col min="12805" max="12806" width="12.875" style="1" customWidth="1"/>
    <col min="12807" max="12808" width="0" style="1" hidden="1" customWidth="1"/>
    <col min="12809" max="12809" width="12.875" style="1" customWidth="1"/>
    <col min="12810" max="12810" width="14.5" style="1" customWidth="1"/>
    <col min="12811" max="12811" width="12.875" style="1" customWidth="1"/>
    <col min="12812" max="12812" width="7.5" style="1" customWidth="1"/>
    <col min="12813" max="12813" width="10" style="1" customWidth="1"/>
    <col min="12814" max="13054" width="11" style="1"/>
    <col min="13055" max="13055" width="13.75" style="1" customWidth="1"/>
    <col min="13056" max="13056" width="0" style="1" hidden="1" customWidth="1"/>
    <col min="13057" max="13057" width="25.25" style="1" customWidth="1"/>
    <col min="13058" max="13058" width="9.875" style="1" customWidth="1"/>
    <col min="13059" max="13059" width="15.625" style="1" bestFit="1" customWidth="1"/>
    <col min="13060" max="13060" width="14.5" style="1" customWidth="1"/>
    <col min="13061" max="13062" width="12.875" style="1" customWidth="1"/>
    <col min="13063" max="13064" width="0" style="1" hidden="1" customWidth="1"/>
    <col min="13065" max="13065" width="12.875" style="1" customWidth="1"/>
    <col min="13066" max="13066" width="14.5" style="1" customWidth="1"/>
    <col min="13067" max="13067" width="12.875" style="1" customWidth="1"/>
    <col min="13068" max="13068" width="7.5" style="1" customWidth="1"/>
    <col min="13069" max="13069" width="10" style="1" customWidth="1"/>
    <col min="13070" max="13310" width="11" style="1"/>
    <col min="13311" max="13311" width="13.75" style="1" customWidth="1"/>
    <col min="13312" max="13312" width="0" style="1" hidden="1" customWidth="1"/>
    <col min="13313" max="13313" width="25.25" style="1" customWidth="1"/>
    <col min="13314" max="13314" width="9.875" style="1" customWidth="1"/>
    <col min="13315" max="13315" width="15.625" style="1" bestFit="1" customWidth="1"/>
    <col min="13316" max="13316" width="14.5" style="1" customWidth="1"/>
    <col min="13317" max="13318" width="12.875" style="1" customWidth="1"/>
    <col min="13319" max="13320" width="0" style="1" hidden="1" customWidth="1"/>
    <col min="13321" max="13321" width="12.875" style="1" customWidth="1"/>
    <col min="13322" max="13322" width="14.5" style="1" customWidth="1"/>
    <col min="13323" max="13323" width="12.875" style="1" customWidth="1"/>
    <col min="13324" max="13324" width="7.5" style="1" customWidth="1"/>
    <col min="13325" max="13325" width="10" style="1" customWidth="1"/>
    <col min="13326" max="13566" width="11" style="1"/>
    <col min="13567" max="13567" width="13.75" style="1" customWidth="1"/>
    <col min="13568" max="13568" width="0" style="1" hidden="1" customWidth="1"/>
    <col min="13569" max="13569" width="25.25" style="1" customWidth="1"/>
    <col min="13570" max="13570" width="9.875" style="1" customWidth="1"/>
    <col min="13571" max="13571" width="15.625" style="1" bestFit="1" customWidth="1"/>
    <col min="13572" max="13572" width="14.5" style="1" customWidth="1"/>
    <col min="13573" max="13574" width="12.875" style="1" customWidth="1"/>
    <col min="13575" max="13576" width="0" style="1" hidden="1" customWidth="1"/>
    <col min="13577" max="13577" width="12.875" style="1" customWidth="1"/>
    <col min="13578" max="13578" width="14.5" style="1" customWidth="1"/>
    <col min="13579" max="13579" width="12.875" style="1" customWidth="1"/>
    <col min="13580" max="13580" width="7.5" style="1" customWidth="1"/>
    <col min="13581" max="13581" width="10" style="1" customWidth="1"/>
    <col min="13582" max="13822" width="11" style="1"/>
    <col min="13823" max="13823" width="13.75" style="1" customWidth="1"/>
    <col min="13824" max="13824" width="0" style="1" hidden="1" customWidth="1"/>
    <col min="13825" max="13825" width="25.25" style="1" customWidth="1"/>
    <col min="13826" max="13826" width="9.875" style="1" customWidth="1"/>
    <col min="13827" max="13827" width="15.625" style="1" bestFit="1" customWidth="1"/>
    <col min="13828" max="13828" width="14.5" style="1" customWidth="1"/>
    <col min="13829" max="13830" width="12.875" style="1" customWidth="1"/>
    <col min="13831" max="13832" width="0" style="1" hidden="1" customWidth="1"/>
    <col min="13833" max="13833" width="12.875" style="1" customWidth="1"/>
    <col min="13834" max="13834" width="14.5" style="1" customWidth="1"/>
    <col min="13835" max="13835" width="12.875" style="1" customWidth="1"/>
    <col min="13836" max="13836" width="7.5" style="1" customWidth="1"/>
    <col min="13837" max="13837" width="10" style="1" customWidth="1"/>
    <col min="13838" max="14078" width="11" style="1"/>
    <col min="14079" max="14079" width="13.75" style="1" customWidth="1"/>
    <col min="14080" max="14080" width="0" style="1" hidden="1" customWidth="1"/>
    <col min="14081" max="14081" width="25.25" style="1" customWidth="1"/>
    <col min="14082" max="14082" width="9.875" style="1" customWidth="1"/>
    <col min="14083" max="14083" width="15.625" style="1" bestFit="1" customWidth="1"/>
    <col min="14084" max="14084" width="14.5" style="1" customWidth="1"/>
    <col min="14085" max="14086" width="12.875" style="1" customWidth="1"/>
    <col min="14087" max="14088" width="0" style="1" hidden="1" customWidth="1"/>
    <col min="14089" max="14089" width="12.875" style="1" customWidth="1"/>
    <col min="14090" max="14090" width="14.5" style="1" customWidth="1"/>
    <col min="14091" max="14091" width="12.875" style="1" customWidth="1"/>
    <col min="14092" max="14092" width="7.5" style="1" customWidth="1"/>
    <col min="14093" max="14093" width="10" style="1" customWidth="1"/>
    <col min="14094" max="14334" width="11" style="1"/>
    <col min="14335" max="14335" width="13.75" style="1" customWidth="1"/>
    <col min="14336" max="14336" width="0" style="1" hidden="1" customWidth="1"/>
    <col min="14337" max="14337" width="25.25" style="1" customWidth="1"/>
    <col min="14338" max="14338" width="9.875" style="1" customWidth="1"/>
    <col min="14339" max="14339" width="15.625" style="1" bestFit="1" customWidth="1"/>
    <col min="14340" max="14340" width="14.5" style="1" customWidth="1"/>
    <col min="14341" max="14342" width="12.875" style="1" customWidth="1"/>
    <col min="14343" max="14344" width="0" style="1" hidden="1" customWidth="1"/>
    <col min="14345" max="14345" width="12.875" style="1" customWidth="1"/>
    <col min="14346" max="14346" width="14.5" style="1" customWidth="1"/>
    <col min="14347" max="14347" width="12.875" style="1" customWidth="1"/>
    <col min="14348" max="14348" width="7.5" style="1" customWidth="1"/>
    <col min="14349" max="14349" width="10" style="1" customWidth="1"/>
    <col min="14350" max="14590" width="11" style="1"/>
    <col min="14591" max="14591" width="13.75" style="1" customWidth="1"/>
    <col min="14592" max="14592" width="0" style="1" hidden="1" customWidth="1"/>
    <col min="14593" max="14593" width="25.25" style="1" customWidth="1"/>
    <col min="14594" max="14594" width="9.875" style="1" customWidth="1"/>
    <col min="14595" max="14595" width="15.625" style="1" bestFit="1" customWidth="1"/>
    <col min="14596" max="14596" width="14.5" style="1" customWidth="1"/>
    <col min="14597" max="14598" width="12.875" style="1" customWidth="1"/>
    <col min="14599" max="14600" width="0" style="1" hidden="1" customWidth="1"/>
    <col min="14601" max="14601" width="12.875" style="1" customWidth="1"/>
    <col min="14602" max="14602" width="14.5" style="1" customWidth="1"/>
    <col min="14603" max="14603" width="12.875" style="1" customWidth="1"/>
    <col min="14604" max="14604" width="7.5" style="1" customWidth="1"/>
    <col min="14605" max="14605" width="10" style="1" customWidth="1"/>
    <col min="14606" max="14846" width="11" style="1"/>
    <col min="14847" max="14847" width="13.75" style="1" customWidth="1"/>
    <col min="14848" max="14848" width="0" style="1" hidden="1" customWidth="1"/>
    <col min="14849" max="14849" width="25.25" style="1" customWidth="1"/>
    <col min="14850" max="14850" width="9.875" style="1" customWidth="1"/>
    <col min="14851" max="14851" width="15.625" style="1" bestFit="1" customWidth="1"/>
    <col min="14852" max="14852" width="14.5" style="1" customWidth="1"/>
    <col min="14853" max="14854" width="12.875" style="1" customWidth="1"/>
    <col min="14855" max="14856" width="0" style="1" hidden="1" customWidth="1"/>
    <col min="14857" max="14857" width="12.875" style="1" customWidth="1"/>
    <col min="14858" max="14858" width="14.5" style="1" customWidth="1"/>
    <col min="14859" max="14859" width="12.875" style="1" customWidth="1"/>
    <col min="14860" max="14860" width="7.5" style="1" customWidth="1"/>
    <col min="14861" max="14861" width="10" style="1" customWidth="1"/>
    <col min="14862" max="15102" width="11" style="1"/>
    <col min="15103" max="15103" width="13.75" style="1" customWidth="1"/>
    <col min="15104" max="15104" width="0" style="1" hidden="1" customWidth="1"/>
    <col min="15105" max="15105" width="25.25" style="1" customWidth="1"/>
    <col min="15106" max="15106" width="9.875" style="1" customWidth="1"/>
    <col min="15107" max="15107" width="15.625" style="1" bestFit="1" customWidth="1"/>
    <col min="15108" max="15108" width="14.5" style="1" customWidth="1"/>
    <col min="15109" max="15110" width="12.875" style="1" customWidth="1"/>
    <col min="15111" max="15112" width="0" style="1" hidden="1" customWidth="1"/>
    <col min="15113" max="15113" width="12.875" style="1" customWidth="1"/>
    <col min="15114" max="15114" width="14.5" style="1" customWidth="1"/>
    <col min="15115" max="15115" width="12.875" style="1" customWidth="1"/>
    <col min="15116" max="15116" width="7.5" style="1" customWidth="1"/>
    <col min="15117" max="15117" width="10" style="1" customWidth="1"/>
    <col min="15118" max="15358" width="11" style="1"/>
    <col min="15359" max="15359" width="13.75" style="1" customWidth="1"/>
    <col min="15360" max="15360" width="0" style="1" hidden="1" customWidth="1"/>
    <col min="15361" max="15361" width="25.25" style="1" customWidth="1"/>
    <col min="15362" max="15362" width="9.875" style="1" customWidth="1"/>
    <col min="15363" max="15363" width="15.625" style="1" bestFit="1" customWidth="1"/>
    <col min="15364" max="15364" width="14.5" style="1" customWidth="1"/>
    <col min="15365" max="15366" width="12.875" style="1" customWidth="1"/>
    <col min="15367" max="15368" width="0" style="1" hidden="1" customWidth="1"/>
    <col min="15369" max="15369" width="12.875" style="1" customWidth="1"/>
    <col min="15370" max="15370" width="14.5" style="1" customWidth="1"/>
    <col min="15371" max="15371" width="12.875" style="1" customWidth="1"/>
    <col min="15372" max="15372" width="7.5" style="1" customWidth="1"/>
    <col min="15373" max="15373" width="10" style="1" customWidth="1"/>
    <col min="15374" max="15614" width="11" style="1"/>
    <col min="15615" max="15615" width="13.75" style="1" customWidth="1"/>
    <col min="15616" max="15616" width="0" style="1" hidden="1" customWidth="1"/>
    <col min="15617" max="15617" width="25.25" style="1" customWidth="1"/>
    <col min="15618" max="15618" width="9.875" style="1" customWidth="1"/>
    <col min="15619" max="15619" width="15.625" style="1" bestFit="1" customWidth="1"/>
    <col min="15620" max="15620" width="14.5" style="1" customWidth="1"/>
    <col min="15621" max="15622" width="12.875" style="1" customWidth="1"/>
    <col min="15623" max="15624" width="0" style="1" hidden="1" customWidth="1"/>
    <col min="15625" max="15625" width="12.875" style="1" customWidth="1"/>
    <col min="15626" max="15626" width="14.5" style="1" customWidth="1"/>
    <col min="15627" max="15627" width="12.875" style="1" customWidth="1"/>
    <col min="15628" max="15628" width="7.5" style="1" customWidth="1"/>
    <col min="15629" max="15629" width="10" style="1" customWidth="1"/>
    <col min="15630" max="15870" width="11" style="1"/>
    <col min="15871" max="15871" width="13.75" style="1" customWidth="1"/>
    <col min="15872" max="15872" width="0" style="1" hidden="1" customWidth="1"/>
    <col min="15873" max="15873" width="25.25" style="1" customWidth="1"/>
    <col min="15874" max="15874" width="9.875" style="1" customWidth="1"/>
    <col min="15875" max="15875" width="15.625" style="1" bestFit="1" customWidth="1"/>
    <col min="15876" max="15876" width="14.5" style="1" customWidth="1"/>
    <col min="15877" max="15878" width="12.875" style="1" customWidth="1"/>
    <col min="15879" max="15880" width="0" style="1" hidden="1" customWidth="1"/>
    <col min="15881" max="15881" width="12.875" style="1" customWidth="1"/>
    <col min="15882" max="15882" width="14.5" style="1" customWidth="1"/>
    <col min="15883" max="15883" width="12.875" style="1" customWidth="1"/>
    <col min="15884" max="15884" width="7.5" style="1" customWidth="1"/>
    <col min="15885" max="15885" width="10" style="1" customWidth="1"/>
    <col min="15886" max="16126" width="11" style="1"/>
    <col min="16127" max="16127" width="13.75" style="1" customWidth="1"/>
    <col min="16128" max="16128" width="0" style="1" hidden="1" customWidth="1"/>
    <col min="16129" max="16129" width="25.25" style="1" customWidth="1"/>
    <col min="16130" max="16130" width="9.875" style="1" customWidth="1"/>
    <col min="16131" max="16131" width="15.625" style="1" bestFit="1" customWidth="1"/>
    <col min="16132" max="16132" width="14.5" style="1" customWidth="1"/>
    <col min="16133" max="16134" width="12.875" style="1" customWidth="1"/>
    <col min="16135" max="16136" width="0" style="1" hidden="1" customWidth="1"/>
    <col min="16137" max="16137" width="12.875" style="1" customWidth="1"/>
    <col min="16138" max="16138" width="14.5" style="1" customWidth="1"/>
    <col min="16139" max="16139" width="12.875" style="1" customWidth="1"/>
    <col min="16140" max="16140" width="7.5" style="1" customWidth="1"/>
    <col min="16141" max="16141" width="10" style="1" customWidth="1"/>
    <col min="16142" max="16384" width="11" style="1"/>
  </cols>
  <sheetData>
    <row r="1" spans="1:14" ht="33.75" customHeight="1">
      <c r="A1" s="264" t="s">
        <v>1220</v>
      </c>
      <c r="B1" s="264"/>
      <c r="C1" s="264"/>
    </row>
    <row r="2" spans="1:14" ht="24.75" customHeight="1">
      <c r="M2" s="59" t="s">
        <v>1221</v>
      </c>
    </row>
    <row r="3" spans="1:14" ht="27">
      <c r="A3" s="48" t="s">
        <v>1217</v>
      </c>
      <c r="B3" s="48" t="s">
        <v>0</v>
      </c>
      <c r="C3" s="48" t="s">
        <v>1216</v>
      </c>
      <c r="D3" s="48" t="s">
        <v>1218</v>
      </c>
      <c r="E3" s="48" t="s">
        <v>1219</v>
      </c>
      <c r="F3" s="48" t="s">
        <v>1</v>
      </c>
      <c r="G3" s="48" t="s">
        <v>1210</v>
      </c>
      <c r="H3" s="48" t="s">
        <v>2</v>
      </c>
      <c r="I3" s="48" t="s">
        <v>3</v>
      </c>
      <c r="J3" s="48" t="s">
        <v>4</v>
      </c>
      <c r="K3" s="52" t="s">
        <v>1212</v>
      </c>
      <c r="L3" s="48" t="s">
        <v>1105</v>
      </c>
      <c r="M3" s="49" t="s">
        <v>1106</v>
      </c>
    </row>
    <row r="4" spans="1:14" ht="17.100000000000001" customHeight="1">
      <c r="A4" s="17" t="s">
        <v>5</v>
      </c>
      <c r="B4" s="17" t="s">
        <v>8</v>
      </c>
      <c r="C4" s="18" t="s">
        <v>9</v>
      </c>
      <c r="D4" s="17" t="s">
        <v>10</v>
      </c>
      <c r="E4" s="23">
        <v>14477750</v>
      </c>
      <c r="F4" s="20">
        <v>14477750</v>
      </c>
      <c r="G4" s="19">
        <v>0</v>
      </c>
      <c r="H4" s="19">
        <v>0</v>
      </c>
      <c r="I4" s="19">
        <v>0</v>
      </c>
      <c r="J4" s="21" t="s">
        <v>7</v>
      </c>
      <c r="K4" s="22">
        <f t="shared" ref="K4:K67" si="0">ROUND((G4)*0.451,0)</f>
        <v>0</v>
      </c>
      <c r="L4" s="19">
        <f>F4+K4</f>
        <v>14477750</v>
      </c>
      <c r="M4" s="19">
        <f>E4-L4</f>
        <v>0</v>
      </c>
    </row>
    <row r="5" spans="1:14" ht="17.100000000000001" customHeight="1">
      <c r="A5" s="17" t="s">
        <v>5</v>
      </c>
      <c r="B5" s="17" t="s">
        <v>11</v>
      </c>
      <c r="C5" s="18" t="s">
        <v>12</v>
      </c>
      <c r="D5" s="17" t="s">
        <v>13</v>
      </c>
      <c r="E5" s="19">
        <v>22576806</v>
      </c>
      <c r="F5" s="20">
        <v>22576806</v>
      </c>
      <c r="G5" s="19">
        <v>0</v>
      </c>
      <c r="H5" s="19">
        <v>0</v>
      </c>
      <c r="I5" s="19">
        <v>0</v>
      </c>
      <c r="J5" s="21" t="s">
        <v>7</v>
      </c>
      <c r="K5" s="22">
        <f t="shared" si="0"/>
        <v>0</v>
      </c>
      <c r="L5" s="19">
        <f>F5+K5</f>
        <v>22576806</v>
      </c>
      <c r="M5" s="19">
        <f>E5-L5</f>
        <v>0</v>
      </c>
    </row>
    <row r="6" spans="1:14" ht="17.100000000000001" customHeight="1">
      <c r="A6" s="17" t="s">
        <v>5</v>
      </c>
      <c r="B6" s="17" t="s">
        <v>14</v>
      </c>
      <c r="C6" s="18" t="s">
        <v>15</v>
      </c>
      <c r="D6" s="17" t="s">
        <v>16</v>
      </c>
      <c r="E6" s="19">
        <v>19260000</v>
      </c>
      <c r="F6" s="20">
        <v>18732660</v>
      </c>
      <c r="G6" s="19">
        <f>E6-F6</f>
        <v>527340</v>
      </c>
      <c r="H6" s="19">
        <v>0</v>
      </c>
      <c r="I6" s="19">
        <v>0</v>
      </c>
      <c r="J6" s="21" t="s">
        <v>7</v>
      </c>
      <c r="K6" s="22">
        <v>527340</v>
      </c>
      <c r="L6" s="19">
        <f>F6+K6</f>
        <v>19260000</v>
      </c>
      <c r="M6" s="19">
        <f>E6-L6</f>
        <v>0</v>
      </c>
    </row>
    <row r="7" spans="1:14" ht="17.100000000000001" customHeight="1">
      <c r="A7" s="17" t="s">
        <v>5</v>
      </c>
      <c r="B7" s="17" t="s">
        <v>17</v>
      </c>
      <c r="C7" s="18" t="s">
        <v>18</v>
      </c>
      <c r="D7" s="17" t="s">
        <v>19</v>
      </c>
      <c r="E7" s="19">
        <v>23522930</v>
      </c>
      <c r="F7" s="20">
        <v>22269470</v>
      </c>
      <c r="G7" s="19">
        <f>E7-F7</f>
        <v>1253460</v>
      </c>
      <c r="H7" s="19">
        <v>0</v>
      </c>
      <c r="I7" s="19">
        <v>0</v>
      </c>
      <c r="J7" s="21" t="s">
        <v>7</v>
      </c>
      <c r="K7" s="22">
        <f t="shared" si="0"/>
        <v>565310</v>
      </c>
      <c r="L7" s="19">
        <f>F7+K7</f>
        <v>22834780</v>
      </c>
      <c r="M7" s="19">
        <f>E7-L7</f>
        <v>688150</v>
      </c>
    </row>
    <row r="8" spans="1:14" ht="17.100000000000001" customHeight="1">
      <c r="A8" s="17" t="s">
        <v>5</v>
      </c>
      <c r="B8" s="17"/>
      <c r="C8" s="18" t="s">
        <v>994</v>
      </c>
      <c r="D8" s="24">
        <v>41275</v>
      </c>
      <c r="E8" s="19">
        <v>29519810</v>
      </c>
      <c r="F8" s="20">
        <v>24635191</v>
      </c>
      <c r="G8" s="19">
        <f>E8-F8</f>
        <v>4884619</v>
      </c>
      <c r="H8" s="19">
        <v>0</v>
      </c>
      <c r="I8" s="19">
        <v>0</v>
      </c>
      <c r="J8" s="21" t="s">
        <v>7</v>
      </c>
      <c r="K8" s="22">
        <f t="shared" si="0"/>
        <v>2202963</v>
      </c>
      <c r="L8" s="19">
        <f>F8+K8</f>
        <v>26838154</v>
      </c>
      <c r="M8" s="19">
        <f>E8-L8</f>
        <v>2681656</v>
      </c>
      <c r="N8" s="2">
        <v>42004</v>
      </c>
    </row>
    <row r="9" spans="1:14" ht="24" customHeight="1">
      <c r="A9" s="265" t="s">
        <v>1211</v>
      </c>
      <c r="B9" s="265"/>
      <c r="C9" s="265"/>
      <c r="D9" s="265"/>
      <c r="E9" s="50">
        <f>SUM(E4:E8)</f>
        <v>109357296</v>
      </c>
      <c r="F9" s="50">
        <f>SUM(F4:F8)</f>
        <v>102691877</v>
      </c>
      <c r="G9" s="50">
        <f>SUM(G4:G8)</f>
        <v>6665419</v>
      </c>
      <c r="H9" s="50">
        <f t="shared" ref="H9:I9" si="1">SUM(H4:H8)</f>
        <v>0</v>
      </c>
      <c r="I9" s="50">
        <f t="shared" si="1"/>
        <v>0</v>
      </c>
      <c r="J9" s="50">
        <f>SUM(J4:J7)</f>
        <v>0</v>
      </c>
      <c r="K9" s="51">
        <f>SUM(K4:K8)</f>
        <v>3295613</v>
      </c>
      <c r="L9" s="50">
        <f>SUM(L4:L8)</f>
        <v>105987490</v>
      </c>
      <c r="M9" s="50">
        <f>SUM(M4:M8)</f>
        <v>3369806</v>
      </c>
    </row>
    <row r="10" spans="1:14" ht="17.100000000000001" customHeight="1">
      <c r="A10" s="17" t="s">
        <v>20</v>
      </c>
      <c r="B10" s="17" t="s">
        <v>6</v>
      </c>
      <c r="C10" s="25" t="s">
        <v>21</v>
      </c>
      <c r="D10" s="17" t="s">
        <v>22</v>
      </c>
      <c r="E10" s="19">
        <v>73320</v>
      </c>
      <c r="F10" s="20">
        <v>73320</v>
      </c>
      <c r="G10" s="19">
        <f t="shared" ref="G10:G73" si="2">E10-F10</f>
        <v>0</v>
      </c>
      <c r="H10" s="19">
        <v>0</v>
      </c>
      <c r="I10" s="19">
        <v>0</v>
      </c>
      <c r="J10" s="21" t="s">
        <v>7</v>
      </c>
      <c r="K10" s="22">
        <f t="shared" si="0"/>
        <v>0</v>
      </c>
      <c r="L10" s="19">
        <f t="shared" ref="L10:L73" si="3">F10+K10</f>
        <v>73320</v>
      </c>
      <c r="M10" s="19">
        <f t="shared" ref="M10:M73" si="4">E10-L10</f>
        <v>0</v>
      </c>
    </row>
    <row r="11" spans="1:14" ht="17.100000000000001" customHeight="1">
      <c r="A11" s="17" t="s">
        <v>20</v>
      </c>
      <c r="B11" s="17" t="s">
        <v>23</v>
      </c>
      <c r="C11" s="25" t="s">
        <v>24</v>
      </c>
      <c r="D11" s="17" t="s">
        <v>22</v>
      </c>
      <c r="E11" s="19">
        <v>296100</v>
      </c>
      <c r="F11" s="20">
        <v>296100</v>
      </c>
      <c r="G11" s="19">
        <f t="shared" si="2"/>
        <v>0</v>
      </c>
      <c r="H11" s="19">
        <v>0</v>
      </c>
      <c r="I11" s="19">
        <v>0</v>
      </c>
      <c r="J11" s="21" t="s">
        <v>7</v>
      </c>
      <c r="K11" s="22">
        <f t="shared" si="0"/>
        <v>0</v>
      </c>
      <c r="L11" s="19">
        <f t="shared" si="3"/>
        <v>296100</v>
      </c>
      <c r="M11" s="19">
        <f t="shared" si="4"/>
        <v>0</v>
      </c>
    </row>
    <row r="12" spans="1:14" ht="17.100000000000001" customHeight="1">
      <c r="A12" s="17" t="s">
        <v>20</v>
      </c>
      <c r="B12" s="17" t="s">
        <v>8</v>
      </c>
      <c r="C12" s="25" t="s">
        <v>25</v>
      </c>
      <c r="D12" s="17" t="s">
        <v>22</v>
      </c>
      <c r="E12" s="19">
        <v>109040</v>
      </c>
      <c r="F12" s="20">
        <v>109040</v>
      </c>
      <c r="G12" s="19">
        <f t="shared" si="2"/>
        <v>0</v>
      </c>
      <c r="H12" s="19">
        <v>0</v>
      </c>
      <c r="I12" s="19">
        <v>0</v>
      </c>
      <c r="J12" s="21" t="s">
        <v>7</v>
      </c>
      <c r="K12" s="22">
        <f t="shared" si="0"/>
        <v>0</v>
      </c>
      <c r="L12" s="19">
        <f t="shared" si="3"/>
        <v>109040</v>
      </c>
      <c r="M12" s="19">
        <f t="shared" si="4"/>
        <v>0</v>
      </c>
    </row>
    <row r="13" spans="1:14" ht="17.100000000000001" customHeight="1">
      <c r="A13" s="17" t="s">
        <v>20</v>
      </c>
      <c r="B13" s="17" t="s">
        <v>14</v>
      </c>
      <c r="C13" s="25" t="s">
        <v>27</v>
      </c>
      <c r="D13" s="17" t="s">
        <v>22</v>
      </c>
      <c r="E13" s="19">
        <v>1113200</v>
      </c>
      <c r="F13" s="20">
        <v>1113200</v>
      </c>
      <c r="G13" s="19">
        <f t="shared" si="2"/>
        <v>0</v>
      </c>
      <c r="H13" s="19">
        <v>0</v>
      </c>
      <c r="I13" s="19">
        <v>0</v>
      </c>
      <c r="J13" s="21" t="s">
        <v>7</v>
      </c>
      <c r="K13" s="22">
        <f t="shared" si="0"/>
        <v>0</v>
      </c>
      <c r="L13" s="19">
        <f t="shared" si="3"/>
        <v>1113200</v>
      </c>
      <c r="M13" s="19">
        <f t="shared" si="4"/>
        <v>0</v>
      </c>
    </row>
    <row r="14" spans="1:14" ht="17.100000000000001" customHeight="1">
      <c r="A14" s="17" t="s">
        <v>20</v>
      </c>
      <c r="B14" s="17" t="s">
        <v>17</v>
      </c>
      <c r="C14" s="25" t="s">
        <v>28</v>
      </c>
      <c r="D14" s="17" t="s">
        <v>22</v>
      </c>
      <c r="E14" s="19">
        <v>150400</v>
      </c>
      <c r="F14" s="20">
        <v>150400</v>
      </c>
      <c r="G14" s="19">
        <f t="shared" si="2"/>
        <v>0</v>
      </c>
      <c r="H14" s="19">
        <v>0</v>
      </c>
      <c r="I14" s="19">
        <v>0</v>
      </c>
      <c r="J14" s="21" t="s">
        <v>7</v>
      </c>
      <c r="K14" s="22">
        <f t="shared" si="0"/>
        <v>0</v>
      </c>
      <c r="L14" s="19">
        <f t="shared" si="3"/>
        <v>150400</v>
      </c>
      <c r="M14" s="19">
        <f t="shared" si="4"/>
        <v>0</v>
      </c>
    </row>
    <row r="15" spans="1:14" ht="17.100000000000001" customHeight="1">
      <c r="A15" s="17" t="s">
        <v>20</v>
      </c>
      <c r="B15" s="17" t="s">
        <v>29</v>
      </c>
      <c r="C15" s="25" t="s">
        <v>30</v>
      </c>
      <c r="D15" s="17" t="s">
        <v>22</v>
      </c>
      <c r="E15" s="19">
        <v>987000</v>
      </c>
      <c r="F15" s="20">
        <v>987000</v>
      </c>
      <c r="G15" s="19">
        <f t="shared" si="2"/>
        <v>0</v>
      </c>
      <c r="H15" s="19">
        <v>0</v>
      </c>
      <c r="I15" s="19">
        <v>0</v>
      </c>
      <c r="J15" s="21" t="s">
        <v>7</v>
      </c>
      <c r="K15" s="22">
        <f t="shared" si="0"/>
        <v>0</v>
      </c>
      <c r="L15" s="19">
        <f t="shared" si="3"/>
        <v>987000</v>
      </c>
      <c r="M15" s="19">
        <f t="shared" si="4"/>
        <v>0</v>
      </c>
    </row>
    <row r="16" spans="1:14" ht="17.100000000000001" customHeight="1">
      <c r="A16" s="17" t="s">
        <v>20</v>
      </c>
      <c r="B16" s="17" t="s">
        <v>31</v>
      </c>
      <c r="C16" s="25" t="s">
        <v>32</v>
      </c>
      <c r="D16" s="17" t="s">
        <v>22</v>
      </c>
      <c r="E16" s="19">
        <v>94752</v>
      </c>
      <c r="F16" s="20">
        <v>94752</v>
      </c>
      <c r="G16" s="19">
        <f t="shared" si="2"/>
        <v>0</v>
      </c>
      <c r="H16" s="19">
        <v>0</v>
      </c>
      <c r="I16" s="19">
        <v>0</v>
      </c>
      <c r="J16" s="21" t="s">
        <v>7</v>
      </c>
      <c r="K16" s="22">
        <f t="shared" si="0"/>
        <v>0</v>
      </c>
      <c r="L16" s="19">
        <f t="shared" si="3"/>
        <v>94752</v>
      </c>
      <c r="M16" s="19">
        <f t="shared" si="4"/>
        <v>0</v>
      </c>
    </row>
    <row r="17" spans="1:13" ht="17.100000000000001" customHeight="1">
      <c r="A17" s="17" t="s">
        <v>20</v>
      </c>
      <c r="B17" s="17" t="s">
        <v>33</v>
      </c>
      <c r="C17" s="25" t="s">
        <v>32</v>
      </c>
      <c r="D17" s="17" t="s">
        <v>22</v>
      </c>
      <c r="E17" s="19">
        <v>68432</v>
      </c>
      <c r="F17" s="20">
        <v>68432</v>
      </c>
      <c r="G17" s="19">
        <f t="shared" si="2"/>
        <v>0</v>
      </c>
      <c r="H17" s="19">
        <v>0</v>
      </c>
      <c r="I17" s="19">
        <v>0</v>
      </c>
      <c r="J17" s="21" t="s">
        <v>7</v>
      </c>
      <c r="K17" s="22">
        <f t="shared" si="0"/>
        <v>0</v>
      </c>
      <c r="L17" s="19">
        <f t="shared" si="3"/>
        <v>68432</v>
      </c>
      <c r="M17" s="19">
        <f t="shared" si="4"/>
        <v>0</v>
      </c>
    </row>
    <row r="18" spans="1:13" ht="17.100000000000001" customHeight="1">
      <c r="A18" s="17" t="s">
        <v>20</v>
      </c>
      <c r="B18" s="17" t="s">
        <v>34</v>
      </c>
      <c r="C18" s="25" t="s">
        <v>35</v>
      </c>
      <c r="D18" s="17" t="s">
        <v>22</v>
      </c>
      <c r="E18" s="19">
        <v>924000</v>
      </c>
      <c r="F18" s="20">
        <v>924000</v>
      </c>
      <c r="G18" s="19">
        <f t="shared" si="2"/>
        <v>0</v>
      </c>
      <c r="H18" s="19">
        <v>0</v>
      </c>
      <c r="I18" s="19">
        <v>0</v>
      </c>
      <c r="J18" s="21" t="s">
        <v>7</v>
      </c>
      <c r="K18" s="22">
        <f t="shared" si="0"/>
        <v>0</v>
      </c>
      <c r="L18" s="19">
        <f t="shared" si="3"/>
        <v>924000</v>
      </c>
      <c r="M18" s="19">
        <f t="shared" si="4"/>
        <v>0</v>
      </c>
    </row>
    <row r="19" spans="1:13" ht="17.100000000000001" customHeight="1">
      <c r="A19" s="17" t="s">
        <v>20</v>
      </c>
      <c r="B19" s="17" t="s">
        <v>36</v>
      </c>
      <c r="C19" s="25" t="s">
        <v>37</v>
      </c>
      <c r="D19" s="17" t="s">
        <v>22</v>
      </c>
      <c r="E19" s="19">
        <v>112530</v>
      </c>
      <c r="F19" s="20">
        <v>112530</v>
      </c>
      <c r="G19" s="19">
        <f t="shared" si="2"/>
        <v>0</v>
      </c>
      <c r="H19" s="19">
        <v>0</v>
      </c>
      <c r="I19" s="19">
        <v>0</v>
      </c>
      <c r="J19" s="21" t="s">
        <v>7</v>
      </c>
      <c r="K19" s="22">
        <f t="shared" si="0"/>
        <v>0</v>
      </c>
      <c r="L19" s="19">
        <f t="shared" si="3"/>
        <v>112530</v>
      </c>
      <c r="M19" s="19">
        <f t="shared" si="4"/>
        <v>0</v>
      </c>
    </row>
    <row r="20" spans="1:13" ht="17.100000000000001" customHeight="1">
      <c r="A20" s="17" t="s">
        <v>20</v>
      </c>
      <c r="B20" s="17" t="s">
        <v>38</v>
      </c>
      <c r="C20" s="25" t="s">
        <v>39</v>
      </c>
      <c r="D20" s="17" t="s">
        <v>22</v>
      </c>
      <c r="E20" s="19">
        <v>21620</v>
      </c>
      <c r="F20" s="20">
        <v>21620</v>
      </c>
      <c r="G20" s="19">
        <f t="shared" si="2"/>
        <v>0</v>
      </c>
      <c r="H20" s="19">
        <v>0</v>
      </c>
      <c r="I20" s="19">
        <v>0</v>
      </c>
      <c r="J20" s="21" t="s">
        <v>7</v>
      </c>
      <c r="K20" s="22">
        <f t="shared" si="0"/>
        <v>0</v>
      </c>
      <c r="L20" s="19">
        <f t="shared" si="3"/>
        <v>21620</v>
      </c>
      <c r="M20" s="19">
        <f t="shared" si="4"/>
        <v>0</v>
      </c>
    </row>
    <row r="21" spans="1:13" ht="17.100000000000001" customHeight="1">
      <c r="A21" s="17" t="s">
        <v>20</v>
      </c>
      <c r="B21" s="17" t="s">
        <v>40</v>
      </c>
      <c r="C21" s="25" t="s">
        <v>41</v>
      </c>
      <c r="D21" s="17" t="s">
        <v>22</v>
      </c>
      <c r="E21" s="19">
        <v>219960</v>
      </c>
      <c r="F21" s="20">
        <v>219960</v>
      </c>
      <c r="G21" s="19">
        <f t="shared" si="2"/>
        <v>0</v>
      </c>
      <c r="H21" s="19">
        <v>0</v>
      </c>
      <c r="I21" s="19">
        <v>0</v>
      </c>
      <c r="J21" s="21" t="s">
        <v>7</v>
      </c>
      <c r="K21" s="22">
        <f t="shared" si="0"/>
        <v>0</v>
      </c>
      <c r="L21" s="19">
        <f t="shared" si="3"/>
        <v>219960</v>
      </c>
      <c r="M21" s="19">
        <f t="shared" si="4"/>
        <v>0</v>
      </c>
    </row>
    <row r="22" spans="1:13" ht="17.100000000000001" customHeight="1">
      <c r="A22" s="17" t="s">
        <v>20</v>
      </c>
      <c r="B22" s="17" t="s">
        <v>42</v>
      </c>
      <c r="C22" s="25" t="s">
        <v>43</v>
      </c>
      <c r="D22" s="17" t="s">
        <v>22</v>
      </c>
      <c r="E22" s="19">
        <v>227480</v>
      </c>
      <c r="F22" s="20">
        <v>227480</v>
      </c>
      <c r="G22" s="19">
        <f t="shared" si="2"/>
        <v>0</v>
      </c>
      <c r="H22" s="19">
        <v>0</v>
      </c>
      <c r="I22" s="19">
        <v>0</v>
      </c>
      <c r="J22" s="21" t="s">
        <v>7</v>
      </c>
      <c r="K22" s="22">
        <f t="shared" si="0"/>
        <v>0</v>
      </c>
      <c r="L22" s="19">
        <f t="shared" si="3"/>
        <v>227480</v>
      </c>
      <c r="M22" s="19">
        <f t="shared" si="4"/>
        <v>0</v>
      </c>
    </row>
    <row r="23" spans="1:13" ht="17.100000000000001" customHeight="1">
      <c r="A23" s="17" t="s">
        <v>20</v>
      </c>
      <c r="B23" s="17" t="s">
        <v>46</v>
      </c>
      <c r="C23" s="25" t="s">
        <v>43</v>
      </c>
      <c r="D23" s="17" t="s">
        <v>22</v>
      </c>
      <c r="E23" s="19">
        <v>315840</v>
      </c>
      <c r="F23" s="20">
        <v>315840</v>
      </c>
      <c r="G23" s="19">
        <f t="shared" si="2"/>
        <v>0</v>
      </c>
      <c r="H23" s="19">
        <v>0</v>
      </c>
      <c r="I23" s="19">
        <v>0</v>
      </c>
      <c r="J23" s="21" t="s">
        <v>7</v>
      </c>
      <c r="K23" s="22">
        <f t="shared" si="0"/>
        <v>0</v>
      </c>
      <c r="L23" s="19">
        <f t="shared" si="3"/>
        <v>315840</v>
      </c>
      <c r="M23" s="19">
        <f t="shared" si="4"/>
        <v>0</v>
      </c>
    </row>
    <row r="24" spans="1:13" ht="17.100000000000001" customHeight="1">
      <c r="A24" s="17" t="s">
        <v>20</v>
      </c>
      <c r="B24" s="17" t="s">
        <v>44</v>
      </c>
      <c r="C24" s="25" t="s">
        <v>45</v>
      </c>
      <c r="D24" s="17" t="s">
        <v>22</v>
      </c>
      <c r="E24" s="19">
        <v>181420</v>
      </c>
      <c r="F24" s="20">
        <v>181420</v>
      </c>
      <c r="G24" s="19">
        <f t="shared" si="2"/>
        <v>0</v>
      </c>
      <c r="H24" s="19">
        <v>0</v>
      </c>
      <c r="I24" s="19">
        <v>0</v>
      </c>
      <c r="J24" s="21" t="s">
        <v>7</v>
      </c>
      <c r="K24" s="22">
        <f t="shared" si="0"/>
        <v>0</v>
      </c>
      <c r="L24" s="19">
        <f t="shared" si="3"/>
        <v>181420</v>
      </c>
      <c r="M24" s="19">
        <f t="shared" si="4"/>
        <v>0</v>
      </c>
    </row>
    <row r="25" spans="1:13" ht="17.100000000000001" customHeight="1">
      <c r="A25" s="17" t="s">
        <v>20</v>
      </c>
      <c r="B25" s="17" t="s">
        <v>47</v>
      </c>
      <c r="C25" s="25" t="s">
        <v>48</v>
      </c>
      <c r="D25" s="17" t="s">
        <v>22</v>
      </c>
      <c r="E25" s="19">
        <v>1263360</v>
      </c>
      <c r="F25" s="20">
        <v>1263360</v>
      </c>
      <c r="G25" s="19">
        <f t="shared" si="2"/>
        <v>0</v>
      </c>
      <c r="H25" s="19">
        <v>0</v>
      </c>
      <c r="I25" s="19">
        <v>0</v>
      </c>
      <c r="J25" s="21" t="s">
        <v>7</v>
      </c>
      <c r="K25" s="22">
        <f t="shared" si="0"/>
        <v>0</v>
      </c>
      <c r="L25" s="19">
        <f t="shared" si="3"/>
        <v>1263360</v>
      </c>
      <c r="M25" s="19">
        <f t="shared" si="4"/>
        <v>0</v>
      </c>
    </row>
    <row r="26" spans="1:13" ht="17.100000000000001" customHeight="1">
      <c r="A26" s="17" t="s">
        <v>20</v>
      </c>
      <c r="B26" s="17" t="s">
        <v>49</v>
      </c>
      <c r="C26" s="25" t="s">
        <v>50</v>
      </c>
      <c r="D26" s="17" t="s">
        <v>22</v>
      </c>
      <c r="E26" s="19">
        <v>1703280</v>
      </c>
      <c r="F26" s="20">
        <v>1703280</v>
      </c>
      <c r="G26" s="19">
        <f t="shared" si="2"/>
        <v>0</v>
      </c>
      <c r="H26" s="19">
        <v>0</v>
      </c>
      <c r="I26" s="19">
        <v>0</v>
      </c>
      <c r="J26" s="21" t="s">
        <v>7</v>
      </c>
      <c r="K26" s="22">
        <f t="shared" si="0"/>
        <v>0</v>
      </c>
      <c r="L26" s="19">
        <f t="shared" si="3"/>
        <v>1703280</v>
      </c>
      <c r="M26" s="19">
        <f t="shared" si="4"/>
        <v>0</v>
      </c>
    </row>
    <row r="27" spans="1:13" ht="17.100000000000001" customHeight="1">
      <c r="A27" s="17" t="s">
        <v>20</v>
      </c>
      <c r="B27" s="17" t="s">
        <v>51</v>
      </c>
      <c r="C27" s="25" t="s">
        <v>52</v>
      </c>
      <c r="D27" s="17" t="s">
        <v>22</v>
      </c>
      <c r="E27" s="19">
        <v>105280</v>
      </c>
      <c r="F27" s="20">
        <v>105280</v>
      </c>
      <c r="G27" s="19">
        <f t="shared" si="2"/>
        <v>0</v>
      </c>
      <c r="H27" s="19">
        <v>0</v>
      </c>
      <c r="I27" s="19">
        <v>0</v>
      </c>
      <c r="J27" s="21" t="s">
        <v>7</v>
      </c>
      <c r="K27" s="22">
        <f t="shared" si="0"/>
        <v>0</v>
      </c>
      <c r="L27" s="19">
        <f t="shared" si="3"/>
        <v>105280</v>
      </c>
      <c r="M27" s="19">
        <f t="shared" si="4"/>
        <v>0</v>
      </c>
    </row>
    <row r="28" spans="1:13" ht="17.100000000000001" customHeight="1">
      <c r="A28" s="17" t="s">
        <v>20</v>
      </c>
      <c r="B28" s="17" t="s">
        <v>53</v>
      </c>
      <c r="C28" s="25" t="s">
        <v>54</v>
      </c>
      <c r="D28" s="17" t="s">
        <v>22</v>
      </c>
      <c r="E28" s="19">
        <v>971520</v>
      </c>
      <c r="F28" s="20">
        <v>971520</v>
      </c>
      <c r="G28" s="19">
        <f t="shared" si="2"/>
        <v>0</v>
      </c>
      <c r="H28" s="19">
        <v>0</v>
      </c>
      <c r="I28" s="19">
        <v>0</v>
      </c>
      <c r="J28" s="21" t="s">
        <v>7</v>
      </c>
      <c r="K28" s="22">
        <f t="shared" si="0"/>
        <v>0</v>
      </c>
      <c r="L28" s="19">
        <f t="shared" si="3"/>
        <v>971520</v>
      </c>
      <c r="M28" s="19">
        <f t="shared" si="4"/>
        <v>0</v>
      </c>
    </row>
    <row r="29" spans="1:13" ht="17.100000000000001" customHeight="1">
      <c r="A29" s="17" t="s">
        <v>20</v>
      </c>
      <c r="B29" s="17" t="s">
        <v>55</v>
      </c>
      <c r="C29" s="25" t="s">
        <v>56</v>
      </c>
      <c r="D29" s="17" t="s">
        <v>22</v>
      </c>
      <c r="E29" s="19">
        <v>166980</v>
      </c>
      <c r="F29" s="20">
        <v>166980</v>
      </c>
      <c r="G29" s="19">
        <f t="shared" si="2"/>
        <v>0</v>
      </c>
      <c r="H29" s="19">
        <v>0</v>
      </c>
      <c r="I29" s="19">
        <v>0</v>
      </c>
      <c r="J29" s="21" t="s">
        <v>7</v>
      </c>
      <c r="K29" s="22">
        <f t="shared" si="0"/>
        <v>0</v>
      </c>
      <c r="L29" s="19">
        <f t="shared" si="3"/>
        <v>166980</v>
      </c>
      <c r="M29" s="19">
        <f t="shared" si="4"/>
        <v>0</v>
      </c>
    </row>
    <row r="30" spans="1:13" ht="17.100000000000001" customHeight="1">
      <c r="A30" s="17" t="s">
        <v>20</v>
      </c>
      <c r="B30" s="17" t="s">
        <v>57</v>
      </c>
      <c r="C30" s="25" t="s">
        <v>58</v>
      </c>
      <c r="D30" s="17" t="s">
        <v>22</v>
      </c>
      <c r="E30" s="19">
        <v>364320</v>
      </c>
      <c r="F30" s="20">
        <v>364320</v>
      </c>
      <c r="G30" s="19">
        <f t="shared" si="2"/>
        <v>0</v>
      </c>
      <c r="H30" s="19">
        <v>0</v>
      </c>
      <c r="I30" s="19">
        <v>0</v>
      </c>
      <c r="J30" s="21" t="s">
        <v>7</v>
      </c>
      <c r="K30" s="22">
        <f t="shared" si="0"/>
        <v>0</v>
      </c>
      <c r="L30" s="19">
        <f t="shared" si="3"/>
        <v>364320</v>
      </c>
      <c r="M30" s="19">
        <f t="shared" si="4"/>
        <v>0</v>
      </c>
    </row>
    <row r="31" spans="1:13" ht="17.100000000000001" customHeight="1">
      <c r="A31" s="17" t="s">
        <v>20</v>
      </c>
      <c r="B31" s="17" t="s">
        <v>59</v>
      </c>
      <c r="C31" s="25" t="s">
        <v>60</v>
      </c>
      <c r="D31" s="17" t="s">
        <v>22</v>
      </c>
      <c r="E31" s="19">
        <v>153450</v>
      </c>
      <c r="F31" s="20">
        <v>153450</v>
      </c>
      <c r="G31" s="19">
        <f t="shared" si="2"/>
        <v>0</v>
      </c>
      <c r="H31" s="19">
        <v>0</v>
      </c>
      <c r="I31" s="19">
        <v>0</v>
      </c>
      <c r="J31" s="21" t="s">
        <v>7</v>
      </c>
      <c r="K31" s="22">
        <f t="shared" si="0"/>
        <v>0</v>
      </c>
      <c r="L31" s="19">
        <f t="shared" si="3"/>
        <v>153450</v>
      </c>
      <c r="M31" s="19">
        <f t="shared" si="4"/>
        <v>0</v>
      </c>
    </row>
    <row r="32" spans="1:13" ht="17.100000000000001" customHeight="1">
      <c r="A32" s="17" t="s">
        <v>20</v>
      </c>
      <c r="B32" s="17" t="s">
        <v>61</v>
      </c>
      <c r="C32" s="25" t="s">
        <v>62</v>
      </c>
      <c r="D32" s="17" t="s">
        <v>22</v>
      </c>
      <c r="E32" s="19">
        <v>103400</v>
      </c>
      <c r="F32" s="20">
        <v>103400</v>
      </c>
      <c r="G32" s="19">
        <f t="shared" si="2"/>
        <v>0</v>
      </c>
      <c r="H32" s="19">
        <v>0</v>
      </c>
      <c r="I32" s="19">
        <v>0</v>
      </c>
      <c r="J32" s="21" t="s">
        <v>7</v>
      </c>
      <c r="K32" s="22">
        <f t="shared" si="0"/>
        <v>0</v>
      </c>
      <c r="L32" s="19">
        <f t="shared" si="3"/>
        <v>103400</v>
      </c>
      <c r="M32" s="19">
        <f t="shared" si="4"/>
        <v>0</v>
      </c>
    </row>
    <row r="33" spans="1:13" ht="17.100000000000001" customHeight="1">
      <c r="A33" s="17" t="s">
        <v>20</v>
      </c>
      <c r="B33" s="17" t="s">
        <v>63</v>
      </c>
      <c r="C33" s="25" t="s">
        <v>64</v>
      </c>
      <c r="D33" s="17" t="s">
        <v>22</v>
      </c>
      <c r="E33" s="19">
        <v>39480</v>
      </c>
      <c r="F33" s="20">
        <v>39480</v>
      </c>
      <c r="G33" s="19">
        <f t="shared" si="2"/>
        <v>0</v>
      </c>
      <c r="H33" s="19">
        <v>0</v>
      </c>
      <c r="I33" s="19">
        <v>0</v>
      </c>
      <c r="J33" s="21" t="s">
        <v>7</v>
      </c>
      <c r="K33" s="22">
        <f t="shared" si="0"/>
        <v>0</v>
      </c>
      <c r="L33" s="19">
        <f t="shared" si="3"/>
        <v>39480</v>
      </c>
      <c r="M33" s="19">
        <f t="shared" si="4"/>
        <v>0</v>
      </c>
    </row>
    <row r="34" spans="1:13" ht="17.100000000000001" customHeight="1">
      <c r="A34" s="17" t="s">
        <v>20</v>
      </c>
      <c r="B34" s="17" t="s">
        <v>468</v>
      </c>
      <c r="C34" s="25" t="s">
        <v>64</v>
      </c>
      <c r="D34" s="17" t="s">
        <v>22</v>
      </c>
      <c r="E34" s="19">
        <v>37600</v>
      </c>
      <c r="F34" s="20">
        <v>37600</v>
      </c>
      <c r="G34" s="19">
        <f t="shared" si="2"/>
        <v>0</v>
      </c>
      <c r="H34" s="19">
        <v>0</v>
      </c>
      <c r="I34" s="19">
        <v>0</v>
      </c>
      <c r="J34" s="21" t="s">
        <v>7</v>
      </c>
      <c r="K34" s="22">
        <f t="shared" si="0"/>
        <v>0</v>
      </c>
      <c r="L34" s="19">
        <f t="shared" si="3"/>
        <v>37600</v>
      </c>
      <c r="M34" s="19">
        <f t="shared" si="4"/>
        <v>0</v>
      </c>
    </row>
    <row r="35" spans="1:13" ht="17.100000000000001" customHeight="1">
      <c r="A35" s="17" t="s">
        <v>20</v>
      </c>
      <c r="B35" s="17" t="s">
        <v>65</v>
      </c>
      <c r="C35" s="25" t="s">
        <v>66</v>
      </c>
      <c r="D35" s="17" t="s">
        <v>22</v>
      </c>
      <c r="E35" s="19">
        <v>147580</v>
      </c>
      <c r="F35" s="20">
        <v>147580</v>
      </c>
      <c r="G35" s="19">
        <f t="shared" si="2"/>
        <v>0</v>
      </c>
      <c r="H35" s="19">
        <v>0</v>
      </c>
      <c r="I35" s="19">
        <v>0</v>
      </c>
      <c r="J35" s="21" t="s">
        <v>7</v>
      </c>
      <c r="K35" s="22">
        <f t="shared" si="0"/>
        <v>0</v>
      </c>
      <c r="L35" s="19">
        <f t="shared" si="3"/>
        <v>147580</v>
      </c>
      <c r="M35" s="19">
        <f t="shared" si="4"/>
        <v>0</v>
      </c>
    </row>
    <row r="36" spans="1:13" ht="17.100000000000001" customHeight="1">
      <c r="A36" s="17" t="s">
        <v>20</v>
      </c>
      <c r="B36" s="17" t="s">
        <v>67</v>
      </c>
      <c r="C36" s="25" t="s">
        <v>68</v>
      </c>
      <c r="D36" s="17" t="s">
        <v>22</v>
      </c>
      <c r="E36" s="19">
        <v>30080</v>
      </c>
      <c r="F36" s="20">
        <v>30080</v>
      </c>
      <c r="G36" s="19">
        <f t="shared" si="2"/>
        <v>0</v>
      </c>
      <c r="H36" s="19">
        <v>0</v>
      </c>
      <c r="I36" s="19">
        <v>0</v>
      </c>
      <c r="J36" s="21" t="s">
        <v>7</v>
      </c>
      <c r="K36" s="22">
        <f t="shared" si="0"/>
        <v>0</v>
      </c>
      <c r="L36" s="19">
        <f t="shared" si="3"/>
        <v>30080</v>
      </c>
      <c r="M36" s="19">
        <f t="shared" si="4"/>
        <v>0</v>
      </c>
    </row>
    <row r="37" spans="1:13" ht="17.100000000000001" customHeight="1">
      <c r="A37" s="17" t="s">
        <v>20</v>
      </c>
      <c r="B37" s="17" t="s">
        <v>69</v>
      </c>
      <c r="C37" s="25" t="s">
        <v>70</v>
      </c>
      <c r="D37" s="17" t="s">
        <v>22</v>
      </c>
      <c r="E37" s="19">
        <v>132990</v>
      </c>
      <c r="F37" s="20">
        <v>132990</v>
      </c>
      <c r="G37" s="19">
        <f t="shared" si="2"/>
        <v>0</v>
      </c>
      <c r="H37" s="19">
        <v>0</v>
      </c>
      <c r="I37" s="19">
        <v>0</v>
      </c>
      <c r="J37" s="21" t="s">
        <v>7</v>
      </c>
      <c r="K37" s="22">
        <f t="shared" si="0"/>
        <v>0</v>
      </c>
      <c r="L37" s="19">
        <f t="shared" si="3"/>
        <v>132990</v>
      </c>
      <c r="M37" s="19">
        <f t="shared" si="4"/>
        <v>0</v>
      </c>
    </row>
    <row r="38" spans="1:13" ht="17.100000000000001" customHeight="1">
      <c r="A38" s="17" t="s">
        <v>20</v>
      </c>
      <c r="B38" s="17" t="s">
        <v>71</v>
      </c>
      <c r="C38" s="25" t="s">
        <v>72</v>
      </c>
      <c r="D38" s="17" t="s">
        <v>22</v>
      </c>
      <c r="E38" s="19">
        <v>129720</v>
      </c>
      <c r="F38" s="20">
        <v>129720</v>
      </c>
      <c r="G38" s="19">
        <f t="shared" si="2"/>
        <v>0</v>
      </c>
      <c r="H38" s="19">
        <v>0</v>
      </c>
      <c r="I38" s="19">
        <v>0</v>
      </c>
      <c r="J38" s="21" t="s">
        <v>7</v>
      </c>
      <c r="K38" s="22">
        <f t="shared" si="0"/>
        <v>0</v>
      </c>
      <c r="L38" s="19">
        <f t="shared" si="3"/>
        <v>129720</v>
      </c>
      <c r="M38" s="19">
        <f t="shared" si="4"/>
        <v>0</v>
      </c>
    </row>
    <row r="39" spans="1:13" ht="17.100000000000001" customHeight="1">
      <c r="A39" s="17" t="s">
        <v>20</v>
      </c>
      <c r="B39" s="17" t="s">
        <v>73</v>
      </c>
      <c r="C39" s="25" t="s">
        <v>74</v>
      </c>
      <c r="D39" s="17" t="s">
        <v>22</v>
      </c>
      <c r="E39" s="19">
        <v>1945800</v>
      </c>
      <c r="F39" s="20">
        <v>1945800</v>
      </c>
      <c r="G39" s="19">
        <f t="shared" si="2"/>
        <v>0</v>
      </c>
      <c r="H39" s="19">
        <v>0</v>
      </c>
      <c r="I39" s="19">
        <v>0</v>
      </c>
      <c r="J39" s="21" t="s">
        <v>7</v>
      </c>
      <c r="K39" s="22">
        <f t="shared" si="0"/>
        <v>0</v>
      </c>
      <c r="L39" s="19">
        <f t="shared" si="3"/>
        <v>1945800</v>
      </c>
      <c r="M39" s="19">
        <f t="shared" si="4"/>
        <v>0</v>
      </c>
    </row>
    <row r="40" spans="1:13" ht="17.100000000000001" customHeight="1">
      <c r="A40" s="17" t="s">
        <v>20</v>
      </c>
      <c r="B40" s="17" t="s">
        <v>77</v>
      </c>
      <c r="C40" s="25" t="s">
        <v>78</v>
      </c>
      <c r="D40" s="17" t="s">
        <v>22</v>
      </c>
      <c r="E40" s="19">
        <v>342160</v>
      </c>
      <c r="F40" s="20">
        <v>342160</v>
      </c>
      <c r="G40" s="19">
        <f t="shared" si="2"/>
        <v>0</v>
      </c>
      <c r="H40" s="19">
        <v>0</v>
      </c>
      <c r="I40" s="19">
        <v>0</v>
      </c>
      <c r="J40" s="21" t="s">
        <v>7</v>
      </c>
      <c r="K40" s="22">
        <f t="shared" si="0"/>
        <v>0</v>
      </c>
      <c r="L40" s="19">
        <f t="shared" si="3"/>
        <v>342160</v>
      </c>
      <c r="M40" s="19">
        <f t="shared" si="4"/>
        <v>0</v>
      </c>
    </row>
    <row r="41" spans="1:13" ht="17.100000000000001" customHeight="1">
      <c r="A41" s="17" t="s">
        <v>20</v>
      </c>
      <c r="B41" s="17" t="s">
        <v>79</v>
      </c>
      <c r="C41" s="25" t="s">
        <v>80</v>
      </c>
      <c r="D41" s="17" t="s">
        <v>22</v>
      </c>
      <c r="E41" s="19">
        <v>317720</v>
      </c>
      <c r="F41" s="20">
        <v>317720</v>
      </c>
      <c r="G41" s="19">
        <f t="shared" si="2"/>
        <v>0</v>
      </c>
      <c r="H41" s="19">
        <v>0</v>
      </c>
      <c r="I41" s="19">
        <v>0</v>
      </c>
      <c r="J41" s="21" t="s">
        <v>7</v>
      </c>
      <c r="K41" s="22">
        <f t="shared" si="0"/>
        <v>0</v>
      </c>
      <c r="L41" s="19">
        <f t="shared" si="3"/>
        <v>317720</v>
      </c>
      <c r="M41" s="19">
        <f t="shared" si="4"/>
        <v>0</v>
      </c>
    </row>
    <row r="42" spans="1:13" ht="17.100000000000001" customHeight="1">
      <c r="A42" s="17" t="s">
        <v>20</v>
      </c>
      <c r="B42" s="17" t="s">
        <v>75</v>
      </c>
      <c r="C42" s="25" t="s">
        <v>76</v>
      </c>
      <c r="D42" s="17" t="s">
        <v>22</v>
      </c>
      <c r="E42" s="19">
        <v>293280</v>
      </c>
      <c r="F42" s="20">
        <v>293280</v>
      </c>
      <c r="G42" s="19">
        <f t="shared" si="2"/>
        <v>0</v>
      </c>
      <c r="H42" s="19">
        <v>0</v>
      </c>
      <c r="I42" s="19">
        <v>0</v>
      </c>
      <c r="J42" s="21" t="s">
        <v>7</v>
      </c>
      <c r="K42" s="22">
        <f t="shared" si="0"/>
        <v>0</v>
      </c>
      <c r="L42" s="19">
        <f t="shared" si="3"/>
        <v>293280</v>
      </c>
      <c r="M42" s="19">
        <f t="shared" si="4"/>
        <v>0</v>
      </c>
    </row>
    <row r="43" spans="1:13" ht="17.100000000000001" customHeight="1">
      <c r="A43" s="17" t="s">
        <v>20</v>
      </c>
      <c r="B43" s="17" t="s">
        <v>81</v>
      </c>
      <c r="C43" s="25" t="s">
        <v>82</v>
      </c>
      <c r="D43" s="17" t="s">
        <v>22</v>
      </c>
      <c r="E43" s="19">
        <v>1504000</v>
      </c>
      <c r="F43" s="20">
        <v>1504000</v>
      </c>
      <c r="G43" s="19">
        <f t="shared" si="2"/>
        <v>0</v>
      </c>
      <c r="H43" s="19">
        <v>0</v>
      </c>
      <c r="I43" s="19">
        <v>0</v>
      </c>
      <c r="J43" s="21" t="s">
        <v>7</v>
      </c>
      <c r="K43" s="22">
        <f t="shared" si="0"/>
        <v>0</v>
      </c>
      <c r="L43" s="19">
        <f t="shared" si="3"/>
        <v>1504000</v>
      </c>
      <c r="M43" s="19">
        <f t="shared" si="4"/>
        <v>0</v>
      </c>
    </row>
    <row r="44" spans="1:13" ht="17.100000000000001" customHeight="1">
      <c r="A44" s="17" t="s">
        <v>20</v>
      </c>
      <c r="B44" s="17" t="s">
        <v>83</v>
      </c>
      <c r="C44" s="25" t="s">
        <v>84</v>
      </c>
      <c r="D44" s="17" t="s">
        <v>22</v>
      </c>
      <c r="E44" s="19">
        <v>260380</v>
      </c>
      <c r="F44" s="20">
        <v>260380</v>
      </c>
      <c r="G44" s="19">
        <f t="shared" si="2"/>
        <v>0</v>
      </c>
      <c r="H44" s="19">
        <v>0</v>
      </c>
      <c r="I44" s="19">
        <v>0</v>
      </c>
      <c r="J44" s="21" t="s">
        <v>7</v>
      </c>
      <c r="K44" s="22">
        <f t="shared" si="0"/>
        <v>0</v>
      </c>
      <c r="L44" s="19">
        <f t="shared" si="3"/>
        <v>260380</v>
      </c>
      <c r="M44" s="19">
        <f t="shared" si="4"/>
        <v>0</v>
      </c>
    </row>
    <row r="45" spans="1:13" ht="17.100000000000001" customHeight="1">
      <c r="A45" s="17" t="s">
        <v>20</v>
      </c>
      <c r="B45" s="17" t="s">
        <v>91</v>
      </c>
      <c r="C45" s="25" t="s">
        <v>92</v>
      </c>
      <c r="D45" s="17" t="s">
        <v>22</v>
      </c>
      <c r="E45" s="19">
        <v>318660</v>
      </c>
      <c r="F45" s="20">
        <v>318660</v>
      </c>
      <c r="G45" s="19">
        <f t="shared" si="2"/>
        <v>0</v>
      </c>
      <c r="H45" s="19">
        <v>0</v>
      </c>
      <c r="I45" s="19">
        <v>0</v>
      </c>
      <c r="J45" s="21" t="s">
        <v>7</v>
      </c>
      <c r="K45" s="22">
        <f t="shared" si="0"/>
        <v>0</v>
      </c>
      <c r="L45" s="19">
        <f t="shared" si="3"/>
        <v>318660</v>
      </c>
      <c r="M45" s="19">
        <f t="shared" si="4"/>
        <v>0</v>
      </c>
    </row>
    <row r="46" spans="1:13" ht="17.100000000000001" customHeight="1">
      <c r="A46" s="17" t="s">
        <v>20</v>
      </c>
      <c r="B46" s="17" t="s">
        <v>93</v>
      </c>
      <c r="C46" s="25" t="s">
        <v>94</v>
      </c>
      <c r="D46" s="17" t="s">
        <v>22</v>
      </c>
      <c r="E46" s="19">
        <v>204016</v>
      </c>
      <c r="F46" s="20">
        <v>204016</v>
      </c>
      <c r="G46" s="19">
        <f t="shared" si="2"/>
        <v>0</v>
      </c>
      <c r="H46" s="19">
        <v>0</v>
      </c>
      <c r="I46" s="19">
        <v>0</v>
      </c>
      <c r="J46" s="21" t="s">
        <v>7</v>
      </c>
      <c r="K46" s="22">
        <f t="shared" si="0"/>
        <v>0</v>
      </c>
      <c r="L46" s="19">
        <f t="shared" si="3"/>
        <v>204016</v>
      </c>
      <c r="M46" s="19">
        <f t="shared" si="4"/>
        <v>0</v>
      </c>
    </row>
    <row r="47" spans="1:13" ht="17.100000000000001" customHeight="1">
      <c r="A47" s="17" t="s">
        <v>20</v>
      </c>
      <c r="B47" s="17" t="s">
        <v>85</v>
      </c>
      <c r="C47" s="25" t="s">
        <v>86</v>
      </c>
      <c r="D47" s="17" t="s">
        <v>22</v>
      </c>
      <c r="E47" s="19">
        <v>133480</v>
      </c>
      <c r="F47" s="20">
        <v>133480</v>
      </c>
      <c r="G47" s="19">
        <f t="shared" si="2"/>
        <v>0</v>
      </c>
      <c r="H47" s="19">
        <v>0</v>
      </c>
      <c r="I47" s="19">
        <v>0</v>
      </c>
      <c r="J47" s="21" t="s">
        <v>7</v>
      </c>
      <c r="K47" s="22">
        <f t="shared" si="0"/>
        <v>0</v>
      </c>
      <c r="L47" s="19">
        <f t="shared" si="3"/>
        <v>133480</v>
      </c>
      <c r="M47" s="19">
        <f t="shared" si="4"/>
        <v>0</v>
      </c>
    </row>
    <row r="48" spans="1:13" ht="17.100000000000001" customHeight="1">
      <c r="A48" s="17" t="s">
        <v>20</v>
      </c>
      <c r="B48" s="17" t="s">
        <v>87</v>
      </c>
      <c r="C48" s="25" t="s">
        <v>88</v>
      </c>
      <c r="D48" s="17" t="s">
        <v>22</v>
      </c>
      <c r="E48" s="19">
        <v>159800</v>
      </c>
      <c r="F48" s="20">
        <v>159800</v>
      </c>
      <c r="G48" s="19">
        <f t="shared" si="2"/>
        <v>0</v>
      </c>
      <c r="H48" s="19">
        <v>0</v>
      </c>
      <c r="I48" s="19">
        <v>0</v>
      </c>
      <c r="J48" s="21" t="s">
        <v>7</v>
      </c>
      <c r="K48" s="22">
        <f t="shared" si="0"/>
        <v>0</v>
      </c>
      <c r="L48" s="19">
        <f t="shared" si="3"/>
        <v>159800</v>
      </c>
      <c r="M48" s="19">
        <f t="shared" si="4"/>
        <v>0</v>
      </c>
    </row>
    <row r="49" spans="1:13" ht="17.100000000000001" customHeight="1">
      <c r="A49" s="17" t="s">
        <v>20</v>
      </c>
      <c r="B49" s="17" t="s">
        <v>89</v>
      </c>
      <c r="C49" s="25" t="s">
        <v>90</v>
      </c>
      <c r="D49" s="17" t="s">
        <v>22</v>
      </c>
      <c r="E49" s="19">
        <v>118440</v>
      </c>
      <c r="F49" s="20">
        <v>118440</v>
      </c>
      <c r="G49" s="19">
        <f t="shared" si="2"/>
        <v>0</v>
      </c>
      <c r="H49" s="19">
        <v>0</v>
      </c>
      <c r="I49" s="19">
        <v>0</v>
      </c>
      <c r="J49" s="21" t="s">
        <v>7</v>
      </c>
      <c r="K49" s="22">
        <f t="shared" si="0"/>
        <v>0</v>
      </c>
      <c r="L49" s="19">
        <f t="shared" si="3"/>
        <v>118440</v>
      </c>
      <c r="M49" s="19">
        <f t="shared" si="4"/>
        <v>0</v>
      </c>
    </row>
    <row r="50" spans="1:13" ht="17.100000000000001" customHeight="1">
      <c r="A50" s="17" t="s">
        <v>20</v>
      </c>
      <c r="B50" s="17" t="s">
        <v>95</v>
      </c>
      <c r="C50" s="25" t="s">
        <v>96</v>
      </c>
      <c r="D50" s="17" t="s">
        <v>22</v>
      </c>
      <c r="E50" s="19">
        <v>102300</v>
      </c>
      <c r="F50" s="20">
        <v>102300</v>
      </c>
      <c r="G50" s="19">
        <f t="shared" si="2"/>
        <v>0</v>
      </c>
      <c r="H50" s="19">
        <v>0</v>
      </c>
      <c r="I50" s="19">
        <v>0</v>
      </c>
      <c r="J50" s="21" t="s">
        <v>7</v>
      </c>
      <c r="K50" s="22">
        <f t="shared" si="0"/>
        <v>0</v>
      </c>
      <c r="L50" s="19">
        <f t="shared" si="3"/>
        <v>102300</v>
      </c>
      <c r="M50" s="19">
        <f t="shared" si="4"/>
        <v>0</v>
      </c>
    </row>
    <row r="51" spans="1:13" ht="17.100000000000001" customHeight="1">
      <c r="A51" s="17" t="s">
        <v>20</v>
      </c>
      <c r="B51" s="17" t="s">
        <v>97</v>
      </c>
      <c r="C51" s="25" t="s">
        <v>98</v>
      </c>
      <c r="D51" s="17" t="s">
        <v>22</v>
      </c>
      <c r="E51" s="19">
        <v>599500</v>
      </c>
      <c r="F51" s="20">
        <v>599500</v>
      </c>
      <c r="G51" s="19">
        <f t="shared" si="2"/>
        <v>0</v>
      </c>
      <c r="H51" s="19">
        <v>0</v>
      </c>
      <c r="I51" s="19">
        <v>0</v>
      </c>
      <c r="J51" s="21" t="s">
        <v>7</v>
      </c>
      <c r="K51" s="22">
        <f t="shared" si="0"/>
        <v>0</v>
      </c>
      <c r="L51" s="19">
        <f t="shared" si="3"/>
        <v>599500</v>
      </c>
      <c r="M51" s="19">
        <f t="shared" si="4"/>
        <v>0</v>
      </c>
    </row>
    <row r="52" spans="1:13" ht="17.100000000000001" customHeight="1">
      <c r="A52" s="17" t="s">
        <v>20</v>
      </c>
      <c r="B52" s="17" t="s">
        <v>99</v>
      </c>
      <c r="C52" s="25" t="s">
        <v>100</v>
      </c>
      <c r="D52" s="17" t="s">
        <v>22</v>
      </c>
      <c r="E52" s="19">
        <v>33840</v>
      </c>
      <c r="F52" s="20">
        <v>33840</v>
      </c>
      <c r="G52" s="19">
        <f t="shared" si="2"/>
        <v>0</v>
      </c>
      <c r="H52" s="19">
        <v>0</v>
      </c>
      <c r="I52" s="19">
        <v>0</v>
      </c>
      <c r="J52" s="21" t="s">
        <v>7</v>
      </c>
      <c r="K52" s="22">
        <f t="shared" si="0"/>
        <v>0</v>
      </c>
      <c r="L52" s="19">
        <f t="shared" si="3"/>
        <v>33840</v>
      </c>
      <c r="M52" s="19">
        <f t="shared" si="4"/>
        <v>0</v>
      </c>
    </row>
    <row r="53" spans="1:13" ht="17.100000000000001" customHeight="1">
      <c r="A53" s="17" t="s">
        <v>20</v>
      </c>
      <c r="B53" s="17" t="s">
        <v>101</v>
      </c>
      <c r="C53" s="25" t="s">
        <v>102</v>
      </c>
      <c r="D53" s="17" t="s">
        <v>22</v>
      </c>
      <c r="E53" s="19">
        <v>293280</v>
      </c>
      <c r="F53" s="20">
        <v>293280</v>
      </c>
      <c r="G53" s="19">
        <f t="shared" si="2"/>
        <v>0</v>
      </c>
      <c r="H53" s="19">
        <v>0</v>
      </c>
      <c r="I53" s="19">
        <v>0</v>
      </c>
      <c r="J53" s="21" t="s">
        <v>7</v>
      </c>
      <c r="K53" s="22">
        <f t="shared" si="0"/>
        <v>0</v>
      </c>
      <c r="L53" s="19">
        <f t="shared" si="3"/>
        <v>293280</v>
      </c>
      <c r="M53" s="19">
        <f t="shared" si="4"/>
        <v>0</v>
      </c>
    </row>
    <row r="54" spans="1:13" ht="17.100000000000001" customHeight="1">
      <c r="A54" s="17" t="s">
        <v>20</v>
      </c>
      <c r="B54" s="17" t="s">
        <v>103</v>
      </c>
      <c r="C54" s="25" t="s">
        <v>104</v>
      </c>
      <c r="D54" s="17" t="s">
        <v>22</v>
      </c>
      <c r="E54" s="19">
        <v>35720</v>
      </c>
      <c r="F54" s="20">
        <v>35720</v>
      </c>
      <c r="G54" s="19">
        <f t="shared" si="2"/>
        <v>0</v>
      </c>
      <c r="H54" s="19">
        <v>0</v>
      </c>
      <c r="I54" s="19">
        <v>0</v>
      </c>
      <c r="J54" s="21" t="s">
        <v>7</v>
      </c>
      <c r="K54" s="22">
        <f t="shared" si="0"/>
        <v>0</v>
      </c>
      <c r="L54" s="19">
        <f t="shared" si="3"/>
        <v>35720</v>
      </c>
      <c r="M54" s="19">
        <f t="shared" si="4"/>
        <v>0</v>
      </c>
    </row>
    <row r="55" spans="1:13" ht="17.100000000000001" customHeight="1">
      <c r="A55" s="17" t="s">
        <v>20</v>
      </c>
      <c r="B55" s="17" t="s">
        <v>105</v>
      </c>
      <c r="C55" s="25" t="s">
        <v>106</v>
      </c>
      <c r="D55" s="17" t="s">
        <v>22</v>
      </c>
      <c r="E55" s="19">
        <v>56400</v>
      </c>
      <c r="F55" s="20">
        <v>56400</v>
      </c>
      <c r="G55" s="19">
        <f t="shared" si="2"/>
        <v>0</v>
      </c>
      <c r="H55" s="19">
        <v>0</v>
      </c>
      <c r="I55" s="19">
        <v>0</v>
      </c>
      <c r="J55" s="21" t="s">
        <v>7</v>
      </c>
      <c r="K55" s="22">
        <f t="shared" si="0"/>
        <v>0</v>
      </c>
      <c r="L55" s="19">
        <f t="shared" si="3"/>
        <v>56400</v>
      </c>
      <c r="M55" s="19">
        <f t="shared" si="4"/>
        <v>0</v>
      </c>
    </row>
    <row r="56" spans="1:13" ht="17.100000000000001" customHeight="1">
      <c r="A56" s="17" t="s">
        <v>20</v>
      </c>
      <c r="B56" s="17" t="s">
        <v>107</v>
      </c>
      <c r="C56" s="25" t="s">
        <v>108</v>
      </c>
      <c r="D56" s="17" t="s">
        <v>22</v>
      </c>
      <c r="E56" s="19">
        <v>163680</v>
      </c>
      <c r="F56" s="20">
        <v>163680</v>
      </c>
      <c r="G56" s="19">
        <f t="shared" si="2"/>
        <v>0</v>
      </c>
      <c r="H56" s="19">
        <v>0</v>
      </c>
      <c r="I56" s="19">
        <v>0</v>
      </c>
      <c r="J56" s="21" t="s">
        <v>7</v>
      </c>
      <c r="K56" s="22">
        <f t="shared" si="0"/>
        <v>0</v>
      </c>
      <c r="L56" s="19">
        <f t="shared" si="3"/>
        <v>163680</v>
      </c>
      <c r="M56" s="19">
        <f t="shared" si="4"/>
        <v>0</v>
      </c>
    </row>
    <row r="57" spans="1:13" ht="17.100000000000001" customHeight="1">
      <c r="A57" s="17" t="s">
        <v>20</v>
      </c>
      <c r="B57" s="17" t="s">
        <v>109</v>
      </c>
      <c r="C57" s="25" t="s">
        <v>110</v>
      </c>
      <c r="D57" s="17" t="s">
        <v>22</v>
      </c>
      <c r="E57" s="19">
        <v>28200</v>
      </c>
      <c r="F57" s="20">
        <v>28200</v>
      </c>
      <c r="G57" s="19">
        <f t="shared" si="2"/>
        <v>0</v>
      </c>
      <c r="H57" s="19">
        <v>0</v>
      </c>
      <c r="I57" s="19">
        <v>0</v>
      </c>
      <c r="J57" s="21" t="s">
        <v>7</v>
      </c>
      <c r="K57" s="22">
        <f t="shared" si="0"/>
        <v>0</v>
      </c>
      <c r="L57" s="19">
        <f t="shared" si="3"/>
        <v>28200</v>
      </c>
      <c r="M57" s="19">
        <f t="shared" si="4"/>
        <v>0</v>
      </c>
    </row>
    <row r="58" spans="1:13" ht="17.100000000000001" customHeight="1">
      <c r="A58" s="17" t="s">
        <v>20</v>
      </c>
      <c r="B58" s="17" t="s">
        <v>111</v>
      </c>
      <c r="C58" s="25" t="s">
        <v>112</v>
      </c>
      <c r="D58" s="17" t="s">
        <v>22</v>
      </c>
      <c r="E58" s="19">
        <v>2030400</v>
      </c>
      <c r="F58" s="20">
        <v>2030400</v>
      </c>
      <c r="G58" s="19">
        <f t="shared" si="2"/>
        <v>0</v>
      </c>
      <c r="H58" s="19">
        <v>0</v>
      </c>
      <c r="I58" s="19">
        <v>0</v>
      </c>
      <c r="J58" s="21" t="s">
        <v>7</v>
      </c>
      <c r="K58" s="22">
        <f t="shared" si="0"/>
        <v>0</v>
      </c>
      <c r="L58" s="19">
        <f t="shared" si="3"/>
        <v>2030400</v>
      </c>
      <c r="M58" s="19">
        <f t="shared" si="4"/>
        <v>0</v>
      </c>
    </row>
    <row r="59" spans="1:13" ht="17.100000000000001" customHeight="1">
      <c r="A59" s="17" t="s">
        <v>20</v>
      </c>
      <c r="B59" s="17" t="s">
        <v>113</v>
      </c>
      <c r="C59" s="25" t="s">
        <v>114</v>
      </c>
      <c r="D59" s="17" t="s">
        <v>22</v>
      </c>
      <c r="E59" s="19">
        <v>122200</v>
      </c>
      <c r="F59" s="20">
        <v>122200</v>
      </c>
      <c r="G59" s="19">
        <f t="shared" si="2"/>
        <v>0</v>
      </c>
      <c r="H59" s="19">
        <v>0</v>
      </c>
      <c r="I59" s="19">
        <v>0</v>
      </c>
      <c r="J59" s="21" t="s">
        <v>7</v>
      </c>
      <c r="K59" s="22">
        <f t="shared" si="0"/>
        <v>0</v>
      </c>
      <c r="L59" s="19">
        <f t="shared" si="3"/>
        <v>122200</v>
      </c>
      <c r="M59" s="19">
        <f t="shared" si="4"/>
        <v>0</v>
      </c>
    </row>
    <row r="60" spans="1:13" ht="17.100000000000001" customHeight="1">
      <c r="A60" s="17" t="s">
        <v>20</v>
      </c>
      <c r="B60" s="17" t="s">
        <v>115</v>
      </c>
      <c r="C60" s="25" t="s">
        <v>116</v>
      </c>
      <c r="D60" s="17" t="s">
        <v>22</v>
      </c>
      <c r="E60" s="19">
        <v>465300</v>
      </c>
      <c r="F60" s="20">
        <v>465300</v>
      </c>
      <c r="G60" s="19">
        <f t="shared" si="2"/>
        <v>0</v>
      </c>
      <c r="H60" s="19">
        <v>0</v>
      </c>
      <c r="I60" s="19">
        <v>0</v>
      </c>
      <c r="J60" s="21" t="s">
        <v>7</v>
      </c>
      <c r="K60" s="22">
        <f t="shared" si="0"/>
        <v>0</v>
      </c>
      <c r="L60" s="19">
        <f t="shared" si="3"/>
        <v>465300</v>
      </c>
      <c r="M60" s="19">
        <f t="shared" si="4"/>
        <v>0</v>
      </c>
    </row>
    <row r="61" spans="1:13" ht="17.100000000000001" customHeight="1">
      <c r="A61" s="17" t="s">
        <v>20</v>
      </c>
      <c r="B61" s="17" t="s">
        <v>117</v>
      </c>
      <c r="C61" s="25" t="s">
        <v>118</v>
      </c>
      <c r="D61" s="17" t="s">
        <v>22</v>
      </c>
      <c r="E61" s="19">
        <v>25575</v>
      </c>
      <c r="F61" s="20">
        <v>25575</v>
      </c>
      <c r="G61" s="19">
        <f t="shared" si="2"/>
        <v>0</v>
      </c>
      <c r="H61" s="19">
        <v>0</v>
      </c>
      <c r="I61" s="19">
        <v>0</v>
      </c>
      <c r="J61" s="21" t="s">
        <v>7</v>
      </c>
      <c r="K61" s="22">
        <f t="shared" si="0"/>
        <v>0</v>
      </c>
      <c r="L61" s="19">
        <f t="shared" si="3"/>
        <v>25575</v>
      </c>
      <c r="M61" s="19">
        <f t="shared" si="4"/>
        <v>0</v>
      </c>
    </row>
    <row r="62" spans="1:13" ht="17.100000000000001" customHeight="1">
      <c r="A62" s="17" t="s">
        <v>20</v>
      </c>
      <c r="B62" s="17" t="s">
        <v>119</v>
      </c>
      <c r="C62" s="25" t="s">
        <v>120</v>
      </c>
      <c r="D62" s="17" t="s">
        <v>22</v>
      </c>
      <c r="E62" s="19">
        <v>103400</v>
      </c>
      <c r="F62" s="20">
        <v>103400</v>
      </c>
      <c r="G62" s="19">
        <f t="shared" si="2"/>
        <v>0</v>
      </c>
      <c r="H62" s="19">
        <v>0</v>
      </c>
      <c r="I62" s="19">
        <v>0</v>
      </c>
      <c r="J62" s="21" t="s">
        <v>7</v>
      </c>
      <c r="K62" s="22">
        <f t="shared" si="0"/>
        <v>0</v>
      </c>
      <c r="L62" s="19">
        <f t="shared" si="3"/>
        <v>103400</v>
      </c>
      <c r="M62" s="19">
        <f t="shared" si="4"/>
        <v>0</v>
      </c>
    </row>
    <row r="63" spans="1:13" ht="17.100000000000001" customHeight="1">
      <c r="A63" s="17" t="s">
        <v>20</v>
      </c>
      <c r="B63" s="17" t="s">
        <v>125</v>
      </c>
      <c r="C63" s="25" t="s">
        <v>120</v>
      </c>
      <c r="D63" s="17" t="s">
        <v>22</v>
      </c>
      <c r="E63" s="19">
        <v>493500</v>
      </c>
      <c r="F63" s="20">
        <v>493500</v>
      </c>
      <c r="G63" s="19">
        <f t="shared" si="2"/>
        <v>0</v>
      </c>
      <c r="H63" s="19">
        <v>0</v>
      </c>
      <c r="I63" s="19">
        <v>0</v>
      </c>
      <c r="J63" s="21" t="s">
        <v>7</v>
      </c>
      <c r="K63" s="22">
        <f t="shared" si="0"/>
        <v>0</v>
      </c>
      <c r="L63" s="19">
        <f t="shared" si="3"/>
        <v>493500</v>
      </c>
      <c r="M63" s="19">
        <f t="shared" si="4"/>
        <v>0</v>
      </c>
    </row>
    <row r="64" spans="1:13" ht="17.100000000000001" customHeight="1">
      <c r="A64" s="17" t="s">
        <v>20</v>
      </c>
      <c r="B64" s="17" t="s">
        <v>136</v>
      </c>
      <c r="C64" s="25" t="s">
        <v>137</v>
      </c>
      <c r="D64" s="17" t="s">
        <v>22</v>
      </c>
      <c r="E64" s="19">
        <v>1710800</v>
      </c>
      <c r="F64" s="20">
        <v>1710800</v>
      </c>
      <c r="G64" s="19">
        <f t="shared" si="2"/>
        <v>0</v>
      </c>
      <c r="H64" s="19">
        <v>0</v>
      </c>
      <c r="I64" s="19">
        <v>0</v>
      </c>
      <c r="J64" s="21" t="s">
        <v>7</v>
      </c>
      <c r="K64" s="22">
        <f t="shared" si="0"/>
        <v>0</v>
      </c>
      <c r="L64" s="19">
        <f t="shared" si="3"/>
        <v>1710800</v>
      </c>
      <c r="M64" s="19">
        <f t="shared" si="4"/>
        <v>0</v>
      </c>
    </row>
    <row r="65" spans="1:13" ht="17.100000000000001" customHeight="1">
      <c r="A65" s="17" t="s">
        <v>20</v>
      </c>
      <c r="B65" s="17" t="s">
        <v>138</v>
      </c>
      <c r="C65" s="25" t="s">
        <v>139</v>
      </c>
      <c r="D65" s="17" t="s">
        <v>22</v>
      </c>
      <c r="E65" s="19">
        <v>935300</v>
      </c>
      <c r="F65" s="20">
        <v>935300</v>
      </c>
      <c r="G65" s="19">
        <f t="shared" si="2"/>
        <v>0</v>
      </c>
      <c r="H65" s="19">
        <v>0</v>
      </c>
      <c r="I65" s="19">
        <v>0</v>
      </c>
      <c r="J65" s="21" t="s">
        <v>7</v>
      </c>
      <c r="K65" s="22">
        <f t="shared" si="0"/>
        <v>0</v>
      </c>
      <c r="L65" s="19">
        <f t="shared" si="3"/>
        <v>935300</v>
      </c>
      <c r="M65" s="19">
        <f t="shared" si="4"/>
        <v>0</v>
      </c>
    </row>
    <row r="66" spans="1:13" ht="17.100000000000001" customHeight="1">
      <c r="A66" s="17" t="s">
        <v>20</v>
      </c>
      <c r="B66" s="17" t="s">
        <v>121</v>
      </c>
      <c r="C66" s="25" t="s">
        <v>122</v>
      </c>
      <c r="D66" s="17" t="s">
        <v>22</v>
      </c>
      <c r="E66" s="19">
        <v>1556640</v>
      </c>
      <c r="F66" s="20">
        <v>1556640</v>
      </c>
      <c r="G66" s="19">
        <f t="shared" si="2"/>
        <v>0</v>
      </c>
      <c r="H66" s="19">
        <v>0</v>
      </c>
      <c r="I66" s="19">
        <v>0</v>
      </c>
      <c r="J66" s="21" t="s">
        <v>7</v>
      </c>
      <c r="K66" s="22">
        <f t="shared" si="0"/>
        <v>0</v>
      </c>
      <c r="L66" s="19">
        <f t="shared" si="3"/>
        <v>1556640</v>
      </c>
      <c r="M66" s="19">
        <f t="shared" si="4"/>
        <v>0</v>
      </c>
    </row>
    <row r="67" spans="1:13" ht="17.100000000000001" customHeight="1">
      <c r="A67" s="17" t="s">
        <v>20</v>
      </c>
      <c r="B67" s="17" t="s">
        <v>123</v>
      </c>
      <c r="C67" s="25" t="s">
        <v>124</v>
      </c>
      <c r="D67" s="17" t="s">
        <v>22</v>
      </c>
      <c r="E67" s="19">
        <v>342160</v>
      </c>
      <c r="F67" s="20">
        <v>342160</v>
      </c>
      <c r="G67" s="19">
        <f t="shared" si="2"/>
        <v>0</v>
      </c>
      <c r="H67" s="19">
        <v>0</v>
      </c>
      <c r="I67" s="19">
        <v>0</v>
      </c>
      <c r="J67" s="21" t="s">
        <v>7</v>
      </c>
      <c r="K67" s="22">
        <f t="shared" si="0"/>
        <v>0</v>
      </c>
      <c r="L67" s="19">
        <f t="shared" si="3"/>
        <v>342160</v>
      </c>
      <c r="M67" s="19">
        <f t="shared" si="4"/>
        <v>0</v>
      </c>
    </row>
    <row r="68" spans="1:13" ht="17.100000000000001" customHeight="1">
      <c r="A68" s="17" t="s">
        <v>20</v>
      </c>
      <c r="B68" s="17" t="s">
        <v>140</v>
      </c>
      <c r="C68" s="25" t="s">
        <v>141</v>
      </c>
      <c r="D68" s="17" t="s">
        <v>22</v>
      </c>
      <c r="E68" s="19">
        <v>146640</v>
      </c>
      <c r="F68" s="20">
        <v>146640</v>
      </c>
      <c r="G68" s="19">
        <f t="shared" si="2"/>
        <v>0</v>
      </c>
      <c r="H68" s="19">
        <v>0</v>
      </c>
      <c r="I68" s="19">
        <v>0</v>
      </c>
      <c r="J68" s="21" t="s">
        <v>7</v>
      </c>
      <c r="K68" s="22">
        <f t="shared" ref="K68:K131" si="5">ROUND((G68)*0.451,0)</f>
        <v>0</v>
      </c>
      <c r="L68" s="19">
        <f t="shared" si="3"/>
        <v>146640</v>
      </c>
      <c r="M68" s="19">
        <f t="shared" si="4"/>
        <v>0</v>
      </c>
    </row>
    <row r="69" spans="1:13" ht="17.100000000000001" customHeight="1">
      <c r="A69" s="17" t="s">
        <v>20</v>
      </c>
      <c r="B69" s="17" t="s">
        <v>142</v>
      </c>
      <c r="C69" s="25" t="s">
        <v>143</v>
      </c>
      <c r="D69" s="17" t="s">
        <v>22</v>
      </c>
      <c r="E69" s="19">
        <v>454020</v>
      </c>
      <c r="F69" s="20">
        <v>454020</v>
      </c>
      <c r="G69" s="19">
        <f t="shared" si="2"/>
        <v>0</v>
      </c>
      <c r="H69" s="19">
        <v>0</v>
      </c>
      <c r="I69" s="19">
        <v>0</v>
      </c>
      <c r="J69" s="21" t="s">
        <v>7</v>
      </c>
      <c r="K69" s="22">
        <f t="shared" si="5"/>
        <v>0</v>
      </c>
      <c r="L69" s="19">
        <f t="shared" si="3"/>
        <v>454020</v>
      </c>
      <c r="M69" s="19">
        <f t="shared" si="4"/>
        <v>0</v>
      </c>
    </row>
    <row r="70" spans="1:13" ht="17.100000000000001" customHeight="1">
      <c r="A70" s="17" t="s">
        <v>20</v>
      </c>
      <c r="B70" s="17" t="s">
        <v>126</v>
      </c>
      <c r="C70" s="25" t="s">
        <v>127</v>
      </c>
      <c r="D70" s="17" t="s">
        <v>22</v>
      </c>
      <c r="E70" s="19">
        <v>947520</v>
      </c>
      <c r="F70" s="20">
        <v>947520</v>
      </c>
      <c r="G70" s="19">
        <f t="shared" si="2"/>
        <v>0</v>
      </c>
      <c r="H70" s="19">
        <v>0</v>
      </c>
      <c r="I70" s="19">
        <v>0</v>
      </c>
      <c r="J70" s="21" t="s">
        <v>7</v>
      </c>
      <c r="K70" s="22">
        <f t="shared" si="5"/>
        <v>0</v>
      </c>
      <c r="L70" s="19">
        <f t="shared" si="3"/>
        <v>947520</v>
      </c>
      <c r="M70" s="19">
        <f t="shared" si="4"/>
        <v>0</v>
      </c>
    </row>
    <row r="71" spans="1:13" ht="17.100000000000001" customHeight="1">
      <c r="A71" s="17" t="s">
        <v>20</v>
      </c>
      <c r="B71" s="17" t="s">
        <v>130</v>
      </c>
      <c r="C71" s="25" t="s">
        <v>131</v>
      </c>
      <c r="D71" s="17" t="s">
        <v>22</v>
      </c>
      <c r="E71" s="19">
        <v>2192080</v>
      </c>
      <c r="F71" s="20">
        <v>2192080</v>
      </c>
      <c r="G71" s="19">
        <f t="shared" si="2"/>
        <v>0</v>
      </c>
      <c r="H71" s="19">
        <v>0</v>
      </c>
      <c r="I71" s="19">
        <v>0</v>
      </c>
      <c r="J71" s="21" t="s">
        <v>7</v>
      </c>
      <c r="K71" s="22">
        <f t="shared" si="5"/>
        <v>0</v>
      </c>
      <c r="L71" s="19">
        <f t="shared" si="3"/>
        <v>2192080</v>
      </c>
      <c r="M71" s="19">
        <f t="shared" si="4"/>
        <v>0</v>
      </c>
    </row>
    <row r="72" spans="1:13" ht="17.100000000000001" customHeight="1">
      <c r="A72" s="17" t="s">
        <v>20</v>
      </c>
      <c r="B72" s="17" t="s">
        <v>132</v>
      </c>
      <c r="C72" s="25" t="s">
        <v>133</v>
      </c>
      <c r="D72" s="17" t="s">
        <v>22</v>
      </c>
      <c r="E72" s="19">
        <v>340280</v>
      </c>
      <c r="F72" s="20">
        <v>340280</v>
      </c>
      <c r="G72" s="19">
        <f t="shared" si="2"/>
        <v>0</v>
      </c>
      <c r="H72" s="19">
        <v>0</v>
      </c>
      <c r="I72" s="19">
        <v>0</v>
      </c>
      <c r="J72" s="21" t="s">
        <v>7</v>
      </c>
      <c r="K72" s="22">
        <f t="shared" si="5"/>
        <v>0</v>
      </c>
      <c r="L72" s="19">
        <f t="shared" si="3"/>
        <v>340280</v>
      </c>
      <c r="M72" s="19">
        <f t="shared" si="4"/>
        <v>0</v>
      </c>
    </row>
    <row r="73" spans="1:13" ht="17.100000000000001" customHeight="1">
      <c r="A73" s="17" t="s">
        <v>20</v>
      </c>
      <c r="B73" s="17" t="s">
        <v>134</v>
      </c>
      <c r="C73" s="25" t="s">
        <v>135</v>
      </c>
      <c r="D73" s="17" t="s">
        <v>22</v>
      </c>
      <c r="E73" s="19">
        <v>645780</v>
      </c>
      <c r="F73" s="20">
        <v>645780</v>
      </c>
      <c r="G73" s="19">
        <f t="shared" si="2"/>
        <v>0</v>
      </c>
      <c r="H73" s="19">
        <v>0</v>
      </c>
      <c r="I73" s="19">
        <v>0</v>
      </c>
      <c r="J73" s="21" t="s">
        <v>7</v>
      </c>
      <c r="K73" s="22">
        <f t="shared" si="5"/>
        <v>0</v>
      </c>
      <c r="L73" s="19">
        <f t="shared" si="3"/>
        <v>645780</v>
      </c>
      <c r="M73" s="19">
        <f t="shared" si="4"/>
        <v>0</v>
      </c>
    </row>
    <row r="74" spans="1:13" ht="17.100000000000001" customHeight="1">
      <c r="A74" s="17" t="s">
        <v>20</v>
      </c>
      <c r="B74" s="17" t="s">
        <v>128</v>
      </c>
      <c r="C74" s="25" t="s">
        <v>129</v>
      </c>
      <c r="D74" s="17" t="s">
        <v>22</v>
      </c>
      <c r="E74" s="19">
        <v>165440</v>
      </c>
      <c r="F74" s="20">
        <v>165440</v>
      </c>
      <c r="G74" s="19">
        <f t="shared" ref="G74:G137" si="6">E74-F74</f>
        <v>0</v>
      </c>
      <c r="H74" s="19">
        <v>0</v>
      </c>
      <c r="I74" s="19">
        <v>0</v>
      </c>
      <c r="J74" s="21" t="s">
        <v>7</v>
      </c>
      <c r="K74" s="22">
        <f t="shared" si="5"/>
        <v>0</v>
      </c>
      <c r="L74" s="19">
        <f t="shared" ref="L74:L137" si="7">F74+K74</f>
        <v>165440</v>
      </c>
      <c r="M74" s="19">
        <f t="shared" ref="M74:M137" si="8">E74-L74</f>
        <v>0</v>
      </c>
    </row>
    <row r="75" spans="1:13" ht="17.100000000000001" customHeight="1">
      <c r="A75" s="17" t="s">
        <v>20</v>
      </c>
      <c r="B75" s="17" t="s">
        <v>144</v>
      </c>
      <c r="C75" s="25" t="s">
        <v>145</v>
      </c>
      <c r="D75" s="17" t="s">
        <v>22</v>
      </c>
      <c r="E75" s="19">
        <v>107415</v>
      </c>
      <c r="F75" s="20">
        <v>107415</v>
      </c>
      <c r="G75" s="19">
        <f t="shared" si="6"/>
        <v>0</v>
      </c>
      <c r="H75" s="19">
        <v>0</v>
      </c>
      <c r="I75" s="19">
        <v>0</v>
      </c>
      <c r="J75" s="21" t="s">
        <v>7</v>
      </c>
      <c r="K75" s="22">
        <f t="shared" si="5"/>
        <v>0</v>
      </c>
      <c r="L75" s="19">
        <f t="shared" si="7"/>
        <v>107415</v>
      </c>
      <c r="M75" s="19">
        <f t="shared" si="8"/>
        <v>0</v>
      </c>
    </row>
    <row r="76" spans="1:13" ht="17.100000000000001" customHeight="1">
      <c r="A76" s="17" t="s">
        <v>20</v>
      </c>
      <c r="B76" s="17" t="s">
        <v>146</v>
      </c>
      <c r="C76" s="25" t="s">
        <v>147</v>
      </c>
      <c r="D76" s="17" t="s">
        <v>22</v>
      </c>
      <c r="E76" s="19">
        <v>81840</v>
      </c>
      <c r="F76" s="20">
        <v>81840</v>
      </c>
      <c r="G76" s="19">
        <f t="shared" si="6"/>
        <v>0</v>
      </c>
      <c r="H76" s="19">
        <v>0</v>
      </c>
      <c r="I76" s="19">
        <v>0</v>
      </c>
      <c r="J76" s="21" t="s">
        <v>7</v>
      </c>
      <c r="K76" s="22">
        <f t="shared" si="5"/>
        <v>0</v>
      </c>
      <c r="L76" s="19">
        <f t="shared" si="7"/>
        <v>81840</v>
      </c>
      <c r="M76" s="19">
        <f t="shared" si="8"/>
        <v>0</v>
      </c>
    </row>
    <row r="77" spans="1:13" ht="17.100000000000001" customHeight="1">
      <c r="A77" s="17" t="s">
        <v>20</v>
      </c>
      <c r="B77" s="17" t="s">
        <v>148</v>
      </c>
      <c r="C77" s="25" t="s">
        <v>149</v>
      </c>
      <c r="D77" s="17" t="s">
        <v>22</v>
      </c>
      <c r="E77" s="19">
        <v>122760</v>
      </c>
      <c r="F77" s="20">
        <v>122760</v>
      </c>
      <c r="G77" s="19">
        <f t="shared" si="6"/>
        <v>0</v>
      </c>
      <c r="H77" s="19">
        <v>0</v>
      </c>
      <c r="I77" s="19">
        <v>0</v>
      </c>
      <c r="J77" s="21" t="s">
        <v>7</v>
      </c>
      <c r="K77" s="22">
        <f t="shared" si="5"/>
        <v>0</v>
      </c>
      <c r="L77" s="19">
        <f t="shared" si="7"/>
        <v>122760</v>
      </c>
      <c r="M77" s="19">
        <f t="shared" si="8"/>
        <v>0</v>
      </c>
    </row>
    <row r="78" spans="1:13" ht="17.100000000000001" customHeight="1">
      <c r="A78" s="17" t="s">
        <v>20</v>
      </c>
      <c r="B78" s="17" t="s">
        <v>150</v>
      </c>
      <c r="C78" s="25" t="s">
        <v>151</v>
      </c>
      <c r="D78" s="17" t="s">
        <v>22</v>
      </c>
      <c r="E78" s="19">
        <v>155100</v>
      </c>
      <c r="F78" s="20">
        <v>155100</v>
      </c>
      <c r="G78" s="19">
        <f t="shared" si="6"/>
        <v>0</v>
      </c>
      <c r="H78" s="19">
        <v>0</v>
      </c>
      <c r="I78" s="19">
        <v>0</v>
      </c>
      <c r="J78" s="21" t="s">
        <v>7</v>
      </c>
      <c r="K78" s="22">
        <f t="shared" si="5"/>
        <v>0</v>
      </c>
      <c r="L78" s="19">
        <f t="shared" si="7"/>
        <v>155100</v>
      </c>
      <c r="M78" s="19">
        <f t="shared" si="8"/>
        <v>0</v>
      </c>
    </row>
    <row r="79" spans="1:13" ht="17.100000000000001" customHeight="1">
      <c r="A79" s="17" t="s">
        <v>20</v>
      </c>
      <c r="B79" s="17" t="s">
        <v>152</v>
      </c>
      <c r="C79" s="25" t="s">
        <v>153</v>
      </c>
      <c r="D79" s="17" t="s">
        <v>22</v>
      </c>
      <c r="E79" s="19">
        <v>327120</v>
      </c>
      <c r="F79" s="20">
        <v>327120</v>
      </c>
      <c r="G79" s="19">
        <f t="shared" si="6"/>
        <v>0</v>
      </c>
      <c r="H79" s="19">
        <v>0</v>
      </c>
      <c r="I79" s="19">
        <v>0</v>
      </c>
      <c r="J79" s="21" t="s">
        <v>7</v>
      </c>
      <c r="K79" s="22">
        <f t="shared" si="5"/>
        <v>0</v>
      </c>
      <c r="L79" s="19">
        <f t="shared" si="7"/>
        <v>327120</v>
      </c>
      <c r="M79" s="19">
        <f t="shared" si="8"/>
        <v>0</v>
      </c>
    </row>
    <row r="80" spans="1:13" ht="17.100000000000001" customHeight="1">
      <c r="A80" s="17" t="s">
        <v>20</v>
      </c>
      <c r="B80" s="17" t="s">
        <v>154</v>
      </c>
      <c r="C80" s="25" t="s">
        <v>155</v>
      </c>
      <c r="D80" s="17" t="s">
        <v>22</v>
      </c>
      <c r="E80" s="19">
        <v>490680</v>
      </c>
      <c r="F80" s="20">
        <v>490680</v>
      </c>
      <c r="G80" s="19">
        <f t="shared" si="6"/>
        <v>0</v>
      </c>
      <c r="H80" s="19">
        <v>0</v>
      </c>
      <c r="I80" s="19">
        <v>0</v>
      </c>
      <c r="J80" s="21" t="s">
        <v>7</v>
      </c>
      <c r="K80" s="22">
        <f t="shared" si="5"/>
        <v>0</v>
      </c>
      <c r="L80" s="19">
        <f t="shared" si="7"/>
        <v>490680</v>
      </c>
      <c r="M80" s="19">
        <f t="shared" si="8"/>
        <v>0</v>
      </c>
    </row>
    <row r="81" spans="1:13" ht="17.100000000000001" customHeight="1">
      <c r="A81" s="17" t="s">
        <v>20</v>
      </c>
      <c r="B81" s="17" t="s">
        <v>156</v>
      </c>
      <c r="C81" s="25" t="s">
        <v>157</v>
      </c>
      <c r="D81" s="17" t="s">
        <v>22</v>
      </c>
      <c r="E81" s="19">
        <v>917440</v>
      </c>
      <c r="F81" s="20">
        <v>917440</v>
      </c>
      <c r="G81" s="19">
        <f t="shared" si="6"/>
        <v>0</v>
      </c>
      <c r="H81" s="19">
        <v>0</v>
      </c>
      <c r="I81" s="19">
        <v>0</v>
      </c>
      <c r="J81" s="21" t="s">
        <v>7</v>
      </c>
      <c r="K81" s="22">
        <f t="shared" si="5"/>
        <v>0</v>
      </c>
      <c r="L81" s="19">
        <f t="shared" si="7"/>
        <v>917440</v>
      </c>
      <c r="M81" s="19">
        <f t="shared" si="8"/>
        <v>0</v>
      </c>
    </row>
    <row r="82" spans="1:13" ht="17.100000000000001" customHeight="1">
      <c r="A82" s="17" t="s">
        <v>20</v>
      </c>
      <c r="B82" s="17" t="s">
        <v>158</v>
      </c>
      <c r="C82" s="25" t="s">
        <v>159</v>
      </c>
      <c r="D82" s="17" t="s">
        <v>22</v>
      </c>
      <c r="E82" s="19">
        <v>272600</v>
      </c>
      <c r="F82" s="20">
        <v>272600</v>
      </c>
      <c r="G82" s="19">
        <f t="shared" si="6"/>
        <v>0</v>
      </c>
      <c r="H82" s="19">
        <v>0</v>
      </c>
      <c r="I82" s="19">
        <v>0</v>
      </c>
      <c r="J82" s="21" t="s">
        <v>7</v>
      </c>
      <c r="K82" s="22">
        <f t="shared" si="5"/>
        <v>0</v>
      </c>
      <c r="L82" s="19">
        <f t="shared" si="7"/>
        <v>272600</v>
      </c>
      <c r="M82" s="19">
        <f t="shared" si="8"/>
        <v>0</v>
      </c>
    </row>
    <row r="83" spans="1:13" ht="17.100000000000001" customHeight="1">
      <c r="A83" s="17" t="s">
        <v>20</v>
      </c>
      <c r="B83" s="17" t="s">
        <v>160</v>
      </c>
      <c r="C83" s="25" t="s">
        <v>159</v>
      </c>
      <c r="D83" s="17" t="s">
        <v>22</v>
      </c>
      <c r="E83" s="19">
        <v>223720</v>
      </c>
      <c r="F83" s="20">
        <v>223720</v>
      </c>
      <c r="G83" s="19">
        <f t="shared" si="6"/>
        <v>0</v>
      </c>
      <c r="H83" s="19">
        <v>0</v>
      </c>
      <c r="I83" s="19">
        <v>0</v>
      </c>
      <c r="J83" s="21" t="s">
        <v>7</v>
      </c>
      <c r="K83" s="22">
        <f t="shared" si="5"/>
        <v>0</v>
      </c>
      <c r="L83" s="19">
        <f t="shared" si="7"/>
        <v>223720</v>
      </c>
      <c r="M83" s="19">
        <f t="shared" si="8"/>
        <v>0</v>
      </c>
    </row>
    <row r="84" spans="1:13" ht="17.100000000000001" customHeight="1">
      <c r="A84" s="17" t="s">
        <v>20</v>
      </c>
      <c r="B84" s="17" t="s">
        <v>161</v>
      </c>
      <c r="C84" s="25" t="s">
        <v>162</v>
      </c>
      <c r="D84" s="17" t="s">
        <v>22</v>
      </c>
      <c r="E84" s="19">
        <v>43240</v>
      </c>
      <c r="F84" s="20">
        <v>43240</v>
      </c>
      <c r="G84" s="19">
        <f t="shared" si="6"/>
        <v>0</v>
      </c>
      <c r="H84" s="19">
        <v>0</v>
      </c>
      <c r="I84" s="19">
        <v>0</v>
      </c>
      <c r="J84" s="21" t="s">
        <v>7</v>
      </c>
      <c r="K84" s="22">
        <f t="shared" si="5"/>
        <v>0</v>
      </c>
      <c r="L84" s="19">
        <f t="shared" si="7"/>
        <v>43240</v>
      </c>
      <c r="M84" s="19">
        <f t="shared" si="8"/>
        <v>0</v>
      </c>
    </row>
    <row r="85" spans="1:13" ht="17.100000000000001" customHeight="1">
      <c r="A85" s="17" t="s">
        <v>20</v>
      </c>
      <c r="B85" s="17" t="s">
        <v>163</v>
      </c>
      <c r="C85" s="25" t="s">
        <v>162</v>
      </c>
      <c r="D85" s="17" t="s">
        <v>22</v>
      </c>
      <c r="E85" s="19">
        <v>33840</v>
      </c>
      <c r="F85" s="20">
        <v>33840</v>
      </c>
      <c r="G85" s="19">
        <f t="shared" si="6"/>
        <v>0</v>
      </c>
      <c r="H85" s="19">
        <v>0</v>
      </c>
      <c r="I85" s="19">
        <v>0</v>
      </c>
      <c r="J85" s="21" t="s">
        <v>7</v>
      </c>
      <c r="K85" s="22">
        <f t="shared" si="5"/>
        <v>0</v>
      </c>
      <c r="L85" s="19">
        <f t="shared" si="7"/>
        <v>33840</v>
      </c>
      <c r="M85" s="19">
        <f t="shared" si="8"/>
        <v>0</v>
      </c>
    </row>
    <row r="86" spans="1:13" ht="17.100000000000001" customHeight="1">
      <c r="A86" s="17" t="s">
        <v>20</v>
      </c>
      <c r="B86" s="17" t="s">
        <v>164</v>
      </c>
      <c r="C86" s="25" t="s">
        <v>162</v>
      </c>
      <c r="D86" s="17" t="s">
        <v>22</v>
      </c>
      <c r="E86" s="19">
        <v>45120</v>
      </c>
      <c r="F86" s="20">
        <v>45120</v>
      </c>
      <c r="G86" s="19">
        <f t="shared" si="6"/>
        <v>0</v>
      </c>
      <c r="H86" s="19">
        <v>0</v>
      </c>
      <c r="I86" s="19">
        <v>0</v>
      </c>
      <c r="J86" s="21" t="s">
        <v>7</v>
      </c>
      <c r="K86" s="22">
        <f t="shared" si="5"/>
        <v>0</v>
      </c>
      <c r="L86" s="19">
        <f t="shared" si="7"/>
        <v>45120</v>
      </c>
      <c r="M86" s="19">
        <f t="shared" si="8"/>
        <v>0</v>
      </c>
    </row>
    <row r="87" spans="1:13" ht="17.100000000000001" customHeight="1">
      <c r="A87" s="17" t="s">
        <v>20</v>
      </c>
      <c r="B87" s="17" t="s">
        <v>11</v>
      </c>
      <c r="C87" s="25" t="s">
        <v>26</v>
      </c>
      <c r="D87" s="17" t="s">
        <v>22</v>
      </c>
      <c r="E87" s="19">
        <v>229360</v>
      </c>
      <c r="F87" s="20">
        <v>229360</v>
      </c>
      <c r="G87" s="19">
        <f t="shared" si="6"/>
        <v>0</v>
      </c>
      <c r="H87" s="19">
        <v>0</v>
      </c>
      <c r="I87" s="19">
        <v>0</v>
      </c>
      <c r="J87" s="21" t="s">
        <v>7</v>
      </c>
      <c r="K87" s="22">
        <f t="shared" si="5"/>
        <v>0</v>
      </c>
      <c r="L87" s="19">
        <f t="shared" si="7"/>
        <v>229360</v>
      </c>
      <c r="M87" s="19">
        <f t="shared" si="8"/>
        <v>0</v>
      </c>
    </row>
    <row r="88" spans="1:13" ht="17.100000000000001" customHeight="1">
      <c r="A88" s="17" t="s">
        <v>20</v>
      </c>
      <c r="B88" s="17" t="s">
        <v>168</v>
      </c>
      <c r="C88" s="25" t="s">
        <v>169</v>
      </c>
      <c r="D88" s="17" t="s">
        <v>167</v>
      </c>
      <c r="E88" s="19">
        <v>159500</v>
      </c>
      <c r="F88" s="20">
        <v>159500</v>
      </c>
      <c r="G88" s="19">
        <f t="shared" si="6"/>
        <v>0</v>
      </c>
      <c r="H88" s="19">
        <v>0</v>
      </c>
      <c r="I88" s="19">
        <v>0</v>
      </c>
      <c r="J88" s="21" t="s">
        <v>7</v>
      </c>
      <c r="K88" s="22">
        <f t="shared" si="5"/>
        <v>0</v>
      </c>
      <c r="L88" s="19">
        <f t="shared" si="7"/>
        <v>159500</v>
      </c>
      <c r="M88" s="19">
        <f t="shared" si="8"/>
        <v>0</v>
      </c>
    </row>
    <row r="89" spans="1:13" ht="17.100000000000001" customHeight="1">
      <c r="A89" s="17" t="s">
        <v>20</v>
      </c>
      <c r="B89" s="17" t="s">
        <v>170</v>
      </c>
      <c r="C89" s="25" t="s">
        <v>171</v>
      </c>
      <c r="D89" s="17" t="s">
        <v>167</v>
      </c>
      <c r="E89" s="19">
        <v>291500</v>
      </c>
      <c r="F89" s="20">
        <v>291500</v>
      </c>
      <c r="G89" s="19">
        <f t="shared" si="6"/>
        <v>0</v>
      </c>
      <c r="H89" s="19">
        <v>0</v>
      </c>
      <c r="I89" s="19">
        <v>0</v>
      </c>
      <c r="J89" s="21" t="s">
        <v>7</v>
      </c>
      <c r="K89" s="22">
        <f t="shared" si="5"/>
        <v>0</v>
      </c>
      <c r="L89" s="19">
        <f t="shared" si="7"/>
        <v>291500</v>
      </c>
      <c r="M89" s="19">
        <f t="shared" si="8"/>
        <v>0</v>
      </c>
    </row>
    <row r="90" spans="1:13" ht="17.100000000000001" customHeight="1">
      <c r="A90" s="17" t="s">
        <v>20</v>
      </c>
      <c r="B90" s="17" t="s">
        <v>172</v>
      </c>
      <c r="C90" s="25" t="s">
        <v>173</v>
      </c>
      <c r="D90" s="17" t="s">
        <v>167</v>
      </c>
      <c r="E90" s="19">
        <v>6760000</v>
      </c>
      <c r="F90" s="20">
        <v>6760000</v>
      </c>
      <c r="G90" s="19">
        <f t="shared" si="6"/>
        <v>0</v>
      </c>
      <c r="H90" s="19">
        <v>0</v>
      </c>
      <c r="I90" s="19">
        <v>0</v>
      </c>
      <c r="J90" s="21" t="s">
        <v>7</v>
      </c>
      <c r="K90" s="22">
        <f t="shared" si="5"/>
        <v>0</v>
      </c>
      <c r="L90" s="19">
        <f t="shared" si="7"/>
        <v>6760000</v>
      </c>
      <c r="M90" s="19">
        <f t="shared" si="8"/>
        <v>0</v>
      </c>
    </row>
    <row r="91" spans="1:13" ht="17.100000000000001" customHeight="1">
      <c r="A91" s="17" t="s">
        <v>20</v>
      </c>
      <c r="B91" s="17" t="s">
        <v>174</v>
      </c>
      <c r="C91" s="25" t="s">
        <v>175</v>
      </c>
      <c r="D91" s="17" t="s">
        <v>167</v>
      </c>
      <c r="E91" s="19">
        <v>148500</v>
      </c>
      <c r="F91" s="20">
        <v>148500</v>
      </c>
      <c r="G91" s="19">
        <f t="shared" si="6"/>
        <v>0</v>
      </c>
      <c r="H91" s="19">
        <v>0</v>
      </c>
      <c r="I91" s="19">
        <v>0</v>
      </c>
      <c r="J91" s="21" t="s">
        <v>7</v>
      </c>
      <c r="K91" s="22">
        <f t="shared" si="5"/>
        <v>0</v>
      </c>
      <c r="L91" s="19">
        <f t="shared" si="7"/>
        <v>148500</v>
      </c>
      <c r="M91" s="19">
        <f t="shared" si="8"/>
        <v>0</v>
      </c>
    </row>
    <row r="92" spans="1:13" ht="17.100000000000001" customHeight="1">
      <c r="A92" s="17" t="s">
        <v>20</v>
      </c>
      <c r="B92" s="17" t="s">
        <v>176</v>
      </c>
      <c r="C92" s="25" t="s">
        <v>175</v>
      </c>
      <c r="D92" s="17" t="s">
        <v>167</v>
      </c>
      <c r="E92" s="19">
        <v>594000</v>
      </c>
      <c r="F92" s="20">
        <v>594000</v>
      </c>
      <c r="G92" s="19">
        <f t="shared" si="6"/>
        <v>0</v>
      </c>
      <c r="H92" s="19">
        <v>0</v>
      </c>
      <c r="I92" s="19">
        <v>0</v>
      </c>
      <c r="J92" s="21" t="s">
        <v>7</v>
      </c>
      <c r="K92" s="22">
        <f t="shared" si="5"/>
        <v>0</v>
      </c>
      <c r="L92" s="19">
        <f t="shared" si="7"/>
        <v>594000</v>
      </c>
      <c r="M92" s="19">
        <f t="shared" si="8"/>
        <v>0</v>
      </c>
    </row>
    <row r="93" spans="1:13" ht="17.100000000000001" customHeight="1">
      <c r="A93" s="17" t="s">
        <v>20</v>
      </c>
      <c r="B93" s="17" t="s">
        <v>177</v>
      </c>
      <c r="C93" s="25" t="s">
        <v>178</v>
      </c>
      <c r="D93" s="17" t="s">
        <v>167</v>
      </c>
      <c r="E93" s="19">
        <v>148500</v>
      </c>
      <c r="F93" s="20">
        <v>148500</v>
      </c>
      <c r="G93" s="19">
        <f t="shared" si="6"/>
        <v>0</v>
      </c>
      <c r="H93" s="19">
        <v>0</v>
      </c>
      <c r="I93" s="19">
        <v>0</v>
      </c>
      <c r="J93" s="21" t="s">
        <v>7</v>
      </c>
      <c r="K93" s="22">
        <f t="shared" si="5"/>
        <v>0</v>
      </c>
      <c r="L93" s="19">
        <f t="shared" si="7"/>
        <v>148500</v>
      </c>
      <c r="M93" s="19">
        <f t="shared" si="8"/>
        <v>0</v>
      </c>
    </row>
    <row r="94" spans="1:13" ht="17.100000000000001" customHeight="1">
      <c r="A94" s="17" t="s">
        <v>20</v>
      </c>
      <c r="B94" s="17" t="s">
        <v>179</v>
      </c>
      <c r="C94" s="25" t="s">
        <v>180</v>
      </c>
      <c r="D94" s="17" t="s">
        <v>167</v>
      </c>
      <c r="E94" s="19">
        <v>257400</v>
      </c>
      <c r="F94" s="20">
        <v>257400</v>
      </c>
      <c r="G94" s="19">
        <f t="shared" si="6"/>
        <v>0</v>
      </c>
      <c r="H94" s="19">
        <v>0</v>
      </c>
      <c r="I94" s="19">
        <v>0</v>
      </c>
      <c r="J94" s="21" t="s">
        <v>7</v>
      </c>
      <c r="K94" s="22">
        <f t="shared" si="5"/>
        <v>0</v>
      </c>
      <c r="L94" s="19">
        <f t="shared" si="7"/>
        <v>257400</v>
      </c>
      <c r="M94" s="19">
        <f t="shared" si="8"/>
        <v>0</v>
      </c>
    </row>
    <row r="95" spans="1:13" ht="17.100000000000001" customHeight="1">
      <c r="A95" s="17" t="s">
        <v>20</v>
      </c>
      <c r="B95" s="17" t="s">
        <v>181</v>
      </c>
      <c r="C95" s="25" t="s">
        <v>182</v>
      </c>
      <c r="D95" s="17" t="s">
        <v>167</v>
      </c>
      <c r="E95" s="19">
        <v>22000</v>
      </c>
      <c r="F95" s="20">
        <v>22000</v>
      </c>
      <c r="G95" s="19">
        <f t="shared" si="6"/>
        <v>0</v>
      </c>
      <c r="H95" s="19">
        <v>0</v>
      </c>
      <c r="I95" s="19">
        <v>0</v>
      </c>
      <c r="J95" s="21" t="s">
        <v>7</v>
      </c>
      <c r="K95" s="22">
        <f t="shared" si="5"/>
        <v>0</v>
      </c>
      <c r="L95" s="19">
        <f t="shared" si="7"/>
        <v>22000</v>
      </c>
      <c r="M95" s="19">
        <f t="shared" si="8"/>
        <v>0</v>
      </c>
    </row>
    <row r="96" spans="1:13" ht="17.100000000000001" customHeight="1">
      <c r="A96" s="17" t="s">
        <v>20</v>
      </c>
      <c r="B96" s="17" t="s">
        <v>183</v>
      </c>
      <c r="C96" s="25" t="s">
        <v>184</v>
      </c>
      <c r="D96" s="17" t="s">
        <v>167</v>
      </c>
      <c r="E96" s="19">
        <v>4510000</v>
      </c>
      <c r="F96" s="20">
        <v>4510000</v>
      </c>
      <c r="G96" s="19">
        <f t="shared" si="6"/>
        <v>0</v>
      </c>
      <c r="H96" s="19">
        <v>0</v>
      </c>
      <c r="I96" s="19">
        <v>0</v>
      </c>
      <c r="J96" s="21" t="s">
        <v>7</v>
      </c>
      <c r="K96" s="22">
        <f t="shared" si="5"/>
        <v>0</v>
      </c>
      <c r="L96" s="19">
        <f t="shared" si="7"/>
        <v>4510000</v>
      </c>
      <c r="M96" s="19">
        <f t="shared" si="8"/>
        <v>0</v>
      </c>
    </row>
    <row r="97" spans="1:13" ht="17.100000000000001" customHeight="1">
      <c r="A97" s="17" t="s">
        <v>20</v>
      </c>
      <c r="B97" s="17" t="s">
        <v>165</v>
      </c>
      <c r="C97" s="25" t="s">
        <v>166</v>
      </c>
      <c r="D97" s="17" t="s">
        <v>167</v>
      </c>
      <c r="E97" s="19">
        <v>836000</v>
      </c>
      <c r="F97" s="20">
        <v>836000</v>
      </c>
      <c r="G97" s="19">
        <f t="shared" si="6"/>
        <v>0</v>
      </c>
      <c r="H97" s="19">
        <v>0</v>
      </c>
      <c r="I97" s="19">
        <v>0</v>
      </c>
      <c r="J97" s="21" t="s">
        <v>7</v>
      </c>
      <c r="K97" s="22">
        <f t="shared" si="5"/>
        <v>0</v>
      </c>
      <c r="L97" s="19">
        <f t="shared" si="7"/>
        <v>836000</v>
      </c>
      <c r="M97" s="19">
        <f t="shared" si="8"/>
        <v>0</v>
      </c>
    </row>
    <row r="98" spans="1:13" ht="17.100000000000001" customHeight="1">
      <c r="A98" s="17" t="s">
        <v>20</v>
      </c>
      <c r="B98" s="17" t="s">
        <v>185</v>
      </c>
      <c r="C98" s="25" t="s">
        <v>186</v>
      </c>
      <c r="D98" s="17" t="s">
        <v>187</v>
      </c>
      <c r="E98" s="19">
        <v>4500000</v>
      </c>
      <c r="F98" s="20">
        <v>4500000</v>
      </c>
      <c r="G98" s="19">
        <f t="shared" si="6"/>
        <v>0</v>
      </c>
      <c r="H98" s="19">
        <v>0</v>
      </c>
      <c r="I98" s="19">
        <v>0</v>
      </c>
      <c r="J98" s="21" t="s">
        <v>7</v>
      </c>
      <c r="K98" s="22">
        <f t="shared" si="5"/>
        <v>0</v>
      </c>
      <c r="L98" s="19">
        <f t="shared" si="7"/>
        <v>4500000</v>
      </c>
      <c r="M98" s="19">
        <f t="shared" si="8"/>
        <v>0</v>
      </c>
    </row>
    <row r="99" spans="1:13" ht="17.100000000000001" customHeight="1">
      <c r="A99" s="17" t="s">
        <v>20</v>
      </c>
      <c r="B99" s="17" t="s">
        <v>188</v>
      </c>
      <c r="C99" s="25" t="s">
        <v>189</v>
      </c>
      <c r="D99" s="17" t="s">
        <v>190</v>
      </c>
      <c r="E99" s="19">
        <v>3474970</v>
      </c>
      <c r="F99" s="20">
        <v>3474970</v>
      </c>
      <c r="G99" s="19">
        <f t="shared" si="6"/>
        <v>0</v>
      </c>
      <c r="H99" s="19">
        <v>0</v>
      </c>
      <c r="I99" s="19">
        <v>0</v>
      </c>
      <c r="J99" s="21" t="s">
        <v>7</v>
      </c>
      <c r="K99" s="22">
        <f t="shared" si="5"/>
        <v>0</v>
      </c>
      <c r="L99" s="19">
        <f t="shared" si="7"/>
        <v>3474970</v>
      </c>
      <c r="M99" s="19">
        <f t="shared" si="8"/>
        <v>0</v>
      </c>
    </row>
    <row r="100" spans="1:13" ht="17.100000000000001" customHeight="1">
      <c r="A100" s="17" t="s">
        <v>20</v>
      </c>
      <c r="B100" s="17" t="s">
        <v>191</v>
      </c>
      <c r="C100" s="25" t="s">
        <v>192</v>
      </c>
      <c r="D100" s="17" t="s">
        <v>190</v>
      </c>
      <c r="E100" s="19">
        <v>1951480</v>
      </c>
      <c r="F100" s="20">
        <v>1951480</v>
      </c>
      <c r="G100" s="19">
        <f t="shared" si="6"/>
        <v>0</v>
      </c>
      <c r="H100" s="19">
        <v>0</v>
      </c>
      <c r="I100" s="19">
        <v>0</v>
      </c>
      <c r="J100" s="21" t="s">
        <v>7</v>
      </c>
      <c r="K100" s="22">
        <f t="shared" si="5"/>
        <v>0</v>
      </c>
      <c r="L100" s="19">
        <f t="shared" si="7"/>
        <v>1951480</v>
      </c>
      <c r="M100" s="19">
        <f t="shared" si="8"/>
        <v>0</v>
      </c>
    </row>
    <row r="101" spans="1:13" ht="17.100000000000001" customHeight="1">
      <c r="A101" s="17" t="s">
        <v>20</v>
      </c>
      <c r="B101" s="17" t="s">
        <v>193</v>
      </c>
      <c r="C101" s="25" t="s">
        <v>194</v>
      </c>
      <c r="D101" s="17" t="s">
        <v>195</v>
      </c>
      <c r="E101" s="19">
        <v>729300</v>
      </c>
      <c r="F101" s="20">
        <v>729300</v>
      </c>
      <c r="G101" s="19">
        <f t="shared" si="6"/>
        <v>0</v>
      </c>
      <c r="H101" s="19">
        <v>0</v>
      </c>
      <c r="I101" s="19">
        <v>0</v>
      </c>
      <c r="J101" s="21" t="s">
        <v>7</v>
      </c>
      <c r="K101" s="22">
        <f t="shared" si="5"/>
        <v>0</v>
      </c>
      <c r="L101" s="19">
        <f t="shared" si="7"/>
        <v>729300</v>
      </c>
      <c r="M101" s="19">
        <f t="shared" si="8"/>
        <v>0</v>
      </c>
    </row>
    <row r="102" spans="1:13" ht="17.100000000000001" customHeight="1">
      <c r="A102" s="17" t="s">
        <v>20</v>
      </c>
      <c r="B102" s="17" t="s">
        <v>198</v>
      </c>
      <c r="C102" s="25" t="s">
        <v>199</v>
      </c>
      <c r="D102" s="17" t="s">
        <v>197</v>
      </c>
      <c r="E102" s="19">
        <v>544320</v>
      </c>
      <c r="F102" s="20">
        <v>544320</v>
      </c>
      <c r="G102" s="19">
        <f t="shared" si="6"/>
        <v>0</v>
      </c>
      <c r="H102" s="19">
        <v>0</v>
      </c>
      <c r="I102" s="19">
        <v>0</v>
      </c>
      <c r="J102" s="21" t="s">
        <v>7</v>
      </c>
      <c r="K102" s="22">
        <f t="shared" si="5"/>
        <v>0</v>
      </c>
      <c r="L102" s="19">
        <f t="shared" si="7"/>
        <v>544320</v>
      </c>
      <c r="M102" s="19">
        <f t="shared" si="8"/>
        <v>0</v>
      </c>
    </row>
    <row r="103" spans="1:13" ht="17.100000000000001" customHeight="1">
      <c r="A103" s="17" t="s">
        <v>20</v>
      </c>
      <c r="B103" s="17" t="s">
        <v>200</v>
      </c>
      <c r="C103" s="25" t="s">
        <v>201</v>
      </c>
      <c r="D103" s="17" t="s">
        <v>197</v>
      </c>
      <c r="E103" s="19">
        <v>14484960</v>
      </c>
      <c r="F103" s="20">
        <v>14484960</v>
      </c>
      <c r="G103" s="19">
        <f t="shared" si="6"/>
        <v>0</v>
      </c>
      <c r="H103" s="19">
        <v>0</v>
      </c>
      <c r="I103" s="19">
        <v>0</v>
      </c>
      <c r="J103" s="21" t="s">
        <v>7</v>
      </c>
      <c r="K103" s="22">
        <f t="shared" si="5"/>
        <v>0</v>
      </c>
      <c r="L103" s="19">
        <f t="shared" si="7"/>
        <v>14484960</v>
      </c>
      <c r="M103" s="19">
        <f t="shared" si="8"/>
        <v>0</v>
      </c>
    </row>
    <row r="104" spans="1:13" ht="17.100000000000001" customHeight="1">
      <c r="A104" s="17" t="s">
        <v>20</v>
      </c>
      <c r="B104" s="17" t="s">
        <v>202</v>
      </c>
      <c r="C104" s="25" t="s">
        <v>203</v>
      </c>
      <c r="D104" s="17" t="s">
        <v>204</v>
      </c>
      <c r="E104" s="19">
        <v>612000</v>
      </c>
      <c r="F104" s="20">
        <v>612000</v>
      </c>
      <c r="G104" s="19">
        <f t="shared" si="6"/>
        <v>0</v>
      </c>
      <c r="H104" s="19">
        <v>0</v>
      </c>
      <c r="I104" s="19">
        <v>0</v>
      </c>
      <c r="J104" s="21" t="s">
        <v>7</v>
      </c>
      <c r="K104" s="22">
        <f t="shared" si="5"/>
        <v>0</v>
      </c>
      <c r="L104" s="19">
        <f t="shared" si="7"/>
        <v>612000</v>
      </c>
      <c r="M104" s="19">
        <f t="shared" si="8"/>
        <v>0</v>
      </c>
    </row>
    <row r="105" spans="1:13" ht="17.100000000000001" customHeight="1">
      <c r="A105" s="17" t="s">
        <v>20</v>
      </c>
      <c r="B105" s="17" t="s">
        <v>209</v>
      </c>
      <c r="C105" s="25" t="s">
        <v>210</v>
      </c>
      <c r="D105" s="17" t="s">
        <v>208</v>
      </c>
      <c r="E105" s="19">
        <v>545600</v>
      </c>
      <c r="F105" s="20">
        <v>545600</v>
      </c>
      <c r="G105" s="19">
        <f t="shared" si="6"/>
        <v>0</v>
      </c>
      <c r="H105" s="19">
        <v>0</v>
      </c>
      <c r="I105" s="19">
        <v>0</v>
      </c>
      <c r="J105" s="21" t="s">
        <v>7</v>
      </c>
      <c r="K105" s="22">
        <f t="shared" si="5"/>
        <v>0</v>
      </c>
      <c r="L105" s="19">
        <f t="shared" si="7"/>
        <v>545600</v>
      </c>
      <c r="M105" s="19">
        <f t="shared" si="8"/>
        <v>0</v>
      </c>
    </row>
    <row r="106" spans="1:13" ht="17.100000000000001" customHeight="1">
      <c r="A106" s="17" t="s">
        <v>20</v>
      </c>
      <c r="B106" s="17" t="s">
        <v>211</v>
      </c>
      <c r="C106" s="25" t="s">
        <v>212</v>
      </c>
      <c r="D106" s="17" t="s">
        <v>208</v>
      </c>
      <c r="E106" s="19">
        <v>453600</v>
      </c>
      <c r="F106" s="20">
        <v>453600</v>
      </c>
      <c r="G106" s="19">
        <f t="shared" si="6"/>
        <v>0</v>
      </c>
      <c r="H106" s="19">
        <v>0</v>
      </c>
      <c r="I106" s="19">
        <v>0</v>
      </c>
      <c r="J106" s="21" t="s">
        <v>7</v>
      </c>
      <c r="K106" s="22">
        <f t="shared" si="5"/>
        <v>0</v>
      </c>
      <c r="L106" s="19">
        <f t="shared" si="7"/>
        <v>453600</v>
      </c>
      <c r="M106" s="19">
        <f t="shared" si="8"/>
        <v>0</v>
      </c>
    </row>
    <row r="107" spans="1:13" ht="17.100000000000001" customHeight="1">
      <c r="A107" s="17" t="s">
        <v>20</v>
      </c>
      <c r="B107" s="17" t="s">
        <v>215</v>
      </c>
      <c r="C107" s="25" t="s">
        <v>216</v>
      </c>
      <c r="D107" s="17" t="s">
        <v>217</v>
      </c>
      <c r="E107" s="19">
        <v>5945000</v>
      </c>
      <c r="F107" s="20">
        <v>5945000</v>
      </c>
      <c r="G107" s="19">
        <f t="shared" si="6"/>
        <v>0</v>
      </c>
      <c r="H107" s="19">
        <v>0</v>
      </c>
      <c r="I107" s="19">
        <v>0</v>
      </c>
      <c r="J107" s="21" t="s">
        <v>7</v>
      </c>
      <c r="K107" s="22">
        <f t="shared" si="5"/>
        <v>0</v>
      </c>
      <c r="L107" s="19">
        <f t="shared" si="7"/>
        <v>5945000</v>
      </c>
      <c r="M107" s="19">
        <f t="shared" si="8"/>
        <v>0</v>
      </c>
    </row>
    <row r="108" spans="1:13" ht="17.100000000000001" customHeight="1">
      <c r="A108" s="17" t="s">
        <v>20</v>
      </c>
      <c r="B108" s="17" t="s">
        <v>218</v>
      </c>
      <c r="C108" s="25" t="s">
        <v>219</v>
      </c>
      <c r="D108" s="17" t="s">
        <v>220</v>
      </c>
      <c r="E108" s="19">
        <v>145000</v>
      </c>
      <c r="F108" s="20">
        <v>145000</v>
      </c>
      <c r="G108" s="19">
        <f t="shared" si="6"/>
        <v>0</v>
      </c>
      <c r="H108" s="19">
        <v>0</v>
      </c>
      <c r="I108" s="19">
        <v>0</v>
      </c>
      <c r="J108" s="21" t="s">
        <v>7</v>
      </c>
      <c r="K108" s="22">
        <f t="shared" si="5"/>
        <v>0</v>
      </c>
      <c r="L108" s="19">
        <f t="shared" si="7"/>
        <v>145000</v>
      </c>
      <c r="M108" s="19">
        <f t="shared" si="8"/>
        <v>0</v>
      </c>
    </row>
    <row r="109" spans="1:13" ht="17.100000000000001" customHeight="1">
      <c r="A109" s="17" t="s">
        <v>20</v>
      </c>
      <c r="B109" s="17" t="s">
        <v>222</v>
      </c>
      <c r="C109" s="25" t="s">
        <v>223</v>
      </c>
      <c r="D109" s="17" t="s">
        <v>224</v>
      </c>
      <c r="E109" s="19">
        <v>2381700</v>
      </c>
      <c r="F109" s="20">
        <v>2381700</v>
      </c>
      <c r="G109" s="19">
        <f t="shared" si="6"/>
        <v>0</v>
      </c>
      <c r="H109" s="19">
        <v>0</v>
      </c>
      <c r="I109" s="19">
        <v>0</v>
      </c>
      <c r="J109" s="21" t="s">
        <v>7</v>
      </c>
      <c r="K109" s="22">
        <f t="shared" si="5"/>
        <v>0</v>
      </c>
      <c r="L109" s="19">
        <f t="shared" si="7"/>
        <v>2381700</v>
      </c>
      <c r="M109" s="19">
        <f t="shared" si="8"/>
        <v>0</v>
      </c>
    </row>
    <row r="110" spans="1:13" ht="17.100000000000001" customHeight="1">
      <c r="A110" s="17" t="s">
        <v>20</v>
      </c>
      <c r="B110" s="17" t="s">
        <v>225</v>
      </c>
      <c r="C110" s="25" t="s">
        <v>223</v>
      </c>
      <c r="D110" s="17" t="s">
        <v>226</v>
      </c>
      <c r="E110" s="19">
        <v>2456800</v>
      </c>
      <c r="F110" s="20">
        <v>2456800</v>
      </c>
      <c r="G110" s="19">
        <f t="shared" si="6"/>
        <v>0</v>
      </c>
      <c r="H110" s="19">
        <v>0</v>
      </c>
      <c r="I110" s="19">
        <v>0</v>
      </c>
      <c r="J110" s="21" t="s">
        <v>7</v>
      </c>
      <c r="K110" s="22">
        <f t="shared" si="5"/>
        <v>0</v>
      </c>
      <c r="L110" s="19">
        <f t="shared" si="7"/>
        <v>2456800</v>
      </c>
      <c r="M110" s="19">
        <f t="shared" si="8"/>
        <v>0</v>
      </c>
    </row>
    <row r="111" spans="1:13" ht="17.100000000000001" customHeight="1">
      <c r="A111" s="17" t="s">
        <v>20</v>
      </c>
      <c r="B111" s="17" t="s">
        <v>227</v>
      </c>
      <c r="C111" s="25" t="s">
        <v>228</v>
      </c>
      <c r="D111" s="17" t="s">
        <v>229</v>
      </c>
      <c r="E111" s="19">
        <v>550000</v>
      </c>
      <c r="F111" s="20">
        <v>550000</v>
      </c>
      <c r="G111" s="19">
        <f t="shared" si="6"/>
        <v>0</v>
      </c>
      <c r="H111" s="19">
        <v>0</v>
      </c>
      <c r="I111" s="19">
        <v>0</v>
      </c>
      <c r="J111" s="21" t="s">
        <v>7</v>
      </c>
      <c r="K111" s="22">
        <f t="shared" si="5"/>
        <v>0</v>
      </c>
      <c r="L111" s="19">
        <f t="shared" si="7"/>
        <v>550000</v>
      </c>
      <c r="M111" s="19">
        <f t="shared" si="8"/>
        <v>0</v>
      </c>
    </row>
    <row r="112" spans="1:13" ht="17.100000000000001" customHeight="1">
      <c r="A112" s="17" t="s">
        <v>20</v>
      </c>
      <c r="B112" s="17" t="s">
        <v>230</v>
      </c>
      <c r="C112" s="25" t="s">
        <v>231</v>
      </c>
      <c r="D112" s="17" t="s">
        <v>229</v>
      </c>
      <c r="E112" s="19">
        <v>200200</v>
      </c>
      <c r="F112" s="20">
        <v>200200</v>
      </c>
      <c r="G112" s="19">
        <f t="shared" si="6"/>
        <v>0</v>
      </c>
      <c r="H112" s="19">
        <v>0</v>
      </c>
      <c r="I112" s="19">
        <v>0</v>
      </c>
      <c r="J112" s="21" t="s">
        <v>7</v>
      </c>
      <c r="K112" s="22">
        <f t="shared" si="5"/>
        <v>0</v>
      </c>
      <c r="L112" s="19">
        <f t="shared" si="7"/>
        <v>200200</v>
      </c>
      <c r="M112" s="19">
        <f t="shared" si="8"/>
        <v>0</v>
      </c>
    </row>
    <row r="113" spans="1:13" ht="17.100000000000001" customHeight="1">
      <c r="A113" s="17" t="s">
        <v>20</v>
      </c>
      <c r="B113" s="17" t="s">
        <v>232</v>
      </c>
      <c r="C113" s="25" t="s">
        <v>233</v>
      </c>
      <c r="D113" s="17" t="s">
        <v>234</v>
      </c>
      <c r="E113" s="19">
        <v>253000</v>
      </c>
      <c r="F113" s="20">
        <v>253000</v>
      </c>
      <c r="G113" s="19">
        <f t="shared" si="6"/>
        <v>0</v>
      </c>
      <c r="H113" s="19">
        <v>0</v>
      </c>
      <c r="I113" s="19">
        <v>0</v>
      </c>
      <c r="J113" s="21" t="s">
        <v>7</v>
      </c>
      <c r="K113" s="22">
        <f t="shared" si="5"/>
        <v>0</v>
      </c>
      <c r="L113" s="19">
        <f t="shared" si="7"/>
        <v>253000</v>
      </c>
      <c r="M113" s="19">
        <f t="shared" si="8"/>
        <v>0</v>
      </c>
    </row>
    <row r="114" spans="1:13" ht="17.100000000000001" customHeight="1">
      <c r="A114" s="17" t="s">
        <v>20</v>
      </c>
      <c r="B114" s="17" t="s">
        <v>235</v>
      </c>
      <c r="C114" s="25" t="s">
        <v>236</v>
      </c>
      <c r="D114" s="17" t="s">
        <v>237</v>
      </c>
      <c r="E114" s="19">
        <v>330000</v>
      </c>
      <c r="F114" s="20">
        <v>330000</v>
      </c>
      <c r="G114" s="19">
        <f t="shared" si="6"/>
        <v>0</v>
      </c>
      <c r="H114" s="19">
        <v>0</v>
      </c>
      <c r="I114" s="19">
        <v>0</v>
      </c>
      <c r="J114" s="21" t="s">
        <v>7</v>
      </c>
      <c r="K114" s="22">
        <f t="shared" si="5"/>
        <v>0</v>
      </c>
      <c r="L114" s="19">
        <f t="shared" si="7"/>
        <v>330000</v>
      </c>
      <c r="M114" s="19">
        <f t="shared" si="8"/>
        <v>0</v>
      </c>
    </row>
    <row r="115" spans="1:13" ht="17.100000000000001" customHeight="1">
      <c r="A115" s="17" t="s">
        <v>20</v>
      </c>
      <c r="B115" s="17" t="s">
        <v>238</v>
      </c>
      <c r="C115" s="25" t="s">
        <v>239</v>
      </c>
      <c r="D115" s="17" t="s">
        <v>237</v>
      </c>
      <c r="E115" s="19">
        <v>2492600</v>
      </c>
      <c r="F115" s="20">
        <v>2492600</v>
      </c>
      <c r="G115" s="19">
        <f t="shared" si="6"/>
        <v>0</v>
      </c>
      <c r="H115" s="19">
        <v>0</v>
      </c>
      <c r="I115" s="19">
        <v>0</v>
      </c>
      <c r="J115" s="21" t="s">
        <v>7</v>
      </c>
      <c r="K115" s="22">
        <f t="shared" si="5"/>
        <v>0</v>
      </c>
      <c r="L115" s="19">
        <f t="shared" si="7"/>
        <v>2492600</v>
      </c>
      <c r="M115" s="19">
        <f t="shared" si="8"/>
        <v>0</v>
      </c>
    </row>
    <row r="116" spans="1:13" ht="17.100000000000001" customHeight="1">
      <c r="A116" s="17" t="s">
        <v>20</v>
      </c>
      <c r="B116" s="17" t="s">
        <v>240</v>
      </c>
      <c r="C116" s="25" t="s">
        <v>241</v>
      </c>
      <c r="D116" s="17" t="s">
        <v>242</v>
      </c>
      <c r="E116" s="19">
        <v>1113200</v>
      </c>
      <c r="F116" s="20">
        <v>1113200</v>
      </c>
      <c r="G116" s="19">
        <f t="shared" si="6"/>
        <v>0</v>
      </c>
      <c r="H116" s="19">
        <v>0</v>
      </c>
      <c r="I116" s="19">
        <v>0</v>
      </c>
      <c r="J116" s="21" t="s">
        <v>7</v>
      </c>
      <c r="K116" s="22">
        <f t="shared" si="5"/>
        <v>0</v>
      </c>
      <c r="L116" s="19">
        <f t="shared" si="7"/>
        <v>1113200</v>
      </c>
      <c r="M116" s="19">
        <f t="shared" si="8"/>
        <v>0</v>
      </c>
    </row>
    <row r="117" spans="1:13" ht="17.100000000000001" customHeight="1">
      <c r="A117" s="17" t="s">
        <v>20</v>
      </c>
      <c r="B117" s="17" t="s">
        <v>243</v>
      </c>
      <c r="C117" s="25" t="s">
        <v>244</v>
      </c>
      <c r="D117" s="17" t="s">
        <v>242</v>
      </c>
      <c r="E117" s="19">
        <v>865000</v>
      </c>
      <c r="F117" s="20">
        <v>865000</v>
      </c>
      <c r="G117" s="19">
        <f t="shared" si="6"/>
        <v>0</v>
      </c>
      <c r="H117" s="19">
        <v>0</v>
      </c>
      <c r="I117" s="19">
        <v>0</v>
      </c>
      <c r="J117" s="21" t="s">
        <v>7</v>
      </c>
      <c r="K117" s="22">
        <f t="shared" si="5"/>
        <v>0</v>
      </c>
      <c r="L117" s="19">
        <f t="shared" si="7"/>
        <v>865000</v>
      </c>
      <c r="M117" s="19">
        <f t="shared" si="8"/>
        <v>0</v>
      </c>
    </row>
    <row r="118" spans="1:13" ht="17.100000000000001" customHeight="1">
      <c r="A118" s="17" t="s">
        <v>20</v>
      </c>
      <c r="B118" s="17" t="s">
        <v>248</v>
      </c>
      <c r="C118" s="25" t="s">
        <v>249</v>
      </c>
      <c r="D118" s="17" t="s">
        <v>246</v>
      </c>
      <c r="E118" s="19">
        <v>577940</v>
      </c>
      <c r="F118" s="20">
        <v>577940</v>
      </c>
      <c r="G118" s="19">
        <f t="shared" si="6"/>
        <v>0</v>
      </c>
      <c r="H118" s="19">
        <v>0</v>
      </c>
      <c r="I118" s="19">
        <v>0</v>
      </c>
      <c r="J118" s="21" t="s">
        <v>7</v>
      </c>
      <c r="K118" s="22">
        <f t="shared" si="5"/>
        <v>0</v>
      </c>
      <c r="L118" s="19">
        <f t="shared" si="7"/>
        <v>577940</v>
      </c>
      <c r="M118" s="19">
        <f t="shared" si="8"/>
        <v>0</v>
      </c>
    </row>
    <row r="119" spans="1:13" ht="17.100000000000001" customHeight="1">
      <c r="A119" s="17" t="s">
        <v>20</v>
      </c>
      <c r="B119" s="17" t="s">
        <v>250</v>
      </c>
      <c r="C119" s="25" t="s">
        <v>251</v>
      </c>
      <c r="D119" s="17" t="s">
        <v>252</v>
      </c>
      <c r="E119" s="19">
        <v>1122000</v>
      </c>
      <c r="F119" s="20">
        <v>1122000</v>
      </c>
      <c r="G119" s="19">
        <f t="shared" si="6"/>
        <v>0</v>
      </c>
      <c r="H119" s="19">
        <v>0</v>
      </c>
      <c r="I119" s="19">
        <v>0</v>
      </c>
      <c r="J119" s="21" t="s">
        <v>7</v>
      </c>
      <c r="K119" s="22">
        <f t="shared" si="5"/>
        <v>0</v>
      </c>
      <c r="L119" s="19">
        <f t="shared" si="7"/>
        <v>1122000</v>
      </c>
      <c r="M119" s="19">
        <f t="shared" si="8"/>
        <v>0</v>
      </c>
    </row>
    <row r="120" spans="1:13" ht="17.100000000000001" customHeight="1">
      <c r="A120" s="17" t="s">
        <v>20</v>
      </c>
      <c r="B120" s="17" t="s">
        <v>255</v>
      </c>
      <c r="C120" s="25" t="s">
        <v>256</v>
      </c>
      <c r="D120" s="17" t="s">
        <v>257</v>
      </c>
      <c r="E120" s="19">
        <v>1320000</v>
      </c>
      <c r="F120" s="20">
        <v>1320000</v>
      </c>
      <c r="G120" s="19">
        <f t="shared" si="6"/>
        <v>0</v>
      </c>
      <c r="H120" s="19">
        <v>0</v>
      </c>
      <c r="I120" s="19">
        <v>0</v>
      </c>
      <c r="J120" s="21" t="s">
        <v>7</v>
      </c>
      <c r="K120" s="22">
        <f t="shared" si="5"/>
        <v>0</v>
      </c>
      <c r="L120" s="19">
        <f t="shared" si="7"/>
        <v>1320000</v>
      </c>
      <c r="M120" s="19">
        <f t="shared" si="8"/>
        <v>0</v>
      </c>
    </row>
    <row r="121" spans="1:13" ht="17.100000000000001" customHeight="1">
      <c r="A121" s="17" t="s">
        <v>20</v>
      </c>
      <c r="B121" s="17" t="s">
        <v>260</v>
      </c>
      <c r="C121" s="25" t="s">
        <v>261</v>
      </c>
      <c r="D121" s="17" t="s">
        <v>262</v>
      </c>
      <c r="E121" s="19">
        <v>614500</v>
      </c>
      <c r="F121" s="20">
        <v>614500</v>
      </c>
      <c r="G121" s="19">
        <f t="shared" si="6"/>
        <v>0</v>
      </c>
      <c r="H121" s="19">
        <v>0</v>
      </c>
      <c r="I121" s="19">
        <v>0</v>
      </c>
      <c r="J121" s="21" t="s">
        <v>7</v>
      </c>
      <c r="K121" s="22">
        <f t="shared" si="5"/>
        <v>0</v>
      </c>
      <c r="L121" s="19">
        <f t="shared" si="7"/>
        <v>614500</v>
      </c>
      <c r="M121" s="19">
        <f t="shared" si="8"/>
        <v>0</v>
      </c>
    </row>
    <row r="122" spans="1:13" ht="17.100000000000001" customHeight="1">
      <c r="A122" s="17" t="s">
        <v>20</v>
      </c>
      <c r="B122" s="17" t="s">
        <v>263</v>
      </c>
      <c r="C122" s="25" t="s">
        <v>264</v>
      </c>
      <c r="D122" s="17" t="s">
        <v>265</v>
      </c>
      <c r="E122" s="19">
        <v>1300000</v>
      </c>
      <c r="F122" s="20">
        <v>1300000</v>
      </c>
      <c r="G122" s="19">
        <f t="shared" si="6"/>
        <v>0</v>
      </c>
      <c r="H122" s="19">
        <v>0</v>
      </c>
      <c r="I122" s="19">
        <v>0</v>
      </c>
      <c r="J122" s="21" t="s">
        <v>7</v>
      </c>
      <c r="K122" s="22">
        <f t="shared" si="5"/>
        <v>0</v>
      </c>
      <c r="L122" s="19">
        <f t="shared" si="7"/>
        <v>1300000</v>
      </c>
      <c r="M122" s="19">
        <f t="shared" si="8"/>
        <v>0</v>
      </c>
    </row>
    <row r="123" spans="1:13" ht="17.100000000000001" customHeight="1">
      <c r="A123" s="17" t="s">
        <v>20</v>
      </c>
      <c r="B123" s="17" t="s">
        <v>266</v>
      </c>
      <c r="C123" s="25" t="s">
        <v>267</v>
      </c>
      <c r="D123" s="17" t="s">
        <v>268</v>
      </c>
      <c r="E123" s="19">
        <v>2700000</v>
      </c>
      <c r="F123" s="20">
        <v>2700000</v>
      </c>
      <c r="G123" s="19">
        <f t="shared" si="6"/>
        <v>0</v>
      </c>
      <c r="H123" s="19">
        <v>0</v>
      </c>
      <c r="I123" s="19">
        <v>0</v>
      </c>
      <c r="J123" s="21" t="s">
        <v>7</v>
      </c>
      <c r="K123" s="22">
        <f t="shared" si="5"/>
        <v>0</v>
      </c>
      <c r="L123" s="19">
        <f t="shared" si="7"/>
        <v>2700000</v>
      </c>
      <c r="M123" s="19">
        <f t="shared" si="8"/>
        <v>0</v>
      </c>
    </row>
    <row r="124" spans="1:13" ht="17.100000000000001" customHeight="1">
      <c r="A124" s="17" t="s">
        <v>20</v>
      </c>
      <c r="B124" s="17" t="s">
        <v>269</v>
      </c>
      <c r="C124" s="25" t="s">
        <v>270</v>
      </c>
      <c r="D124" s="17" t="s">
        <v>271</v>
      </c>
      <c r="E124" s="19">
        <v>3232800</v>
      </c>
      <c r="F124" s="20">
        <v>3232800</v>
      </c>
      <c r="G124" s="19">
        <f t="shared" si="6"/>
        <v>0</v>
      </c>
      <c r="H124" s="19">
        <v>0</v>
      </c>
      <c r="I124" s="19">
        <v>0</v>
      </c>
      <c r="J124" s="21" t="s">
        <v>7</v>
      </c>
      <c r="K124" s="22">
        <f t="shared" si="5"/>
        <v>0</v>
      </c>
      <c r="L124" s="19">
        <f t="shared" si="7"/>
        <v>3232800</v>
      </c>
      <c r="M124" s="19">
        <f t="shared" si="8"/>
        <v>0</v>
      </c>
    </row>
    <row r="125" spans="1:13" ht="17.100000000000001" customHeight="1">
      <c r="A125" s="17" t="s">
        <v>20</v>
      </c>
      <c r="B125" s="17" t="s">
        <v>279</v>
      </c>
      <c r="C125" s="25" t="s">
        <v>280</v>
      </c>
      <c r="D125" s="17" t="s">
        <v>274</v>
      </c>
      <c r="E125" s="19">
        <v>297000</v>
      </c>
      <c r="F125" s="20">
        <v>297000</v>
      </c>
      <c r="G125" s="19">
        <f t="shared" si="6"/>
        <v>0</v>
      </c>
      <c r="H125" s="19">
        <v>0</v>
      </c>
      <c r="I125" s="19">
        <v>0</v>
      </c>
      <c r="J125" s="21" t="s">
        <v>7</v>
      </c>
      <c r="K125" s="22">
        <f t="shared" si="5"/>
        <v>0</v>
      </c>
      <c r="L125" s="19">
        <f t="shared" si="7"/>
        <v>297000</v>
      </c>
      <c r="M125" s="19">
        <f t="shared" si="8"/>
        <v>0</v>
      </c>
    </row>
    <row r="126" spans="1:13" ht="17.100000000000001" customHeight="1">
      <c r="A126" s="17" t="s">
        <v>20</v>
      </c>
      <c r="B126" s="17" t="s">
        <v>277</v>
      </c>
      <c r="C126" s="25" t="s">
        <v>278</v>
      </c>
      <c r="D126" s="17" t="s">
        <v>274</v>
      </c>
      <c r="E126" s="19">
        <v>231000</v>
      </c>
      <c r="F126" s="20">
        <v>231000</v>
      </c>
      <c r="G126" s="19">
        <f t="shared" si="6"/>
        <v>0</v>
      </c>
      <c r="H126" s="19">
        <v>0</v>
      </c>
      <c r="I126" s="19">
        <v>0</v>
      </c>
      <c r="J126" s="21" t="s">
        <v>7</v>
      </c>
      <c r="K126" s="22">
        <f t="shared" si="5"/>
        <v>0</v>
      </c>
      <c r="L126" s="19">
        <f t="shared" si="7"/>
        <v>231000</v>
      </c>
      <c r="M126" s="19">
        <f t="shared" si="8"/>
        <v>0</v>
      </c>
    </row>
    <row r="127" spans="1:13" ht="17.100000000000001" customHeight="1">
      <c r="A127" s="17" t="s">
        <v>20</v>
      </c>
      <c r="B127" s="17" t="s">
        <v>275</v>
      </c>
      <c r="C127" s="25" t="s">
        <v>276</v>
      </c>
      <c r="D127" s="17" t="s">
        <v>274</v>
      </c>
      <c r="E127" s="19">
        <v>303600</v>
      </c>
      <c r="F127" s="20">
        <v>303600</v>
      </c>
      <c r="G127" s="19">
        <f t="shared" si="6"/>
        <v>0</v>
      </c>
      <c r="H127" s="19">
        <v>0</v>
      </c>
      <c r="I127" s="19">
        <v>0</v>
      </c>
      <c r="J127" s="21" t="s">
        <v>7</v>
      </c>
      <c r="K127" s="22">
        <f t="shared" si="5"/>
        <v>0</v>
      </c>
      <c r="L127" s="19">
        <f t="shared" si="7"/>
        <v>303600</v>
      </c>
      <c r="M127" s="19">
        <f t="shared" si="8"/>
        <v>0</v>
      </c>
    </row>
    <row r="128" spans="1:13" ht="17.100000000000001" customHeight="1">
      <c r="A128" s="17" t="s">
        <v>20</v>
      </c>
      <c r="B128" s="17" t="s">
        <v>272</v>
      </c>
      <c r="C128" s="25" t="s">
        <v>273</v>
      </c>
      <c r="D128" s="17" t="s">
        <v>274</v>
      </c>
      <c r="E128" s="19">
        <v>368400</v>
      </c>
      <c r="F128" s="20">
        <v>368400</v>
      </c>
      <c r="G128" s="19">
        <f t="shared" si="6"/>
        <v>0</v>
      </c>
      <c r="H128" s="19">
        <v>0</v>
      </c>
      <c r="I128" s="19">
        <v>0</v>
      </c>
      <c r="J128" s="21" t="s">
        <v>7</v>
      </c>
      <c r="K128" s="22">
        <f t="shared" si="5"/>
        <v>0</v>
      </c>
      <c r="L128" s="19">
        <f t="shared" si="7"/>
        <v>368400</v>
      </c>
      <c r="M128" s="19">
        <f t="shared" si="8"/>
        <v>0</v>
      </c>
    </row>
    <row r="129" spans="1:13" ht="17.100000000000001" customHeight="1">
      <c r="A129" s="17" t="s">
        <v>20</v>
      </c>
      <c r="B129" s="17" t="s">
        <v>281</v>
      </c>
      <c r="C129" s="25" t="s">
        <v>282</v>
      </c>
      <c r="D129" s="17" t="s">
        <v>283</v>
      </c>
      <c r="E129" s="19">
        <v>288970</v>
      </c>
      <c r="F129" s="20">
        <v>288970</v>
      </c>
      <c r="G129" s="19">
        <f t="shared" si="6"/>
        <v>0</v>
      </c>
      <c r="H129" s="19">
        <v>0</v>
      </c>
      <c r="I129" s="19">
        <v>0</v>
      </c>
      <c r="J129" s="21" t="s">
        <v>7</v>
      </c>
      <c r="K129" s="22">
        <f t="shared" si="5"/>
        <v>0</v>
      </c>
      <c r="L129" s="19">
        <f t="shared" si="7"/>
        <v>288970</v>
      </c>
      <c r="M129" s="19">
        <f t="shared" si="8"/>
        <v>0</v>
      </c>
    </row>
    <row r="130" spans="1:13" ht="17.100000000000001" customHeight="1">
      <c r="A130" s="17" t="s">
        <v>20</v>
      </c>
      <c r="B130" s="17" t="s">
        <v>284</v>
      </c>
      <c r="C130" s="25" t="s">
        <v>285</v>
      </c>
      <c r="D130" s="17" t="s">
        <v>286</v>
      </c>
      <c r="E130" s="19">
        <v>1320000</v>
      </c>
      <c r="F130" s="20">
        <v>1320000</v>
      </c>
      <c r="G130" s="19">
        <f t="shared" si="6"/>
        <v>0</v>
      </c>
      <c r="H130" s="19">
        <v>0</v>
      </c>
      <c r="I130" s="19">
        <v>0</v>
      </c>
      <c r="J130" s="21" t="s">
        <v>7</v>
      </c>
      <c r="K130" s="22">
        <f t="shared" si="5"/>
        <v>0</v>
      </c>
      <c r="L130" s="19">
        <f t="shared" si="7"/>
        <v>1320000</v>
      </c>
      <c r="M130" s="19">
        <f t="shared" si="8"/>
        <v>0</v>
      </c>
    </row>
    <row r="131" spans="1:13" ht="17.100000000000001" customHeight="1">
      <c r="A131" s="17" t="s">
        <v>20</v>
      </c>
      <c r="B131" s="17" t="s">
        <v>287</v>
      </c>
      <c r="C131" s="25" t="s">
        <v>282</v>
      </c>
      <c r="D131" s="17" t="s">
        <v>286</v>
      </c>
      <c r="E131" s="19">
        <v>288970</v>
      </c>
      <c r="F131" s="20">
        <v>288970</v>
      </c>
      <c r="G131" s="19">
        <f t="shared" si="6"/>
        <v>0</v>
      </c>
      <c r="H131" s="19">
        <v>0</v>
      </c>
      <c r="I131" s="19">
        <v>0</v>
      </c>
      <c r="J131" s="21" t="s">
        <v>7</v>
      </c>
      <c r="K131" s="22">
        <f t="shared" si="5"/>
        <v>0</v>
      </c>
      <c r="L131" s="19">
        <f t="shared" si="7"/>
        <v>288970</v>
      </c>
      <c r="M131" s="19">
        <f t="shared" si="8"/>
        <v>0</v>
      </c>
    </row>
    <row r="132" spans="1:13" ht="17.100000000000001" customHeight="1">
      <c r="A132" s="17" t="s">
        <v>20</v>
      </c>
      <c r="B132" s="17" t="s">
        <v>288</v>
      </c>
      <c r="C132" s="25" t="s">
        <v>289</v>
      </c>
      <c r="D132" s="17" t="s">
        <v>290</v>
      </c>
      <c r="E132" s="19">
        <v>137500</v>
      </c>
      <c r="F132" s="20">
        <v>137500</v>
      </c>
      <c r="G132" s="19">
        <f t="shared" si="6"/>
        <v>0</v>
      </c>
      <c r="H132" s="19">
        <v>0</v>
      </c>
      <c r="I132" s="19">
        <v>0</v>
      </c>
      <c r="J132" s="21" t="s">
        <v>7</v>
      </c>
      <c r="K132" s="22">
        <f t="shared" ref="K132:K195" si="9">ROUND((G132)*0.451,0)</f>
        <v>0</v>
      </c>
      <c r="L132" s="19">
        <f t="shared" si="7"/>
        <v>137500</v>
      </c>
      <c r="M132" s="19">
        <f t="shared" si="8"/>
        <v>0</v>
      </c>
    </row>
    <row r="133" spans="1:13" ht="17.100000000000001" customHeight="1">
      <c r="A133" s="17" t="s">
        <v>20</v>
      </c>
      <c r="B133" s="17" t="s">
        <v>291</v>
      </c>
      <c r="C133" s="25" t="s">
        <v>278</v>
      </c>
      <c r="D133" s="17" t="s">
        <v>290</v>
      </c>
      <c r="E133" s="19">
        <v>281600</v>
      </c>
      <c r="F133" s="20">
        <v>281600</v>
      </c>
      <c r="G133" s="19">
        <f t="shared" si="6"/>
        <v>0</v>
      </c>
      <c r="H133" s="19">
        <v>0</v>
      </c>
      <c r="I133" s="19">
        <v>0</v>
      </c>
      <c r="J133" s="21" t="s">
        <v>7</v>
      </c>
      <c r="K133" s="22">
        <f t="shared" si="9"/>
        <v>0</v>
      </c>
      <c r="L133" s="19">
        <f t="shared" si="7"/>
        <v>281600</v>
      </c>
      <c r="M133" s="19">
        <f t="shared" si="8"/>
        <v>0</v>
      </c>
    </row>
    <row r="134" spans="1:13" ht="17.100000000000001" customHeight="1">
      <c r="A134" s="17" t="s">
        <v>20</v>
      </c>
      <c r="B134" s="17" t="s">
        <v>295</v>
      </c>
      <c r="C134" s="25" t="s">
        <v>296</v>
      </c>
      <c r="D134" s="17" t="s">
        <v>294</v>
      </c>
      <c r="E134" s="19">
        <v>300000</v>
      </c>
      <c r="F134" s="20">
        <v>300000</v>
      </c>
      <c r="G134" s="19">
        <f t="shared" si="6"/>
        <v>0</v>
      </c>
      <c r="H134" s="19">
        <v>0</v>
      </c>
      <c r="I134" s="19">
        <v>0</v>
      </c>
      <c r="J134" s="21" t="s">
        <v>7</v>
      </c>
      <c r="K134" s="22">
        <f t="shared" si="9"/>
        <v>0</v>
      </c>
      <c r="L134" s="19">
        <f t="shared" si="7"/>
        <v>300000</v>
      </c>
      <c r="M134" s="19">
        <f t="shared" si="8"/>
        <v>0</v>
      </c>
    </row>
    <row r="135" spans="1:13" ht="17.100000000000001" customHeight="1">
      <c r="A135" s="17" t="s">
        <v>20</v>
      </c>
      <c r="B135" s="17" t="s">
        <v>292</v>
      </c>
      <c r="C135" s="25" t="s">
        <v>293</v>
      </c>
      <c r="D135" s="17" t="s">
        <v>294</v>
      </c>
      <c r="E135" s="19">
        <v>2970000</v>
      </c>
      <c r="F135" s="20">
        <v>2970000</v>
      </c>
      <c r="G135" s="19">
        <f t="shared" si="6"/>
        <v>0</v>
      </c>
      <c r="H135" s="19">
        <v>0</v>
      </c>
      <c r="I135" s="19">
        <v>0</v>
      </c>
      <c r="J135" s="21" t="s">
        <v>7</v>
      </c>
      <c r="K135" s="22">
        <f t="shared" si="9"/>
        <v>0</v>
      </c>
      <c r="L135" s="19">
        <f t="shared" si="7"/>
        <v>2970000</v>
      </c>
      <c r="M135" s="19">
        <f t="shared" si="8"/>
        <v>0</v>
      </c>
    </row>
    <row r="136" spans="1:13" ht="17.100000000000001" customHeight="1">
      <c r="A136" s="17" t="s">
        <v>20</v>
      </c>
      <c r="B136" s="17" t="s">
        <v>297</v>
      </c>
      <c r="C136" s="25" t="s">
        <v>298</v>
      </c>
      <c r="D136" s="17" t="s">
        <v>294</v>
      </c>
      <c r="E136" s="19">
        <v>350000</v>
      </c>
      <c r="F136" s="20">
        <v>350000</v>
      </c>
      <c r="G136" s="19">
        <f t="shared" si="6"/>
        <v>0</v>
      </c>
      <c r="H136" s="19">
        <v>0</v>
      </c>
      <c r="I136" s="19">
        <v>0</v>
      </c>
      <c r="J136" s="21" t="s">
        <v>7</v>
      </c>
      <c r="K136" s="22">
        <f t="shared" si="9"/>
        <v>0</v>
      </c>
      <c r="L136" s="19">
        <f t="shared" si="7"/>
        <v>350000</v>
      </c>
      <c r="M136" s="19">
        <f t="shared" si="8"/>
        <v>0</v>
      </c>
    </row>
    <row r="137" spans="1:13" ht="17.100000000000001" customHeight="1">
      <c r="A137" s="17" t="s">
        <v>20</v>
      </c>
      <c r="B137" s="17" t="s">
        <v>301</v>
      </c>
      <c r="C137" s="25" t="s">
        <v>302</v>
      </c>
      <c r="D137" s="17" t="s">
        <v>294</v>
      </c>
      <c r="E137" s="19">
        <v>250000</v>
      </c>
      <c r="F137" s="20">
        <v>250000</v>
      </c>
      <c r="G137" s="19">
        <f t="shared" si="6"/>
        <v>0</v>
      </c>
      <c r="H137" s="19">
        <v>0</v>
      </c>
      <c r="I137" s="19">
        <v>0</v>
      </c>
      <c r="J137" s="21" t="s">
        <v>7</v>
      </c>
      <c r="K137" s="22">
        <f t="shared" si="9"/>
        <v>0</v>
      </c>
      <c r="L137" s="19">
        <f t="shared" si="7"/>
        <v>250000</v>
      </c>
      <c r="M137" s="19">
        <f t="shared" si="8"/>
        <v>0</v>
      </c>
    </row>
    <row r="138" spans="1:13" ht="17.100000000000001" customHeight="1">
      <c r="A138" s="17" t="s">
        <v>20</v>
      </c>
      <c r="B138" s="17" t="s">
        <v>299</v>
      </c>
      <c r="C138" s="25" t="s">
        <v>300</v>
      </c>
      <c r="D138" s="17" t="s">
        <v>294</v>
      </c>
      <c r="E138" s="19">
        <v>850000</v>
      </c>
      <c r="F138" s="20">
        <v>850000</v>
      </c>
      <c r="G138" s="19">
        <f t="shared" ref="G138:G201" si="10">E138-F138</f>
        <v>0</v>
      </c>
      <c r="H138" s="19">
        <v>0</v>
      </c>
      <c r="I138" s="19">
        <v>0</v>
      </c>
      <c r="J138" s="21" t="s">
        <v>7</v>
      </c>
      <c r="K138" s="22">
        <f t="shared" si="9"/>
        <v>0</v>
      </c>
      <c r="L138" s="19">
        <f t="shared" ref="L138:L201" si="11">F138+K138</f>
        <v>850000</v>
      </c>
      <c r="M138" s="19">
        <f t="shared" ref="M138:M201" si="12">E138-L138</f>
        <v>0</v>
      </c>
    </row>
    <row r="139" spans="1:13" ht="17.100000000000001" customHeight="1">
      <c r="A139" s="17" t="s">
        <v>20</v>
      </c>
      <c r="B139" s="17" t="s">
        <v>308</v>
      </c>
      <c r="C139" s="25" t="s">
        <v>309</v>
      </c>
      <c r="D139" s="17" t="s">
        <v>307</v>
      </c>
      <c r="E139" s="19">
        <v>125831</v>
      </c>
      <c r="F139" s="20">
        <v>125831</v>
      </c>
      <c r="G139" s="19">
        <f t="shared" si="10"/>
        <v>0</v>
      </c>
      <c r="H139" s="19">
        <v>0</v>
      </c>
      <c r="I139" s="19">
        <v>0</v>
      </c>
      <c r="J139" s="21" t="s">
        <v>7</v>
      </c>
      <c r="K139" s="22">
        <f t="shared" si="9"/>
        <v>0</v>
      </c>
      <c r="L139" s="19">
        <f t="shared" si="11"/>
        <v>125831</v>
      </c>
      <c r="M139" s="19">
        <f t="shared" si="12"/>
        <v>0</v>
      </c>
    </row>
    <row r="140" spans="1:13" ht="17.100000000000001" customHeight="1">
      <c r="A140" s="17" t="s">
        <v>20</v>
      </c>
      <c r="B140" s="17" t="s">
        <v>305</v>
      </c>
      <c r="C140" s="25" t="s">
        <v>306</v>
      </c>
      <c r="D140" s="17" t="s">
        <v>307</v>
      </c>
      <c r="E140" s="19">
        <v>190912</v>
      </c>
      <c r="F140" s="20">
        <v>190912</v>
      </c>
      <c r="G140" s="19">
        <f t="shared" si="10"/>
        <v>0</v>
      </c>
      <c r="H140" s="19">
        <v>0</v>
      </c>
      <c r="I140" s="19">
        <v>0</v>
      </c>
      <c r="J140" s="21" t="s">
        <v>7</v>
      </c>
      <c r="K140" s="22">
        <f t="shared" si="9"/>
        <v>0</v>
      </c>
      <c r="L140" s="19">
        <f t="shared" si="11"/>
        <v>190912</v>
      </c>
      <c r="M140" s="19">
        <f t="shared" si="12"/>
        <v>0</v>
      </c>
    </row>
    <row r="141" spans="1:13" ht="17.100000000000001" customHeight="1">
      <c r="A141" s="17" t="s">
        <v>20</v>
      </c>
      <c r="B141" s="17" t="s">
        <v>311</v>
      </c>
      <c r="C141" s="25" t="s">
        <v>312</v>
      </c>
      <c r="D141" s="17" t="s">
        <v>307</v>
      </c>
      <c r="E141" s="19">
        <v>134456</v>
      </c>
      <c r="F141" s="20">
        <v>134456</v>
      </c>
      <c r="G141" s="19">
        <f t="shared" si="10"/>
        <v>0</v>
      </c>
      <c r="H141" s="19">
        <v>0</v>
      </c>
      <c r="I141" s="19">
        <v>0</v>
      </c>
      <c r="J141" s="21" t="s">
        <v>7</v>
      </c>
      <c r="K141" s="22">
        <f t="shared" si="9"/>
        <v>0</v>
      </c>
      <c r="L141" s="19">
        <f t="shared" si="11"/>
        <v>134456</v>
      </c>
      <c r="M141" s="19">
        <f t="shared" si="12"/>
        <v>0</v>
      </c>
    </row>
    <row r="142" spans="1:13" ht="17.100000000000001" customHeight="1">
      <c r="A142" s="17" t="s">
        <v>20</v>
      </c>
      <c r="B142" s="17" t="s">
        <v>310</v>
      </c>
      <c r="C142" s="25" t="s">
        <v>72</v>
      </c>
      <c r="D142" s="17" t="s">
        <v>307</v>
      </c>
      <c r="E142" s="19">
        <v>146151</v>
      </c>
      <c r="F142" s="20">
        <v>146151</v>
      </c>
      <c r="G142" s="19">
        <f t="shared" si="10"/>
        <v>0</v>
      </c>
      <c r="H142" s="19">
        <v>0</v>
      </c>
      <c r="I142" s="19">
        <v>0</v>
      </c>
      <c r="J142" s="21" t="s">
        <v>7</v>
      </c>
      <c r="K142" s="22">
        <f t="shared" si="9"/>
        <v>0</v>
      </c>
      <c r="L142" s="19">
        <f t="shared" si="11"/>
        <v>146151</v>
      </c>
      <c r="M142" s="19">
        <f t="shared" si="12"/>
        <v>0</v>
      </c>
    </row>
    <row r="143" spans="1:13" ht="17.100000000000001" customHeight="1">
      <c r="A143" s="17" t="s">
        <v>20</v>
      </c>
      <c r="B143" s="17" t="s">
        <v>313</v>
      </c>
      <c r="C143" s="25" t="s">
        <v>314</v>
      </c>
      <c r="D143" s="17" t="s">
        <v>315</v>
      </c>
      <c r="E143" s="19">
        <v>150204</v>
      </c>
      <c r="F143" s="20">
        <v>150204</v>
      </c>
      <c r="G143" s="19">
        <f t="shared" si="10"/>
        <v>0</v>
      </c>
      <c r="H143" s="19">
        <v>0</v>
      </c>
      <c r="I143" s="19">
        <v>0</v>
      </c>
      <c r="J143" s="21" t="s">
        <v>7</v>
      </c>
      <c r="K143" s="22">
        <f t="shared" si="9"/>
        <v>0</v>
      </c>
      <c r="L143" s="19">
        <f t="shared" si="11"/>
        <v>150204</v>
      </c>
      <c r="M143" s="19">
        <f t="shared" si="12"/>
        <v>0</v>
      </c>
    </row>
    <row r="144" spans="1:13" ht="17.100000000000001" customHeight="1">
      <c r="A144" s="17" t="s">
        <v>20</v>
      </c>
      <c r="B144" s="17" t="s">
        <v>316</v>
      </c>
      <c r="C144" s="25" t="s">
        <v>317</v>
      </c>
      <c r="D144" s="17" t="s">
        <v>315</v>
      </c>
      <c r="E144" s="19">
        <v>157046</v>
      </c>
      <c r="F144" s="20">
        <v>157046</v>
      </c>
      <c r="G144" s="19">
        <f t="shared" si="10"/>
        <v>0</v>
      </c>
      <c r="H144" s="19">
        <v>0</v>
      </c>
      <c r="I144" s="19">
        <v>0</v>
      </c>
      <c r="J144" s="21" t="s">
        <v>7</v>
      </c>
      <c r="K144" s="22">
        <f t="shared" si="9"/>
        <v>0</v>
      </c>
      <c r="L144" s="19">
        <f t="shared" si="11"/>
        <v>157046</v>
      </c>
      <c r="M144" s="19">
        <f t="shared" si="12"/>
        <v>0</v>
      </c>
    </row>
    <row r="145" spans="1:13" ht="17.100000000000001" customHeight="1">
      <c r="A145" s="17" t="s">
        <v>20</v>
      </c>
      <c r="B145" s="17" t="s">
        <v>327</v>
      </c>
      <c r="C145" s="25" t="s">
        <v>328</v>
      </c>
      <c r="D145" s="17" t="s">
        <v>320</v>
      </c>
      <c r="E145" s="19">
        <v>1650000</v>
      </c>
      <c r="F145" s="20">
        <v>1650000</v>
      </c>
      <c r="G145" s="19">
        <f t="shared" si="10"/>
        <v>0</v>
      </c>
      <c r="H145" s="19">
        <v>0</v>
      </c>
      <c r="I145" s="19">
        <v>0</v>
      </c>
      <c r="J145" s="21" t="s">
        <v>7</v>
      </c>
      <c r="K145" s="22">
        <f t="shared" si="9"/>
        <v>0</v>
      </c>
      <c r="L145" s="19">
        <f t="shared" si="11"/>
        <v>1650000</v>
      </c>
      <c r="M145" s="19">
        <f t="shared" si="12"/>
        <v>0</v>
      </c>
    </row>
    <row r="146" spans="1:13" ht="17.100000000000001" customHeight="1">
      <c r="A146" s="17" t="s">
        <v>20</v>
      </c>
      <c r="B146" s="17" t="s">
        <v>325</v>
      </c>
      <c r="C146" s="25" t="s">
        <v>326</v>
      </c>
      <c r="D146" s="17" t="s">
        <v>320</v>
      </c>
      <c r="E146" s="19">
        <v>2552000</v>
      </c>
      <c r="F146" s="20">
        <v>2552000</v>
      </c>
      <c r="G146" s="19">
        <f t="shared" si="10"/>
        <v>0</v>
      </c>
      <c r="H146" s="19">
        <v>0</v>
      </c>
      <c r="I146" s="19">
        <v>0</v>
      </c>
      <c r="J146" s="21" t="s">
        <v>7</v>
      </c>
      <c r="K146" s="22">
        <f t="shared" si="9"/>
        <v>0</v>
      </c>
      <c r="L146" s="19">
        <f t="shared" si="11"/>
        <v>2552000</v>
      </c>
      <c r="M146" s="19">
        <f t="shared" si="12"/>
        <v>0</v>
      </c>
    </row>
    <row r="147" spans="1:13" ht="17.100000000000001" customHeight="1">
      <c r="A147" s="17" t="s">
        <v>20</v>
      </c>
      <c r="B147" s="17" t="s">
        <v>318</v>
      </c>
      <c r="C147" s="25" t="s">
        <v>319</v>
      </c>
      <c r="D147" s="17" t="s">
        <v>320</v>
      </c>
      <c r="E147" s="19">
        <v>413600</v>
      </c>
      <c r="F147" s="20">
        <v>413600</v>
      </c>
      <c r="G147" s="19">
        <f t="shared" si="10"/>
        <v>0</v>
      </c>
      <c r="H147" s="19">
        <v>0</v>
      </c>
      <c r="I147" s="19">
        <v>0</v>
      </c>
      <c r="J147" s="21" t="s">
        <v>7</v>
      </c>
      <c r="K147" s="22">
        <f t="shared" si="9"/>
        <v>0</v>
      </c>
      <c r="L147" s="19">
        <f t="shared" si="11"/>
        <v>413600</v>
      </c>
      <c r="M147" s="19">
        <f t="shared" si="12"/>
        <v>0</v>
      </c>
    </row>
    <row r="148" spans="1:13" ht="17.100000000000001" customHeight="1">
      <c r="A148" s="17" t="s">
        <v>20</v>
      </c>
      <c r="B148" s="17" t="s">
        <v>323</v>
      </c>
      <c r="C148" s="25" t="s">
        <v>324</v>
      </c>
      <c r="D148" s="17" t="s">
        <v>320</v>
      </c>
      <c r="E148" s="19">
        <v>1358000</v>
      </c>
      <c r="F148" s="20">
        <v>1358000</v>
      </c>
      <c r="G148" s="19">
        <f t="shared" si="10"/>
        <v>0</v>
      </c>
      <c r="H148" s="19">
        <v>0</v>
      </c>
      <c r="I148" s="19">
        <v>0</v>
      </c>
      <c r="J148" s="21" t="s">
        <v>7</v>
      </c>
      <c r="K148" s="22">
        <f t="shared" si="9"/>
        <v>0</v>
      </c>
      <c r="L148" s="19">
        <f t="shared" si="11"/>
        <v>1358000</v>
      </c>
      <c r="M148" s="19">
        <f t="shared" si="12"/>
        <v>0</v>
      </c>
    </row>
    <row r="149" spans="1:13" ht="17.100000000000001" customHeight="1">
      <c r="A149" s="17" t="s">
        <v>20</v>
      </c>
      <c r="B149" s="17" t="s">
        <v>321</v>
      </c>
      <c r="C149" s="25" t="s">
        <v>322</v>
      </c>
      <c r="D149" s="17" t="s">
        <v>320</v>
      </c>
      <c r="E149" s="19">
        <v>2084800</v>
      </c>
      <c r="F149" s="20">
        <v>2084800</v>
      </c>
      <c r="G149" s="19">
        <f t="shared" si="10"/>
        <v>0</v>
      </c>
      <c r="H149" s="19">
        <v>0</v>
      </c>
      <c r="I149" s="19">
        <v>0</v>
      </c>
      <c r="J149" s="21" t="s">
        <v>7</v>
      </c>
      <c r="K149" s="22">
        <f t="shared" si="9"/>
        <v>0</v>
      </c>
      <c r="L149" s="19">
        <f t="shared" si="11"/>
        <v>2084800</v>
      </c>
      <c r="M149" s="19">
        <f t="shared" si="12"/>
        <v>0</v>
      </c>
    </row>
    <row r="150" spans="1:13" ht="17.100000000000001" customHeight="1">
      <c r="A150" s="17" t="s">
        <v>20</v>
      </c>
      <c r="B150" s="17" t="s">
        <v>329</v>
      </c>
      <c r="C150" s="25" t="s">
        <v>330</v>
      </c>
      <c r="D150" s="17" t="s">
        <v>331</v>
      </c>
      <c r="E150" s="19">
        <v>385000</v>
      </c>
      <c r="F150" s="20">
        <v>385000</v>
      </c>
      <c r="G150" s="19">
        <f t="shared" si="10"/>
        <v>0</v>
      </c>
      <c r="H150" s="19">
        <v>0</v>
      </c>
      <c r="I150" s="19">
        <v>0</v>
      </c>
      <c r="J150" s="21" t="s">
        <v>7</v>
      </c>
      <c r="K150" s="22">
        <f t="shared" si="9"/>
        <v>0</v>
      </c>
      <c r="L150" s="19">
        <f t="shared" si="11"/>
        <v>385000</v>
      </c>
      <c r="M150" s="19">
        <f t="shared" si="12"/>
        <v>0</v>
      </c>
    </row>
    <row r="151" spans="1:13" ht="17.100000000000001" customHeight="1">
      <c r="A151" s="17" t="s">
        <v>20</v>
      </c>
      <c r="B151" s="17" t="s">
        <v>332</v>
      </c>
      <c r="C151" s="25" t="s">
        <v>333</v>
      </c>
      <c r="D151" s="17" t="s">
        <v>331</v>
      </c>
      <c r="E151" s="19">
        <v>1100000</v>
      </c>
      <c r="F151" s="20">
        <v>1100000</v>
      </c>
      <c r="G151" s="19">
        <f t="shared" si="10"/>
        <v>0</v>
      </c>
      <c r="H151" s="19">
        <v>0</v>
      </c>
      <c r="I151" s="19">
        <v>0</v>
      </c>
      <c r="J151" s="21" t="s">
        <v>7</v>
      </c>
      <c r="K151" s="22">
        <f t="shared" si="9"/>
        <v>0</v>
      </c>
      <c r="L151" s="19">
        <f t="shared" si="11"/>
        <v>1100000</v>
      </c>
      <c r="M151" s="19">
        <f t="shared" si="12"/>
        <v>0</v>
      </c>
    </row>
    <row r="152" spans="1:13" ht="17.100000000000001" customHeight="1">
      <c r="A152" s="17" t="s">
        <v>20</v>
      </c>
      <c r="B152" s="17" t="s">
        <v>337</v>
      </c>
      <c r="C152" s="25" t="s">
        <v>338</v>
      </c>
      <c r="D152" s="17" t="s">
        <v>336</v>
      </c>
      <c r="E152" s="19">
        <v>88000</v>
      </c>
      <c r="F152" s="20">
        <v>88000</v>
      </c>
      <c r="G152" s="19">
        <f t="shared" si="10"/>
        <v>0</v>
      </c>
      <c r="H152" s="19">
        <v>0</v>
      </c>
      <c r="I152" s="19">
        <v>0</v>
      </c>
      <c r="J152" s="21" t="s">
        <v>7</v>
      </c>
      <c r="K152" s="22">
        <f t="shared" si="9"/>
        <v>0</v>
      </c>
      <c r="L152" s="19">
        <f t="shared" si="11"/>
        <v>88000</v>
      </c>
      <c r="M152" s="19">
        <f t="shared" si="12"/>
        <v>0</v>
      </c>
    </row>
    <row r="153" spans="1:13" ht="17.100000000000001" customHeight="1">
      <c r="A153" s="17" t="s">
        <v>20</v>
      </c>
      <c r="B153" s="17" t="s">
        <v>334</v>
      </c>
      <c r="C153" s="25" t="s">
        <v>335</v>
      </c>
      <c r="D153" s="17" t="s">
        <v>336</v>
      </c>
      <c r="E153" s="19">
        <v>187000</v>
      </c>
      <c r="F153" s="20">
        <v>187000</v>
      </c>
      <c r="G153" s="19">
        <f t="shared" si="10"/>
        <v>0</v>
      </c>
      <c r="H153" s="19">
        <v>0</v>
      </c>
      <c r="I153" s="19">
        <v>0</v>
      </c>
      <c r="J153" s="21" t="s">
        <v>7</v>
      </c>
      <c r="K153" s="22">
        <f t="shared" si="9"/>
        <v>0</v>
      </c>
      <c r="L153" s="19">
        <f t="shared" si="11"/>
        <v>187000</v>
      </c>
      <c r="M153" s="19">
        <f t="shared" si="12"/>
        <v>0</v>
      </c>
    </row>
    <row r="154" spans="1:13" ht="17.100000000000001" customHeight="1">
      <c r="A154" s="17" t="s">
        <v>20</v>
      </c>
      <c r="B154" s="17" t="s">
        <v>339</v>
      </c>
      <c r="C154" s="25" t="s">
        <v>340</v>
      </c>
      <c r="D154" s="17" t="s">
        <v>341</v>
      </c>
      <c r="E154" s="19">
        <v>2185000</v>
      </c>
      <c r="F154" s="20">
        <v>2185000</v>
      </c>
      <c r="G154" s="19">
        <f t="shared" si="10"/>
        <v>0</v>
      </c>
      <c r="H154" s="19">
        <v>0</v>
      </c>
      <c r="I154" s="19">
        <v>0</v>
      </c>
      <c r="J154" s="21" t="s">
        <v>7</v>
      </c>
      <c r="K154" s="22">
        <f t="shared" si="9"/>
        <v>0</v>
      </c>
      <c r="L154" s="19">
        <f t="shared" si="11"/>
        <v>2185000</v>
      </c>
      <c r="M154" s="19">
        <f t="shared" si="12"/>
        <v>0</v>
      </c>
    </row>
    <row r="155" spans="1:13" ht="17.100000000000001" customHeight="1">
      <c r="A155" s="17" t="s">
        <v>20</v>
      </c>
      <c r="B155" s="17" t="s">
        <v>342</v>
      </c>
      <c r="C155" s="25" t="s">
        <v>343</v>
      </c>
      <c r="D155" s="17" t="s">
        <v>341</v>
      </c>
      <c r="E155" s="19">
        <v>308000</v>
      </c>
      <c r="F155" s="20">
        <v>308000</v>
      </c>
      <c r="G155" s="19">
        <f t="shared" si="10"/>
        <v>0</v>
      </c>
      <c r="H155" s="19">
        <v>0</v>
      </c>
      <c r="I155" s="19">
        <v>0</v>
      </c>
      <c r="J155" s="21" t="s">
        <v>7</v>
      </c>
      <c r="K155" s="22">
        <f t="shared" si="9"/>
        <v>0</v>
      </c>
      <c r="L155" s="19">
        <f t="shared" si="11"/>
        <v>308000</v>
      </c>
      <c r="M155" s="19">
        <f t="shared" si="12"/>
        <v>0</v>
      </c>
    </row>
    <row r="156" spans="1:13" ht="17.100000000000001" customHeight="1">
      <c r="A156" s="17" t="s">
        <v>20</v>
      </c>
      <c r="B156" s="17" t="s">
        <v>344</v>
      </c>
      <c r="C156" s="25" t="s">
        <v>345</v>
      </c>
      <c r="D156" s="17" t="s">
        <v>346</v>
      </c>
      <c r="E156" s="19">
        <v>1255600</v>
      </c>
      <c r="F156" s="20">
        <v>1255600</v>
      </c>
      <c r="G156" s="19">
        <f t="shared" si="10"/>
        <v>0</v>
      </c>
      <c r="H156" s="19">
        <v>0</v>
      </c>
      <c r="I156" s="19">
        <v>0</v>
      </c>
      <c r="J156" s="21" t="s">
        <v>7</v>
      </c>
      <c r="K156" s="22">
        <f t="shared" si="9"/>
        <v>0</v>
      </c>
      <c r="L156" s="19">
        <f t="shared" si="11"/>
        <v>1255600</v>
      </c>
      <c r="M156" s="19">
        <f t="shared" si="12"/>
        <v>0</v>
      </c>
    </row>
    <row r="157" spans="1:13" ht="17.100000000000001" customHeight="1">
      <c r="A157" s="17" t="s">
        <v>20</v>
      </c>
      <c r="B157" s="17" t="s">
        <v>347</v>
      </c>
      <c r="C157" s="25" t="s">
        <v>348</v>
      </c>
      <c r="D157" s="17" t="s">
        <v>349</v>
      </c>
      <c r="E157" s="19">
        <v>938760</v>
      </c>
      <c r="F157" s="20">
        <v>938760</v>
      </c>
      <c r="G157" s="19">
        <f t="shared" si="10"/>
        <v>0</v>
      </c>
      <c r="H157" s="19">
        <v>0</v>
      </c>
      <c r="I157" s="19">
        <v>0</v>
      </c>
      <c r="J157" s="21" t="s">
        <v>7</v>
      </c>
      <c r="K157" s="22">
        <f t="shared" si="9"/>
        <v>0</v>
      </c>
      <c r="L157" s="19">
        <f t="shared" si="11"/>
        <v>938760</v>
      </c>
      <c r="M157" s="19">
        <f t="shared" si="12"/>
        <v>0</v>
      </c>
    </row>
    <row r="158" spans="1:13" ht="17.100000000000001" customHeight="1">
      <c r="A158" s="17" t="s">
        <v>20</v>
      </c>
      <c r="B158" s="17" t="s">
        <v>350</v>
      </c>
      <c r="C158" s="25" t="s">
        <v>351</v>
      </c>
      <c r="D158" s="17" t="s">
        <v>349</v>
      </c>
      <c r="E158" s="19">
        <v>1793250</v>
      </c>
      <c r="F158" s="20">
        <v>1793250</v>
      </c>
      <c r="G158" s="19">
        <f t="shared" si="10"/>
        <v>0</v>
      </c>
      <c r="H158" s="19">
        <v>0</v>
      </c>
      <c r="I158" s="19">
        <v>0</v>
      </c>
      <c r="J158" s="21" t="s">
        <v>7</v>
      </c>
      <c r="K158" s="22">
        <f t="shared" si="9"/>
        <v>0</v>
      </c>
      <c r="L158" s="19">
        <f t="shared" si="11"/>
        <v>1793250</v>
      </c>
      <c r="M158" s="19">
        <f t="shared" si="12"/>
        <v>0</v>
      </c>
    </row>
    <row r="159" spans="1:13" ht="17.100000000000001" customHeight="1">
      <c r="A159" s="17" t="s">
        <v>20</v>
      </c>
      <c r="B159" s="17" t="s">
        <v>352</v>
      </c>
      <c r="C159" s="25" t="s">
        <v>353</v>
      </c>
      <c r="D159" s="17" t="s">
        <v>349</v>
      </c>
      <c r="E159" s="19">
        <v>219200</v>
      </c>
      <c r="F159" s="20">
        <v>219200</v>
      </c>
      <c r="G159" s="19">
        <f t="shared" si="10"/>
        <v>0</v>
      </c>
      <c r="H159" s="19">
        <v>0</v>
      </c>
      <c r="I159" s="19">
        <v>0</v>
      </c>
      <c r="J159" s="21" t="s">
        <v>7</v>
      </c>
      <c r="K159" s="22">
        <f t="shared" si="9"/>
        <v>0</v>
      </c>
      <c r="L159" s="19">
        <f t="shared" si="11"/>
        <v>219200</v>
      </c>
      <c r="M159" s="19">
        <f t="shared" si="12"/>
        <v>0</v>
      </c>
    </row>
    <row r="160" spans="1:13" ht="17.100000000000001" customHeight="1">
      <c r="A160" s="17" t="s">
        <v>20</v>
      </c>
      <c r="B160" s="17" t="s">
        <v>358</v>
      </c>
      <c r="C160" s="25" t="s">
        <v>359</v>
      </c>
      <c r="D160" s="17" t="s">
        <v>349</v>
      </c>
      <c r="E160" s="19">
        <v>811020</v>
      </c>
      <c r="F160" s="20">
        <v>811020</v>
      </c>
      <c r="G160" s="19">
        <f t="shared" si="10"/>
        <v>0</v>
      </c>
      <c r="H160" s="19">
        <v>0</v>
      </c>
      <c r="I160" s="19">
        <v>0</v>
      </c>
      <c r="J160" s="21" t="s">
        <v>7</v>
      </c>
      <c r="K160" s="22">
        <f t="shared" si="9"/>
        <v>0</v>
      </c>
      <c r="L160" s="19">
        <f t="shared" si="11"/>
        <v>811020</v>
      </c>
      <c r="M160" s="19">
        <f t="shared" si="12"/>
        <v>0</v>
      </c>
    </row>
    <row r="161" spans="1:13" ht="17.100000000000001" customHeight="1">
      <c r="A161" s="17" t="s">
        <v>20</v>
      </c>
      <c r="B161" s="17" t="s">
        <v>354</v>
      </c>
      <c r="C161" s="25" t="s">
        <v>355</v>
      </c>
      <c r="D161" s="17" t="s">
        <v>349</v>
      </c>
      <c r="E161" s="19">
        <v>1832640</v>
      </c>
      <c r="F161" s="20">
        <v>1832640</v>
      </c>
      <c r="G161" s="19">
        <f t="shared" si="10"/>
        <v>0</v>
      </c>
      <c r="H161" s="19">
        <v>0</v>
      </c>
      <c r="I161" s="19">
        <v>0</v>
      </c>
      <c r="J161" s="21" t="s">
        <v>7</v>
      </c>
      <c r="K161" s="22">
        <f t="shared" si="9"/>
        <v>0</v>
      </c>
      <c r="L161" s="19">
        <f t="shared" si="11"/>
        <v>1832640</v>
      </c>
      <c r="M161" s="19">
        <f t="shared" si="12"/>
        <v>0</v>
      </c>
    </row>
    <row r="162" spans="1:13" ht="17.100000000000001" customHeight="1">
      <c r="A162" s="17" t="s">
        <v>20</v>
      </c>
      <c r="B162" s="17" t="s">
        <v>356</v>
      </c>
      <c r="C162" s="25" t="s">
        <v>357</v>
      </c>
      <c r="D162" s="17" t="s">
        <v>349</v>
      </c>
      <c r="E162" s="19">
        <v>1433700</v>
      </c>
      <c r="F162" s="20">
        <v>1433700</v>
      </c>
      <c r="G162" s="19">
        <f t="shared" si="10"/>
        <v>0</v>
      </c>
      <c r="H162" s="19">
        <v>0</v>
      </c>
      <c r="I162" s="19">
        <v>0</v>
      </c>
      <c r="J162" s="21" t="s">
        <v>7</v>
      </c>
      <c r="K162" s="22">
        <f t="shared" si="9"/>
        <v>0</v>
      </c>
      <c r="L162" s="19">
        <f t="shared" si="11"/>
        <v>1433700</v>
      </c>
      <c r="M162" s="19">
        <f t="shared" si="12"/>
        <v>0</v>
      </c>
    </row>
    <row r="163" spans="1:13" ht="17.100000000000001" customHeight="1">
      <c r="A163" s="17" t="s">
        <v>20</v>
      </c>
      <c r="B163" s="17" t="s">
        <v>360</v>
      </c>
      <c r="C163" s="25" t="s">
        <v>361</v>
      </c>
      <c r="D163" s="17" t="s">
        <v>362</v>
      </c>
      <c r="E163" s="19">
        <v>8140000</v>
      </c>
      <c r="F163" s="20">
        <v>8140000</v>
      </c>
      <c r="G163" s="19">
        <f t="shared" si="10"/>
        <v>0</v>
      </c>
      <c r="H163" s="19">
        <v>0</v>
      </c>
      <c r="I163" s="19">
        <v>0</v>
      </c>
      <c r="J163" s="21" t="s">
        <v>7</v>
      </c>
      <c r="K163" s="22">
        <f t="shared" si="9"/>
        <v>0</v>
      </c>
      <c r="L163" s="19">
        <f t="shared" si="11"/>
        <v>8140000</v>
      </c>
      <c r="M163" s="19">
        <f t="shared" si="12"/>
        <v>0</v>
      </c>
    </row>
    <row r="164" spans="1:13" ht="17.100000000000001" customHeight="1">
      <c r="A164" s="17" t="s">
        <v>20</v>
      </c>
      <c r="B164" s="17" t="s">
        <v>365</v>
      </c>
      <c r="C164" s="25" t="s">
        <v>366</v>
      </c>
      <c r="D164" s="17" t="s">
        <v>362</v>
      </c>
      <c r="E164" s="19">
        <v>1980000</v>
      </c>
      <c r="F164" s="20">
        <v>1980000</v>
      </c>
      <c r="G164" s="19">
        <f t="shared" si="10"/>
        <v>0</v>
      </c>
      <c r="H164" s="19">
        <v>0</v>
      </c>
      <c r="I164" s="19">
        <v>0</v>
      </c>
      <c r="J164" s="21" t="s">
        <v>7</v>
      </c>
      <c r="K164" s="22">
        <f t="shared" si="9"/>
        <v>0</v>
      </c>
      <c r="L164" s="19">
        <f t="shared" si="11"/>
        <v>1980000</v>
      </c>
      <c r="M164" s="19">
        <f t="shared" si="12"/>
        <v>0</v>
      </c>
    </row>
    <row r="165" spans="1:13" ht="17.100000000000001" customHeight="1">
      <c r="A165" s="17" t="s">
        <v>20</v>
      </c>
      <c r="B165" s="17" t="s">
        <v>363</v>
      </c>
      <c r="C165" s="25" t="s">
        <v>364</v>
      </c>
      <c r="D165" s="17" t="s">
        <v>362</v>
      </c>
      <c r="E165" s="19">
        <v>1848000</v>
      </c>
      <c r="F165" s="20">
        <v>1848000</v>
      </c>
      <c r="G165" s="19">
        <f t="shared" si="10"/>
        <v>0</v>
      </c>
      <c r="H165" s="19">
        <v>0</v>
      </c>
      <c r="I165" s="19">
        <v>0</v>
      </c>
      <c r="J165" s="21" t="s">
        <v>7</v>
      </c>
      <c r="K165" s="22">
        <f t="shared" si="9"/>
        <v>0</v>
      </c>
      <c r="L165" s="19">
        <f t="shared" si="11"/>
        <v>1848000</v>
      </c>
      <c r="M165" s="19">
        <f t="shared" si="12"/>
        <v>0</v>
      </c>
    </row>
    <row r="166" spans="1:13" ht="17.100000000000001" customHeight="1">
      <c r="A166" s="17" t="s">
        <v>20</v>
      </c>
      <c r="B166" s="17" t="s">
        <v>369</v>
      </c>
      <c r="C166" s="25" t="s">
        <v>370</v>
      </c>
      <c r="D166" s="17" t="s">
        <v>371</v>
      </c>
      <c r="E166" s="19">
        <v>2090000</v>
      </c>
      <c r="F166" s="20">
        <v>2090000</v>
      </c>
      <c r="G166" s="19">
        <f t="shared" si="10"/>
        <v>0</v>
      </c>
      <c r="H166" s="19">
        <v>0</v>
      </c>
      <c r="I166" s="19">
        <v>0</v>
      </c>
      <c r="J166" s="21" t="s">
        <v>7</v>
      </c>
      <c r="K166" s="22">
        <f t="shared" si="9"/>
        <v>0</v>
      </c>
      <c r="L166" s="19">
        <f t="shared" si="11"/>
        <v>2090000</v>
      </c>
      <c r="M166" s="19">
        <f t="shared" si="12"/>
        <v>0</v>
      </c>
    </row>
    <row r="167" spans="1:13" ht="17.100000000000001" customHeight="1">
      <c r="A167" s="17" t="s">
        <v>20</v>
      </c>
      <c r="B167" s="17" t="s">
        <v>374</v>
      </c>
      <c r="C167" s="25" t="s">
        <v>375</v>
      </c>
      <c r="D167" s="17" t="s">
        <v>376</v>
      </c>
      <c r="E167" s="19">
        <v>318100</v>
      </c>
      <c r="F167" s="20">
        <v>318100</v>
      </c>
      <c r="G167" s="19">
        <f t="shared" si="10"/>
        <v>0</v>
      </c>
      <c r="H167" s="19">
        <v>0</v>
      </c>
      <c r="I167" s="19">
        <v>0</v>
      </c>
      <c r="J167" s="21" t="s">
        <v>7</v>
      </c>
      <c r="K167" s="22">
        <f t="shared" si="9"/>
        <v>0</v>
      </c>
      <c r="L167" s="19">
        <f t="shared" si="11"/>
        <v>318100</v>
      </c>
      <c r="M167" s="19">
        <f t="shared" si="12"/>
        <v>0</v>
      </c>
    </row>
    <row r="168" spans="1:13" ht="17.100000000000001" customHeight="1">
      <c r="A168" s="17" t="s">
        <v>20</v>
      </c>
      <c r="B168" s="17" t="s">
        <v>377</v>
      </c>
      <c r="C168" s="26" t="s">
        <v>378</v>
      </c>
      <c r="D168" s="17" t="s">
        <v>379</v>
      </c>
      <c r="E168" s="19">
        <v>2600000</v>
      </c>
      <c r="F168" s="20">
        <v>2600000</v>
      </c>
      <c r="G168" s="19">
        <f t="shared" si="10"/>
        <v>0</v>
      </c>
      <c r="H168" s="19">
        <v>0</v>
      </c>
      <c r="I168" s="19">
        <v>0</v>
      </c>
      <c r="J168" s="21" t="s">
        <v>7</v>
      </c>
      <c r="K168" s="22">
        <f t="shared" si="9"/>
        <v>0</v>
      </c>
      <c r="L168" s="19">
        <f t="shared" si="11"/>
        <v>2600000</v>
      </c>
      <c r="M168" s="19">
        <f t="shared" si="12"/>
        <v>0</v>
      </c>
    </row>
    <row r="169" spans="1:13" ht="17.100000000000001" customHeight="1">
      <c r="A169" s="17" t="s">
        <v>20</v>
      </c>
      <c r="B169" s="17" t="s">
        <v>380</v>
      </c>
      <c r="C169" s="25" t="s">
        <v>381</v>
      </c>
      <c r="D169" s="17" t="s">
        <v>382</v>
      </c>
      <c r="E169" s="19">
        <v>412500</v>
      </c>
      <c r="F169" s="20">
        <v>412500</v>
      </c>
      <c r="G169" s="19">
        <f t="shared" si="10"/>
        <v>0</v>
      </c>
      <c r="H169" s="19">
        <v>0</v>
      </c>
      <c r="I169" s="19">
        <v>0</v>
      </c>
      <c r="J169" s="21" t="s">
        <v>7</v>
      </c>
      <c r="K169" s="22">
        <f t="shared" si="9"/>
        <v>0</v>
      </c>
      <c r="L169" s="19">
        <f t="shared" si="11"/>
        <v>412500</v>
      </c>
      <c r="M169" s="19">
        <f t="shared" si="12"/>
        <v>0</v>
      </c>
    </row>
    <row r="170" spans="1:13" ht="17.100000000000001" customHeight="1">
      <c r="A170" s="17" t="s">
        <v>20</v>
      </c>
      <c r="B170" s="17" t="s">
        <v>383</v>
      </c>
      <c r="C170" s="25" t="s">
        <v>199</v>
      </c>
      <c r="D170" s="17" t="s">
        <v>382</v>
      </c>
      <c r="E170" s="19">
        <v>450000</v>
      </c>
      <c r="F170" s="20">
        <v>450000</v>
      </c>
      <c r="G170" s="19">
        <f t="shared" si="10"/>
        <v>0</v>
      </c>
      <c r="H170" s="19">
        <v>0</v>
      </c>
      <c r="I170" s="19">
        <v>0</v>
      </c>
      <c r="J170" s="21" t="s">
        <v>7</v>
      </c>
      <c r="K170" s="22">
        <f t="shared" si="9"/>
        <v>0</v>
      </c>
      <c r="L170" s="19">
        <f t="shared" si="11"/>
        <v>450000</v>
      </c>
      <c r="M170" s="19">
        <f t="shared" si="12"/>
        <v>0</v>
      </c>
    </row>
    <row r="171" spans="1:13" ht="17.100000000000001" customHeight="1">
      <c r="A171" s="17" t="s">
        <v>20</v>
      </c>
      <c r="B171" s="17" t="s">
        <v>384</v>
      </c>
      <c r="C171" s="25" t="s">
        <v>385</v>
      </c>
      <c r="D171" s="17" t="s">
        <v>382</v>
      </c>
      <c r="E171" s="19">
        <v>1740500</v>
      </c>
      <c r="F171" s="20">
        <v>1740500</v>
      </c>
      <c r="G171" s="19">
        <f t="shared" si="10"/>
        <v>0</v>
      </c>
      <c r="H171" s="19">
        <v>0</v>
      </c>
      <c r="I171" s="19">
        <v>0</v>
      </c>
      <c r="J171" s="21" t="s">
        <v>7</v>
      </c>
      <c r="K171" s="22">
        <f t="shared" si="9"/>
        <v>0</v>
      </c>
      <c r="L171" s="19">
        <f t="shared" si="11"/>
        <v>1740500</v>
      </c>
      <c r="M171" s="19">
        <f t="shared" si="12"/>
        <v>0</v>
      </c>
    </row>
    <row r="172" spans="1:13" ht="17.100000000000001" customHeight="1">
      <c r="A172" s="17" t="s">
        <v>20</v>
      </c>
      <c r="B172" s="17" t="s">
        <v>391</v>
      </c>
      <c r="C172" s="25" t="s">
        <v>180</v>
      </c>
      <c r="D172" s="17" t="s">
        <v>388</v>
      </c>
      <c r="E172" s="19">
        <v>193000</v>
      </c>
      <c r="F172" s="20">
        <v>193000</v>
      </c>
      <c r="G172" s="19">
        <f t="shared" si="10"/>
        <v>0</v>
      </c>
      <c r="H172" s="19">
        <v>0</v>
      </c>
      <c r="I172" s="19">
        <v>0</v>
      </c>
      <c r="J172" s="21" t="s">
        <v>7</v>
      </c>
      <c r="K172" s="22">
        <f t="shared" si="9"/>
        <v>0</v>
      </c>
      <c r="L172" s="19">
        <f t="shared" si="11"/>
        <v>193000</v>
      </c>
      <c r="M172" s="19">
        <f t="shared" si="12"/>
        <v>0</v>
      </c>
    </row>
    <row r="173" spans="1:13" ht="17.100000000000001" customHeight="1">
      <c r="A173" s="17" t="s">
        <v>20</v>
      </c>
      <c r="B173" s="17" t="s">
        <v>386</v>
      </c>
      <c r="C173" s="25" t="s">
        <v>387</v>
      </c>
      <c r="D173" s="17" t="s">
        <v>388</v>
      </c>
      <c r="E173" s="19">
        <v>203000</v>
      </c>
      <c r="F173" s="20">
        <v>203000</v>
      </c>
      <c r="G173" s="19">
        <f t="shared" si="10"/>
        <v>0</v>
      </c>
      <c r="H173" s="19">
        <v>0</v>
      </c>
      <c r="I173" s="19">
        <v>0</v>
      </c>
      <c r="J173" s="21" t="s">
        <v>7</v>
      </c>
      <c r="K173" s="22">
        <f t="shared" si="9"/>
        <v>0</v>
      </c>
      <c r="L173" s="19">
        <f t="shared" si="11"/>
        <v>203000</v>
      </c>
      <c r="M173" s="19">
        <f t="shared" si="12"/>
        <v>0</v>
      </c>
    </row>
    <row r="174" spans="1:13" ht="17.100000000000001" customHeight="1">
      <c r="A174" s="17" t="s">
        <v>20</v>
      </c>
      <c r="B174" s="17" t="s">
        <v>389</v>
      </c>
      <c r="C174" s="25" t="s">
        <v>390</v>
      </c>
      <c r="D174" s="17" t="s">
        <v>388</v>
      </c>
      <c r="E174" s="19">
        <v>104000</v>
      </c>
      <c r="F174" s="20">
        <v>104000</v>
      </c>
      <c r="G174" s="19">
        <f t="shared" si="10"/>
        <v>0</v>
      </c>
      <c r="H174" s="19">
        <v>0</v>
      </c>
      <c r="I174" s="19">
        <v>0</v>
      </c>
      <c r="J174" s="21" t="s">
        <v>7</v>
      </c>
      <c r="K174" s="22">
        <f t="shared" si="9"/>
        <v>0</v>
      </c>
      <c r="L174" s="19">
        <f t="shared" si="11"/>
        <v>104000</v>
      </c>
      <c r="M174" s="19">
        <f t="shared" si="12"/>
        <v>0</v>
      </c>
    </row>
    <row r="175" spans="1:13" ht="17.100000000000001" customHeight="1">
      <c r="A175" s="17" t="s">
        <v>20</v>
      </c>
      <c r="B175" s="17" t="s">
        <v>392</v>
      </c>
      <c r="C175" s="25" t="s">
        <v>393</v>
      </c>
      <c r="D175" s="17" t="s">
        <v>394</v>
      </c>
      <c r="E175" s="19">
        <v>11880000</v>
      </c>
      <c r="F175" s="20">
        <v>11880000</v>
      </c>
      <c r="G175" s="19">
        <f t="shared" si="10"/>
        <v>0</v>
      </c>
      <c r="H175" s="19">
        <v>0</v>
      </c>
      <c r="I175" s="19">
        <v>0</v>
      </c>
      <c r="J175" s="21" t="s">
        <v>7</v>
      </c>
      <c r="K175" s="22">
        <f t="shared" si="9"/>
        <v>0</v>
      </c>
      <c r="L175" s="19">
        <f t="shared" si="11"/>
        <v>11880000</v>
      </c>
      <c r="M175" s="19">
        <f t="shared" si="12"/>
        <v>0</v>
      </c>
    </row>
    <row r="176" spans="1:13" ht="17.100000000000001" customHeight="1">
      <c r="A176" s="17" t="s">
        <v>20</v>
      </c>
      <c r="B176" s="17" t="s">
        <v>395</v>
      </c>
      <c r="C176" s="25" t="s">
        <v>396</v>
      </c>
      <c r="D176" s="17" t="s">
        <v>397</v>
      </c>
      <c r="E176" s="19">
        <v>250000</v>
      </c>
      <c r="F176" s="20">
        <v>250000</v>
      </c>
      <c r="G176" s="19">
        <f t="shared" si="10"/>
        <v>0</v>
      </c>
      <c r="H176" s="19">
        <v>0</v>
      </c>
      <c r="I176" s="19">
        <v>0</v>
      </c>
      <c r="J176" s="21" t="s">
        <v>7</v>
      </c>
      <c r="K176" s="22">
        <f t="shared" si="9"/>
        <v>0</v>
      </c>
      <c r="L176" s="19">
        <f t="shared" si="11"/>
        <v>250000</v>
      </c>
      <c r="M176" s="19">
        <f t="shared" si="12"/>
        <v>0</v>
      </c>
    </row>
    <row r="177" spans="1:13" ht="17.100000000000001" customHeight="1">
      <c r="A177" s="17" t="s">
        <v>20</v>
      </c>
      <c r="B177" s="17" t="s">
        <v>398</v>
      </c>
      <c r="C177" s="25" t="s">
        <v>399</v>
      </c>
      <c r="D177" s="17" t="s">
        <v>400</v>
      </c>
      <c r="E177" s="19">
        <v>1834000</v>
      </c>
      <c r="F177" s="20">
        <v>1834000</v>
      </c>
      <c r="G177" s="19">
        <f t="shared" si="10"/>
        <v>0</v>
      </c>
      <c r="H177" s="19">
        <v>0</v>
      </c>
      <c r="I177" s="19">
        <v>0</v>
      </c>
      <c r="J177" s="21" t="s">
        <v>7</v>
      </c>
      <c r="K177" s="22">
        <f t="shared" si="9"/>
        <v>0</v>
      </c>
      <c r="L177" s="19">
        <f t="shared" si="11"/>
        <v>1834000</v>
      </c>
      <c r="M177" s="19">
        <f t="shared" si="12"/>
        <v>0</v>
      </c>
    </row>
    <row r="178" spans="1:13" ht="17.100000000000001" customHeight="1">
      <c r="A178" s="17" t="s">
        <v>20</v>
      </c>
      <c r="B178" s="17" t="s">
        <v>401</v>
      </c>
      <c r="C178" s="25" t="s">
        <v>402</v>
      </c>
      <c r="D178" s="17" t="s">
        <v>400</v>
      </c>
      <c r="E178" s="19">
        <v>902000</v>
      </c>
      <c r="F178" s="20">
        <v>902000</v>
      </c>
      <c r="G178" s="19">
        <f t="shared" si="10"/>
        <v>0</v>
      </c>
      <c r="H178" s="19">
        <v>0</v>
      </c>
      <c r="I178" s="19">
        <v>0</v>
      </c>
      <c r="J178" s="21" t="s">
        <v>7</v>
      </c>
      <c r="K178" s="22">
        <f t="shared" si="9"/>
        <v>0</v>
      </c>
      <c r="L178" s="19">
        <f t="shared" si="11"/>
        <v>902000</v>
      </c>
      <c r="M178" s="19">
        <f t="shared" si="12"/>
        <v>0</v>
      </c>
    </row>
    <row r="179" spans="1:13" ht="17.100000000000001" customHeight="1">
      <c r="A179" s="17" t="s">
        <v>20</v>
      </c>
      <c r="B179" s="17" t="s">
        <v>403</v>
      </c>
      <c r="C179" s="25" t="s">
        <v>404</v>
      </c>
      <c r="D179" s="17" t="s">
        <v>405</v>
      </c>
      <c r="E179" s="19">
        <v>990000</v>
      </c>
      <c r="F179" s="20">
        <v>990000</v>
      </c>
      <c r="G179" s="19">
        <f t="shared" si="10"/>
        <v>0</v>
      </c>
      <c r="H179" s="19">
        <v>0</v>
      </c>
      <c r="I179" s="19">
        <v>0</v>
      </c>
      <c r="J179" s="21" t="s">
        <v>7</v>
      </c>
      <c r="K179" s="22">
        <f t="shared" si="9"/>
        <v>0</v>
      </c>
      <c r="L179" s="19">
        <f t="shared" si="11"/>
        <v>990000</v>
      </c>
      <c r="M179" s="19">
        <f t="shared" si="12"/>
        <v>0</v>
      </c>
    </row>
    <row r="180" spans="1:13" ht="17.100000000000001" customHeight="1">
      <c r="A180" s="17" t="s">
        <v>20</v>
      </c>
      <c r="B180" s="17" t="s">
        <v>406</v>
      </c>
      <c r="C180" s="25" t="s">
        <v>407</v>
      </c>
      <c r="D180" s="17" t="s">
        <v>405</v>
      </c>
      <c r="E180" s="19">
        <v>1716000</v>
      </c>
      <c r="F180" s="20">
        <v>1716000</v>
      </c>
      <c r="G180" s="19">
        <f t="shared" si="10"/>
        <v>0</v>
      </c>
      <c r="H180" s="19">
        <v>0</v>
      </c>
      <c r="I180" s="19">
        <v>0</v>
      </c>
      <c r="J180" s="21" t="s">
        <v>7</v>
      </c>
      <c r="K180" s="22">
        <f t="shared" si="9"/>
        <v>0</v>
      </c>
      <c r="L180" s="19">
        <f t="shared" si="11"/>
        <v>1716000</v>
      </c>
      <c r="M180" s="19">
        <f t="shared" si="12"/>
        <v>0</v>
      </c>
    </row>
    <row r="181" spans="1:13" ht="17.100000000000001" customHeight="1">
      <c r="A181" s="17" t="s">
        <v>20</v>
      </c>
      <c r="B181" s="17" t="s">
        <v>499</v>
      </c>
      <c r="C181" s="25" t="s">
        <v>411</v>
      </c>
      <c r="D181" s="17" t="s">
        <v>409</v>
      </c>
      <c r="E181" s="19">
        <v>3300000</v>
      </c>
      <c r="F181" s="20">
        <v>3300000</v>
      </c>
      <c r="G181" s="19">
        <f t="shared" si="10"/>
        <v>0</v>
      </c>
      <c r="H181" s="19">
        <v>0</v>
      </c>
      <c r="I181" s="19">
        <v>0</v>
      </c>
      <c r="J181" s="21" t="s">
        <v>7</v>
      </c>
      <c r="K181" s="22">
        <f t="shared" si="9"/>
        <v>0</v>
      </c>
      <c r="L181" s="19">
        <f t="shared" si="11"/>
        <v>3300000</v>
      </c>
      <c r="M181" s="19">
        <f t="shared" si="12"/>
        <v>0</v>
      </c>
    </row>
    <row r="182" spans="1:13" ht="17.100000000000001" customHeight="1">
      <c r="A182" s="17" t="s">
        <v>20</v>
      </c>
      <c r="B182" s="17" t="s">
        <v>502</v>
      </c>
      <c r="C182" s="25" t="s">
        <v>410</v>
      </c>
      <c r="D182" s="17" t="s">
        <v>409</v>
      </c>
      <c r="E182" s="19">
        <v>8602000</v>
      </c>
      <c r="F182" s="20">
        <v>8602000</v>
      </c>
      <c r="G182" s="19">
        <f t="shared" si="10"/>
        <v>0</v>
      </c>
      <c r="H182" s="19">
        <v>0</v>
      </c>
      <c r="I182" s="19">
        <v>0</v>
      </c>
      <c r="J182" s="21" t="s">
        <v>7</v>
      </c>
      <c r="K182" s="22">
        <f t="shared" si="9"/>
        <v>0</v>
      </c>
      <c r="L182" s="19">
        <f t="shared" si="11"/>
        <v>8602000</v>
      </c>
      <c r="M182" s="19">
        <f t="shared" si="12"/>
        <v>0</v>
      </c>
    </row>
    <row r="183" spans="1:13" ht="17.100000000000001" customHeight="1">
      <c r="A183" s="17" t="s">
        <v>20</v>
      </c>
      <c r="B183" s="17" t="s">
        <v>501</v>
      </c>
      <c r="C183" s="25" t="s">
        <v>410</v>
      </c>
      <c r="D183" s="17" t="s">
        <v>409</v>
      </c>
      <c r="E183" s="19">
        <v>1720400</v>
      </c>
      <c r="F183" s="20">
        <v>1720400</v>
      </c>
      <c r="G183" s="19">
        <f t="shared" si="10"/>
        <v>0</v>
      </c>
      <c r="H183" s="19">
        <v>0</v>
      </c>
      <c r="I183" s="19">
        <v>0</v>
      </c>
      <c r="J183" s="21" t="s">
        <v>7</v>
      </c>
      <c r="K183" s="22">
        <f t="shared" si="9"/>
        <v>0</v>
      </c>
      <c r="L183" s="19">
        <f t="shared" si="11"/>
        <v>1720400</v>
      </c>
      <c r="M183" s="19">
        <f t="shared" si="12"/>
        <v>0</v>
      </c>
    </row>
    <row r="184" spans="1:13" ht="17.100000000000001" customHeight="1">
      <c r="A184" s="17" t="s">
        <v>20</v>
      </c>
      <c r="B184" s="17" t="s">
        <v>503</v>
      </c>
      <c r="C184" s="25" t="s">
        <v>410</v>
      </c>
      <c r="D184" s="17" t="s">
        <v>409</v>
      </c>
      <c r="E184" s="19">
        <v>2150500</v>
      </c>
      <c r="F184" s="20">
        <v>2150500</v>
      </c>
      <c r="G184" s="19">
        <f t="shared" si="10"/>
        <v>0</v>
      </c>
      <c r="H184" s="19">
        <v>0</v>
      </c>
      <c r="I184" s="19">
        <v>0</v>
      </c>
      <c r="J184" s="21" t="s">
        <v>7</v>
      </c>
      <c r="K184" s="22">
        <f t="shared" si="9"/>
        <v>0</v>
      </c>
      <c r="L184" s="19">
        <f t="shared" si="11"/>
        <v>2150500</v>
      </c>
      <c r="M184" s="19">
        <f t="shared" si="12"/>
        <v>0</v>
      </c>
    </row>
    <row r="185" spans="1:13" ht="17.100000000000001" customHeight="1">
      <c r="A185" s="17" t="s">
        <v>20</v>
      </c>
      <c r="B185" s="17" t="s">
        <v>504</v>
      </c>
      <c r="C185" s="25" t="s">
        <v>410</v>
      </c>
      <c r="D185" s="17" t="s">
        <v>409</v>
      </c>
      <c r="E185" s="19">
        <v>430100</v>
      </c>
      <c r="F185" s="20">
        <v>430100</v>
      </c>
      <c r="G185" s="19">
        <f t="shared" si="10"/>
        <v>0</v>
      </c>
      <c r="H185" s="19">
        <v>0</v>
      </c>
      <c r="I185" s="19">
        <v>0</v>
      </c>
      <c r="J185" s="21" t="s">
        <v>7</v>
      </c>
      <c r="K185" s="22">
        <f t="shared" si="9"/>
        <v>0</v>
      </c>
      <c r="L185" s="19">
        <f t="shared" si="11"/>
        <v>430100</v>
      </c>
      <c r="M185" s="19">
        <f t="shared" si="12"/>
        <v>0</v>
      </c>
    </row>
    <row r="186" spans="1:13" ht="17.100000000000001" customHeight="1">
      <c r="A186" s="17" t="s">
        <v>20</v>
      </c>
      <c r="B186" s="17" t="s">
        <v>503</v>
      </c>
      <c r="C186" s="25" t="s">
        <v>408</v>
      </c>
      <c r="D186" s="17" t="s">
        <v>409</v>
      </c>
      <c r="E186" s="19">
        <v>10562200</v>
      </c>
      <c r="F186" s="20">
        <v>10562200</v>
      </c>
      <c r="G186" s="19">
        <f t="shared" si="10"/>
        <v>0</v>
      </c>
      <c r="H186" s="19">
        <v>0</v>
      </c>
      <c r="I186" s="19">
        <v>0</v>
      </c>
      <c r="J186" s="21" t="s">
        <v>7</v>
      </c>
      <c r="K186" s="22">
        <f t="shared" si="9"/>
        <v>0</v>
      </c>
      <c r="L186" s="19">
        <f t="shared" si="11"/>
        <v>10562200</v>
      </c>
      <c r="M186" s="19">
        <f t="shared" si="12"/>
        <v>0</v>
      </c>
    </row>
    <row r="187" spans="1:13" ht="17.100000000000001" customHeight="1">
      <c r="A187" s="17" t="s">
        <v>20</v>
      </c>
      <c r="B187" s="17" t="s">
        <v>499</v>
      </c>
      <c r="C187" s="25" t="s">
        <v>500</v>
      </c>
      <c r="D187" s="17" t="s">
        <v>409</v>
      </c>
      <c r="E187" s="19">
        <v>1920400</v>
      </c>
      <c r="F187" s="20">
        <v>1920400</v>
      </c>
      <c r="G187" s="19">
        <f t="shared" si="10"/>
        <v>0</v>
      </c>
      <c r="H187" s="19">
        <v>0</v>
      </c>
      <c r="I187" s="19">
        <v>0</v>
      </c>
      <c r="J187" s="21" t="s">
        <v>7</v>
      </c>
      <c r="K187" s="22">
        <f t="shared" si="9"/>
        <v>0</v>
      </c>
      <c r="L187" s="19">
        <f t="shared" si="11"/>
        <v>1920400</v>
      </c>
      <c r="M187" s="19">
        <f t="shared" si="12"/>
        <v>0</v>
      </c>
    </row>
    <row r="188" spans="1:13" ht="17.100000000000001" customHeight="1">
      <c r="A188" s="17" t="s">
        <v>20</v>
      </c>
      <c r="B188" s="17" t="s">
        <v>502</v>
      </c>
      <c r="C188" s="25" t="s">
        <v>500</v>
      </c>
      <c r="D188" s="17" t="s">
        <v>409</v>
      </c>
      <c r="E188" s="19">
        <v>960200</v>
      </c>
      <c r="F188" s="20">
        <v>960200</v>
      </c>
      <c r="G188" s="19">
        <f t="shared" si="10"/>
        <v>0</v>
      </c>
      <c r="H188" s="19">
        <v>0</v>
      </c>
      <c r="I188" s="19">
        <v>0</v>
      </c>
      <c r="J188" s="21" t="s">
        <v>7</v>
      </c>
      <c r="K188" s="22">
        <f t="shared" si="9"/>
        <v>0</v>
      </c>
      <c r="L188" s="19">
        <f t="shared" si="11"/>
        <v>960200</v>
      </c>
      <c r="M188" s="19">
        <f t="shared" si="12"/>
        <v>0</v>
      </c>
    </row>
    <row r="189" spans="1:13" ht="17.100000000000001" customHeight="1">
      <c r="A189" s="17" t="s">
        <v>20</v>
      </c>
      <c r="B189" s="17" t="s">
        <v>412</v>
      </c>
      <c r="C189" s="25" t="s">
        <v>413</v>
      </c>
      <c r="D189" s="17" t="s">
        <v>414</v>
      </c>
      <c r="E189" s="19">
        <v>2840000</v>
      </c>
      <c r="F189" s="20">
        <v>2840000</v>
      </c>
      <c r="G189" s="19">
        <f t="shared" si="10"/>
        <v>0</v>
      </c>
      <c r="H189" s="19">
        <v>0</v>
      </c>
      <c r="I189" s="19">
        <v>0</v>
      </c>
      <c r="J189" s="21" t="s">
        <v>7</v>
      </c>
      <c r="K189" s="22">
        <f t="shared" si="9"/>
        <v>0</v>
      </c>
      <c r="L189" s="19">
        <f t="shared" si="11"/>
        <v>2840000</v>
      </c>
      <c r="M189" s="19">
        <f t="shared" si="12"/>
        <v>0</v>
      </c>
    </row>
    <row r="190" spans="1:13" ht="17.100000000000001" customHeight="1">
      <c r="A190" s="17" t="s">
        <v>20</v>
      </c>
      <c r="B190" s="17" t="s">
        <v>415</v>
      </c>
      <c r="C190" s="25" t="s">
        <v>416</v>
      </c>
      <c r="D190" s="17" t="s">
        <v>417</v>
      </c>
      <c r="E190" s="19">
        <v>902000</v>
      </c>
      <c r="F190" s="20">
        <v>902000</v>
      </c>
      <c r="G190" s="19">
        <f t="shared" si="10"/>
        <v>0</v>
      </c>
      <c r="H190" s="19">
        <v>0</v>
      </c>
      <c r="I190" s="19">
        <v>0</v>
      </c>
      <c r="J190" s="21" t="s">
        <v>7</v>
      </c>
      <c r="K190" s="22">
        <f t="shared" si="9"/>
        <v>0</v>
      </c>
      <c r="L190" s="19">
        <f t="shared" si="11"/>
        <v>902000</v>
      </c>
      <c r="M190" s="19">
        <f t="shared" si="12"/>
        <v>0</v>
      </c>
    </row>
    <row r="191" spans="1:13" ht="17.100000000000001" customHeight="1">
      <c r="A191" s="17" t="s">
        <v>20</v>
      </c>
      <c r="B191" s="17" t="s">
        <v>418</v>
      </c>
      <c r="C191" s="25" t="s">
        <v>419</v>
      </c>
      <c r="D191" s="17" t="s">
        <v>420</v>
      </c>
      <c r="E191" s="19">
        <v>2851200</v>
      </c>
      <c r="F191" s="20">
        <v>2851200</v>
      </c>
      <c r="G191" s="19">
        <f t="shared" si="10"/>
        <v>0</v>
      </c>
      <c r="H191" s="19">
        <v>0</v>
      </c>
      <c r="I191" s="19">
        <v>0</v>
      </c>
      <c r="J191" s="21" t="s">
        <v>7</v>
      </c>
      <c r="K191" s="22">
        <f t="shared" si="9"/>
        <v>0</v>
      </c>
      <c r="L191" s="19">
        <f t="shared" si="11"/>
        <v>2851200</v>
      </c>
      <c r="M191" s="19">
        <f t="shared" si="12"/>
        <v>0</v>
      </c>
    </row>
    <row r="192" spans="1:13" ht="17.100000000000001" customHeight="1">
      <c r="A192" s="17" t="s">
        <v>20</v>
      </c>
      <c r="B192" s="17" t="s">
        <v>438</v>
      </c>
      <c r="C192" s="25" t="s">
        <v>439</v>
      </c>
      <c r="D192" s="17" t="s">
        <v>423</v>
      </c>
      <c r="E192" s="19">
        <v>550000</v>
      </c>
      <c r="F192" s="20">
        <v>550000</v>
      </c>
      <c r="G192" s="19">
        <f t="shared" si="10"/>
        <v>0</v>
      </c>
      <c r="H192" s="19">
        <v>0</v>
      </c>
      <c r="I192" s="19">
        <v>0</v>
      </c>
      <c r="J192" s="21" t="s">
        <v>7</v>
      </c>
      <c r="K192" s="22">
        <f t="shared" si="9"/>
        <v>0</v>
      </c>
      <c r="L192" s="19">
        <f t="shared" si="11"/>
        <v>550000</v>
      </c>
      <c r="M192" s="19">
        <f t="shared" si="12"/>
        <v>0</v>
      </c>
    </row>
    <row r="193" spans="1:13" ht="17.100000000000001" customHeight="1">
      <c r="A193" s="17" t="s">
        <v>20</v>
      </c>
      <c r="B193" s="17" t="s">
        <v>430</v>
      </c>
      <c r="C193" s="25" t="s">
        <v>431</v>
      </c>
      <c r="D193" s="17" t="s">
        <v>423</v>
      </c>
      <c r="E193" s="19">
        <v>385000</v>
      </c>
      <c r="F193" s="20">
        <v>385000</v>
      </c>
      <c r="G193" s="19">
        <f t="shared" si="10"/>
        <v>0</v>
      </c>
      <c r="H193" s="19">
        <v>0</v>
      </c>
      <c r="I193" s="19">
        <v>0</v>
      </c>
      <c r="J193" s="21" t="s">
        <v>7</v>
      </c>
      <c r="K193" s="22">
        <f t="shared" si="9"/>
        <v>0</v>
      </c>
      <c r="L193" s="19">
        <f t="shared" si="11"/>
        <v>385000</v>
      </c>
      <c r="M193" s="19">
        <f t="shared" si="12"/>
        <v>0</v>
      </c>
    </row>
    <row r="194" spans="1:13" ht="17.100000000000001" customHeight="1">
      <c r="A194" s="17" t="s">
        <v>20</v>
      </c>
      <c r="B194" s="17" t="s">
        <v>442</v>
      </c>
      <c r="C194" s="25" t="s">
        <v>443</v>
      </c>
      <c r="D194" s="17" t="s">
        <v>423</v>
      </c>
      <c r="E194" s="19">
        <v>5000000</v>
      </c>
      <c r="F194" s="20">
        <v>5000000</v>
      </c>
      <c r="G194" s="19">
        <f t="shared" si="10"/>
        <v>0</v>
      </c>
      <c r="H194" s="19">
        <v>0</v>
      </c>
      <c r="I194" s="19">
        <v>0</v>
      </c>
      <c r="J194" s="21" t="s">
        <v>7</v>
      </c>
      <c r="K194" s="22">
        <f t="shared" si="9"/>
        <v>0</v>
      </c>
      <c r="L194" s="19">
        <f t="shared" si="11"/>
        <v>5000000</v>
      </c>
      <c r="M194" s="19">
        <f t="shared" si="12"/>
        <v>0</v>
      </c>
    </row>
    <row r="195" spans="1:13" ht="17.100000000000001" customHeight="1">
      <c r="A195" s="17" t="s">
        <v>20</v>
      </c>
      <c r="B195" s="17" t="s">
        <v>426</v>
      </c>
      <c r="C195" s="25" t="s">
        <v>427</v>
      </c>
      <c r="D195" s="17" t="s">
        <v>423</v>
      </c>
      <c r="E195" s="19">
        <v>1540000</v>
      </c>
      <c r="F195" s="20">
        <v>1540000</v>
      </c>
      <c r="G195" s="19">
        <f t="shared" si="10"/>
        <v>0</v>
      </c>
      <c r="H195" s="19">
        <v>0</v>
      </c>
      <c r="I195" s="19">
        <v>0</v>
      </c>
      <c r="J195" s="21" t="s">
        <v>7</v>
      </c>
      <c r="K195" s="22">
        <f t="shared" si="9"/>
        <v>0</v>
      </c>
      <c r="L195" s="19">
        <f t="shared" si="11"/>
        <v>1540000</v>
      </c>
      <c r="M195" s="19">
        <f t="shared" si="12"/>
        <v>0</v>
      </c>
    </row>
    <row r="196" spans="1:13" ht="17.100000000000001" customHeight="1">
      <c r="A196" s="17" t="s">
        <v>20</v>
      </c>
      <c r="B196" s="17" t="s">
        <v>421</v>
      </c>
      <c r="C196" s="25" t="s">
        <v>422</v>
      </c>
      <c r="D196" s="17" t="s">
        <v>423</v>
      </c>
      <c r="E196" s="19">
        <v>1760000</v>
      </c>
      <c r="F196" s="20">
        <v>1760000</v>
      </c>
      <c r="G196" s="19">
        <f t="shared" si="10"/>
        <v>0</v>
      </c>
      <c r="H196" s="19">
        <v>0</v>
      </c>
      <c r="I196" s="19">
        <v>0</v>
      </c>
      <c r="J196" s="21" t="s">
        <v>7</v>
      </c>
      <c r="K196" s="22">
        <f t="shared" ref="K196:K259" si="13">ROUND((G196)*0.451,0)</f>
        <v>0</v>
      </c>
      <c r="L196" s="19">
        <f t="shared" si="11"/>
        <v>1760000</v>
      </c>
      <c r="M196" s="19">
        <f t="shared" si="12"/>
        <v>0</v>
      </c>
    </row>
    <row r="197" spans="1:13" ht="17.100000000000001" customHeight="1">
      <c r="A197" s="17" t="s">
        <v>20</v>
      </c>
      <c r="B197" s="17" t="s">
        <v>432</v>
      </c>
      <c r="C197" s="25" t="s">
        <v>433</v>
      </c>
      <c r="D197" s="17" t="s">
        <v>423</v>
      </c>
      <c r="E197" s="19">
        <v>385000</v>
      </c>
      <c r="F197" s="20">
        <v>385000</v>
      </c>
      <c r="G197" s="19">
        <f t="shared" si="10"/>
        <v>0</v>
      </c>
      <c r="H197" s="19">
        <v>0</v>
      </c>
      <c r="I197" s="19">
        <v>0</v>
      </c>
      <c r="J197" s="21" t="s">
        <v>7</v>
      </c>
      <c r="K197" s="22">
        <f t="shared" si="13"/>
        <v>0</v>
      </c>
      <c r="L197" s="19">
        <f t="shared" si="11"/>
        <v>385000</v>
      </c>
      <c r="M197" s="19">
        <f t="shared" si="12"/>
        <v>0</v>
      </c>
    </row>
    <row r="198" spans="1:13" ht="17.100000000000001" customHeight="1">
      <c r="A198" s="17" t="s">
        <v>20</v>
      </c>
      <c r="B198" s="17" t="s">
        <v>428</v>
      </c>
      <c r="C198" s="25" t="s">
        <v>429</v>
      </c>
      <c r="D198" s="17" t="s">
        <v>423</v>
      </c>
      <c r="E198" s="19">
        <v>1650000</v>
      </c>
      <c r="F198" s="20">
        <v>1650000</v>
      </c>
      <c r="G198" s="19">
        <f t="shared" si="10"/>
        <v>0</v>
      </c>
      <c r="H198" s="19">
        <v>0</v>
      </c>
      <c r="I198" s="19">
        <v>0</v>
      </c>
      <c r="J198" s="21" t="s">
        <v>7</v>
      </c>
      <c r="K198" s="22">
        <f t="shared" si="13"/>
        <v>0</v>
      </c>
      <c r="L198" s="19">
        <f t="shared" si="11"/>
        <v>1650000</v>
      </c>
      <c r="M198" s="19">
        <f t="shared" si="12"/>
        <v>0</v>
      </c>
    </row>
    <row r="199" spans="1:13" ht="17.100000000000001" customHeight="1">
      <c r="A199" s="17" t="s">
        <v>20</v>
      </c>
      <c r="B199" s="17" t="s">
        <v>436</v>
      </c>
      <c r="C199" s="25" t="s">
        <v>437</v>
      </c>
      <c r="D199" s="17" t="s">
        <v>423</v>
      </c>
      <c r="E199" s="19">
        <v>385000</v>
      </c>
      <c r="F199" s="20">
        <v>385000</v>
      </c>
      <c r="G199" s="19">
        <f t="shared" si="10"/>
        <v>0</v>
      </c>
      <c r="H199" s="19">
        <v>0</v>
      </c>
      <c r="I199" s="19">
        <v>0</v>
      </c>
      <c r="J199" s="21" t="s">
        <v>7</v>
      </c>
      <c r="K199" s="22">
        <f t="shared" si="13"/>
        <v>0</v>
      </c>
      <c r="L199" s="19">
        <f t="shared" si="11"/>
        <v>385000</v>
      </c>
      <c r="M199" s="19">
        <f t="shared" si="12"/>
        <v>0</v>
      </c>
    </row>
    <row r="200" spans="1:13" ht="17.100000000000001" customHeight="1">
      <c r="A200" s="17" t="s">
        <v>20</v>
      </c>
      <c r="B200" s="17" t="s">
        <v>424</v>
      </c>
      <c r="C200" s="25" t="s">
        <v>425</v>
      </c>
      <c r="D200" s="17" t="s">
        <v>423</v>
      </c>
      <c r="E200" s="19">
        <v>1078000</v>
      </c>
      <c r="F200" s="20">
        <v>1078000</v>
      </c>
      <c r="G200" s="19">
        <f t="shared" si="10"/>
        <v>0</v>
      </c>
      <c r="H200" s="19">
        <v>0</v>
      </c>
      <c r="I200" s="19">
        <v>0</v>
      </c>
      <c r="J200" s="21" t="s">
        <v>7</v>
      </c>
      <c r="K200" s="22">
        <f t="shared" si="13"/>
        <v>0</v>
      </c>
      <c r="L200" s="19">
        <f t="shared" si="11"/>
        <v>1078000</v>
      </c>
      <c r="M200" s="19">
        <f t="shared" si="12"/>
        <v>0</v>
      </c>
    </row>
    <row r="201" spans="1:13" ht="17.100000000000001" customHeight="1">
      <c r="A201" s="17" t="s">
        <v>20</v>
      </c>
      <c r="B201" s="17" t="s">
        <v>434</v>
      </c>
      <c r="C201" s="25" t="s">
        <v>435</v>
      </c>
      <c r="D201" s="17" t="s">
        <v>423</v>
      </c>
      <c r="E201" s="19">
        <v>495000</v>
      </c>
      <c r="F201" s="20">
        <v>495000</v>
      </c>
      <c r="G201" s="19">
        <f t="shared" si="10"/>
        <v>0</v>
      </c>
      <c r="H201" s="19">
        <v>0</v>
      </c>
      <c r="I201" s="19">
        <v>0</v>
      </c>
      <c r="J201" s="21" t="s">
        <v>7</v>
      </c>
      <c r="K201" s="22">
        <f t="shared" si="13"/>
        <v>0</v>
      </c>
      <c r="L201" s="19">
        <f t="shared" si="11"/>
        <v>495000</v>
      </c>
      <c r="M201" s="19">
        <f t="shared" si="12"/>
        <v>0</v>
      </c>
    </row>
    <row r="202" spans="1:13" ht="17.100000000000001" customHeight="1">
      <c r="A202" s="17" t="s">
        <v>20</v>
      </c>
      <c r="B202" s="17" t="s">
        <v>440</v>
      </c>
      <c r="C202" s="25" t="s">
        <v>441</v>
      </c>
      <c r="D202" s="17" t="s">
        <v>423</v>
      </c>
      <c r="E202" s="19">
        <v>2706000</v>
      </c>
      <c r="F202" s="20">
        <v>2706000</v>
      </c>
      <c r="G202" s="19">
        <f t="shared" ref="G202:G265" si="14">E202-F202</f>
        <v>0</v>
      </c>
      <c r="H202" s="19">
        <v>0</v>
      </c>
      <c r="I202" s="19">
        <v>0</v>
      </c>
      <c r="J202" s="21" t="s">
        <v>7</v>
      </c>
      <c r="K202" s="22">
        <f t="shared" si="13"/>
        <v>0</v>
      </c>
      <c r="L202" s="19">
        <f t="shared" ref="L202:L265" si="15">F202+K202</f>
        <v>2706000</v>
      </c>
      <c r="M202" s="19">
        <f t="shared" ref="M202:M265" si="16">E202-L202</f>
        <v>0</v>
      </c>
    </row>
    <row r="203" spans="1:13" ht="17.100000000000001" customHeight="1">
      <c r="A203" s="17" t="s">
        <v>20</v>
      </c>
      <c r="B203" s="17" t="s">
        <v>444</v>
      </c>
      <c r="C203" s="25" t="s">
        <v>445</v>
      </c>
      <c r="D203" s="17" t="s">
        <v>446</v>
      </c>
      <c r="E203" s="19">
        <v>1900800</v>
      </c>
      <c r="F203" s="20">
        <v>1900800</v>
      </c>
      <c r="G203" s="19">
        <f t="shared" si="14"/>
        <v>0</v>
      </c>
      <c r="H203" s="19">
        <v>0</v>
      </c>
      <c r="I203" s="19">
        <v>0</v>
      </c>
      <c r="J203" s="21" t="s">
        <v>7</v>
      </c>
      <c r="K203" s="22">
        <f t="shared" si="13"/>
        <v>0</v>
      </c>
      <c r="L203" s="19">
        <f t="shared" si="15"/>
        <v>1900800</v>
      </c>
      <c r="M203" s="19">
        <f t="shared" si="16"/>
        <v>0</v>
      </c>
    </row>
    <row r="204" spans="1:13" ht="17.100000000000001" customHeight="1">
      <c r="A204" s="17" t="s">
        <v>20</v>
      </c>
      <c r="B204" s="17" t="s">
        <v>450</v>
      </c>
      <c r="C204" s="25" t="s">
        <v>451</v>
      </c>
      <c r="D204" s="17" t="s">
        <v>449</v>
      </c>
      <c r="E204" s="19">
        <v>1552000</v>
      </c>
      <c r="F204" s="20">
        <v>1552000</v>
      </c>
      <c r="G204" s="19">
        <f t="shared" si="14"/>
        <v>0</v>
      </c>
      <c r="H204" s="19">
        <v>0</v>
      </c>
      <c r="I204" s="19">
        <v>0</v>
      </c>
      <c r="J204" s="21" t="s">
        <v>7</v>
      </c>
      <c r="K204" s="22">
        <f t="shared" si="13"/>
        <v>0</v>
      </c>
      <c r="L204" s="19">
        <f t="shared" si="15"/>
        <v>1552000</v>
      </c>
      <c r="M204" s="19">
        <f t="shared" si="16"/>
        <v>0</v>
      </c>
    </row>
    <row r="205" spans="1:13" ht="17.100000000000001" customHeight="1">
      <c r="A205" s="17" t="s">
        <v>20</v>
      </c>
      <c r="B205" s="17" t="s">
        <v>447</v>
      </c>
      <c r="C205" s="25" t="s">
        <v>448</v>
      </c>
      <c r="D205" s="17" t="s">
        <v>449</v>
      </c>
      <c r="E205" s="19">
        <v>17166000</v>
      </c>
      <c r="F205" s="20">
        <v>17166000</v>
      </c>
      <c r="G205" s="19">
        <f t="shared" si="14"/>
        <v>0</v>
      </c>
      <c r="H205" s="19">
        <v>0</v>
      </c>
      <c r="I205" s="19">
        <v>0</v>
      </c>
      <c r="J205" s="21" t="s">
        <v>7</v>
      </c>
      <c r="K205" s="22">
        <f t="shared" si="13"/>
        <v>0</v>
      </c>
      <c r="L205" s="19">
        <f t="shared" si="15"/>
        <v>17166000</v>
      </c>
      <c r="M205" s="19">
        <f t="shared" si="16"/>
        <v>0</v>
      </c>
    </row>
    <row r="206" spans="1:13" ht="17.100000000000001" customHeight="1">
      <c r="A206" s="17" t="s">
        <v>20</v>
      </c>
      <c r="B206" s="17" t="s">
        <v>460</v>
      </c>
      <c r="C206" s="25" t="s">
        <v>461</v>
      </c>
      <c r="D206" s="17" t="s">
        <v>449</v>
      </c>
      <c r="E206" s="19">
        <v>6024000</v>
      </c>
      <c r="F206" s="20">
        <v>6024000</v>
      </c>
      <c r="G206" s="19">
        <f t="shared" si="14"/>
        <v>0</v>
      </c>
      <c r="H206" s="19">
        <v>0</v>
      </c>
      <c r="I206" s="19">
        <v>0</v>
      </c>
      <c r="J206" s="21" t="s">
        <v>7</v>
      </c>
      <c r="K206" s="22">
        <f t="shared" si="13"/>
        <v>0</v>
      </c>
      <c r="L206" s="19">
        <f t="shared" si="15"/>
        <v>6024000</v>
      </c>
      <c r="M206" s="19">
        <f t="shared" si="16"/>
        <v>0</v>
      </c>
    </row>
    <row r="207" spans="1:13" ht="17.100000000000001" customHeight="1">
      <c r="A207" s="17" t="s">
        <v>20</v>
      </c>
      <c r="B207" s="17" t="s">
        <v>454</v>
      </c>
      <c r="C207" s="25" t="s">
        <v>455</v>
      </c>
      <c r="D207" s="17" t="s">
        <v>449</v>
      </c>
      <c r="E207" s="19">
        <v>1649000</v>
      </c>
      <c r="F207" s="20">
        <v>1649000</v>
      </c>
      <c r="G207" s="19">
        <f t="shared" si="14"/>
        <v>0</v>
      </c>
      <c r="H207" s="19">
        <v>0</v>
      </c>
      <c r="I207" s="19">
        <v>0</v>
      </c>
      <c r="J207" s="21" t="s">
        <v>7</v>
      </c>
      <c r="K207" s="22">
        <f t="shared" si="13"/>
        <v>0</v>
      </c>
      <c r="L207" s="19">
        <f t="shared" si="15"/>
        <v>1649000</v>
      </c>
      <c r="M207" s="19">
        <f t="shared" si="16"/>
        <v>0</v>
      </c>
    </row>
    <row r="208" spans="1:13" ht="17.100000000000001" customHeight="1">
      <c r="A208" s="17" t="s">
        <v>20</v>
      </c>
      <c r="B208" s="17" t="s">
        <v>452</v>
      </c>
      <c r="C208" s="25" t="s">
        <v>453</v>
      </c>
      <c r="D208" s="17" t="s">
        <v>449</v>
      </c>
      <c r="E208" s="19">
        <v>1552000</v>
      </c>
      <c r="F208" s="20">
        <v>1552000</v>
      </c>
      <c r="G208" s="19">
        <f t="shared" si="14"/>
        <v>0</v>
      </c>
      <c r="H208" s="19">
        <v>0</v>
      </c>
      <c r="I208" s="19">
        <v>0</v>
      </c>
      <c r="J208" s="21" t="s">
        <v>7</v>
      </c>
      <c r="K208" s="22">
        <f t="shared" si="13"/>
        <v>0</v>
      </c>
      <c r="L208" s="19">
        <f t="shared" si="15"/>
        <v>1552000</v>
      </c>
      <c r="M208" s="19">
        <f t="shared" si="16"/>
        <v>0</v>
      </c>
    </row>
    <row r="209" spans="1:13" ht="17.100000000000001" customHeight="1">
      <c r="A209" s="17" t="s">
        <v>20</v>
      </c>
      <c r="B209" s="17" t="s">
        <v>458</v>
      </c>
      <c r="C209" s="25" t="s">
        <v>459</v>
      </c>
      <c r="D209" s="17" t="s">
        <v>449</v>
      </c>
      <c r="E209" s="19">
        <v>388000</v>
      </c>
      <c r="F209" s="20">
        <v>388000</v>
      </c>
      <c r="G209" s="19">
        <f t="shared" si="14"/>
        <v>0</v>
      </c>
      <c r="H209" s="19">
        <v>0</v>
      </c>
      <c r="I209" s="19">
        <v>0</v>
      </c>
      <c r="J209" s="21" t="s">
        <v>7</v>
      </c>
      <c r="K209" s="22">
        <f t="shared" si="13"/>
        <v>0</v>
      </c>
      <c r="L209" s="19">
        <f t="shared" si="15"/>
        <v>388000</v>
      </c>
      <c r="M209" s="19">
        <f t="shared" si="16"/>
        <v>0</v>
      </c>
    </row>
    <row r="210" spans="1:13" ht="17.100000000000001" customHeight="1">
      <c r="A210" s="17" t="s">
        <v>20</v>
      </c>
      <c r="B210" s="17" t="s">
        <v>456</v>
      </c>
      <c r="C210" s="25" t="s">
        <v>457</v>
      </c>
      <c r="D210" s="17" t="s">
        <v>449</v>
      </c>
      <c r="E210" s="19">
        <v>1649000</v>
      </c>
      <c r="F210" s="20">
        <v>1649000</v>
      </c>
      <c r="G210" s="19">
        <f t="shared" si="14"/>
        <v>0</v>
      </c>
      <c r="H210" s="19">
        <v>0</v>
      </c>
      <c r="I210" s="19">
        <v>0</v>
      </c>
      <c r="J210" s="21" t="s">
        <v>7</v>
      </c>
      <c r="K210" s="22">
        <f t="shared" si="13"/>
        <v>0</v>
      </c>
      <c r="L210" s="19">
        <f t="shared" si="15"/>
        <v>1649000</v>
      </c>
      <c r="M210" s="19">
        <f t="shared" si="16"/>
        <v>0</v>
      </c>
    </row>
    <row r="211" spans="1:13" ht="17.100000000000001" customHeight="1">
      <c r="A211" s="17" t="s">
        <v>20</v>
      </c>
      <c r="B211" s="17" t="s">
        <v>473</v>
      </c>
      <c r="C211" s="25" t="s">
        <v>474</v>
      </c>
      <c r="D211" s="17" t="s">
        <v>475</v>
      </c>
      <c r="E211" s="19">
        <v>1098000</v>
      </c>
      <c r="F211" s="20">
        <v>1098000</v>
      </c>
      <c r="G211" s="19">
        <f t="shared" si="14"/>
        <v>0</v>
      </c>
      <c r="H211" s="19">
        <v>0</v>
      </c>
      <c r="I211" s="19">
        <v>0</v>
      </c>
      <c r="J211" s="21" t="s">
        <v>7</v>
      </c>
      <c r="K211" s="22">
        <f t="shared" si="13"/>
        <v>0</v>
      </c>
      <c r="L211" s="19">
        <f t="shared" si="15"/>
        <v>1098000</v>
      </c>
      <c r="M211" s="19">
        <f t="shared" si="16"/>
        <v>0</v>
      </c>
    </row>
    <row r="212" spans="1:13" ht="17.100000000000001" customHeight="1">
      <c r="A212" s="17" t="s">
        <v>20</v>
      </c>
      <c r="B212" s="17" t="s">
        <v>476</v>
      </c>
      <c r="C212" s="25" t="s">
        <v>477</v>
      </c>
      <c r="D212" s="17" t="s">
        <v>472</v>
      </c>
      <c r="E212" s="19">
        <v>1720000</v>
      </c>
      <c r="F212" s="20">
        <v>1720000</v>
      </c>
      <c r="G212" s="19">
        <f t="shared" si="14"/>
        <v>0</v>
      </c>
      <c r="H212" s="19">
        <v>0</v>
      </c>
      <c r="I212" s="19">
        <v>0</v>
      </c>
      <c r="J212" s="21" t="s">
        <v>7</v>
      </c>
      <c r="K212" s="22">
        <f t="shared" si="13"/>
        <v>0</v>
      </c>
      <c r="L212" s="19">
        <f t="shared" si="15"/>
        <v>1720000</v>
      </c>
      <c r="M212" s="19">
        <f t="shared" si="16"/>
        <v>0</v>
      </c>
    </row>
    <row r="213" spans="1:13" ht="17.100000000000001" customHeight="1">
      <c r="A213" s="17" t="s">
        <v>20</v>
      </c>
      <c r="B213" s="17" t="s">
        <v>478</v>
      </c>
      <c r="C213" s="25" t="s">
        <v>479</v>
      </c>
      <c r="D213" s="17" t="s">
        <v>480</v>
      </c>
      <c r="E213" s="19">
        <v>1859000</v>
      </c>
      <c r="F213" s="20">
        <v>1859000</v>
      </c>
      <c r="G213" s="19">
        <f t="shared" si="14"/>
        <v>0</v>
      </c>
      <c r="H213" s="19">
        <v>0</v>
      </c>
      <c r="I213" s="19">
        <v>0</v>
      </c>
      <c r="J213" s="21" t="s">
        <v>7</v>
      </c>
      <c r="K213" s="22">
        <f t="shared" si="13"/>
        <v>0</v>
      </c>
      <c r="L213" s="19">
        <f t="shared" si="15"/>
        <v>1859000</v>
      </c>
      <c r="M213" s="19">
        <f t="shared" si="16"/>
        <v>0</v>
      </c>
    </row>
    <row r="214" spans="1:13" ht="17.100000000000001" customHeight="1">
      <c r="A214" s="17" t="s">
        <v>20</v>
      </c>
      <c r="B214" s="17" t="s">
        <v>556</v>
      </c>
      <c r="C214" s="25" t="s">
        <v>410</v>
      </c>
      <c r="D214" s="17" t="s">
        <v>557</v>
      </c>
      <c r="E214" s="19">
        <v>700000</v>
      </c>
      <c r="F214" s="20">
        <v>700000</v>
      </c>
      <c r="G214" s="19">
        <f t="shared" si="14"/>
        <v>0</v>
      </c>
      <c r="H214" s="19">
        <v>0</v>
      </c>
      <c r="I214" s="19">
        <v>0</v>
      </c>
      <c r="J214" s="21" t="s">
        <v>7</v>
      </c>
      <c r="K214" s="22">
        <f t="shared" si="13"/>
        <v>0</v>
      </c>
      <c r="L214" s="19">
        <f t="shared" si="15"/>
        <v>700000</v>
      </c>
      <c r="M214" s="19">
        <f t="shared" si="16"/>
        <v>0</v>
      </c>
    </row>
    <row r="215" spans="1:13" ht="17.100000000000001" customHeight="1">
      <c r="A215" s="17" t="s">
        <v>20</v>
      </c>
      <c r="B215" s="17" t="s">
        <v>481</v>
      </c>
      <c r="C215" s="25" t="s">
        <v>474</v>
      </c>
      <c r="D215" s="17" t="s">
        <v>482</v>
      </c>
      <c r="E215" s="19">
        <v>1190000</v>
      </c>
      <c r="F215" s="20">
        <v>1190000</v>
      </c>
      <c r="G215" s="19">
        <f t="shared" si="14"/>
        <v>0</v>
      </c>
      <c r="H215" s="19">
        <v>0</v>
      </c>
      <c r="I215" s="19">
        <v>0</v>
      </c>
      <c r="J215" s="21" t="s">
        <v>7</v>
      </c>
      <c r="K215" s="22">
        <f t="shared" si="13"/>
        <v>0</v>
      </c>
      <c r="L215" s="19">
        <f t="shared" si="15"/>
        <v>1190000</v>
      </c>
      <c r="M215" s="19">
        <f t="shared" si="16"/>
        <v>0</v>
      </c>
    </row>
    <row r="216" spans="1:13" ht="17.100000000000001" customHeight="1">
      <c r="A216" s="17" t="s">
        <v>20</v>
      </c>
      <c r="B216" s="17" t="s">
        <v>483</v>
      </c>
      <c r="C216" s="25" t="s">
        <v>474</v>
      </c>
      <c r="D216" s="17" t="s">
        <v>484</v>
      </c>
      <c r="E216" s="19">
        <v>4840000</v>
      </c>
      <c r="F216" s="20">
        <v>4840000</v>
      </c>
      <c r="G216" s="19">
        <f t="shared" si="14"/>
        <v>0</v>
      </c>
      <c r="H216" s="19">
        <v>0</v>
      </c>
      <c r="I216" s="19">
        <v>0</v>
      </c>
      <c r="J216" s="21" t="s">
        <v>7</v>
      </c>
      <c r="K216" s="22">
        <f t="shared" si="13"/>
        <v>0</v>
      </c>
      <c r="L216" s="19">
        <f t="shared" si="15"/>
        <v>4840000</v>
      </c>
      <c r="M216" s="19">
        <f t="shared" si="16"/>
        <v>0</v>
      </c>
    </row>
    <row r="217" spans="1:13" ht="17.100000000000001" customHeight="1">
      <c r="A217" s="17" t="s">
        <v>20</v>
      </c>
      <c r="B217" s="17" t="s">
        <v>485</v>
      </c>
      <c r="C217" s="25" t="s">
        <v>486</v>
      </c>
      <c r="D217" s="17" t="s">
        <v>487</v>
      </c>
      <c r="E217" s="19">
        <v>9900000</v>
      </c>
      <c r="F217" s="20">
        <v>9900000</v>
      </c>
      <c r="G217" s="19">
        <f t="shared" si="14"/>
        <v>0</v>
      </c>
      <c r="H217" s="19">
        <v>0</v>
      </c>
      <c r="I217" s="19">
        <v>0</v>
      </c>
      <c r="J217" s="21" t="s">
        <v>7</v>
      </c>
      <c r="K217" s="22">
        <f t="shared" si="13"/>
        <v>0</v>
      </c>
      <c r="L217" s="19">
        <f t="shared" si="15"/>
        <v>9900000</v>
      </c>
      <c r="M217" s="19">
        <f t="shared" si="16"/>
        <v>0</v>
      </c>
    </row>
    <row r="218" spans="1:13" ht="17.100000000000001" customHeight="1">
      <c r="A218" s="17" t="s">
        <v>20</v>
      </c>
      <c r="B218" s="17" t="s">
        <v>488</v>
      </c>
      <c r="C218" s="25" t="s">
        <v>489</v>
      </c>
      <c r="D218" s="17" t="s">
        <v>490</v>
      </c>
      <c r="E218" s="19">
        <v>2827000</v>
      </c>
      <c r="F218" s="20">
        <v>2827000</v>
      </c>
      <c r="G218" s="19">
        <f t="shared" si="14"/>
        <v>0</v>
      </c>
      <c r="H218" s="19">
        <v>0</v>
      </c>
      <c r="I218" s="19">
        <v>0</v>
      </c>
      <c r="J218" s="21" t="s">
        <v>7</v>
      </c>
      <c r="K218" s="22">
        <f t="shared" si="13"/>
        <v>0</v>
      </c>
      <c r="L218" s="19">
        <f t="shared" si="15"/>
        <v>2827000</v>
      </c>
      <c r="M218" s="19">
        <f t="shared" si="16"/>
        <v>0</v>
      </c>
    </row>
    <row r="219" spans="1:13" ht="17.100000000000001" customHeight="1">
      <c r="A219" s="17" t="s">
        <v>20</v>
      </c>
      <c r="B219" s="17" t="s">
        <v>505</v>
      </c>
      <c r="C219" s="25" t="s">
        <v>506</v>
      </c>
      <c r="D219" s="17" t="s">
        <v>507</v>
      </c>
      <c r="E219" s="19">
        <v>700000</v>
      </c>
      <c r="F219" s="20">
        <v>700000</v>
      </c>
      <c r="G219" s="19">
        <f t="shared" si="14"/>
        <v>0</v>
      </c>
      <c r="H219" s="19">
        <v>0</v>
      </c>
      <c r="I219" s="19">
        <v>0</v>
      </c>
      <c r="J219" s="21" t="s">
        <v>7</v>
      </c>
      <c r="K219" s="22">
        <f t="shared" si="13"/>
        <v>0</v>
      </c>
      <c r="L219" s="19">
        <f t="shared" si="15"/>
        <v>700000</v>
      </c>
      <c r="M219" s="19">
        <f t="shared" si="16"/>
        <v>0</v>
      </c>
    </row>
    <row r="220" spans="1:13" ht="17.100000000000001" customHeight="1">
      <c r="A220" s="17" t="s">
        <v>20</v>
      </c>
      <c r="B220" s="17" t="s">
        <v>496</v>
      </c>
      <c r="C220" s="25" t="s">
        <v>340</v>
      </c>
      <c r="D220" s="17" t="s">
        <v>493</v>
      </c>
      <c r="E220" s="19">
        <v>1573000</v>
      </c>
      <c r="F220" s="20">
        <v>1573000</v>
      </c>
      <c r="G220" s="19">
        <f t="shared" si="14"/>
        <v>0</v>
      </c>
      <c r="H220" s="19">
        <v>0</v>
      </c>
      <c r="I220" s="19">
        <v>0</v>
      </c>
      <c r="J220" s="21" t="s">
        <v>7</v>
      </c>
      <c r="K220" s="22">
        <f t="shared" si="13"/>
        <v>0</v>
      </c>
      <c r="L220" s="19">
        <f t="shared" si="15"/>
        <v>1573000</v>
      </c>
      <c r="M220" s="19">
        <f t="shared" si="16"/>
        <v>0</v>
      </c>
    </row>
    <row r="221" spans="1:13" ht="17.100000000000001" customHeight="1">
      <c r="A221" s="17" t="s">
        <v>20</v>
      </c>
      <c r="B221" s="17" t="s">
        <v>491</v>
      </c>
      <c r="C221" s="25" t="s">
        <v>492</v>
      </c>
      <c r="D221" s="17" t="s">
        <v>493</v>
      </c>
      <c r="E221" s="19">
        <v>610500</v>
      </c>
      <c r="F221" s="20">
        <v>610500</v>
      </c>
      <c r="G221" s="19">
        <f t="shared" si="14"/>
        <v>0</v>
      </c>
      <c r="H221" s="19">
        <v>0</v>
      </c>
      <c r="I221" s="19">
        <v>0</v>
      </c>
      <c r="J221" s="21" t="s">
        <v>7</v>
      </c>
      <c r="K221" s="22">
        <f t="shared" si="13"/>
        <v>0</v>
      </c>
      <c r="L221" s="19">
        <f t="shared" si="15"/>
        <v>610500</v>
      </c>
      <c r="M221" s="19">
        <f t="shared" si="16"/>
        <v>0</v>
      </c>
    </row>
    <row r="222" spans="1:13" ht="17.100000000000001" customHeight="1">
      <c r="A222" s="17" t="s">
        <v>20</v>
      </c>
      <c r="B222" s="17" t="s">
        <v>494</v>
      </c>
      <c r="C222" s="25" t="s">
        <v>495</v>
      </c>
      <c r="D222" s="17" t="s">
        <v>493</v>
      </c>
      <c r="E222" s="19">
        <v>4290000</v>
      </c>
      <c r="F222" s="20">
        <v>4290000</v>
      </c>
      <c r="G222" s="19">
        <f t="shared" si="14"/>
        <v>0</v>
      </c>
      <c r="H222" s="19">
        <v>0</v>
      </c>
      <c r="I222" s="19">
        <v>0</v>
      </c>
      <c r="J222" s="21" t="s">
        <v>7</v>
      </c>
      <c r="K222" s="22">
        <f t="shared" si="13"/>
        <v>0</v>
      </c>
      <c r="L222" s="19">
        <f t="shared" si="15"/>
        <v>4290000</v>
      </c>
      <c r="M222" s="19">
        <f t="shared" si="16"/>
        <v>0</v>
      </c>
    </row>
    <row r="223" spans="1:13" ht="17.100000000000001" customHeight="1">
      <c r="A223" s="17" t="s">
        <v>20</v>
      </c>
      <c r="B223" s="17" t="s">
        <v>497</v>
      </c>
      <c r="C223" s="25" t="s">
        <v>498</v>
      </c>
      <c r="D223" s="17" t="s">
        <v>493</v>
      </c>
      <c r="E223" s="19">
        <v>1800000</v>
      </c>
      <c r="F223" s="20">
        <v>1800000</v>
      </c>
      <c r="G223" s="19">
        <f t="shared" si="14"/>
        <v>0</v>
      </c>
      <c r="H223" s="19">
        <v>0</v>
      </c>
      <c r="I223" s="19">
        <v>0</v>
      </c>
      <c r="J223" s="21" t="s">
        <v>7</v>
      </c>
      <c r="K223" s="22">
        <f t="shared" si="13"/>
        <v>0</v>
      </c>
      <c r="L223" s="19">
        <f t="shared" si="15"/>
        <v>1800000</v>
      </c>
      <c r="M223" s="19">
        <f t="shared" si="16"/>
        <v>0</v>
      </c>
    </row>
    <row r="224" spans="1:13" ht="17.100000000000001" customHeight="1">
      <c r="A224" s="17" t="s">
        <v>20</v>
      </c>
      <c r="B224" s="17" t="s">
        <v>516</v>
      </c>
      <c r="C224" s="25" t="s">
        <v>517</v>
      </c>
      <c r="D224" s="17" t="s">
        <v>510</v>
      </c>
      <c r="E224" s="19">
        <v>700000</v>
      </c>
      <c r="F224" s="20">
        <v>700000</v>
      </c>
      <c r="G224" s="19">
        <f t="shared" si="14"/>
        <v>0</v>
      </c>
      <c r="H224" s="19">
        <v>0</v>
      </c>
      <c r="I224" s="19">
        <v>0</v>
      </c>
      <c r="J224" s="21" t="s">
        <v>7</v>
      </c>
      <c r="K224" s="22">
        <f t="shared" si="13"/>
        <v>0</v>
      </c>
      <c r="L224" s="19">
        <f t="shared" si="15"/>
        <v>700000</v>
      </c>
      <c r="M224" s="19">
        <f t="shared" si="16"/>
        <v>0</v>
      </c>
    </row>
    <row r="225" spans="1:13" ht="17.100000000000001" customHeight="1">
      <c r="A225" s="17" t="s">
        <v>20</v>
      </c>
      <c r="B225" s="17" t="s">
        <v>511</v>
      </c>
      <c r="C225" s="25" t="s">
        <v>512</v>
      </c>
      <c r="D225" s="17" t="s">
        <v>510</v>
      </c>
      <c r="E225" s="19">
        <v>1210000</v>
      </c>
      <c r="F225" s="20">
        <v>1210000</v>
      </c>
      <c r="G225" s="19">
        <f t="shared" si="14"/>
        <v>0</v>
      </c>
      <c r="H225" s="19">
        <v>0</v>
      </c>
      <c r="I225" s="19">
        <v>0</v>
      </c>
      <c r="J225" s="21" t="s">
        <v>7</v>
      </c>
      <c r="K225" s="22">
        <f t="shared" si="13"/>
        <v>0</v>
      </c>
      <c r="L225" s="19">
        <f t="shared" si="15"/>
        <v>1210000</v>
      </c>
      <c r="M225" s="19">
        <f t="shared" si="16"/>
        <v>0</v>
      </c>
    </row>
    <row r="226" spans="1:13" ht="17.100000000000001" customHeight="1">
      <c r="A226" s="17" t="s">
        <v>20</v>
      </c>
      <c r="B226" s="17" t="s">
        <v>513</v>
      </c>
      <c r="C226" s="25" t="s">
        <v>512</v>
      </c>
      <c r="D226" s="17" t="s">
        <v>510</v>
      </c>
      <c r="E226" s="19">
        <v>2420000</v>
      </c>
      <c r="F226" s="20">
        <v>2420000</v>
      </c>
      <c r="G226" s="19">
        <f t="shared" si="14"/>
        <v>0</v>
      </c>
      <c r="H226" s="19">
        <v>0</v>
      </c>
      <c r="I226" s="19">
        <v>0</v>
      </c>
      <c r="J226" s="21" t="s">
        <v>7</v>
      </c>
      <c r="K226" s="22">
        <f t="shared" si="13"/>
        <v>0</v>
      </c>
      <c r="L226" s="19">
        <f t="shared" si="15"/>
        <v>2420000</v>
      </c>
      <c r="M226" s="19">
        <f t="shared" si="16"/>
        <v>0</v>
      </c>
    </row>
    <row r="227" spans="1:13" ht="17.100000000000001" customHeight="1">
      <c r="A227" s="17" t="s">
        <v>20</v>
      </c>
      <c r="B227" s="17" t="s">
        <v>514</v>
      </c>
      <c r="C227" s="25" t="s">
        <v>512</v>
      </c>
      <c r="D227" s="17" t="s">
        <v>510</v>
      </c>
      <c r="E227" s="19">
        <v>1210000</v>
      </c>
      <c r="F227" s="20">
        <v>1210000</v>
      </c>
      <c r="G227" s="19">
        <f t="shared" si="14"/>
        <v>0</v>
      </c>
      <c r="H227" s="19">
        <v>0</v>
      </c>
      <c r="I227" s="19">
        <v>0</v>
      </c>
      <c r="J227" s="21" t="s">
        <v>7</v>
      </c>
      <c r="K227" s="22">
        <f t="shared" si="13"/>
        <v>0</v>
      </c>
      <c r="L227" s="19">
        <f t="shared" si="15"/>
        <v>1210000</v>
      </c>
      <c r="M227" s="19">
        <f t="shared" si="16"/>
        <v>0</v>
      </c>
    </row>
    <row r="228" spans="1:13" ht="17.100000000000001" customHeight="1">
      <c r="A228" s="17" t="s">
        <v>20</v>
      </c>
      <c r="B228" s="17" t="s">
        <v>515</v>
      </c>
      <c r="C228" s="25" t="s">
        <v>512</v>
      </c>
      <c r="D228" s="17" t="s">
        <v>510</v>
      </c>
      <c r="E228" s="19">
        <v>1210000</v>
      </c>
      <c r="F228" s="20">
        <v>1210000</v>
      </c>
      <c r="G228" s="19">
        <f t="shared" si="14"/>
        <v>0</v>
      </c>
      <c r="H228" s="19">
        <v>0</v>
      </c>
      <c r="I228" s="19">
        <v>0</v>
      </c>
      <c r="J228" s="21" t="s">
        <v>7</v>
      </c>
      <c r="K228" s="22">
        <f t="shared" si="13"/>
        <v>0</v>
      </c>
      <c r="L228" s="19">
        <f t="shared" si="15"/>
        <v>1210000</v>
      </c>
      <c r="M228" s="19">
        <f t="shared" si="16"/>
        <v>0</v>
      </c>
    </row>
    <row r="229" spans="1:13" ht="17.100000000000001" customHeight="1">
      <c r="A229" s="17" t="s">
        <v>20</v>
      </c>
      <c r="B229" s="17" t="s">
        <v>518</v>
      </c>
      <c r="C229" s="25" t="s">
        <v>512</v>
      </c>
      <c r="D229" s="17" t="s">
        <v>510</v>
      </c>
      <c r="E229" s="19">
        <v>1210000</v>
      </c>
      <c r="F229" s="20">
        <v>1210000</v>
      </c>
      <c r="G229" s="19">
        <f t="shared" si="14"/>
        <v>0</v>
      </c>
      <c r="H229" s="19">
        <v>0</v>
      </c>
      <c r="I229" s="19">
        <v>0</v>
      </c>
      <c r="J229" s="21" t="s">
        <v>7</v>
      </c>
      <c r="K229" s="22">
        <f t="shared" si="13"/>
        <v>0</v>
      </c>
      <c r="L229" s="19">
        <f t="shared" si="15"/>
        <v>1210000</v>
      </c>
      <c r="M229" s="19">
        <f t="shared" si="16"/>
        <v>0</v>
      </c>
    </row>
    <row r="230" spans="1:13" ht="17.100000000000001" customHeight="1">
      <c r="A230" s="17" t="s">
        <v>20</v>
      </c>
      <c r="B230" s="17" t="s">
        <v>508</v>
      </c>
      <c r="C230" s="25" t="s">
        <v>509</v>
      </c>
      <c r="D230" s="17" t="s">
        <v>510</v>
      </c>
      <c r="E230" s="19">
        <v>1720000</v>
      </c>
      <c r="F230" s="20">
        <v>1720000</v>
      </c>
      <c r="G230" s="19">
        <f t="shared" si="14"/>
        <v>0</v>
      </c>
      <c r="H230" s="19">
        <v>0</v>
      </c>
      <c r="I230" s="19">
        <v>0</v>
      </c>
      <c r="J230" s="21" t="s">
        <v>7</v>
      </c>
      <c r="K230" s="22">
        <f t="shared" si="13"/>
        <v>0</v>
      </c>
      <c r="L230" s="19">
        <f t="shared" si="15"/>
        <v>1720000</v>
      </c>
      <c r="M230" s="19">
        <f t="shared" si="16"/>
        <v>0</v>
      </c>
    </row>
    <row r="231" spans="1:13" ht="17.100000000000001" customHeight="1">
      <c r="A231" s="17" t="s">
        <v>20</v>
      </c>
      <c r="B231" s="17" t="s">
        <v>519</v>
      </c>
      <c r="C231" s="25" t="s">
        <v>512</v>
      </c>
      <c r="D231" s="17" t="s">
        <v>520</v>
      </c>
      <c r="E231" s="19">
        <v>1210000</v>
      </c>
      <c r="F231" s="20">
        <v>1210000</v>
      </c>
      <c r="G231" s="19">
        <f t="shared" si="14"/>
        <v>0</v>
      </c>
      <c r="H231" s="19">
        <v>0</v>
      </c>
      <c r="I231" s="19">
        <v>0</v>
      </c>
      <c r="J231" s="21" t="s">
        <v>7</v>
      </c>
      <c r="K231" s="22">
        <f t="shared" si="13"/>
        <v>0</v>
      </c>
      <c r="L231" s="19">
        <f t="shared" si="15"/>
        <v>1210000</v>
      </c>
      <c r="M231" s="19">
        <f t="shared" si="16"/>
        <v>0</v>
      </c>
    </row>
    <row r="232" spans="1:13" ht="17.100000000000001" customHeight="1">
      <c r="A232" s="17" t="s">
        <v>20</v>
      </c>
      <c r="B232" s="17" t="s">
        <v>521</v>
      </c>
      <c r="C232" s="25" t="s">
        <v>522</v>
      </c>
      <c r="D232" s="17" t="s">
        <v>523</v>
      </c>
      <c r="E232" s="19">
        <v>1490990</v>
      </c>
      <c r="F232" s="20">
        <v>1490990</v>
      </c>
      <c r="G232" s="19">
        <f t="shared" si="14"/>
        <v>0</v>
      </c>
      <c r="H232" s="19">
        <v>0</v>
      </c>
      <c r="I232" s="19">
        <v>0</v>
      </c>
      <c r="J232" s="21" t="s">
        <v>7</v>
      </c>
      <c r="K232" s="22">
        <f t="shared" si="13"/>
        <v>0</v>
      </c>
      <c r="L232" s="19">
        <f t="shared" si="15"/>
        <v>1490990</v>
      </c>
      <c r="M232" s="19">
        <f t="shared" si="16"/>
        <v>0</v>
      </c>
    </row>
    <row r="233" spans="1:13" ht="17.100000000000001" customHeight="1">
      <c r="A233" s="17" t="s">
        <v>20</v>
      </c>
      <c r="B233" s="17" t="s">
        <v>524</v>
      </c>
      <c r="C233" s="25" t="s">
        <v>525</v>
      </c>
      <c r="D233" s="17" t="s">
        <v>526</v>
      </c>
      <c r="E233" s="19">
        <v>1100000</v>
      </c>
      <c r="F233" s="20">
        <v>1100000</v>
      </c>
      <c r="G233" s="19">
        <f t="shared" si="14"/>
        <v>0</v>
      </c>
      <c r="H233" s="19">
        <v>0</v>
      </c>
      <c r="I233" s="19">
        <v>0</v>
      </c>
      <c r="J233" s="21" t="s">
        <v>7</v>
      </c>
      <c r="K233" s="22">
        <f t="shared" si="13"/>
        <v>0</v>
      </c>
      <c r="L233" s="19">
        <f t="shared" si="15"/>
        <v>1100000</v>
      </c>
      <c r="M233" s="19">
        <f t="shared" si="16"/>
        <v>0</v>
      </c>
    </row>
    <row r="234" spans="1:13" ht="17.100000000000001" customHeight="1">
      <c r="A234" s="17" t="s">
        <v>20</v>
      </c>
      <c r="B234" s="17" t="s">
        <v>527</v>
      </c>
      <c r="C234" s="25" t="s">
        <v>528</v>
      </c>
      <c r="D234" s="17" t="s">
        <v>529</v>
      </c>
      <c r="E234" s="19">
        <v>3608000</v>
      </c>
      <c r="F234" s="20">
        <v>3608000</v>
      </c>
      <c r="G234" s="19">
        <f t="shared" si="14"/>
        <v>0</v>
      </c>
      <c r="H234" s="19">
        <v>0</v>
      </c>
      <c r="I234" s="19">
        <v>0</v>
      </c>
      <c r="J234" s="21" t="s">
        <v>7</v>
      </c>
      <c r="K234" s="22">
        <f t="shared" si="13"/>
        <v>0</v>
      </c>
      <c r="L234" s="19">
        <f t="shared" si="15"/>
        <v>3608000</v>
      </c>
      <c r="M234" s="19">
        <f t="shared" si="16"/>
        <v>0</v>
      </c>
    </row>
    <row r="235" spans="1:13" ht="17.100000000000001" customHeight="1">
      <c r="A235" s="17" t="s">
        <v>20</v>
      </c>
      <c r="B235" s="17" t="s">
        <v>530</v>
      </c>
      <c r="C235" s="25" t="s">
        <v>531</v>
      </c>
      <c r="D235" s="17" t="s">
        <v>532</v>
      </c>
      <c r="E235" s="19">
        <v>616000</v>
      </c>
      <c r="F235" s="20">
        <v>616000</v>
      </c>
      <c r="G235" s="19">
        <f t="shared" si="14"/>
        <v>0</v>
      </c>
      <c r="H235" s="19">
        <v>0</v>
      </c>
      <c r="I235" s="19">
        <v>0</v>
      </c>
      <c r="J235" s="21" t="s">
        <v>7</v>
      </c>
      <c r="K235" s="22">
        <f t="shared" si="13"/>
        <v>0</v>
      </c>
      <c r="L235" s="19">
        <f t="shared" si="15"/>
        <v>616000</v>
      </c>
      <c r="M235" s="19">
        <f t="shared" si="16"/>
        <v>0</v>
      </c>
    </row>
    <row r="236" spans="1:13" ht="17.100000000000001" customHeight="1">
      <c r="A236" s="17" t="s">
        <v>20</v>
      </c>
      <c r="B236" s="17" t="s">
        <v>533</v>
      </c>
      <c r="C236" s="25" t="s">
        <v>534</v>
      </c>
      <c r="D236" s="17" t="s">
        <v>535</v>
      </c>
      <c r="E236" s="19">
        <v>220000</v>
      </c>
      <c r="F236" s="20">
        <v>220000</v>
      </c>
      <c r="G236" s="19">
        <f t="shared" si="14"/>
        <v>0</v>
      </c>
      <c r="H236" s="19">
        <v>0</v>
      </c>
      <c r="I236" s="19">
        <v>0</v>
      </c>
      <c r="J236" s="21" t="s">
        <v>7</v>
      </c>
      <c r="K236" s="22">
        <f t="shared" si="13"/>
        <v>0</v>
      </c>
      <c r="L236" s="19">
        <f t="shared" si="15"/>
        <v>220000</v>
      </c>
      <c r="M236" s="19">
        <f t="shared" si="16"/>
        <v>0</v>
      </c>
    </row>
    <row r="237" spans="1:13" ht="17.100000000000001" customHeight="1">
      <c r="A237" s="17" t="s">
        <v>20</v>
      </c>
      <c r="B237" s="17" t="s">
        <v>536</v>
      </c>
      <c r="C237" s="25" t="s">
        <v>537</v>
      </c>
      <c r="D237" s="17" t="s">
        <v>535</v>
      </c>
      <c r="E237" s="19">
        <v>305000</v>
      </c>
      <c r="F237" s="20">
        <v>305000</v>
      </c>
      <c r="G237" s="19">
        <f t="shared" si="14"/>
        <v>0</v>
      </c>
      <c r="H237" s="19">
        <v>0</v>
      </c>
      <c r="I237" s="19">
        <v>0</v>
      </c>
      <c r="J237" s="21" t="s">
        <v>7</v>
      </c>
      <c r="K237" s="22">
        <f t="shared" si="13"/>
        <v>0</v>
      </c>
      <c r="L237" s="19">
        <f t="shared" si="15"/>
        <v>305000</v>
      </c>
      <c r="M237" s="19">
        <f t="shared" si="16"/>
        <v>0</v>
      </c>
    </row>
    <row r="238" spans="1:13" ht="17.100000000000001" customHeight="1">
      <c r="A238" s="17" t="s">
        <v>20</v>
      </c>
      <c r="B238" s="17" t="s">
        <v>538</v>
      </c>
      <c r="C238" s="25" t="s">
        <v>512</v>
      </c>
      <c r="D238" s="17" t="s">
        <v>535</v>
      </c>
      <c r="E238" s="19">
        <v>830000</v>
      </c>
      <c r="F238" s="20">
        <v>830000</v>
      </c>
      <c r="G238" s="19">
        <f t="shared" si="14"/>
        <v>0</v>
      </c>
      <c r="H238" s="19">
        <v>0</v>
      </c>
      <c r="I238" s="19">
        <v>0</v>
      </c>
      <c r="J238" s="21" t="s">
        <v>7</v>
      </c>
      <c r="K238" s="22">
        <f t="shared" si="13"/>
        <v>0</v>
      </c>
      <c r="L238" s="19">
        <f t="shared" si="15"/>
        <v>830000</v>
      </c>
      <c r="M238" s="19">
        <f t="shared" si="16"/>
        <v>0</v>
      </c>
    </row>
    <row r="239" spans="1:13" ht="17.100000000000001" customHeight="1">
      <c r="A239" s="17" t="s">
        <v>20</v>
      </c>
      <c r="B239" s="17" t="s">
        <v>539</v>
      </c>
      <c r="C239" s="25" t="s">
        <v>509</v>
      </c>
      <c r="D239" s="17" t="s">
        <v>540</v>
      </c>
      <c r="E239" s="19">
        <v>1800000</v>
      </c>
      <c r="F239" s="20">
        <v>1800000</v>
      </c>
      <c r="G239" s="19">
        <f t="shared" si="14"/>
        <v>0</v>
      </c>
      <c r="H239" s="19">
        <v>0</v>
      </c>
      <c r="I239" s="19">
        <v>0</v>
      </c>
      <c r="J239" s="21" t="s">
        <v>7</v>
      </c>
      <c r="K239" s="22">
        <f t="shared" si="13"/>
        <v>0</v>
      </c>
      <c r="L239" s="19">
        <f t="shared" si="15"/>
        <v>1800000</v>
      </c>
      <c r="M239" s="19">
        <f t="shared" si="16"/>
        <v>0</v>
      </c>
    </row>
    <row r="240" spans="1:13" ht="17.100000000000001" customHeight="1">
      <c r="A240" s="17" t="s">
        <v>20</v>
      </c>
      <c r="B240" s="17" t="s">
        <v>543</v>
      </c>
      <c r="C240" s="25" t="s">
        <v>544</v>
      </c>
      <c r="D240" s="17" t="s">
        <v>542</v>
      </c>
      <c r="E240" s="19">
        <v>580000</v>
      </c>
      <c r="F240" s="20">
        <v>580000</v>
      </c>
      <c r="G240" s="19">
        <f t="shared" si="14"/>
        <v>0</v>
      </c>
      <c r="H240" s="19">
        <v>0</v>
      </c>
      <c r="I240" s="19">
        <v>0</v>
      </c>
      <c r="J240" s="21" t="s">
        <v>7</v>
      </c>
      <c r="K240" s="22">
        <f t="shared" si="13"/>
        <v>0</v>
      </c>
      <c r="L240" s="19">
        <f t="shared" si="15"/>
        <v>580000</v>
      </c>
      <c r="M240" s="19">
        <f t="shared" si="16"/>
        <v>0</v>
      </c>
    </row>
    <row r="241" spans="1:13" ht="17.100000000000001" customHeight="1">
      <c r="A241" s="17" t="s">
        <v>20</v>
      </c>
      <c r="B241" s="17" t="s">
        <v>541</v>
      </c>
      <c r="C241" s="25" t="s">
        <v>509</v>
      </c>
      <c r="D241" s="17" t="s">
        <v>542</v>
      </c>
      <c r="E241" s="19">
        <v>900000</v>
      </c>
      <c r="F241" s="20">
        <v>900000</v>
      </c>
      <c r="G241" s="19">
        <f t="shared" si="14"/>
        <v>0</v>
      </c>
      <c r="H241" s="19">
        <v>0</v>
      </c>
      <c r="I241" s="19">
        <v>0</v>
      </c>
      <c r="J241" s="21" t="s">
        <v>7</v>
      </c>
      <c r="K241" s="22">
        <f t="shared" si="13"/>
        <v>0</v>
      </c>
      <c r="L241" s="19">
        <f t="shared" si="15"/>
        <v>900000</v>
      </c>
      <c r="M241" s="19">
        <f t="shared" si="16"/>
        <v>0</v>
      </c>
    </row>
    <row r="242" spans="1:13" ht="17.100000000000001" customHeight="1">
      <c r="A242" s="17" t="s">
        <v>20</v>
      </c>
      <c r="B242" s="17" t="s">
        <v>545</v>
      </c>
      <c r="C242" s="25" t="s">
        <v>512</v>
      </c>
      <c r="D242" s="17" t="s">
        <v>546</v>
      </c>
      <c r="E242" s="19">
        <v>2200000</v>
      </c>
      <c r="F242" s="20">
        <v>2200000</v>
      </c>
      <c r="G242" s="19">
        <f t="shared" si="14"/>
        <v>0</v>
      </c>
      <c r="H242" s="19">
        <v>0</v>
      </c>
      <c r="I242" s="19">
        <v>0</v>
      </c>
      <c r="J242" s="21" t="s">
        <v>7</v>
      </c>
      <c r="K242" s="22">
        <f t="shared" si="13"/>
        <v>0</v>
      </c>
      <c r="L242" s="19">
        <f t="shared" si="15"/>
        <v>2200000</v>
      </c>
      <c r="M242" s="19">
        <f t="shared" si="16"/>
        <v>0</v>
      </c>
    </row>
    <row r="243" spans="1:13" ht="17.100000000000001" customHeight="1">
      <c r="A243" s="17" t="s">
        <v>20</v>
      </c>
      <c r="B243" s="17" t="s">
        <v>551</v>
      </c>
      <c r="C243" s="25" t="s">
        <v>552</v>
      </c>
      <c r="D243" s="17" t="s">
        <v>553</v>
      </c>
      <c r="E243" s="19">
        <v>1320000</v>
      </c>
      <c r="F243" s="20">
        <v>1320000</v>
      </c>
      <c r="G243" s="19">
        <f t="shared" si="14"/>
        <v>0</v>
      </c>
      <c r="H243" s="19">
        <v>0</v>
      </c>
      <c r="I243" s="19">
        <v>0</v>
      </c>
      <c r="J243" s="21" t="s">
        <v>7</v>
      </c>
      <c r="K243" s="22">
        <f t="shared" si="13"/>
        <v>0</v>
      </c>
      <c r="L243" s="19">
        <f t="shared" si="15"/>
        <v>1320000</v>
      </c>
      <c r="M243" s="19">
        <f t="shared" si="16"/>
        <v>0</v>
      </c>
    </row>
    <row r="244" spans="1:13" ht="17.100000000000001" customHeight="1">
      <c r="A244" s="17" t="s">
        <v>20</v>
      </c>
      <c r="B244" s="17" t="s">
        <v>554</v>
      </c>
      <c r="C244" s="25" t="s">
        <v>506</v>
      </c>
      <c r="D244" s="17" t="s">
        <v>555</v>
      </c>
      <c r="E244" s="19">
        <v>4540000</v>
      </c>
      <c r="F244" s="20">
        <v>4540000</v>
      </c>
      <c r="G244" s="19">
        <f t="shared" si="14"/>
        <v>0</v>
      </c>
      <c r="H244" s="19">
        <v>0</v>
      </c>
      <c r="I244" s="19">
        <v>0</v>
      </c>
      <c r="J244" s="21" t="s">
        <v>7</v>
      </c>
      <c r="K244" s="22">
        <f t="shared" si="13"/>
        <v>0</v>
      </c>
      <c r="L244" s="19">
        <f t="shared" si="15"/>
        <v>4540000</v>
      </c>
      <c r="M244" s="19">
        <f t="shared" si="16"/>
        <v>0</v>
      </c>
    </row>
    <row r="245" spans="1:13" ht="17.100000000000001" customHeight="1">
      <c r="A245" s="17" t="s">
        <v>20</v>
      </c>
      <c r="B245" s="17" t="s">
        <v>558</v>
      </c>
      <c r="C245" s="25" t="s">
        <v>559</v>
      </c>
      <c r="D245" s="17" t="s">
        <v>560</v>
      </c>
      <c r="E245" s="19">
        <v>304000</v>
      </c>
      <c r="F245" s="20">
        <v>304000</v>
      </c>
      <c r="G245" s="19">
        <f t="shared" si="14"/>
        <v>0</v>
      </c>
      <c r="H245" s="19">
        <v>0</v>
      </c>
      <c r="I245" s="19">
        <v>0</v>
      </c>
      <c r="J245" s="21" t="s">
        <v>7</v>
      </c>
      <c r="K245" s="22">
        <f t="shared" si="13"/>
        <v>0</v>
      </c>
      <c r="L245" s="19">
        <f t="shared" si="15"/>
        <v>304000</v>
      </c>
      <c r="M245" s="19">
        <f t="shared" si="16"/>
        <v>0</v>
      </c>
    </row>
    <row r="246" spans="1:13" ht="17.100000000000001" customHeight="1">
      <c r="A246" s="17" t="s">
        <v>20</v>
      </c>
      <c r="B246" s="17" t="s">
        <v>561</v>
      </c>
      <c r="C246" s="25" t="s">
        <v>562</v>
      </c>
      <c r="D246" s="17" t="s">
        <v>560</v>
      </c>
      <c r="E246" s="19">
        <v>1310000</v>
      </c>
      <c r="F246" s="20">
        <v>1310000</v>
      </c>
      <c r="G246" s="19">
        <f t="shared" si="14"/>
        <v>0</v>
      </c>
      <c r="H246" s="19">
        <v>0</v>
      </c>
      <c r="I246" s="19">
        <v>0</v>
      </c>
      <c r="J246" s="21" t="s">
        <v>7</v>
      </c>
      <c r="K246" s="22">
        <f t="shared" si="13"/>
        <v>0</v>
      </c>
      <c r="L246" s="19">
        <f t="shared" si="15"/>
        <v>1310000</v>
      </c>
      <c r="M246" s="19">
        <f t="shared" si="16"/>
        <v>0</v>
      </c>
    </row>
    <row r="247" spans="1:13" ht="17.100000000000001" customHeight="1">
      <c r="A247" s="17" t="s">
        <v>20</v>
      </c>
      <c r="B247" s="17" t="s">
        <v>563</v>
      </c>
      <c r="C247" s="25" t="s">
        <v>564</v>
      </c>
      <c r="D247" s="17" t="s">
        <v>560</v>
      </c>
      <c r="E247" s="19">
        <v>352000</v>
      </c>
      <c r="F247" s="20">
        <v>352000</v>
      </c>
      <c r="G247" s="19">
        <f t="shared" si="14"/>
        <v>0</v>
      </c>
      <c r="H247" s="19">
        <v>0</v>
      </c>
      <c r="I247" s="19">
        <v>0</v>
      </c>
      <c r="J247" s="21" t="s">
        <v>7</v>
      </c>
      <c r="K247" s="22">
        <f t="shared" si="13"/>
        <v>0</v>
      </c>
      <c r="L247" s="19">
        <f t="shared" si="15"/>
        <v>352000</v>
      </c>
      <c r="M247" s="19">
        <f t="shared" si="16"/>
        <v>0</v>
      </c>
    </row>
    <row r="248" spans="1:13" ht="17.100000000000001" customHeight="1">
      <c r="A248" s="17" t="s">
        <v>20</v>
      </c>
      <c r="B248" s="17" t="s">
        <v>565</v>
      </c>
      <c r="C248" s="25" t="s">
        <v>219</v>
      </c>
      <c r="D248" s="17" t="s">
        <v>560</v>
      </c>
      <c r="E248" s="19">
        <v>1980000</v>
      </c>
      <c r="F248" s="20">
        <v>1980000</v>
      </c>
      <c r="G248" s="19">
        <f t="shared" si="14"/>
        <v>0</v>
      </c>
      <c r="H248" s="19">
        <v>0</v>
      </c>
      <c r="I248" s="19">
        <v>0</v>
      </c>
      <c r="J248" s="21" t="s">
        <v>7</v>
      </c>
      <c r="K248" s="22">
        <f t="shared" si="13"/>
        <v>0</v>
      </c>
      <c r="L248" s="19">
        <f t="shared" si="15"/>
        <v>1980000</v>
      </c>
      <c r="M248" s="19">
        <f t="shared" si="16"/>
        <v>0</v>
      </c>
    </row>
    <row r="249" spans="1:13" ht="17.100000000000001" customHeight="1">
      <c r="A249" s="17" t="s">
        <v>20</v>
      </c>
      <c r="B249" s="17" t="s">
        <v>566</v>
      </c>
      <c r="C249" s="25" t="s">
        <v>567</v>
      </c>
      <c r="D249" s="17" t="s">
        <v>560</v>
      </c>
      <c r="E249" s="19">
        <v>138000</v>
      </c>
      <c r="F249" s="20">
        <v>138000</v>
      </c>
      <c r="G249" s="19">
        <f t="shared" si="14"/>
        <v>0</v>
      </c>
      <c r="H249" s="19">
        <v>0</v>
      </c>
      <c r="I249" s="19">
        <v>0</v>
      </c>
      <c r="J249" s="21" t="s">
        <v>7</v>
      </c>
      <c r="K249" s="22">
        <f t="shared" si="13"/>
        <v>0</v>
      </c>
      <c r="L249" s="19">
        <f t="shared" si="15"/>
        <v>138000</v>
      </c>
      <c r="M249" s="19">
        <f t="shared" si="16"/>
        <v>0</v>
      </c>
    </row>
    <row r="250" spans="1:13" ht="17.100000000000001" customHeight="1">
      <c r="A250" s="17" t="s">
        <v>20</v>
      </c>
      <c r="B250" s="17" t="s">
        <v>568</v>
      </c>
      <c r="C250" s="25" t="s">
        <v>544</v>
      </c>
      <c r="D250" s="17" t="s">
        <v>569</v>
      </c>
      <c r="E250" s="19">
        <v>4040000</v>
      </c>
      <c r="F250" s="20">
        <v>4040000</v>
      </c>
      <c r="G250" s="19">
        <f t="shared" si="14"/>
        <v>0</v>
      </c>
      <c r="H250" s="19">
        <v>0</v>
      </c>
      <c r="I250" s="19">
        <v>0</v>
      </c>
      <c r="J250" s="21" t="s">
        <v>7</v>
      </c>
      <c r="K250" s="22">
        <f t="shared" si="13"/>
        <v>0</v>
      </c>
      <c r="L250" s="19">
        <f t="shared" si="15"/>
        <v>4040000</v>
      </c>
      <c r="M250" s="19">
        <f t="shared" si="16"/>
        <v>0</v>
      </c>
    </row>
    <row r="251" spans="1:13" ht="17.100000000000001" customHeight="1">
      <c r="A251" s="17" t="s">
        <v>20</v>
      </c>
      <c r="B251" s="17" t="s">
        <v>570</v>
      </c>
      <c r="C251" s="25" t="s">
        <v>509</v>
      </c>
      <c r="D251" s="17" t="s">
        <v>569</v>
      </c>
      <c r="E251" s="19">
        <v>25140000</v>
      </c>
      <c r="F251" s="20">
        <v>25140000</v>
      </c>
      <c r="G251" s="19">
        <f t="shared" si="14"/>
        <v>0</v>
      </c>
      <c r="H251" s="19">
        <v>0</v>
      </c>
      <c r="I251" s="19">
        <v>0</v>
      </c>
      <c r="J251" s="21" t="s">
        <v>7</v>
      </c>
      <c r="K251" s="22">
        <f t="shared" si="13"/>
        <v>0</v>
      </c>
      <c r="L251" s="19">
        <f t="shared" si="15"/>
        <v>25140000</v>
      </c>
      <c r="M251" s="19">
        <f t="shared" si="16"/>
        <v>0</v>
      </c>
    </row>
    <row r="252" spans="1:13" ht="17.100000000000001" customHeight="1">
      <c r="A252" s="17" t="s">
        <v>20</v>
      </c>
      <c r="B252" s="17" t="s">
        <v>577</v>
      </c>
      <c r="C252" s="25" t="s">
        <v>578</v>
      </c>
      <c r="D252" s="17" t="s">
        <v>579</v>
      </c>
      <c r="E252" s="19">
        <v>1633500</v>
      </c>
      <c r="F252" s="20">
        <v>1633500</v>
      </c>
      <c r="G252" s="19">
        <f t="shared" si="14"/>
        <v>0</v>
      </c>
      <c r="H252" s="19">
        <v>0</v>
      </c>
      <c r="I252" s="19">
        <v>0</v>
      </c>
      <c r="J252" s="21" t="s">
        <v>7</v>
      </c>
      <c r="K252" s="22">
        <f t="shared" si="13"/>
        <v>0</v>
      </c>
      <c r="L252" s="19">
        <f t="shared" si="15"/>
        <v>1633500</v>
      </c>
      <c r="M252" s="19">
        <f t="shared" si="16"/>
        <v>0</v>
      </c>
    </row>
    <row r="253" spans="1:13" ht="17.100000000000001" customHeight="1">
      <c r="A253" s="17" t="s">
        <v>20</v>
      </c>
      <c r="B253" s="17" t="s">
        <v>580</v>
      </c>
      <c r="C253" s="25" t="s">
        <v>544</v>
      </c>
      <c r="D253" s="17" t="s">
        <v>581</v>
      </c>
      <c r="E253" s="19">
        <v>260000</v>
      </c>
      <c r="F253" s="20">
        <v>260000</v>
      </c>
      <c r="G253" s="19">
        <f t="shared" si="14"/>
        <v>0</v>
      </c>
      <c r="H253" s="19">
        <v>0</v>
      </c>
      <c r="I253" s="19">
        <v>0</v>
      </c>
      <c r="J253" s="21" t="s">
        <v>7</v>
      </c>
      <c r="K253" s="22">
        <f t="shared" si="13"/>
        <v>0</v>
      </c>
      <c r="L253" s="19">
        <f t="shared" si="15"/>
        <v>260000</v>
      </c>
      <c r="M253" s="19">
        <f t="shared" si="16"/>
        <v>0</v>
      </c>
    </row>
    <row r="254" spans="1:13" ht="17.100000000000001" customHeight="1">
      <c r="A254" s="17" t="s">
        <v>20</v>
      </c>
      <c r="B254" s="17" t="s">
        <v>582</v>
      </c>
      <c r="C254" s="25" t="s">
        <v>509</v>
      </c>
      <c r="D254" s="17" t="s">
        <v>581</v>
      </c>
      <c r="E254" s="19">
        <v>1960000</v>
      </c>
      <c r="F254" s="20">
        <v>1960000</v>
      </c>
      <c r="G254" s="19">
        <f t="shared" si="14"/>
        <v>0</v>
      </c>
      <c r="H254" s="19">
        <v>0</v>
      </c>
      <c r="I254" s="19">
        <v>0</v>
      </c>
      <c r="J254" s="21" t="s">
        <v>7</v>
      </c>
      <c r="K254" s="22">
        <f t="shared" si="13"/>
        <v>0</v>
      </c>
      <c r="L254" s="19">
        <f t="shared" si="15"/>
        <v>1960000</v>
      </c>
      <c r="M254" s="19">
        <f t="shared" si="16"/>
        <v>0</v>
      </c>
    </row>
    <row r="255" spans="1:13" ht="17.100000000000001" customHeight="1">
      <c r="A255" s="17" t="s">
        <v>20</v>
      </c>
      <c r="B255" s="17" t="s">
        <v>583</v>
      </c>
      <c r="C255" s="25" t="s">
        <v>544</v>
      </c>
      <c r="D255" s="17" t="s">
        <v>584</v>
      </c>
      <c r="E255" s="19">
        <v>250000</v>
      </c>
      <c r="F255" s="20">
        <v>250000</v>
      </c>
      <c r="G255" s="19">
        <f t="shared" si="14"/>
        <v>0</v>
      </c>
      <c r="H255" s="19">
        <v>0</v>
      </c>
      <c r="I255" s="19">
        <v>0</v>
      </c>
      <c r="J255" s="21" t="s">
        <v>7</v>
      </c>
      <c r="K255" s="22">
        <f t="shared" si="13"/>
        <v>0</v>
      </c>
      <c r="L255" s="19">
        <f t="shared" si="15"/>
        <v>250000</v>
      </c>
      <c r="M255" s="19">
        <f t="shared" si="16"/>
        <v>0</v>
      </c>
    </row>
    <row r="256" spans="1:13" ht="17.100000000000001" customHeight="1">
      <c r="A256" s="17" t="s">
        <v>20</v>
      </c>
      <c r="B256" s="17" t="s">
        <v>585</v>
      </c>
      <c r="C256" s="25" t="s">
        <v>586</v>
      </c>
      <c r="D256" s="17" t="s">
        <v>587</v>
      </c>
      <c r="E256" s="19">
        <v>800000</v>
      </c>
      <c r="F256" s="20">
        <v>800000</v>
      </c>
      <c r="G256" s="19">
        <f t="shared" si="14"/>
        <v>0</v>
      </c>
      <c r="H256" s="19">
        <v>0</v>
      </c>
      <c r="I256" s="19">
        <v>0</v>
      </c>
      <c r="J256" s="21" t="s">
        <v>7</v>
      </c>
      <c r="K256" s="22">
        <f t="shared" si="13"/>
        <v>0</v>
      </c>
      <c r="L256" s="19">
        <f t="shared" si="15"/>
        <v>800000</v>
      </c>
      <c r="M256" s="19">
        <f t="shared" si="16"/>
        <v>0</v>
      </c>
    </row>
    <row r="257" spans="1:13" ht="17.100000000000001" customHeight="1">
      <c r="A257" s="17" t="s">
        <v>20</v>
      </c>
      <c r="B257" s="17" t="s">
        <v>590</v>
      </c>
      <c r="C257" s="25" t="s">
        <v>402</v>
      </c>
      <c r="D257" s="17" t="s">
        <v>589</v>
      </c>
      <c r="E257" s="19">
        <v>352000</v>
      </c>
      <c r="F257" s="20">
        <v>352000</v>
      </c>
      <c r="G257" s="19">
        <f t="shared" si="14"/>
        <v>0</v>
      </c>
      <c r="H257" s="19">
        <v>0</v>
      </c>
      <c r="I257" s="19">
        <v>0</v>
      </c>
      <c r="J257" s="21" t="s">
        <v>7</v>
      </c>
      <c r="K257" s="22">
        <f t="shared" si="13"/>
        <v>0</v>
      </c>
      <c r="L257" s="19">
        <f t="shared" si="15"/>
        <v>352000</v>
      </c>
      <c r="M257" s="19">
        <f t="shared" si="16"/>
        <v>0</v>
      </c>
    </row>
    <row r="258" spans="1:13" ht="17.100000000000001" customHeight="1">
      <c r="A258" s="17" t="s">
        <v>20</v>
      </c>
      <c r="B258" s="17" t="s">
        <v>644</v>
      </c>
      <c r="C258" s="26" t="s">
        <v>544</v>
      </c>
      <c r="D258" s="17" t="s">
        <v>643</v>
      </c>
      <c r="E258" s="19">
        <v>1500000</v>
      </c>
      <c r="F258" s="20">
        <v>1500000</v>
      </c>
      <c r="G258" s="19">
        <f t="shared" si="14"/>
        <v>0</v>
      </c>
      <c r="H258" s="19">
        <v>0</v>
      </c>
      <c r="I258" s="19">
        <v>0</v>
      </c>
      <c r="J258" s="21" t="s">
        <v>7</v>
      </c>
      <c r="K258" s="22">
        <f t="shared" si="13"/>
        <v>0</v>
      </c>
      <c r="L258" s="19">
        <f t="shared" si="15"/>
        <v>1500000</v>
      </c>
      <c r="M258" s="19">
        <f t="shared" si="16"/>
        <v>0</v>
      </c>
    </row>
    <row r="259" spans="1:13" ht="17.100000000000001" customHeight="1">
      <c r="A259" s="17" t="s">
        <v>20</v>
      </c>
      <c r="B259" s="17" t="s">
        <v>642</v>
      </c>
      <c r="C259" s="26" t="s">
        <v>509</v>
      </c>
      <c r="D259" s="17" t="s">
        <v>643</v>
      </c>
      <c r="E259" s="19">
        <v>6320000</v>
      </c>
      <c r="F259" s="20">
        <v>6320000</v>
      </c>
      <c r="G259" s="19">
        <f t="shared" si="14"/>
        <v>0</v>
      </c>
      <c r="H259" s="19">
        <v>0</v>
      </c>
      <c r="I259" s="19">
        <v>0</v>
      </c>
      <c r="J259" s="21" t="s">
        <v>7</v>
      </c>
      <c r="K259" s="22">
        <f t="shared" si="13"/>
        <v>0</v>
      </c>
      <c r="L259" s="19">
        <f t="shared" si="15"/>
        <v>6320000</v>
      </c>
      <c r="M259" s="19">
        <f t="shared" si="16"/>
        <v>0</v>
      </c>
    </row>
    <row r="260" spans="1:13" ht="17.100000000000001" customHeight="1">
      <c r="A260" s="17" t="s">
        <v>20</v>
      </c>
      <c r="B260" s="17" t="s">
        <v>645</v>
      </c>
      <c r="C260" s="26" t="s">
        <v>646</v>
      </c>
      <c r="D260" s="17" t="s">
        <v>647</v>
      </c>
      <c r="E260" s="19">
        <v>4880000</v>
      </c>
      <c r="F260" s="20">
        <v>4880000</v>
      </c>
      <c r="G260" s="19">
        <f t="shared" si="14"/>
        <v>0</v>
      </c>
      <c r="H260" s="19">
        <v>0</v>
      </c>
      <c r="I260" s="19">
        <v>0</v>
      </c>
      <c r="J260" s="21" t="s">
        <v>7</v>
      </c>
      <c r="K260" s="22">
        <f t="shared" ref="K260:K309" si="17">ROUND((G260)*0.451,0)</f>
        <v>0</v>
      </c>
      <c r="L260" s="19">
        <f t="shared" si="15"/>
        <v>4880000</v>
      </c>
      <c r="M260" s="19">
        <f t="shared" si="16"/>
        <v>0</v>
      </c>
    </row>
    <row r="261" spans="1:13" ht="17.100000000000001" customHeight="1">
      <c r="A261" s="17" t="s">
        <v>20</v>
      </c>
      <c r="B261" s="17" t="s">
        <v>648</v>
      </c>
      <c r="C261" s="26" t="s">
        <v>649</v>
      </c>
      <c r="D261" s="17" t="s">
        <v>650</v>
      </c>
      <c r="E261" s="19">
        <v>1936000</v>
      </c>
      <c r="F261" s="20">
        <v>1936000</v>
      </c>
      <c r="G261" s="19">
        <f t="shared" si="14"/>
        <v>0</v>
      </c>
      <c r="H261" s="19">
        <v>0</v>
      </c>
      <c r="I261" s="19">
        <v>0</v>
      </c>
      <c r="J261" s="21" t="s">
        <v>7</v>
      </c>
      <c r="K261" s="22">
        <f t="shared" si="17"/>
        <v>0</v>
      </c>
      <c r="L261" s="19">
        <f t="shared" si="15"/>
        <v>1936000</v>
      </c>
      <c r="M261" s="19">
        <f t="shared" si="16"/>
        <v>0</v>
      </c>
    </row>
    <row r="262" spans="1:13" ht="17.100000000000001" customHeight="1">
      <c r="A262" s="17" t="s">
        <v>20</v>
      </c>
      <c r="B262" s="17" t="s">
        <v>640</v>
      </c>
      <c r="C262" s="26" t="s">
        <v>559</v>
      </c>
      <c r="D262" s="17" t="s">
        <v>641</v>
      </c>
      <c r="E262" s="19">
        <v>369000</v>
      </c>
      <c r="F262" s="20">
        <v>369000</v>
      </c>
      <c r="G262" s="19">
        <f t="shared" si="14"/>
        <v>0</v>
      </c>
      <c r="H262" s="19">
        <v>0</v>
      </c>
      <c r="I262" s="19">
        <v>0</v>
      </c>
      <c r="J262" s="21" t="s">
        <v>7</v>
      </c>
      <c r="K262" s="22">
        <f t="shared" si="17"/>
        <v>0</v>
      </c>
      <c r="L262" s="19">
        <f t="shared" si="15"/>
        <v>369000</v>
      </c>
      <c r="M262" s="19">
        <f t="shared" si="16"/>
        <v>0</v>
      </c>
    </row>
    <row r="263" spans="1:13" ht="17.100000000000001" customHeight="1">
      <c r="A263" s="17" t="s">
        <v>20</v>
      </c>
      <c r="B263" s="17" t="s">
        <v>633</v>
      </c>
      <c r="C263" s="26" t="s">
        <v>634</v>
      </c>
      <c r="D263" s="17" t="s">
        <v>614</v>
      </c>
      <c r="E263" s="19">
        <v>300000</v>
      </c>
      <c r="F263" s="20">
        <v>300000</v>
      </c>
      <c r="G263" s="19">
        <f t="shared" si="14"/>
        <v>0</v>
      </c>
      <c r="H263" s="19">
        <v>0</v>
      </c>
      <c r="I263" s="19">
        <v>0</v>
      </c>
      <c r="J263" s="21" t="s">
        <v>7</v>
      </c>
      <c r="K263" s="22">
        <f t="shared" si="17"/>
        <v>0</v>
      </c>
      <c r="L263" s="19">
        <f t="shared" si="15"/>
        <v>300000</v>
      </c>
      <c r="M263" s="19">
        <f t="shared" si="16"/>
        <v>0</v>
      </c>
    </row>
    <row r="264" spans="1:13" ht="17.100000000000001" customHeight="1">
      <c r="A264" s="17" t="s">
        <v>20</v>
      </c>
      <c r="B264" s="17" t="s">
        <v>635</v>
      </c>
      <c r="C264" s="26" t="s">
        <v>636</v>
      </c>
      <c r="D264" s="17" t="s">
        <v>614</v>
      </c>
      <c r="E264" s="19">
        <v>626400</v>
      </c>
      <c r="F264" s="20">
        <v>626400</v>
      </c>
      <c r="G264" s="19">
        <f t="shared" si="14"/>
        <v>0</v>
      </c>
      <c r="H264" s="19">
        <v>0</v>
      </c>
      <c r="I264" s="19">
        <v>0</v>
      </c>
      <c r="J264" s="21" t="s">
        <v>7</v>
      </c>
      <c r="K264" s="22">
        <f t="shared" si="17"/>
        <v>0</v>
      </c>
      <c r="L264" s="19">
        <f t="shared" si="15"/>
        <v>626400</v>
      </c>
      <c r="M264" s="19">
        <f t="shared" si="16"/>
        <v>0</v>
      </c>
    </row>
    <row r="265" spans="1:13" ht="17.100000000000001" customHeight="1">
      <c r="A265" s="17" t="s">
        <v>20</v>
      </c>
      <c r="B265" s="17" t="s">
        <v>615</v>
      </c>
      <c r="C265" s="26" t="s">
        <v>448</v>
      </c>
      <c r="D265" s="17" t="s">
        <v>614</v>
      </c>
      <c r="E265" s="19">
        <v>13000000</v>
      </c>
      <c r="F265" s="20">
        <v>13000000</v>
      </c>
      <c r="G265" s="19">
        <f t="shared" si="14"/>
        <v>0</v>
      </c>
      <c r="H265" s="19">
        <v>0</v>
      </c>
      <c r="I265" s="19">
        <v>0</v>
      </c>
      <c r="J265" s="21" t="s">
        <v>7</v>
      </c>
      <c r="K265" s="22">
        <f t="shared" si="17"/>
        <v>0</v>
      </c>
      <c r="L265" s="19">
        <f t="shared" si="15"/>
        <v>13000000</v>
      </c>
      <c r="M265" s="19">
        <f t="shared" si="16"/>
        <v>0</v>
      </c>
    </row>
    <row r="266" spans="1:13" ht="17.100000000000001" customHeight="1">
      <c r="A266" s="17" t="s">
        <v>20</v>
      </c>
      <c r="B266" s="17" t="s">
        <v>632</v>
      </c>
      <c r="C266" s="26" t="s">
        <v>461</v>
      </c>
      <c r="D266" s="17" t="s">
        <v>614</v>
      </c>
      <c r="E266" s="19">
        <v>3200000</v>
      </c>
      <c r="F266" s="20">
        <v>3200000</v>
      </c>
      <c r="G266" s="19">
        <f t="shared" ref="G266:G329" si="18">E266-F266</f>
        <v>0</v>
      </c>
      <c r="H266" s="19">
        <v>0</v>
      </c>
      <c r="I266" s="19">
        <v>0</v>
      </c>
      <c r="J266" s="21" t="s">
        <v>7</v>
      </c>
      <c r="K266" s="22">
        <f t="shared" si="17"/>
        <v>0</v>
      </c>
      <c r="L266" s="19">
        <f t="shared" ref="L266:L329" si="19">F266+K266</f>
        <v>3200000</v>
      </c>
      <c r="M266" s="19">
        <f t="shared" ref="M266:M329" si="20">E266-L266</f>
        <v>0</v>
      </c>
    </row>
    <row r="267" spans="1:13" ht="17.100000000000001" customHeight="1">
      <c r="A267" s="17" t="s">
        <v>20</v>
      </c>
      <c r="B267" s="17" t="s">
        <v>620</v>
      </c>
      <c r="C267" s="26" t="s">
        <v>621</v>
      </c>
      <c r="D267" s="17" t="s">
        <v>614</v>
      </c>
      <c r="E267" s="19">
        <v>9200000</v>
      </c>
      <c r="F267" s="20">
        <v>9200000</v>
      </c>
      <c r="G267" s="19">
        <f t="shared" si="18"/>
        <v>0</v>
      </c>
      <c r="H267" s="19">
        <v>0</v>
      </c>
      <c r="I267" s="19">
        <v>0</v>
      </c>
      <c r="J267" s="21" t="s">
        <v>7</v>
      </c>
      <c r="K267" s="22">
        <f t="shared" si="17"/>
        <v>0</v>
      </c>
      <c r="L267" s="19">
        <f t="shared" si="19"/>
        <v>9200000</v>
      </c>
      <c r="M267" s="19">
        <f t="shared" si="20"/>
        <v>0</v>
      </c>
    </row>
    <row r="268" spans="1:13" ht="17.100000000000001" customHeight="1">
      <c r="A268" s="17" t="s">
        <v>20</v>
      </c>
      <c r="B268" s="17" t="s">
        <v>626</v>
      </c>
      <c r="C268" s="26" t="s">
        <v>627</v>
      </c>
      <c r="D268" s="17" t="s">
        <v>614</v>
      </c>
      <c r="E268" s="19">
        <v>1900000</v>
      </c>
      <c r="F268" s="20">
        <v>1900000</v>
      </c>
      <c r="G268" s="19">
        <f t="shared" si="18"/>
        <v>0</v>
      </c>
      <c r="H268" s="19">
        <v>0</v>
      </c>
      <c r="I268" s="19">
        <v>0</v>
      </c>
      <c r="J268" s="21" t="s">
        <v>7</v>
      </c>
      <c r="K268" s="22">
        <f t="shared" si="17"/>
        <v>0</v>
      </c>
      <c r="L268" s="19">
        <f t="shared" si="19"/>
        <v>1900000</v>
      </c>
      <c r="M268" s="19">
        <f t="shared" si="20"/>
        <v>0</v>
      </c>
    </row>
    <row r="269" spans="1:13" ht="17.100000000000001" customHeight="1">
      <c r="A269" s="17" t="s">
        <v>20</v>
      </c>
      <c r="B269" s="17" t="s">
        <v>616</v>
      </c>
      <c r="C269" s="26" t="s">
        <v>617</v>
      </c>
      <c r="D269" s="17" t="s">
        <v>614</v>
      </c>
      <c r="E269" s="19">
        <v>6000000</v>
      </c>
      <c r="F269" s="20">
        <v>6000000</v>
      </c>
      <c r="G269" s="19">
        <f t="shared" si="18"/>
        <v>0</v>
      </c>
      <c r="H269" s="19">
        <v>0</v>
      </c>
      <c r="I269" s="19">
        <v>0</v>
      </c>
      <c r="J269" s="21" t="s">
        <v>7</v>
      </c>
      <c r="K269" s="22">
        <f t="shared" si="17"/>
        <v>0</v>
      </c>
      <c r="L269" s="19">
        <f t="shared" si="19"/>
        <v>6000000</v>
      </c>
      <c r="M269" s="19">
        <f t="shared" si="20"/>
        <v>0</v>
      </c>
    </row>
    <row r="270" spans="1:13" ht="17.100000000000001" customHeight="1">
      <c r="A270" s="17" t="s">
        <v>20</v>
      </c>
      <c r="B270" s="17" t="s">
        <v>618</v>
      </c>
      <c r="C270" s="26" t="s">
        <v>619</v>
      </c>
      <c r="D270" s="17" t="s">
        <v>614</v>
      </c>
      <c r="E270" s="19">
        <v>4950000</v>
      </c>
      <c r="F270" s="20">
        <v>4950000</v>
      </c>
      <c r="G270" s="19">
        <f t="shared" si="18"/>
        <v>0</v>
      </c>
      <c r="H270" s="19">
        <v>0</v>
      </c>
      <c r="I270" s="19">
        <v>0</v>
      </c>
      <c r="J270" s="21" t="s">
        <v>7</v>
      </c>
      <c r="K270" s="22">
        <f t="shared" si="17"/>
        <v>0</v>
      </c>
      <c r="L270" s="19">
        <f t="shared" si="19"/>
        <v>4950000</v>
      </c>
      <c r="M270" s="19">
        <f t="shared" si="20"/>
        <v>0</v>
      </c>
    </row>
    <row r="271" spans="1:13" ht="17.100000000000001" customHeight="1">
      <c r="A271" s="17" t="s">
        <v>20</v>
      </c>
      <c r="B271" s="17" t="s">
        <v>622</v>
      </c>
      <c r="C271" s="26" t="s">
        <v>623</v>
      </c>
      <c r="D271" s="17" t="s">
        <v>614</v>
      </c>
      <c r="E271" s="19">
        <v>6400000</v>
      </c>
      <c r="F271" s="20">
        <v>6400000</v>
      </c>
      <c r="G271" s="19">
        <f t="shared" si="18"/>
        <v>0</v>
      </c>
      <c r="H271" s="19">
        <v>0</v>
      </c>
      <c r="I271" s="19">
        <v>0</v>
      </c>
      <c r="J271" s="21" t="s">
        <v>7</v>
      </c>
      <c r="K271" s="22">
        <f t="shared" si="17"/>
        <v>0</v>
      </c>
      <c r="L271" s="19">
        <f t="shared" si="19"/>
        <v>6400000</v>
      </c>
      <c r="M271" s="19">
        <f t="shared" si="20"/>
        <v>0</v>
      </c>
    </row>
    <row r="272" spans="1:13" ht="17.100000000000001" customHeight="1">
      <c r="A272" s="17" t="s">
        <v>20</v>
      </c>
      <c r="B272" s="17" t="s">
        <v>624</v>
      </c>
      <c r="C272" s="26" t="s">
        <v>625</v>
      </c>
      <c r="D272" s="17" t="s">
        <v>614</v>
      </c>
      <c r="E272" s="19">
        <v>2900000</v>
      </c>
      <c r="F272" s="20">
        <v>2900000</v>
      </c>
      <c r="G272" s="19">
        <f t="shared" si="18"/>
        <v>0</v>
      </c>
      <c r="H272" s="19">
        <v>0</v>
      </c>
      <c r="I272" s="19">
        <v>0</v>
      </c>
      <c r="J272" s="21" t="s">
        <v>7</v>
      </c>
      <c r="K272" s="22">
        <f t="shared" si="17"/>
        <v>0</v>
      </c>
      <c r="L272" s="19">
        <f t="shared" si="19"/>
        <v>2900000</v>
      </c>
      <c r="M272" s="19">
        <f t="shared" si="20"/>
        <v>0</v>
      </c>
    </row>
    <row r="273" spans="1:13" ht="17.100000000000001" customHeight="1">
      <c r="A273" s="17" t="s">
        <v>20</v>
      </c>
      <c r="B273" s="17" t="s">
        <v>628</v>
      </c>
      <c r="C273" s="26" t="s">
        <v>629</v>
      </c>
      <c r="D273" s="17" t="s">
        <v>614</v>
      </c>
      <c r="E273" s="19">
        <v>430000</v>
      </c>
      <c r="F273" s="20">
        <v>430000</v>
      </c>
      <c r="G273" s="19">
        <f t="shared" si="18"/>
        <v>0</v>
      </c>
      <c r="H273" s="19">
        <v>0</v>
      </c>
      <c r="I273" s="19">
        <v>0</v>
      </c>
      <c r="J273" s="21" t="s">
        <v>7</v>
      </c>
      <c r="K273" s="22">
        <f t="shared" si="17"/>
        <v>0</v>
      </c>
      <c r="L273" s="19">
        <f t="shared" si="19"/>
        <v>430000</v>
      </c>
      <c r="M273" s="19">
        <f t="shared" si="20"/>
        <v>0</v>
      </c>
    </row>
    <row r="274" spans="1:13" ht="17.100000000000001" customHeight="1">
      <c r="A274" s="17" t="s">
        <v>20</v>
      </c>
      <c r="B274" s="17" t="s">
        <v>630</v>
      </c>
      <c r="C274" s="26" t="s">
        <v>631</v>
      </c>
      <c r="D274" s="17" t="s">
        <v>614</v>
      </c>
      <c r="E274" s="19">
        <v>360000</v>
      </c>
      <c r="F274" s="20">
        <v>360000</v>
      </c>
      <c r="G274" s="19">
        <f t="shared" si="18"/>
        <v>0</v>
      </c>
      <c r="H274" s="19">
        <v>0</v>
      </c>
      <c r="I274" s="19">
        <v>0</v>
      </c>
      <c r="J274" s="21" t="s">
        <v>7</v>
      </c>
      <c r="K274" s="22">
        <f t="shared" si="17"/>
        <v>0</v>
      </c>
      <c r="L274" s="19">
        <f t="shared" si="19"/>
        <v>360000</v>
      </c>
      <c r="M274" s="19">
        <f t="shared" si="20"/>
        <v>0</v>
      </c>
    </row>
    <row r="275" spans="1:13" ht="17.100000000000001" customHeight="1">
      <c r="A275" s="17" t="s">
        <v>20</v>
      </c>
      <c r="B275" s="17" t="s">
        <v>612</v>
      </c>
      <c r="C275" s="26" t="s">
        <v>613</v>
      </c>
      <c r="D275" s="17" t="s">
        <v>614</v>
      </c>
      <c r="E275" s="19">
        <v>11438148</v>
      </c>
      <c r="F275" s="20">
        <v>11438148</v>
      </c>
      <c r="G275" s="19">
        <f t="shared" si="18"/>
        <v>0</v>
      </c>
      <c r="H275" s="19">
        <v>0</v>
      </c>
      <c r="I275" s="19">
        <v>0</v>
      </c>
      <c r="J275" s="21" t="s">
        <v>7</v>
      </c>
      <c r="K275" s="22">
        <f t="shared" si="17"/>
        <v>0</v>
      </c>
      <c r="L275" s="19">
        <f t="shared" si="19"/>
        <v>11438148</v>
      </c>
      <c r="M275" s="19">
        <f t="shared" si="20"/>
        <v>0</v>
      </c>
    </row>
    <row r="276" spans="1:13" ht="17.100000000000001" customHeight="1">
      <c r="A276" s="17" t="s">
        <v>20</v>
      </c>
      <c r="B276" s="17" t="s">
        <v>611</v>
      </c>
      <c r="C276" s="26" t="s">
        <v>544</v>
      </c>
      <c r="D276" s="17" t="s">
        <v>610</v>
      </c>
      <c r="E276" s="19">
        <v>500000</v>
      </c>
      <c r="F276" s="20">
        <v>500000</v>
      </c>
      <c r="G276" s="19">
        <f t="shared" si="18"/>
        <v>0</v>
      </c>
      <c r="H276" s="19">
        <v>0</v>
      </c>
      <c r="I276" s="19">
        <v>0</v>
      </c>
      <c r="J276" s="21" t="s">
        <v>7</v>
      </c>
      <c r="K276" s="22">
        <f t="shared" si="17"/>
        <v>0</v>
      </c>
      <c r="L276" s="19">
        <f t="shared" si="19"/>
        <v>500000</v>
      </c>
      <c r="M276" s="19">
        <f t="shared" si="20"/>
        <v>0</v>
      </c>
    </row>
    <row r="277" spans="1:13" ht="17.100000000000001" customHeight="1">
      <c r="A277" s="17" t="s">
        <v>20</v>
      </c>
      <c r="B277" s="17" t="s">
        <v>609</v>
      </c>
      <c r="C277" s="26" t="s">
        <v>509</v>
      </c>
      <c r="D277" s="17" t="s">
        <v>610</v>
      </c>
      <c r="E277" s="19">
        <v>1580000</v>
      </c>
      <c r="F277" s="20">
        <v>1580000</v>
      </c>
      <c r="G277" s="19">
        <f t="shared" si="18"/>
        <v>0</v>
      </c>
      <c r="H277" s="19">
        <v>0</v>
      </c>
      <c r="I277" s="19">
        <v>0</v>
      </c>
      <c r="J277" s="21" t="s">
        <v>7</v>
      </c>
      <c r="K277" s="22">
        <f t="shared" si="17"/>
        <v>0</v>
      </c>
      <c r="L277" s="19">
        <f t="shared" si="19"/>
        <v>1580000</v>
      </c>
      <c r="M277" s="19">
        <f t="shared" si="20"/>
        <v>0</v>
      </c>
    </row>
    <row r="278" spans="1:13" ht="17.100000000000001" customHeight="1">
      <c r="A278" s="17" t="s">
        <v>20</v>
      </c>
      <c r="B278" s="17" t="s">
        <v>637</v>
      </c>
      <c r="C278" s="26" t="s">
        <v>638</v>
      </c>
      <c r="D278" s="17" t="s">
        <v>639</v>
      </c>
      <c r="E278" s="19">
        <v>990000</v>
      </c>
      <c r="F278" s="20">
        <v>990000</v>
      </c>
      <c r="G278" s="19">
        <f t="shared" si="18"/>
        <v>0</v>
      </c>
      <c r="H278" s="19">
        <v>0</v>
      </c>
      <c r="I278" s="19">
        <v>0</v>
      </c>
      <c r="J278" s="21" t="s">
        <v>7</v>
      </c>
      <c r="K278" s="22">
        <f t="shared" si="17"/>
        <v>0</v>
      </c>
      <c r="L278" s="19">
        <f t="shared" si="19"/>
        <v>990000</v>
      </c>
      <c r="M278" s="19">
        <f t="shared" si="20"/>
        <v>0</v>
      </c>
    </row>
    <row r="279" spans="1:13" ht="17.100000000000001" customHeight="1">
      <c r="A279" s="27" t="s">
        <v>20</v>
      </c>
      <c r="B279" s="27" t="s">
        <v>592</v>
      </c>
      <c r="C279" s="26" t="s">
        <v>593</v>
      </c>
      <c r="D279" s="27" t="s">
        <v>594</v>
      </c>
      <c r="E279" s="28">
        <v>1235000</v>
      </c>
      <c r="F279" s="20">
        <v>1235000</v>
      </c>
      <c r="G279" s="19">
        <f t="shared" si="18"/>
        <v>0</v>
      </c>
      <c r="H279" s="19">
        <v>0</v>
      </c>
      <c r="I279" s="19">
        <v>0</v>
      </c>
      <c r="J279" s="29" t="s">
        <v>7</v>
      </c>
      <c r="K279" s="22">
        <f t="shared" si="17"/>
        <v>0</v>
      </c>
      <c r="L279" s="19">
        <f t="shared" si="19"/>
        <v>1235000</v>
      </c>
      <c r="M279" s="19">
        <f t="shared" si="20"/>
        <v>0</v>
      </c>
    </row>
    <row r="280" spans="1:13" ht="17.100000000000001" customHeight="1">
      <c r="A280" s="17" t="s">
        <v>20</v>
      </c>
      <c r="B280" s="17" t="s">
        <v>597</v>
      </c>
      <c r="C280" s="25" t="s">
        <v>598</v>
      </c>
      <c r="D280" s="17" t="s">
        <v>594</v>
      </c>
      <c r="E280" s="19">
        <v>1060000</v>
      </c>
      <c r="F280" s="20">
        <v>1060000</v>
      </c>
      <c r="G280" s="19">
        <f t="shared" si="18"/>
        <v>0</v>
      </c>
      <c r="H280" s="19">
        <v>0</v>
      </c>
      <c r="I280" s="19">
        <v>0</v>
      </c>
      <c r="J280" s="21" t="s">
        <v>7</v>
      </c>
      <c r="K280" s="22">
        <f t="shared" si="17"/>
        <v>0</v>
      </c>
      <c r="L280" s="19">
        <f t="shared" si="19"/>
        <v>1060000</v>
      </c>
      <c r="M280" s="19">
        <f t="shared" si="20"/>
        <v>0</v>
      </c>
    </row>
    <row r="281" spans="1:13" ht="17.100000000000001" customHeight="1">
      <c r="A281" s="17" t="s">
        <v>20</v>
      </c>
      <c r="B281" s="17" t="s">
        <v>595</v>
      </c>
      <c r="C281" s="25" t="s">
        <v>596</v>
      </c>
      <c r="D281" s="17" t="s">
        <v>594</v>
      </c>
      <c r="E281" s="19">
        <v>2788000</v>
      </c>
      <c r="F281" s="20">
        <v>2788000</v>
      </c>
      <c r="G281" s="19">
        <f t="shared" si="18"/>
        <v>0</v>
      </c>
      <c r="H281" s="19">
        <v>0</v>
      </c>
      <c r="I281" s="19">
        <v>0</v>
      </c>
      <c r="J281" s="21" t="s">
        <v>7</v>
      </c>
      <c r="K281" s="22">
        <f t="shared" si="17"/>
        <v>0</v>
      </c>
      <c r="L281" s="19">
        <f t="shared" si="19"/>
        <v>2788000</v>
      </c>
      <c r="M281" s="19">
        <f t="shared" si="20"/>
        <v>0</v>
      </c>
    </row>
    <row r="282" spans="1:13" ht="17.100000000000001" customHeight="1">
      <c r="A282" s="17" t="s">
        <v>20</v>
      </c>
      <c r="B282" s="17" t="s">
        <v>599</v>
      </c>
      <c r="C282" s="25" t="s">
        <v>492</v>
      </c>
      <c r="D282" s="17" t="s">
        <v>600</v>
      </c>
      <c r="E282" s="19">
        <v>890000</v>
      </c>
      <c r="F282" s="20">
        <v>890000</v>
      </c>
      <c r="G282" s="19">
        <f t="shared" si="18"/>
        <v>0</v>
      </c>
      <c r="H282" s="19">
        <v>0</v>
      </c>
      <c r="I282" s="19">
        <v>0</v>
      </c>
      <c r="J282" s="21" t="s">
        <v>7</v>
      </c>
      <c r="K282" s="22">
        <f t="shared" si="17"/>
        <v>0</v>
      </c>
      <c r="L282" s="19">
        <f t="shared" si="19"/>
        <v>890000</v>
      </c>
      <c r="M282" s="19">
        <f t="shared" si="20"/>
        <v>0</v>
      </c>
    </row>
    <row r="283" spans="1:13" ht="17.100000000000001" customHeight="1">
      <c r="A283" s="17" t="s">
        <v>20</v>
      </c>
      <c r="B283" s="17" t="s">
        <v>662</v>
      </c>
      <c r="C283" s="25" t="s">
        <v>199</v>
      </c>
      <c r="D283" s="17" t="s">
        <v>663</v>
      </c>
      <c r="E283" s="19">
        <v>676000</v>
      </c>
      <c r="F283" s="20">
        <v>676000</v>
      </c>
      <c r="G283" s="19">
        <f t="shared" si="18"/>
        <v>0</v>
      </c>
      <c r="H283" s="19">
        <v>0</v>
      </c>
      <c r="I283" s="19">
        <v>0</v>
      </c>
      <c r="J283" s="21" t="s">
        <v>7</v>
      </c>
      <c r="K283" s="22">
        <f t="shared" si="17"/>
        <v>0</v>
      </c>
      <c r="L283" s="19">
        <f t="shared" si="19"/>
        <v>676000</v>
      </c>
      <c r="M283" s="19">
        <f t="shared" si="20"/>
        <v>0</v>
      </c>
    </row>
    <row r="284" spans="1:13" ht="17.100000000000001" customHeight="1">
      <c r="A284" s="17" t="s">
        <v>20</v>
      </c>
      <c r="B284" s="17" t="s">
        <v>656</v>
      </c>
      <c r="C284" s="25" t="s">
        <v>657</v>
      </c>
      <c r="D284" s="17" t="s">
        <v>658</v>
      </c>
      <c r="E284" s="19">
        <v>3701630</v>
      </c>
      <c r="F284" s="20">
        <v>3701630</v>
      </c>
      <c r="G284" s="19">
        <f t="shared" si="18"/>
        <v>0</v>
      </c>
      <c r="H284" s="19">
        <v>0</v>
      </c>
      <c r="I284" s="19">
        <v>0</v>
      </c>
      <c r="J284" s="21" t="s">
        <v>7</v>
      </c>
      <c r="K284" s="22">
        <f t="shared" si="17"/>
        <v>0</v>
      </c>
      <c r="L284" s="19">
        <f t="shared" si="19"/>
        <v>3701630</v>
      </c>
      <c r="M284" s="19">
        <f t="shared" si="20"/>
        <v>0</v>
      </c>
    </row>
    <row r="285" spans="1:13" ht="17.100000000000001" customHeight="1">
      <c r="A285" s="17" t="s">
        <v>20</v>
      </c>
      <c r="B285" s="17" t="s">
        <v>653</v>
      </c>
      <c r="C285" s="25" t="s">
        <v>654</v>
      </c>
      <c r="D285" s="17" t="s">
        <v>655</v>
      </c>
      <c r="E285" s="19">
        <v>6600000</v>
      </c>
      <c r="F285" s="20">
        <v>6600000</v>
      </c>
      <c r="G285" s="19">
        <f t="shared" si="18"/>
        <v>0</v>
      </c>
      <c r="H285" s="19">
        <v>0</v>
      </c>
      <c r="I285" s="19">
        <v>0</v>
      </c>
      <c r="J285" s="21" t="s">
        <v>7</v>
      </c>
      <c r="K285" s="22">
        <f t="shared" si="17"/>
        <v>0</v>
      </c>
      <c r="L285" s="19">
        <f t="shared" si="19"/>
        <v>6600000</v>
      </c>
      <c r="M285" s="19">
        <f t="shared" si="20"/>
        <v>0</v>
      </c>
    </row>
    <row r="286" spans="1:13" ht="17.100000000000001" customHeight="1">
      <c r="A286" s="17" t="s">
        <v>20</v>
      </c>
      <c r="B286" s="17" t="s">
        <v>664</v>
      </c>
      <c r="C286" s="25" t="s">
        <v>665</v>
      </c>
      <c r="D286" s="17" t="s">
        <v>666</v>
      </c>
      <c r="E286" s="19">
        <v>245000</v>
      </c>
      <c r="F286" s="20">
        <v>245000</v>
      </c>
      <c r="G286" s="19">
        <f t="shared" si="18"/>
        <v>0</v>
      </c>
      <c r="H286" s="19">
        <v>0</v>
      </c>
      <c r="I286" s="19">
        <v>0</v>
      </c>
      <c r="J286" s="21" t="s">
        <v>7</v>
      </c>
      <c r="K286" s="22">
        <f t="shared" si="17"/>
        <v>0</v>
      </c>
      <c r="L286" s="19">
        <f t="shared" si="19"/>
        <v>245000</v>
      </c>
      <c r="M286" s="19">
        <f t="shared" si="20"/>
        <v>0</v>
      </c>
    </row>
    <row r="287" spans="1:13" ht="17.100000000000001" customHeight="1">
      <c r="A287" s="17" t="s">
        <v>20</v>
      </c>
      <c r="B287" s="17" t="s">
        <v>659</v>
      </c>
      <c r="C287" s="25" t="s">
        <v>660</v>
      </c>
      <c r="D287" s="17" t="s">
        <v>661</v>
      </c>
      <c r="E287" s="19">
        <v>750000</v>
      </c>
      <c r="F287" s="20">
        <v>750000</v>
      </c>
      <c r="G287" s="19">
        <f t="shared" si="18"/>
        <v>0</v>
      </c>
      <c r="H287" s="19">
        <v>0</v>
      </c>
      <c r="I287" s="19">
        <v>0</v>
      </c>
      <c r="J287" s="21" t="s">
        <v>7</v>
      </c>
      <c r="K287" s="22">
        <f t="shared" si="17"/>
        <v>0</v>
      </c>
      <c r="L287" s="19">
        <f t="shared" si="19"/>
        <v>750000</v>
      </c>
      <c r="M287" s="19">
        <f t="shared" si="20"/>
        <v>0</v>
      </c>
    </row>
    <row r="288" spans="1:13" ht="17.100000000000001" customHeight="1">
      <c r="A288" s="17" t="s">
        <v>20</v>
      </c>
      <c r="B288" s="17" t="s">
        <v>668</v>
      </c>
      <c r="C288" s="25" t="s">
        <v>669</v>
      </c>
      <c r="D288" s="17" t="s">
        <v>670</v>
      </c>
      <c r="E288" s="19">
        <v>2706000</v>
      </c>
      <c r="F288" s="20">
        <v>2706000</v>
      </c>
      <c r="G288" s="19">
        <f t="shared" si="18"/>
        <v>0</v>
      </c>
      <c r="H288" s="19">
        <v>0</v>
      </c>
      <c r="I288" s="19">
        <v>0</v>
      </c>
      <c r="J288" s="21" t="s">
        <v>7</v>
      </c>
      <c r="K288" s="22">
        <f t="shared" si="17"/>
        <v>0</v>
      </c>
      <c r="L288" s="19">
        <f t="shared" si="19"/>
        <v>2706000</v>
      </c>
      <c r="M288" s="19">
        <f t="shared" si="20"/>
        <v>0</v>
      </c>
    </row>
    <row r="289" spans="1:13" ht="17.100000000000001" customHeight="1">
      <c r="A289" s="17" t="s">
        <v>20</v>
      </c>
      <c r="B289" s="17" t="s">
        <v>671</v>
      </c>
      <c r="C289" s="25" t="s">
        <v>672</v>
      </c>
      <c r="D289" s="17" t="s">
        <v>670</v>
      </c>
      <c r="E289" s="19">
        <v>700000</v>
      </c>
      <c r="F289" s="20">
        <v>700000</v>
      </c>
      <c r="G289" s="19">
        <f t="shared" si="18"/>
        <v>0</v>
      </c>
      <c r="H289" s="19">
        <v>0</v>
      </c>
      <c r="I289" s="19">
        <v>0</v>
      </c>
      <c r="J289" s="21" t="s">
        <v>7</v>
      </c>
      <c r="K289" s="22">
        <f t="shared" si="17"/>
        <v>0</v>
      </c>
      <c r="L289" s="19">
        <f t="shared" si="19"/>
        <v>700000</v>
      </c>
      <c r="M289" s="19">
        <f t="shared" si="20"/>
        <v>0</v>
      </c>
    </row>
    <row r="290" spans="1:13" ht="17.100000000000001" customHeight="1">
      <c r="A290" s="17" t="s">
        <v>20</v>
      </c>
      <c r="B290" s="17" t="s">
        <v>673</v>
      </c>
      <c r="C290" s="25" t="s">
        <v>559</v>
      </c>
      <c r="D290" s="17" t="s">
        <v>674</v>
      </c>
      <c r="E290" s="19">
        <v>309000</v>
      </c>
      <c r="F290" s="20">
        <v>309000</v>
      </c>
      <c r="G290" s="19">
        <f t="shared" si="18"/>
        <v>0</v>
      </c>
      <c r="H290" s="19">
        <v>0</v>
      </c>
      <c r="I290" s="19">
        <v>0</v>
      </c>
      <c r="J290" s="21" t="s">
        <v>7</v>
      </c>
      <c r="K290" s="22">
        <f t="shared" si="17"/>
        <v>0</v>
      </c>
      <c r="L290" s="19">
        <f t="shared" si="19"/>
        <v>309000</v>
      </c>
      <c r="M290" s="19">
        <f t="shared" si="20"/>
        <v>0</v>
      </c>
    </row>
    <row r="291" spans="1:13" ht="17.100000000000001" customHeight="1">
      <c r="A291" s="17" t="s">
        <v>20</v>
      </c>
      <c r="B291" s="17" t="s">
        <v>675</v>
      </c>
      <c r="C291" s="25" t="s">
        <v>676</v>
      </c>
      <c r="D291" s="17" t="s">
        <v>677</v>
      </c>
      <c r="E291" s="19">
        <v>1700000</v>
      </c>
      <c r="F291" s="20">
        <v>1700000</v>
      </c>
      <c r="G291" s="19">
        <f t="shared" si="18"/>
        <v>0</v>
      </c>
      <c r="H291" s="19">
        <v>0</v>
      </c>
      <c r="I291" s="19">
        <v>0</v>
      </c>
      <c r="J291" s="21" t="s">
        <v>7</v>
      </c>
      <c r="K291" s="22">
        <f t="shared" si="17"/>
        <v>0</v>
      </c>
      <c r="L291" s="19">
        <f t="shared" si="19"/>
        <v>1700000</v>
      </c>
      <c r="M291" s="19">
        <f t="shared" si="20"/>
        <v>0</v>
      </c>
    </row>
    <row r="292" spans="1:13" ht="17.100000000000001" customHeight="1">
      <c r="A292" s="17" t="s">
        <v>20</v>
      </c>
      <c r="B292" s="17" t="s">
        <v>678</v>
      </c>
      <c r="C292" s="25" t="s">
        <v>679</v>
      </c>
      <c r="D292" s="17" t="s">
        <v>677</v>
      </c>
      <c r="E292" s="19">
        <v>2100000</v>
      </c>
      <c r="F292" s="20">
        <v>2100000</v>
      </c>
      <c r="G292" s="19">
        <f t="shared" si="18"/>
        <v>0</v>
      </c>
      <c r="H292" s="19">
        <v>0</v>
      </c>
      <c r="I292" s="19">
        <v>0</v>
      </c>
      <c r="J292" s="21" t="s">
        <v>7</v>
      </c>
      <c r="K292" s="22">
        <f t="shared" si="17"/>
        <v>0</v>
      </c>
      <c r="L292" s="19">
        <f t="shared" si="19"/>
        <v>2100000</v>
      </c>
      <c r="M292" s="19">
        <f t="shared" si="20"/>
        <v>0</v>
      </c>
    </row>
    <row r="293" spans="1:13" ht="17.100000000000001" customHeight="1">
      <c r="A293" s="17" t="s">
        <v>20</v>
      </c>
      <c r="B293" s="17" t="s">
        <v>682</v>
      </c>
      <c r="C293" s="25" t="s">
        <v>665</v>
      </c>
      <c r="D293" s="17" t="s">
        <v>681</v>
      </c>
      <c r="E293" s="19">
        <v>261350</v>
      </c>
      <c r="F293" s="20">
        <v>261350</v>
      </c>
      <c r="G293" s="19">
        <f t="shared" si="18"/>
        <v>0</v>
      </c>
      <c r="H293" s="19">
        <v>0</v>
      </c>
      <c r="I293" s="19">
        <v>0</v>
      </c>
      <c r="J293" s="21" t="s">
        <v>7</v>
      </c>
      <c r="K293" s="22">
        <f t="shared" si="17"/>
        <v>0</v>
      </c>
      <c r="L293" s="19">
        <f t="shared" si="19"/>
        <v>261350</v>
      </c>
      <c r="M293" s="19">
        <f t="shared" si="20"/>
        <v>0</v>
      </c>
    </row>
    <row r="294" spans="1:13" ht="17.100000000000001" customHeight="1">
      <c r="A294" s="17" t="s">
        <v>20</v>
      </c>
      <c r="B294" s="17" t="s">
        <v>680</v>
      </c>
      <c r="C294" s="25" t="s">
        <v>512</v>
      </c>
      <c r="D294" s="17" t="s">
        <v>681</v>
      </c>
      <c r="E294" s="19">
        <v>12000000</v>
      </c>
      <c r="F294" s="20">
        <v>12000000</v>
      </c>
      <c r="G294" s="19">
        <f t="shared" si="18"/>
        <v>0</v>
      </c>
      <c r="H294" s="19">
        <v>0</v>
      </c>
      <c r="I294" s="19">
        <v>0</v>
      </c>
      <c r="J294" s="21" t="s">
        <v>7</v>
      </c>
      <c r="K294" s="22">
        <f t="shared" si="17"/>
        <v>0</v>
      </c>
      <c r="L294" s="19">
        <f t="shared" si="19"/>
        <v>12000000</v>
      </c>
      <c r="M294" s="19">
        <f t="shared" si="20"/>
        <v>0</v>
      </c>
    </row>
    <row r="295" spans="1:13" ht="17.100000000000001" customHeight="1">
      <c r="A295" s="17" t="s">
        <v>20</v>
      </c>
      <c r="B295" s="17" t="s">
        <v>683</v>
      </c>
      <c r="C295" s="25" t="s">
        <v>684</v>
      </c>
      <c r="D295" s="17" t="s">
        <v>685</v>
      </c>
      <c r="E295" s="19">
        <v>1375000</v>
      </c>
      <c r="F295" s="20">
        <v>1375000</v>
      </c>
      <c r="G295" s="19">
        <f t="shared" si="18"/>
        <v>0</v>
      </c>
      <c r="H295" s="19">
        <v>0</v>
      </c>
      <c r="I295" s="19">
        <v>0</v>
      </c>
      <c r="J295" s="21" t="s">
        <v>7</v>
      </c>
      <c r="K295" s="22">
        <f t="shared" si="17"/>
        <v>0</v>
      </c>
      <c r="L295" s="19">
        <f t="shared" si="19"/>
        <v>1375000</v>
      </c>
      <c r="M295" s="19">
        <f t="shared" si="20"/>
        <v>0</v>
      </c>
    </row>
    <row r="296" spans="1:13" ht="17.100000000000001" customHeight="1">
      <c r="A296" s="17" t="s">
        <v>20</v>
      </c>
      <c r="B296" s="17" t="s">
        <v>686</v>
      </c>
      <c r="C296" s="25" t="s">
        <v>687</v>
      </c>
      <c r="D296" s="17" t="s">
        <v>13</v>
      </c>
      <c r="E296" s="19">
        <v>1760000</v>
      </c>
      <c r="F296" s="20">
        <v>1760000</v>
      </c>
      <c r="G296" s="19">
        <f t="shared" si="18"/>
        <v>0</v>
      </c>
      <c r="H296" s="19">
        <v>0</v>
      </c>
      <c r="I296" s="19">
        <v>0</v>
      </c>
      <c r="J296" s="21" t="s">
        <v>7</v>
      </c>
      <c r="K296" s="22">
        <f t="shared" si="17"/>
        <v>0</v>
      </c>
      <c r="L296" s="19">
        <f t="shared" si="19"/>
        <v>1760000</v>
      </c>
      <c r="M296" s="19">
        <f t="shared" si="20"/>
        <v>0</v>
      </c>
    </row>
    <row r="297" spans="1:13" ht="17.100000000000001" customHeight="1">
      <c r="A297" s="17" t="s">
        <v>20</v>
      </c>
      <c r="B297" s="17" t="s">
        <v>688</v>
      </c>
      <c r="C297" s="25" t="s">
        <v>654</v>
      </c>
      <c r="D297" s="17" t="s">
        <v>689</v>
      </c>
      <c r="E297" s="19">
        <v>1248000</v>
      </c>
      <c r="F297" s="20">
        <v>1248000</v>
      </c>
      <c r="G297" s="19">
        <f t="shared" si="18"/>
        <v>0</v>
      </c>
      <c r="H297" s="19">
        <v>0</v>
      </c>
      <c r="I297" s="19">
        <v>0</v>
      </c>
      <c r="J297" s="21" t="s">
        <v>7</v>
      </c>
      <c r="K297" s="22">
        <f t="shared" si="17"/>
        <v>0</v>
      </c>
      <c r="L297" s="19">
        <f t="shared" si="19"/>
        <v>1248000</v>
      </c>
      <c r="M297" s="19">
        <f t="shared" si="20"/>
        <v>0</v>
      </c>
    </row>
    <row r="298" spans="1:13" ht="17.100000000000001" customHeight="1">
      <c r="A298" s="17" t="s">
        <v>20</v>
      </c>
      <c r="B298" s="17" t="s">
        <v>690</v>
      </c>
      <c r="C298" s="25" t="s">
        <v>665</v>
      </c>
      <c r="D298" s="17" t="s">
        <v>691</v>
      </c>
      <c r="E298" s="19">
        <v>522700</v>
      </c>
      <c r="F298" s="20">
        <v>522700</v>
      </c>
      <c r="G298" s="19">
        <f t="shared" si="18"/>
        <v>0</v>
      </c>
      <c r="H298" s="19">
        <v>0</v>
      </c>
      <c r="I298" s="19">
        <v>0</v>
      </c>
      <c r="J298" s="21" t="s">
        <v>7</v>
      </c>
      <c r="K298" s="22">
        <f t="shared" si="17"/>
        <v>0</v>
      </c>
      <c r="L298" s="19">
        <f t="shared" si="19"/>
        <v>522700</v>
      </c>
      <c r="M298" s="19">
        <f t="shared" si="20"/>
        <v>0</v>
      </c>
    </row>
    <row r="299" spans="1:13" ht="17.100000000000001" customHeight="1">
      <c r="A299" s="17" t="s">
        <v>20</v>
      </c>
      <c r="B299" s="17" t="s">
        <v>692</v>
      </c>
      <c r="C299" s="25" t="s">
        <v>693</v>
      </c>
      <c r="D299" s="17" t="s">
        <v>694</v>
      </c>
      <c r="E299" s="19">
        <v>8360000</v>
      </c>
      <c r="F299" s="20">
        <v>8360000</v>
      </c>
      <c r="G299" s="19">
        <f t="shared" si="18"/>
        <v>0</v>
      </c>
      <c r="H299" s="19">
        <v>0</v>
      </c>
      <c r="I299" s="19">
        <v>0</v>
      </c>
      <c r="J299" s="21" t="s">
        <v>7</v>
      </c>
      <c r="K299" s="22">
        <f t="shared" si="17"/>
        <v>0</v>
      </c>
      <c r="L299" s="19">
        <f t="shared" si="19"/>
        <v>8360000</v>
      </c>
      <c r="M299" s="19">
        <f t="shared" si="20"/>
        <v>0</v>
      </c>
    </row>
    <row r="300" spans="1:13" ht="17.100000000000001" customHeight="1">
      <c r="A300" s="17" t="s">
        <v>20</v>
      </c>
      <c r="B300" s="17" t="s">
        <v>697</v>
      </c>
      <c r="C300" s="25" t="s">
        <v>698</v>
      </c>
      <c r="D300" s="17" t="s">
        <v>694</v>
      </c>
      <c r="E300" s="19">
        <v>660000</v>
      </c>
      <c r="F300" s="20">
        <v>660000</v>
      </c>
      <c r="G300" s="19">
        <f t="shared" si="18"/>
        <v>0</v>
      </c>
      <c r="H300" s="19">
        <v>0</v>
      </c>
      <c r="I300" s="19">
        <v>0</v>
      </c>
      <c r="J300" s="21" t="s">
        <v>7</v>
      </c>
      <c r="K300" s="22">
        <f t="shared" si="17"/>
        <v>0</v>
      </c>
      <c r="L300" s="19">
        <f t="shared" si="19"/>
        <v>660000</v>
      </c>
      <c r="M300" s="19">
        <f t="shared" si="20"/>
        <v>0</v>
      </c>
    </row>
    <row r="301" spans="1:13" ht="17.100000000000001" customHeight="1">
      <c r="A301" s="17" t="s">
        <v>20</v>
      </c>
      <c r="B301" s="17" t="s">
        <v>699</v>
      </c>
      <c r="C301" s="25" t="s">
        <v>448</v>
      </c>
      <c r="D301" s="17" t="s">
        <v>700</v>
      </c>
      <c r="E301" s="19">
        <v>79728180</v>
      </c>
      <c r="F301" s="20">
        <v>79728180</v>
      </c>
      <c r="G301" s="19">
        <f t="shared" si="18"/>
        <v>0</v>
      </c>
      <c r="H301" s="19">
        <v>0</v>
      </c>
      <c r="I301" s="19">
        <v>0</v>
      </c>
      <c r="J301" s="21" t="s">
        <v>7</v>
      </c>
      <c r="K301" s="22">
        <f t="shared" si="17"/>
        <v>0</v>
      </c>
      <c r="L301" s="19">
        <f t="shared" si="19"/>
        <v>79728180</v>
      </c>
      <c r="M301" s="19">
        <f t="shared" si="20"/>
        <v>0</v>
      </c>
    </row>
    <row r="302" spans="1:13" ht="17.100000000000001" customHeight="1">
      <c r="A302" s="17" t="s">
        <v>20</v>
      </c>
      <c r="B302" s="17" t="s">
        <v>701</v>
      </c>
      <c r="C302" s="25" t="s">
        <v>702</v>
      </c>
      <c r="D302" s="17" t="s">
        <v>700</v>
      </c>
      <c r="E302" s="19">
        <v>3344900</v>
      </c>
      <c r="F302" s="20">
        <v>3344900</v>
      </c>
      <c r="G302" s="19">
        <f t="shared" si="18"/>
        <v>0</v>
      </c>
      <c r="H302" s="19">
        <v>0</v>
      </c>
      <c r="I302" s="19">
        <v>0</v>
      </c>
      <c r="J302" s="21" t="s">
        <v>7</v>
      </c>
      <c r="K302" s="22">
        <f t="shared" si="17"/>
        <v>0</v>
      </c>
      <c r="L302" s="19">
        <f t="shared" si="19"/>
        <v>3344900</v>
      </c>
      <c r="M302" s="19">
        <f t="shared" si="20"/>
        <v>0</v>
      </c>
    </row>
    <row r="303" spans="1:13" ht="17.100000000000001" customHeight="1">
      <c r="A303" s="17" t="s">
        <v>20</v>
      </c>
      <c r="B303" s="17" t="s">
        <v>705</v>
      </c>
      <c r="C303" s="25" t="s">
        <v>706</v>
      </c>
      <c r="D303" s="17" t="s">
        <v>707</v>
      </c>
      <c r="E303" s="19">
        <v>2000000</v>
      </c>
      <c r="F303" s="20">
        <v>2000000</v>
      </c>
      <c r="G303" s="19">
        <f t="shared" si="18"/>
        <v>0</v>
      </c>
      <c r="H303" s="19">
        <v>0</v>
      </c>
      <c r="I303" s="19">
        <v>0</v>
      </c>
      <c r="J303" s="21" t="s">
        <v>7</v>
      </c>
      <c r="K303" s="22">
        <f t="shared" si="17"/>
        <v>0</v>
      </c>
      <c r="L303" s="19">
        <f t="shared" si="19"/>
        <v>2000000</v>
      </c>
      <c r="M303" s="19">
        <f t="shared" si="20"/>
        <v>0</v>
      </c>
    </row>
    <row r="304" spans="1:13" ht="17.100000000000001" customHeight="1">
      <c r="A304" s="17" t="s">
        <v>20</v>
      </c>
      <c r="B304" s="17" t="s">
        <v>708</v>
      </c>
      <c r="C304" s="25" t="s">
        <v>489</v>
      </c>
      <c r="D304" s="17" t="s">
        <v>709</v>
      </c>
      <c r="E304" s="19">
        <v>3969530</v>
      </c>
      <c r="F304" s="20">
        <v>3969530</v>
      </c>
      <c r="G304" s="19">
        <f t="shared" si="18"/>
        <v>0</v>
      </c>
      <c r="H304" s="19">
        <v>0</v>
      </c>
      <c r="I304" s="19">
        <v>0</v>
      </c>
      <c r="J304" s="21" t="s">
        <v>7</v>
      </c>
      <c r="K304" s="22">
        <f t="shared" si="17"/>
        <v>0</v>
      </c>
      <c r="L304" s="19">
        <f t="shared" si="19"/>
        <v>3969530</v>
      </c>
      <c r="M304" s="19">
        <f t="shared" si="20"/>
        <v>0</v>
      </c>
    </row>
    <row r="305" spans="1:13" ht="17.100000000000001" customHeight="1">
      <c r="A305" s="17" t="s">
        <v>20</v>
      </c>
      <c r="B305" s="17" t="s">
        <v>713</v>
      </c>
      <c r="C305" s="25" t="s">
        <v>714</v>
      </c>
      <c r="D305" s="17" t="s">
        <v>712</v>
      </c>
      <c r="E305" s="19">
        <v>1340000</v>
      </c>
      <c r="F305" s="20">
        <v>1340000</v>
      </c>
      <c r="G305" s="19">
        <f t="shared" si="18"/>
        <v>0</v>
      </c>
      <c r="H305" s="19">
        <v>0</v>
      </c>
      <c r="I305" s="19">
        <v>0</v>
      </c>
      <c r="J305" s="21" t="s">
        <v>7</v>
      </c>
      <c r="K305" s="22">
        <f t="shared" si="17"/>
        <v>0</v>
      </c>
      <c r="L305" s="19">
        <f t="shared" si="19"/>
        <v>1340000</v>
      </c>
      <c r="M305" s="19">
        <f t="shared" si="20"/>
        <v>0</v>
      </c>
    </row>
    <row r="306" spans="1:13" ht="17.100000000000001" customHeight="1">
      <c r="A306" s="17" t="s">
        <v>20</v>
      </c>
      <c r="B306" s="17" t="s">
        <v>710</v>
      </c>
      <c r="C306" s="25" t="s">
        <v>711</v>
      </c>
      <c r="D306" s="17" t="s">
        <v>712</v>
      </c>
      <c r="E306" s="19">
        <v>600000</v>
      </c>
      <c r="F306" s="20">
        <v>600000</v>
      </c>
      <c r="G306" s="19">
        <f t="shared" si="18"/>
        <v>0</v>
      </c>
      <c r="H306" s="19">
        <v>0</v>
      </c>
      <c r="I306" s="19">
        <v>0</v>
      </c>
      <c r="J306" s="21" t="s">
        <v>7</v>
      </c>
      <c r="K306" s="22">
        <f t="shared" si="17"/>
        <v>0</v>
      </c>
      <c r="L306" s="19">
        <f t="shared" si="19"/>
        <v>600000</v>
      </c>
      <c r="M306" s="19">
        <f t="shared" si="20"/>
        <v>0</v>
      </c>
    </row>
    <row r="307" spans="1:13" ht="17.100000000000001" customHeight="1">
      <c r="A307" s="17" t="s">
        <v>20</v>
      </c>
      <c r="B307" s="17" t="s">
        <v>715</v>
      </c>
      <c r="C307" s="25" t="s">
        <v>716</v>
      </c>
      <c r="D307" s="17" t="s">
        <v>717</v>
      </c>
      <c r="E307" s="19">
        <v>4635350</v>
      </c>
      <c r="F307" s="20">
        <v>4635350</v>
      </c>
      <c r="G307" s="19">
        <f t="shared" si="18"/>
        <v>0</v>
      </c>
      <c r="H307" s="19">
        <v>0</v>
      </c>
      <c r="I307" s="19">
        <v>0</v>
      </c>
      <c r="J307" s="21" t="s">
        <v>7</v>
      </c>
      <c r="K307" s="22">
        <f t="shared" si="17"/>
        <v>0</v>
      </c>
      <c r="L307" s="19">
        <f t="shared" si="19"/>
        <v>4635350</v>
      </c>
      <c r="M307" s="19">
        <f t="shared" si="20"/>
        <v>0</v>
      </c>
    </row>
    <row r="308" spans="1:13" ht="17.100000000000001" customHeight="1">
      <c r="A308" s="17" t="s">
        <v>20</v>
      </c>
      <c r="B308" s="17" t="s">
        <v>718</v>
      </c>
      <c r="C308" s="25" t="s">
        <v>719</v>
      </c>
      <c r="D308" s="17" t="s">
        <v>720</v>
      </c>
      <c r="E308" s="19">
        <v>490000</v>
      </c>
      <c r="F308" s="20">
        <v>490000</v>
      </c>
      <c r="G308" s="19">
        <f t="shared" si="18"/>
        <v>0</v>
      </c>
      <c r="H308" s="19">
        <v>0</v>
      </c>
      <c r="I308" s="19">
        <v>0</v>
      </c>
      <c r="J308" s="21" t="s">
        <v>7</v>
      </c>
      <c r="K308" s="22">
        <f t="shared" si="17"/>
        <v>0</v>
      </c>
      <c r="L308" s="19">
        <f t="shared" si="19"/>
        <v>490000</v>
      </c>
      <c r="M308" s="19">
        <f t="shared" si="20"/>
        <v>0</v>
      </c>
    </row>
    <row r="309" spans="1:13" ht="17.100000000000001" customHeight="1">
      <c r="A309" s="17" t="s">
        <v>20</v>
      </c>
      <c r="B309" s="17" t="s">
        <v>721</v>
      </c>
      <c r="C309" s="25" t="s">
        <v>722</v>
      </c>
      <c r="D309" s="17" t="s">
        <v>720</v>
      </c>
      <c r="E309" s="19">
        <v>1008700</v>
      </c>
      <c r="F309" s="20">
        <v>1008700</v>
      </c>
      <c r="G309" s="19">
        <f t="shared" si="18"/>
        <v>0</v>
      </c>
      <c r="H309" s="19">
        <v>0</v>
      </c>
      <c r="I309" s="19">
        <v>0</v>
      </c>
      <c r="J309" s="21" t="s">
        <v>7</v>
      </c>
      <c r="K309" s="22">
        <f t="shared" si="17"/>
        <v>0</v>
      </c>
      <c r="L309" s="19">
        <f t="shared" si="19"/>
        <v>1008700</v>
      </c>
      <c r="M309" s="19">
        <f t="shared" si="20"/>
        <v>0</v>
      </c>
    </row>
    <row r="310" spans="1:13" ht="17.100000000000001" customHeight="1">
      <c r="A310" s="17" t="s">
        <v>20</v>
      </c>
      <c r="B310" s="17" t="s">
        <v>723</v>
      </c>
      <c r="C310" s="25" t="s">
        <v>559</v>
      </c>
      <c r="D310" s="17" t="s">
        <v>724</v>
      </c>
      <c r="E310" s="19">
        <v>338000</v>
      </c>
      <c r="F310" s="20">
        <v>338000</v>
      </c>
      <c r="G310" s="19">
        <f t="shared" si="18"/>
        <v>0</v>
      </c>
      <c r="H310" s="19">
        <v>0</v>
      </c>
      <c r="I310" s="19">
        <v>0</v>
      </c>
      <c r="J310" s="21" t="s">
        <v>7</v>
      </c>
      <c r="K310" s="22">
        <f>G310</f>
        <v>0</v>
      </c>
      <c r="L310" s="19">
        <f t="shared" si="19"/>
        <v>338000</v>
      </c>
      <c r="M310" s="19">
        <f t="shared" si="20"/>
        <v>0</v>
      </c>
    </row>
    <row r="311" spans="1:13" ht="17.100000000000001" customHeight="1">
      <c r="A311" s="17" t="s">
        <v>20</v>
      </c>
      <c r="B311" s="17" t="s">
        <v>728</v>
      </c>
      <c r="C311" s="25" t="s">
        <v>729</v>
      </c>
      <c r="D311" s="17" t="s">
        <v>727</v>
      </c>
      <c r="E311" s="19">
        <v>770000</v>
      </c>
      <c r="F311" s="20">
        <v>770000</v>
      </c>
      <c r="G311" s="19">
        <f t="shared" si="18"/>
        <v>0</v>
      </c>
      <c r="H311" s="19">
        <v>0</v>
      </c>
      <c r="I311" s="19">
        <v>0</v>
      </c>
      <c r="J311" s="21" t="s">
        <v>7</v>
      </c>
      <c r="K311" s="22">
        <f t="shared" ref="K311:K349" si="21">G311</f>
        <v>0</v>
      </c>
      <c r="L311" s="19">
        <f t="shared" si="19"/>
        <v>770000</v>
      </c>
      <c r="M311" s="19">
        <f t="shared" si="20"/>
        <v>0</v>
      </c>
    </row>
    <row r="312" spans="1:13" ht="17.100000000000001" customHeight="1">
      <c r="A312" s="17" t="s">
        <v>20</v>
      </c>
      <c r="B312" s="17" t="s">
        <v>725</v>
      </c>
      <c r="C312" s="25" t="s">
        <v>726</v>
      </c>
      <c r="D312" s="17" t="s">
        <v>727</v>
      </c>
      <c r="E312" s="19">
        <v>335000</v>
      </c>
      <c r="F312" s="20">
        <v>335000</v>
      </c>
      <c r="G312" s="19">
        <f t="shared" si="18"/>
        <v>0</v>
      </c>
      <c r="H312" s="19">
        <v>0</v>
      </c>
      <c r="I312" s="19">
        <v>0</v>
      </c>
      <c r="J312" s="21" t="s">
        <v>7</v>
      </c>
      <c r="K312" s="22">
        <f t="shared" si="21"/>
        <v>0</v>
      </c>
      <c r="L312" s="19">
        <f t="shared" si="19"/>
        <v>335000</v>
      </c>
      <c r="M312" s="19">
        <f t="shared" si="20"/>
        <v>0</v>
      </c>
    </row>
    <row r="313" spans="1:13" ht="17.100000000000001" customHeight="1">
      <c r="A313" s="17" t="s">
        <v>20</v>
      </c>
      <c r="B313" s="17" t="s">
        <v>730</v>
      </c>
      <c r="C313" s="25" t="s">
        <v>387</v>
      </c>
      <c r="D313" s="17" t="s">
        <v>727</v>
      </c>
      <c r="E313" s="19">
        <v>1950000</v>
      </c>
      <c r="F313" s="20">
        <v>1950000</v>
      </c>
      <c r="G313" s="19">
        <f t="shared" si="18"/>
        <v>0</v>
      </c>
      <c r="H313" s="19">
        <v>0</v>
      </c>
      <c r="I313" s="19">
        <v>0</v>
      </c>
      <c r="J313" s="21" t="s">
        <v>7</v>
      </c>
      <c r="K313" s="22">
        <f t="shared" si="21"/>
        <v>0</v>
      </c>
      <c r="L313" s="19">
        <f t="shared" si="19"/>
        <v>1950000</v>
      </c>
      <c r="M313" s="19">
        <f t="shared" si="20"/>
        <v>0</v>
      </c>
    </row>
    <row r="314" spans="1:13" ht="17.100000000000001" customHeight="1">
      <c r="A314" s="17" t="s">
        <v>20</v>
      </c>
      <c r="B314" s="17" t="s">
        <v>731</v>
      </c>
      <c r="C314" s="25" t="s">
        <v>732</v>
      </c>
      <c r="D314" s="17" t="s">
        <v>733</v>
      </c>
      <c r="E314" s="19">
        <v>1700000</v>
      </c>
      <c r="F314" s="20">
        <v>1700000</v>
      </c>
      <c r="G314" s="19">
        <f t="shared" si="18"/>
        <v>0</v>
      </c>
      <c r="H314" s="19">
        <v>0</v>
      </c>
      <c r="I314" s="19">
        <v>0</v>
      </c>
      <c r="J314" s="21" t="s">
        <v>7</v>
      </c>
      <c r="K314" s="22">
        <f t="shared" si="21"/>
        <v>0</v>
      </c>
      <c r="L314" s="19">
        <f t="shared" si="19"/>
        <v>1700000</v>
      </c>
      <c r="M314" s="19">
        <f t="shared" si="20"/>
        <v>0</v>
      </c>
    </row>
    <row r="315" spans="1:13" ht="17.100000000000001" customHeight="1">
      <c r="A315" s="17" t="s">
        <v>20</v>
      </c>
      <c r="B315" s="17" t="s">
        <v>736</v>
      </c>
      <c r="C315" s="25" t="s">
        <v>737</v>
      </c>
      <c r="D315" s="17" t="s">
        <v>735</v>
      </c>
      <c r="E315" s="19">
        <v>1990690</v>
      </c>
      <c r="F315" s="20">
        <v>1990690</v>
      </c>
      <c r="G315" s="19">
        <f t="shared" si="18"/>
        <v>0</v>
      </c>
      <c r="H315" s="19">
        <v>0</v>
      </c>
      <c r="I315" s="19">
        <v>0</v>
      </c>
      <c r="J315" s="21" t="s">
        <v>7</v>
      </c>
      <c r="K315" s="22">
        <f t="shared" si="21"/>
        <v>0</v>
      </c>
      <c r="L315" s="19">
        <f t="shared" si="19"/>
        <v>1990690</v>
      </c>
      <c r="M315" s="19">
        <f t="shared" si="20"/>
        <v>0</v>
      </c>
    </row>
    <row r="316" spans="1:13" ht="17.100000000000001" customHeight="1">
      <c r="A316" s="17" t="s">
        <v>20</v>
      </c>
      <c r="B316" s="17" t="s">
        <v>738</v>
      </c>
      <c r="C316" s="25" t="s">
        <v>564</v>
      </c>
      <c r="D316" s="17" t="s">
        <v>735</v>
      </c>
      <c r="E316" s="19">
        <v>324740</v>
      </c>
      <c r="F316" s="20">
        <v>324740</v>
      </c>
      <c r="G316" s="19">
        <f t="shared" si="18"/>
        <v>0</v>
      </c>
      <c r="H316" s="19">
        <v>0</v>
      </c>
      <c r="I316" s="19">
        <v>0</v>
      </c>
      <c r="J316" s="21" t="s">
        <v>7</v>
      </c>
      <c r="K316" s="22">
        <f t="shared" si="21"/>
        <v>0</v>
      </c>
      <c r="L316" s="19">
        <f t="shared" si="19"/>
        <v>324740</v>
      </c>
      <c r="M316" s="19">
        <f t="shared" si="20"/>
        <v>0</v>
      </c>
    </row>
    <row r="317" spans="1:13" ht="17.100000000000001" customHeight="1">
      <c r="A317" s="17" t="s">
        <v>20</v>
      </c>
      <c r="B317" s="17" t="s">
        <v>734</v>
      </c>
      <c r="C317" s="25" t="s">
        <v>489</v>
      </c>
      <c r="D317" s="17" t="s">
        <v>735</v>
      </c>
      <c r="E317" s="19">
        <v>6259620</v>
      </c>
      <c r="F317" s="20">
        <v>6259620</v>
      </c>
      <c r="G317" s="19">
        <f t="shared" si="18"/>
        <v>0</v>
      </c>
      <c r="H317" s="19">
        <v>0</v>
      </c>
      <c r="I317" s="19">
        <v>0</v>
      </c>
      <c r="J317" s="21" t="s">
        <v>7</v>
      </c>
      <c r="K317" s="22">
        <f t="shared" si="21"/>
        <v>0</v>
      </c>
      <c r="L317" s="19">
        <f t="shared" si="19"/>
        <v>6259620</v>
      </c>
      <c r="M317" s="19">
        <f t="shared" si="20"/>
        <v>0</v>
      </c>
    </row>
    <row r="318" spans="1:13" ht="17.100000000000001" customHeight="1">
      <c r="A318" s="17" t="s">
        <v>20</v>
      </c>
      <c r="B318" s="17" t="s">
        <v>739</v>
      </c>
      <c r="C318" s="25" t="s">
        <v>740</v>
      </c>
      <c r="D318" s="17" t="s">
        <v>741</v>
      </c>
      <c r="E318" s="19">
        <v>1155000</v>
      </c>
      <c r="F318" s="20">
        <v>1155000</v>
      </c>
      <c r="G318" s="19">
        <f t="shared" si="18"/>
        <v>0</v>
      </c>
      <c r="H318" s="19">
        <v>0</v>
      </c>
      <c r="I318" s="19">
        <v>0</v>
      </c>
      <c r="J318" s="21" t="s">
        <v>7</v>
      </c>
      <c r="K318" s="22">
        <f t="shared" si="21"/>
        <v>0</v>
      </c>
      <c r="L318" s="19">
        <f t="shared" si="19"/>
        <v>1155000</v>
      </c>
      <c r="M318" s="19">
        <f t="shared" si="20"/>
        <v>0</v>
      </c>
    </row>
    <row r="319" spans="1:13" ht="17.100000000000001" customHeight="1">
      <c r="A319" s="17" t="s">
        <v>20</v>
      </c>
      <c r="B319" s="17" t="s">
        <v>744</v>
      </c>
      <c r="C319" s="25" t="s">
        <v>745</v>
      </c>
      <c r="D319" s="17" t="s">
        <v>746</v>
      </c>
      <c r="E319" s="19">
        <v>7962760</v>
      </c>
      <c r="F319" s="20">
        <v>7962760</v>
      </c>
      <c r="G319" s="19">
        <f t="shared" si="18"/>
        <v>0</v>
      </c>
      <c r="H319" s="19">
        <v>0</v>
      </c>
      <c r="I319" s="19">
        <v>0</v>
      </c>
      <c r="J319" s="21" t="s">
        <v>7</v>
      </c>
      <c r="K319" s="22">
        <f t="shared" si="21"/>
        <v>0</v>
      </c>
      <c r="L319" s="19">
        <f t="shared" si="19"/>
        <v>7962760</v>
      </c>
      <c r="M319" s="19">
        <f t="shared" si="20"/>
        <v>0</v>
      </c>
    </row>
    <row r="320" spans="1:13" ht="17.100000000000001" customHeight="1">
      <c r="A320" s="17" t="s">
        <v>20</v>
      </c>
      <c r="B320" s="17" t="s">
        <v>747</v>
      </c>
      <c r="C320" s="25" t="s">
        <v>748</v>
      </c>
      <c r="D320" s="17" t="s">
        <v>746</v>
      </c>
      <c r="E320" s="19">
        <v>1407560</v>
      </c>
      <c r="F320" s="20">
        <v>1407560</v>
      </c>
      <c r="G320" s="19">
        <f t="shared" si="18"/>
        <v>0</v>
      </c>
      <c r="H320" s="19">
        <v>0</v>
      </c>
      <c r="I320" s="19">
        <v>0</v>
      </c>
      <c r="J320" s="21" t="s">
        <v>7</v>
      </c>
      <c r="K320" s="22">
        <f t="shared" si="21"/>
        <v>0</v>
      </c>
      <c r="L320" s="19">
        <f t="shared" si="19"/>
        <v>1407560</v>
      </c>
      <c r="M320" s="19">
        <f t="shared" si="20"/>
        <v>0</v>
      </c>
    </row>
    <row r="321" spans="1:13" ht="17.100000000000001" customHeight="1">
      <c r="A321" s="17" t="s">
        <v>20</v>
      </c>
      <c r="B321" s="17" t="s">
        <v>749</v>
      </c>
      <c r="C321" s="25" t="s">
        <v>750</v>
      </c>
      <c r="D321" s="17" t="s">
        <v>746</v>
      </c>
      <c r="E321" s="19">
        <v>330000</v>
      </c>
      <c r="F321" s="20">
        <v>330000</v>
      </c>
      <c r="G321" s="19">
        <f t="shared" si="18"/>
        <v>0</v>
      </c>
      <c r="H321" s="19">
        <v>0</v>
      </c>
      <c r="I321" s="19">
        <v>0</v>
      </c>
      <c r="J321" s="21" t="s">
        <v>7</v>
      </c>
      <c r="K321" s="22">
        <f t="shared" si="21"/>
        <v>0</v>
      </c>
      <c r="L321" s="19">
        <f t="shared" si="19"/>
        <v>330000</v>
      </c>
      <c r="M321" s="19">
        <f t="shared" si="20"/>
        <v>0</v>
      </c>
    </row>
    <row r="322" spans="1:13" ht="17.100000000000001" customHeight="1">
      <c r="A322" s="17" t="s">
        <v>20</v>
      </c>
      <c r="B322" s="17" t="s">
        <v>754</v>
      </c>
      <c r="C322" s="25" t="s">
        <v>755</v>
      </c>
      <c r="D322" s="17" t="s">
        <v>753</v>
      </c>
      <c r="E322" s="19">
        <v>2299000</v>
      </c>
      <c r="F322" s="20">
        <v>2299000</v>
      </c>
      <c r="G322" s="19">
        <f t="shared" si="18"/>
        <v>0</v>
      </c>
      <c r="H322" s="19">
        <v>0</v>
      </c>
      <c r="I322" s="19">
        <v>0</v>
      </c>
      <c r="J322" s="21" t="s">
        <v>7</v>
      </c>
      <c r="K322" s="22">
        <f t="shared" si="21"/>
        <v>0</v>
      </c>
      <c r="L322" s="19">
        <f t="shared" si="19"/>
        <v>2299000</v>
      </c>
      <c r="M322" s="19">
        <f t="shared" si="20"/>
        <v>0</v>
      </c>
    </row>
    <row r="323" spans="1:13" ht="17.100000000000001" customHeight="1">
      <c r="A323" s="17" t="s">
        <v>20</v>
      </c>
      <c r="B323" s="17" t="s">
        <v>760</v>
      </c>
      <c r="C323" s="25" t="s">
        <v>761</v>
      </c>
      <c r="D323" s="17" t="s">
        <v>753</v>
      </c>
      <c r="E323" s="19">
        <v>12184700</v>
      </c>
      <c r="F323" s="20">
        <v>12184700</v>
      </c>
      <c r="G323" s="19">
        <f t="shared" si="18"/>
        <v>0</v>
      </c>
      <c r="H323" s="19">
        <v>0</v>
      </c>
      <c r="I323" s="19">
        <v>0</v>
      </c>
      <c r="J323" s="21" t="s">
        <v>7</v>
      </c>
      <c r="K323" s="22">
        <f t="shared" si="21"/>
        <v>0</v>
      </c>
      <c r="L323" s="19">
        <f t="shared" si="19"/>
        <v>12184700</v>
      </c>
      <c r="M323" s="19">
        <f t="shared" si="20"/>
        <v>0</v>
      </c>
    </row>
    <row r="324" spans="1:13" ht="17.100000000000001" customHeight="1">
      <c r="A324" s="17" t="s">
        <v>20</v>
      </c>
      <c r="B324" s="17" t="s">
        <v>756</v>
      </c>
      <c r="C324" s="25" t="s">
        <v>757</v>
      </c>
      <c r="D324" s="17" t="s">
        <v>753</v>
      </c>
      <c r="E324" s="19">
        <v>1122000</v>
      </c>
      <c r="F324" s="20">
        <v>1122000</v>
      </c>
      <c r="G324" s="19">
        <f t="shared" si="18"/>
        <v>0</v>
      </c>
      <c r="H324" s="19">
        <v>0</v>
      </c>
      <c r="I324" s="19">
        <v>0</v>
      </c>
      <c r="J324" s="21" t="s">
        <v>7</v>
      </c>
      <c r="K324" s="22">
        <f t="shared" si="21"/>
        <v>0</v>
      </c>
      <c r="L324" s="19">
        <f t="shared" si="19"/>
        <v>1122000</v>
      </c>
      <c r="M324" s="19">
        <f t="shared" si="20"/>
        <v>0</v>
      </c>
    </row>
    <row r="325" spans="1:13" ht="17.100000000000001" customHeight="1">
      <c r="A325" s="17" t="s">
        <v>20</v>
      </c>
      <c r="B325" s="17" t="s">
        <v>751</v>
      </c>
      <c r="C325" s="25" t="s">
        <v>752</v>
      </c>
      <c r="D325" s="17" t="s">
        <v>753</v>
      </c>
      <c r="E325" s="19">
        <v>3946800</v>
      </c>
      <c r="F325" s="20">
        <v>3946800</v>
      </c>
      <c r="G325" s="19">
        <f t="shared" si="18"/>
        <v>0</v>
      </c>
      <c r="H325" s="19">
        <v>0</v>
      </c>
      <c r="I325" s="19">
        <v>0</v>
      </c>
      <c r="J325" s="21" t="s">
        <v>7</v>
      </c>
      <c r="K325" s="22">
        <f t="shared" si="21"/>
        <v>0</v>
      </c>
      <c r="L325" s="19">
        <f t="shared" si="19"/>
        <v>3946800</v>
      </c>
      <c r="M325" s="19">
        <f t="shared" si="20"/>
        <v>0</v>
      </c>
    </row>
    <row r="326" spans="1:13" ht="17.100000000000001" customHeight="1">
      <c r="A326" s="17" t="s">
        <v>20</v>
      </c>
      <c r="B326" s="17" t="s">
        <v>758</v>
      </c>
      <c r="C326" s="25" t="s">
        <v>759</v>
      </c>
      <c r="D326" s="17" t="s">
        <v>753</v>
      </c>
      <c r="E326" s="19">
        <v>1320000</v>
      </c>
      <c r="F326" s="20">
        <v>1320000</v>
      </c>
      <c r="G326" s="19">
        <f t="shared" si="18"/>
        <v>0</v>
      </c>
      <c r="H326" s="19">
        <v>0</v>
      </c>
      <c r="I326" s="19">
        <v>0</v>
      </c>
      <c r="J326" s="21" t="s">
        <v>7</v>
      </c>
      <c r="K326" s="22">
        <f t="shared" si="21"/>
        <v>0</v>
      </c>
      <c r="L326" s="19">
        <f t="shared" si="19"/>
        <v>1320000</v>
      </c>
      <c r="M326" s="19">
        <f t="shared" si="20"/>
        <v>0</v>
      </c>
    </row>
    <row r="327" spans="1:13" ht="17.100000000000001" customHeight="1">
      <c r="A327" s="17" t="s">
        <v>20</v>
      </c>
      <c r="B327" s="17" t="s">
        <v>765</v>
      </c>
      <c r="C327" s="25" t="s">
        <v>766</v>
      </c>
      <c r="D327" s="17" t="s">
        <v>764</v>
      </c>
      <c r="E327" s="19">
        <v>198000</v>
      </c>
      <c r="F327" s="20">
        <v>198000</v>
      </c>
      <c r="G327" s="19">
        <f t="shared" si="18"/>
        <v>0</v>
      </c>
      <c r="H327" s="19">
        <v>0</v>
      </c>
      <c r="I327" s="19">
        <v>0</v>
      </c>
      <c r="J327" s="21" t="s">
        <v>7</v>
      </c>
      <c r="K327" s="22">
        <f t="shared" si="21"/>
        <v>0</v>
      </c>
      <c r="L327" s="19">
        <f t="shared" si="19"/>
        <v>198000</v>
      </c>
      <c r="M327" s="19">
        <f t="shared" si="20"/>
        <v>0</v>
      </c>
    </row>
    <row r="328" spans="1:13" ht="17.100000000000001" customHeight="1">
      <c r="A328" s="17" t="s">
        <v>20</v>
      </c>
      <c r="B328" s="17" t="s">
        <v>762</v>
      </c>
      <c r="C328" s="25" t="s">
        <v>763</v>
      </c>
      <c r="D328" s="17" t="s">
        <v>764</v>
      </c>
      <c r="E328" s="19">
        <v>660000</v>
      </c>
      <c r="F328" s="20">
        <v>660000</v>
      </c>
      <c r="G328" s="19">
        <f t="shared" si="18"/>
        <v>0</v>
      </c>
      <c r="H328" s="19">
        <v>0</v>
      </c>
      <c r="I328" s="19">
        <v>0</v>
      </c>
      <c r="J328" s="21" t="s">
        <v>7</v>
      </c>
      <c r="K328" s="22">
        <f t="shared" si="21"/>
        <v>0</v>
      </c>
      <c r="L328" s="19">
        <f t="shared" si="19"/>
        <v>660000</v>
      </c>
      <c r="M328" s="19">
        <f t="shared" si="20"/>
        <v>0</v>
      </c>
    </row>
    <row r="329" spans="1:13" ht="17.100000000000001" customHeight="1">
      <c r="A329" s="17" t="s">
        <v>20</v>
      </c>
      <c r="B329" s="17" t="s">
        <v>772</v>
      </c>
      <c r="C329" s="25" t="s">
        <v>773</v>
      </c>
      <c r="D329" s="17" t="s">
        <v>769</v>
      </c>
      <c r="E329" s="19">
        <v>5268290</v>
      </c>
      <c r="F329" s="20">
        <v>5268290</v>
      </c>
      <c r="G329" s="19">
        <f t="shared" si="18"/>
        <v>0</v>
      </c>
      <c r="H329" s="19">
        <v>0</v>
      </c>
      <c r="I329" s="19">
        <v>0</v>
      </c>
      <c r="J329" s="21" t="s">
        <v>7</v>
      </c>
      <c r="K329" s="22">
        <f t="shared" si="21"/>
        <v>0</v>
      </c>
      <c r="L329" s="19">
        <f t="shared" si="19"/>
        <v>5268290</v>
      </c>
      <c r="M329" s="19">
        <f t="shared" si="20"/>
        <v>0</v>
      </c>
    </row>
    <row r="330" spans="1:13" ht="17.100000000000001" customHeight="1">
      <c r="A330" s="17" t="s">
        <v>20</v>
      </c>
      <c r="B330" s="17" t="s">
        <v>770</v>
      </c>
      <c r="C330" s="25" t="s">
        <v>771</v>
      </c>
      <c r="D330" s="17" t="s">
        <v>769</v>
      </c>
      <c r="E330" s="19">
        <v>8119610</v>
      </c>
      <c r="F330" s="20">
        <v>8119610</v>
      </c>
      <c r="G330" s="19">
        <f t="shared" ref="G330:G393" si="22">E330-F330</f>
        <v>0</v>
      </c>
      <c r="H330" s="19">
        <v>0</v>
      </c>
      <c r="I330" s="19">
        <v>0</v>
      </c>
      <c r="J330" s="21" t="s">
        <v>7</v>
      </c>
      <c r="K330" s="22">
        <f t="shared" si="21"/>
        <v>0</v>
      </c>
      <c r="L330" s="19">
        <f t="shared" ref="L330:L393" si="23">F330+K330</f>
        <v>8119610</v>
      </c>
      <c r="M330" s="19">
        <f t="shared" ref="M330:M393" si="24">E330-L330</f>
        <v>0</v>
      </c>
    </row>
    <row r="331" spans="1:13" ht="17.100000000000001" customHeight="1">
      <c r="A331" s="17" t="s">
        <v>20</v>
      </c>
      <c r="B331" s="17" t="s">
        <v>774</v>
      </c>
      <c r="C331" s="25" t="s">
        <v>771</v>
      </c>
      <c r="D331" s="17" t="s">
        <v>769</v>
      </c>
      <c r="E331" s="19">
        <v>27749040</v>
      </c>
      <c r="F331" s="20">
        <v>27749040</v>
      </c>
      <c r="G331" s="19">
        <f t="shared" si="22"/>
        <v>0</v>
      </c>
      <c r="H331" s="19">
        <v>0</v>
      </c>
      <c r="I331" s="19">
        <v>0</v>
      </c>
      <c r="J331" s="21" t="s">
        <v>7</v>
      </c>
      <c r="K331" s="22">
        <f t="shared" si="21"/>
        <v>0</v>
      </c>
      <c r="L331" s="19">
        <f t="shared" si="23"/>
        <v>27749040</v>
      </c>
      <c r="M331" s="19">
        <f t="shared" si="24"/>
        <v>0</v>
      </c>
    </row>
    <row r="332" spans="1:13" ht="17.100000000000001" customHeight="1">
      <c r="A332" s="17" t="s">
        <v>20</v>
      </c>
      <c r="B332" s="17" t="s">
        <v>775</v>
      </c>
      <c r="C332" s="25" t="s">
        <v>776</v>
      </c>
      <c r="D332" s="17" t="s">
        <v>769</v>
      </c>
      <c r="E332" s="19">
        <v>723880</v>
      </c>
      <c r="F332" s="20">
        <v>723880</v>
      </c>
      <c r="G332" s="19">
        <f t="shared" si="22"/>
        <v>0</v>
      </c>
      <c r="H332" s="19">
        <v>0</v>
      </c>
      <c r="I332" s="19">
        <v>0</v>
      </c>
      <c r="J332" s="21" t="s">
        <v>7</v>
      </c>
      <c r="K332" s="22">
        <f t="shared" si="21"/>
        <v>0</v>
      </c>
      <c r="L332" s="19">
        <f t="shared" si="23"/>
        <v>723880</v>
      </c>
      <c r="M332" s="19">
        <f t="shared" si="24"/>
        <v>0</v>
      </c>
    </row>
    <row r="333" spans="1:13" ht="17.100000000000001" customHeight="1">
      <c r="A333" s="17" t="s">
        <v>20</v>
      </c>
      <c r="B333" s="17" t="s">
        <v>767</v>
      </c>
      <c r="C333" s="25" t="s">
        <v>768</v>
      </c>
      <c r="D333" s="17" t="s">
        <v>769</v>
      </c>
      <c r="E333" s="19">
        <v>36554330</v>
      </c>
      <c r="F333" s="20">
        <v>36554330</v>
      </c>
      <c r="G333" s="19">
        <f t="shared" si="22"/>
        <v>0</v>
      </c>
      <c r="H333" s="19">
        <v>0</v>
      </c>
      <c r="I333" s="19">
        <v>0</v>
      </c>
      <c r="J333" s="21" t="s">
        <v>7</v>
      </c>
      <c r="K333" s="22">
        <f t="shared" si="21"/>
        <v>0</v>
      </c>
      <c r="L333" s="19">
        <f t="shared" si="23"/>
        <v>36554330</v>
      </c>
      <c r="M333" s="19">
        <f t="shared" si="24"/>
        <v>0</v>
      </c>
    </row>
    <row r="334" spans="1:13" ht="17.100000000000001" customHeight="1">
      <c r="A334" s="17" t="s">
        <v>20</v>
      </c>
      <c r="B334" s="17" t="s">
        <v>777</v>
      </c>
      <c r="C334" s="25" t="s">
        <v>410</v>
      </c>
      <c r="D334" s="17" t="s">
        <v>778</v>
      </c>
      <c r="E334" s="19">
        <v>302620</v>
      </c>
      <c r="F334" s="20">
        <v>302620</v>
      </c>
      <c r="G334" s="19">
        <f t="shared" si="22"/>
        <v>0</v>
      </c>
      <c r="H334" s="19">
        <v>0</v>
      </c>
      <c r="I334" s="19">
        <v>0</v>
      </c>
      <c r="J334" s="21" t="s">
        <v>7</v>
      </c>
      <c r="K334" s="22">
        <f t="shared" si="21"/>
        <v>0</v>
      </c>
      <c r="L334" s="19">
        <f t="shared" si="23"/>
        <v>302620</v>
      </c>
      <c r="M334" s="19">
        <f t="shared" si="24"/>
        <v>0</v>
      </c>
    </row>
    <row r="335" spans="1:13" ht="17.100000000000001" customHeight="1">
      <c r="A335" s="17" t="s">
        <v>20</v>
      </c>
      <c r="B335" s="17" t="s">
        <v>779</v>
      </c>
      <c r="C335" s="25" t="s">
        <v>780</v>
      </c>
      <c r="D335" s="17" t="s">
        <v>781</v>
      </c>
      <c r="E335" s="19">
        <v>1386000</v>
      </c>
      <c r="F335" s="20">
        <v>1386000</v>
      </c>
      <c r="G335" s="19">
        <f t="shared" si="22"/>
        <v>0</v>
      </c>
      <c r="H335" s="19">
        <v>0</v>
      </c>
      <c r="I335" s="19">
        <v>0</v>
      </c>
      <c r="J335" s="21" t="s">
        <v>7</v>
      </c>
      <c r="K335" s="22">
        <f t="shared" si="21"/>
        <v>0</v>
      </c>
      <c r="L335" s="19">
        <f t="shared" si="23"/>
        <v>1386000</v>
      </c>
      <c r="M335" s="19">
        <f t="shared" si="24"/>
        <v>0</v>
      </c>
    </row>
    <row r="336" spans="1:13" ht="17.100000000000001" customHeight="1">
      <c r="A336" s="17" t="s">
        <v>20</v>
      </c>
      <c r="B336" s="17" t="s">
        <v>782</v>
      </c>
      <c r="C336" s="25" t="s">
        <v>783</v>
      </c>
      <c r="D336" s="17" t="s">
        <v>784</v>
      </c>
      <c r="E336" s="19">
        <v>29800000</v>
      </c>
      <c r="F336" s="20">
        <v>29800000</v>
      </c>
      <c r="G336" s="19">
        <f t="shared" si="22"/>
        <v>0</v>
      </c>
      <c r="H336" s="19">
        <v>0</v>
      </c>
      <c r="I336" s="19">
        <v>0</v>
      </c>
      <c r="J336" s="21" t="s">
        <v>7</v>
      </c>
      <c r="K336" s="22">
        <f t="shared" si="21"/>
        <v>0</v>
      </c>
      <c r="L336" s="19">
        <f t="shared" si="23"/>
        <v>29800000</v>
      </c>
      <c r="M336" s="19">
        <f t="shared" si="24"/>
        <v>0</v>
      </c>
    </row>
    <row r="337" spans="1:13" ht="17.100000000000001" customHeight="1">
      <c r="A337" s="17" t="s">
        <v>20</v>
      </c>
      <c r="B337" s="17" t="s">
        <v>785</v>
      </c>
      <c r="C337" s="25" t="s">
        <v>479</v>
      </c>
      <c r="D337" s="17" t="s">
        <v>786</v>
      </c>
      <c r="E337" s="19">
        <v>1834800</v>
      </c>
      <c r="F337" s="20">
        <v>1834800</v>
      </c>
      <c r="G337" s="19">
        <f t="shared" si="22"/>
        <v>0</v>
      </c>
      <c r="H337" s="19">
        <v>0</v>
      </c>
      <c r="I337" s="19">
        <v>0</v>
      </c>
      <c r="J337" s="21" t="s">
        <v>7</v>
      </c>
      <c r="K337" s="22">
        <f t="shared" si="21"/>
        <v>0</v>
      </c>
      <c r="L337" s="19">
        <f t="shared" si="23"/>
        <v>1834800</v>
      </c>
      <c r="M337" s="19">
        <f t="shared" si="24"/>
        <v>0</v>
      </c>
    </row>
    <row r="338" spans="1:13" ht="17.100000000000001" customHeight="1">
      <c r="A338" s="17" t="s">
        <v>20</v>
      </c>
      <c r="B338" s="17" t="s">
        <v>787</v>
      </c>
      <c r="C338" s="25" t="s">
        <v>788</v>
      </c>
      <c r="D338" s="17" t="s">
        <v>789</v>
      </c>
      <c r="E338" s="19">
        <v>990000</v>
      </c>
      <c r="F338" s="20">
        <v>990000</v>
      </c>
      <c r="G338" s="19">
        <f t="shared" si="22"/>
        <v>0</v>
      </c>
      <c r="H338" s="19">
        <v>0</v>
      </c>
      <c r="I338" s="19">
        <v>0</v>
      </c>
      <c r="J338" s="21" t="s">
        <v>7</v>
      </c>
      <c r="K338" s="22">
        <f t="shared" si="21"/>
        <v>0</v>
      </c>
      <c r="L338" s="19">
        <f t="shared" si="23"/>
        <v>990000</v>
      </c>
      <c r="M338" s="19">
        <f t="shared" si="24"/>
        <v>0</v>
      </c>
    </row>
    <row r="339" spans="1:13" ht="17.100000000000001" customHeight="1">
      <c r="A339" s="17" t="s">
        <v>20</v>
      </c>
      <c r="B339" s="17" t="s">
        <v>790</v>
      </c>
      <c r="C339" s="25" t="s">
        <v>791</v>
      </c>
      <c r="D339" s="17" t="s">
        <v>792</v>
      </c>
      <c r="E339" s="19">
        <v>638660</v>
      </c>
      <c r="F339" s="20">
        <v>638660</v>
      </c>
      <c r="G339" s="19">
        <f t="shared" si="22"/>
        <v>0</v>
      </c>
      <c r="H339" s="19">
        <v>0</v>
      </c>
      <c r="I339" s="19">
        <v>0</v>
      </c>
      <c r="J339" s="21" t="s">
        <v>7</v>
      </c>
      <c r="K339" s="22">
        <f t="shared" si="21"/>
        <v>0</v>
      </c>
      <c r="L339" s="19">
        <f t="shared" si="23"/>
        <v>638660</v>
      </c>
      <c r="M339" s="19">
        <f t="shared" si="24"/>
        <v>0</v>
      </c>
    </row>
    <row r="340" spans="1:13" ht="17.100000000000001" customHeight="1">
      <c r="A340" s="17" t="s">
        <v>20</v>
      </c>
      <c r="B340" s="17" t="s">
        <v>821</v>
      </c>
      <c r="C340" s="25" t="s">
        <v>445</v>
      </c>
      <c r="D340" s="17" t="s">
        <v>795</v>
      </c>
      <c r="E340" s="19">
        <v>1440000</v>
      </c>
      <c r="F340" s="20">
        <v>1440000</v>
      </c>
      <c r="G340" s="19">
        <f t="shared" si="22"/>
        <v>0</v>
      </c>
      <c r="H340" s="19">
        <v>0</v>
      </c>
      <c r="I340" s="19">
        <v>0</v>
      </c>
      <c r="J340" s="21" t="s">
        <v>7</v>
      </c>
      <c r="K340" s="22">
        <f t="shared" si="21"/>
        <v>0</v>
      </c>
      <c r="L340" s="19">
        <f t="shared" si="23"/>
        <v>1440000</v>
      </c>
      <c r="M340" s="19">
        <f t="shared" si="24"/>
        <v>0</v>
      </c>
    </row>
    <row r="341" spans="1:13" ht="17.100000000000001" customHeight="1">
      <c r="A341" s="17" t="s">
        <v>20</v>
      </c>
      <c r="B341" s="17" t="s">
        <v>800</v>
      </c>
      <c r="C341" s="25" t="s">
        <v>801</v>
      </c>
      <c r="D341" s="17" t="s">
        <v>795</v>
      </c>
      <c r="E341" s="19">
        <v>1056000</v>
      </c>
      <c r="F341" s="20">
        <v>1056000</v>
      </c>
      <c r="G341" s="19">
        <f t="shared" si="22"/>
        <v>0</v>
      </c>
      <c r="H341" s="19">
        <v>0</v>
      </c>
      <c r="I341" s="19">
        <v>0</v>
      </c>
      <c r="J341" s="21" t="s">
        <v>7</v>
      </c>
      <c r="K341" s="22">
        <f t="shared" si="21"/>
        <v>0</v>
      </c>
      <c r="L341" s="19">
        <f t="shared" si="23"/>
        <v>1056000</v>
      </c>
      <c r="M341" s="19">
        <f t="shared" si="24"/>
        <v>0</v>
      </c>
    </row>
    <row r="342" spans="1:13" ht="17.100000000000001" customHeight="1">
      <c r="A342" s="17" t="s">
        <v>20</v>
      </c>
      <c r="B342" s="17" t="s">
        <v>796</v>
      </c>
      <c r="C342" s="25" t="s">
        <v>797</v>
      </c>
      <c r="D342" s="17" t="s">
        <v>795</v>
      </c>
      <c r="E342" s="19">
        <v>7697000</v>
      </c>
      <c r="F342" s="20">
        <v>7697000</v>
      </c>
      <c r="G342" s="19">
        <f t="shared" si="22"/>
        <v>0</v>
      </c>
      <c r="H342" s="19">
        <v>0</v>
      </c>
      <c r="I342" s="19">
        <v>0</v>
      </c>
      <c r="J342" s="21" t="s">
        <v>7</v>
      </c>
      <c r="K342" s="22">
        <f t="shared" si="21"/>
        <v>0</v>
      </c>
      <c r="L342" s="19">
        <f t="shared" si="23"/>
        <v>7697000</v>
      </c>
      <c r="M342" s="19">
        <f t="shared" si="24"/>
        <v>0</v>
      </c>
    </row>
    <row r="343" spans="1:13" ht="17.100000000000001" customHeight="1">
      <c r="A343" s="17" t="s">
        <v>20</v>
      </c>
      <c r="B343" s="17" t="s">
        <v>794</v>
      </c>
      <c r="C343" s="25" t="s">
        <v>726</v>
      </c>
      <c r="D343" s="17" t="s">
        <v>795</v>
      </c>
      <c r="E343" s="19">
        <v>6933230</v>
      </c>
      <c r="F343" s="20">
        <v>6933230</v>
      </c>
      <c r="G343" s="19">
        <f t="shared" si="22"/>
        <v>0</v>
      </c>
      <c r="H343" s="19">
        <v>0</v>
      </c>
      <c r="I343" s="19">
        <v>0</v>
      </c>
      <c r="J343" s="21" t="s">
        <v>7</v>
      </c>
      <c r="K343" s="22">
        <f t="shared" si="21"/>
        <v>0</v>
      </c>
      <c r="L343" s="19">
        <f t="shared" si="23"/>
        <v>6933230</v>
      </c>
      <c r="M343" s="19">
        <f t="shared" si="24"/>
        <v>0</v>
      </c>
    </row>
    <row r="344" spans="1:13" ht="17.100000000000001" customHeight="1">
      <c r="A344" s="17" t="s">
        <v>20</v>
      </c>
      <c r="B344" s="17" t="s">
        <v>802</v>
      </c>
      <c r="C344" s="25" t="s">
        <v>803</v>
      </c>
      <c r="D344" s="17" t="s">
        <v>795</v>
      </c>
      <c r="E344" s="19">
        <v>7440480</v>
      </c>
      <c r="F344" s="20">
        <v>7440480</v>
      </c>
      <c r="G344" s="19">
        <f t="shared" si="22"/>
        <v>0</v>
      </c>
      <c r="H344" s="19">
        <v>0</v>
      </c>
      <c r="I344" s="19">
        <v>0</v>
      </c>
      <c r="J344" s="21" t="s">
        <v>7</v>
      </c>
      <c r="K344" s="22">
        <f t="shared" si="21"/>
        <v>0</v>
      </c>
      <c r="L344" s="19">
        <f t="shared" si="23"/>
        <v>7440480</v>
      </c>
      <c r="M344" s="19">
        <f t="shared" si="24"/>
        <v>0</v>
      </c>
    </row>
    <row r="345" spans="1:13" ht="17.100000000000001" customHeight="1">
      <c r="A345" s="17" t="s">
        <v>20</v>
      </c>
      <c r="B345" s="17" t="s">
        <v>798</v>
      </c>
      <c r="C345" s="25" t="s">
        <v>799</v>
      </c>
      <c r="D345" s="17" t="s">
        <v>795</v>
      </c>
      <c r="E345" s="19">
        <v>1500000</v>
      </c>
      <c r="F345" s="20">
        <v>1500000</v>
      </c>
      <c r="G345" s="19">
        <f t="shared" si="22"/>
        <v>0</v>
      </c>
      <c r="H345" s="19">
        <v>0</v>
      </c>
      <c r="I345" s="19">
        <v>0</v>
      </c>
      <c r="J345" s="21" t="s">
        <v>7</v>
      </c>
      <c r="K345" s="22">
        <f t="shared" si="21"/>
        <v>0</v>
      </c>
      <c r="L345" s="19">
        <f t="shared" si="23"/>
        <v>1500000</v>
      </c>
      <c r="M345" s="19">
        <f t="shared" si="24"/>
        <v>0</v>
      </c>
    </row>
    <row r="346" spans="1:13" ht="17.100000000000001" customHeight="1">
      <c r="A346" s="17" t="s">
        <v>20</v>
      </c>
      <c r="B346" s="17" t="s">
        <v>806</v>
      </c>
      <c r="C346" s="25" t="s">
        <v>807</v>
      </c>
      <c r="D346" s="17" t="s">
        <v>808</v>
      </c>
      <c r="E346" s="19">
        <v>495000</v>
      </c>
      <c r="F346" s="20">
        <v>495000</v>
      </c>
      <c r="G346" s="19">
        <f t="shared" si="22"/>
        <v>0</v>
      </c>
      <c r="H346" s="19">
        <v>0</v>
      </c>
      <c r="I346" s="19">
        <v>0</v>
      </c>
      <c r="J346" s="21" t="s">
        <v>7</v>
      </c>
      <c r="K346" s="22">
        <f t="shared" si="21"/>
        <v>0</v>
      </c>
      <c r="L346" s="19">
        <f t="shared" si="23"/>
        <v>495000</v>
      </c>
      <c r="M346" s="19">
        <f t="shared" si="24"/>
        <v>0</v>
      </c>
    </row>
    <row r="347" spans="1:13" ht="17.100000000000001" customHeight="1">
      <c r="A347" s="17" t="s">
        <v>20</v>
      </c>
      <c r="B347" s="17" t="s">
        <v>812</v>
      </c>
      <c r="C347" s="26" t="s">
        <v>979</v>
      </c>
      <c r="D347" s="17" t="s">
        <v>813</v>
      </c>
      <c r="E347" s="19">
        <v>1216530</v>
      </c>
      <c r="F347" s="20">
        <v>1216530</v>
      </c>
      <c r="G347" s="19">
        <f t="shared" si="22"/>
        <v>0</v>
      </c>
      <c r="H347" s="19">
        <v>0</v>
      </c>
      <c r="I347" s="19">
        <v>0</v>
      </c>
      <c r="J347" s="21" t="s">
        <v>7</v>
      </c>
      <c r="K347" s="22">
        <f t="shared" si="21"/>
        <v>0</v>
      </c>
      <c r="L347" s="19">
        <f t="shared" si="23"/>
        <v>1216530</v>
      </c>
      <c r="M347" s="19">
        <f t="shared" si="24"/>
        <v>0</v>
      </c>
    </row>
    <row r="348" spans="1:13" ht="17.100000000000001" customHeight="1">
      <c r="A348" s="17" t="s">
        <v>20</v>
      </c>
      <c r="B348" s="17" t="s">
        <v>816</v>
      </c>
      <c r="C348" s="25" t="s">
        <v>817</v>
      </c>
      <c r="D348" s="17" t="s">
        <v>818</v>
      </c>
      <c r="E348" s="19">
        <v>1380000</v>
      </c>
      <c r="F348" s="20">
        <v>1380000</v>
      </c>
      <c r="G348" s="19">
        <f t="shared" si="22"/>
        <v>0</v>
      </c>
      <c r="H348" s="19">
        <v>0</v>
      </c>
      <c r="I348" s="19">
        <v>0</v>
      </c>
      <c r="J348" s="21" t="s">
        <v>7</v>
      </c>
      <c r="K348" s="22">
        <f t="shared" si="21"/>
        <v>0</v>
      </c>
      <c r="L348" s="19">
        <f t="shared" si="23"/>
        <v>1380000</v>
      </c>
      <c r="M348" s="19">
        <f t="shared" si="24"/>
        <v>0</v>
      </c>
    </row>
    <row r="349" spans="1:13" ht="17.100000000000001" customHeight="1">
      <c r="A349" s="17" t="s">
        <v>20</v>
      </c>
      <c r="B349" s="17" t="s">
        <v>819</v>
      </c>
      <c r="C349" s="25" t="s">
        <v>820</v>
      </c>
      <c r="D349" s="17" t="s">
        <v>818</v>
      </c>
      <c r="E349" s="19">
        <v>1170000</v>
      </c>
      <c r="F349" s="20">
        <v>1170000</v>
      </c>
      <c r="G349" s="19">
        <f t="shared" si="22"/>
        <v>0</v>
      </c>
      <c r="H349" s="19">
        <v>0</v>
      </c>
      <c r="I349" s="19">
        <v>0</v>
      </c>
      <c r="J349" s="21" t="s">
        <v>7</v>
      </c>
      <c r="K349" s="22">
        <f t="shared" si="21"/>
        <v>0</v>
      </c>
      <c r="L349" s="19">
        <f t="shared" si="23"/>
        <v>1170000</v>
      </c>
      <c r="M349" s="19">
        <f t="shared" si="24"/>
        <v>0</v>
      </c>
    </row>
    <row r="350" spans="1:13" ht="17.100000000000001" customHeight="1">
      <c r="A350" s="17" t="s">
        <v>20</v>
      </c>
      <c r="B350" s="17" t="s">
        <v>822</v>
      </c>
      <c r="C350" s="25" t="s">
        <v>823</v>
      </c>
      <c r="D350" s="17" t="s">
        <v>824</v>
      </c>
      <c r="E350" s="19">
        <v>1500000</v>
      </c>
      <c r="F350" s="20">
        <v>1420069</v>
      </c>
      <c r="G350" s="19">
        <f t="shared" si="22"/>
        <v>79931</v>
      </c>
      <c r="H350" s="19">
        <v>0</v>
      </c>
      <c r="I350" s="19">
        <v>0</v>
      </c>
      <c r="J350" s="21" t="s">
        <v>7</v>
      </c>
      <c r="K350" s="22">
        <f>G350</f>
        <v>79931</v>
      </c>
      <c r="L350" s="19">
        <f t="shared" si="23"/>
        <v>1500000</v>
      </c>
      <c r="M350" s="19">
        <f t="shared" si="24"/>
        <v>0</v>
      </c>
    </row>
    <row r="351" spans="1:13" ht="17.100000000000001" customHeight="1">
      <c r="A351" s="17" t="s">
        <v>20</v>
      </c>
      <c r="B351" s="17" t="s">
        <v>825</v>
      </c>
      <c r="C351" s="25" t="s">
        <v>826</v>
      </c>
      <c r="D351" s="17" t="s">
        <v>827</v>
      </c>
      <c r="E351" s="19">
        <v>2500000</v>
      </c>
      <c r="F351" s="20">
        <v>2366783</v>
      </c>
      <c r="G351" s="19">
        <f t="shared" si="22"/>
        <v>133217</v>
      </c>
      <c r="H351" s="19">
        <v>0</v>
      </c>
      <c r="I351" s="19">
        <v>0</v>
      </c>
      <c r="J351" s="21" t="s">
        <v>7</v>
      </c>
      <c r="K351" s="22">
        <f t="shared" ref="K351:K398" si="25">G351</f>
        <v>133217</v>
      </c>
      <c r="L351" s="19">
        <f t="shared" si="23"/>
        <v>2500000</v>
      </c>
      <c r="M351" s="19">
        <f t="shared" si="24"/>
        <v>0</v>
      </c>
    </row>
    <row r="352" spans="1:13" ht="17.100000000000001" customHeight="1">
      <c r="A352" s="17" t="s">
        <v>20</v>
      </c>
      <c r="B352" s="17" t="s">
        <v>828</v>
      </c>
      <c r="C352" s="25" t="s">
        <v>829</v>
      </c>
      <c r="D352" s="17" t="s">
        <v>19</v>
      </c>
      <c r="E352" s="19">
        <v>1880000</v>
      </c>
      <c r="F352" s="20">
        <v>1779821</v>
      </c>
      <c r="G352" s="19">
        <f t="shared" si="22"/>
        <v>100179</v>
      </c>
      <c r="H352" s="19">
        <v>0</v>
      </c>
      <c r="I352" s="19">
        <v>0</v>
      </c>
      <c r="J352" s="21" t="s">
        <v>7</v>
      </c>
      <c r="K352" s="22">
        <f t="shared" si="25"/>
        <v>100179</v>
      </c>
      <c r="L352" s="19">
        <f t="shared" si="23"/>
        <v>1880000</v>
      </c>
      <c r="M352" s="19">
        <f t="shared" si="24"/>
        <v>0</v>
      </c>
    </row>
    <row r="353" spans="1:13" ht="17.100000000000001" customHeight="1">
      <c r="A353" s="17" t="s">
        <v>20</v>
      </c>
      <c r="B353" s="17" t="s">
        <v>830</v>
      </c>
      <c r="C353" s="25" t="s">
        <v>831</v>
      </c>
      <c r="D353" s="17" t="s">
        <v>832</v>
      </c>
      <c r="E353" s="19">
        <v>1819270</v>
      </c>
      <c r="F353" s="20">
        <v>1722327</v>
      </c>
      <c r="G353" s="19">
        <f t="shared" si="22"/>
        <v>96943</v>
      </c>
      <c r="H353" s="19">
        <v>0</v>
      </c>
      <c r="I353" s="19">
        <v>0</v>
      </c>
      <c r="J353" s="21" t="s">
        <v>7</v>
      </c>
      <c r="K353" s="22">
        <f t="shared" si="25"/>
        <v>96943</v>
      </c>
      <c r="L353" s="19">
        <f t="shared" si="23"/>
        <v>1819270</v>
      </c>
      <c r="M353" s="19">
        <f t="shared" si="24"/>
        <v>0</v>
      </c>
    </row>
    <row r="354" spans="1:13" ht="17.100000000000001" customHeight="1">
      <c r="A354" s="17" t="s">
        <v>20</v>
      </c>
      <c r="B354" s="17" t="s">
        <v>833</v>
      </c>
      <c r="C354" s="25" t="s">
        <v>834</v>
      </c>
      <c r="D354" s="17" t="s">
        <v>835</v>
      </c>
      <c r="E354" s="19">
        <v>2915000</v>
      </c>
      <c r="F354" s="20">
        <v>2749717</v>
      </c>
      <c r="G354" s="19">
        <f t="shared" si="22"/>
        <v>165283</v>
      </c>
      <c r="H354" s="19">
        <v>0</v>
      </c>
      <c r="I354" s="19">
        <v>0</v>
      </c>
      <c r="J354" s="21" t="s">
        <v>7</v>
      </c>
      <c r="K354" s="22">
        <f t="shared" si="25"/>
        <v>165283</v>
      </c>
      <c r="L354" s="19">
        <f t="shared" si="23"/>
        <v>2915000</v>
      </c>
      <c r="M354" s="19">
        <f t="shared" si="24"/>
        <v>0</v>
      </c>
    </row>
    <row r="355" spans="1:13" ht="17.100000000000001" customHeight="1">
      <c r="A355" s="17" t="s">
        <v>20</v>
      </c>
      <c r="B355" s="17" t="s">
        <v>841</v>
      </c>
      <c r="C355" s="25" t="s">
        <v>489</v>
      </c>
      <c r="D355" s="17" t="s">
        <v>837</v>
      </c>
      <c r="E355" s="19">
        <v>4412700</v>
      </c>
      <c r="F355" s="20">
        <v>4162496</v>
      </c>
      <c r="G355" s="19">
        <f t="shared" si="22"/>
        <v>250204</v>
      </c>
      <c r="H355" s="19">
        <v>0</v>
      </c>
      <c r="I355" s="19">
        <v>0</v>
      </c>
      <c r="J355" s="21" t="s">
        <v>7</v>
      </c>
      <c r="K355" s="22">
        <f t="shared" si="25"/>
        <v>250204</v>
      </c>
      <c r="L355" s="19">
        <f t="shared" si="23"/>
        <v>4412700</v>
      </c>
      <c r="M355" s="19">
        <f t="shared" si="24"/>
        <v>0</v>
      </c>
    </row>
    <row r="356" spans="1:13" ht="17.100000000000001" customHeight="1">
      <c r="A356" s="17" t="s">
        <v>20</v>
      </c>
      <c r="B356" s="17" t="s">
        <v>836</v>
      </c>
      <c r="C356" s="25" t="s">
        <v>771</v>
      </c>
      <c r="D356" s="17" t="s">
        <v>837</v>
      </c>
      <c r="E356" s="19">
        <v>2706536</v>
      </c>
      <c r="F356" s="20">
        <v>2553073</v>
      </c>
      <c r="G356" s="19">
        <f t="shared" si="22"/>
        <v>153463</v>
      </c>
      <c r="H356" s="19">
        <v>0</v>
      </c>
      <c r="I356" s="19">
        <v>0</v>
      </c>
      <c r="J356" s="21" t="s">
        <v>7</v>
      </c>
      <c r="K356" s="22">
        <f t="shared" si="25"/>
        <v>153463</v>
      </c>
      <c r="L356" s="19">
        <f t="shared" si="23"/>
        <v>2706536</v>
      </c>
      <c r="M356" s="19">
        <f t="shared" si="24"/>
        <v>0</v>
      </c>
    </row>
    <row r="357" spans="1:13" ht="17.100000000000001" customHeight="1">
      <c r="A357" s="17" t="s">
        <v>20</v>
      </c>
      <c r="B357" s="17" t="s">
        <v>838</v>
      </c>
      <c r="C357" s="25" t="s">
        <v>771</v>
      </c>
      <c r="D357" s="17" t="s">
        <v>837</v>
      </c>
      <c r="E357" s="19">
        <v>2706536</v>
      </c>
      <c r="F357" s="20">
        <v>2553073</v>
      </c>
      <c r="G357" s="19">
        <f t="shared" si="22"/>
        <v>153463</v>
      </c>
      <c r="H357" s="19">
        <v>0</v>
      </c>
      <c r="I357" s="19">
        <v>0</v>
      </c>
      <c r="J357" s="21" t="s">
        <v>7</v>
      </c>
      <c r="K357" s="22">
        <f t="shared" si="25"/>
        <v>153463</v>
      </c>
      <c r="L357" s="19">
        <f t="shared" si="23"/>
        <v>2706536</v>
      </c>
      <c r="M357" s="19">
        <f t="shared" si="24"/>
        <v>0</v>
      </c>
    </row>
    <row r="358" spans="1:13" ht="17.100000000000001" customHeight="1">
      <c r="A358" s="17" t="s">
        <v>20</v>
      </c>
      <c r="B358" s="17" t="s">
        <v>839</v>
      </c>
      <c r="C358" s="25" t="s">
        <v>771</v>
      </c>
      <c r="D358" s="17" t="s">
        <v>837</v>
      </c>
      <c r="E358" s="19">
        <v>2706536</v>
      </c>
      <c r="F358" s="20">
        <v>2553073</v>
      </c>
      <c r="G358" s="19">
        <f t="shared" si="22"/>
        <v>153463</v>
      </c>
      <c r="H358" s="19">
        <v>0</v>
      </c>
      <c r="I358" s="19">
        <v>0</v>
      </c>
      <c r="J358" s="21" t="s">
        <v>7</v>
      </c>
      <c r="K358" s="22">
        <f t="shared" si="25"/>
        <v>153463</v>
      </c>
      <c r="L358" s="19">
        <f t="shared" si="23"/>
        <v>2706536</v>
      </c>
      <c r="M358" s="19">
        <f t="shared" si="24"/>
        <v>0</v>
      </c>
    </row>
    <row r="359" spans="1:13" ht="17.100000000000001" customHeight="1">
      <c r="A359" s="17" t="s">
        <v>20</v>
      </c>
      <c r="B359" s="17" t="s">
        <v>840</v>
      </c>
      <c r="C359" s="25" t="s">
        <v>771</v>
      </c>
      <c r="D359" s="17" t="s">
        <v>837</v>
      </c>
      <c r="E359" s="19">
        <v>2706536</v>
      </c>
      <c r="F359" s="20">
        <v>2553073</v>
      </c>
      <c r="G359" s="19">
        <f t="shared" si="22"/>
        <v>153463</v>
      </c>
      <c r="H359" s="19">
        <v>0</v>
      </c>
      <c r="I359" s="19">
        <v>0</v>
      </c>
      <c r="J359" s="21" t="s">
        <v>7</v>
      </c>
      <c r="K359" s="22">
        <f t="shared" si="25"/>
        <v>153463</v>
      </c>
      <c r="L359" s="19">
        <f t="shared" si="23"/>
        <v>2706536</v>
      </c>
      <c r="M359" s="19">
        <f t="shared" si="24"/>
        <v>0</v>
      </c>
    </row>
    <row r="360" spans="1:13" ht="17.100000000000001" customHeight="1">
      <c r="A360" s="17" t="s">
        <v>20</v>
      </c>
      <c r="B360" s="17" t="s">
        <v>842</v>
      </c>
      <c r="C360" s="25" t="s">
        <v>771</v>
      </c>
      <c r="D360" s="17" t="s">
        <v>837</v>
      </c>
      <c r="E360" s="19">
        <v>2706536</v>
      </c>
      <c r="F360" s="20">
        <v>2553073</v>
      </c>
      <c r="G360" s="19">
        <f t="shared" si="22"/>
        <v>153463</v>
      </c>
      <c r="H360" s="19">
        <v>0</v>
      </c>
      <c r="I360" s="19">
        <v>0</v>
      </c>
      <c r="J360" s="21" t="s">
        <v>7</v>
      </c>
      <c r="K360" s="22">
        <f t="shared" si="25"/>
        <v>153463</v>
      </c>
      <c r="L360" s="19">
        <f t="shared" si="23"/>
        <v>2706536</v>
      </c>
      <c r="M360" s="19">
        <f t="shared" si="24"/>
        <v>0</v>
      </c>
    </row>
    <row r="361" spans="1:13" ht="17.100000000000001" customHeight="1">
      <c r="A361" s="17" t="s">
        <v>20</v>
      </c>
      <c r="B361" s="17" t="s">
        <v>843</v>
      </c>
      <c r="C361" s="25" t="s">
        <v>844</v>
      </c>
      <c r="D361" s="17" t="s">
        <v>845</v>
      </c>
      <c r="E361" s="19">
        <v>924000</v>
      </c>
      <c r="F361" s="20">
        <v>871608</v>
      </c>
      <c r="G361" s="19">
        <f t="shared" si="22"/>
        <v>52392</v>
      </c>
      <c r="H361" s="19">
        <v>0</v>
      </c>
      <c r="I361" s="19">
        <v>0</v>
      </c>
      <c r="J361" s="21" t="s">
        <v>7</v>
      </c>
      <c r="K361" s="22">
        <f t="shared" si="25"/>
        <v>52392</v>
      </c>
      <c r="L361" s="19">
        <f t="shared" si="23"/>
        <v>924000</v>
      </c>
      <c r="M361" s="19">
        <f t="shared" si="24"/>
        <v>0</v>
      </c>
    </row>
    <row r="362" spans="1:13" ht="17.100000000000001" customHeight="1">
      <c r="A362" s="17" t="s">
        <v>20</v>
      </c>
      <c r="B362" s="17" t="s">
        <v>864</v>
      </c>
      <c r="C362" s="25" t="s">
        <v>865</v>
      </c>
      <c r="D362" s="17" t="s">
        <v>848</v>
      </c>
      <c r="E362" s="19">
        <v>854000</v>
      </c>
      <c r="F362" s="20">
        <v>805577</v>
      </c>
      <c r="G362" s="19">
        <f t="shared" si="22"/>
        <v>48423</v>
      </c>
      <c r="H362" s="19">
        <v>0</v>
      </c>
      <c r="I362" s="19">
        <v>0</v>
      </c>
      <c r="J362" s="21" t="s">
        <v>7</v>
      </c>
      <c r="K362" s="22">
        <f t="shared" si="25"/>
        <v>48423</v>
      </c>
      <c r="L362" s="19">
        <f t="shared" si="23"/>
        <v>854000</v>
      </c>
      <c r="M362" s="19">
        <f t="shared" si="24"/>
        <v>0</v>
      </c>
    </row>
    <row r="363" spans="1:13" ht="17.100000000000001" customHeight="1">
      <c r="A363" s="17" t="s">
        <v>20</v>
      </c>
      <c r="B363" s="17" t="s">
        <v>877</v>
      </c>
      <c r="C363" s="25" t="s">
        <v>878</v>
      </c>
      <c r="D363" s="17" t="s">
        <v>848</v>
      </c>
      <c r="E363" s="19">
        <v>3260000</v>
      </c>
      <c r="F363" s="20">
        <v>3075155</v>
      </c>
      <c r="G363" s="19">
        <f t="shared" si="22"/>
        <v>184845</v>
      </c>
      <c r="H363" s="19">
        <v>0</v>
      </c>
      <c r="I363" s="19">
        <v>0</v>
      </c>
      <c r="J363" s="21" t="s">
        <v>7</v>
      </c>
      <c r="K363" s="22">
        <f t="shared" si="25"/>
        <v>184845</v>
      </c>
      <c r="L363" s="19">
        <f t="shared" si="23"/>
        <v>3260000</v>
      </c>
      <c r="M363" s="19">
        <f t="shared" si="24"/>
        <v>0</v>
      </c>
    </row>
    <row r="364" spans="1:13" ht="17.100000000000001" customHeight="1">
      <c r="A364" s="17" t="s">
        <v>20</v>
      </c>
      <c r="B364" s="17" t="s">
        <v>873</v>
      </c>
      <c r="C364" s="25" t="s">
        <v>874</v>
      </c>
      <c r="D364" s="17" t="s">
        <v>848</v>
      </c>
      <c r="E364" s="19">
        <v>2990000</v>
      </c>
      <c r="F364" s="20">
        <v>2820464</v>
      </c>
      <c r="G364" s="19">
        <f t="shared" si="22"/>
        <v>169536</v>
      </c>
      <c r="H364" s="19">
        <v>0</v>
      </c>
      <c r="I364" s="19">
        <v>0</v>
      </c>
      <c r="J364" s="21" t="s">
        <v>7</v>
      </c>
      <c r="K364" s="22">
        <f t="shared" si="25"/>
        <v>169536</v>
      </c>
      <c r="L364" s="19">
        <f t="shared" si="23"/>
        <v>2990000</v>
      </c>
      <c r="M364" s="19">
        <f t="shared" si="24"/>
        <v>0</v>
      </c>
    </row>
    <row r="365" spans="1:13" ht="17.100000000000001" customHeight="1">
      <c r="A365" s="17" t="s">
        <v>20</v>
      </c>
      <c r="B365" s="17" t="s">
        <v>875</v>
      </c>
      <c r="C365" s="25" t="s">
        <v>876</v>
      </c>
      <c r="D365" s="17" t="s">
        <v>848</v>
      </c>
      <c r="E365" s="19">
        <v>3390000</v>
      </c>
      <c r="F365" s="20">
        <v>3197784</v>
      </c>
      <c r="G365" s="19">
        <f t="shared" si="22"/>
        <v>192216</v>
      </c>
      <c r="H365" s="19">
        <v>0</v>
      </c>
      <c r="I365" s="19">
        <v>0</v>
      </c>
      <c r="J365" s="21" t="s">
        <v>7</v>
      </c>
      <c r="K365" s="22">
        <f t="shared" si="25"/>
        <v>192216</v>
      </c>
      <c r="L365" s="19">
        <f t="shared" si="23"/>
        <v>3390000</v>
      </c>
      <c r="M365" s="19">
        <f t="shared" si="24"/>
        <v>0</v>
      </c>
    </row>
    <row r="366" spans="1:13" ht="17.100000000000001" customHeight="1">
      <c r="A366" s="17" t="s">
        <v>20</v>
      </c>
      <c r="B366" s="17" t="s">
        <v>857</v>
      </c>
      <c r="C366" s="25" t="s">
        <v>858</v>
      </c>
      <c r="D366" s="17" t="s">
        <v>848</v>
      </c>
      <c r="E366" s="19">
        <v>2540000</v>
      </c>
      <c r="F366" s="20">
        <v>2395980</v>
      </c>
      <c r="G366" s="19">
        <f t="shared" si="22"/>
        <v>144020</v>
      </c>
      <c r="H366" s="19">
        <v>0</v>
      </c>
      <c r="I366" s="19">
        <v>0</v>
      </c>
      <c r="J366" s="21" t="s">
        <v>7</v>
      </c>
      <c r="K366" s="22">
        <f t="shared" si="25"/>
        <v>144020</v>
      </c>
      <c r="L366" s="19">
        <f t="shared" si="23"/>
        <v>2540000</v>
      </c>
      <c r="M366" s="19">
        <f t="shared" si="24"/>
        <v>0</v>
      </c>
    </row>
    <row r="367" spans="1:13" ht="17.100000000000001" customHeight="1">
      <c r="A367" s="17" t="s">
        <v>20</v>
      </c>
      <c r="B367" s="17" t="s">
        <v>853</v>
      </c>
      <c r="C367" s="25" t="s">
        <v>854</v>
      </c>
      <c r="D367" s="17" t="s">
        <v>848</v>
      </c>
      <c r="E367" s="19">
        <v>2731640</v>
      </c>
      <c r="F367" s="20">
        <v>2576753</v>
      </c>
      <c r="G367" s="19">
        <f t="shared" si="22"/>
        <v>154887</v>
      </c>
      <c r="H367" s="19">
        <v>0</v>
      </c>
      <c r="I367" s="19">
        <v>0</v>
      </c>
      <c r="J367" s="21" t="s">
        <v>7</v>
      </c>
      <c r="K367" s="22">
        <f t="shared" si="25"/>
        <v>154887</v>
      </c>
      <c r="L367" s="19">
        <f t="shared" si="23"/>
        <v>2731640</v>
      </c>
      <c r="M367" s="19">
        <f t="shared" si="24"/>
        <v>0</v>
      </c>
    </row>
    <row r="368" spans="1:13" ht="17.100000000000001" customHeight="1">
      <c r="A368" s="17" t="s">
        <v>20</v>
      </c>
      <c r="B368" s="17" t="s">
        <v>871</v>
      </c>
      <c r="C368" s="25" t="s">
        <v>872</v>
      </c>
      <c r="D368" s="17" t="s">
        <v>848</v>
      </c>
      <c r="E368" s="19">
        <v>2300000</v>
      </c>
      <c r="F368" s="20">
        <v>2169588</v>
      </c>
      <c r="G368" s="19">
        <f t="shared" si="22"/>
        <v>130412</v>
      </c>
      <c r="H368" s="19">
        <v>0</v>
      </c>
      <c r="I368" s="19">
        <v>0</v>
      </c>
      <c r="J368" s="21" t="s">
        <v>7</v>
      </c>
      <c r="K368" s="22">
        <f t="shared" si="25"/>
        <v>130412</v>
      </c>
      <c r="L368" s="19">
        <f t="shared" si="23"/>
        <v>2300000</v>
      </c>
      <c r="M368" s="19">
        <f t="shared" si="24"/>
        <v>0</v>
      </c>
    </row>
    <row r="369" spans="1:13" ht="17.100000000000001" customHeight="1">
      <c r="A369" s="17" t="s">
        <v>20</v>
      </c>
      <c r="B369" s="17" t="s">
        <v>855</v>
      </c>
      <c r="C369" s="25" t="s">
        <v>856</v>
      </c>
      <c r="D369" s="17" t="s">
        <v>848</v>
      </c>
      <c r="E369" s="19">
        <v>2900000</v>
      </c>
      <c r="F369" s="20">
        <v>2735567</v>
      </c>
      <c r="G369" s="19">
        <f t="shared" si="22"/>
        <v>164433</v>
      </c>
      <c r="H369" s="19">
        <v>0</v>
      </c>
      <c r="I369" s="19">
        <v>0</v>
      </c>
      <c r="J369" s="21" t="s">
        <v>7</v>
      </c>
      <c r="K369" s="22">
        <f t="shared" si="25"/>
        <v>164433</v>
      </c>
      <c r="L369" s="19">
        <f t="shared" si="23"/>
        <v>2900000</v>
      </c>
      <c r="M369" s="19">
        <f t="shared" si="24"/>
        <v>0</v>
      </c>
    </row>
    <row r="370" spans="1:13" ht="17.100000000000001" customHeight="1">
      <c r="A370" s="17" t="s">
        <v>20</v>
      </c>
      <c r="B370" s="17" t="s">
        <v>868</v>
      </c>
      <c r="C370" s="25" t="s">
        <v>856</v>
      </c>
      <c r="D370" s="17" t="s">
        <v>848</v>
      </c>
      <c r="E370" s="19">
        <v>2900000</v>
      </c>
      <c r="F370" s="20">
        <v>2735567</v>
      </c>
      <c r="G370" s="19">
        <f t="shared" si="22"/>
        <v>164433</v>
      </c>
      <c r="H370" s="19">
        <v>0</v>
      </c>
      <c r="I370" s="19">
        <v>0</v>
      </c>
      <c r="J370" s="21" t="s">
        <v>7</v>
      </c>
      <c r="K370" s="22">
        <f t="shared" si="25"/>
        <v>164433</v>
      </c>
      <c r="L370" s="19">
        <f t="shared" si="23"/>
        <v>2900000</v>
      </c>
      <c r="M370" s="19">
        <f t="shared" si="24"/>
        <v>0</v>
      </c>
    </row>
    <row r="371" spans="1:13" ht="17.100000000000001" customHeight="1">
      <c r="A371" s="17" t="s">
        <v>20</v>
      </c>
      <c r="B371" s="17" t="s">
        <v>869</v>
      </c>
      <c r="C371" s="25" t="s">
        <v>870</v>
      </c>
      <c r="D371" s="17" t="s">
        <v>848</v>
      </c>
      <c r="E371" s="19">
        <v>3130000</v>
      </c>
      <c r="F371" s="20">
        <v>2952526</v>
      </c>
      <c r="G371" s="19">
        <f t="shared" si="22"/>
        <v>177474</v>
      </c>
      <c r="H371" s="19">
        <v>0</v>
      </c>
      <c r="I371" s="19">
        <v>0</v>
      </c>
      <c r="J371" s="21" t="s">
        <v>7</v>
      </c>
      <c r="K371" s="22">
        <f t="shared" si="25"/>
        <v>177474</v>
      </c>
      <c r="L371" s="19">
        <f t="shared" si="23"/>
        <v>3130000</v>
      </c>
      <c r="M371" s="19">
        <f t="shared" si="24"/>
        <v>0</v>
      </c>
    </row>
    <row r="372" spans="1:13" ht="17.100000000000001" customHeight="1">
      <c r="A372" s="17" t="s">
        <v>20</v>
      </c>
      <c r="B372" s="17" t="s">
        <v>846</v>
      </c>
      <c r="C372" s="25" t="s">
        <v>847</v>
      </c>
      <c r="D372" s="17" t="s">
        <v>848</v>
      </c>
      <c r="E372" s="19">
        <v>352000</v>
      </c>
      <c r="F372" s="20">
        <v>332041</v>
      </c>
      <c r="G372" s="19">
        <f t="shared" si="22"/>
        <v>19959</v>
      </c>
      <c r="H372" s="19">
        <v>0</v>
      </c>
      <c r="I372" s="19">
        <v>0</v>
      </c>
      <c r="J372" s="21" t="s">
        <v>7</v>
      </c>
      <c r="K372" s="22">
        <f t="shared" si="25"/>
        <v>19959</v>
      </c>
      <c r="L372" s="19">
        <f t="shared" si="23"/>
        <v>352000</v>
      </c>
      <c r="M372" s="19">
        <f t="shared" si="24"/>
        <v>0</v>
      </c>
    </row>
    <row r="373" spans="1:13" ht="17.100000000000001" customHeight="1">
      <c r="A373" s="17" t="s">
        <v>20</v>
      </c>
      <c r="B373" s="17" t="s">
        <v>861</v>
      </c>
      <c r="C373" s="25" t="s">
        <v>807</v>
      </c>
      <c r="D373" s="17" t="s">
        <v>848</v>
      </c>
      <c r="E373" s="19">
        <v>730000</v>
      </c>
      <c r="F373" s="20">
        <v>688608</v>
      </c>
      <c r="G373" s="19">
        <f t="shared" si="22"/>
        <v>41392</v>
      </c>
      <c r="H373" s="19">
        <v>0</v>
      </c>
      <c r="I373" s="19">
        <v>0</v>
      </c>
      <c r="J373" s="21" t="s">
        <v>7</v>
      </c>
      <c r="K373" s="22">
        <f t="shared" si="25"/>
        <v>41392</v>
      </c>
      <c r="L373" s="19">
        <f t="shared" si="23"/>
        <v>730000</v>
      </c>
      <c r="M373" s="19">
        <f t="shared" si="24"/>
        <v>0</v>
      </c>
    </row>
    <row r="374" spans="1:13" ht="17.100000000000001" customHeight="1">
      <c r="A374" s="17" t="s">
        <v>20</v>
      </c>
      <c r="B374" s="17" t="s">
        <v>849</v>
      </c>
      <c r="C374" s="25" t="s">
        <v>850</v>
      </c>
      <c r="D374" s="17" t="s">
        <v>848</v>
      </c>
      <c r="E374" s="19">
        <v>407000</v>
      </c>
      <c r="F374" s="20">
        <v>383923</v>
      </c>
      <c r="G374" s="19">
        <f t="shared" si="22"/>
        <v>23077</v>
      </c>
      <c r="H374" s="19">
        <v>0</v>
      </c>
      <c r="I374" s="19">
        <v>0</v>
      </c>
      <c r="J374" s="21" t="s">
        <v>7</v>
      </c>
      <c r="K374" s="22">
        <f t="shared" si="25"/>
        <v>23077</v>
      </c>
      <c r="L374" s="19">
        <f t="shared" si="23"/>
        <v>407000</v>
      </c>
      <c r="M374" s="19">
        <f t="shared" si="24"/>
        <v>0</v>
      </c>
    </row>
    <row r="375" spans="1:13" ht="17.100000000000001" customHeight="1">
      <c r="A375" s="17" t="s">
        <v>20</v>
      </c>
      <c r="B375" s="17" t="s">
        <v>851</v>
      </c>
      <c r="C375" s="25" t="s">
        <v>852</v>
      </c>
      <c r="D375" s="17" t="s">
        <v>848</v>
      </c>
      <c r="E375" s="19">
        <v>1540000</v>
      </c>
      <c r="F375" s="20">
        <v>1452680</v>
      </c>
      <c r="G375" s="19">
        <f t="shared" si="22"/>
        <v>87320</v>
      </c>
      <c r="H375" s="19">
        <v>0</v>
      </c>
      <c r="I375" s="19">
        <v>0</v>
      </c>
      <c r="J375" s="21" t="s">
        <v>7</v>
      </c>
      <c r="K375" s="22">
        <f t="shared" si="25"/>
        <v>87320</v>
      </c>
      <c r="L375" s="19">
        <f t="shared" si="23"/>
        <v>1540000</v>
      </c>
      <c r="M375" s="19">
        <f t="shared" si="24"/>
        <v>0</v>
      </c>
    </row>
    <row r="376" spans="1:13" ht="17.100000000000001" customHeight="1">
      <c r="A376" s="17" t="s">
        <v>20</v>
      </c>
      <c r="B376" s="17" t="s">
        <v>866</v>
      </c>
      <c r="C376" s="25" t="s">
        <v>867</v>
      </c>
      <c r="D376" s="17" t="s">
        <v>848</v>
      </c>
      <c r="E376" s="19">
        <v>630000</v>
      </c>
      <c r="F376" s="20">
        <v>594278</v>
      </c>
      <c r="G376" s="19">
        <f t="shared" si="22"/>
        <v>35722</v>
      </c>
      <c r="H376" s="19">
        <v>0</v>
      </c>
      <c r="I376" s="19">
        <v>0</v>
      </c>
      <c r="J376" s="21" t="s">
        <v>7</v>
      </c>
      <c r="K376" s="22">
        <f t="shared" si="25"/>
        <v>35722</v>
      </c>
      <c r="L376" s="19">
        <f t="shared" si="23"/>
        <v>630000</v>
      </c>
      <c r="M376" s="19">
        <f t="shared" si="24"/>
        <v>0</v>
      </c>
    </row>
    <row r="377" spans="1:13" ht="17.100000000000001" customHeight="1">
      <c r="A377" s="17" t="s">
        <v>20</v>
      </c>
      <c r="B377" s="17" t="s">
        <v>859</v>
      </c>
      <c r="C377" s="25" t="s">
        <v>860</v>
      </c>
      <c r="D377" s="17" t="s">
        <v>848</v>
      </c>
      <c r="E377" s="19">
        <v>490000</v>
      </c>
      <c r="F377" s="20">
        <v>462217</v>
      </c>
      <c r="G377" s="19">
        <f t="shared" si="22"/>
        <v>27783</v>
      </c>
      <c r="H377" s="19">
        <v>0</v>
      </c>
      <c r="I377" s="19">
        <v>0</v>
      </c>
      <c r="J377" s="21" t="s">
        <v>7</v>
      </c>
      <c r="K377" s="22">
        <f t="shared" si="25"/>
        <v>27783</v>
      </c>
      <c r="L377" s="19">
        <f t="shared" si="23"/>
        <v>490000</v>
      </c>
      <c r="M377" s="19">
        <f t="shared" si="24"/>
        <v>0</v>
      </c>
    </row>
    <row r="378" spans="1:13" ht="17.100000000000001" customHeight="1">
      <c r="A378" s="17" t="s">
        <v>20</v>
      </c>
      <c r="B378" s="17" t="s">
        <v>862</v>
      </c>
      <c r="C378" s="25" t="s">
        <v>863</v>
      </c>
      <c r="D378" s="17" t="s">
        <v>848</v>
      </c>
      <c r="E378" s="19">
        <v>1250000</v>
      </c>
      <c r="F378" s="20">
        <v>1179124</v>
      </c>
      <c r="G378" s="19">
        <f t="shared" si="22"/>
        <v>70876</v>
      </c>
      <c r="H378" s="19">
        <v>0</v>
      </c>
      <c r="I378" s="19">
        <v>0</v>
      </c>
      <c r="J378" s="21" t="s">
        <v>7</v>
      </c>
      <c r="K378" s="22">
        <f t="shared" si="25"/>
        <v>70876</v>
      </c>
      <c r="L378" s="19">
        <f t="shared" si="23"/>
        <v>1250000</v>
      </c>
      <c r="M378" s="19">
        <f t="shared" si="24"/>
        <v>0</v>
      </c>
    </row>
    <row r="379" spans="1:13" ht="17.100000000000001" customHeight="1">
      <c r="A379" s="17" t="s">
        <v>20</v>
      </c>
      <c r="B379" s="17" t="s">
        <v>879</v>
      </c>
      <c r="C379" s="25" t="s">
        <v>880</v>
      </c>
      <c r="D379" s="17" t="s">
        <v>881</v>
      </c>
      <c r="E379" s="19">
        <v>108000</v>
      </c>
      <c r="F379" s="20">
        <v>101876</v>
      </c>
      <c r="G379" s="19">
        <f t="shared" si="22"/>
        <v>6124</v>
      </c>
      <c r="H379" s="19">
        <v>0</v>
      </c>
      <c r="I379" s="19">
        <v>0</v>
      </c>
      <c r="J379" s="21" t="s">
        <v>7</v>
      </c>
      <c r="K379" s="22">
        <f t="shared" si="25"/>
        <v>6124</v>
      </c>
      <c r="L379" s="19">
        <f t="shared" si="23"/>
        <v>108000</v>
      </c>
      <c r="M379" s="19">
        <f t="shared" si="24"/>
        <v>0</v>
      </c>
    </row>
    <row r="380" spans="1:13" ht="17.100000000000001" customHeight="1">
      <c r="A380" s="17" t="s">
        <v>20</v>
      </c>
      <c r="B380" s="17" t="s">
        <v>882</v>
      </c>
      <c r="C380" s="25" t="s">
        <v>883</v>
      </c>
      <c r="D380" s="17" t="s">
        <v>884</v>
      </c>
      <c r="E380" s="19">
        <v>374000</v>
      </c>
      <c r="F380" s="20">
        <v>351517</v>
      </c>
      <c r="G380" s="19">
        <f t="shared" si="22"/>
        <v>22483</v>
      </c>
      <c r="H380" s="19">
        <v>0</v>
      </c>
      <c r="I380" s="19">
        <v>0</v>
      </c>
      <c r="J380" s="21" t="s">
        <v>7</v>
      </c>
      <c r="K380" s="22">
        <f t="shared" si="25"/>
        <v>22483</v>
      </c>
      <c r="L380" s="19">
        <f t="shared" si="23"/>
        <v>374000</v>
      </c>
      <c r="M380" s="19">
        <f t="shared" si="24"/>
        <v>0</v>
      </c>
    </row>
    <row r="381" spans="1:13" ht="17.100000000000001" customHeight="1">
      <c r="A381" s="17" t="s">
        <v>20</v>
      </c>
      <c r="B381" s="17" t="s">
        <v>885</v>
      </c>
      <c r="C381" s="25" t="s">
        <v>886</v>
      </c>
      <c r="D381" s="17" t="s">
        <v>887</v>
      </c>
      <c r="E381" s="19">
        <v>968950</v>
      </c>
      <c r="F381" s="20">
        <v>910702</v>
      </c>
      <c r="G381" s="19">
        <f t="shared" si="22"/>
        <v>58248</v>
      </c>
      <c r="H381" s="19">
        <v>0</v>
      </c>
      <c r="I381" s="19">
        <v>0</v>
      </c>
      <c r="J381" s="21" t="s">
        <v>7</v>
      </c>
      <c r="K381" s="22">
        <f t="shared" si="25"/>
        <v>58248</v>
      </c>
      <c r="L381" s="19">
        <f t="shared" si="23"/>
        <v>968950</v>
      </c>
      <c r="M381" s="19">
        <f t="shared" si="24"/>
        <v>0</v>
      </c>
    </row>
    <row r="382" spans="1:13" ht="17.100000000000001" customHeight="1">
      <c r="A382" s="17" t="s">
        <v>20</v>
      </c>
      <c r="B382" s="17" t="s">
        <v>888</v>
      </c>
      <c r="C382" s="25" t="s">
        <v>889</v>
      </c>
      <c r="D382" s="17" t="s">
        <v>890</v>
      </c>
      <c r="E382" s="19">
        <v>5299800</v>
      </c>
      <c r="F382" s="20">
        <v>4963108</v>
      </c>
      <c r="G382" s="19">
        <f t="shared" si="22"/>
        <v>336692</v>
      </c>
      <c r="H382" s="19">
        <v>0</v>
      </c>
      <c r="I382" s="19">
        <v>0</v>
      </c>
      <c r="J382" s="21" t="s">
        <v>7</v>
      </c>
      <c r="K382" s="22">
        <f t="shared" si="25"/>
        <v>336692</v>
      </c>
      <c r="L382" s="19">
        <f t="shared" si="23"/>
        <v>5299800</v>
      </c>
      <c r="M382" s="19">
        <f t="shared" si="24"/>
        <v>0</v>
      </c>
    </row>
    <row r="383" spans="1:13" ht="17.100000000000001" customHeight="1">
      <c r="A383" s="17" t="s">
        <v>20</v>
      </c>
      <c r="B383" s="17" t="s">
        <v>891</v>
      </c>
      <c r="C383" s="25" t="s">
        <v>892</v>
      </c>
      <c r="D383" s="17" t="s">
        <v>893</v>
      </c>
      <c r="E383" s="19">
        <v>3272500</v>
      </c>
      <c r="F383" s="20">
        <v>3064600</v>
      </c>
      <c r="G383" s="19">
        <f t="shared" si="22"/>
        <v>207900</v>
      </c>
      <c r="H383" s="19">
        <v>0</v>
      </c>
      <c r="I383" s="19">
        <v>0</v>
      </c>
      <c r="J383" s="21" t="s">
        <v>7</v>
      </c>
      <c r="K383" s="22">
        <f t="shared" si="25"/>
        <v>207900</v>
      </c>
      <c r="L383" s="19">
        <f t="shared" si="23"/>
        <v>3272500</v>
      </c>
      <c r="M383" s="19">
        <f t="shared" si="24"/>
        <v>0</v>
      </c>
    </row>
    <row r="384" spans="1:13" ht="17.100000000000001" customHeight="1">
      <c r="A384" s="17" t="s">
        <v>20</v>
      </c>
      <c r="B384" s="17" t="s">
        <v>894</v>
      </c>
      <c r="C384" s="25" t="s">
        <v>726</v>
      </c>
      <c r="D384" s="17" t="s">
        <v>895</v>
      </c>
      <c r="E384" s="19">
        <v>636000</v>
      </c>
      <c r="F384" s="20">
        <v>593424</v>
      </c>
      <c r="G384" s="19">
        <f t="shared" si="22"/>
        <v>42576</v>
      </c>
      <c r="H384" s="19">
        <v>0</v>
      </c>
      <c r="I384" s="19">
        <v>0</v>
      </c>
      <c r="J384" s="21" t="s">
        <v>7</v>
      </c>
      <c r="K384" s="22">
        <f t="shared" si="25"/>
        <v>42576</v>
      </c>
      <c r="L384" s="19">
        <f t="shared" si="23"/>
        <v>636000</v>
      </c>
      <c r="M384" s="19">
        <f t="shared" si="24"/>
        <v>0</v>
      </c>
    </row>
    <row r="385" spans="1:13" ht="17.100000000000001" customHeight="1">
      <c r="A385" s="17" t="s">
        <v>20</v>
      </c>
      <c r="B385" s="17" t="s">
        <v>896</v>
      </c>
      <c r="C385" s="25" t="s">
        <v>897</v>
      </c>
      <c r="D385" s="17" t="s">
        <v>898</v>
      </c>
      <c r="E385" s="19">
        <v>740000</v>
      </c>
      <c r="F385" s="20">
        <v>690462</v>
      </c>
      <c r="G385" s="19">
        <f t="shared" si="22"/>
        <v>49538</v>
      </c>
      <c r="H385" s="19">
        <v>0</v>
      </c>
      <c r="I385" s="19">
        <v>0</v>
      </c>
      <c r="J385" s="21" t="s">
        <v>7</v>
      </c>
      <c r="K385" s="22">
        <f t="shared" si="25"/>
        <v>49538</v>
      </c>
      <c r="L385" s="19">
        <f t="shared" si="23"/>
        <v>740000</v>
      </c>
      <c r="M385" s="19">
        <f t="shared" si="24"/>
        <v>0</v>
      </c>
    </row>
    <row r="386" spans="1:13" ht="17.100000000000001" customHeight="1">
      <c r="A386" s="17" t="s">
        <v>20</v>
      </c>
      <c r="B386" s="17" t="s">
        <v>899</v>
      </c>
      <c r="C386" s="25" t="s">
        <v>897</v>
      </c>
      <c r="D386" s="17" t="s">
        <v>898</v>
      </c>
      <c r="E386" s="19">
        <v>740000</v>
      </c>
      <c r="F386" s="20">
        <v>690462</v>
      </c>
      <c r="G386" s="19">
        <f t="shared" si="22"/>
        <v>49538</v>
      </c>
      <c r="H386" s="19">
        <v>0</v>
      </c>
      <c r="I386" s="19">
        <v>0</v>
      </c>
      <c r="J386" s="21" t="s">
        <v>7</v>
      </c>
      <c r="K386" s="22">
        <f t="shared" si="25"/>
        <v>49538</v>
      </c>
      <c r="L386" s="19">
        <f t="shared" si="23"/>
        <v>740000</v>
      </c>
      <c r="M386" s="19">
        <f t="shared" si="24"/>
        <v>0</v>
      </c>
    </row>
    <row r="387" spans="1:13" ht="17.100000000000001" customHeight="1">
      <c r="A387" s="17" t="s">
        <v>20</v>
      </c>
      <c r="B387" s="17" t="s">
        <v>900</v>
      </c>
      <c r="C387" s="25" t="s">
        <v>897</v>
      </c>
      <c r="D387" s="17" t="s">
        <v>898</v>
      </c>
      <c r="E387" s="19">
        <v>740000</v>
      </c>
      <c r="F387" s="20">
        <v>690462</v>
      </c>
      <c r="G387" s="19">
        <f t="shared" si="22"/>
        <v>49538</v>
      </c>
      <c r="H387" s="19">
        <v>0</v>
      </c>
      <c r="I387" s="19">
        <v>0</v>
      </c>
      <c r="J387" s="21" t="s">
        <v>7</v>
      </c>
      <c r="K387" s="22">
        <f t="shared" si="25"/>
        <v>49538</v>
      </c>
      <c r="L387" s="19">
        <f t="shared" si="23"/>
        <v>740000</v>
      </c>
      <c r="M387" s="19">
        <f t="shared" si="24"/>
        <v>0</v>
      </c>
    </row>
    <row r="388" spans="1:13" ht="17.100000000000001" customHeight="1">
      <c r="A388" s="17" t="s">
        <v>20</v>
      </c>
      <c r="B388" s="17" t="s">
        <v>907</v>
      </c>
      <c r="C388" s="25" t="s">
        <v>897</v>
      </c>
      <c r="D388" s="17" t="s">
        <v>898</v>
      </c>
      <c r="E388" s="19">
        <v>740000</v>
      </c>
      <c r="F388" s="20">
        <v>690462</v>
      </c>
      <c r="G388" s="19">
        <f t="shared" si="22"/>
        <v>49538</v>
      </c>
      <c r="H388" s="19">
        <v>0</v>
      </c>
      <c r="I388" s="19">
        <v>0</v>
      </c>
      <c r="J388" s="21" t="s">
        <v>7</v>
      </c>
      <c r="K388" s="22">
        <f t="shared" si="25"/>
        <v>49538</v>
      </c>
      <c r="L388" s="19">
        <f t="shared" si="23"/>
        <v>740000</v>
      </c>
      <c r="M388" s="19">
        <f t="shared" si="24"/>
        <v>0</v>
      </c>
    </row>
    <row r="389" spans="1:13" ht="17.100000000000001" customHeight="1">
      <c r="A389" s="17" t="s">
        <v>20</v>
      </c>
      <c r="B389" s="17" t="s">
        <v>908</v>
      </c>
      <c r="C389" s="25" t="s">
        <v>897</v>
      </c>
      <c r="D389" s="17" t="s">
        <v>898</v>
      </c>
      <c r="E389" s="19">
        <v>740000</v>
      </c>
      <c r="F389" s="20">
        <v>690462</v>
      </c>
      <c r="G389" s="19">
        <f t="shared" si="22"/>
        <v>49538</v>
      </c>
      <c r="H389" s="19">
        <v>0</v>
      </c>
      <c r="I389" s="19">
        <v>0</v>
      </c>
      <c r="J389" s="21" t="s">
        <v>7</v>
      </c>
      <c r="K389" s="22">
        <f t="shared" si="25"/>
        <v>49538</v>
      </c>
      <c r="L389" s="19">
        <f t="shared" si="23"/>
        <v>740000</v>
      </c>
      <c r="M389" s="19">
        <f t="shared" si="24"/>
        <v>0</v>
      </c>
    </row>
    <row r="390" spans="1:13" ht="17.100000000000001" customHeight="1">
      <c r="A390" s="17" t="s">
        <v>20</v>
      </c>
      <c r="B390" s="17" t="s">
        <v>909</v>
      </c>
      <c r="C390" s="25" t="s">
        <v>897</v>
      </c>
      <c r="D390" s="17" t="s">
        <v>898</v>
      </c>
      <c r="E390" s="19">
        <v>740000</v>
      </c>
      <c r="F390" s="20">
        <v>690462</v>
      </c>
      <c r="G390" s="19">
        <f t="shared" si="22"/>
        <v>49538</v>
      </c>
      <c r="H390" s="19">
        <v>0</v>
      </c>
      <c r="I390" s="19">
        <v>0</v>
      </c>
      <c r="J390" s="21" t="s">
        <v>7</v>
      </c>
      <c r="K390" s="22">
        <f t="shared" si="25"/>
        <v>49538</v>
      </c>
      <c r="L390" s="19">
        <f t="shared" si="23"/>
        <v>740000</v>
      </c>
      <c r="M390" s="19">
        <f t="shared" si="24"/>
        <v>0</v>
      </c>
    </row>
    <row r="391" spans="1:13" ht="17.100000000000001" customHeight="1">
      <c r="A391" s="17" t="s">
        <v>20</v>
      </c>
      <c r="B391" s="17" t="s">
        <v>910</v>
      </c>
      <c r="C391" s="25" t="s">
        <v>897</v>
      </c>
      <c r="D391" s="17" t="s">
        <v>898</v>
      </c>
      <c r="E391" s="19">
        <v>740000</v>
      </c>
      <c r="F391" s="20">
        <v>690462</v>
      </c>
      <c r="G391" s="19">
        <f t="shared" si="22"/>
        <v>49538</v>
      </c>
      <c r="H391" s="19">
        <v>0</v>
      </c>
      <c r="I391" s="19">
        <v>0</v>
      </c>
      <c r="J391" s="21" t="s">
        <v>7</v>
      </c>
      <c r="K391" s="22">
        <f t="shared" si="25"/>
        <v>49538</v>
      </c>
      <c r="L391" s="19">
        <f t="shared" si="23"/>
        <v>740000</v>
      </c>
      <c r="M391" s="19">
        <f t="shared" si="24"/>
        <v>0</v>
      </c>
    </row>
    <row r="392" spans="1:13" ht="17.100000000000001" customHeight="1">
      <c r="A392" s="17" t="s">
        <v>20</v>
      </c>
      <c r="B392" s="17" t="s">
        <v>905</v>
      </c>
      <c r="C392" s="25" t="s">
        <v>906</v>
      </c>
      <c r="D392" s="17" t="s">
        <v>898</v>
      </c>
      <c r="E392" s="19">
        <v>14300000</v>
      </c>
      <c r="F392" s="20">
        <v>13342709</v>
      </c>
      <c r="G392" s="19">
        <f t="shared" si="22"/>
        <v>957291</v>
      </c>
      <c r="H392" s="19">
        <v>0</v>
      </c>
      <c r="I392" s="19">
        <v>0</v>
      </c>
      <c r="J392" s="21" t="s">
        <v>7</v>
      </c>
      <c r="K392" s="22">
        <f t="shared" si="25"/>
        <v>957291</v>
      </c>
      <c r="L392" s="19">
        <f t="shared" si="23"/>
        <v>14300000</v>
      </c>
      <c r="M392" s="19">
        <f t="shared" si="24"/>
        <v>0</v>
      </c>
    </row>
    <row r="393" spans="1:13" ht="17.100000000000001" customHeight="1">
      <c r="A393" s="17" t="s">
        <v>20</v>
      </c>
      <c r="B393" s="17" t="s">
        <v>903</v>
      </c>
      <c r="C393" s="25" t="s">
        <v>904</v>
      </c>
      <c r="D393" s="17" t="s">
        <v>898</v>
      </c>
      <c r="E393" s="19">
        <v>9350000</v>
      </c>
      <c r="F393" s="20">
        <v>8724080</v>
      </c>
      <c r="G393" s="19">
        <f t="shared" si="22"/>
        <v>625920</v>
      </c>
      <c r="H393" s="19">
        <v>0</v>
      </c>
      <c r="I393" s="19">
        <v>0</v>
      </c>
      <c r="J393" s="21" t="s">
        <v>7</v>
      </c>
      <c r="K393" s="22">
        <f t="shared" si="25"/>
        <v>625920</v>
      </c>
      <c r="L393" s="19">
        <f t="shared" si="23"/>
        <v>9350000</v>
      </c>
      <c r="M393" s="19">
        <f t="shared" si="24"/>
        <v>0</v>
      </c>
    </row>
    <row r="394" spans="1:13" ht="17.100000000000001" customHeight="1">
      <c r="A394" s="17" t="s">
        <v>20</v>
      </c>
      <c r="B394" s="17" t="s">
        <v>901</v>
      </c>
      <c r="C394" s="25" t="s">
        <v>902</v>
      </c>
      <c r="D394" s="17" t="s">
        <v>898</v>
      </c>
      <c r="E394" s="19">
        <v>289370</v>
      </c>
      <c r="F394" s="20">
        <v>269999</v>
      </c>
      <c r="G394" s="19">
        <f t="shared" ref="G394:G457" si="26">E394-F394</f>
        <v>19371</v>
      </c>
      <c r="H394" s="19">
        <v>0</v>
      </c>
      <c r="I394" s="19">
        <v>0</v>
      </c>
      <c r="J394" s="21" t="s">
        <v>7</v>
      </c>
      <c r="K394" s="22">
        <f t="shared" si="25"/>
        <v>19371</v>
      </c>
      <c r="L394" s="19">
        <f t="shared" ref="L394:L457" si="27">F394+K394</f>
        <v>289370</v>
      </c>
      <c r="M394" s="19">
        <f t="shared" ref="M394:M457" si="28">E394-L394</f>
        <v>0</v>
      </c>
    </row>
    <row r="395" spans="1:13" ht="17.100000000000001" customHeight="1">
      <c r="A395" s="17" t="s">
        <v>20</v>
      </c>
      <c r="B395" s="17" t="s">
        <v>913</v>
      </c>
      <c r="C395" s="25" t="s">
        <v>914</v>
      </c>
      <c r="D395" s="17" t="s">
        <v>915</v>
      </c>
      <c r="E395" s="19">
        <v>14660000</v>
      </c>
      <c r="F395" s="20">
        <v>13578507</v>
      </c>
      <c r="G395" s="19">
        <f t="shared" si="26"/>
        <v>1081493</v>
      </c>
      <c r="H395" s="19">
        <v>0</v>
      </c>
      <c r="I395" s="19">
        <v>0</v>
      </c>
      <c r="J395" s="21" t="s">
        <v>7</v>
      </c>
      <c r="K395" s="22">
        <f t="shared" si="25"/>
        <v>1081493</v>
      </c>
      <c r="L395" s="19">
        <f t="shared" si="27"/>
        <v>14660000</v>
      </c>
      <c r="M395" s="19">
        <f t="shared" si="28"/>
        <v>0</v>
      </c>
    </row>
    <row r="396" spans="1:13" ht="17.100000000000001" customHeight="1">
      <c r="A396" s="17" t="s">
        <v>20</v>
      </c>
      <c r="B396" s="17" t="s">
        <v>916</v>
      </c>
      <c r="C396" s="25" t="s">
        <v>917</v>
      </c>
      <c r="D396" s="17" t="s">
        <v>918</v>
      </c>
      <c r="E396" s="19">
        <v>17930000</v>
      </c>
      <c r="F396" s="20">
        <v>16546057</v>
      </c>
      <c r="G396" s="19">
        <f t="shared" si="26"/>
        <v>1383943</v>
      </c>
      <c r="H396" s="19">
        <v>0</v>
      </c>
      <c r="I396" s="19">
        <v>0</v>
      </c>
      <c r="J396" s="21" t="s">
        <v>7</v>
      </c>
      <c r="K396" s="22">
        <f t="shared" si="25"/>
        <v>1383943</v>
      </c>
      <c r="L396" s="19">
        <f t="shared" si="27"/>
        <v>17930000</v>
      </c>
      <c r="M396" s="19">
        <f t="shared" si="28"/>
        <v>0</v>
      </c>
    </row>
    <row r="397" spans="1:13" ht="17.100000000000001" customHeight="1">
      <c r="A397" s="17" t="s">
        <v>20</v>
      </c>
      <c r="B397" s="17" t="s">
        <v>924</v>
      </c>
      <c r="C397" s="25" t="s">
        <v>925</v>
      </c>
      <c r="D397" s="17" t="s">
        <v>926</v>
      </c>
      <c r="E397" s="19">
        <v>2640000</v>
      </c>
      <c r="F397" s="20">
        <v>2436229</v>
      </c>
      <c r="G397" s="19">
        <f t="shared" si="26"/>
        <v>203771</v>
      </c>
      <c r="H397" s="19">
        <v>0</v>
      </c>
      <c r="I397" s="19">
        <v>0</v>
      </c>
      <c r="J397" s="21" t="s">
        <v>7</v>
      </c>
      <c r="K397" s="22">
        <f t="shared" si="25"/>
        <v>203771</v>
      </c>
      <c r="L397" s="19">
        <f t="shared" si="27"/>
        <v>2640000</v>
      </c>
      <c r="M397" s="19">
        <f t="shared" si="28"/>
        <v>0</v>
      </c>
    </row>
    <row r="398" spans="1:13" ht="17.100000000000001" customHeight="1">
      <c r="A398" s="17" t="s">
        <v>20</v>
      </c>
      <c r="B398" s="17" t="s">
        <v>929</v>
      </c>
      <c r="C398" s="25" t="s">
        <v>930</v>
      </c>
      <c r="D398" s="17" t="s">
        <v>931</v>
      </c>
      <c r="E398" s="19">
        <v>359700</v>
      </c>
      <c r="F398" s="20">
        <v>328252</v>
      </c>
      <c r="G398" s="19">
        <f t="shared" si="26"/>
        <v>31448</v>
      </c>
      <c r="H398" s="19">
        <v>0</v>
      </c>
      <c r="I398" s="19">
        <v>0</v>
      </c>
      <c r="J398" s="21" t="s">
        <v>7</v>
      </c>
      <c r="K398" s="22">
        <f t="shared" si="25"/>
        <v>31448</v>
      </c>
      <c r="L398" s="19">
        <f t="shared" si="27"/>
        <v>359700</v>
      </c>
      <c r="M398" s="19">
        <f t="shared" si="28"/>
        <v>0</v>
      </c>
    </row>
    <row r="399" spans="1:13" ht="17.100000000000001" customHeight="1">
      <c r="A399" s="17" t="s">
        <v>20</v>
      </c>
      <c r="B399" s="30" t="s">
        <v>932</v>
      </c>
      <c r="C399" s="25" t="s">
        <v>933</v>
      </c>
      <c r="D399" s="31">
        <v>40920</v>
      </c>
      <c r="E399" s="19">
        <v>1005400</v>
      </c>
      <c r="F399" s="20">
        <v>914067</v>
      </c>
      <c r="G399" s="19">
        <f t="shared" si="26"/>
        <v>91333</v>
      </c>
      <c r="H399" s="19">
        <v>0</v>
      </c>
      <c r="I399" s="19">
        <v>0</v>
      </c>
      <c r="J399" s="21" t="s">
        <v>7</v>
      </c>
      <c r="K399" s="22">
        <f t="shared" ref="K399:K413" si="29">ROUND((G399)*0.451,0)</f>
        <v>41191</v>
      </c>
      <c r="L399" s="19">
        <f t="shared" si="27"/>
        <v>955258</v>
      </c>
      <c r="M399" s="19">
        <f t="shared" si="28"/>
        <v>50142</v>
      </c>
    </row>
    <row r="400" spans="1:13" ht="17.100000000000001" customHeight="1">
      <c r="A400" s="17" t="s">
        <v>20</v>
      </c>
      <c r="B400" s="30" t="s">
        <v>934</v>
      </c>
      <c r="C400" s="25" t="s">
        <v>935</v>
      </c>
      <c r="D400" s="31">
        <v>40926</v>
      </c>
      <c r="E400" s="19">
        <v>321720</v>
      </c>
      <c r="F400" s="20">
        <v>292494</v>
      </c>
      <c r="G400" s="19">
        <f t="shared" si="26"/>
        <v>29226</v>
      </c>
      <c r="H400" s="19">
        <v>0</v>
      </c>
      <c r="I400" s="19">
        <v>0</v>
      </c>
      <c r="J400" s="21" t="s">
        <v>7</v>
      </c>
      <c r="K400" s="22">
        <f t="shared" si="29"/>
        <v>13181</v>
      </c>
      <c r="L400" s="19">
        <f t="shared" si="27"/>
        <v>305675</v>
      </c>
      <c r="M400" s="19">
        <f t="shared" si="28"/>
        <v>16045</v>
      </c>
    </row>
    <row r="401" spans="1:13" ht="17.100000000000001" customHeight="1">
      <c r="A401" s="17" t="s">
        <v>20</v>
      </c>
      <c r="B401" s="30" t="s">
        <v>937</v>
      </c>
      <c r="C401" s="25" t="s">
        <v>938</v>
      </c>
      <c r="D401" s="31">
        <v>40948</v>
      </c>
      <c r="E401" s="19">
        <v>3500000</v>
      </c>
      <c r="F401" s="20">
        <v>3160285</v>
      </c>
      <c r="G401" s="19">
        <f t="shared" si="26"/>
        <v>339715</v>
      </c>
      <c r="H401" s="19">
        <v>0</v>
      </c>
      <c r="I401" s="19">
        <v>0</v>
      </c>
      <c r="J401" s="21" t="s">
        <v>7</v>
      </c>
      <c r="K401" s="22">
        <f t="shared" si="29"/>
        <v>153211</v>
      </c>
      <c r="L401" s="19">
        <f t="shared" si="27"/>
        <v>3313496</v>
      </c>
      <c r="M401" s="19">
        <f t="shared" si="28"/>
        <v>186504</v>
      </c>
    </row>
    <row r="402" spans="1:13" ht="17.100000000000001" customHeight="1">
      <c r="A402" s="17" t="s">
        <v>20</v>
      </c>
      <c r="B402" s="30" t="s">
        <v>943</v>
      </c>
      <c r="C402" s="25" t="s">
        <v>944</v>
      </c>
      <c r="D402" s="31">
        <v>40949</v>
      </c>
      <c r="E402" s="19">
        <v>1790000</v>
      </c>
      <c r="F402" s="20">
        <v>1616260</v>
      </c>
      <c r="G402" s="19">
        <f t="shared" si="26"/>
        <v>173740</v>
      </c>
      <c r="H402" s="19">
        <v>0</v>
      </c>
      <c r="I402" s="19">
        <v>0</v>
      </c>
      <c r="J402" s="21" t="s">
        <v>7</v>
      </c>
      <c r="K402" s="22">
        <f t="shared" si="29"/>
        <v>78357</v>
      </c>
      <c r="L402" s="19">
        <f t="shared" si="27"/>
        <v>1694617</v>
      </c>
      <c r="M402" s="19">
        <f t="shared" si="28"/>
        <v>95383</v>
      </c>
    </row>
    <row r="403" spans="1:13" ht="17.100000000000001" customHeight="1">
      <c r="A403" s="17" t="s">
        <v>20</v>
      </c>
      <c r="B403" s="30" t="s">
        <v>939</v>
      </c>
      <c r="C403" s="25" t="s">
        <v>512</v>
      </c>
      <c r="D403" s="31">
        <v>40949</v>
      </c>
      <c r="E403" s="19">
        <v>5355000</v>
      </c>
      <c r="F403" s="20">
        <v>4835236</v>
      </c>
      <c r="G403" s="19">
        <f t="shared" si="26"/>
        <v>519764</v>
      </c>
      <c r="H403" s="19">
        <v>0</v>
      </c>
      <c r="I403" s="19">
        <v>0</v>
      </c>
      <c r="J403" s="21" t="s">
        <v>7</v>
      </c>
      <c r="K403" s="22">
        <f t="shared" si="29"/>
        <v>234414</v>
      </c>
      <c r="L403" s="19">
        <f t="shared" si="27"/>
        <v>5069650</v>
      </c>
      <c r="M403" s="19">
        <f t="shared" si="28"/>
        <v>285350</v>
      </c>
    </row>
    <row r="404" spans="1:13" ht="17.100000000000001" customHeight="1">
      <c r="A404" s="17" t="s">
        <v>20</v>
      </c>
      <c r="B404" s="30" t="s">
        <v>942</v>
      </c>
      <c r="C404" s="25" t="s">
        <v>512</v>
      </c>
      <c r="D404" s="31">
        <v>40949</v>
      </c>
      <c r="E404" s="19">
        <v>1530000</v>
      </c>
      <c r="F404" s="20">
        <v>1381496</v>
      </c>
      <c r="G404" s="19">
        <f t="shared" si="26"/>
        <v>148504</v>
      </c>
      <c r="H404" s="19">
        <v>0</v>
      </c>
      <c r="I404" s="19">
        <v>0</v>
      </c>
      <c r="J404" s="21" t="s">
        <v>7</v>
      </c>
      <c r="K404" s="22">
        <f t="shared" si="29"/>
        <v>66975</v>
      </c>
      <c r="L404" s="19">
        <f t="shared" si="27"/>
        <v>1448471</v>
      </c>
      <c r="M404" s="19">
        <f t="shared" si="28"/>
        <v>81529</v>
      </c>
    </row>
    <row r="405" spans="1:13" ht="17.100000000000001" customHeight="1">
      <c r="A405" s="17" t="s">
        <v>20</v>
      </c>
      <c r="B405" s="30" t="s">
        <v>945</v>
      </c>
      <c r="C405" s="25" t="s">
        <v>512</v>
      </c>
      <c r="D405" s="31">
        <v>40949</v>
      </c>
      <c r="E405" s="19">
        <v>3060000</v>
      </c>
      <c r="F405" s="20">
        <v>2762992</v>
      </c>
      <c r="G405" s="19">
        <f t="shared" si="26"/>
        <v>297008</v>
      </c>
      <c r="H405" s="19">
        <v>0</v>
      </c>
      <c r="I405" s="19">
        <v>0</v>
      </c>
      <c r="J405" s="21" t="s">
        <v>7</v>
      </c>
      <c r="K405" s="22">
        <f t="shared" si="29"/>
        <v>133951</v>
      </c>
      <c r="L405" s="19">
        <f t="shared" si="27"/>
        <v>2896943</v>
      </c>
      <c r="M405" s="19">
        <f t="shared" si="28"/>
        <v>163057</v>
      </c>
    </row>
    <row r="406" spans="1:13" ht="17.100000000000001" customHeight="1">
      <c r="A406" s="17" t="s">
        <v>20</v>
      </c>
      <c r="B406" s="30" t="s">
        <v>946</v>
      </c>
      <c r="C406" s="25" t="s">
        <v>512</v>
      </c>
      <c r="D406" s="31">
        <v>40949</v>
      </c>
      <c r="E406" s="19">
        <v>765000</v>
      </c>
      <c r="F406" s="20">
        <v>690748</v>
      </c>
      <c r="G406" s="19">
        <f t="shared" si="26"/>
        <v>74252</v>
      </c>
      <c r="H406" s="19">
        <v>0</v>
      </c>
      <c r="I406" s="19">
        <v>0</v>
      </c>
      <c r="J406" s="21" t="s">
        <v>7</v>
      </c>
      <c r="K406" s="22">
        <f t="shared" si="29"/>
        <v>33488</v>
      </c>
      <c r="L406" s="19">
        <f t="shared" si="27"/>
        <v>724236</v>
      </c>
      <c r="M406" s="19">
        <f t="shared" si="28"/>
        <v>40764</v>
      </c>
    </row>
    <row r="407" spans="1:13" ht="17.100000000000001" customHeight="1">
      <c r="A407" s="17" t="s">
        <v>20</v>
      </c>
      <c r="B407" s="30" t="s">
        <v>947</v>
      </c>
      <c r="C407" s="25" t="s">
        <v>512</v>
      </c>
      <c r="D407" s="31">
        <v>40949</v>
      </c>
      <c r="E407" s="19">
        <v>2295000</v>
      </c>
      <c r="F407" s="20">
        <v>2072244</v>
      </c>
      <c r="G407" s="19">
        <f t="shared" si="26"/>
        <v>222756</v>
      </c>
      <c r="H407" s="19">
        <v>0</v>
      </c>
      <c r="I407" s="19">
        <v>0</v>
      </c>
      <c r="J407" s="21" t="s">
        <v>7</v>
      </c>
      <c r="K407" s="22">
        <f t="shared" si="29"/>
        <v>100463</v>
      </c>
      <c r="L407" s="19">
        <f t="shared" si="27"/>
        <v>2172707</v>
      </c>
      <c r="M407" s="19">
        <f t="shared" si="28"/>
        <v>122293</v>
      </c>
    </row>
    <row r="408" spans="1:13" ht="17.100000000000001" customHeight="1">
      <c r="A408" s="17" t="s">
        <v>20</v>
      </c>
      <c r="B408" s="30" t="s">
        <v>948</v>
      </c>
      <c r="C408" s="25" t="s">
        <v>512</v>
      </c>
      <c r="D408" s="31">
        <v>40949</v>
      </c>
      <c r="E408" s="19">
        <v>2295000</v>
      </c>
      <c r="F408" s="20">
        <v>2072244</v>
      </c>
      <c r="G408" s="19">
        <f t="shared" si="26"/>
        <v>222756</v>
      </c>
      <c r="H408" s="19">
        <v>0</v>
      </c>
      <c r="I408" s="19">
        <v>0</v>
      </c>
      <c r="J408" s="21" t="s">
        <v>7</v>
      </c>
      <c r="K408" s="22">
        <f t="shared" si="29"/>
        <v>100463</v>
      </c>
      <c r="L408" s="19">
        <f t="shared" si="27"/>
        <v>2172707</v>
      </c>
      <c r="M408" s="19">
        <f t="shared" si="28"/>
        <v>122293</v>
      </c>
    </row>
    <row r="409" spans="1:13" ht="17.100000000000001" customHeight="1">
      <c r="A409" s="17" t="s">
        <v>20</v>
      </c>
      <c r="B409" s="30" t="s">
        <v>940</v>
      </c>
      <c r="C409" s="25" t="s">
        <v>665</v>
      </c>
      <c r="D409" s="31">
        <v>40949</v>
      </c>
      <c r="E409" s="19">
        <v>380000</v>
      </c>
      <c r="F409" s="20">
        <v>343117</v>
      </c>
      <c r="G409" s="19">
        <f t="shared" si="26"/>
        <v>36883</v>
      </c>
      <c r="H409" s="19">
        <v>0</v>
      </c>
      <c r="I409" s="19">
        <v>0</v>
      </c>
      <c r="J409" s="21" t="s">
        <v>7</v>
      </c>
      <c r="K409" s="22">
        <f t="shared" si="29"/>
        <v>16634</v>
      </c>
      <c r="L409" s="19">
        <f t="shared" si="27"/>
        <v>359751</v>
      </c>
      <c r="M409" s="19">
        <f t="shared" si="28"/>
        <v>20249</v>
      </c>
    </row>
    <row r="410" spans="1:13" ht="17.100000000000001" customHeight="1">
      <c r="A410" s="17" t="s">
        <v>20</v>
      </c>
      <c r="B410" s="30" t="s">
        <v>941</v>
      </c>
      <c r="C410" s="25" t="s">
        <v>665</v>
      </c>
      <c r="D410" s="31">
        <v>40949</v>
      </c>
      <c r="E410" s="19">
        <v>240000</v>
      </c>
      <c r="F410" s="20">
        <v>216705</v>
      </c>
      <c r="G410" s="19">
        <f t="shared" si="26"/>
        <v>23295</v>
      </c>
      <c r="H410" s="19">
        <v>0</v>
      </c>
      <c r="I410" s="19">
        <v>0</v>
      </c>
      <c r="J410" s="21" t="s">
        <v>7</v>
      </c>
      <c r="K410" s="22">
        <f t="shared" si="29"/>
        <v>10506</v>
      </c>
      <c r="L410" s="19">
        <f t="shared" si="27"/>
        <v>227211</v>
      </c>
      <c r="M410" s="19">
        <f t="shared" si="28"/>
        <v>12789</v>
      </c>
    </row>
    <row r="411" spans="1:13" ht="17.100000000000001" customHeight="1">
      <c r="A411" s="17" t="s">
        <v>20</v>
      </c>
      <c r="B411" s="30" t="s">
        <v>950</v>
      </c>
      <c r="C411" s="25" t="s">
        <v>951</v>
      </c>
      <c r="D411" s="31">
        <v>40955</v>
      </c>
      <c r="E411" s="19">
        <v>1404540</v>
      </c>
      <c r="F411" s="20">
        <v>1268213</v>
      </c>
      <c r="G411" s="19">
        <f t="shared" si="26"/>
        <v>136327</v>
      </c>
      <c r="H411" s="19">
        <v>0</v>
      </c>
      <c r="I411" s="19">
        <v>0</v>
      </c>
      <c r="J411" s="21" t="s">
        <v>7</v>
      </c>
      <c r="K411" s="22">
        <f t="shared" si="29"/>
        <v>61483</v>
      </c>
      <c r="L411" s="19">
        <f t="shared" si="27"/>
        <v>1329696</v>
      </c>
      <c r="M411" s="19">
        <f t="shared" si="28"/>
        <v>74844</v>
      </c>
    </row>
    <row r="412" spans="1:13" ht="17.100000000000001" customHeight="1">
      <c r="A412" s="17" t="s">
        <v>20</v>
      </c>
      <c r="B412" s="30" t="s">
        <v>949</v>
      </c>
      <c r="C412" s="25" t="s">
        <v>559</v>
      </c>
      <c r="D412" s="31">
        <v>40955</v>
      </c>
      <c r="E412" s="19">
        <v>331920</v>
      </c>
      <c r="F412" s="20">
        <v>299704</v>
      </c>
      <c r="G412" s="19">
        <f t="shared" si="26"/>
        <v>32216</v>
      </c>
      <c r="H412" s="19">
        <v>0</v>
      </c>
      <c r="I412" s="19">
        <v>0</v>
      </c>
      <c r="J412" s="21" t="s">
        <v>7</v>
      </c>
      <c r="K412" s="22">
        <f t="shared" si="29"/>
        <v>14529</v>
      </c>
      <c r="L412" s="19">
        <f t="shared" si="27"/>
        <v>314233</v>
      </c>
      <c r="M412" s="19">
        <f t="shared" si="28"/>
        <v>17687</v>
      </c>
    </row>
    <row r="413" spans="1:13" ht="17.100000000000001" customHeight="1">
      <c r="A413" s="17" t="s">
        <v>20</v>
      </c>
      <c r="B413" s="30" t="s">
        <v>952</v>
      </c>
      <c r="C413" s="25" t="s">
        <v>512</v>
      </c>
      <c r="D413" s="31">
        <v>40961</v>
      </c>
      <c r="E413" s="19">
        <v>950000</v>
      </c>
      <c r="F413" s="20">
        <v>857792</v>
      </c>
      <c r="G413" s="19">
        <f t="shared" si="26"/>
        <v>92208</v>
      </c>
      <c r="H413" s="19">
        <v>0</v>
      </c>
      <c r="I413" s="19">
        <v>0</v>
      </c>
      <c r="J413" s="21" t="s">
        <v>7</v>
      </c>
      <c r="K413" s="22">
        <f t="shared" si="29"/>
        <v>41586</v>
      </c>
      <c r="L413" s="19">
        <f t="shared" si="27"/>
        <v>899378</v>
      </c>
      <c r="M413" s="19">
        <f t="shared" si="28"/>
        <v>50622</v>
      </c>
    </row>
    <row r="414" spans="1:13" ht="17.100000000000001" customHeight="1">
      <c r="A414" s="17" t="s">
        <v>20</v>
      </c>
      <c r="B414" s="30" t="s">
        <v>953</v>
      </c>
      <c r="C414" s="25" t="s">
        <v>954</v>
      </c>
      <c r="D414" s="31">
        <v>40963</v>
      </c>
      <c r="E414" s="19">
        <v>1320000</v>
      </c>
      <c r="F414" s="20">
        <v>1191879</v>
      </c>
      <c r="G414" s="19">
        <f t="shared" si="26"/>
        <v>128121</v>
      </c>
      <c r="H414" s="19">
        <v>0</v>
      </c>
      <c r="I414" s="19">
        <v>0</v>
      </c>
      <c r="J414" s="21" t="s">
        <v>7</v>
      </c>
      <c r="K414" s="22">
        <f t="shared" ref="K414:K431" si="30">ROUND((G414)*0.451,0)</f>
        <v>57783</v>
      </c>
      <c r="L414" s="19">
        <f t="shared" si="27"/>
        <v>1249662</v>
      </c>
      <c r="M414" s="19">
        <f t="shared" si="28"/>
        <v>70338</v>
      </c>
    </row>
    <row r="415" spans="1:13" ht="17.100000000000001" customHeight="1">
      <c r="A415" s="17" t="s">
        <v>20</v>
      </c>
      <c r="B415" s="30" t="s">
        <v>955</v>
      </c>
      <c r="C415" s="25" t="s">
        <v>938</v>
      </c>
      <c r="D415" s="31">
        <v>40976</v>
      </c>
      <c r="E415" s="19">
        <v>1500000</v>
      </c>
      <c r="F415" s="20">
        <v>1345079</v>
      </c>
      <c r="G415" s="19">
        <f t="shared" si="26"/>
        <v>154921</v>
      </c>
      <c r="H415" s="19">
        <v>0</v>
      </c>
      <c r="I415" s="19">
        <v>0</v>
      </c>
      <c r="J415" s="21" t="s">
        <v>7</v>
      </c>
      <c r="K415" s="22">
        <f t="shared" si="30"/>
        <v>69869</v>
      </c>
      <c r="L415" s="19">
        <f t="shared" si="27"/>
        <v>1414948</v>
      </c>
      <c r="M415" s="19">
        <f t="shared" si="28"/>
        <v>85052</v>
      </c>
    </row>
    <row r="416" spans="1:13" ht="17.100000000000001" customHeight="1">
      <c r="A416" s="17" t="s">
        <v>20</v>
      </c>
      <c r="B416" s="30" t="s">
        <v>956</v>
      </c>
      <c r="C416" s="25" t="s">
        <v>957</v>
      </c>
      <c r="D416" s="31">
        <v>40982</v>
      </c>
      <c r="E416" s="19">
        <v>1150000</v>
      </c>
      <c r="F416" s="20">
        <v>1031228</v>
      </c>
      <c r="G416" s="19">
        <f t="shared" si="26"/>
        <v>118772</v>
      </c>
      <c r="H416" s="19">
        <v>0</v>
      </c>
      <c r="I416" s="19">
        <v>0</v>
      </c>
      <c r="J416" s="21" t="s">
        <v>7</v>
      </c>
      <c r="K416" s="22">
        <f t="shared" si="30"/>
        <v>53566</v>
      </c>
      <c r="L416" s="19">
        <f t="shared" si="27"/>
        <v>1084794</v>
      </c>
      <c r="M416" s="19">
        <f t="shared" si="28"/>
        <v>65206</v>
      </c>
    </row>
    <row r="417" spans="1:13" ht="17.100000000000001" customHeight="1">
      <c r="A417" s="17" t="s">
        <v>20</v>
      </c>
      <c r="B417" s="30" t="s">
        <v>958</v>
      </c>
      <c r="C417" s="25" t="s">
        <v>959</v>
      </c>
      <c r="D417" s="31">
        <v>40982</v>
      </c>
      <c r="E417" s="19">
        <v>2835000</v>
      </c>
      <c r="F417" s="20">
        <v>2542200</v>
      </c>
      <c r="G417" s="19">
        <f t="shared" si="26"/>
        <v>292800</v>
      </c>
      <c r="H417" s="19">
        <v>0</v>
      </c>
      <c r="I417" s="19">
        <v>0</v>
      </c>
      <c r="J417" s="21" t="s">
        <v>7</v>
      </c>
      <c r="K417" s="22">
        <f t="shared" si="30"/>
        <v>132053</v>
      </c>
      <c r="L417" s="19">
        <f t="shared" si="27"/>
        <v>2674253</v>
      </c>
      <c r="M417" s="19">
        <f t="shared" si="28"/>
        <v>160747</v>
      </c>
    </row>
    <row r="418" spans="1:13" ht="17.100000000000001" customHeight="1">
      <c r="A418" s="17" t="s">
        <v>20</v>
      </c>
      <c r="B418" s="30" t="s">
        <v>960</v>
      </c>
      <c r="C418" s="25" t="s">
        <v>726</v>
      </c>
      <c r="D418" s="31">
        <v>40996</v>
      </c>
      <c r="E418" s="19">
        <v>550000</v>
      </c>
      <c r="F418" s="20">
        <v>493196</v>
      </c>
      <c r="G418" s="19">
        <f t="shared" si="26"/>
        <v>56804</v>
      </c>
      <c r="H418" s="19">
        <v>0</v>
      </c>
      <c r="I418" s="19">
        <v>0</v>
      </c>
      <c r="J418" s="21" t="s">
        <v>7</v>
      </c>
      <c r="K418" s="22">
        <f t="shared" si="30"/>
        <v>25619</v>
      </c>
      <c r="L418" s="19">
        <f t="shared" si="27"/>
        <v>518815</v>
      </c>
      <c r="M418" s="19">
        <f t="shared" si="28"/>
        <v>31185</v>
      </c>
    </row>
    <row r="419" spans="1:13" ht="17.100000000000001" customHeight="1">
      <c r="A419" s="17" t="s">
        <v>20</v>
      </c>
      <c r="B419" s="30" t="s">
        <v>961</v>
      </c>
      <c r="C419" s="25" t="s">
        <v>660</v>
      </c>
      <c r="D419" s="31">
        <v>41002</v>
      </c>
      <c r="E419" s="19">
        <v>800000</v>
      </c>
      <c r="F419" s="20">
        <v>712401</v>
      </c>
      <c r="G419" s="19">
        <f t="shared" si="26"/>
        <v>87599</v>
      </c>
      <c r="H419" s="19">
        <v>0</v>
      </c>
      <c r="I419" s="19">
        <v>0</v>
      </c>
      <c r="J419" s="21" t="s">
        <v>7</v>
      </c>
      <c r="K419" s="22">
        <f t="shared" si="30"/>
        <v>39507</v>
      </c>
      <c r="L419" s="19">
        <f t="shared" si="27"/>
        <v>751908</v>
      </c>
      <c r="M419" s="19">
        <f t="shared" si="28"/>
        <v>48092</v>
      </c>
    </row>
    <row r="420" spans="1:13" ht="17.100000000000001" customHeight="1">
      <c r="A420" s="17" t="s">
        <v>20</v>
      </c>
      <c r="B420" s="30" t="s">
        <v>966</v>
      </c>
      <c r="C420" s="25" t="s">
        <v>967</v>
      </c>
      <c r="D420" s="31">
        <v>41002</v>
      </c>
      <c r="E420" s="19">
        <v>8991200</v>
      </c>
      <c r="F420" s="20">
        <v>8006671</v>
      </c>
      <c r="G420" s="19">
        <f t="shared" si="26"/>
        <v>984529</v>
      </c>
      <c r="H420" s="19">
        <v>0</v>
      </c>
      <c r="I420" s="19">
        <v>0</v>
      </c>
      <c r="J420" s="21" t="s">
        <v>7</v>
      </c>
      <c r="K420" s="22">
        <f t="shared" si="30"/>
        <v>444023</v>
      </c>
      <c r="L420" s="19">
        <f t="shared" si="27"/>
        <v>8450694</v>
      </c>
      <c r="M420" s="19">
        <f t="shared" si="28"/>
        <v>540506</v>
      </c>
    </row>
    <row r="421" spans="1:13" ht="17.100000000000001" customHeight="1">
      <c r="A421" s="17" t="s">
        <v>20</v>
      </c>
      <c r="B421" s="30" t="s">
        <v>964</v>
      </c>
      <c r="C421" s="25" t="s">
        <v>965</v>
      </c>
      <c r="D421" s="31">
        <v>41002</v>
      </c>
      <c r="E421" s="19">
        <v>700000</v>
      </c>
      <c r="F421" s="20">
        <v>623351</v>
      </c>
      <c r="G421" s="19">
        <f t="shared" si="26"/>
        <v>76649</v>
      </c>
      <c r="H421" s="19">
        <v>0</v>
      </c>
      <c r="I421" s="19">
        <v>0</v>
      </c>
      <c r="J421" s="21" t="s">
        <v>7</v>
      </c>
      <c r="K421" s="22">
        <f t="shared" si="30"/>
        <v>34569</v>
      </c>
      <c r="L421" s="19">
        <f t="shared" si="27"/>
        <v>657920</v>
      </c>
      <c r="M421" s="19">
        <f t="shared" si="28"/>
        <v>42080</v>
      </c>
    </row>
    <row r="422" spans="1:13" ht="17.100000000000001" customHeight="1">
      <c r="A422" s="17" t="s">
        <v>20</v>
      </c>
      <c r="B422" s="30" t="s">
        <v>963</v>
      </c>
      <c r="C422" s="25" t="s">
        <v>517</v>
      </c>
      <c r="D422" s="31">
        <v>41002</v>
      </c>
      <c r="E422" s="19">
        <v>1750000</v>
      </c>
      <c r="F422" s="20">
        <v>1558376</v>
      </c>
      <c r="G422" s="19">
        <f t="shared" si="26"/>
        <v>191624</v>
      </c>
      <c r="H422" s="19">
        <v>0</v>
      </c>
      <c r="I422" s="19">
        <v>0</v>
      </c>
      <c r="J422" s="21" t="s">
        <v>7</v>
      </c>
      <c r="K422" s="22">
        <f t="shared" si="30"/>
        <v>86422</v>
      </c>
      <c r="L422" s="19">
        <f t="shared" si="27"/>
        <v>1644798</v>
      </c>
      <c r="M422" s="19">
        <f t="shared" si="28"/>
        <v>105202</v>
      </c>
    </row>
    <row r="423" spans="1:13" ht="17.100000000000001" customHeight="1">
      <c r="A423" s="17" t="s">
        <v>20</v>
      </c>
      <c r="B423" s="30" t="s">
        <v>962</v>
      </c>
      <c r="C423" s="25" t="s">
        <v>448</v>
      </c>
      <c r="D423" s="31">
        <v>41002</v>
      </c>
      <c r="E423" s="19">
        <v>38211840</v>
      </c>
      <c r="F423" s="20">
        <v>34027674</v>
      </c>
      <c r="G423" s="19">
        <f t="shared" si="26"/>
        <v>4184166</v>
      </c>
      <c r="H423" s="19">
        <v>0</v>
      </c>
      <c r="I423" s="19">
        <v>0</v>
      </c>
      <c r="J423" s="21" t="s">
        <v>7</v>
      </c>
      <c r="K423" s="22">
        <f t="shared" si="30"/>
        <v>1887059</v>
      </c>
      <c r="L423" s="19">
        <f t="shared" si="27"/>
        <v>35914733</v>
      </c>
      <c r="M423" s="19">
        <f t="shared" si="28"/>
        <v>2297107</v>
      </c>
    </row>
    <row r="424" spans="1:13" ht="17.100000000000001" customHeight="1">
      <c r="A424" s="17" t="s">
        <v>20</v>
      </c>
      <c r="B424" s="30" t="s">
        <v>968</v>
      </c>
      <c r="C424" s="25" t="s">
        <v>448</v>
      </c>
      <c r="D424" s="31">
        <v>41002</v>
      </c>
      <c r="E424" s="19">
        <v>11941200</v>
      </c>
      <c r="F424" s="20">
        <v>10633648</v>
      </c>
      <c r="G424" s="19">
        <f t="shared" si="26"/>
        <v>1307552</v>
      </c>
      <c r="H424" s="19">
        <v>0</v>
      </c>
      <c r="I424" s="19">
        <v>0</v>
      </c>
      <c r="J424" s="21" t="s">
        <v>7</v>
      </c>
      <c r="K424" s="22">
        <f t="shared" si="30"/>
        <v>589706</v>
      </c>
      <c r="L424" s="19">
        <f t="shared" si="27"/>
        <v>11223354</v>
      </c>
      <c r="M424" s="19">
        <f t="shared" si="28"/>
        <v>717846</v>
      </c>
    </row>
    <row r="425" spans="1:13" ht="17.100000000000001" customHeight="1">
      <c r="A425" s="17" t="s">
        <v>20</v>
      </c>
      <c r="B425" s="30" t="s">
        <v>969</v>
      </c>
      <c r="C425" s="25" t="s">
        <v>448</v>
      </c>
      <c r="D425" s="31">
        <v>41002</v>
      </c>
      <c r="E425" s="19">
        <v>2388240</v>
      </c>
      <c r="F425" s="20">
        <v>2126730</v>
      </c>
      <c r="G425" s="19">
        <f t="shared" si="26"/>
        <v>261510</v>
      </c>
      <c r="H425" s="19">
        <v>0</v>
      </c>
      <c r="I425" s="19">
        <v>0</v>
      </c>
      <c r="J425" s="21" t="s">
        <v>7</v>
      </c>
      <c r="K425" s="22">
        <f t="shared" si="30"/>
        <v>117941</v>
      </c>
      <c r="L425" s="19">
        <f t="shared" si="27"/>
        <v>2244671</v>
      </c>
      <c r="M425" s="19">
        <f t="shared" si="28"/>
        <v>143569</v>
      </c>
    </row>
    <row r="426" spans="1:13" ht="17.100000000000001" customHeight="1">
      <c r="A426" s="17" t="s">
        <v>20</v>
      </c>
      <c r="B426" s="30" t="s">
        <v>970</v>
      </c>
      <c r="C426" s="25" t="s">
        <v>971</v>
      </c>
      <c r="D426" s="31">
        <v>41008</v>
      </c>
      <c r="E426" s="19">
        <v>4300000</v>
      </c>
      <c r="F426" s="20">
        <v>3829153</v>
      </c>
      <c r="G426" s="19">
        <f t="shared" si="26"/>
        <v>470847</v>
      </c>
      <c r="H426" s="19">
        <v>0</v>
      </c>
      <c r="I426" s="19">
        <v>0</v>
      </c>
      <c r="J426" s="21" t="s">
        <v>7</v>
      </c>
      <c r="K426" s="22">
        <f t="shared" si="30"/>
        <v>212352</v>
      </c>
      <c r="L426" s="19">
        <f t="shared" si="27"/>
        <v>4041505</v>
      </c>
      <c r="M426" s="19">
        <f t="shared" si="28"/>
        <v>258495</v>
      </c>
    </row>
    <row r="427" spans="1:13" ht="17.100000000000001" customHeight="1">
      <c r="A427" s="17" t="s">
        <v>20</v>
      </c>
      <c r="B427" s="30" t="s">
        <v>972</v>
      </c>
      <c r="C427" s="25" t="s">
        <v>917</v>
      </c>
      <c r="D427" s="31">
        <v>41011</v>
      </c>
      <c r="E427" s="19">
        <v>16711100</v>
      </c>
      <c r="F427" s="20">
        <v>14881248</v>
      </c>
      <c r="G427" s="19">
        <f t="shared" si="26"/>
        <v>1829852</v>
      </c>
      <c r="H427" s="19">
        <v>0</v>
      </c>
      <c r="I427" s="19">
        <v>0</v>
      </c>
      <c r="J427" s="21" t="s">
        <v>7</v>
      </c>
      <c r="K427" s="22">
        <f t="shared" si="30"/>
        <v>825263</v>
      </c>
      <c r="L427" s="19">
        <f t="shared" si="27"/>
        <v>15706511</v>
      </c>
      <c r="M427" s="19">
        <f t="shared" si="28"/>
        <v>1004589</v>
      </c>
    </row>
    <row r="428" spans="1:13" ht="17.100000000000001" customHeight="1">
      <c r="A428" s="17" t="s">
        <v>20</v>
      </c>
      <c r="B428" s="30" t="s">
        <v>973</v>
      </c>
      <c r="C428" s="25" t="s">
        <v>917</v>
      </c>
      <c r="D428" s="31">
        <v>41011</v>
      </c>
      <c r="E428" s="19">
        <v>16711100</v>
      </c>
      <c r="F428" s="20">
        <v>14881248</v>
      </c>
      <c r="G428" s="19">
        <f t="shared" si="26"/>
        <v>1829852</v>
      </c>
      <c r="H428" s="19">
        <v>0</v>
      </c>
      <c r="I428" s="19">
        <v>0</v>
      </c>
      <c r="J428" s="21" t="s">
        <v>7</v>
      </c>
      <c r="K428" s="22">
        <f t="shared" si="30"/>
        <v>825263</v>
      </c>
      <c r="L428" s="19">
        <f t="shared" si="27"/>
        <v>15706511</v>
      </c>
      <c r="M428" s="19">
        <f t="shared" si="28"/>
        <v>1004589</v>
      </c>
    </row>
    <row r="429" spans="1:13" ht="17.100000000000001" customHeight="1">
      <c r="A429" s="17" t="s">
        <v>20</v>
      </c>
      <c r="B429" s="30" t="s">
        <v>974</v>
      </c>
      <c r="C429" s="25" t="s">
        <v>975</v>
      </c>
      <c r="D429" s="31">
        <v>41012</v>
      </c>
      <c r="E429" s="19">
        <v>3762000</v>
      </c>
      <c r="F429" s="20">
        <v>3350064</v>
      </c>
      <c r="G429" s="19">
        <f t="shared" si="26"/>
        <v>411936</v>
      </c>
      <c r="H429" s="19">
        <v>0</v>
      </c>
      <c r="I429" s="19">
        <v>0</v>
      </c>
      <c r="J429" s="21" t="s">
        <v>7</v>
      </c>
      <c r="K429" s="22">
        <f t="shared" si="30"/>
        <v>185783</v>
      </c>
      <c r="L429" s="19">
        <f t="shared" si="27"/>
        <v>3535847</v>
      </c>
      <c r="M429" s="19">
        <f t="shared" si="28"/>
        <v>226153</v>
      </c>
    </row>
    <row r="430" spans="1:13" ht="17.100000000000001" customHeight="1">
      <c r="A430" s="17" t="s">
        <v>20</v>
      </c>
      <c r="B430" s="30" t="s">
        <v>976</v>
      </c>
      <c r="C430" s="25" t="s">
        <v>977</v>
      </c>
      <c r="D430" s="31">
        <v>41040</v>
      </c>
      <c r="E430" s="19">
        <v>3347300</v>
      </c>
      <c r="F430" s="20">
        <v>2959957</v>
      </c>
      <c r="G430" s="19">
        <f t="shared" si="26"/>
        <v>387343</v>
      </c>
      <c r="H430" s="19">
        <v>0</v>
      </c>
      <c r="I430" s="19">
        <v>0</v>
      </c>
      <c r="J430" s="21" t="s">
        <v>7</v>
      </c>
      <c r="K430" s="22">
        <f t="shared" si="30"/>
        <v>174692</v>
      </c>
      <c r="L430" s="19">
        <f t="shared" si="27"/>
        <v>3134649</v>
      </c>
      <c r="M430" s="19">
        <f t="shared" si="28"/>
        <v>212651</v>
      </c>
    </row>
    <row r="431" spans="1:13" ht="17.100000000000001" customHeight="1">
      <c r="A431" s="17" t="s">
        <v>20</v>
      </c>
      <c r="B431" s="30"/>
      <c r="C431" s="25" t="s">
        <v>995</v>
      </c>
      <c r="D431" s="31">
        <v>41320</v>
      </c>
      <c r="E431" s="19">
        <v>970000</v>
      </c>
      <c r="F431" s="20">
        <v>809495</v>
      </c>
      <c r="G431" s="19">
        <f t="shared" si="26"/>
        <v>160505</v>
      </c>
      <c r="H431" s="19">
        <v>0</v>
      </c>
      <c r="I431" s="19">
        <v>0</v>
      </c>
      <c r="J431" s="21" t="s">
        <v>7</v>
      </c>
      <c r="K431" s="22">
        <f t="shared" si="30"/>
        <v>72388</v>
      </c>
      <c r="L431" s="19">
        <f t="shared" si="27"/>
        <v>881883</v>
      </c>
      <c r="M431" s="19">
        <f t="shared" si="28"/>
        <v>88117</v>
      </c>
    </row>
    <row r="432" spans="1:13" ht="17.100000000000001" customHeight="1">
      <c r="A432" s="17" t="s">
        <v>20</v>
      </c>
      <c r="B432" s="30"/>
      <c r="C432" s="25" t="s">
        <v>996</v>
      </c>
      <c r="D432" s="31">
        <v>41325</v>
      </c>
      <c r="E432" s="19">
        <v>1300000</v>
      </c>
      <c r="F432" s="20">
        <v>1084890</v>
      </c>
      <c r="G432" s="19">
        <f t="shared" si="26"/>
        <v>215110</v>
      </c>
      <c r="H432" s="19">
        <v>0</v>
      </c>
      <c r="I432" s="19">
        <v>0</v>
      </c>
      <c r="J432" s="21" t="s">
        <v>7</v>
      </c>
      <c r="K432" s="22">
        <f t="shared" ref="K432:K494" si="31">ROUND((G432)*0.451,0)</f>
        <v>97015</v>
      </c>
      <c r="L432" s="19">
        <f t="shared" si="27"/>
        <v>1181905</v>
      </c>
      <c r="M432" s="19">
        <f t="shared" si="28"/>
        <v>118095</v>
      </c>
    </row>
    <row r="433" spans="1:13" ht="17.100000000000001" customHeight="1">
      <c r="A433" s="17" t="s">
        <v>20</v>
      </c>
      <c r="B433" s="30"/>
      <c r="C433" s="25" t="s">
        <v>980</v>
      </c>
      <c r="D433" s="31">
        <v>41333</v>
      </c>
      <c r="E433" s="19">
        <v>4534350</v>
      </c>
      <c r="F433" s="20">
        <v>3784055</v>
      </c>
      <c r="G433" s="19">
        <f t="shared" si="26"/>
        <v>750295</v>
      </c>
      <c r="H433" s="19">
        <v>0</v>
      </c>
      <c r="I433" s="19">
        <v>0</v>
      </c>
      <c r="J433" s="21" t="s">
        <v>7</v>
      </c>
      <c r="K433" s="22">
        <f t="shared" si="31"/>
        <v>338383</v>
      </c>
      <c r="L433" s="19">
        <f t="shared" si="27"/>
        <v>4122438</v>
      </c>
      <c r="M433" s="19">
        <f t="shared" si="28"/>
        <v>411912</v>
      </c>
    </row>
    <row r="434" spans="1:13" ht="17.100000000000001" customHeight="1">
      <c r="A434" s="17" t="s">
        <v>20</v>
      </c>
      <c r="B434" s="30"/>
      <c r="C434" s="25" t="s">
        <v>981</v>
      </c>
      <c r="D434" s="31">
        <v>41347</v>
      </c>
      <c r="E434" s="19">
        <v>2310000</v>
      </c>
      <c r="F434" s="20">
        <v>1927766</v>
      </c>
      <c r="G434" s="19">
        <f t="shared" si="26"/>
        <v>382234</v>
      </c>
      <c r="H434" s="19">
        <v>0</v>
      </c>
      <c r="I434" s="19">
        <v>0</v>
      </c>
      <c r="J434" s="21" t="s">
        <v>7</v>
      </c>
      <c r="K434" s="22">
        <f t="shared" si="31"/>
        <v>172388</v>
      </c>
      <c r="L434" s="19">
        <f t="shared" si="27"/>
        <v>2100154</v>
      </c>
      <c r="M434" s="19">
        <f t="shared" si="28"/>
        <v>209846</v>
      </c>
    </row>
    <row r="435" spans="1:13" ht="17.100000000000001" customHeight="1">
      <c r="A435" s="17" t="s">
        <v>20</v>
      </c>
      <c r="B435" s="30"/>
      <c r="C435" s="25" t="s">
        <v>982</v>
      </c>
      <c r="D435" s="31">
        <v>41355</v>
      </c>
      <c r="E435" s="19">
        <v>797000</v>
      </c>
      <c r="F435" s="20">
        <v>665121</v>
      </c>
      <c r="G435" s="19">
        <f t="shared" si="26"/>
        <v>131879</v>
      </c>
      <c r="H435" s="19">
        <v>0</v>
      </c>
      <c r="I435" s="19">
        <v>0</v>
      </c>
      <c r="J435" s="21" t="s">
        <v>7</v>
      </c>
      <c r="K435" s="22">
        <f t="shared" si="31"/>
        <v>59477</v>
      </c>
      <c r="L435" s="19">
        <f t="shared" si="27"/>
        <v>724598</v>
      </c>
      <c r="M435" s="19">
        <f t="shared" si="28"/>
        <v>72402</v>
      </c>
    </row>
    <row r="436" spans="1:13" ht="17.100000000000001" customHeight="1">
      <c r="A436" s="17" t="s">
        <v>20</v>
      </c>
      <c r="B436" s="30"/>
      <c r="C436" s="25" t="s">
        <v>997</v>
      </c>
      <c r="D436" s="31">
        <v>41368</v>
      </c>
      <c r="E436" s="19">
        <v>1130000</v>
      </c>
      <c r="F436" s="20">
        <v>943020</v>
      </c>
      <c r="G436" s="19">
        <f t="shared" si="26"/>
        <v>186980</v>
      </c>
      <c r="H436" s="19">
        <v>0</v>
      </c>
      <c r="I436" s="19">
        <v>0</v>
      </c>
      <c r="J436" s="21" t="s">
        <v>7</v>
      </c>
      <c r="K436" s="22">
        <f t="shared" si="31"/>
        <v>84328</v>
      </c>
      <c r="L436" s="19">
        <f t="shared" si="27"/>
        <v>1027348</v>
      </c>
      <c r="M436" s="19">
        <f t="shared" si="28"/>
        <v>102652</v>
      </c>
    </row>
    <row r="437" spans="1:13" ht="17.100000000000001" customHeight="1">
      <c r="A437" s="17" t="s">
        <v>20</v>
      </c>
      <c r="B437" s="30"/>
      <c r="C437" s="25" t="s">
        <v>983</v>
      </c>
      <c r="D437" s="31">
        <v>41372</v>
      </c>
      <c r="E437" s="19">
        <v>650000</v>
      </c>
      <c r="F437" s="20">
        <v>542445</v>
      </c>
      <c r="G437" s="19">
        <f t="shared" si="26"/>
        <v>107555</v>
      </c>
      <c r="H437" s="19">
        <v>0</v>
      </c>
      <c r="I437" s="19">
        <v>0</v>
      </c>
      <c r="J437" s="21" t="s">
        <v>7</v>
      </c>
      <c r="K437" s="22">
        <f t="shared" si="31"/>
        <v>48507</v>
      </c>
      <c r="L437" s="19">
        <f t="shared" si="27"/>
        <v>590952</v>
      </c>
      <c r="M437" s="19">
        <f t="shared" si="28"/>
        <v>59048</v>
      </c>
    </row>
    <row r="438" spans="1:13" ht="17.100000000000001" customHeight="1">
      <c r="A438" s="17" t="s">
        <v>20</v>
      </c>
      <c r="B438" s="30"/>
      <c r="C438" s="25" t="s">
        <v>984</v>
      </c>
      <c r="D438" s="31">
        <v>41373</v>
      </c>
      <c r="E438" s="19">
        <v>1830400</v>
      </c>
      <c r="F438" s="20">
        <v>1527525</v>
      </c>
      <c r="G438" s="19">
        <f t="shared" si="26"/>
        <v>302875</v>
      </c>
      <c r="H438" s="19">
        <v>0</v>
      </c>
      <c r="I438" s="19">
        <v>0</v>
      </c>
      <c r="J438" s="21" t="s">
        <v>7</v>
      </c>
      <c r="K438" s="22">
        <f t="shared" si="31"/>
        <v>136597</v>
      </c>
      <c r="L438" s="19">
        <f t="shared" si="27"/>
        <v>1664122</v>
      </c>
      <c r="M438" s="19">
        <f t="shared" si="28"/>
        <v>166278</v>
      </c>
    </row>
    <row r="439" spans="1:13" ht="17.100000000000001" customHeight="1">
      <c r="A439" s="17" t="s">
        <v>20</v>
      </c>
      <c r="B439" s="30"/>
      <c r="C439" s="25" t="s">
        <v>985</v>
      </c>
      <c r="D439" s="31">
        <v>41374</v>
      </c>
      <c r="E439" s="19">
        <v>6650000</v>
      </c>
      <c r="F439" s="20">
        <v>5549630</v>
      </c>
      <c r="G439" s="19">
        <f t="shared" si="26"/>
        <v>1100370</v>
      </c>
      <c r="H439" s="19">
        <v>0</v>
      </c>
      <c r="I439" s="19">
        <v>0</v>
      </c>
      <c r="J439" s="21" t="s">
        <v>7</v>
      </c>
      <c r="K439" s="22">
        <f t="shared" si="31"/>
        <v>496267</v>
      </c>
      <c r="L439" s="19">
        <f t="shared" si="27"/>
        <v>6045897</v>
      </c>
      <c r="M439" s="19">
        <f t="shared" si="28"/>
        <v>604103</v>
      </c>
    </row>
    <row r="440" spans="1:13" ht="17.100000000000001" customHeight="1">
      <c r="A440" s="17" t="s">
        <v>20</v>
      </c>
      <c r="B440" s="30"/>
      <c r="C440" s="25" t="s">
        <v>986</v>
      </c>
      <c r="D440" s="31">
        <v>41376</v>
      </c>
      <c r="E440" s="19">
        <v>1122000</v>
      </c>
      <c r="F440" s="20">
        <v>936344</v>
      </c>
      <c r="G440" s="19">
        <f t="shared" si="26"/>
        <v>185656</v>
      </c>
      <c r="H440" s="19">
        <v>0</v>
      </c>
      <c r="I440" s="19">
        <v>0</v>
      </c>
      <c r="J440" s="21" t="s">
        <v>7</v>
      </c>
      <c r="K440" s="22">
        <f t="shared" si="31"/>
        <v>83731</v>
      </c>
      <c r="L440" s="19">
        <f t="shared" si="27"/>
        <v>1020075</v>
      </c>
      <c r="M440" s="19">
        <f t="shared" si="28"/>
        <v>101925</v>
      </c>
    </row>
    <row r="441" spans="1:13" ht="17.100000000000001" customHeight="1">
      <c r="A441" s="17" t="s">
        <v>20</v>
      </c>
      <c r="B441" s="30"/>
      <c r="C441" s="25" t="s">
        <v>987</v>
      </c>
      <c r="D441" s="31">
        <v>41376</v>
      </c>
      <c r="E441" s="19">
        <v>540000</v>
      </c>
      <c r="F441" s="20">
        <v>450646</v>
      </c>
      <c r="G441" s="19">
        <f t="shared" si="26"/>
        <v>89354</v>
      </c>
      <c r="H441" s="19">
        <v>0</v>
      </c>
      <c r="I441" s="19">
        <v>0</v>
      </c>
      <c r="J441" s="21" t="s">
        <v>7</v>
      </c>
      <c r="K441" s="22">
        <f t="shared" si="31"/>
        <v>40299</v>
      </c>
      <c r="L441" s="19">
        <f t="shared" si="27"/>
        <v>490945</v>
      </c>
      <c r="M441" s="19">
        <f t="shared" si="28"/>
        <v>49055</v>
      </c>
    </row>
    <row r="442" spans="1:13" ht="17.100000000000001" customHeight="1">
      <c r="A442" s="17" t="s">
        <v>20</v>
      </c>
      <c r="B442" s="30"/>
      <c r="C442" s="25" t="s">
        <v>988</v>
      </c>
      <c r="D442" s="31">
        <v>41380</v>
      </c>
      <c r="E442" s="19">
        <v>6650000</v>
      </c>
      <c r="F442" s="20">
        <v>5549630</v>
      </c>
      <c r="G442" s="19">
        <f t="shared" si="26"/>
        <v>1100370</v>
      </c>
      <c r="H442" s="19">
        <v>0</v>
      </c>
      <c r="I442" s="19">
        <v>0</v>
      </c>
      <c r="J442" s="21" t="s">
        <v>7</v>
      </c>
      <c r="K442" s="22">
        <f t="shared" si="31"/>
        <v>496267</v>
      </c>
      <c r="L442" s="19">
        <f t="shared" si="27"/>
        <v>6045897</v>
      </c>
      <c r="M442" s="19">
        <f t="shared" si="28"/>
        <v>604103</v>
      </c>
    </row>
    <row r="443" spans="1:13" ht="17.100000000000001" customHeight="1">
      <c r="A443" s="17" t="s">
        <v>20</v>
      </c>
      <c r="B443" s="30"/>
      <c r="C443" s="25" t="s">
        <v>989</v>
      </c>
      <c r="D443" s="31">
        <v>41381</v>
      </c>
      <c r="E443" s="19">
        <v>240000</v>
      </c>
      <c r="F443" s="20">
        <v>200288</v>
      </c>
      <c r="G443" s="19">
        <f t="shared" si="26"/>
        <v>39712</v>
      </c>
      <c r="H443" s="19">
        <v>0</v>
      </c>
      <c r="I443" s="19">
        <v>0</v>
      </c>
      <c r="J443" s="21" t="s">
        <v>7</v>
      </c>
      <c r="K443" s="22">
        <f t="shared" si="31"/>
        <v>17910</v>
      </c>
      <c r="L443" s="19">
        <f t="shared" si="27"/>
        <v>218198</v>
      </c>
      <c r="M443" s="19">
        <f t="shared" si="28"/>
        <v>21802</v>
      </c>
    </row>
    <row r="444" spans="1:13" ht="17.100000000000001" customHeight="1">
      <c r="A444" s="17" t="s">
        <v>20</v>
      </c>
      <c r="B444" s="30"/>
      <c r="C444" s="25" t="s">
        <v>990</v>
      </c>
      <c r="D444" s="31">
        <v>41382</v>
      </c>
      <c r="E444" s="19">
        <v>6650000</v>
      </c>
      <c r="F444" s="20">
        <v>5549630</v>
      </c>
      <c r="G444" s="19">
        <f t="shared" si="26"/>
        <v>1100370</v>
      </c>
      <c r="H444" s="19">
        <v>0</v>
      </c>
      <c r="I444" s="19">
        <v>0</v>
      </c>
      <c r="J444" s="21" t="s">
        <v>7</v>
      </c>
      <c r="K444" s="22">
        <f t="shared" si="31"/>
        <v>496267</v>
      </c>
      <c r="L444" s="19">
        <f t="shared" si="27"/>
        <v>6045897</v>
      </c>
      <c r="M444" s="19">
        <f t="shared" si="28"/>
        <v>604103</v>
      </c>
    </row>
    <row r="445" spans="1:13" ht="17.100000000000001" customHeight="1">
      <c r="A445" s="17" t="s">
        <v>20</v>
      </c>
      <c r="B445" s="30"/>
      <c r="C445" s="25" t="s">
        <v>998</v>
      </c>
      <c r="D445" s="31">
        <v>41383</v>
      </c>
      <c r="E445" s="28">
        <v>19830000</v>
      </c>
      <c r="F445" s="20">
        <v>16597567</v>
      </c>
      <c r="G445" s="19">
        <f t="shared" si="26"/>
        <v>3232433</v>
      </c>
      <c r="H445" s="19">
        <v>0</v>
      </c>
      <c r="I445" s="19">
        <v>0</v>
      </c>
      <c r="J445" s="21" t="s">
        <v>7</v>
      </c>
      <c r="K445" s="22">
        <f t="shared" si="31"/>
        <v>1457827</v>
      </c>
      <c r="L445" s="19">
        <f t="shared" si="27"/>
        <v>18055394</v>
      </c>
      <c r="M445" s="19">
        <f t="shared" si="28"/>
        <v>1774606</v>
      </c>
    </row>
    <row r="446" spans="1:13" ht="17.100000000000001" customHeight="1">
      <c r="A446" s="17" t="s">
        <v>20</v>
      </c>
      <c r="B446" s="30"/>
      <c r="C446" s="25" t="s">
        <v>999</v>
      </c>
      <c r="D446" s="31">
        <v>41418</v>
      </c>
      <c r="E446" s="19">
        <v>16565340</v>
      </c>
      <c r="F446" s="20">
        <v>13824287</v>
      </c>
      <c r="G446" s="19">
        <f t="shared" si="26"/>
        <v>2741053</v>
      </c>
      <c r="H446" s="19">
        <v>0</v>
      </c>
      <c r="I446" s="19">
        <v>0</v>
      </c>
      <c r="J446" s="21" t="s">
        <v>7</v>
      </c>
      <c r="K446" s="22">
        <f t="shared" si="31"/>
        <v>1236215</v>
      </c>
      <c r="L446" s="19">
        <f t="shared" si="27"/>
        <v>15060502</v>
      </c>
      <c r="M446" s="19">
        <f t="shared" si="28"/>
        <v>1504838</v>
      </c>
    </row>
    <row r="447" spans="1:13" ht="17.100000000000001" customHeight="1">
      <c r="A447" s="17" t="s">
        <v>20</v>
      </c>
      <c r="B447" s="30"/>
      <c r="C447" s="25" t="s">
        <v>991</v>
      </c>
      <c r="D447" s="31">
        <v>41453</v>
      </c>
      <c r="E447" s="19">
        <v>1319060</v>
      </c>
      <c r="F447" s="20">
        <v>1100796</v>
      </c>
      <c r="G447" s="19">
        <f t="shared" si="26"/>
        <v>218264</v>
      </c>
      <c r="H447" s="19">
        <v>0</v>
      </c>
      <c r="I447" s="19">
        <v>0</v>
      </c>
      <c r="J447" s="21" t="s">
        <v>7</v>
      </c>
      <c r="K447" s="22">
        <f t="shared" si="31"/>
        <v>98437</v>
      </c>
      <c r="L447" s="19">
        <f t="shared" si="27"/>
        <v>1199233</v>
      </c>
      <c r="M447" s="19">
        <f t="shared" si="28"/>
        <v>119827</v>
      </c>
    </row>
    <row r="448" spans="1:13" ht="17.100000000000001" customHeight="1">
      <c r="A448" s="17" t="s">
        <v>20</v>
      </c>
      <c r="B448" s="30"/>
      <c r="C448" s="25" t="s">
        <v>1000</v>
      </c>
      <c r="D448" s="31">
        <v>41481</v>
      </c>
      <c r="E448" s="19">
        <v>1364000</v>
      </c>
      <c r="F448" s="20">
        <v>1045595</v>
      </c>
      <c r="G448" s="19">
        <f t="shared" si="26"/>
        <v>318405</v>
      </c>
      <c r="H448" s="19">
        <v>0</v>
      </c>
      <c r="I448" s="19">
        <v>0</v>
      </c>
      <c r="J448" s="21" t="s">
        <v>7</v>
      </c>
      <c r="K448" s="22">
        <f t="shared" si="31"/>
        <v>143601</v>
      </c>
      <c r="L448" s="19">
        <f t="shared" si="27"/>
        <v>1189196</v>
      </c>
      <c r="M448" s="19">
        <f t="shared" si="28"/>
        <v>174804</v>
      </c>
    </row>
    <row r="449" spans="1:15" ht="17.100000000000001" customHeight="1">
      <c r="A449" s="17" t="s">
        <v>20</v>
      </c>
      <c r="B449" s="30"/>
      <c r="C449" s="25" t="s">
        <v>992</v>
      </c>
      <c r="D449" s="31">
        <v>41495</v>
      </c>
      <c r="E449" s="19">
        <v>220000</v>
      </c>
      <c r="F449" s="20">
        <v>168644</v>
      </c>
      <c r="G449" s="19">
        <f t="shared" si="26"/>
        <v>51356</v>
      </c>
      <c r="H449" s="19">
        <v>0</v>
      </c>
      <c r="I449" s="19">
        <v>0</v>
      </c>
      <c r="J449" s="21" t="s">
        <v>7</v>
      </c>
      <c r="K449" s="22">
        <f t="shared" si="31"/>
        <v>23162</v>
      </c>
      <c r="L449" s="19">
        <f t="shared" si="27"/>
        <v>191806</v>
      </c>
      <c r="M449" s="19">
        <f t="shared" si="28"/>
        <v>28194</v>
      </c>
    </row>
    <row r="450" spans="1:15" ht="17.100000000000001" customHeight="1">
      <c r="A450" s="17" t="s">
        <v>20</v>
      </c>
      <c r="B450" s="30"/>
      <c r="C450" s="25" t="s">
        <v>1001</v>
      </c>
      <c r="D450" s="31">
        <v>41502</v>
      </c>
      <c r="E450" s="19">
        <v>660000</v>
      </c>
      <c r="F450" s="20">
        <v>505933</v>
      </c>
      <c r="G450" s="19">
        <f t="shared" si="26"/>
        <v>154067</v>
      </c>
      <c r="H450" s="19">
        <v>0</v>
      </c>
      <c r="I450" s="19">
        <v>0</v>
      </c>
      <c r="J450" s="21" t="s">
        <v>7</v>
      </c>
      <c r="K450" s="22">
        <f t="shared" si="31"/>
        <v>69484</v>
      </c>
      <c r="L450" s="19">
        <f t="shared" si="27"/>
        <v>575417</v>
      </c>
      <c r="M450" s="19">
        <f t="shared" si="28"/>
        <v>84583</v>
      </c>
    </row>
    <row r="451" spans="1:15" ht="17.100000000000001" customHeight="1">
      <c r="A451" s="17" t="s">
        <v>20</v>
      </c>
      <c r="B451" s="30"/>
      <c r="C451" s="25" t="s">
        <v>1002</v>
      </c>
      <c r="D451" s="31">
        <v>41512</v>
      </c>
      <c r="E451" s="19">
        <v>660000</v>
      </c>
      <c r="F451" s="20">
        <v>505933</v>
      </c>
      <c r="G451" s="19">
        <f t="shared" si="26"/>
        <v>154067</v>
      </c>
      <c r="H451" s="19">
        <v>0</v>
      </c>
      <c r="I451" s="19">
        <v>0</v>
      </c>
      <c r="J451" s="21" t="s">
        <v>7</v>
      </c>
      <c r="K451" s="22">
        <f t="shared" si="31"/>
        <v>69484</v>
      </c>
      <c r="L451" s="19">
        <f t="shared" si="27"/>
        <v>575417</v>
      </c>
      <c r="M451" s="19">
        <f t="shared" si="28"/>
        <v>84583</v>
      </c>
    </row>
    <row r="452" spans="1:15" ht="17.100000000000001" customHeight="1">
      <c r="A452" s="17" t="s">
        <v>20</v>
      </c>
      <c r="B452" s="30"/>
      <c r="C452" s="25" t="s">
        <v>1003</v>
      </c>
      <c r="D452" s="31">
        <v>41589</v>
      </c>
      <c r="E452" s="19">
        <v>1650000</v>
      </c>
      <c r="F452" s="20">
        <v>1264833</v>
      </c>
      <c r="G452" s="19">
        <f t="shared" si="26"/>
        <v>385167</v>
      </c>
      <c r="H452" s="19">
        <v>0</v>
      </c>
      <c r="I452" s="19">
        <v>0</v>
      </c>
      <c r="J452" s="21" t="s">
        <v>7</v>
      </c>
      <c r="K452" s="22">
        <f t="shared" si="31"/>
        <v>173710</v>
      </c>
      <c r="L452" s="19">
        <f t="shared" si="27"/>
        <v>1438543</v>
      </c>
      <c r="M452" s="19">
        <f t="shared" si="28"/>
        <v>211457</v>
      </c>
    </row>
    <row r="453" spans="1:15" ht="17.100000000000001" customHeight="1">
      <c r="A453" s="17" t="s">
        <v>20</v>
      </c>
      <c r="B453" s="30"/>
      <c r="C453" s="25" t="s">
        <v>1004</v>
      </c>
      <c r="D453" s="31">
        <v>41589</v>
      </c>
      <c r="E453" s="19">
        <v>97900</v>
      </c>
      <c r="F453" s="20">
        <v>75047</v>
      </c>
      <c r="G453" s="19">
        <f t="shared" si="26"/>
        <v>22853</v>
      </c>
      <c r="H453" s="19">
        <v>0</v>
      </c>
      <c r="I453" s="19">
        <v>0</v>
      </c>
      <c r="J453" s="21" t="s">
        <v>7</v>
      </c>
      <c r="K453" s="22">
        <f t="shared" si="31"/>
        <v>10307</v>
      </c>
      <c r="L453" s="19">
        <f t="shared" si="27"/>
        <v>85354</v>
      </c>
      <c r="M453" s="19">
        <f t="shared" si="28"/>
        <v>12546</v>
      </c>
    </row>
    <row r="454" spans="1:15" ht="17.100000000000001" customHeight="1">
      <c r="A454" s="17" t="s">
        <v>20</v>
      </c>
      <c r="B454" s="30"/>
      <c r="C454" s="25" t="s">
        <v>1005</v>
      </c>
      <c r="D454" s="31">
        <v>41590</v>
      </c>
      <c r="E454" s="19">
        <v>169200</v>
      </c>
      <c r="F454" s="20">
        <v>129703</v>
      </c>
      <c r="G454" s="19">
        <f t="shared" si="26"/>
        <v>39497</v>
      </c>
      <c r="H454" s="19">
        <v>0</v>
      </c>
      <c r="I454" s="19">
        <v>0</v>
      </c>
      <c r="J454" s="21" t="s">
        <v>7</v>
      </c>
      <c r="K454" s="22">
        <f t="shared" si="31"/>
        <v>17813</v>
      </c>
      <c r="L454" s="19">
        <f t="shared" si="27"/>
        <v>147516</v>
      </c>
      <c r="M454" s="19">
        <f t="shared" si="28"/>
        <v>21684</v>
      </c>
    </row>
    <row r="455" spans="1:15" ht="17.100000000000001" customHeight="1">
      <c r="A455" s="17" t="s">
        <v>20</v>
      </c>
      <c r="B455" s="30"/>
      <c r="C455" s="25" t="s">
        <v>1006</v>
      </c>
      <c r="D455" s="31">
        <v>41590</v>
      </c>
      <c r="E455" s="19">
        <v>313500</v>
      </c>
      <c r="F455" s="20">
        <v>240318</v>
      </c>
      <c r="G455" s="19">
        <f t="shared" si="26"/>
        <v>73182</v>
      </c>
      <c r="H455" s="19">
        <v>0</v>
      </c>
      <c r="I455" s="19">
        <v>0</v>
      </c>
      <c r="J455" s="21" t="s">
        <v>7</v>
      </c>
      <c r="K455" s="22">
        <f t="shared" si="31"/>
        <v>33005</v>
      </c>
      <c r="L455" s="19">
        <f t="shared" si="27"/>
        <v>273323</v>
      </c>
      <c r="M455" s="19">
        <f t="shared" si="28"/>
        <v>40177</v>
      </c>
    </row>
    <row r="456" spans="1:15" ht="17.100000000000001" customHeight="1">
      <c r="A456" s="17" t="s">
        <v>20</v>
      </c>
      <c r="B456" s="30"/>
      <c r="C456" s="25" t="s">
        <v>1007</v>
      </c>
      <c r="D456" s="31">
        <v>41624</v>
      </c>
      <c r="E456" s="19">
        <v>56100</v>
      </c>
      <c r="F456" s="20">
        <v>43004</v>
      </c>
      <c r="G456" s="19">
        <f t="shared" si="26"/>
        <v>13096</v>
      </c>
      <c r="H456" s="19">
        <v>0</v>
      </c>
      <c r="I456" s="19">
        <v>0</v>
      </c>
      <c r="J456" s="21" t="s">
        <v>7</v>
      </c>
      <c r="K456" s="22">
        <f t="shared" si="31"/>
        <v>5906</v>
      </c>
      <c r="L456" s="19">
        <f t="shared" si="27"/>
        <v>48910</v>
      </c>
      <c r="M456" s="19">
        <f t="shared" si="28"/>
        <v>7190</v>
      </c>
    </row>
    <row r="457" spans="1:15" ht="17.100000000000001" customHeight="1">
      <c r="A457" s="17" t="s">
        <v>20</v>
      </c>
      <c r="B457" s="30"/>
      <c r="C457" s="25" t="s">
        <v>1008</v>
      </c>
      <c r="D457" s="31">
        <v>41640</v>
      </c>
      <c r="E457" s="19">
        <v>1782000</v>
      </c>
      <c r="F457" s="20">
        <v>1244903</v>
      </c>
      <c r="G457" s="19">
        <f t="shared" si="26"/>
        <v>537097</v>
      </c>
      <c r="H457" s="19">
        <v>0</v>
      </c>
      <c r="I457" s="19">
        <v>0</v>
      </c>
      <c r="J457" s="21" t="s">
        <v>7</v>
      </c>
      <c r="K457" s="22">
        <f t="shared" si="31"/>
        <v>242231</v>
      </c>
      <c r="L457" s="19">
        <f t="shared" si="27"/>
        <v>1487134</v>
      </c>
      <c r="M457" s="19">
        <f t="shared" si="28"/>
        <v>294866</v>
      </c>
      <c r="N457" s="3">
        <f t="shared" ref="N457:N483" si="32">N$8-D457</f>
        <v>364</v>
      </c>
      <c r="O457" s="7">
        <f>ROUND(N457/30,0)</f>
        <v>12</v>
      </c>
    </row>
    <row r="458" spans="1:15" ht="17.100000000000001" customHeight="1">
      <c r="A458" s="17" t="s">
        <v>20</v>
      </c>
      <c r="B458" s="30"/>
      <c r="C458" s="32" t="s">
        <v>1009</v>
      </c>
      <c r="D458" s="33" t="s">
        <v>1010</v>
      </c>
      <c r="E458" s="34">
        <v>888870</v>
      </c>
      <c r="F458" s="20">
        <v>602624</v>
      </c>
      <c r="G458" s="19">
        <f t="shared" ref="G458:G505" si="33">E458-F458</f>
        <v>286246</v>
      </c>
      <c r="H458" s="19">
        <v>0</v>
      </c>
      <c r="I458" s="19">
        <v>0</v>
      </c>
      <c r="J458" s="21" t="s">
        <v>7</v>
      </c>
      <c r="K458" s="22">
        <f t="shared" si="31"/>
        <v>129097</v>
      </c>
      <c r="L458" s="19">
        <f t="shared" ref="L458:L521" si="34">F458+K458</f>
        <v>731721</v>
      </c>
      <c r="M458" s="19">
        <f t="shared" ref="M458:M521" si="35">E458-L458</f>
        <v>157149</v>
      </c>
      <c r="N458" s="3">
        <f t="shared" si="32"/>
        <v>331</v>
      </c>
      <c r="O458" s="7">
        <f t="shared" ref="O458:O482" si="36">ROUND(N458/30,0)</f>
        <v>11</v>
      </c>
    </row>
    <row r="459" spans="1:15" ht="17.100000000000001" customHeight="1">
      <c r="A459" s="17" t="s">
        <v>20</v>
      </c>
      <c r="B459" s="30"/>
      <c r="C459" s="32" t="s">
        <v>1166</v>
      </c>
      <c r="D459" s="33" t="s">
        <v>1011</v>
      </c>
      <c r="E459" s="34">
        <v>10958000</v>
      </c>
      <c r="F459" s="20">
        <v>7429149</v>
      </c>
      <c r="G459" s="19">
        <f t="shared" si="33"/>
        <v>3528851</v>
      </c>
      <c r="H459" s="19">
        <v>0</v>
      </c>
      <c r="I459" s="19">
        <v>0</v>
      </c>
      <c r="J459" s="21" t="s">
        <v>7</v>
      </c>
      <c r="K459" s="22">
        <f t="shared" si="31"/>
        <v>1591512</v>
      </c>
      <c r="L459" s="19">
        <f t="shared" si="34"/>
        <v>9020661</v>
      </c>
      <c r="M459" s="19">
        <f t="shared" si="35"/>
        <v>1937339</v>
      </c>
      <c r="N459" s="3">
        <f t="shared" si="32"/>
        <v>313</v>
      </c>
      <c r="O459" s="7">
        <v>11</v>
      </c>
    </row>
    <row r="460" spans="1:15" ht="17.100000000000001" customHeight="1">
      <c r="A460" s="17" t="s">
        <v>20</v>
      </c>
      <c r="B460" s="30"/>
      <c r="C460" s="32" t="s">
        <v>1139</v>
      </c>
      <c r="D460" s="33" t="s">
        <v>1012</v>
      </c>
      <c r="E460" s="34">
        <v>13035000</v>
      </c>
      <c r="F460" s="20">
        <v>8837283</v>
      </c>
      <c r="G460" s="19">
        <f t="shared" si="33"/>
        <v>4197717</v>
      </c>
      <c r="H460" s="19">
        <v>0</v>
      </c>
      <c r="I460" s="19">
        <v>0</v>
      </c>
      <c r="J460" s="21" t="s">
        <v>7</v>
      </c>
      <c r="K460" s="22">
        <f t="shared" si="31"/>
        <v>1893170</v>
      </c>
      <c r="L460" s="19">
        <f t="shared" si="34"/>
        <v>10730453</v>
      </c>
      <c r="M460" s="19">
        <f t="shared" si="35"/>
        <v>2304547</v>
      </c>
      <c r="N460" s="3">
        <f t="shared" si="32"/>
        <v>307</v>
      </c>
      <c r="O460" s="7">
        <v>11</v>
      </c>
    </row>
    <row r="461" spans="1:15" ht="17.100000000000001" customHeight="1">
      <c r="A461" s="17" t="s">
        <v>20</v>
      </c>
      <c r="B461" s="30"/>
      <c r="C461" s="32" t="s">
        <v>1140</v>
      </c>
      <c r="D461" s="33" t="s">
        <v>1013</v>
      </c>
      <c r="E461" s="34">
        <v>9450000</v>
      </c>
      <c r="F461" s="20">
        <v>6016808</v>
      </c>
      <c r="G461" s="19">
        <f t="shared" si="33"/>
        <v>3433192</v>
      </c>
      <c r="H461" s="19">
        <v>0</v>
      </c>
      <c r="I461" s="19">
        <v>0</v>
      </c>
      <c r="J461" s="21" t="s">
        <v>7</v>
      </c>
      <c r="K461" s="22">
        <f t="shared" si="31"/>
        <v>1548370</v>
      </c>
      <c r="L461" s="19">
        <f t="shared" si="34"/>
        <v>7565178</v>
      </c>
      <c r="M461" s="19">
        <f t="shared" si="35"/>
        <v>1884822</v>
      </c>
      <c r="N461" s="3">
        <f t="shared" si="32"/>
        <v>265</v>
      </c>
      <c r="O461" s="7">
        <f t="shared" si="36"/>
        <v>9</v>
      </c>
    </row>
    <row r="462" spans="1:15" ht="17.100000000000001" customHeight="1">
      <c r="A462" s="17" t="s">
        <v>20</v>
      </c>
      <c r="B462" s="30"/>
      <c r="C462" s="32" t="s">
        <v>1141</v>
      </c>
      <c r="D462" s="33" t="s">
        <v>1014</v>
      </c>
      <c r="E462" s="34">
        <v>33712060</v>
      </c>
      <c r="F462" s="20">
        <v>21464443</v>
      </c>
      <c r="G462" s="19">
        <f t="shared" si="33"/>
        <v>12247617</v>
      </c>
      <c r="H462" s="19">
        <v>0</v>
      </c>
      <c r="I462" s="19">
        <v>0</v>
      </c>
      <c r="J462" s="21" t="s">
        <v>7</v>
      </c>
      <c r="K462" s="22">
        <f t="shared" si="31"/>
        <v>5523675</v>
      </c>
      <c r="L462" s="19">
        <f t="shared" si="34"/>
        <v>26988118</v>
      </c>
      <c r="M462" s="19">
        <f t="shared" si="35"/>
        <v>6723942</v>
      </c>
      <c r="N462" s="3">
        <f t="shared" si="32"/>
        <v>261</v>
      </c>
      <c r="O462" s="7">
        <f t="shared" si="36"/>
        <v>9</v>
      </c>
    </row>
    <row r="463" spans="1:15" ht="17.100000000000001" customHeight="1">
      <c r="A463" s="17" t="s">
        <v>20</v>
      </c>
      <c r="B463" s="30"/>
      <c r="C463" s="32" t="s">
        <v>1142</v>
      </c>
      <c r="D463" s="33" t="s">
        <v>1014</v>
      </c>
      <c r="E463" s="34">
        <v>592020</v>
      </c>
      <c r="F463" s="20">
        <v>376939</v>
      </c>
      <c r="G463" s="19">
        <f t="shared" si="33"/>
        <v>215081</v>
      </c>
      <c r="H463" s="19">
        <v>0</v>
      </c>
      <c r="I463" s="19">
        <v>0</v>
      </c>
      <c r="J463" s="21" t="s">
        <v>7</v>
      </c>
      <c r="K463" s="22">
        <f t="shared" si="31"/>
        <v>97002</v>
      </c>
      <c r="L463" s="19">
        <f t="shared" si="34"/>
        <v>473941</v>
      </c>
      <c r="M463" s="19">
        <f t="shared" si="35"/>
        <v>118079</v>
      </c>
      <c r="N463" s="3">
        <f t="shared" si="32"/>
        <v>261</v>
      </c>
      <c r="O463" s="7">
        <f t="shared" si="36"/>
        <v>9</v>
      </c>
    </row>
    <row r="464" spans="1:15" ht="17.100000000000001" customHeight="1">
      <c r="A464" s="17" t="s">
        <v>20</v>
      </c>
      <c r="B464" s="30"/>
      <c r="C464" s="32" t="s">
        <v>1015</v>
      </c>
      <c r="D464" s="33" t="s">
        <v>1014</v>
      </c>
      <c r="E464" s="34">
        <v>9450000</v>
      </c>
      <c r="F464" s="20">
        <v>6016808</v>
      </c>
      <c r="G464" s="19">
        <f t="shared" si="33"/>
        <v>3433192</v>
      </c>
      <c r="H464" s="19">
        <v>0</v>
      </c>
      <c r="I464" s="19">
        <v>0</v>
      </c>
      <c r="J464" s="21" t="s">
        <v>7</v>
      </c>
      <c r="K464" s="22">
        <f t="shared" si="31"/>
        <v>1548370</v>
      </c>
      <c r="L464" s="19">
        <f t="shared" si="34"/>
        <v>7565178</v>
      </c>
      <c r="M464" s="19">
        <f t="shared" si="35"/>
        <v>1884822</v>
      </c>
      <c r="N464" s="3">
        <f t="shared" si="32"/>
        <v>261</v>
      </c>
      <c r="O464" s="7">
        <f t="shared" si="36"/>
        <v>9</v>
      </c>
    </row>
    <row r="465" spans="1:15" ht="17.100000000000001" customHeight="1">
      <c r="A465" s="17" t="s">
        <v>20</v>
      </c>
      <c r="B465" s="30"/>
      <c r="C465" s="32" t="s">
        <v>1016</v>
      </c>
      <c r="D465" s="33" t="s">
        <v>1014</v>
      </c>
      <c r="E465" s="34">
        <v>9930000</v>
      </c>
      <c r="F465" s="20">
        <v>6322424</v>
      </c>
      <c r="G465" s="19">
        <f t="shared" si="33"/>
        <v>3607576</v>
      </c>
      <c r="H465" s="19">
        <v>0</v>
      </c>
      <c r="I465" s="19">
        <v>0</v>
      </c>
      <c r="J465" s="21" t="s">
        <v>7</v>
      </c>
      <c r="K465" s="22">
        <f t="shared" si="31"/>
        <v>1627017</v>
      </c>
      <c r="L465" s="19">
        <f t="shared" si="34"/>
        <v>7949441</v>
      </c>
      <c r="M465" s="19">
        <f t="shared" si="35"/>
        <v>1980559</v>
      </c>
      <c r="N465" s="3">
        <f t="shared" si="32"/>
        <v>261</v>
      </c>
      <c r="O465" s="7">
        <f t="shared" si="36"/>
        <v>9</v>
      </c>
    </row>
    <row r="466" spans="1:15" ht="17.100000000000001" customHeight="1">
      <c r="A466" s="17" t="s">
        <v>20</v>
      </c>
      <c r="B466" s="30"/>
      <c r="C466" s="32" t="s">
        <v>1143</v>
      </c>
      <c r="D466" s="33" t="s">
        <v>1014</v>
      </c>
      <c r="E466" s="34">
        <v>9594970</v>
      </c>
      <c r="F466" s="20">
        <v>6109110</v>
      </c>
      <c r="G466" s="19">
        <f t="shared" si="33"/>
        <v>3485860</v>
      </c>
      <c r="H466" s="19">
        <v>0</v>
      </c>
      <c r="I466" s="19">
        <v>0</v>
      </c>
      <c r="J466" s="21" t="s">
        <v>7</v>
      </c>
      <c r="K466" s="22">
        <f t="shared" si="31"/>
        <v>1572123</v>
      </c>
      <c r="L466" s="19">
        <f t="shared" si="34"/>
        <v>7681233</v>
      </c>
      <c r="M466" s="19">
        <f t="shared" si="35"/>
        <v>1913737</v>
      </c>
      <c r="N466" s="3">
        <f t="shared" si="32"/>
        <v>261</v>
      </c>
      <c r="O466" s="7">
        <f t="shared" si="36"/>
        <v>9</v>
      </c>
    </row>
    <row r="467" spans="1:15" ht="17.100000000000001" customHeight="1">
      <c r="A467" s="17" t="s">
        <v>20</v>
      </c>
      <c r="B467" s="30"/>
      <c r="C467" s="32" t="s">
        <v>1017</v>
      </c>
      <c r="D467" s="33" t="s">
        <v>1018</v>
      </c>
      <c r="E467" s="34">
        <v>9450000</v>
      </c>
      <c r="F467" s="20">
        <v>6016808</v>
      </c>
      <c r="G467" s="19">
        <f t="shared" si="33"/>
        <v>3433192</v>
      </c>
      <c r="H467" s="19">
        <v>0</v>
      </c>
      <c r="I467" s="19">
        <v>0</v>
      </c>
      <c r="J467" s="21" t="s">
        <v>7</v>
      </c>
      <c r="K467" s="22">
        <f t="shared" si="31"/>
        <v>1548370</v>
      </c>
      <c r="L467" s="19">
        <f t="shared" si="34"/>
        <v>7565178</v>
      </c>
      <c r="M467" s="19">
        <f t="shared" si="35"/>
        <v>1884822</v>
      </c>
      <c r="N467" s="3">
        <f t="shared" si="32"/>
        <v>258</v>
      </c>
      <c r="O467" s="7">
        <f t="shared" si="36"/>
        <v>9</v>
      </c>
    </row>
    <row r="468" spans="1:15" ht="17.100000000000001" customHeight="1">
      <c r="A468" s="17" t="s">
        <v>20</v>
      </c>
      <c r="B468" s="30"/>
      <c r="C468" s="32" t="s">
        <v>1019</v>
      </c>
      <c r="D468" s="33" t="s">
        <v>1020</v>
      </c>
      <c r="E468" s="34">
        <v>3948000</v>
      </c>
      <c r="F468" s="20">
        <v>2513689</v>
      </c>
      <c r="G468" s="19">
        <f t="shared" si="33"/>
        <v>1434311</v>
      </c>
      <c r="H468" s="19">
        <v>0</v>
      </c>
      <c r="I468" s="19">
        <v>0</v>
      </c>
      <c r="J468" s="21" t="s">
        <v>7</v>
      </c>
      <c r="K468" s="22">
        <f t="shared" si="31"/>
        <v>646874</v>
      </c>
      <c r="L468" s="19">
        <f t="shared" si="34"/>
        <v>3160563</v>
      </c>
      <c r="M468" s="19">
        <f t="shared" si="35"/>
        <v>787437</v>
      </c>
      <c r="N468" s="3">
        <f t="shared" si="32"/>
        <v>251</v>
      </c>
      <c r="O468" s="7">
        <v>9</v>
      </c>
    </row>
    <row r="469" spans="1:15" ht="17.100000000000001" customHeight="1">
      <c r="A469" s="17" t="s">
        <v>20</v>
      </c>
      <c r="B469" s="30"/>
      <c r="C469" s="32" t="s">
        <v>1021</v>
      </c>
      <c r="D469" s="33" t="s">
        <v>1020</v>
      </c>
      <c r="E469" s="34">
        <v>1860000</v>
      </c>
      <c r="F469" s="20">
        <v>1184261</v>
      </c>
      <c r="G469" s="19">
        <f t="shared" si="33"/>
        <v>675739</v>
      </c>
      <c r="H469" s="19">
        <v>0</v>
      </c>
      <c r="I469" s="19">
        <v>0</v>
      </c>
      <c r="J469" s="21" t="s">
        <v>7</v>
      </c>
      <c r="K469" s="22">
        <f t="shared" si="31"/>
        <v>304758</v>
      </c>
      <c r="L469" s="19">
        <f t="shared" si="34"/>
        <v>1489019</v>
      </c>
      <c r="M469" s="19">
        <f t="shared" si="35"/>
        <v>370981</v>
      </c>
      <c r="N469" s="3">
        <f t="shared" si="32"/>
        <v>251</v>
      </c>
      <c r="O469" s="7">
        <v>9</v>
      </c>
    </row>
    <row r="470" spans="1:15" ht="17.100000000000001" customHeight="1">
      <c r="A470" s="17" t="s">
        <v>20</v>
      </c>
      <c r="B470" s="30"/>
      <c r="C470" s="32" t="s">
        <v>1022</v>
      </c>
      <c r="D470" s="33" t="s">
        <v>1020</v>
      </c>
      <c r="E470" s="34">
        <v>975000</v>
      </c>
      <c r="F470" s="20">
        <v>620782</v>
      </c>
      <c r="G470" s="19">
        <f t="shared" si="33"/>
        <v>354218</v>
      </c>
      <c r="H470" s="19">
        <v>0</v>
      </c>
      <c r="I470" s="19">
        <v>0</v>
      </c>
      <c r="J470" s="21" t="s">
        <v>7</v>
      </c>
      <c r="K470" s="22">
        <f t="shared" si="31"/>
        <v>159752</v>
      </c>
      <c r="L470" s="19">
        <f t="shared" si="34"/>
        <v>780534</v>
      </c>
      <c r="M470" s="19">
        <f t="shared" si="35"/>
        <v>194466</v>
      </c>
      <c r="N470" s="3">
        <f t="shared" si="32"/>
        <v>251</v>
      </c>
      <c r="O470" s="7">
        <v>9</v>
      </c>
    </row>
    <row r="471" spans="1:15" ht="17.100000000000001" customHeight="1">
      <c r="A471" s="17" t="s">
        <v>20</v>
      </c>
      <c r="B471" s="30"/>
      <c r="C471" s="32" t="s">
        <v>1023</v>
      </c>
      <c r="D471" s="33" t="s">
        <v>1020</v>
      </c>
      <c r="E471" s="34">
        <v>6655970</v>
      </c>
      <c r="F471" s="20">
        <v>4237851</v>
      </c>
      <c r="G471" s="19">
        <f t="shared" si="33"/>
        <v>2418119</v>
      </c>
      <c r="H471" s="19">
        <v>0</v>
      </c>
      <c r="I471" s="19">
        <v>0</v>
      </c>
      <c r="J471" s="21" t="s">
        <v>7</v>
      </c>
      <c r="K471" s="22">
        <f t="shared" si="31"/>
        <v>1090572</v>
      </c>
      <c r="L471" s="19">
        <f t="shared" si="34"/>
        <v>5328423</v>
      </c>
      <c r="M471" s="19">
        <f t="shared" si="35"/>
        <v>1327547</v>
      </c>
      <c r="N471" s="3">
        <f t="shared" si="32"/>
        <v>251</v>
      </c>
      <c r="O471" s="7">
        <v>9</v>
      </c>
    </row>
    <row r="472" spans="1:15" ht="17.100000000000001" customHeight="1">
      <c r="A472" s="17" t="s">
        <v>20</v>
      </c>
      <c r="B472" s="30"/>
      <c r="C472" s="32" t="s">
        <v>1024</v>
      </c>
      <c r="D472" s="33" t="s">
        <v>1025</v>
      </c>
      <c r="E472" s="34">
        <v>1200000</v>
      </c>
      <c r="F472" s="20">
        <v>764039</v>
      </c>
      <c r="G472" s="19">
        <f t="shared" si="33"/>
        <v>435961</v>
      </c>
      <c r="H472" s="19">
        <v>0</v>
      </c>
      <c r="I472" s="19">
        <v>0</v>
      </c>
      <c r="J472" s="21" t="s">
        <v>7</v>
      </c>
      <c r="K472" s="22">
        <f t="shared" si="31"/>
        <v>196618</v>
      </c>
      <c r="L472" s="19">
        <f t="shared" si="34"/>
        <v>960657</v>
      </c>
      <c r="M472" s="19">
        <f t="shared" si="35"/>
        <v>239343</v>
      </c>
      <c r="N472" s="3">
        <f t="shared" si="32"/>
        <v>246</v>
      </c>
      <c r="O472" s="7">
        <v>9</v>
      </c>
    </row>
    <row r="473" spans="1:15" ht="17.100000000000001" customHeight="1">
      <c r="A473" s="17" t="s">
        <v>20</v>
      </c>
      <c r="B473" s="30"/>
      <c r="C473" s="32" t="s">
        <v>1026</v>
      </c>
      <c r="D473" s="33" t="s">
        <v>1027</v>
      </c>
      <c r="E473" s="34">
        <v>396000</v>
      </c>
      <c r="F473" s="20">
        <v>252133</v>
      </c>
      <c r="G473" s="19">
        <f t="shared" si="33"/>
        <v>143867</v>
      </c>
      <c r="H473" s="19">
        <v>0</v>
      </c>
      <c r="I473" s="19">
        <v>0</v>
      </c>
      <c r="J473" s="21" t="s">
        <v>7</v>
      </c>
      <c r="K473" s="22">
        <f t="shared" si="31"/>
        <v>64884</v>
      </c>
      <c r="L473" s="19">
        <f t="shared" si="34"/>
        <v>317017</v>
      </c>
      <c r="M473" s="19">
        <f t="shared" si="35"/>
        <v>78983</v>
      </c>
      <c r="N473" s="3">
        <f t="shared" si="32"/>
        <v>245</v>
      </c>
      <c r="O473" s="7">
        <v>9</v>
      </c>
    </row>
    <row r="474" spans="1:15" ht="17.100000000000001" customHeight="1">
      <c r="A474" s="17" t="s">
        <v>20</v>
      </c>
      <c r="B474" s="30"/>
      <c r="C474" s="32" t="s">
        <v>1028</v>
      </c>
      <c r="D474" s="33" t="s">
        <v>1027</v>
      </c>
      <c r="E474" s="34">
        <v>9075000</v>
      </c>
      <c r="F474" s="20">
        <v>5778046</v>
      </c>
      <c r="G474" s="19">
        <f t="shared" si="33"/>
        <v>3296954</v>
      </c>
      <c r="H474" s="19">
        <v>0</v>
      </c>
      <c r="I474" s="19">
        <v>0</v>
      </c>
      <c r="J474" s="21" t="s">
        <v>7</v>
      </c>
      <c r="K474" s="22">
        <f t="shared" si="31"/>
        <v>1486926</v>
      </c>
      <c r="L474" s="19">
        <f t="shared" si="34"/>
        <v>7264972</v>
      </c>
      <c r="M474" s="19">
        <f t="shared" si="35"/>
        <v>1810028</v>
      </c>
      <c r="N474" s="3">
        <f t="shared" si="32"/>
        <v>245</v>
      </c>
      <c r="O474" s="7">
        <v>9</v>
      </c>
    </row>
    <row r="475" spans="1:15" ht="17.100000000000001" customHeight="1">
      <c r="A475" s="17" t="s">
        <v>20</v>
      </c>
      <c r="B475" s="30"/>
      <c r="C475" s="30" t="s">
        <v>1029</v>
      </c>
      <c r="D475" s="33" t="s">
        <v>1030</v>
      </c>
      <c r="E475" s="34">
        <v>8008000</v>
      </c>
      <c r="F475" s="20">
        <v>4933457</v>
      </c>
      <c r="G475" s="19">
        <f t="shared" si="33"/>
        <v>3074543</v>
      </c>
      <c r="H475" s="19">
        <v>0</v>
      </c>
      <c r="I475" s="19">
        <v>0</v>
      </c>
      <c r="J475" s="21" t="s">
        <v>7</v>
      </c>
      <c r="K475" s="22">
        <f t="shared" si="31"/>
        <v>1386619</v>
      </c>
      <c r="L475" s="19">
        <f t="shared" si="34"/>
        <v>6320076</v>
      </c>
      <c r="M475" s="19">
        <f t="shared" si="35"/>
        <v>1687924</v>
      </c>
      <c r="N475" s="3">
        <f t="shared" si="32"/>
        <v>243</v>
      </c>
      <c r="O475" s="7">
        <f t="shared" si="36"/>
        <v>8</v>
      </c>
    </row>
    <row r="476" spans="1:15" ht="17.100000000000001" customHeight="1">
      <c r="A476" s="17" t="s">
        <v>20</v>
      </c>
      <c r="B476" s="30"/>
      <c r="C476" s="30" t="s">
        <v>1031</v>
      </c>
      <c r="D476" s="33" t="s">
        <v>1032</v>
      </c>
      <c r="E476" s="34">
        <v>11102660</v>
      </c>
      <c r="F476" s="20">
        <v>6839971</v>
      </c>
      <c r="G476" s="19">
        <f t="shared" si="33"/>
        <v>4262689</v>
      </c>
      <c r="H476" s="19">
        <v>0</v>
      </c>
      <c r="I476" s="19">
        <v>0</v>
      </c>
      <c r="J476" s="21" t="s">
        <v>7</v>
      </c>
      <c r="K476" s="22">
        <f t="shared" si="31"/>
        <v>1922473</v>
      </c>
      <c r="L476" s="19">
        <f t="shared" si="34"/>
        <v>8762444</v>
      </c>
      <c r="M476" s="19">
        <f t="shared" si="35"/>
        <v>2340216</v>
      </c>
      <c r="N476" s="3">
        <f t="shared" si="32"/>
        <v>233</v>
      </c>
      <c r="O476" s="7">
        <f t="shared" si="36"/>
        <v>8</v>
      </c>
    </row>
    <row r="477" spans="1:15" ht="17.100000000000001" customHeight="1">
      <c r="A477" s="17" t="s">
        <v>20</v>
      </c>
      <c r="B477" s="30"/>
      <c r="C477" s="30" t="s">
        <v>1033</v>
      </c>
      <c r="D477" s="33" t="s">
        <v>1032</v>
      </c>
      <c r="E477" s="34">
        <v>3095800</v>
      </c>
      <c r="F477" s="20">
        <v>1907217</v>
      </c>
      <c r="G477" s="19">
        <f t="shared" si="33"/>
        <v>1188583</v>
      </c>
      <c r="H477" s="19">
        <v>0</v>
      </c>
      <c r="I477" s="19">
        <v>0</v>
      </c>
      <c r="J477" s="21" t="s">
        <v>7</v>
      </c>
      <c r="K477" s="22">
        <f t="shared" si="31"/>
        <v>536051</v>
      </c>
      <c r="L477" s="19">
        <f t="shared" si="34"/>
        <v>2443268</v>
      </c>
      <c r="M477" s="19">
        <f t="shared" si="35"/>
        <v>652532</v>
      </c>
      <c r="N477" s="3">
        <f t="shared" si="32"/>
        <v>233</v>
      </c>
      <c r="O477" s="7">
        <f t="shared" si="36"/>
        <v>8</v>
      </c>
    </row>
    <row r="478" spans="1:15" ht="17.100000000000001" customHeight="1">
      <c r="A478" s="17" t="s">
        <v>20</v>
      </c>
      <c r="B478" s="30"/>
      <c r="C478" s="30" t="s">
        <v>1034</v>
      </c>
      <c r="D478" s="33" t="s">
        <v>1035</v>
      </c>
      <c r="E478" s="34">
        <v>6655040</v>
      </c>
      <c r="F478" s="20">
        <v>4099944</v>
      </c>
      <c r="G478" s="19">
        <f t="shared" si="33"/>
        <v>2555096</v>
      </c>
      <c r="H478" s="19">
        <v>0</v>
      </c>
      <c r="I478" s="19">
        <v>0</v>
      </c>
      <c r="J478" s="21" t="s">
        <v>7</v>
      </c>
      <c r="K478" s="22">
        <f t="shared" si="31"/>
        <v>1152348</v>
      </c>
      <c r="L478" s="19">
        <f t="shared" si="34"/>
        <v>5252292</v>
      </c>
      <c r="M478" s="19">
        <f t="shared" si="35"/>
        <v>1402748</v>
      </c>
      <c r="N478" s="3">
        <f t="shared" si="32"/>
        <v>225</v>
      </c>
      <c r="O478" s="7">
        <f t="shared" si="36"/>
        <v>8</v>
      </c>
    </row>
    <row r="479" spans="1:15" ht="17.100000000000001" customHeight="1">
      <c r="A479" s="17" t="s">
        <v>20</v>
      </c>
      <c r="B479" s="30"/>
      <c r="C479" s="30" t="s">
        <v>1074</v>
      </c>
      <c r="D479" s="33" t="s">
        <v>1036</v>
      </c>
      <c r="E479" s="34">
        <v>1190000</v>
      </c>
      <c r="F479" s="20">
        <v>733118</v>
      </c>
      <c r="G479" s="19">
        <f t="shared" si="33"/>
        <v>456882</v>
      </c>
      <c r="H479" s="19">
        <v>0</v>
      </c>
      <c r="I479" s="19">
        <v>0</v>
      </c>
      <c r="J479" s="21" t="s">
        <v>7</v>
      </c>
      <c r="K479" s="22">
        <f t="shared" si="31"/>
        <v>206054</v>
      </c>
      <c r="L479" s="19">
        <f t="shared" si="34"/>
        <v>939172</v>
      </c>
      <c r="M479" s="19">
        <f t="shared" si="35"/>
        <v>250828</v>
      </c>
      <c r="N479" s="3">
        <f t="shared" si="32"/>
        <v>223</v>
      </c>
      <c r="O479" s="7">
        <v>8</v>
      </c>
    </row>
    <row r="480" spans="1:15" ht="17.100000000000001" customHeight="1">
      <c r="A480" s="17" t="s">
        <v>20</v>
      </c>
      <c r="B480" s="30"/>
      <c r="C480" s="30" t="s">
        <v>1037</v>
      </c>
      <c r="D480" s="33" t="s">
        <v>1036</v>
      </c>
      <c r="E480" s="34">
        <v>9555770</v>
      </c>
      <c r="F480" s="20">
        <v>5886985</v>
      </c>
      <c r="G480" s="19">
        <f t="shared" si="33"/>
        <v>3668785</v>
      </c>
      <c r="H480" s="19">
        <v>0</v>
      </c>
      <c r="I480" s="19">
        <v>0</v>
      </c>
      <c r="J480" s="21" t="s">
        <v>7</v>
      </c>
      <c r="K480" s="22">
        <f t="shared" si="31"/>
        <v>1654622</v>
      </c>
      <c r="L480" s="19">
        <f t="shared" si="34"/>
        <v>7541607</v>
      </c>
      <c r="M480" s="19">
        <f t="shared" si="35"/>
        <v>2014163</v>
      </c>
      <c r="N480" s="3">
        <f t="shared" si="32"/>
        <v>223</v>
      </c>
      <c r="O480" s="7">
        <v>8</v>
      </c>
    </row>
    <row r="481" spans="1:15" ht="17.100000000000001" customHeight="1">
      <c r="A481" s="17" t="s">
        <v>20</v>
      </c>
      <c r="B481" s="30"/>
      <c r="C481" s="30" t="s">
        <v>1044</v>
      </c>
      <c r="D481" s="33" t="s">
        <v>1038</v>
      </c>
      <c r="E481" s="34">
        <v>3540000</v>
      </c>
      <c r="F481" s="20">
        <v>2034790</v>
      </c>
      <c r="G481" s="19">
        <f t="shared" si="33"/>
        <v>1505210</v>
      </c>
      <c r="H481" s="19">
        <v>0</v>
      </c>
      <c r="I481" s="19">
        <v>0</v>
      </c>
      <c r="J481" s="21" t="s">
        <v>7</v>
      </c>
      <c r="K481" s="22">
        <f t="shared" si="31"/>
        <v>678850</v>
      </c>
      <c r="L481" s="19">
        <f t="shared" si="34"/>
        <v>2713640</v>
      </c>
      <c r="M481" s="19">
        <f t="shared" si="35"/>
        <v>826360</v>
      </c>
      <c r="N481" s="3">
        <f t="shared" si="32"/>
        <v>173</v>
      </c>
      <c r="O481" s="7">
        <f t="shared" si="36"/>
        <v>6</v>
      </c>
    </row>
    <row r="482" spans="1:15" ht="17.100000000000001" customHeight="1">
      <c r="A482" s="17" t="s">
        <v>20</v>
      </c>
      <c r="B482" s="30"/>
      <c r="C482" s="30" t="s">
        <v>1075</v>
      </c>
      <c r="D482" s="33" t="s">
        <v>1039</v>
      </c>
      <c r="E482" s="34">
        <v>9800000</v>
      </c>
      <c r="F482" s="20">
        <v>5633035</v>
      </c>
      <c r="G482" s="19">
        <f t="shared" si="33"/>
        <v>4166965</v>
      </c>
      <c r="H482" s="19">
        <v>0</v>
      </c>
      <c r="I482" s="19">
        <v>0</v>
      </c>
      <c r="J482" s="21" t="s">
        <v>7</v>
      </c>
      <c r="K482" s="22">
        <f t="shared" si="31"/>
        <v>1879301</v>
      </c>
      <c r="L482" s="19">
        <f t="shared" si="34"/>
        <v>7512336</v>
      </c>
      <c r="M482" s="19">
        <f t="shared" si="35"/>
        <v>2287664</v>
      </c>
      <c r="N482" s="3">
        <f t="shared" si="32"/>
        <v>166</v>
      </c>
      <c r="O482" s="7">
        <f t="shared" si="36"/>
        <v>6</v>
      </c>
    </row>
    <row r="483" spans="1:15" ht="17.100000000000001" customHeight="1">
      <c r="A483" s="17" t="s">
        <v>20</v>
      </c>
      <c r="B483" s="30"/>
      <c r="C483" s="30" t="s">
        <v>1076</v>
      </c>
      <c r="D483" s="33" t="s">
        <v>1040</v>
      </c>
      <c r="E483" s="34">
        <v>9450000</v>
      </c>
      <c r="F483" s="20">
        <v>5236871</v>
      </c>
      <c r="G483" s="19">
        <f t="shared" si="33"/>
        <v>4213129</v>
      </c>
      <c r="H483" s="19">
        <v>0</v>
      </c>
      <c r="I483" s="19">
        <v>0</v>
      </c>
      <c r="J483" s="21" t="s">
        <v>7</v>
      </c>
      <c r="K483" s="22">
        <f t="shared" si="31"/>
        <v>1900121</v>
      </c>
      <c r="L483" s="19">
        <f t="shared" si="34"/>
        <v>7136992</v>
      </c>
      <c r="M483" s="19">
        <f t="shared" si="35"/>
        <v>2313008</v>
      </c>
      <c r="N483" s="3">
        <f t="shared" si="32"/>
        <v>131</v>
      </c>
      <c r="O483" s="7">
        <v>5</v>
      </c>
    </row>
    <row r="484" spans="1:15" ht="17.100000000000001" customHeight="1">
      <c r="A484" s="17" t="s">
        <v>20</v>
      </c>
      <c r="B484" s="30"/>
      <c r="C484" s="30" t="s">
        <v>1144</v>
      </c>
      <c r="D484" s="33" t="s">
        <v>1110</v>
      </c>
      <c r="E484" s="34">
        <v>1527400</v>
      </c>
      <c r="F484" s="20">
        <v>631452.6166666667</v>
      </c>
      <c r="G484" s="19">
        <f t="shared" si="33"/>
        <v>895947.3833333333</v>
      </c>
      <c r="H484" s="19">
        <v>0</v>
      </c>
      <c r="I484" s="19">
        <v>0</v>
      </c>
      <c r="J484" s="21" t="s">
        <v>7</v>
      </c>
      <c r="K484" s="22">
        <f t="shared" si="31"/>
        <v>404072</v>
      </c>
      <c r="L484" s="19">
        <f t="shared" si="34"/>
        <v>1035524.6166666667</v>
      </c>
      <c r="M484" s="19">
        <f t="shared" si="35"/>
        <v>491875.3833333333</v>
      </c>
      <c r="N484" s="3"/>
      <c r="O484" s="7"/>
    </row>
    <row r="485" spans="1:15" ht="17.100000000000001" customHeight="1">
      <c r="A485" s="17" t="s">
        <v>20</v>
      </c>
      <c r="B485" s="30"/>
      <c r="C485" s="30" t="s">
        <v>1145</v>
      </c>
      <c r="D485" s="33" t="s">
        <v>1109</v>
      </c>
      <c r="E485" s="34">
        <v>2200000</v>
      </c>
      <c r="F485" s="20">
        <v>909516.66666666663</v>
      </c>
      <c r="G485" s="19">
        <f t="shared" si="33"/>
        <v>1290483.3333333335</v>
      </c>
      <c r="H485" s="19">
        <v>0</v>
      </c>
      <c r="I485" s="19">
        <v>0</v>
      </c>
      <c r="J485" s="21" t="s">
        <v>7</v>
      </c>
      <c r="K485" s="22">
        <f t="shared" si="31"/>
        <v>582008</v>
      </c>
      <c r="L485" s="19">
        <f t="shared" si="34"/>
        <v>1491524.6666666665</v>
      </c>
      <c r="M485" s="19">
        <f t="shared" si="35"/>
        <v>708475.33333333349</v>
      </c>
      <c r="N485" s="3"/>
      <c r="O485" s="7"/>
    </row>
    <row r="486" spans="1:15" ht="17.100000000000001" customHeight="1">
      <c r="A486" s="17" t="s">
        <v>20</v>
      </c>
      <c r="B486" s="30"/>
      <c r="C486" s="30" t="s">
        <v>1146</v>
      </c>
      <c r="D486" s="33" t="s">
        <v>1111</v>
      </c>
      <c r="E486" s="34">
        <v>1440000</v>
      </c>
      <c r="F486" s="20">
        <v>541200</v>
      </c>
      <c r="G486" s="19">
        <f t="shared" si="33"/>
        <v>898800</v>
      </c>
      <c r="H486" s="19">
        <v>0</v>
      </c>
      <c r="I486" s="19">
        <v>0</v>
      </c>
      <c r="J486" s="21" t="s">
        <v>7</v>
      </c>
      <c r="K486" s="22">
        <f t="shared" si="31"/>
        <v>405359</v>
      </c>
      <c r="L486" s="19">
        <f t="shared" si="34"/>
        <v>946559</v>
      </c>
      <c r="M486" s="19">
        <f t="shared" si="35"/>
        <v>493441</v>
      </c>
      <c r="N486" s="3"/>
      <c r="O486" s="7"/>
    </row>
    <row r="487" spans="1:15" ht="17.100000000000001" customHeight="1">
      <c r="A487" s="17" t="s">
        <v>20</v>
      </c>
      <c r="B487" s="30"/>
      <c r="C487" s="30" t="s">
        <v>1147</v>
      </c>
      <c r="D487" s="33" t="s">
        <v>1112</v>
      </c>
      <c r="E487" s="34">
        <v>1199000</v>
      </c>
      <c r="F487" s="20">
        <v>450624.16666666663</v>
      </c>
      <c r="G487" s="19">
        <f t="shared" si="33"/>
        <v>748375.83333333337</v>
      </c>
      <c r="H487" s="19">
        <v>0</v>
      </c>
      <c r="I487" s="19">
        <v>0</v>
      </c>
      <c r="J487" s="21" t="s">
        <v>7</v>
      </c>
      <c r="K487" s="22">
        <f t="shared" si="31"/>
        <v>337518</v>
      </c>
      <c r="L487" s="19">
        <f t="shared" si="34"/>
        <v>788142.16666666663</v>
      </c>
      <c r="M487" s="19">
        <f t="shared" si="35"/>
        <v>410857.83333333337</v>
      </c>
      <c r="N487" s="3"/>
      <c r="O487" s="7"/>
    </row>
    <row r="488" spans="1:15" ht="17.100000000000001" customHeight="1">
      <c r="A488" s="17" t="s">
        <v>20</v>
      </c>
      <c r="B488" s="30"/>
      <c r="C488" s="30" t="s">
        <v>1148</v>
      </c>
      <c r="D488" s="33" t="s">
        <v>1112</v>
      </c>
      <c r="E488" s="34">
        <v>13374890</v>
      </c>
      <c r="F488" s="20">
        <v>5026729.4916666672</v>
      </c>
      <c r="G488" s="19">
        <f t="shared" si="33"/>
        <v>8348160.5083333328</v>
      </c>
      <c r="H488" s="19">
        <v>0</v>
      </c>
      <c r="I488" s="19">
        <v>0</v>
      </c>
      <c r="J488" s="21" t="s">
        <v>7</v>
      </c>
      <c r="K488" s="22">
        <f t="shared" si="31"/>
        <v>3765020</v>
      </c>
      <c r="L488" s="19">
        <f t="shared" si="34"/>
        <v>8791749.4916666672</v>
      </c>
      <c r="M488" s="19">
        <f t="shared" si="35"/>
        <v>4583140.5083333328</v>
      </c>
      <c r="N488" s="3"/>
      <c r="O488" s="7"/>
    </row>
    <row r="489" spans="1:15" ht="17.100000000000001" customHeight="1">
      <c r="A489" s="17" t="s">
        <v>20</v>
      </c>
      <c r="B489" s="30"/>
      <c r="C489" s="30" t="s">
        <v>1149</v>
      </c>
      <c r="D489" s="33" t="s">
        <v>1113</v>
      </c>
      <c r="E489" s="34">
        <v>4755540</v>
      </c>
      <c r="F489" s="20">
        <v>1787290.4500000002</v>
      </c>
      <c r="G489" s="19">
        <f t="shared" si="33"/>
        <v>2968249.55</v>
      </c>
      <c r="H489" s="19">
        <v>0</v>
      </c>
      <c r="I489" s="19">
        <v>0</v>
      </c>
      <c r="J489" s="21" t="s">
        <v>7</v>
      </c>
      <c r="K489" s="22">
        <f t="shared" si="31"/>
        <v>1338681</v>
      </c>
      <c r="L489" s="19">
        <f t="shared" si="34"/>
        <v>3125971.45</v>
      </c>
      <c r="M489" s="19">
        <f t="shared" si="35"/>
        <v>1629568.5499999998</v>
      </c>
      <c r="N489" s="3"/>
      <c r="O489" s="7"/>
    </row>
    <row r="490" spans="1:15" ht="17.100000000000001" customHeight="1">
      <c r="A490" s="17" t="s">
        <v>20</v>
      </c>
      <c r="B490" s="30"/>
      <c r="C490" s="30" t="s">
        <v>1150</v>
      </c>
      <c r="D490" s="33" t="s">
        <v>1114</v>
      </c>
      <c r="E490" s="34">
        <v>3619440</v>
      </c>
      <c r="F490" s="20">
        <v>1360306.2</v>
      </c>
      <c r="G490" s="19">
        <f t="shared" si="33"/>
        <v>2259133.7999999998</v>
      </c>
      <c r="H490" s="19">
        <v>0</v>
      </c>
      <c r="I490" s="19">
        <v>0</v>
      </c>
      <c r="J490" s="21" t="s">
        <v>7</v>
      </c>
      <c r="K490" s="22">
        <f t="shared" si="31"/>
        <v>1018869</v>
      </c>
      <c r="L490" s="19">
        <f t="shared" si="34"/>
        <v>2379175.2000000002</v>
      </c>
      <c r="M490" s="19">
        <f t="shared" si="35"/>
        <v>1240264.7999999998</v>
      </c>
      <c r="N490" s="3"/>
      <c r="O490" s="7"/>
    </row>
    <row r="491" spans="1:15" ht="17.100000000000001" customHeight="1">
      <c r="A491" s="17" t="s">
        <v>20</v>
      </c>
      <c r="B491" s="30"/>
      <c r="C491" s="30" t="s">
        <v>1151</v>
      </c>
      <c r="D491" s="33" t="s">
        <v>1115</v>
      </c>
      <c r="E491" s="34">
        <v>6513240</v>
      </c>
      <c r="F491" s="20">
        <v>2447892.7000000002</v>
      </c>
      <c r="G491" s="19">
        <f t="shared" si="33"/>
        <v>4065347.3</v>
      </c>
      <c r="H491" s="19">
        <v>0</v>
      </c>
      <c r="I491" s="19">
        <v>0</v>
      </c>
      <c r="J491" s="21" t="s">
        <v>7</v>
      </c>
      <c r="K491" s="22">
        <f t="shared" si="31"/>
        <v>1833472</v>
      </c>
      <c r="L491" s="19">
        <f t="shared" si="34"/>
        <v>4281364.7</v>
      </c>
      <c r="M491" s="19">
        <f t="shared" si="35"/>
        <v>2231875.2999999998</v>
      </c>
      <c r="N491" s="3"/>
      <c r="O491" s="7"/>
    </row>
    <row r="492" spans="1:15" ht="17.100000000000001" customHeight="1">
      <c r="A492" s="17" t="s">
        <v>1136</v>
      </c>
      <c r="B492" s="30"/>
      <c r="C492" s="30" t="s">
        <v>1152</v>
      </c>
      <c r="D492" s="31">
        <v>42117</v>
      </c>
      <c r="E492" s="34">
        <v>3861000</v>
      </c>
      <c r="F492" s="20">
        <v>1305983.25</v>
      </c>
      <c r="G492" s="19">
        <f t="shared" si="33"/>
        <v>2555016.75</v>
      </c>
      <c r="H492" s="19">
        <v>0</v>
      </c>
      <c r="I492" s="19">
        <v>0</v>
      </c>
      <c r="J492" s="21">
        <v>0.45100000000000001</v>
      </c>
      <c r="K492" s="22">
        <f t="shared" si="31"/>
        <v>1152313</v>
      </c>
      <c r="L492" s="19">
        <f t="shared" si="34"/>
        <v>2458296.25</v>
      </c>
      <c r="M492" s="19">
        <f t="shared" si="35"/>
        <v>1402703.75</v>
      </c>
      <c r="N492" s="3"/>
      <c r="O492" s="7"/>
    </row>
    <row r="493" spans="1:15" ht="17.100000000000001" customHeight="1">
      <c r="A493" s="17" t="s">
        <v>20</v>
      </c>
      <c r="B493" s="30"/>
      <c r="C493" s="30" t="s">
        <v>1153</v>
      </c>
      <c r="D493" s="33" t="s">
        <v>1116</v>
      </c>
      <c r="E493" s="34">
        <v>7821500</v>
      </c>
      <c r="F493" s="20">
        <v>2645622.375</v>
      </c>
      <c r="G493" s="19">
        <f t="shared" si="33"/>
        <v>5175877.625</v>
      </c>
      <c r="H493" s="19">
        <v>0</v>
      </c>
      <c r="I493" s="19">
        <v>0</v>
      </c>
      <c r="J493" s="21" t="s">
        <v>7</v>
      </c>
      <c r="K493" s="22">
        <f t="shared" si="31"/>
        <v>2334321</v>
      </c>
      <c r="L493" s="19">
        <f t="shared" si="34"/>
        <v>4979943.375</v>
      </c>
      <c r="M493" s="19">
        <f t="shared" si="35"/>
        <v>2841556.625</v>
      </c>
      <c r="N493" s="3"/>
      <c r="O493" s="7"/>
    </row>
    <row r="494" spans="1:15" ht="17.100000000000001" customHeight="1">
      <c r="A494" s="17" t="s">
        <v>20</v>
      </c>
      <c r="B494" s="30"/>
      <c r="C494" s="30" t="s">
        <v>1154</v>
      </c>
      <c r="D494" s="33" t="s">
        <v>1116</v>
      </c>
      <c r="E494" s="34">
        <v>9000000</v>
      </c>
      <c r="F494" s="20">
        <v>3044250</v>
      </c>
      <c r="G494" s="19">
        <f t="shared" si="33"/>
        <v>5955750</v>
      </c>
      <c r="H494" s="19">
        <v>0</v>
      </c>
      <c r="I494" s="19">
        <v>0</v>
      </c>
      <c r="J494" s="21" t="s">
        <v>7</v>
      </c>
      <c r="K494" s="22">
        <f t="shared" si="31"/>
        <v>2686043</v>
      </c>
      <c r="L494" s="19">
        <f t="shared" si="34"/>
        <v>5730293</v>
      </c>
      <c r="M494" s="19">
        <f t="shared" si="35"/>
        <v>3269707</v>
      </c>
      <c r="N494" s="3"/>
      <c r="O494" s="7"/>
    </row>
    <row r="495" spans="1:15" ht="17.100000000000001" customHeight="1">
      <c r="A495" s="17" t="s">
        <v>20</v>
      </c>
      <c r="B495" s="30"/>
      <c r="C495" s="30" t="s">
        <v>1155</v>
      </c>
      <c r="D495" s="33" t="s">
        <v>1117</v>
      </c>
      <c r="E495" s="34">
        <v>1789700</v>
      </c>
      <c r="F495" s="20">
        <v>538103.13333333342</v>
      </c>
      <c r="G495" s="19">
        <f t="shared" si="33"/>
        <v>1251596.8666666667</v>
      </c>
      <c r="H495" s="19">
        <v>0</v>
      </c>
      <c r="I495" s="19">
        <v>0</v>
      </c>
      <c r="J495" s="21" t="s">
        <v>7</v>
      </c>
      <c r="K495" s="22">
        <f t="shared" ref="K495:K505" si="37">ROUND((G495)*0.451,0)</f>
        <v>564470</v>
      </c>
      <c r="L495" s="19">
        <f t="shared" si="34"/>
        <v>1102573.1333333333</v>
      </c>
      <c r="M495" s="19">
        <f t="shared" si="35"/>
        <v>687126.8666666667</v>
      </c>
      <c r="N495" s="3"/>
      <c r="O495" s="7"/>
    </row>
    <row r="496" spans="1:15" ht="17.100000000000001" customHeight="1">
      <c r="A496" s="17" t="s">
        <v>20</v>
      </c>
      <c r="B496" s="30"/>
      <c r="C496" s="30" t="s">
        <v>1156</v>
      </c>
      <c r="D496" s="33" t="s">
        <v>1117</v>
      </c>
      <c r="E496" s="34">
        <v>1876000</v>
      </c>
      <c r="F496" s="20">
        <v>564050.66666666663</v>
      </c>
      <c r="G496" s="19">
        <f t="shared" si="33"/>
        <v>1311949.3333333335</v>
      </c>
      <c r="H496" s="19">
        <v>0</v>
      </c>
      <c r="I496" s="19">
        <v>0</v>
      </c>
      <c r="J496" s="21" t="s">
        <v>7</v>
      </c>
      <c r="K496" s="22">
        <f t="shared" si="37"/>
        <v>591689</v>
      </c>
      <c r="L496" s="19">
        <f t="shared" si="34"/>
        <v>1155739.6666666665</v>
      </c>
      <c r="M496" s="19">
        <f t="shared" si="35"/>
        <v>720260.33333333349</v>
      </c>
      <c r="N496" s="3"/>
      <c r="O496" s="7"/>
    </row>
    <row r="497" spans="1:19" ht="17.100000000000001" customHeight="1">
      <c r="A497" s="17" t="s">
        <v>20</v>
      </c>
      <c r="B497" s="30"/>
      <c r="C497" s="30" t="s">
        <v>1157</v>
      </c>
      <c r="D497" s="33" t="s">
        <v>1118</v>
      </c>
      <c r="E497" s="34">
        <v>2970000</v>
      </c>
      <c r="F497" s="20">
        <v>892980</v>
      </c>
      <c r="G497" s="19">
        <f t="shared" si="33"/>
        <v>2077020</v>
      </c>
      <c r="H497" s="19">
        <v>0</v>
      </c>
      <c r="I497" s="19">
        <v>0</v>
      </c>
      <c r="J497" s="21" t="s">
        <v>7</v>
      </c>
      <c r="K497" s="22">
        <f t="shared" si="37"/>
        <v>936736</v>
      </c>
      <c r="L497" s="19">
        <f t="shared" si="34"/>
        <v>1829716</v>
      </c>
      <c r="M497" s="19">
        <f t="shared" si="35"/>
        <v>1140284</v>
      </c>
      <c r="N497" s="3"/>
      <c r="O497" s="7"/>
    </row>
    <row r="498" spans="1:19" ht="17.100000000000001" customHeight="1">
      <c r="A498" s="17" t="s">
        <v>20</v>
      </c>
      <c r="B498" s="30"/>
      <c r="C498" s="30" t="s">
        <v>1158</v>
      </c>
      <c r="D498" s="33" t="s">
        <v>1119</v>
      </c>
      <c r="E498" s="34">
        <v>396000</v>
      </c>
      <c r="F498" s="20">
        <v>119064</v>
      </c>
      <c r="G498" s="19">
        <f t="shared" si="33"/>
        <v>276936</v>
      </c>
      <c r="H498" s="19">
        <v>0</v>
      </c>
      <c r="I498" s="19">
        <v>0</v>
      </c>
      <c r="J498" s="21" t="s">
        <v>7</v>
      </c>
      <c r="K498" s="22">
        <f t="shared" si="37"/>
        <v>124898</v>
      </c>
      <c r="L498" s="19">
        <f t="shared" si="34"/>
        <v>243962</v>
      </c>
      <c r="M498" s="19">
        <f t="shared" si="35"/>
        <v>152038</v>
      </c>
      <c r="N498" s="3"/>
      <c r="O498" s="7"/>
    </row>
    <row r="499" spans="1:19" ht="17.100000000000001" customHeight="1">
      <c r="A499" s="17" t="s">
        <v>20</v>
      </c>
      <c r="B499" s="30"/>
      <c r="C499" s="30" t="s">
        <v>1159</v>
      </c>
      <c r="D499" s="33" t="s">
        <v>1120</v>
      </c>
      <c r="E499" s="34">
        <v>5808000</v>
      </c>
      <c r="F499" s="20">
        <v>1527988</v>
      </c>
      <c r="G499" s="19">
        <f t="shared" si="33"/>
        <v>4280012</v>
      </c>
      <c r="H499" s="19">
        <v>0</v>
      </c>
      <c r="I499" s="19">
        <v>0</v>
      </c>
      <c r="J499" s="21" t="s">
        <v>7</v>
      </c>
      <c r="K499" s="22">
        <f t="shared" si="37"/>
        <v>1930285</v>
      </c>
      <c r="L499" s="19">
        <f t="shared" si="34"/>
        <v>3458273</v>
      </c>
      <c r="M499" s="19">
        <f t="shared" si="35"/>
        <v>2349727</v>
      </c>
      <c r="N499" s="3"/>
      <c r="O499" s="7"/>
    </row>
    <row r="500" spans="1:19" ht="17.100000000000001" customHeight="1">
      <c r="A500" s="17" t="s">
        <v>20</v>
      </c>
      <c r="B500" s="30"/>
      <c r="C500" s="30" t="s">
        <v>1160</v>
      </c>
      <c r="D500" s="33" t="s">
        <v>1120</v>
      </c>
      <c r="E500" s="34">
        <v>29900000</v>
      </c>
      <c r="F500" s="20">
        <v>7866191.666666667</v>
      </c>
      <c r="G500" s="19">
        <f t="shared" si="33"/>
        <v>22033808.333333332</v>
      </c>
      <c r="H500" s="19">
        <v>0</v>
      </c>
      <c r="I500" s="19">
        <v>0</v>
      </c>
      <c r="J500" s="21" t="s">
        <v>7</v>
      </c>
      <c r="K500" s="22">
        <f t="shared" si="37"/>
        <v>9937248</v>
      </c>
      <c r="L500" s="19">
        <f t="shared" si="34"/>
        <v>17803439.666666668</v>
      </c>
      <c r="M500" s="19">
        <f t="shared" si="35"/>
        <v>12096560.333333332</v>
      </c>
      <c r="N500" s="3"/>
      <c r="O500" s="7"/>
    </row>
    <row r="501" spans="1:19" ht="17.100000000000001" customHeight="1">
      <c r="A501" s="17" t="s">
        <v>20</v>
      </c>
      <c r="B501" s="30"/>
      <c r="C501" s="30" t="s">
        <v>1161</v>
      </c>
      <c r="D501" s="33" t="s">
        <v>1121</v>
      </c>
      <c r="E501" s="34">
        <v>2500000</v>
      </c>
      <c r="F501" s="20">
        <v>657708.33333333326</v>
      </c>
      <c r="G501" s="19">
        <f t="shared" si="33"/>
        <v>1842291.6666666667</v>
      </c>
      <c r="H501" s="19">
        <v>0</v>
      </c>
      <c r="I501" s="19">
        <v>0</v>
      </c>
      <c r="J501" s="21" t="s">
        <v>7</v>
      </c>
      <c r="K501" s="22">
        <f t="shared" si="37"/>
        <v>830874</v>
      </c>
      <c r="L501" s="19">
        <f t="shared" si="34"/>
        <v>1488582.3333333333</v>
      </c>
      <c r="M501" s="19">
        <f t="shared" si="35"/>
        <v>1011417.6666666667</v>
      </c>
      <c r="N501" s="3"/>
      <c r="O501" s="7"/>
    </row>
    <row r="502" spans="1:19" ht="17.100000000000001" customHeight="1">
      <c r="A502" s="17" t="s">
        <v>20</v>
      </c>
      <c r="B502" s="30"/>
      <c r="C502" s="30" t="s">
        <v>1162</v>
      </c>
      <c r="D502" s="33" t="s">
        <v>1122</v>
      </c>
      <c r="E502" s="34">
        <v>2633440</v>
      </c>
      <c r="F502" s="20">
        <v>692814.17333333322</v>
      </c>
      <c r="G502" s="19">
        <f t="shared" si="33"/>
        <v>1940625.8266666667</v>
      </c>
      <c r="H502" s="19">
        <v>0</v>
      </c>
      <c r="I502" s="19">
        <v>0</v>
      </c>
      <c r="J502" s="21" t="s">
        <v>7</v>
      </c>
      <c r="K502" s="22">
        <f t="shared" si="37"/>
        <v>875222</v>
      </c>
      <c r="L502" s="19">
        <f t="shared" si="34"/>
        <v>1568036.1733333333</v>
      </c>
      <c r="M502" s="19">
        <f t="shared" si="35"/>
        <v>1065403.8266666667</v>
      </c>
      <c r="N502" s="3"/>
      <c r="O502" s="7"/>
    </row>
    <row r="503" spans="1:19" ht="17.100000000000001" customHeight="1">
      <c r="A503" s="17" t="s">
        <v>20</v>
      </c>
      <c r="B503" s="30"/>
      <c r="C503" s="30" t="s">
        <v>1163</v>
      </c>
      <c r="D503" s="33" t="s">
        <v>1123</v>
      </c>
      <c r="E503" s="34">
        <v>8020000</v>
      </c>
      <c r="F503" s="20">
        <v>1808510</v>
      </c>
      <c r="G503" s="19">
        <f t="shared" si="33"/>
        <v>6211490</v>
      </c>
      <c r="H503" s="19">
        <v>0</v>
      </c>
      <c r="I503" s="19">
        <v>0</v>
      </c>
      <c r="J503" s="21" t="s">
        <v>7</v>
      </c>
      <c r="K503" s="22">
        <f t="shared" si="37"/>
        <v>2801382</v>
      </c>
      <c r="L503" s="19">
        <f t="shared" si="34"/>
        <v>4609892</v>
      </c>
      <c r="M503" s="19">
        <f t="shared" si="35"/>
        <v>3410108</v>
      </c>
      <c r="N503" s="3"/>
      <c r="O503" s="7"/>
    </row>
    <row r="504" spans="1:19" ht="17.100000000000001" customHeight="1">
      <c r="A504" s="17" t="s">
        <v>20</v>
      </c>
      <c r="B504" s="30"/>
      <c r="C504" s="30" t="s">
        <v>1164</v>
      </c>
      <c r="D504" s="33" t="s">
        <v>1124</v>
      </c>
      <c r="E504" s="34">
        <v>1078000</v>
      </c>
      <c r="F504" s="20">
        <v>202574.16666666669</v>
      </c>
      <c r="G504" s="19">
        <f t="shared" si="33"/>
        <v>875425.83333333326</v>
      </c>
      <c r="H504" s="19">
        <v>0</v>
      </c>
      <c r="I504" s="19">
        <v>0</v>
      </c>
      <c r="J504" s="21" t="s">
        <v>7</v>
      </c>
      <c r="K504" s="22">
        <f t="shared" si="37"/>
        <v>394817</v>
      </c>
      <c r="L504" s="19">
        <f t="shared" si="34"/>
        <v>597391.16666666674</v>
      </c>
      <c r="M504" s="19">
        <f t="shared" si="35"/>
        <v>480608.83333333326</v>
      </c>
      <c r="N504" s="3"/>
      <c r="O504" s="7"/>
    </row>
    <row r="505" spans="1:19" ht="17.100000000000001" customHeight="1">
      <c r="A505" s="17" t="s">
        <v>20</v>
      </c>
      <c r="B505" s="30"/>
      <c r="C505" s="30" t="s">
        <v>1165</v>
      </c>
      <c r="D505" s="31">
        <v>42325</v>
      </c>
      <c r="E505" s="34">
        <v>4728900</v>
      </c>
      <c r="F505" s="20">
        <v>177727.82499999998</v>
      </c>
      <c r="G505" s="19">
        <f t="shared" si="33"/>
        <v>4551172.1749999998</v>
      </c>
      <c r="H505" s="19">
        <v>0</v>
      </c>
      <c r="I505" s="19">
        <v>0</v>
      </c>
      <c r="J505" s="21" t="s">
        <v>7</v>
      </c>
      <c r="K505" s="22">
        <f t="shared" si="37"/>
        <v>2052579</v>
      </c>
      <c r="L505" s="19">
        <f t="shared" si="34"/>
        <v>2230306.8250000002</v>
      </c>
      <c r="M505" s="19">
        <f t="shared" si="35"/>
        <v>2498593.1749999998</v>
      </c>
      <c r="N505" s="3"/>
      <c r="O505" s="7"/>
    </row>
    <row r="506" spans="1:19" ht="17.100000000000001" customHeight="1">
      <c r="A506" s="17" t="s">
        <v>20</v>
      </c>
      <c r="B506" s="30"/>
      <c r="C506" s="30" t="s">
        <v>1171</v>
      </c>
      <c r="D506" s="31">
        <v>42386</v>
      </c>
      <c r="E506" s="38">
        <v>202500</v>
      </c>
      <c r="F506" s="19">
        <v>0</v>
      </c>
      <c r="G506" s="19">
        <v>0</v>
      </c>
      <c r="H506" s="19">
        <v>202500</v>
      </c>
      <c r="I506" s="19">
        <v>0</v>
      </c>
      <c r="J506" s="21" t="s">
        <v>7</v>
      </c>
      <c r="K506" s="22">
        <f>ROUND((H506)*0.451*S506/12,0)</f>
        <v>83717</v>
      </c>
      <c r="L506" s="19">
        <f t="shared" si="34"/>
        <v>83717</v>
      </c>
      <c r="M506" s="19">
        <f t="shared" si="35"/>
        <v>118783</v>
      </c>
      <c r="N506" s="3"/>
      <c r="O506" s="7"/>
      <c r="S506" s="1">
        <v>11</v>
      </c>
    </row>
    <row r="507" spans="1:19" ht="17.100000000000001" customHeight="1">
      <c r="A507" s="17" t="s">
        <v>20</v>
      </c>
      <c r="B507" s="30"/>
      <c r="C507" s="30" t="s">
        <v>1172</v>
      </c>
      <c r="D507" s="31">
        <v>42404</v>
      </c>
      <c r="E507" s="38">
        <v>352000</v>
      </c>
      <c r="F507" s="19">
        <v>0</v>
      </c>
      <c r="G507" s="19">
        <v>0</v>
      </c>
      <c r="H507" s="19">
        <v>352000</v>
      </c>
      <c r="I507" s="19">
        <v>0</v>
      </c>
      <c r="J507" s="21" t="s">
        <v>7</v>
      </c>
      <c r="K507" s="22">
        <f t="shared" ref="K507:K545" si="38">ROUND((H507)*0.451*S507/12,0)</f>
        <v>132293</v>
      </c>
      <c r="L507" s="19">
        <f t="shared" si="34"/>
        <v>132293</v>
      </c>
      <c r="M507" s="19">
        <f t="shared" si="35"/>
        <v>219707</v>
      </c>
      <c r="N507" s="3"/>
      <c r="O507" s="7"/>
      <c r="S507" s="1">
        <v>10</v>
      </c>
    </row>
    <row r="508" spans="1:19" ht="17.100000000000001" customHeight="1">
      <c r="A508" s="17" t="s">
        <v>20</v>
      </c>
      <c r="B508" s="30"/>
      <c r="C508" s="30" t="s">
        <v>1173</v>
      </c>
      <c r="D508" s="31">
        <v>42404</v>
      </c>
      <c r="E508" s="38">
        <v>352000</v>
      </c>
      <c r="F508" s="19">
        <v>0</v>
      </c>
      <c r="G508" s="19">
        <v>0</v>
      </c>
      <c r="H508" s="19">
        <v>352000</v>
      </c>
      <c r="I508" s="19">
        <v>0</v>
      </c>
      <c r="J508" s="21" t="s">
        <v>7</v>
      </c>
      <c r="K508" s="22">
        <f t="shared" si="38"/>
        <v>132293</v>
      </c>
      <c r="L508" s="19">
        <f t="shared" si="34"/>
        <v>132293</v>
      </c>
      <c r="M508" s="19">
        <f t="shared" si="35"/>
        <v>219707</v>
      </c>
      <c r="N508" s="3"/>
      <c r="O508" s="7"/>
      <c r="S508" s="1">
        <v>10</v>
      </c>
    </row>
    <row r="509" spans="1:19" ht="17.100000000000001" customHeight="1">
      <c r="A509" s="17" t="s">
        <v>20</v>
      </c>
      <c r="B509" s="30"/>
      <c r="C509" s="30" t="s">
        <v>1174</v>
      </c>
      <c r="D509" s="31">
        <v>42418</v>
      </c>
      <c r="E509" s="38">
        <v>352000</v>
      </c>
      <c r="F509" s="19">
        <v>0</v>
      </c>
      <c r="G509" s="19">
        <v>0</v>
      </c>
      <c r="H509" s="19">
        <v>352000</v>
      </c>
      <c r="I509" s="19">
        <v>0</v>
      </c>
      <c r="J509" s="21" t="s">
        <v>7</v>
      </c>
      <c r="K509" s="22">
        <f t="shared" si="38"/>
        <v>132293</v>
      </c>
      <c r="L509" s="19">
        <f t="shared" si="34"/>
        <v>132293</v>
      </c>
      <c r="M509" s="19">
        <f t="shared" si="35"/>
        <v>219707</v>
      </c>
      <c r="N509" s="3"/>
      <c r="O509" s="7"/>
      <c r="S509" s="1">
        <v>10</v>
      </c>
    </row>
    <row r="510" spans="1:19" ht="17.100000000000001" customHeight="1">
      <c r="A510" s="17" t="s">
        <v>20</v>
      </c>
      <c r="B510" s="30"/>
      <c r="C510" s="30" t="s">
        <v>1175</v>
      </c>
      <c r="D510" s="31">
        <v>42424</v>
      </c>
      <c r="E510" s="38">
        <v>11768950</v>
      </c>
      <c r="F510" s="19">
        <v>0</v>
      </c>
      <c r="G510" s="19">
        <v>0</v>
      </c>
      <c r="H510" s="19">
        <v>11768950</v>
      </c>
      <c r="I510" s="19">
        <v>0</v>
      </c>
      <c r="J510" s="21" t="s">
        <v>7</v>
      </c>
      <c r="K510" s="22">
        <f t="shared" si="38"/>
        <v>4423164</v>
      </c>
      <c r="L510" s="19">
        <f t="shared" si="34"/>
        <v>4423164</v>
      </c>
      <c r="M510" s="19">
        <f t="shared" si="35"/>
        <v>7345786</v>
      </c>
      <c r="N510" s="3"/>
      <c r="O510" s="7"/>
      <c r="S510" s="1">
        <v>10</v>
      </c>
    </row>
    <row r="511" spans="1:19" ht="17.100000000000001" customHeight="1">
      <c r="A511" s="17" t="s">
        <v>20</v>
      </c>
      <c r="B511" s="30"/>
      <c r="C511" s="30" t="s">
        <v>1176</v>
      </c>
      <c r="D511" s="31">
        <v>42428</v>
      </c>
      <c r="E511" s="38">
        <v>240000</v>
      </c>
      <c r="F511" s="19">
        <v>0</v>
      </c>
      <c r="G511" s="19">
        <v>0</v>
      </c>
      <c r="H511" s="19">
        <v>240000</v>
      </c>
      <c r="I511" s="19">
        <v>0</v>
      </c>
      <c r="J511" s="21" t="s">
        <v>7</v>
      </c>
      <c r="K511" s="22">
        <f t="shared" si="38"/>
        <v>90200</v>
      </c>
      <c r="L511" s="19">
        <f t="shared" si="34"/>
        <v>90200</v>
      </c>
      <c r="M511" s="19">
        <f t="shared" si="35"/>
        <v>149800</v>
      </c>
      <c r="N511" s="3"/>
      <c r="O511" s="7"/>
      <c r="S511" s="1">
        <v>10</v>
      </c>
    </row>
    <row r="512" spans="1:19" ht="17.100000000000001" customHeight="1">
      <c r="A512" s="17" t="s">
        <v>20</v>
      </c>
      <c r="B512" s="30"/>
      <c r="C512" s="30" t="s">
        <v>1177</v>
      </c>
      <c r="D512" s="31">
        <v>42437</v>
      </c>
      <c r="E512" s="38">
        <v>5049000</v>
      </c>
      <c r="F512" s="19">
        <v>0</v>
      </c>
      <c r="G512" s="19">
        <v>0</v>
      </c>
      <c r="H512" s="19">
        <v>5049000</v>
      </c>
      <c r="I512" s="19">
        <v>0</v>
      </c>
      <c r="J512" s="21" t="s">
        <v>7</v>
      </c>
      <c r="K512" s="22">
        <f t="shared" si="38"/>
        <v>1707824</v>
      </c>
      <c r="L512" s="19">
        <f t="shared" si="34"/>
        <v>1707824</v>
      </c>
      <c r="M512" s="19">
        <f t="shared" si="35"/>
        <v>3341176</v>
      </c>
      <c r="N512" s="3"/>
      <c r="O512" s="7"/>
      <c r="S512" s="1">
        <v>9</v>
      </c>
    </row>
    <row r="513" spans="1:19" ht="17.100000000000001" customHeight="1">
      <c r="A513" s="17" t="s">
        <v>20</v>
      </c>
      <c r="B513" s="30"/>
      <c r="C513" s="30" t="s">
        <v>1178</v>
      </c>
      <c r="D513" s="31">
        <v>42437</v>
      </c>
      <c r="E513" s="38">
        <v>14368000</v>
      </c>
      <c r="F513" s="19">
        <v>0</v>
      </c>
      <c r="G513" s="19">
        <v>0</v>
      </c>
      <c r="H513" s="19">
        <v>14368000</v>
      </c>
      <c r="I513" s="19">
        <v>0</v>
      </c>
      <c r="J513" s="21" t="s">
        <v>7</v>
      </c>
      <c r="K513" s="22">
        <f t="shared" si="38"/>
        <v>4859976</v>
      </c>
      <c r="L513" s="19">
        <f t="shared" si="34"/>
        <v>4859976</v>
      </c>
      <c r="M513" s="19">
        <f t="shared" si="35"/>
        <v>9508024</v>
      </c>
      <c r="N513" s="3"/>
      <c r="O513" s="7"/>
      <c r="S513" s="1">
        <v>9</v>
      </c>
    </row>
    <row r="514" spans="1:19" ht="17.100000000000001" customHeight="1">
      <c r="A514" s="17" t="s">
        <v>20</v>
      </c>
      <c r="B514" s="30"/>
      <c r="C514" s="30" t="s">
        <v>1179</v>
      </c>
      <c r="D514" s="31">
        <v>42451</v>
      </c>
      <c r="E514" s="38">
        <v>3650000</v>
      </c>
      <c r="F514" s="19">
        <v>0</v>
      </c>
      <c r="G514" s="19">
        <v>0</v>
      </c>
      <c r="H514" s="19">
        <v>3650000</v>
      </c>
      <c r="I514" s="19">
        <v>0</v>
      </c>
      <c r="J514" s="21" t="s">
        <v>7</v>
      </c>
      <c r="K514" s="22">
        <f t="shared" si="38"/>
        <v>1234613</v>
      </c>
      <c r="L514" s="19">
        <f t="shared" si="34"/>
        <v>1234613</v>
      </c>
      <c r="M514" s="19">
        <f t="shared" si="35"/>
        <v>2415387</v>
      </c>
      <c r="N514" s="3"/>
      <c r="O514" s="7"/>
      <c r="S514" s="1">
        <v>9</v>
      </c>
    </row>
    <row r="515" spans="1:19" ht="17.100000000000001" customHeight="1">
      <c r="A515" s="17" t="s">
        <v>20</v>
      </c>
      <c r="B515" s="30"/>
      <c r="C515" s="30" t="s">
        <v>1180</v>
      </c>
      <c r="D515" s="31">
        <v>42457</v>
      </c>
      <c r="E515" s="38">
        <v>17520940</v>
      </c>
      <c r="F515" s="19">
        <v>0</v>
      </c>
      <c r="G515" s="19">
        <v>0</v>
      </c>
      <c r="H515" s="19">
        <v>17520940</v>
      </c>
      <c r="I515" s="19">
        <v>0</v>
      </c>
      <c r="J515" s="21" t="s">
        <v>7</v>
      </c>
      <c r="K515" s="22">
        <f t="shared" si="38"/>
        <v>5926458</v>
      </c>
      <c r="L515" s="19">
        <f t="shared" si="34"/>
        <v>5926458</v>
      </c>
      <c r="M515" s="19">
        <f t="shared" si="35"/>
        <v>11594482</v>
      </c>
      <c r="N515" s="3"/>
      <c r="O515" s="7"/>
      <c r="S515" s="1">
        <v>9</v>
      </c>
    </row>
    <row r="516" spans="1:19" ht="17.100000000000001" customHeight="1">
      <c r="A516" s="17" t="s">
        <v>20</v>
      </c>
      <c r="B516" s="30"/>
      <c r="C516" s="30" t="s">
        <v>1181</v>
      </c>
      <c r="D516" s="31">
        <v>42459</v>
      </c>
      <c r="E516" s="38">
        <v>1738000</v>
      </c>
      <c r="F516" s="19">
        <v>0</v>
      </c>
      <c r="G516" s="19">
        <v>0</v>
      </c>
      <c r="H516" s="19">
        <v>1738000</v>
      </c>
      <c r="I516" s="19">
        <v>0</v>
      </c>
      <c r="J516" s="21" t="s">
        <v>7</v>
      </c>
      <c r="K516" s="22">
        <f t="shared" si="38"/>
        <v>587879</v>
      </c>
      <c r="L516" s="19">
        <f t="shared" si="34"/>
        <v>587879</v>
      </c>
      <c r="M516" s="19">
        <f t="shared" si="35"/>
        <v>1150121</v>
      </c>
      <c r="N516" s="3"/>
      <c r="O516" s="7"/>
      <c r="S516" s="1">
        <v>9</v>
      </c>
    </row>
    <row r="517" spans="1:19" ht="17.100000000000001" customHeight="1">
      <c r="A517" s="17" t="s">
        <v>20</v>
      </c>
      <c r="B517" s="30"/>
      <c r="C517" s="30" t="s">
        <v>1182</v>
      </c>
      <c r="D517" s="31">
        <v>42459</v>
      </c>
      <c r="E517" s="38">
        <v>1705000</v>
      </c>
      <c r="F517" s="19">
        <v>0</v>
      </c>
      <c r="G517" s="19">
        <v>0</v>
      </c>
      <c r="H517" s="19">
        <v>1705000</v>
      </c>
      <c r="I517" s="19">
        <v>0</v>
      </c>
      <c r="J517" s="21" t="s">
        <v>7</v>
      </c>
      <c r="K517" s="22">
        <f t="shared" si="38"/>
        <v>576716</v>
      </c>
      <c r="L517" s="19">
        <f t="shared" si="34"/>
        <v>576716</v>
      </c>
      <c r="M517" s="19">
        <f t="shared" si="35"/>
        <v>1128284</v>
      </c>
      <c r="N517" s="3"/>
      <c r="O517" s="7"/>
      <c r="S517" s="1">
        <v>9</v>
      </c>
    </row>
    <row r="518" spans="1:19" ht="17.100000000000001" customHeight="1">
      <c r="A518" s="17" t="s">
        <v>20</v>
      </c>
      <c r="B518" s="30"/>
      <c r="C518" s="30" t="s">
        <v>1183</v>
      </c>
      <c r="D518" s="31">
        <v>42464</v>
      </c>
      <c r="E518" s="38">
        <v>132640</v>
      </c>
      <c r="F518" s="19">
        <v>0</v>
      </c>
      <c r="G518" s="19">
        <v>0</v>
      </c>
      <c r="H518" s="19">
        <v>132640</v>
      </c>
      <c r="I518" s="19">
        <v>0</v>
      </c>
      <c r="J518" s="21" t="s">
        <v>7</v>
      </c>
      <c r="K518" s="22">
        <f t="shared" si="38"/>
        <v>39880</v>
      </c>
      <c r="L518" s="19">
        <f t="shared" si="34"/>
        <v>39880</v>
      </c>
      <c r="M518" s="19">
        <f t="shared" si="35"/>
        <v>92760</v>
      </c>
      <c r="N518" s="3"/>
      <c r="O518" s="7"/>
      <c r="S518" s="1">
        <v>8</v>
      </c>
    </row>
    <row r="519" spans="1:19" ht="17.100000000000001" customHeight="1">
      <c r="A519" s="17" t="s">
        <v>20</v>
      </c>
      <c r="B519" s="30"/>
      <c r="C519" s="30" t="s">
        <v>1184</v>
      </c>
      <c r="D519" s="31">
        <v>42464</v>
      </c>
      <c r="E519" s="38">
        <v>864000</v>
      </c>
      <c r="F519" s="19">
        <v>0</v>
      </c>
      <c r="G519" s="19">
        <v>0</v>
      </c>
      <c r="H519" s="19">
        <v>864000</v>
      </c>
      <c r="I519" s="19">
        <v>0</v>
      </c>
      <c r="J519" s="21" t="s">
        <v>7</v>
      </c>
      <c r="K519" s="22">
        <f t="shared" si="38"/>
        <v>259776</v>
      </c>
      <c r="L519" s="19">
        <f t="shared" si="34"/>
        <v>259776</v>
      </c>
      <c r="M519" s="19">
        <f t="shared" si="35"/>
        <v>604224</v>
      </c>
      <c r="N519" s="3"/>
      <c r="O519" s="7"/>
      <c r="S519" s="1">
        <v>8</v>
      </c>
    </row>
    <row r="520" spans="1:19" ht="17.100000000000001" customHeight="1">
      <c r="A520" s="17" t="s">
        <v>20</v>
      </c>
      <c r="B520" s="30"/>
      <c r="C520" s="30" t="s">
        <v>1185</v>
      </c>
      <c r="D520" s="31">
        <v>42466</v>
      </c>
      <c r="E520" s="38">
        <v>2950000</v>
      </c>
      <c r="F520" s="19">
        <v>0</v>
      </c>
      <c r="G520" s="19">
        <v>0</v>
      </c>
      <c r="H520" s="19">
        <v>2950000</v>
      </c>
      <c r="I520" s="19">
        <v>0</v>
      </c>
      <c r="J520" s="21" t="s">
        <v>7</v>
      </c>
      <c r="K520" s="22">
        <f t="shared" si="38"/>
        <v>886967</v>
      </c>
      <c r="L520" s="19">
        <f t="shared" si="34"/>
        <v>886967</v>
      </c>
      <c r="M520" s="19">
        <f t="shared" si="35"/>
        <v>2063033</v>
      </c>
      <c r="N520" s="3"/>
      <c r="O520" s="7"/>
      <c r="S520" s="1">
        <v>8</v>
      </c>
    </row>
    <row r="521" spans="1:19" ht="17.100000000000001" customHeight="1">
      <c r="A521" s="17" t="s">
        <v>20</v>
      </c>
      <c r="B521" s="30"/>
      <c r="C521" s="30" t="s">
        <v>1186</v>
      </c>
      <c r="D521" s="31">
        <v>42466</v>
      </c>
      <c r="E521" s="38">
        <v>11796400</v>
      </c>
      <c r="F521" s="19">
        <v>0</v>
      </c>
      <c r="G521" s="19">
        <v>0</v>
      </c>
      <c r="H521" s="19">
        <v>11796400</v>
      </c>
      <c r="I521" s="19">
        <v>0</v>
      </c>
      <c r="J521" s="21" t="s">
        <v>7</v>
      </c>
      <c r="K521" s="22">
        <f t="shared" si="38"/>
        <v>3546784</v>
      </c>
      <c r="L521" s="19">
        <f t="shared" si="34"/>
        <v>3546784</v>
      </c>
      <c r="M521" s="19">
        <f t="shared" si="35"/>
        <v>8249616</v>
      </c>
      <c r="N521" s="3"/>
      <c r="O521" s="7"/>
      <c r="S521" s="1">
        <v>8</v>
      </c>
    </row>
    <row r="522" spans="1:19" ht="17.100000000000001" customHeight="1">
      <c r="A522" s="17" t="s">
        <v>20</v>
      </c>
      <c r="B522" s="30"/>
      <c r="C522" s="30" t="s">
        <v>1187</v>
      </c>
      <c r="D522" s="31">
        <v>42466</v>
      </c>
      <c r="E522" s="38">
        <v>41400000</v>
      </c>
      <c r="F522" s="19">
        <v>0</v>
      </c>
      <c r="G522" s="19">
        <v>0</v>
      </c>
      <c r="H522" s="19">
        <v>41400000</v>
      </c>
      <c r="I522" s="19">
        <v>0</v>
      </c>
      <c r="J522" s="21" t="s">
        <v>7</v>
      </c>
      <c r="K522" s="22">
        <f t="shared" si="38"/>
        <v>12447600</v>
      </c>
      <c r="L522" s="19">
        <f t="shared" ref="L522:L545" si="39">F522+K522</f>
        <v>12447600</v>
      </c>
      <c r="M522" s="19">
        <f t="shared" ref="M522:M545" si="40">E522-L522</f>
        <v>28952400</v>
      </c>
      <c r="N522" s="3"/>
      <c r="O522" s="7"/>
      <c r="S522" s="1">
        <v>8</v>
      </c>
    </row>
    <row r="523" spans="1:19" ht="17.100000000000001" customHeight="1">
      <c r="A523" s="17" t="s">
        <v>20</v>
      </c>
      <c r="B523" s="30"/>
      <c r="C523" s="30" t="s">
        <v>1188</v>
      </c>
      <c r="D523" s="31">
        <v>42467</v>
      </c>
      <c r="E523" s="38">
        <v>1650000</v>
      </c>
      <c r="F523" s="19">
        <v>0</v>
      </c>
      <c r="G523" s="19">
        <v>0</v>
      </c>
      <c r="H523" s="19">
        <v>1650000</v>
      </c>
      <c r="I523" s="19">
        <v>0</v>
      </c>
      <c r="J523" s="21" t="s">
        <v>7</v>
      </c>
      <c r="K523" s="22">
        <f t="shared" si="38"/>
        <v>496100</v>
      </c>
      <c r="L523" s="19">
        <f t="shared" si="39"/>
        <v>496100</v>
      </c>
      <c r="M523" s="19">
        <f t="shared" si="40"/>
        <v>1153900</v>
      </c>
      <c r="N523" s="3"/>
      <c r="O523" s="7"/>
      <c r="S523" s="1">
        <v>8</v>
      </c>
    </row>
    <row r="524" spans="1:19" ht="17.100000000000001" customHeight="1">
      <c r="A524" s="17" t="s">
        <v>20</v>
      </c>
      <c r="B524" s="30"/>
      <c r="C524" s="30" t="s">
        <v>1189</v>
      </c>
      <c r="D524" s="31">
        <v>42467</v>
      </c>
      <c r="E524" s="38">
        <v>3617490</v>
      </c>
      <c r="F524" s="19">
        <v>0</v>
      </c>
      <c r="G524" s="19">
        <v>0</v>
      </c>
      <c r="H524" s="19">
        <v>3617490</v>
      </c>
      <c r="I524" s="19">
        <v>0</v>
      </c>
      <c r="J524" s="21" t="s">
        <v>7</v>
      </c>
      <c r="K524" s="22">
        <f t="shared" si="38"/>
        <v>1087659</v>
      </c>
      <c r="L524" s="19">
        <f t="shared" si="39"/>
        <v>1087659</v>
      </c>
      <c r="M524" s="19">
        <f t="shared" si="40"/>
        <v>2529831</v>
      </c>
      <c r="N524" s="3"/>
      <c r="O524" s="7"/>
      <c r="S524" s="1">
        <v>8</v>
      </c>
    </row>
    <row r="525" spans="1:19" ht="17.100000000000001" customHeight="1">
      <c r="A525" s="17" t="s">
        <v>20</v>
      </c>
      <c r="B525" s="30"/>
      <c r="C525" s="30" t="s">
        <v>1190</v>
      </c>
      <c r="D525" s="31">
        <v>42472</v>
      </c>
      <c r="E525" s="38">
        <v>7233420</v>
      </c>
      <c r="F525" s="19">
        <v>0</v>
      </c>
      <c r="G525" s="19">
        <v>0</v>
      </c>
      <c r="H525" s="19">
        <v>7233420</v>
      </c>
      <c r="I525" s="19">
        <v>0</v>
      </c>
      <c r="J525" s="21" t="s">
        <v>7</v>
      </c>
      <c r="K525" s="22">
        <f t="shared" si="38"/>
        <v>2174848</v>
      </c>
      <c r="L525" s="19">
        <f t="shared" si="39"/>
        <v>2174848</v>
      </c>
      <c r="M525" s="19">
        <f t="shared" si="40"/>
        <v>5058572</v>
      </c>
      <c r="N525" s="3"/>
      <c r="O525" s="7"/>
      <c r="S525" s="1">
        <v>8</v>
      </c>
    </row>
    <row r="526" spans="1:19" ht="17.100000000000001" customHeight="1">
      <c r="A526" s="17" t="s">
        <v>20</v>
      </c>
      <c r="B526" s="30"/>
      <c r="C526" s="30" t="s">
        <v>1191</v>
      </c>
      <c r="D526" s="31">
        <v>42472</v>
      </c>
      <c r="E526" s="38">
        <v>254220</v>
      </c>
      <c r="F526" s="19">
        <v>0</v>
      </c>
      <c r="G526" s="19">
        <v>0</v>
      </c>
      <c r="H526" s="19">
        <v>254220</v>
      </c>
      <c r="I526" s="19">
        <v>0</v>
      </c>
      <c r="J526" s="21" t="s">
        <v>7</v>
      </c>
      <c r="K526" s="22">
        <f t="shared" si="38"/>
        <v>76435</v>
      </c>
      <c r="L526" s="19">
        <f t="shared" si="39"/>
        <v>76435</v>
      </c>
      <c r="M526" s="19">
        <f t="shared" si="40"/>
        <v>177785</v>
      </c>
      <c r="N526" s="3"/>
      <c r="O526" s="7"/>
      <c r="S526" s="1">
        <v>8</v>
      </c>
    </row>
    <row r="527" spans="1:19" ht="17.100000000000001" customHeight="1">
      <c r="A527" s="17" t="s">
        <v>20</v>
      </c>
      <c r="B527" s="30"/>
      <c r="C527" s="30" t="s">
        <v>1192</v>
      </c>
      <c r="D527" s="31">
        <v>42484</v>
      </c>
      <c r="E527" s="38">
        <v>260000</v>
      </c>
      <c r="F527" s="19">
        <v>0</v>
      </c>
      <c r="G527" s="19">
        <v>0</v>
      </c>
      <c r="H527" s="19">
        <v>260000</v>
      </c>
      <c r="I527" s="19">
        <v>0</v>
      </c>
      <c r="J527" s="21" t="s">
        <v>7</v>
      </c>
      <c r="K527" s="22">
        <f t="shared" si="38"/>
        <v>78173</v>
      </c>
      <c r="L527" s="19">
        <f t="shared" si="39"/>
        <v>78173</v>
      </c>
      <c r="M527" s="19">
        <f t="shared" si="40"/>
        <v>181827</v>
      </c>
      <c r="N527" s="3"/>
      <c r="O527" s="7"/>
      <c r="S527" s="1">
        <v>8</v>
      </c>
    </row>
    <row r="528" spans="1:19" ht="17.100000000000001" customHeight="1">
      <c r="A528" s="17" t="s">
        <v>20</v>
      </c>
      <c r="B528" s="30"/>
      <c r="C528" s="30" t="s">
        <v>1190</v>
      </c>
      <c r="D528" s="31">
        <v>42486</v>
      </c>
      <c r="E528" s="38">
        <v>147570</v>
      </c>
      <c r="F528" s="19">
        <v>0</v>
      </c>
      <c r="G528" s="19">
        <v>0</v>
      </c>
      <c r="H528" s="19">
        <v>147570</v>
      </c>
      <c r="I528" s="19">
        <v>0</v>
      </c>
      <c r="J528" s="21" t="s">
        <v>7</v>
      </c>
      <c r="K528" s="22">
        <f t="shared" si="38"/>
        <v>44369</v>
      </c>
      <c r="L528" s="19">
        <f t="shared" si="39"/>
        <v>44369</v>
      </c>
      <c r="M528" s="19">
        <f t="shared" si="40"/>
        <v>103201</v>
      </c>
      <c r="N528" s="3"/>
      <c r="O528" s="7"/>
      <c r="S528" s="1">
        <v>8</v>
      </c>
    </row>
    <row r="529" spans="1:19" ht="17.100000000000001" customHeight="1">
      <c r="A529" s="17" t="s">
        <v>20</v>
      </c>
      <c r="B529" s="30"/>
      <c r="C529" s="30" t="s">
        <v>1193</v>
      </c>
      <c r="D529" s="31">
        <v>42499</v>
      </c>
      <c r="E529" s="38">
        <v>25190000</v>
      </c>
      <c r="F529" s="19">
        <v>0</v>
      </c>
      <c r="G529" s="19">
        <v>0</v>
      </c>
      <c r="H529" s="19">
        <v>25190000</v>
      </c>
      <c r="I529" s="19">
        <v>0</v>
      </c>
      <c r="J529" s="21" t="s">
        <v>7</v>
      </c>
      <c r="K529" s="22">
        <f t="shared" si="38"/>
        <v>6627069</v>
      </c>
      <c r="L529" s="19">
        <f t="shared" si="39"/>
        <v>6627069</v>
      </c>
      <c r="M529" s="19">
        <f t="shared" si="40"/>
        <v>18562931</v>
      </c>
      <c r="N529" s="3"/>
      <c r="O529" s="7"/>
      <c r="S529" s="1">
        <v>7</v>
      </c>
    </row>
    <row r="530" spans="1:19" ht="17.100000000000001" customHeight="1">
      <c r="A530" s="17" t="s">
        <v>20</v>
      </c>
      <c r="B530" s="30"/>
      <c r="C530" s="30" t="s">
        <v>1194</v>
      </c>
      <c r="D530" s="31">
        <v>42506</v>
      </c>
      <c r="E530" s="38">
        <v>1100000</v>
      </c>
      <c r="F530" s="19">
        <v>0</v>
      </c>
      <c r="G530" s="19">
        <v>0</v>
      </c>
      <c r="H530" s="19">
        <v>1100000</v>
      </c>
      <c r="I530" s="19">
        <v>0</v>
      </c>
      <c r="J530" s="21" t="s">
        <v>7</v>
      </c>
      <c r="K530" s="22">
        <f t="shared" si="38"/>
        <v>289392</v>
      </c>
      <c r="L530" s="19">
        <f t="shared" si="39"/>
        <v>289392</v>
      </c>
      <c r="M530" s="19">
        <f t="shared" si="40"/>
        <v>810608</v>
      </c>
      <c r="N530" s="3"/>
      <c r="O530" s="7"/>
      <c r="S530" s="1">
        <v>7</v>
      </c>
    </row>
    <row r="531" spans="1:19" ht="17.100000000000001" customHeight="1">
      <c r="A531" s="17" t="s">
        <v>20</v>
      </c>
      <c r="B531" s="30"/>
      <c r="C531" s="30" t="s">
        <v>1195</v>
      </c>
      <c r="D531" s="31">
        <v>42519</v>
      </c>
      <c r="E531" s="38">
        <v>190000</v>
      </c>
      <c r="F531" s="19">
        <v>0</v>
      </c>
      <c r="G531" s="19">
        <v>0</v>
      </c>
      <c r="H531" s="19">
        <v>190000</v>
      </c>
      <c r="I531" s="19">
        <v>0</v>
      </c>
      <c r="J531" s="21" t="s">
        <v>7</v>
      </c>
      <c r="K531" s="22">
        <f t="shared" si="38"/>
        <v>49986</v>
      </c>
      <c r="L531" s="19">
        <f t="shared" si="39"/>
        <v>49986</v>
      </c>
      <c r="M531" s="19">
        <f t="shared" si="40"/>
        <v>140014</v>
      </c>
      <c r="N531" s="3"/>
      <c r="O531" s="7"/>
      <c r="S531" s="1">
        <v>7</v>
      </c>
    </row>
    <row r="532" spans="1:19" ht="17.100000000000001" customHeight="1">
      <c r="A532" s="17" t="s">
        <v>20</v>
      </c>
      <c r="B532" s="30"/>
      <c r="C532" s="30" t="s">
        <v>1196</v>
      </c>
      <c r="D532" s="31">
        <v>42524</v>
      </c>
      <c r="E532" s="38">
        <v>1200000</v>
      </c>
      <c r="F532" s="19">
        <v>0</v>
      </c>
      <c r="G532" s="19">
        <v>0</v>
      </c>
      <c r="H532" s="19">
        <v>1200000</v>
      </c>
      <c r="I532" s="19">
        <v>0</v>
      </c>
      <c r="J532" s="21" t="s">
        <v>7</v>
      </c>
      <c r="K532" s="22">
        <f t="shared" si="38"/>
        <v>270600</v>
      </c>
      <c r="L532" s="19">
        <f t="shared" si="39"/>
        <v>270600</v>
      </c>
      <c r="M532" s="19">
        <f t="shared" si="40"/>
        <v>929400</v>
      </c>
      <c r="N532" s="3"/>
      <c r="O532" s="7"/>
      <c r="S532" s="1">
        <v>6</v>
      </c>
    </row>
    <row r="533" spans="1:19" ht="17.100000000000001" customHeight="1">
      <c r="A533" s="17" t="s">
        <v>20</v>
      </c>
      <c r="B533" s="30"/>
      <c r="C533" s="30" t="s">
        <v>1197</v>
      </c>
      <c r="D533" s="31">
        <v>42528</v>
      </c>
      <c r="E533" s="38">
        <v>1265000</v>
      </c>
      <c r="F533" s="19">
        <v>0</v>
      </c>
      <c r="G533" s="19">
        <v>0</v>
      </c>
      <c r="H533" s="19">
        <v>1265000</v>
      </c>
      <c r="I533" s="19">
        <v>0</v>
      </c>
      <c r="J533" s="21" t="s">
        <v>7</v>
      </c>
      <c r="K533" s="22">
        <f t="shared" si="38"/>
        <v>285258</v>
      </c>
      <c r="L533" s="19">
        <f t="shared" si="39"/>
        <v>285258</v>
      </c>
      <c r="M533" s="19">
        <f t="shared" si="40"/>
        <v>979742</v>
      </c>
      <c r="N533" s="3"/>
      <c r="O533" s="7"/>
      <c r="S533" s="1">
        <v>6</v>
      </c>
    </row>
    <row r="534" spans="1:19" ht="17.100000000000001" customHeight="1">
      <c r="A534" s="17" t="s">
        <v>20</v>
      </c>
      <c r="B534" s="30"/>
      <c r="C534" s="30" t="s">
        <v>1198</v>
      </c>
      <c r="D534" s="31">
        <v>42528</v>
      </c>
      <c r="E534" s="38">
        <v>3900000</v>
      </c>
      <c r="F534" s="19">
        <v>0</v>
      </c>
      <c r="G534" s="19">
        <v>0</v>
      </c>
      <c r="H534" s="19">
        <v>3900000</v>
      </c>
      <c r="I534" s="19">
        <v>0</v>
      </c>
      <c r="J534" s="21" t="s">
        <v>7</v>
      </c>
      <c r="K534" s="22">
        <f t="shared" si="38"/>
        <v>879450</v>
      </c>
      <c r="L534" s="19">
        <f t="shared" si="39"/>
        <v>879450</v>
      </c>
      <c r="M534" s="19">
        <f t="shared" si="40"/>
        <v>3020550</v>
      </c>
      <c r="N534" s="3"/>
      <c r="O534" s="7"/>
      <c r="S534" s="1">
        <v>6</v>
      </c>
    </row>
    <row r="535" spans="1:19" ht="17.100000000000001" customHeight="1">
      <c r="A535" s="17" t="s">
        <v>20</v>
      </c>
      <c r="B535" s="30"/>
      <c r="C535" s="30" t="s">
        <v>1199</v>
      </c>
      <c r="D535" s="31">
        <v>42570</v>
      </c>
      <c r="E535" s="38">
        <v>275000</v>
      </c>
      <c r="F535" s="19">
        <v>0</v>
      </c>
      <c r="G535" s="19">
        <v>0</v>
      </c>
      <c r="H535" s="19">
        <v>275000</v>
      </c>
      <c r="I535" s="19">
        <v>0</v>
      </c>
      <c r="J535" s="21" t="s">
        <v>7</v>
      </c>
      <c r="K535" s="22">
        <f t="shared" si="38"/>
        <v>51677</v>
      </c>
      <c r="L535" s="19">
        <f t="shared" si="39"/>
        <v>51677</v>
      </c>
      <c r="M535" s="19">
        <f t="shared" si="40"/>
        <v>223323</v>
      </c>
      <c r="N535" s="3"/>
      <c r="O535" s="7"/>
      <c r="S535" s="1">
        <v>5</v>
      </c>
    </row>
    <row r="536" spans="1:19" ht="17.100000000000001" customHeight="1">
      <c r="A536" s="17" t="s">
        <v>20</v>
      </c>
      <c r="B536" s="30"/>
      <c r="C536" s="30" t="s">
        <v>1200</v>
      </c>
      <c r="D536" s="31">
        <v>42575</v>
      </c>
      <c r="E536" s="38">
        <v>167100</v>
      </c>
      <c r="F536" s="19">
        <v>0</v>
      </c>
      <c r="G536" s="19">
        <v>0</v>
      </c>
      <c r="H536" s="19">
        <v>167100</v>
      </c>
      <c r="I536" s="19">
        <v>0</v>
      </c>
      <c r="J536" s="21" t="s">
        <v>7</v>
      </c>
      <c r="K536" s="22">
        <f t="shared" si="38"/>
        <v>31401</v>
      </c>
      <c r="L536" s="19">
        <f t="shared" si="39"/>
        <v>31401</v>
      </c>
      <c r="M536" s="19">
        <f t="shared" si="40"/>
        <v>135699</v>
      </c>
      <c r="N536" s="3"/>
      <c r="O536" s="7"/>
      <c r="S536" s="1">
        <v>5</v>
      </c>
    </row>
    <row r="537" spans="1:19" ht="17.100000000000001" customHeight="1">
      <c r="A537" s="17" t="s">
        <v>20</v>
      </c>
      <c r="B537" s="30"/>
      <c r="C537" s="30" t="s">
        <v>1201</v>
      </c>
      <c r="D537" s="31">
        <v>42579</v>
      </c>
      <c r="E537" s="38">
        <v>1650000</v>
      </c>
      <c r="F537" s="19">
        <v>0</v>
      </c>
      <c r="G537" s="19">
        <v>0</v>
      </c>
      <c r="H537" s="19">
        <v>1650000</v>
      </c>
      <c r="I537" s="19">
        <v>0</v>
      </c>
      <c r="J537" s="21" t="s">
        <v>7</v>
      </c>
      <c r="K537" s="22">
        <f t="shared" si="38"/>
        <v>310063</v>
      </c>
      <c r="L537" s="19">
        <f t="shared" si="39"/>
        <v>310063</v>
      </c>
      <c r="M537" s="19">
        <f t="shared" si="40"/>
        <v>1339937</v>
      </c>
      <c r="N537" s="3"/>
      <c r="O537" s="7"/>
      <c r="S537" s="1">
        <v>5</v>
      </c>
    </row>
    <row r="538" spans="1:19" ht="17.100000000000001" customHeight="1">
      <c r="A538" s="17" t="s">
        <v>20</v>
      </c>
      <c r="B538" s="30"/>
      <c r="C538" s="30" t="s">
        <v>1202</v>
      </c>
      <c r="D538" s="31">
        <v>42579</v>
      </c>
      <c r="E538" s="38">
        <v>850000</v>
      </c>
      <c r="F538" s="19">
        <v>0</v>
      </c>
      <c r="G538" s="19">
        <v>0</v>
      </c>
      <c r="H538" s="19">
        <v>850000</v>
      </c>
      <c r="I538" s="19">
        <v>0</v>
      </c>
      <c r="J538" s="21" t="s">
        <v>7</v>
      </c>
      <c r="K538" s="22">
        <f t="shared" si="38"/>
        <v>159729</v>
      </c>
      <c r="L538" s="19">
        <f t="shared" si="39"/>
        <v>159729</v>
      </c>
      <c r="M538" s="19">
        <f t="shared" si="40"/>
        <v>690271</v>
      </c>
      <c r="N538" s="3"/>
      <c r="O538" s="7"/>
      <c r="S538" s="1">
        <v>5</v>
      </c>
    </row>
    <row r="539" spans="1:19" ht="17.100000000000001" customHeight="1">
      <c r="A539" s="17" t="s">
        <v>20</v>
      </c>
      <c r="B539" s="30"/>
      <c r="C539" s="30" t="s">
        <v>1203</v>
      </c>
      <c r="D539" s="31">
        <v>42598</v>
      </c>
      <c r="E539" s="38">
        <v>1436600</v>
      </c>
      <c r="F539" s="19">
        <v>0</v>
      </c>
      <c r="G539" s="19">
        <v>0</v>
      </c>
      <c r="H539" s="19">
        <v>1436600</v>
      </c>
      <c r="I539" s="19">
        <v>0</v>
      </c>
      <c r="J539" s="21" t="s">
        <v>7</v>
      </c>
      <c r="K539" s="22">
        <f t="shared" si="38"/>
        <v>215969</v>
      </c>
      <c r="L539" s="19">
        <f t="shared" si="39"/>
        <v>215969</v>
      </c>
      <c r="M539" s="19">
        <f t="shared" si="40"/>
        <v>1220631</v>
      </c>
      <c r="N539" s="3"/>
      <c r="O539" s="7"/>
      <c r="S539" s="1">
        <v>4</v>
      </c>
    </row>
    <row r="540" spans="1:19" ht="17.100000000000001" customHeight="1">
      <c r="A540" s="17" t="s">
        <v>20</v>
      </c>
      <c r="B540" s="30"/>
      <c r="C540" s="30" t="s">
        <v>1204</v>
      </c>
      <c r="D540" s="31">
        <v>42600</v>
      </c>
      <c r="E540" s="38">
        <v>280000</v>
      </c>
      <c r="F540" s="19">
        <v>0</v>
      </c>
      <c r="G540" s="19">
        <v>0</v>
      </c>
      <c r="H540" s="19">
        <v>280000</v>
      </c>
      <c r="I540" s="19">
        <v>0</v>
      </c>
      <c r="J540" s="21" t="s">
        <v>7</v>
      </c>
      <c r="K540" s="22">
        <f t="shared" si="38"/>
        <v>42093</v>
      </c>
      <c r="L540" s="19">
        <f t="shared" si="39"/>
        <v>42093</v>
      </c>
      <c r="M540" s="19">
        <f t="shared" si="40"/>
        <v>237907</v>
      </c>
      <c r="N540" s="3"/>
      <c r="O540" s="7"/>
      <c r="S540" s="1">
        <v>4</v>
      </c>
    </row>
    <row r="541" spans="1:19" ht="17.100000000000001" customHeight="1">
      <c r="A541" s="17" t="s">
        <v>20</v>
      </c>
      <c r="B541" s="30"/>
      <c r="C541" s="30" t="s">
        <v>1205</v>
      </c>
      <c r="D541" s="31">
        <v>42610</v>
      </c>
      <c r="E541" s="38">
        <v>134200</v>
      </c>
      <c r="F541" s="19">
        <v>0</v>
      </c>
      <c r="G541" s="19">
        <v>0</v>
      </c>
      <c r="H541" s="19">
        <v>134200</v>
      </c>
      <c r="I541" s="19">
        <v>0</v>
      </c>
      <c r="J541" s="21" t="s">
        <v>7</v>
      </c>
      <c r="K541" s="22">
        <f t="shared" si="38"/>
        <v>20175</v>
      </c>
      <c r="L541" s="19">
        <f t="shared" si="39"/>
        <v>20175</v>
      </c>
      <c r="M541" s="19">
        <f t="shared" si="40"/>
        <v>114025</v>
      </c>
      <c r="N541" s="3"/>
      <c r="O541" s="7"/>
      <c r="S541" s="1">
        <v>4</v>
      </c>
    </row>
    <row r="542" spans="1:19" ht="17.100000000000001" customHeight="1">
      <c r="A542" s="17" t="s">
        <v>20</v>
      </c>
      <c r="B542" s="30"/>
      <c r="C542" s="30" t="s">
        <v>1206</v>
      </c>
      <c r="D542" s="31">
        <v>42610</v>
      </c>
      <c r="E542" s="38">
        <v>217500</v>
      </c>
      <c r="F542" s="19">
        <v>0</v>
      </c>
      <c r="G542" s="19">
        <v>0</v>
      </c>
      <c r="H542" s="19">
        <v>217500</v>
      </c>
      <c r="I542" s="19">
        <v>0</v>
      </c>
      <c r="J542" s="21" t="s">
        <v>7</v>
      </c>
      <c r="K542" s="22">
        <f t="shared" si="38"/>
        <v>32698</v>
      </c>
      <c r="L542" s="19">
        <f t="shared" si="39"/>
        <v>32698</v>
      </c>
      <c r="M542" s="19">
        <f t="shared" si="40"/>
        <v>184802</v>
      </c>
      <c r="N542" s="3"/>
      <c r="O542" s="7"/>
      <c r="S542" s="1">
        <v>4</v>
      </c>
    </row>
    <row r="543" spans="1:19" ht="17.100000000000001" customHeight="1">
      <c r="A543" s="17" t="s">
        <v>20</v>
      </c>
      <c r="B543" s="30"/>
      <c r="C543" s="30" t="s">
        <v>1207</v>
      </c>
      <c r="D543" s="31">
        <v>42612</v>
      </c>
      <c r="E543" s="38">
        <v>129000</v>
      </c>
      <c r="F543" s="19">
        <v>0</v>
      </c>
      <c r="G543" s="19">
        <v>0</v>
      </c>
      <c r="H543" s="19">
        <v>129000</v>
      </c>
      <c r="I543" s="19">
        <v>0</v>
      </c>
      <c r="J543" s="21" t="s">
        <v>7</v>
      </c>
      <c r="K543" s="22">
        <f t="shared" si="38"/>
        <v>19393</v>
      </c>
      <c r="L543" s="19">
        <f t="shared" si="39"/>
        <v>19393</v>
      </c>
      <c r="M543" s="19">
        <f t="shared" si="40"/>
        <v>109607</v>
      </c>
      <c r="N543" s="3"/>
      <c r="O543" s="7"/>
      <c r="S543" s="1">
        <v>4</v>
      </c>
    </row>
    <row r="544" spans="1:19" ht="17.100000000000001" customHeight="1">
      <c r="A544" s="17" t="s">
        <v>20</v>
      </c>
      <c r="B544" s="30"/>
      <c r="C544" s="30" t="s">
        <v>1208</v>
      </c>
      <c r="D544" s="31">
        <v>42622</v>
      </c>
      <c r="E544" s="38">
        <v>310000</v>
      </c>
      <c r="F544" s="19">
        <v>0</v>
      </c>
      <c r="G544" s="19">
        <v>0</v>
      </c>
      <c r="H544" s="19">
        <v>310000</v>
      </c>
      <c r="I544" s="19">
        <v>0</v>
      </c>
      <c r="J544" s="21" t="s">
        <v>7</v>
      </c>
      <c r="K544" s="22">
        <f t="shared" si="38"/>
        <v>34953</v>
      </c>
      <c r="L544" s="19">
        <f t="shared" si="39"/>
        <v>34953</v>
      </c>
      <c r="M544" s="19">
        <f t="shared" si="40"/>
        <v>275047</v>
      </c>
      <c r="N544" s="3"/>
      <c r="O544" s="7"/>
      <c r="S544" s="1">
        <v>3</v>
      </c>
    </row>
    <row r="545" spans="1:19" ht="17.100000000000001" customHeight="1">
      <c r="A545" s="17" t="s">
        <v>20</v>
      </c>
      <c r="C545" s="1" t="s">
        <v>1209</v>
      </c>
      <c r="D545" s="31">
        <v>42667</v>
      </c>
      <c r="E545" s="38">
        <v>550000</v>
      </c>
      <c r="F545" s="19">
        <v>0</v>
      </c>
      <c r="G545" s="19">
        <v>0</v>
      </c>
      <c r="H545" s="19">
        <v>550000</v>
      </c>
      <c r="I545" s="19">
        <v>0</v>
      </c>
      <c r="J545" s="21" t="s">
        <v>7</v>
      </c>
      <c r="K545" s="22">
        <f t="shared" si="38"/>
        <v>41342</v>
      </c>
      <c r="L545" s="19">
        <f t="shared" si="39"/>
        <v>41342</v>
      </c>
      <c r="M545" s="19">
        <f t="shared" si="40"/>
        <v>508658</v>
      </c>
      <c r="N545" s="3"/>
      <c r="O545" s="7"/>
      <c r="S545" s="1">
        <v>2</v>
      </c>
    </row>
    <row r="546" spans="1:19" ht="24" customHeight="1">
      <c r="A546" s="266" t="s">
        <v>1041</v>
      </c>
      <c r="B546" s="267"/>
      <c r="C546" s="267"/>
      <c r="D546" s="267"/>
      <c r="E546" s="50">
        <f>SUM(E10:E505)</f>
        <v>1442547988</v>
      </c>
      <c r="F546" s="50">
        <f>SUM(F10:F505)</f>
        <v>1251199982.8816671</v>
      </c>
      <c r="G546" s="50">
        <f t="shared" ref="G546" si="41">SUM(G10:G505)</f>
        <v>191348005.11833334</v>
      </c>
      <c r="H546" s="50">
        <f>SUM(H457:H545)</f>
        <v>166448530</v>
      </c>
      <c r="I546" s="50">
        <f t="shared" ref="I546:J546" si="42">SUM(I10:I483)</f>
        <v>0</v>
      </c>
      <c r="J546" s="50">
        <f t="shared" si="42"/>
        <v>0</v>
      </c>
      <c r="K546" s="50">
        <f>SUM(K10:K545)</f>
        <v>141519876</v>
      </c>
      <c r="L546" s="50">
        <f>SUM(L10:L545)</f>
        <v>1392719858.8816671</v>
      </c>
      <c r="M546" s="50">
        <f>SUM(M10:M545)</f>
        <v>216276659.11833331</v>
      </c>
      <c r="P546" s="3">
        <v>128418106</v>
      </c>
    </row>
    <row r="547" spans="1:19" ht="17.100000000000001" customHeight="1">
      <c r="A547" s="17" t="s">
        <v>1045</v>
      </c>
      <c r="B547" s="17" t="s">
        <v>196</v>
      </c>
      <c r="C547" s="35" t="s">
        <v>1077</v>
      </c>
      <c r="D547" s="17" t="s">
        <v>197</v>
      </c>
      <c r="E547" s="19">
        <v>176000</v>
      </c>
      <c r="F547" s="20">
        <v>176000</v>
      </c>
      <c r="G547" s="19">
        <f t="shared" ref="G547:G578" si="43">E547-F547</f>
        <v>0</v>
      </c>
      <c r="H547" s="19">
        <v>0</v>
      </c>
      <c r="I547" s="19">
        <v>0</v>
      </c>
      <c r="J547" s="29">
        <v>0.2</v>
      </c>
      <c r="K547" s="22">
        <f>ROUND((G547+H547)*0.2,0)</f>
        <v>0</v>
      </c>
      <c r="L547" s="19">
        <f t="shared" ref="L547:L578" si="44">F547+K547</f>
        <v>176000</v>
      </c>
      <c r="M547" s="20">
        <f t="shared" ref="M547:M578" si="45">E547-L547</f>
        <v>0</v>
      </c>
    </row>
    <row r="548" spans="1:19" ht="17.100000000000001" customHeight="1">
      <c r="A548" s="17" t="s">
        <v>1045</v>
      </c>
      <c r="B548" s="17" t="s">
        <v>205</v>
      </c>
      <c r="C548" s="35" t="s">
        <v>1078</v>
      </c>
      <c r="D548" s="17" t="s">
        <v>206</v>
      </c>
      <c r="E548" s="19">
        <v>8580000</v>
      </c>
      <c r="F548" s="20">
        <v>8580000</v>
      </c>
      <c r="G548" s="19">
        <f t="shared" si="43"/>
        <v>0</v>
      </c>
      <c r="H548" s="19">
        <v>0</v>
      </c>
      <c r="I548" s="19">
        <v>0</v>
      </c>
      <c r="J548" s="29">
        <v>0.2</v>
      </c>
      <c r="K548" s="22">
        <f t="shared" ref="K548:K586" si="46">ROUND((G548+H548)*0.2,0)</f>
        <v>0</v>
      </c>
      <c r="L548" s="19">
        <f t="shared" si="44"/>
        <v>8580000</v>
      </c>
      <c r="M548" s="20">
        <f t="shared" si="45"/>
        <v>0</v>
      </c>
    </row>
    <row r="549" spans="1:19" ht="17.100000000000001" customHeight="1">
      <c r="A549" s="17" t="s">
        <v>1045</v>
      </c>
      <c r="B549" s="17" t="s">
        <v>207</v>
      </c>
      <c r="C549" s="35" t="s">
        <v>1046</v>
      </c>
      <c r="D549" s="17" t="s">
        <v>208</v>
      </c>
      <c r="E549" s="19">
        <v>2062360</v>
      </c>
      <c r="F549" s="20">
        <v>2062360</v>
      </c>
      <c r="G549" s="19">
        <f t="shared" si="43"/>
        <v>0</v>
      </c>
      <c r="H549" s="19">
        <v>0</v>
      </c>
      <c r="I549" s="19">
        <v>0</v>
      </c>
      <c r="J549" s="29">
        <v>0.2</v>
      </c>
      <c r="K549" s="22">
        <f t="shared" si="46"/>
        <v>0</v>
      </c>
      <c r="L549" s="19">
        <f t="shared" si="44"/>
        <v>2062360</v>
      </c>
      <c r="M549" s="20">
        <f t="shared" si="45"/>
        <v>0</v>
      </c>
    </row>
    <row r="550" spans="1:19" ht="17.100000000000001" customHeight="1">
      <c r="A550" s="17" t="s">
        <v>1045</v>
      </c>
      <c r="B550" s="17" t="s">
        <v>213</v>
      </c>
      <c r="C550" s="35" t="s">
        <v>1079</v>
      </c>
      <c r="D550" s="17" t="s">
        <v>214</v>
      </c>
      <c r="E550" s="19">
        <v>2227500</v>
      </c>
      <c r="F550" s="20">
        <v>2227500</v>
      </c>
      <c r="G550" s="19">
        <f t="shared" si="43"/>
        <v>0</v>
      </c>
      <c r="H550" s="19">
        <v>0</v>
      </c>
      <c r="I550" s="19">
        <v>0</v>
      </c>
      <c r="J550" s="29">
        <v>0.2</v>
      </c>
      <c r="K550" s="22">
        <f t="shared" si="46"/>
        <v>0</v>
      </c>
      <c r="L550" s="19">
        <f t="shared" si="44"/>
        <v>2227500</v>
      </c>
      <c r="M550" s="20">
        <f t="shared" si="45"/>
        <v>0</v>
      </c>
    </row>
    <row r="551" spans="1:19" ht="17.100000000000001" customHeight="1">
      <c r="A551" s="17" t="s">
        <v>1045</v>
      </c>
      <c r="B551" s="17" t="s">
        <v>221</v>
      </c>
      <c r="C551" s="35" t="s">
        <v>1080</v>
      </c>
      <c r="D551" s="17" t="s">
        <v>220</v>
      </c>
      <c r="E551" s="19">
        <v>570810</v>
      </c>
      <c r="F551" s="20">
        <v>570810</v>
      </c>
      <c r="G551" s="19">
        <f t="shared" si="43"/>
        <v>0</v>
      </c>
      <c r="H551" s="19">
        <v>0</v>
      </c>
      <c r="I551" s="19">
        <v>0</v>
      </c>
      <c r="J551" s="29">
        <v>0.2</v>
      </c>
      <c r="K551" s="22">
        <f t="shared" si="46"/>
        <v>0</v>
      </c>
      <c r="L551" s="19">
        <f t="shared" si="44"/>
        <v>570810</v>
      </c>
      <c r="M551" s="20">
        <f t="shared" si="45"/>
        <v>0</v>
      </c>
    </row>
    <row r="552" spans="1:19" ht="17.100000000000001" customHeight="1">
      <c r="A552" s="17" t="s">
        <v>1045</v>
      </c>
      <c r="B552" s="17" t="s">
        <v>247</v>
      </c>
      <c r="C552" s="35" t="s">
        <v>1047</v>
      </c>
      <c r="D552" s="17" t="s">
        <v>246</v>
      </c>
      <c r="E552" s="19">
        <v>5280000</v>
      </c>
      <c r="F552" s="20">
        <v>5280000</v>
      </c>
      <c r="G552" s="19">
        <f t="shared" si="43"/>
        <v>0</v>
      </c>
      <c r="H552" s="19">
        <v>0</v>
      </c>
      <c r="I552" s="19">
        <v>0</v>
      </c>
      <c r="J552" s="29">
        <v>0.2</v>
      </c>
      <c r="K552" s="22">
        <f t="shared" si="46"/>
        <v>0</v>
      </c>
      <c r="L552" s="19">
        <f t="shared" si="44"/>
        <v>5280000</v>
      </c>
      <c r="M552" s="20">
        <f t="shared" si="45"/>
        <v>0</v>
      </c>
    </row>
    <row r="553" spans="1:19" s="3" customFormat="1" ht="17.100000000000001" customHeight="1">
      <c r="A553" s="17" t="s">
        <v>1045</v>
      </c>
      <c r="B553" s="17" t="s">
        <v>245</v>
      </c>
      <c r="C553" s="35" t="s">
        <v>1048</v>
      </c>
      <c r="D553" s="17" t="s">
        <v>246</v>
      </c>
      <c r="E553" s="19">
        <v>3151500</v>
      </c>
      <c r="F553" s="20">
        <v>3151500</v>
      </c>
      <c r="G553" s="19">
        <f t="shared" si="43"/>
        <v>0</v>
      </c>
      <c r="H553" s="19">
        <v>0</v>
      </c>
      <c r="I553" s="19">
        <v>0</v>
      </c>
      <c r="J553" s="29">
        <v>0.2</v>
      </c>
      <c r="K553" s="22">
        <f t="shared" si="46"/>
        <v>0</v>
      </c>
      <c r="L553" s="19">
        <f t="shared" si="44"/>
        <v>3151500</v>
      </c>
      <c r="M553" s="20">
        <f t="shared" si="45"/>
        <v>0</v>
      </c>
      <c r="N553" s="1"/>
      <c r="O553" s="1"/>
      <c r="P553" s="1"/>
      <c r="Q553" s="1"/>
    </row>
    <row r="554" spans="1:19" s="3" customFormat="1" ht="17.100000000000001" customHeight="1">
      <c r="A554" s="17" t="s">
        <v>1045</v>
      </c>
      <c r="B554" s="17" t="s">
        <v>253</v>
      </c>
      <c r="C554" s="35" t="s">
        <v>1081</v>
      </c>
      <c r="D554" s="17" t="s">
        <v>254</v>
      </c>
      <c r="E554" s="19">
        <v>94380</v>
      </c>
      <c r="F554" s="20">
        <v>94380</v>
      </c>
      <c r="G554" s="19">
        <f t="shared" si="43"/>
        <v>0</v>
      </c>
      <c r="H554" s="19">
        <v>0</v>
      </c>
      <c r="I554" s="19">
        <v>0</v>
      </c>
      <c r="J554" s="29">
        <v>0.2</v>
      </c>
      <c r="K554" s="22">
        <f t="shared" si="46"/>
        <v>0</v>
      </c>
      <c r="L554" s="19">
        <f t="shared" si="44"/>
        <v>94380</v>
      </c>
      <c r="M554" s="20">
        <f t="shared" si="45"/>
        <v>0</v>
      </c>
      <c r="N554" s="1"/>
      <c r="O554" s="1"/>
      <c r="P554" s="1"/>
      <c r="Q554" s="1"/>
    </row>
    <row r="555" spans="1:19" s="3" customFormat="1" ht="17.100000000000001" customHeight="1">
      <c r="A555" s="17" t="s">
        <v>1045</v>
      </c>
      <c r="B555" s="17" t="s">
        <v>258</v>
      </c>
      <c r="C555" s="35" t="s">
        <v>1049</v>
      </c>
      <c r="D555" s="17" t="s">
        <v>259</v>
      </c>
      <c r="E555" s="19">
        <v>2445300</v>
      </c>
      <c r="F555" s="20">
        <v>2445300</v>
      </c>
      <c r="G555" s="19">
        <f t="shared" si="43"/>
        <v>0</v>
      </c>
      <c r="H555" s="19">
        <v>0</v>
      </c>
      <c r="I555" s="19">
        <v>0</v>
      </c>
      <c r="J555" s="29">
        <v>0.2</v>
      </c>
      <c r="K555" s="22">
        <f t="shared" si="46"/>
        <v>0</v>
      </c>
      <c r="L555" s="19">
        <f t="shared" si="44"/>
        <v>2445300</v>
      </c>
      <c r="M555" s="20">
        <f t="shared" si="45"/>
        <v>0</v>
      </c>
      <c r="N555" s="1"/>
      <c r="O555" s="1"/>
      <c r="P555" s="1"/>
      <c r="Q555" s="1"/>
    </row>
    <row r="556" spans="1:19" s="3" customFormat="1" ht="17.100000000000001" customHeight="1">
      <c r="A556" s="17" t="s">
        <v>1045</v>
      </c>
      <c r="B556" s="17" t="s">
        <v>303</v>
      </c>
      <c r="C556" s="35" t="s">
        <v>1050</v>
      </c>
      <c r="D556" s="17" t="s">
        <v>304</v>
      </c>
      <c r="E556" s="19">
        <v>660000</v>
      </c>
      <c r="F556" s="20">
        <v>660000</v>
      </c>
      <c r="G556" s="19">
        <f t="shared" si="43"/>
        <v>0</v>
      </c>
      <c r="H556" s="19">
        <v>0</v>
      </c>
      <c r="I556" s="19">
        <v>0</v>
      </c>
      <c r="J556" s="29">
        <v>0.2</v>
      </c>
      <c r="K556" s="22">
        <f t="shared" si="46"/>
        <v>0</v>
      </c>
      <c r="L556" s="19">
        <f t="shared" si="44"/>
        <v>660000</v>
      </c>
      <c r="M556" s="20">
        <f t="shared" si="45"/>
        <v>0</v>
      </c>
      <c r="N556" s="1"/>
      <c r="O556" s="1"/>
      <c r="P556" s="1"/>
      <c r="Q556" s="1"/>
    </row>
    <row r="557" spans="1:19" s="3" customFormat="1" ht="17.100000000000001" customHeight="1">
      <c r="A557" s="17" t="s">
        <v>1045</v>
      </c>
      <c r="B557" s="17" t="s">
        <v>367</v>
      </c>
      <c r="C557" s="35" t="s">
        <v>1047</v>
      </c>
      <c r="D557" s="17" t="s">
        <v>368</v>
      </c>
      <c r="E557" s="19">
        <v>5280000</v>
      </c>
      <c r="F557" s="20">
        <v>5280000</v>
      </c>
      <c r="G557" s="19">
        <f t="shared" si="43"/>
        <v>0</v>
      </c>
      <c r="H557" s="19">
        <v>0</v>
      </c>
      <c r="I557" s="19">
        <v>0</v>
      </c>
      <c r="J557" s="29">
        <v>0.2</v>
      </c>
      <c r="K557" s="22">
        <f t="shared" si="46"/>
        <v>0</v>
      </c>
      <c r="L557" s="19">
        <f t="shared" si="44"/>
        <v>5280000</v>
      </c>
      <c r="M557" s="20">
        <f t="shared" si="45"/>
        <v>0</v>
      </c>
      <c r="N557" s="1"/>
      <c r="O557" s="1"/>
      <c r="P557" s="1"/>
      <c r="Q557" s="1"/>
    </row>
    <row r="558" spans="1:19" s="3" customFormat="1" ht="17.100000000000001" customHeight="1">
      <c r="A558" s="17" t="s">
        <v>1045</v>
      </c>
      <c r="B558" s="17" t="s">
        <v>372</v>
      </c>
      <c r="C558" s="35" t="s">
        <v>1051</v>
      </c>
      <c r="D558" s="17" t="s">
        <v>373</v>
      </c>
      <c r="E558" s="19">
        <v>3888900</v>
      </c>
      <c r="F558" s="20">
        <v>3888900</v>
      </c>
      <c r="G558" s="19">
        <f t="shared" si="43"/>
        <v>0</v>
      </c>
      <c r="H558" s="19">
        <v>0</v>
      </c>
      <c r="I558" s="19">
        <v>0</v>
      </c>
      <c r="J558" s="29">
        <v>0.2</v>
      </c>
      <c r="K558" s="22">
        <f t="shared" si="46"/>
        <v>0</v>
      </c>
      <c r="L558" s="19">
        <f t="shared" si="44"/>
        <v>3888900</v>
      </c>
      <c r="M558" s="20">
        <f t="shared" si="45"/>
        <v>0</v>
      </c>
      <c r="N558" s="1"/>
      <c r="O558" s="1"/>
      <c r="P558" s="1"/>
      <c r="Q558" s="1"/>
    </row>
    <row r="559" spans="1:19" s="3" customFormat="1" ht="17.100000000000001" customHeight="1">
      <c r="A559" s="17" t="s">
        <v>1045</v>
      </c>
      <c r="B559" s="17" t="s">
        <v>462</v>
      </c>
      <c r="C559" s="35" t="s">
        <v>1052</v>
      </c>
      <c r="D559" s="17" t="s">
        <v>463</v>
      </c>
      <c r="E559" s="19">
        <v>1169300</v>
      </c>
      <c r="F559" s="20">
        <v>1169300</v>
      </c>
      <c r="G559" s="19">
        <f t="shared" si="43"/>
        <v>0</v>
      </c>
      <c r="H559" s="19">
        <v>0</v>
      </c>
      <c r="I559" s="19">
        <v>0</v>
      </c>
      <c r="J559" s="29">
        <v>0.2</v>
      </c>
      <c r="K559" s="22">
        <f t="shared" si="46"/>
        <v>0</v>
      </c>
      <c r="L559" s="19">
        <f t="shared" si="44"/>
        <v>1169300</v>
      </c>
      <c r="M559" s="20">
        <f t="shared" si="45"/>
        <v>0</v>
      </c>
      <c r="N559" s="1"/>
      <c r="O559" s="1"/>
      <c r="P559" s="1"/>
      <c r="Q559" s="1"/>
    </row>
    <row r="560" spans="1:19" s="3" customFormat="1" ht="17.100000000000001" customHeight="1">
      <c r="A560" s="17" t="s">
        <v>1045</v>
      </c>
      <c r="B560" s="17" t="s">
        <v>466</v>
      </c>
      <c r="C560" s="35" t="s">
        <v>1053</v>
      </c>
      <c r="D560" s="17" t="s">
        <v>465</v>
      </c>
      <c r="E560" s="19">
        <v>599500</v>
      </c>
      <c r="F560" s="20">
        <v>599500</v>
      </c>
      <c r="G560" s="19">
        <f t="shared" si="43"/>
        <v>0</v>
      </c>
      <c r="H560" s="19">
        <v>0</v>
      </c>
      <c r="I560" s="19">
        <v>0</v>
      </c>
      <c r="J560" s="29">
        <v>0.2</v>
      </c>
      <c r="K560" s="22">
        <f t="shared" si="46"/>
        <v>0</v>
      </c>
      <c r="L560" s="19">
        <f t="shared" si="44"/>
        <v>599500</v>
      </c>
      <c r="M560" s="20">
        <f t="shared" si="45"/>
        <v>0</v>
      </c>
      <c r="N560" s="1"/>
      <c r="O560" s="1"/>
      <c r="P560" s="1"/>
      <c r="Q560" s="1"/>
    </row>
    <row r="561" spans="1:17" s="3" customFormat="1" ht="17.100000000000001" customHeight="1">
      <c r="A561" s="17" t="s">
        <v>1045</v>
      </c>
      <c r="B561" s="17" t="s">
        <v>464</v>
      </c>
      <c r="C561" s="35" t="s">
        <v>1054</v>
      </c>
      <c r="D561" s="17" t="s">
        <v>465</v>
      </c>
      <c r="E561" s="19">
        <v>699600</v>
      </c>
      <c r="F561" s="20">
        <v>699600</v>
      </c>
      <c r="G561" s="19">
        <f t="shared" si="43"/>
        <v>0</v>
      </c>
      <c r="H561" s="19">
        <v>0</v>
      </c>
      <c r="I561" s="19">
        <v>0</v>
      </c>
      <c r="J561" s="29">
        <v>0.2</v>
      </c>
      <c r="K561" s="22">
        <f t="shared" si="46"/>
        <v>0</v>
      </c>
      <c r="L561" s="19">
        <f t="shared" si="44"/>
        <v>699600</v>
      </c>
      <c r="M561" s="20">
        <f t="shared" si="45"/>
        <v>0</v>
      </c>
      <c r="N561" s="1"/>
      <c r="O561" s="1"/>
      <c r="P561" s="1"/>
      <c r="Q561" s="1"/>
    </row>
    <row r="562" spans="1:17" s="3" customFormat="1" ht="17.100000000000001" customHeight="1">
      <c r="A562" s="17" t="s">
        <v>1045</v>
      </c>
      <c r="B562" s="17" t="s">
        <v>467</v>
      </c>
      <c r="C562" s="35" t="s">
        <v>1055</v>
      </c>
      <c r="D562" s="17" t="s">
        <v>465</v>
      </c>
      <c r="E562" s="19">
        <v>4757000</v>
      </c>
      <c r="F562" s="20">
        <v>4757000</v>
      </c>
      <c r="G562" s="19">
        <f t="shared" si="43"/>
        <v>0</v>
      </c>
      <c r="H562" s="19">
        <v>0</v>
      </c>
      <c r="I562" s="19">
        <v>0</v>
      </c>
      <c r="J562" s="29">
        <v>0.2</v>
      </c>
      <c r="K562" s="22">
        <f t="shared" si="46"/>
        <v>0</v>
      </c>
      <c r="L562" s="19">
        <f t="shared" si="44"/>
        <v>4757000</v>
      </c>
      <c r="M562" s="20">
        <f t="shared" si="45"/>
        <v>0</v>
      </c>
      <c r="N562" s="1"/>
      <c r="O562" s="1"/>
      <c r="P562" s="1"/>
      <c r="Q562" s="1"/>
    </row>
    <row r="563" spans="1:17" s="3" customFormat="1" ht="17.100000000000001" customHeight="1">
      <c r="A563" s="17" t="s">
        <v>1045</v>
      </c>
      <c r="B563" s="17" t="s">
        <v>469</v>
      </c>
      <c r="C563" s="35" t="s">
        <v>1082</v>
      </c>
      <c r="D563" s="17" t="s">
        <v>470</v>
      </c>
      <c r="E563" s="19">
        <v>5995000</v>
      </c>
      <c r="F563" s="20">
        <v>5995000</v>
      </c>
      <c r="G563" s="19">
        <f t="shared" si="43"/>
        <v>0</v>
      </c>
      <c r="H563" s="19">
        <v>0</v>
      </c>
      <c r="I563" s="19">
        <v>0</v>
      </c>
      <c r="J563" s="29">
        <v>0.2</v>
      </c>
      <c r="K563" s="22">
        <f t="shared" si="46"/>
        <v>0</v>
      </c>
      <c r="L563" s="19">
        <f t="shared" si="44"/>
        <v>5995000</v>
      </c>
      <c r="M563" s="20">
        <f t="shared" si="45"/>
        <v>0</v>
      </c>
      <c r="N563" s="1"/>
      <c r="O563" s="1"/>
      <c r="P563" s="1"/>
      <c r="Q563" s="1"/>
    </row>
    <row r="564" spans="1:17" s="3" customFormat="1" ht="17.100000000000001" customHeight="1">
      <c r="A564" s="17" t="s">
        <v>1045</v>
      </c>
      <c r="B564" s="17" t="s">
        <v>471</v>
      </c>
      <c r="C564" s="35" t="s">
        <v>1083</v>
      </c>
      <c r="D564" s="17" t="s">
        <v>472</v>
      </c>
      <c r="E564" s="19">
        <v>34705000</v>
      </c>
      <c r="F564" s="20">
        <v>34705000</v>
      </c>
      <c r="G564" s="19">
        <f t="shared" si="43"/>
        <v>0</v>
      </c>
      <c r="H564" s="19">
        <v>0</v>
      </c>
      <c r="I564" s="19">
        <v>0</v>
      </c>
      <c r="J564" s="29">
        <v>0.2</v>
      </c>
      <c r="K564" s="22">
        <f t="shared" si="46"/>
        <v>0</v>
      </c>
      <c r="L564" s="19">
        <f t="shared" si="44"/>
        <v>34705000</v>
      </c>
      <c r="M564" s="20">
        <f t="shared" si="45"/>
        <v>0</v>
      </c>
      <c r="N564" s="1"/>
      <c r="O564" s="1"/>
      <c r="P564" s="1"/>
      <c r="Q564" s="1"/>
    </row>
    <row r="565" spans="1:17" s="3" customFormat="1" ht="17.100000000000001" customHeight="1">
      <c r="A565" s="17" t="s">
        <v>1045</v>
      </c>
      <c r="B565" s="17" t="s">
        <v>549</v>
      </c>
      <c r="C565" s="35" t="s">
        <v>1056</v>
      </c>
      <c r="D565" s="17" t="s">
        <v>548</v>
      </c>
      <c r="E565" s="19">
        <v>5037000</v>
      </c>
      <c r="F565" s="20">
        <v>5037000</v>
      </c>
      <c r="G565" s="19">
        <f t="shared" si="43"/>
        <v>0</v>
      </c>
      <c r="H565" s="19">
        <v>0</v>
      </c>
      <c r="I565" s="19">
        <v>0</v>
      </c>
      <c r="J565" s="29">
        <v>0.2</v>
      </c>
      <c r="K565" s="22">
        <f t="shared" si="46"/>
        <v>0</v>
      </c>
      <c r="L565" s="19">
        <f t="shared" si="44"/>
        <v>5037000</v>
      </c>
      <c r="M565" s="20">
        <f t="shared" si="45"/>
        <v>0</v>
      </c>
      <c r="N565" s="1"/>
      <c r="O565" s="1"/>
      <c r="P565" s="1"/>
      <c r="Q565" s="1"/>
    </row>
    <row r="566" spans="1:17" s="3" customFormat="1" ht="17.100000000000001" customHeight="1">
      <c r="A566" s="17" t="s">
        <v>1045</v>
      </c>
      <c r="B566" s="17" t="s">
        <v>550</v>
      </c>
      <c r="C566" s="35" t="s">
        <v>1057</v>
      </c>
      <c r="D566" s="17" t="s">
        <v>548</v>
      </c>
      <c r="E566" s="19">
        <v>2243340</v>
      </c>
      <c r="F566" s="20">
        <v>2243340</v>
      </c>
      <c r="G566" s="19">
        <f t="shared" si="43"/>
        <v>0</v>
      </c>
      <c r="H566" s="19">
        <v>0</v>
      </c>
      <c r="I566" s="19">
        <v>0</v>
      </c>
      <c r="J566" s="29">
        <v>0.2</v>
      </c>
      <c r="K566" s="22">
        <f t="shared" si="46"/>
        <v>0</v>
      </c>
      <c r="L566" s="19">
        <f t="shared" si="44"/>
        <v>2243340</v>
      </c>
      <c r="M566" s="20">
        <f t="shared" si="45"/>
        <v>0</v>
      </c>
      <c r="N566" s="1"/>
      <c r="O566" s="1"/>
      <c r="P566" s="1"/>
      <c r="Q566" s="1"/>
    </row>
    <row r="567" spans="1:17" s="3" customFormat="1" ht="17.100000000000001" customHeight="1">
      <c r="A567" s="17" t="s">
        <v>1045</v>
      </c>
      <c r="B567" s="17" t="s">
        <v>547</v>
      </c>
      <c r="C567" s="35" t="s">
        <v>1058</v>
      </c>
      <c r="D567" s="17" t="s">
        <v>548</v>
      </c>
      <c r="E567" s="19">
        <v>569500</v>
      </c>
      <c r="F567" s="20">
        <v>569500</v>
      </c>
      <c r="G567" s="19">
        <f t="shared" si="43"/>
        <v>0</v>
      </c>
      <c r="H567" s="19">
        <v>0</v>
      </c>
      <c r="I567" s="19">
        <v>0</v>
      </c>
      <c r="J567" s="29">
        <v>0.2</v>
      </c>
      <c r="K567" s="22">
        <f t="shared" si="46"/>
        <v>0</v>
      </c>
      <c r="L567" s="19">
        <f t="shared" si="44"/>
        <v>569500</v>
      </c>
      <c r="M567" s="20">
        <f t="shared" si="45"/>
        <v>0</v>
      </c>
      <c r="N567" s="1"/>
      <c r="O567" s="1"/>
      <c r="P567" s="1"/>
      <c r="Q567" s="1"/>
    </row>
    <row r="568" spans="1:17" s="3" customFormat="1" ht="17.100000000000001" customHeight="1">
      <c r="A568" s="17" t="s">
        <v>1045</v>
      </c>
      <c r="B568" s="17" t="s">
        <v>573</v>
      </c>
      <c r="C568" s="35" t="s">
        <v>1084</v>
      </c>
      <c r="D568" s="17" t="s">
        <v>572</v>
      </c>
      <c r="E568" s="19">
        <v>465000</v>
      </c>
      <c r="F568" s="20">
        <v>465000</v>
      </c>
      <c r="G568" s="19">
        <f t="shared" si="43"/>
        <v>0</v>
      </c>
      <c r="H568" s="19">
        <v>0</v>
      </c>
      <c r="I568" s="19">
        <v>0</v>
      </c>
      <c r="J568" s="29">
        <v>0.2</v>
      </c>
      <c r="K568" s="22">
        <f t="shared" si="46"/>
        <v>0</v>
      </c>
      <c r="L568" s="19">
        <f t="shared" si="44"/>
        <v>465000</v>
      </c>
      <c r="M568" s="20">
        <f t="shared" si="45"/>
        <v>0</v>
      </c>
      <c r="N568" s="1"/>
      <c r="O568" s="1"/>
      <c r="P568" s="1"/>
      <c r="Q568" s="1"/>
    </row>
    <row r="569" spans="1:17" ht="17.100000000000001" customHeight="1">
      <c r="A569" s="17" t="s">
        <v>1045</v>
      </c>
      <c r="B569" s="17" t="s">
        <v>574</v>
      </c>
      <c r="C569" s="35" t="s">
        <v>1059</v>
      </c>
      <c r="D569" s="17" t="s">
        <v>572</v>
      </c>
      <c r="E569" s="19">
        <v>869400</v>
      </c>
      <c r="F569" s="20">
        <v>869400</v>
      </c>
      <c r="G569" s="19">
        <f t="shared" si="43"/>
        <v>0</v>
      </c>
      <c r="H569" s="19">
        <v>0</v>
      </c>
      <c r="I569" s="19">
        <v>0</v>
      </c>
      <c r="J569" s="29">
        <v>0.2</v>
      </c>
      <c r="K569" s="22">
        <f t="shared" si="46"/>
        <v>0</v>
      </c>
      <c r="L569" s="19">
        <f t="shared" si="44"/>
        <v>869400</v>
      </c>
      <c r="M569" s="20">
        <f t="shared" si="45"/>
        <v>0</v>
      </c>
    </row>
    <row r="570" spans="1:17" ht="17.100000000000001" customHeight="1">
      <c r="A570" s="17" t="s">
        <v>1045</v>
      </c>
      <c r="B570" s="17" t="s">
        <v>575</v>
      </c>
      <c r="C570" s="35" t="s">
        <v>1085</v>
      </c>
      <c r="D570" s="17" t="s">
        <v>572</v>
      </c>
      <c r="E570" s="19">
        <v>612150</v>
      </c>
      <c r="F570" s="20">
        <v>612150</v>
      </c>
      <c r="G570" s="19">
        <f t="shared" si="43"/>
        <v>0</v>
      </c>
      <c r="H570" s="19">
        <v>0</v>
      </c>
      <c r="I570" s="19">
        <v>0</v>
      </c>
      <c r="J570" s="29">
        <v>0.2</v>
      </c>
      <c r="K570" s="22">
        <f t="shared" si="46"/>
        <v>0</v>
      </c>
      <c r="L570" s="19">
        <f t="shared" si="44"/>
        <v>612150</v>
      </c>
      <c r="M570" s="20">
        <f t="shared" si="45"/>
        <v>0</v>
      </c>
    </row>
    <row r="571" spans="1:17" ht="17.100000000000001" customHeight="1">
      <c r="A571" s="17" t="s">
        <v>1045</v>
      </c>
      <c r="B571" s="17" t="s">
        <v>576</v>
      </c>
      <c r="C571" s="35" t="s">
        <v>1060</v>
      </c>
      <c r="D571" s="17" t="s">
        <v>572</v>
      </c>
      <c r="E571" s="19">
        <v>3600300</v>
      </c>
      <c r="F571" s="20">
        <v>3600300</v>
      </c>
      <c r="G571" s="19">
        <f t="shared" si="43"/>
        <v>0</v>
      </c>
      <c r="H571" s="19">
        <v>0</v>
      </c>
      <c r="I571" s="19">
        <v>0</v>
      </c>
      <c r="J571" s="29">
        <v>0.2</v>
      </c>
      <c r="K571" s="22">
        <f t="shared" si="46"/>
        <v>0</v>
      </c>
      <c r="L571" s="19">
        <f t="shared" si="44"/>
        <v>3600300</v>
      </c>
      <c r="M571" s="20">
        <f t="shared" si="45"/>
        <v>0</v>
      </c>
    </row>
    <row r="572" spans="1:17" ht="17.100000000000001" customHeight="1">
      <c r="A572" s="17" t="s">
        <v>1045</v>
      </c>
      <c r="B572" s="17" t="s">
        <v>571</v>
      </c>
      <c r="C572" s="35" t="s">
        <v>1086</v>
      </c>
      <c r="D572" s="17" t="s">
        <v>572</v>
      </c>
      <c r="E572" s="19">
        <v>4389000</v>
      </c>
      <c r="F572" s="20">
        <v>4389000</v>
      </c>
      <c r="G572" s="19">
        <f t="shared" si="43"/>
        <v>0</v>
      </c>
      <c r="H572" s="19">
        <v>0</v>
      </c>
      <c r="I572" s="19">
        <v>0</v>
      </c>
      <c r="J572" s="29">
        <v>0.2</v>
      </c>
      <c r="K572" s="22">
        <f t="shared" si="46"/>
        <v>0</v>
      </c>
      <c r="L572" s="19">
        <f t="shared" si="44"/>
        <v>4389000</v>
      </c>
      <c r="M572" s="20">
        <f t="shared" si="45"/>
        <v>0</v>
      </c>
    </row>
    <row r="573" spans="1:17" ht="17.100000000000001" customHeight="1">
      <c r="A573" s="17" t="s">
        <v>1045</v>
      </c>
      <c r="B573" s="17" t="s">
        <v>591</v>
      </c>
      <c r="C573" s="35" t="s">
        <v>1061</v>
      </c>
      <c r="D573" s="17" t="s">
        <v>589</v>
      </c>
      <c r="E573" s="19">
        <v>1666500</v>
      </c>
      <c r="F573" s="20">
        <v>1666500</v>
      </c>
      <c r="G573" s="19">
        <f t="shared" si="43"/>
        <v>0</v>
      </c>
      <c r="H573" s="19">
        <v>0</v>
      </c>
      <c r="I573" s="19">
        <v>0</v>
      </c>
      <c r="J573" s="29">
        <v>0.2</v>
      </c>
      <c r="K573" s="22">
        <f t="shared" si="46"/>
        <v>0</v>
      </c>
      <c r="L573" s="19">
        <f t="shared" si="44"/>
        <v>1666500</v>
      </c>
      <c r="M573" s="20">
        <f t="shared" si="45"/>
        <v>0</v>
      </c>
    </row>
    <row r="574" spans="1:17" ht="17.100000000000001" customHeight="1">
      <c r="A574" s="17" t="s">
        <v>1045</v>
      </c>
      <c r="B574" s="17" t="s">
        <v>588</v>
      </c>
      <c r="C574" s="35" t="s">
        <v>1062</v>
      </c>
      <c r="D574" s="17" t="s">
        <v>589</v>
      </c>
      <c r="E574" s="19">
        <v>2970000</v>
      </c>
      <c r="F574" s="20">
        <v>2970000</v>
      </c>
      <c r="G574" s="19">
        <f t="shared" si="43"/>
        <v>0</v>
      </c>
      <c r="H574" s="19">
        <v>0</v>
      </c>
      <c r="I574" s="19">
        <v>0</v>
      </c>
      <c r="J574" s="29">
        <v>0.2</v>
      </c>
      <c r="K574" s="22">
        <f t="shared" si="46"/>
        <v>0</v>
      </c>
      <c r="L574" s="19">
        <f t="shared" si="44"/>
        <v>2970000</v>
      </c>
      <c r="M574" s="20">
        <f t="shared" si="45"/>
        <v>0</v>
      </c>
    </row>
    <row r="575" spans="1:17" ht="17.100000000000001" customHeight="1">
      <c r="A575" s="17" t="s">
        <v>1045</v>
      </c>
      <c r="B575" s="17" t="s">
        <v>651</v>
      </c>
      <c r="C575" s="35" t="s">
        <v>1087</v>
      </c>
      <c r="D575" s="17" t="s">
        <v>652</v>
      </c>
      <c r="E575" s="19">
        <v>6930000</v>
      </c>
      <c r="F575" s="20">
        <v>6930000</v>
      </c>
      <c r="G575" s="19">
        <f t="shared" si="43"/>
        <v>0</v>
      </c>
      <c r="H575" s="19">
        <v>0</v>
      </c>
      <c r="I575" s="19">
        <v>0</v>
      </c>
      <c r="J575" s="29">
        <v>0.2</v>
      </c>
      <c r="K575" s="22">
        <f t="shared" si="46"/>
        <v>0</v>
      </c>
      <c r="L575" s="19">
        <f t="shared" si="44"/>
        <v>6930000</v>
      </c>
      <c r="M575" s="20">
        <f t="shared" si="45"/>
        <v>0</v>
      </c>
    </row>
    <row r="576" spans="1:17" ht="17.100000000000001" customHeight="1">
      <c r="A576" s="17" t="s">
        <v>1045</v>
      </c>
      <c r="B576" s="17" t="s">
        <v>607</v>
      </c>
      <c r="C576" s="35" t="s">
        <v>1088</v>
      </c>
      <c r="D576" s="17" t="s">
        <v>602</v>
      </c>
      <c r="E576" s="19">
        <v>369930</v>
      </c>
      <c r="F576" s="20">
        <v>369930</v>
      </c>
      <c r="G576" s="19">
        <f t="shared" si="43"/>
        <v>0</v>
      </c>
      <c r="H576" s="19">
        <v>0</v>
      </c>
      <c r="I576" s="19">
        <v>0</v>
      </c>
      <c r="J576" s="29">
        <v>0.2</v>
      </c>
      <c r="K576" s="22">
        <f t="shared" si="46"/>
        <v>0</v>
      </c>
      <c r="L576" s="19">
        <f t="shared" si="44"/>
        <v>369930</v>
      </c>
      <c r="M576" s="20">
        <f t="shared" si="45"/>
        <v>0</v>
      </c>
    </row>
    <row r="577" spans="1:17" ht="17.100000000000001" customHeight="1">
      <c r="A577" s="17" t="s">
        <v>1045</v>
      </c>
      <c r="B577" s="17" t="s">
        <v>606</v>
      </c>
      <c r="C577" s="35" t="s">
        <v>1063</v>
      </c>
      <c r="D577" s="17" t="s">
        <v>602</v>
      </c>
      <c r="E577" s="19">
        <v>1630100</v>
      </c>
      <c r="F577" s="20">
        <v>1630100</v>
      </c>
      <c r="G577" s="19">
        <f t="shared" si="43"/>
        <v>0</v>
      </c>
      <c r="H577" s="19">
        <v>0</v>
      </c>
      <c r="I577" s="19">
        <v>0</v>
      </c>
      <c r="J577" s="29">
        <v>0.2</v>
      </c>
      <c r="K577" s="22">
        <f t="shared" si="46"/>
        <v>0</v>
      </c>
      <c r="L577" s="19">
        <f t="shared" si="44"/>
        <v>1630100</v>
      </c>
      <c r="M577" s="20">
        <f t="shared" si="45"/>
        <v>0</v>
      </c>
    </row>
    <row r="578" spans="1:17" ht="17.100000000000001" customHeight="1">
      <c r="A578" s="17" t="s">
        <v>1045</v>
      </c>
      <c r="B578" s="17" t="s">
        <v>604</v>
      </c>
      <c r="C578" s="35" t="s">
        <v>1089</v>
      </c>
      <c r="D578" s="17" t="s">
        <v>602</v>
      </c>
      <c r="E578" s="19">
        <v>1030920</v>
      </c>
      <c r="F578" s="20">
        <v>1030920</v>
      </c>
      <c r="G578" s="19">
        <f t="shared" si="43"/>
        <v>0</v>
      </c>
      <c r="H578" s="19">
        <v>0</v>
      </c>
      <c r="I578" s="19">
        <v>0</v>
      </c>
      <c r="J578" s="29">
        <v>0.2</v>
      </c>
      <c r="K578" s="22">
        <f t="shared" si="46"/>
        <v>0</v>
      </c>
      <c r="L578" s="19">
        <f t="shared" si="44"/>
        <v>1030920</v>
      </c>
      <c r="M578" s="20">
        <f t="shared" si="45"/>
        <v>0</v>
      </c>
    </row>
    <row r="579" spans="1:17" ht="17.100000000000001" customHeight="1">
      <c r="A579" s="17" t="s">
        <v>1045</v>
      </c>
      <c r="B579" s="17" t="s">
        <v>605</v>
      </c>
      <c r="C579" s="35" t="s">
        <v>1090</v>
      </c>
      <c r="D579" s="17" t="s">
        <v>602</v>
      </c>
      <c r="E579" s="19">
        <v>3300000</v>
      </c>
      <c r="F579" s="20">
        <v>3300000</v>
      </c>
      <c r="G579" s="19">
        <f t="shared" ref="G579:G609" si="47">E579-F579</f>
        <v>0</v>
      </c>
      <c r="H579" s="19">
        <v>0</v>
      </c>
      <c r="I579" s="19">
        <v>0</v>
      </c>
      <c r="J579" s="29">
        <v>0.2</v>
      </c>
      <c r="K579" s="22">
        <f t="shared" si="46"/>
        <v>0</v>
      </c>
      <c r="L579" s="19">
        <f t="shared" ref="L579:L610" si="48">F579+K579</f>
        <v>3300000</v>
      </c>
      <c r="M579" s="20">
        <f t="shared" ref="M579:M610" si="49">E579-L579</f>
        <v>0</v>
      </c>
    </row>
    <row r="580" spans="1:17" ht="17.100000000000001" customHeight="1">
      <c r="A580" s="17" t="s">
        <v>1045</v>
      </c>
      <c r="B580" s="17" t="s">
        <v>603</v>
      </c>
      <c r="C580" s="35" t="s">
        <v>1091</v>
      </c>
      <c r="D580" s="17" t="s">
        <v>602</v>
      </c>
      <c r="E580" s="19">
        <v>1390400</v>
      </c>
      <c r="F580" s="20">
        <v>1390400</v>
      </c>
      <c r="G580" s="19">
        <f t="shared" si="47"/>
        <v>0</v>
      </c>
      <c r="H580" s="19">
        <v>0</v>
      </c>
      <c r="I580" s="19">
        <v>0</v>
      </c>
      <c r="J580" s="29">
        <v>0.2</v>
      </c>
      <c r="K580" s="22">
        <f t="shared" si="46"/>
        <v>0</v>
      </c>
      <c r="L580" s="19">
        <f t="shared" si="48"/>
        <v>1390400</v>
      </c>
      <c r="M580" s="20">
        <f t="shared" si="49"/>
        <v>0</v>
      </c>
    </row>
    <row r="581" spans="1:17" ht="17.100000000000001" customHeight="1">
      <c r="A581" s="17" t="s">
        <v>1045</v>
      </c>
      <c r="B581" s="17" t="s">
        <v>601</v>
      </c>
      <c r="C581" s="35" t="s">
        <v>1092</v>
      </c>
      <c r="D581" s="17" t="s">
        <v>602</v>
      </c>
      <c r="E581" s="19">
        <v>3822000</v>
      </c>
      <c r="F581" s="20">
        <v>3822000</v>
      </c>
      <c r="G581" s="19">
        <f t="shared" si="47"/>
        <v>0</v>
      </c>
      <c r="H581" s="19">
        <v>0</v>
      </c>
      <c r="I581" s="19">
        <v>0</v>
      </c>
      <c r="J581" s="29">
        <v>0.2</v>
      </c>
      <c r="K581" s="22">
        <f t="shared" si="46"/>
        <v>0</v>
      </c>
      <c r="L581" s="19">
        <f t="shared" si="48"/>
        <v>3822000</v>
      </c>
      <c r="M581" s="20">
        <f t="shared" si="49"/>
        <v>0</v>
      </c>
      <c r="O581" s="1">
        <v>3</v>
      </c>
      <c r="P581" s="1">
        <v>14</v>
      </c>
    </row>
    <row r="582" spans="1:17" ht="17.100000000000001" customHeight="1">
      <c r="A582" s="17" t="s">
        <v>1045</v>
      </c>
      <c r="B582" s="17" t="s">
        <v>608</v>
      </c>
      <c r="C582" s="35" t="s">
        <v>1086</v>
      </c>
      <c r="D582" s="17" t="s">
        <v>602</v>
      </c>
      <c r="E582" s="19">
        <v>6669000</v>
      </c>
      <c r="F582" s="20">
        <v>6669000</v>
      </c>
      <c r="G582" s="19">
        <f t="shared" si="47"/>
        <v>0</v>
      </c>
      <c r="H582" s="19">
        <v>0</v>
      </c>
      <c r="I582" s="19">
        <v>0</v>
      </c>
      <c r="J582" s="29">
        <v>0.2</v>
      </c>
      <c r="K582" s="22">
        <f t="shared" si="46"/>
        <v>0</v>
      </c>
      <c r="L582" s="19">
        <f t="shared" si="48"/>
        <v>6669000</v>
      </c>
      <c r="M582" s="20">
        <f t="shared" si="49"/>
        <v>0</v>
      </c>
      <c r="O582" s="1">
        <v>4</v>
      </c>
      <c r="P582" s="1">
        <v>15</v>
      </c>
    </row>
    <row r="583" spans="1:17" ht="17.100000000000001" customHeight="1">
      <c r="A583" s="17" t="s">
        <v>1045</v>
      </c>
      <c r="B583" s="17" t="s">
        <v>667</v>
      </c>
      <c r="C583" s="35" t="s">
        <v>1064</v>
      </c>
      <c r="D583" s="17" t="s">
        <v>661</v>
      </c>
      <c r="E583" s="19">
        <v>1433190</v>
      </c>
      <c r="F583" s="20">
        <v>1433190</v>
      </c>
      <c r="G583" s="19">
        <f t="shared" si="47"/>
        <v>0</v>
      </c>
      <c r="H583" s="19">
        <v>0</v>
      </c>
      <c r="I583" s="19">
        <v>0</v>
      </c>
      <c r="J583" s="29">
        <v>0.2</v>
      </c>
      <c r="K583" s="22">
        <f t="shared" si="46"/>
        <v>0</v>
      </c>
      <c r="L583" s="19">
        <f t="shared" si="48"/>
        <v>1433190</v>
      </c>
      <c r="M583" s="20">
        <f t="shared" si="49"/>
        <v>0</v>
      </c>
      <c r="O583" s="1">
        <v>5</v>
      </c>
      <c r="P583" s="1">
        <v>16</v>
      </c>
    </row>
    <row r="584" spans="1:17" ht="17.100000000000001" customHeight="1">
      <c r="A584" s="17" t="s">
        <v>1045</v>
      </c>
      <c r="B584" s="17" t="s">
        <v>695</v>
      </c>
      <c r="C584" s="35" t="s">
        <v>1093</v>
      </c>
      <c r="D584" s="17" t="s">
        <v>694</v>
      </c>
      <c r="E584" s="19">
        <v>9196000</v>
      </c>
      <c r="F584" s="20">
        <v>9196000</v>
      </c>
      <c r="G584" s="19">
        <f t="shared" si="47"/>
        <v>0</v>
      </c>
      <c r="H584" s="19">
        <v>0</v>
      </c>
      <c r="I584" s="19">
        <v>0</v>
      </c>
      <c r="J584" s="29">
        <v>0.2</v>
      </c>
      <c r="K584" s="22">
        <f t="shared" si="46"/>
        <v>0</v>
      </c>
      <c r="L584" s="19">
        <f t="shared" si="48"/>
        <v>9196000</v>
      </c>
      <c r="M584" s="20">
        <f t="shared" si="49"/>
        <v>0</v>
      </c>
      <c r="O584" s="1">
        <v>6</v>
      </c>
      <c r="P584" s="1">
        <v>17</v>
      </c>
    </row>
    <row r="585" spans="1:17" ht="17.100000000000001" customHeight="1">
      <c r="A585" s="17" t="s">
        <v>1045</v>
      </c>
      <c r="B585" s="17" t="s">
        <v>696</v>
      </c>
      <c r="C585" s="35" t="s">
        <v>1093</v>
      </c>
      <c r="D585" s="17" t="s">
        <v>694</v>
      </c>
      <c r="E585" s="19">
        <v>14052020</v>
      </c>
      <c r="F585" s="20">
        <v>14052020</v>
      </c>
      <c r="G585" s="19">
        <f t="shared" si="47"/>
        <v>0</v>
      </c>
      <c r="H585" s="19">
        <v>0</v>
      </c>
      <c r="I585" s="19">
        <v>0</v>
      </c>
      <c r="J585" s="29">
        <v>0.2</v>
      </c>
      <c r="K585" s="22">
        <f t="shared" si="46"/>
        <v>0</v>
      </c>
      <c r="L585" s="19">
        <f t="shared" si="48"/>
        <v>14052020</v>
      </c>
      <c r="M585" s="20">
        <f t="shared" si="49"/>
        <v>0</v>
      </c>
      <c r="O585" s="1">
        <v>7</v>
      </c>
      <c r="P585" s="1">
        <v>18</v>
      </c>
    </row>
    <row r="586" spans="1:17" ht="17.100000000000001" customHeight="1">
      <c r="A586" s="17" t="s">
        <v>1045</v>
      </c>
      <c r="B586" s="17" t="s">
        <v>703</v>
      </c>
      <c r="C586" s="35" t="s">
        <v>1093</v>
      </c>
      <c r="D586" s="17" t="s">
        <v>704</v>
      </c>
      <c r="E586" s="19">
        <v>72730</v>
      </c>
      <c r="F586" s="20">
        <v>72730</v>
      </c>
      <c r="G586" s="19">
        <f t="shared" si="47"/>
        <v>0</v>
      </c>
      <c r="H586" s="19">
        <v>0</v>
      </c>
      <c r="I586" s="19">
        <v>0</v>
      </c>
      <c r="J586" s="29">
        <v>0.2</v>
      </c>
      <c r="K586" s="22">
        <f t="shared" si="46"/>
        <v>0</v>
      </c>
      <c r="L586" s="19">
        <f t="shared" si="48"/>
        <v>72730</v>
      </c>
      <c r="M586" s="20">
        <f t="shared" si="49"/>
        <v>0</v>
      </c>
      <c r="O586" s="1">
        <v>8</v>
      </c>
      <c r="P586" s="1">
        <v>19</v>
      </c>
    </row>
    <row r="587" spans="1:17" ht="17.100000000000001" customHeight="1">
      <c r="A587" s="17" t="s">
        <v>1045</v>
      </c>
      <c r="B587" s="17" t="s">
        <v>742</v>
      </c>
      <c r="C587" s="35" t="s">
        <v>1065</v>
      </c>
      <c r="D587" s="17" t="s">
        <v>743</v>
      </c>
      <c r="E587" s="19">
        <v>1210000</v>
      </c>
      <c r="F587" s="20">
        <v>1210000</v>
      </c>
      <c r="G587" s="19">
        <f t="shared" si="47"/>
        <v>0</v>
      </c>
      <c r="H587" s="19">
        <v>0</v>
      </c>
      <c r="I587" s="19">
        <v>0</v>
      </c>
      <c r="J587" s="29">
        <v>0.2</v>
      </c>
      <c r="K587" s="22">
        <f>G587</f>
        <v>0</v>
      </c>
      <c r="L587" s="19">
        <f t="shared" si="48"/>
        <v>1210000</v>
      </c>
      <c r="M587" s="20">
        <f t="shared" si="49"/>
        <v>0</v>
      </c>
      <c r="O587" s="1">
        <v>9</v>
      </c>
      <c r="P587" s="1">
        <v>20</v>
      </c>
    </row>
    <row r="588" spans="1:17" ht="17.100000000000001" customHeight="1">
      <c r="A588" s="17" t="s">
        <v>1045</v>
      </c>
      <c r="B588" s="17" t="s">
        <v>793</v>
      </c>
      <c r="C588" s="35" t="s">
        <v>1066</v>
      </c>
      <c r="D588" s="17" t="s">
        <v>792</v>
      </c>
      <c r="E588" s="19">
        <v>6747480</v>
      </c>
      <c r="F588" s="20">
        <v>6747480</v>
      </c>
      <c r="G588" s="19">
        <f t="shared" si="47"/>
        <v>0</v>
      </c>
      <c r="H588" s="19">
        <v>0</v>
      </c>
      <c r="I588" s="19">
        <v>0</v>
      </c>
      <c r="J588" s="29">
        <v>0.2</v>
      </c>
      <c r="K588" s="22">
        <f t="shared" ref="K588:K595" si="50">G588</f>
        <v>0</v>
      </c>
      <c r="L588" s="19">
        <f t="shared" si="48"/>
        <v>6747480</v>
      </c>
      <c r="M588" s="20">
        <f t="shared" si="49"/>
        <v>0</v>
      </c>
      <c r="O588" s="1">
        <v>10</v>
      </c>
      <c r="P588" s="1">
        <v>21</v>
      </c>
    </row>
    <row r="589" spans="1:17" ht="17.100000000000001" customHeight="1">
      <c r="A589" s="17" t="s">
        <v>1045</v>
      </c>
      <c r="B589" s="17" t="s">
        <v>804</v>
      </c>
      <c r="C589" s="35" t="s">
        <v>1094</v>
      </c>
      <c r="D589" s="17" t="s">
        <v>805</v>
      </c>
      <c r="E589" s="19">
        <v>4545410</v>
      </c>
      <c r="F589" s="20">
        <v>4545410</v>
      </c>
      <c r="G589" s="19">
        <f t="shared" si="47"/>
        <v>0</v>
      </c>
      <c r="H589" s="19">
        <v>0</v>
      </c>
      <c r="I589" s="19">
        <v>0</v>
      </c>
      <c r="J589" s="29">
        <v>0.2</v>
      </c>
      <c r="K589" s="22">
        <f t="shared" si="50"/>
        <v>0</v>
      </c>
      <c r="L589" s="19">
        <f t="shared" si="48"/>
        <v>4545410</v>
      </c>
      <c r="M589" s="20">
        <f t="shared" si="49"/>
        <v>0</v>
      </c>
      <c r="O589" s="1">
        <v>11</v>
      </c>
      <c r="P589" s="1">
        <v>22</v>
      </c>
    </row>
    <row r="590" spans="1:17" ht="17.100000000000001" customHeight="1">
      <c r="A590" s="17" t="s">
        <v>1045</v>
      </c>
      <c r="B590" s="17" t="s">
        <v>809</v>
      </c>
      <c r="C590" s="35" t="s">
        <v>1095</v>
      </c>
      <c r="D590" s="17" t="s">
        <v>810</v>
      </c>
      <c r="E590" s="19">
        <v>8480340</v>
      </c>
      <c r="F590" s="20">
        <v>8480340</v>
      </c>
      <c r="G590" s="19">
        <f t="shared" si="47"/>
        <v>0</v>
      </c>
      <c r="H590" s="19">
        <v>0</v>
      </c>
      <c r="I590" s="19">
        <v>0</v>
      </c>
      <c r="J590" s="29">
        <v>0.2</v>
      </c>
      <c r="K590" s="22">
        <f t="shared" si="50"/>
        <v>0</v>
      </c>
      <c r="L590" s="19">
        <f t="shared" si="48"/>
        <v>8480340</v>
      </c>
      <c r="M590" s="20">
        <f t="shared" si="49"/>
        <v>0</v>
      </c>
      <c r="O590" s="1">
        <v>12</v>
      </c>
      <c r="P590" s="1">
        <v>23</v>
      </c>
    </row>
    <row r="591" spans="1:17" ht="17.100000000000001" customHeight="1">
      <c r="A591" s="17" t="s">
        <v>1045</v>
      </c>
      <c r="B591" s="17" t="s">
        <v>811</v>
      </c>
      <c r="C591" s="35" t="s">
        <v>1096</v>
      </c>
      <c r="D591" s="17" t="s">
        <v>810</v>
      </c>
      <c r="E591" s="19">
        <v>6387700</v>
      </c>
      <c r="F591" s="20">
        <v>6387700</v>
      </c>
      <c r="G591" s="19">
        <f t="shared" si="47"/>
        <v>0</v>
      </c>
      <c r="H591" s="19">
        <v>0</v>
      </c>
      <c r="I591" s="19">
        <v>0</v>
      </c>
      <c r="J591" s="29">
        <v>0.2</v>
      </c>
      <c r="K591" s="22">
        <f t="shared" si="50"/>
        <v>0</v>
      </c>
      <c r="L591" s="19">
        <f t="shared" si="48"/>
        <v>6387700</v>
      </c>
      <c r="M591" s="20">
        <f t="shared" si="49"/>
        <v>0</v>
      </c>
      <c r="O591" s="7">
        <f t="shared" ref="O591:O607" si="51">ROUND(N591/30,0)</f>
        <v>0</v>
      </c>
      <c r="P591" s="3">
        <f>(Q591-D591)/30</f>
        <v>54.833333333333336</v>
      </c>
      <c r="Q591" s="2">
        <v>42004</v>
      </c>
    </row>
    <row r="592" spans="1:17" ht="17.100000000000001" customHeight="1">
      <c r="A592" s="17" t="s">
        <v>1045</v>
      </c>
      <c r="B592" s="17" t="s">
        <v>814</v>
      </c>
      <c r="C592" s="35" t="s">
        <v>1097</v>
      </c>
      <c r="D592" s="17" t="s">
        <v>815</v>
      </c>
      <c r="E592" s="19">
        <v>5720000</v>
      </c>
      <c r="F592" s="20">
        <v>5720000</v>
      </c>
      <c r="G592" s="19">
        <f t="shared" si="47"/>
        <v>0</v>
      </c>
      <c r="H592" s="19">
        <v>0</v>
      </c>
      <c r="I592" s="19">
        <v>0</v>
      </c>
      <c r="J592" s="29">
        <v>0.2</v>
      </c>
      <c r="K592" s="22">
        <f t="shared" si="50"/>
        <v>0</v>
      </c>
      <c r="L592" s="19">
        <f t="shared" si="48"/>
        <v>5720000</v>
      </c>
      <c r="M592" s="20">
        <f t="shared" si="49"/>
        <v>0</v>
      </c>
      <c r="O592" s="7">
        <f t="shared" si="51"/>
        <v>0</v>
      </c>
    </row>
    <row r="593" spans="1:15" ht="17.100000000000001" customHeight="1">
      <c r="A593" s="17" t="s">
        <v>1045</v>
      </c>
      <c r="B593" s="17" t="s">
        <v>911</v>
      </c>
      <c r="C593" s="35" t="s">
        <v>1067</v>
      </c>
      <c r="D593" s="17" t="s">
        <v>912</v>
      </c>
      <c r="E593" s="19">
        <v>11873220</v>
      </c>
      <c r="F593" s="20">
        <v>11267400</v>
      </c>
      <c r="G593" s="19">
        <f t="shared" si="47"/>
        <v>605820</v>
      </c>
      <c r="H593" s="19">
        <v>0</v>
      </c>
      <c r="I593" s="19">
        <v>0</v>
      </c>
      <c r="J593" s="29">
        <v>0.2</v>
      </c>
      <c r="K593" s="22">
        <f t="shared" si="50"/>
        <v>605820</v>
      </c>
      <c r="L593" s="19">
        <f t="shared" si="48"/>
        <v>11873220</v>
      </c>
      <c r="M593" s="20">
        <f t="shared" si="49"/>
        <v>0</v>
      </c>
      <c r="O593" s="7">
        <f t="shared" si="51"/>
        <v>0</v>
      </c>
    </row>
    <row r="594" spans="1:15" ht="17.100000000000001" customHeight="1">
      <c r="A594" s="17" t="s">
        <v>1045</v>
      </c>
      <c r="B594" s="17" t="s">
        <v>919</v>
      </c>
      <c r="C594" s="35" t="s">
        <v>1098</v>
      </c>
      <c r="D594" s="17" t="s">
        <v>920</v>
      </c>
      <c r="E594" s="19">
        <v>7565000</v>
      </c>
      <c r="F594" s="20">
        <v>7035676.4000000004</v>
      </c>
      <c r="G594" s="19">
        <f t="shared" si="47"/>
        <v>529323.59999999963</v>
      </c>
      <c r="H594" s="19">
        <v>0</v>
      </c>
      <c r="I594" s="19">
        <v>0</v>
      </c>
      <c r="J594" s="29">
        <v>0.2</v>
      </c>
      <c r="K594" s="22">
        <f t="shared" si="50"/>
        <v>529323.59999999963</v>
      </c>
      <c r="L594" s="19">
        <f t="shared" si="48"/>
        <v>7565000</v>
      </c>
      <c r="M594" s="20">
        <f t="shared" si="49"/>
        <v>0</v>
      </c>
      <c r="O594" s="7">
        <f t="shared" si="51"/>
        <v>0</v>
      </c>
    </row>
    <row r="595" spans="1:15" ht="17.100000000000001" customHeight="1">
      <c r="A595" s="17" t="s">
        <v>1045</v>
      </c>
      <c r="B595" s="17" t="s">
        <v>921</v>
      </c>
      <c r="C595" s="35" t="s">
        <v>922</v>
      </c>
      <c r="D595" s="17" t="s">
        <v>923</v>
      </c>
      <c r="E595" s="19">
        <v>5659000</v>
      </c>
      <c r="F595" s="20">
        <v>5263039.5999999996</v>
      </c>
      <c r="G595" s="19">
        <f t="shared" si="47"/>
        <v>395960.40000000037</v>
      </c>
      <c r="H595" s="19">
        <v>0</v>
      </c>
      <c r="I595" s="19">
        <v>0</v>
      </c>
      <c r="J595" s="29">
        <v>0.2</v>
      </c>
      <c r="K595" s="22">
        <f t="shared" si="50"/>
        <v>395960.40000000037</v>
      </c>
      <c r="L595" s="19">
        <f t="shared" si="48"/>
        <v>5659000</v>
      </c>
      <c r="M595" s="20">
        <f t="shared" si="49"/>
        <v>0</v>
      </c>
      <c r="O595" s="7">
        <f t="shared" si="51"/>
        <v>0</v>
      </c>
    </row>
    <row r="596" spans="1:15" ht="17.100000000000001" customHeight="1">
      <c r="A596" s="17" t="s">
        <v>1045</v>
      </c>
      <c r="B596" s="17" t="s">
        <v>927</v>
      </c>
      <c r="C596" s="35" t="s">
        <v>1068</v>
      </c>
      <c r="D596" s="17" t="s">
        <v>928</v>
      </c>
      <c r="E596" s="19">
        <v>56000000</v>
      </c>
      <c r="F596" s="20">
        <v>50420447.043478258</v>
      </c>
      <c r="G596" s="19">
        <f t="shared" si="47"/>
        <v>5579552.956521742</v>
      </c>
      <c r="H596" s="19">
        <v>0</v>
      </c>
      <c r="I596" s="19">
        <v>0</v>
      </c>
      <c r="J596" s="29">
        <v>0.2</v>
      </c>
      <c r="K596" s="22">
        <f>G596</f>
        <v>5579552.956521742</v>
      </c>
      <c r="L596" s="19">
        <f t="shared" si="48"/>
        <v>56000000</v>
      </c>
      <c r="M596" s="20">
        <f t="shared" si="49"/>
        <v>0</v>
      </c>
      <c r="O596" s="7">
        <f t="shared" si="51"/>
        <v>0</v>
      </c>
    </row>
    <row r="597" spans="1:15" ht="17.100000000000001" customHeight="1">
      <c r="A597" s="17" t="s">
        <v>1045</v>
      </c>
      <c r="B597" s="30" t="s">
        <v>936</v>
      </c>
      <c r="C597" s="35" t="s">
        <v>1099</v>
      </c>
      <c r="D597" s="31">
        <v>40939</v>
      </c>
      <c r="E597" s="19">
        <v>15000000</v>
      </c>
      <c r="F597" s="20">
        <v>12804000</v>
      </c>
      <c r="G597" s="19">
        <f t="shared" si="47"/>
        <v>2196000</v>
      </c>
      <c r="H597" s="19">
        <v>0</v>
      </c>
      <c r="I597" s="19">
        <v>0</v>
      </c>
      <c r="J597" s="29">
        <v>0.2</v>
      </c>
      <c r="K597" s="22">
        <f>ROUND((G597)/2,0)</f>
        <v>1098000</v>
      </c>
      <c r="L597" s="19">
        <f t="shared" si="48"/>
        <v>13902000</v>
      </c>
      <c r="M597" s="20">
        <f t="shared" si="49"/>
        <v>1098000</v>
      </c>
      <c r="O597" s="7">
        <f t="shared" si="51"/>
        <v>0</v>
      </c>
    </row>
    <row r="598" spans="1:15" ht="17.100000000000001" customHeight="1">
      <c r="A598" s="17" t="s">
        <v>1045</v>
      </c>
      <c r="B598" s="30" t="s">
        <v>978</v>
      </c>
      <c r="C598" s="35" t="s">
        <v>1069</v>
      </c>
      <c r="D598" s="31">
        <v>41148</v>
      </c>
      <c r="E598" s="19">
        <v>6908000</v>
      </c>
      <c r="F598" s="20">
        <v>4677097.2258064514</v>
      </c>
      <c r="G598" s="19">
        <f t="shared" si="47"/>
        <v>2230902.7741935486</v>
      </c>
      <c r="H598" s="19">
        <v>0</v>
      </c>
      <c r="I598" s="19">
        <v>0</v>
      </c>
      <c r="J598" s="29">
        <v>0.2</v>
      </c>
      <c r="K598" s="22">
        <f>ROUND((G598)/2,0)</f>
        <v>1115451</v>
      </c>
      <c r="L598" s="19">
        <f t="shared" si="48"/>
        <v>5792548.2258064514</v>
      </c>
      <c r="M598" s="20">
        <f t="shared" si="49"/>
        <v>1115451.7741935486</v>
      </c>
      <c r="O598" s="7">
        <f t="shared" si="51"/>
        <v>0</v>
      </c>
    </row>
    <row r="599" spans="1:15" ht="17.100000000000001" customHeight="1">
      <c r="A599" s="17" t="s">
        <v>1045</v>
      </c>
      <c r="B599" s="30"/>
      <c r="C599" s="35" t="s">
        <v>993</v>
      </c>
      <c r="D599" s="31">
        <v>41383</v>
      </c>
      <c r="E599" s="19">
        <v>95000000</v>
      </c>
      <c r="F599" s="20">
        <v>54764705.923076928</v>
      </c>
      <c r="G599" s="19">
        <f t="shared" si="47"/>
        <v>40235294.076923072</v>
      </c>
      <c r="H599" s="19">
        <v>0</v>
      </c>
      <c r="I599" s="19">
        <v>0</v>
      </c>
      <c r="J599" s="29">
        <v>0.2</v>
      </c>
      <c r="K599" s="22">
        <f t="shared" ref="K599:K601" si="52">ROUND((G599)/3,0)</f>
        <v>13411765</v>
      </c>
      <c r="L599" s="19">
        <f t="shared" si="48"/>
        <v>68176470.923076928</v>
      </c>
      <c r="M599" s="20">
        <f t="shared" si="49"/>
        <v>26823529.076923072</v>
      </c>
      <c r="O599" s="7">
        <f t="shared" si="51"/>
        <v>0</v>
      </c>
    </row>
    <row r="600" spans="1:15" ht="17.100000000000001" customHeight="1">
      <c r="A600" s="17" t="s">
        <v>1045</v>
      </c>
      <c r="B600" s="30"/>
      <c r="C600" s="35" t="s">
        <v>1100</v>
      </c>
      <c r="D600" s="31">
        <v>41418</v>
      </c>
      <c r="E600" s="19">
        <v>20238690</v>
      </c>
      <c r="F600" s="20">
        <v>11520485.4</v>
      </c>
      <c r="G600" s="19">
        <f t="shared" si="47"/>
        <v>8718204.5999999996</v>
      </c>
      <c r="H600" s="19">
        <v>0</v>
      </c>
      <c r="I600" s="19">
        <v>0</v>
      </c>
      <c r="J600" s="29">
        <v>0.2</v>
      </c>
      <c r="K600" s="22">
        <f t="shared" si="52"/>
        <v>2906068</v>
      </c>
      <c r="L600" s="19">
        <f t="shared" si="48"/>
        <v>14426553.4</v>
      </c>
      <c r="M600" s="20">
        <f t="shared" si="49"/>
        <v>5812136.5999999996</v>
      </c>
      <c r="O600" s="7">
        <f t="shared" si="51"/>
        <v>0</v>
      </c>
    </row>
    <row r="601" spans="1:15" ht="17.100000000000001" customHeight="1">
      <c r="A601" s="17" t="s">
        <v>1045</v>
      </c>
      <c r="B601" s="30"/>
      <c r="C601" s="35" t="s">
        <v>1070</v>
      </c>
      <c r="D601" s="31">
        <v>41481</v>
      </c>
      <c r="E601" s="19">
        <v>2200000</v>
      </c>
      <c r="F601" s="20">
        <v>1222222.1428571427</v>
      </c>
      <c r="G601" s="19">
        <f t="shared" si="47"/>
        <v>977777.85714285728</v>
      </c>
      <c r="H601" s="19">
        <v>0</v>
      </c>
      <c r="I601" s="19">
        <v>0</v>
      </c>
      <c r="J601" s="29">
        <v>0.2</v>
      </c>
      <c r="K601" s="22">
        <f t="shared" si="52"/>
        <v>325926</v>
      </c>
      <c r="L601" s="19">
        <f t="shared" si="48"/>
        <v>1548148.1428571427</v>
      </c>
      <c r="M601" s="20">
        <f t="shared" si="49"/>
        <v>651851.85714285728</v>
      </c>
      <c r="O601" s="7">
        <f t="shared" si="51"/>
        <v>0</v>
      </c>
    </row>
    <row r="602" spans="1:15" ht="17.100000000000001" customHeight="1">
      <c r="A602" s="17" t="s">
        <v>1045</v>
      </c>
      <c r="B602" s="30"/>
      <c r="C602" s="35" t="s">
        <v>1101</v>
      </c>
      <c r="D602" s="31">
        <v>41564</v>
      </c>
      <c r="E602" s="19">
        <v>11112200</v>
      </c>
      <c r="F602" s="20">
        <v>5965496.5333333332</v>
      </c>
      <c r="G602" s="19">
        <f t="shared" si="47"/>
        <v>5146703.4666666668</v>
      </c>
      <c r="H602" s="19">
        <v>0</v>
      </c>
      <c r="I602" s="19">
        <v>0</v>
      </c>
      <c r="J602" s="29">
        <v>0.2</v>
      </c>
      <c r="K602" s="22">
        <f>ROUND((G602)/3,0)</f>
        <v>1715568</v>
      </c>
      <c r="L602" s="19">
        <f t="shared" si="48"/>
        <v>7681064.5333333332</v>
      </c>
      <c r="M602" s="20">
        <f t="shared" si="49"/>
        <v>3431135.4666666668</v>
      </c>
      <c r="O602" s="7">
        <f t="shared" si="51"/>
        <v>0</v>
      </c>
    </row>
    <row r="603" spans="1:15" ht="17.100000000000001" customHeight="1">
      <c r="A603" s="17" t="s">
        <v>1045</v>
      </c>
      <c r="B603" s="30"/>
      <c r="C603" s="30" t="s">
        <v>1071</v>
      </c>
      <c r="D603" s="33" t="s">
        <v>1042</v>
      </c>
      <c r="E603" s="41">
        <v>15000000</v>
      </c>
      <c r="F603" s="20">
        <v>5000000</v>
      </c>
      <c r="G603" s="19">
        <f t="shared" si="47"/>
        <v>10000000</v>
      </c>
      <c r="H603" s="19">
        <v>0</v>
      </c>
      <c r="I603" s="19">
        <v>0</v>
      </c>
      <c r="J603" s="29">
        <v>0.2</v>
      </c>
      <c r="K603" s="22">
        <f t="shared" ref="K603:K606" si="53">ROUND((G603)/4,0)</f>
        <v>2500000</v>
      </c>
      <c r="L603" s="19">
        <f t="shared" si="48"/>
        <v>7500000</v>
      </c>
      <c r="M603" s="20">
        <f t="shared" si="49"/>
        <v>7500000</v>
      </c>
      <c r="N603" s="3">
        <f>N$8-D603</f>
        <v>231</v>
      </c>
      <c r="O603" s="7">
        <f t="shared" si="51"/>
        <v>8</v>
      </c>
    </row>
    <row r="604" spans="1:15" ht="17.100000000000001" customHeight="1">
      <c r="A604" s="17" t="s">
        <v>1045</v>
      </c>
      <c r="B604" s="30"/>
      <c r="C604" s="30" t="s">
        <v>1072</v>
      </c>
      <c r="D604" s="33" t="s">
        <v>1042</v>
      </c>
      <c r="E604" s="41">
        <v>14740000</v>
      </c>
      <c r="F604" s="20">
        <v>4913333.076923077</v>
      </c>
      <c r="G604" s="19">
        <f t="shared" si="47"/>
        <v>9826666.9230769239</v>
      </c>
      <c r="H604" s="19">
        <v>0</v>
      </c>
      <c r="I604" s="19">
        <v>0</v>
      </c>
      <c r="J604" s="29">
        <v>0.2</v>
      </c>
      <c r="K604" s="22">
        <f t="shared" si="53"/>
        <v>2456667</v>
      </c>
      <c r="L604" s="19">
        <f t="shared" si="48"/>
        <v>7370000.076923077</v>
      </c>
      <c r="M604" s="20">
        <f t="shared" si="49"/>
        <v>7369999.923076923</v>
      </c>
      <c r="N604" s="3">
        <f>N$8-D604</f>
        <v>231</v>
      </c>
      <c r="O604" s="7">
        <f t="shared" si="51"/>
        <v>8</v>
      </c>
    </row>
    <row r="605" spans="1:15" ht="17.100000000000001" customHeight="1">
      <c r="A605" s="17" t="s">
        <v>1045</v>
      </c>
      <c r="B605" s="30"/>
      <c r="C605" s="30" t="s">
        <v>1073</v>
      </c>
      <c r="D605" s="33" t="s">
        <v>1043</v>
      </c>
      <c r="E605" s="41">
        <v>34032790</v>
      </c>
      <c r="F605" s="20">
        <v>10209837</v>
      </c>
      <c r="G605" s="19">
        <f t="shared" si="47"/>
        <v>23822953</v>
      </c>
      <c r="H605" s="19">
        <v>0</v>
      </c>
      <c r="I605" s="19">
        <v>0</v>
      </c>
      <c r="J605" s="29">
        <v>0.2</v>
      </c>
      <c r="K605" s="22">
        <f t="shared" si="53"/>
        <v>5955738</v>
      </c>
      <c r="L605" s="19">
        <f t="shared" si="48"/>
        <v>16165575</v>
      </c>
      <c r="M605" s="20">
        <f t="shared" si="49"/>
        <v>17867215</v>
      </c>
      <c r="N605" s="3">
        <f>N$8-D605</f>
        <v>181</v>
      </c>
      <c r="O605" s="7">
        <f t="shared" si="51"/>
        <v>6</v>
      </c>
    </row>
    <row r="606" spans="1:15" ht="17.100000000000001" customHeight="1">
      <c r="A606" s="17" t="s">
        <v>1045</v>
      </c>
      <c r="B606" s="30"/>
      <c r="C606" s="30" t="s">
        <v>1102</v>
      </c>
      <c r="D606" s="31">
        <v>41898</v>
      </c>
      <c r="E606" s="41">
        <v>35000000</v>
      </c>
      <c r="F606" s="20">
        <v>9333333.0714285709</v>
      </c>
      <c r="G606" s="19">
        <f t="shared" si="47"/>
        <v>25666666.928571429</v>
      </c>
      <c r="H606" s="19">
        <v>0</v>
      </c>
      <c r="I606" s="19">
        <v>0</v>
      </c>
      <c r="J606" s="29">
        <v>0.2</v>
      </c>
      <c r="K606" s="22">
        <f t="shared" si="53"/>
        <v>6416667</v>
      </c>
      <c r="L606" s="19">
        <f t="shared" si="48"/>
        <v>15750000.071428571</v>
      </c>
      <c r="M606" s="20">
        <f t="shared" si="49"/>
        <v>19249999.928571429</v>
      </c>
      <c r="N606" s="3">
        <f>N$8-D606</f>
        <v>106</v>
      </c>
      <c r="O606" s="7">
        <f t="shared" si="51"/>
        <v>4</v>
      </c>
    </row>
    <row r="607" spans="1:15" ht="17.100000000000001" customHeight="1">
      <c r="A607" s="17" t="s">
        <v>1045</v>
      </c>
      <c r="B607" s="30"/>
      <c r="C607" s="30" t="s">
        <v>1103</v>
      </c>
      <c r="D607" s="31">
        <v>41974</v>
      </c>
      <c r="E607" s="41">
        <v>9559000</v>
      </c>
      <c r="F607" s="20">
        <v>2071116.9322033899</v>
      </c>
      <c r="G607" s="19">
        <f t="shared" si="47"/>
        <v>7487883.0677966103</v>
      </c>
      <c r="H607" s="19">
        <v>0</v>
      </c>
      <c r="I607" s="19">
        <v>0</v>
      </c>
      <c r="J607" s="29">
        <v>0.2</v>
      </c>
      <c r="K607" s="22">
        <f>ROUND((G607)/4,0)</f>
        <v>1871971</v>
      </c>
      <c r="L607" s="19">
        <f t="shared" si="48"/>
        <v>3943087.9322033897</v>
      </c>
      <c r="M607" s="20">
        <f t="shared" si="49"/>
        <v>5615912.0677966103</v>
      </c>
      <c r="N607" s="3">
        <f>N$8-D607</f>
        <v>30</v>
      </c>
      <c r="O607" s="7">
        <f t="shared" si="51"/>
        <v>1</v>
      </c>
    </row>
    <row r="608" spans="1:15" ht="17.100000000000001" customHeight="1">
      <c r="A608" s="17" t="s">
        <v>1134</v>
      </c>
      <c r="B608" s="30"/>
      <c r="C608" s="30" t="s">
        <v>1103</v>
      </c>
      <c r="D608" s="33" t="s">
        <v>1109</v>
      </c>
      <c r="E608" s="34">
        <v>29539640</v>
      </c>
      <c r="F608" s="20">
        <v>5415600.666666667</v>
      </c>
      <c r="G608" s="19">
        <f t="shared" si="47"/>
        <v>24124039.333333332</v>
      </c>
      <c r="H608" s="19">
        <v>0</v>
      </c>
      <c r="I608" s="19">
        <v>0</v>
      </c>
      <c r="J608" s="29">
        <v>0.2</v>
      </c>
      <c r="K608" s="22">
        <f>ROUND((G608)/5,0)</f>
        <v>4824808</v>
      </c>
      <c r="L608" s="19">
        <f t="shared" si="48"/>
        <v>10240408.666666668</v>
      </c>
      <c r="M608" s="20">
        <f t="shared" si="49"/>
        <v>19299231.333333332</v>
      </c>
      <c r="N608" s="3"/>
      <c r="O608" s="7"/>
    </row>
    <row r="609" spans="1:16" ht="17.100000000000001" customHeight="1">
      <c r="A609" s="17" t="s">
        <v>1134</v>
      </c>
      <c r="B609" s="30"/>
      <c r="C609" s="30" t="s">
        <v>1135</v>
      </c>
      <c r="D609" s="42">
        <v>42346</v>
      </c>
      <c r="E609" s="43">
        <v>5445000</v>
      </c>
      <c r="F609" s="20">
        <v>90750</v>
      </c>
      <c r="G609" s="19">
        <f t="shared" si="47"/>
        <v>5354250</v>
      </c>
      <c r="H609" s="19">
        <v>0</v>
      </c>
      <c r="I609" s="19">
        <v>0</v>
      </c>
      <c r="J609" s="29">
        <v>0.2</v>
      </c>
      <c r="K609" s="22">
        <f>ROUND((G609)/5,0)</f>
        <v>1070850</v>
      </c>
      <c r="L609" s="19">
        <f t="shared" si="48"/>
        <v>1161600</v>
      </c>
      <c r="M609" s="20">
        <f t="shared" si="49"/>
        <v>4283400</v>
      </c>
      <c r="N609" s="3"/>
      <c r="O609" s="7"/>
    </row>
    <row r="610" spans="1:16" ht="17.100000000000001" customHeight="1">
      <c r="A610" s="17" t="s">
        <v>1134</v>
      </c>
      <c r="B610" s="30"/>
      <c r="C610" s="47" t="s">
        <v>1167</v>
      </c>
      <c r="D610" s="44" t="s">
        <v>1169</v>
      </c>
      <c r="E610" s="45">
        <v>1408000</v>
      </c>
      <c r="F610" s="39">
        <v>0</v>
      </c>
      <c r="G610" s="19">
        <v>0</v>
      </c>
      <c r="H610" s="19">
        <v>1408000</v>
      </c>
      <c r="I610" s="19">
        <v>0</v>
      </c>
      <c r="J610" s="29">
        <v>0.2</v>
      </c>
      <c r="K610" s="22">
        <f>ROUND((H610)/5*1/12,0)</f>
        <v>23467</v>
      </c>
      <c r="L610" s="19">
        <f t="shared" si="48"/>
        <v>23467</v>
      </c>
      <c r="M610" s="20">
        <f t="shared" si="49"/>
        <v>1384533</v>
      </c>
      <c r="N610" s="3"/>
      <c r="O610" s="7"/>
    </row>
    <row r="611" spans="1:16" ht="17.100000000000001" customHeight="1">
      <c r="A611" s="17" t="s">
        <v>1134</v>
      </c>
      <c r="B611" s="37"/>
      <c r="C611" s="47" t="s">
        <v>1168</v>
      </c>
      <c r="D611" s="44" t="s">
        <v>1170</v>
      </c>
      <c r="E611" s="45">
        <v>5461000</v>
      </c>
      <c r="F611" s="40">
        <v>0</v>
      </c>
      <c r="G611" s="19">
        <v>0</v>
      </c>
      <c r="H611" s="19">
        <v>5461000</v>
      </c>
      <c r="I611" s="19">
        <v>0</v>
      </c>
      <c r="J611" s="29">
        <v>0.2</v>
      </c>
      <c r="K611" s="22">
        <f>ROUND((H611)/5*1/12,0)</f>
        <v>91017</v>
      </c>
      <c r="L611" s="19">
        <f t="shared" ref="L611" si="54">F611+K611</f>
        <v>91017</v>
      </c>
      <c r="M611" s="20">
        <f t="shared" ref="M611" si="55">E611-L611</f>
        <v>5369983</v>
      </c>
      <c r="N611" s="3"/>
      <c r="O611" s="7"/>
    </row>
    <row r="612" spans="1:16" ht="21" customHeight="1">
      <c r="A612" s="266" t="s">
        <v>1213</v>
      </c>
      <c r="B612" s="266"/>
      <c r="C612" s="266"/>
      <c r="D612" s="268"/>
      <c r="E612" s="55">
        <f>SUM(E547:E611)</f>
        <v>569493100</v>
      </c>
      <c r="F612" s="56">
        <f>SUM(F547:F611)</f>
        <v>389726101.01577389</v>
      </c>
      <c r="G612" s="56">
        <f>SUM(G547:G611)</f>
        <v>172897998.9842262</v>
      </c>
      <c r="H612" s="56">
        <f>SUM(H547:H611)</f>
        <v>6869000</v>
      </c>
      <c r="I612" s="56">
        <f t="shared" ref="I612" si="56">SUM(I547:I607)</f>
        <v>0</v>
      </c>
      <c r="J612" s="56"/>
      <c r="K612" s="56">
        <f>SUM(K547:K611)</f>
        <v>52894619.956521742</v>
      </c>
      <c r="L612" s="56">
        <f>SUM(L547:L611)</f>
        <v>442620720.97229564</v>
      </c>
      <c r="M612" s="56">
        <f>SUM(M547:M611)</f>
        <v>126872379.02770443</v>
      </c>
      <c r="P612" s="3">
        <v>37864517</v>
      </c>
    </row>
    <row r="613" spans="1:16" ht="21" customHeight="1">
      <c r="A613" s="269" t="s">
        <v>1214</v>
      </c>
      <c r="B613" s="269"/>
      <c r="C613" s="269"/>
      <c r="D613" s="269"/>
      <c r="E613" s="54">
        <f t="shared" ref="E613:M613" si="57">E612+E546+E9</f>
        <v>2121398384</v>
      </c>
      <c r="F613" s="54">
        <f t="shared" si="57"/>
        <v>1743617960.8974409</v>
      </c>
      <c r="G613" s="54">
        <f t="shared" si="57"/>
        <v>370911423.10255957</v>
      </c>
      <c r="H613" s="54">
        <f t="shared" si="57"/>
        <v>173317530</v>
      </c>
      <c r="I613" s="54">
        <f t="shared" si="57"/>
        <v>0</v>
      </c>
      <c r="J613" s="54">
        <f t="shared" si="57"/>
        <v>0</v>
      </c>
      <c r="K613" s="53">
        <f t="shared" si="57"/>
        <v>197710108.95652175</v>
      </c>
      <c r="L613" s="54">
        <f t="shared" si="57"/>
        <v>1941328069.8539629</v>
      </c>
      <c r="M613" s="54">
        <f t="shared" si="57"/>
        <v>346518844.14603776</v>
      </c>
      <c r="P613" s="3">
        <v>176798963</v>
      </c>
    </row>
    <row r="614" spans="1:16" ht="13.5" hidden="1" customHeight="1">
      <c r="P614" s="8">
        <f>K613</f>
        <v>197710108.95652175</v>
      </c>
    </row>
    <row r="615" spans="1:16" ht="13.5" hidden="1" customHeight="1">
      <c r="E615" s="3"/>
      <c r="P615" s="8">
        <f>P614-P613</f>
        <v>20911145.956521749</v>
      </c>
    </row>
    <row r="616" spans="1:16" ht="13.5" hidden="1" customHeight="1">
      <c r="E616" s="3"/>
      <c r="H616" s="3"/>
    </row>
    <row r="617" spans="1:16" ht="13.5" hidden="1" customHeight="1">
      <c r="A617" s="9" t="s">
        <v>1104</v>
      </c>
      <c r="E617" s="3"/>
    </row>
    <row r="618" spans="1:16" ht="13.5" hidden="1" customHeight="1">
      <c r="E618" s="3"/>
    </row>
    <row r="619" spans="1:16" ht="19.5" hidden="1" customHeight="1">
      <c r="A619" s="10" t="s">
        <v>1107</v>
      </c>
      <c r="E619" s="3"/>
      <c r="L619" s="11" t="s">
        <v>1132</v>
      </c>
      <c r="M619" s="11" t="s">
        <v>1129</v>
      </c>
      <c r="N619" s="11" t="s">
        <v>1130</v>
      </c>
      <c r="O619" s="11"/>
      <c r="P619" s="11" t="s">
        <v>1131</v>
      </c>
    </row>
    <row r="620" spans="1:16" ht="19.5" hidden="1" customHeight="1">
      <c r="E620" s="3"/>
      <c r="L620" s="11" t="s">
        <v>1127</v>
      </c>
      <c r="M620" s="12">
        <v>6665000</v>
      </c>
      <c r="N620" s="13"/>
      <c r="O620" s="13"/>
      <c r="P620" s="14" t="e">
        <f>#REF!+N620</f>
        <v>#REF!</v>
      </c>
    </row>
    <row r="621" spans="1:16" ht="19.5" hidden="1" customHeight="1">
      <c r="A621" s="9" t="s">
        <v>1108</v>
      </c>
      <c r="E621" s="3"/>
      <c r="L621" s="11" t="s">
        <v>1125</v>
      </c>
      <c r="M621" s="12">
        <v>188320000</v>
      </c>
      <c r="N621" s="12" t="e">
        <f>ROUND((#REF!*0.451*11/12)/1000,0)</f>
        <v>#REF!</v>
      </c>
      <c r="O621" s="16" t="s">
        <v>1133</v>
      </c>
      <c r="P621" s="14" t="e">
        <f>#REF!+N621</f>
        <v>#REF!</v>
      </c>
    </row>
    <row r="622" spans="1:16" ht="19.5" hidden="1" customHeight="1">
      <c r="E622" s="3"/>
      <c r="L622" s="11" t="s">
        <v>1126</v>
      </c>
      <c r="M622" s="12">
        <v>171630000</v>
      </c>
      <c r="N622" s="12" t="e">
        <f>ROUNDUP(#REF!*0.2/1000,0)</f>
        <v>#REF!</v>
      </c>
      <c r="O622" s="13"/>
      <c r="P622" s="14" t="e">
        <f>#REF!+N622</f>
        <v>#REF!</v>
      </c>
    </row>
    <row r="623" spans="1:16" ht="19.5" hidden="1" customHeight="1">
      <c r="L623" s="11" t="s">
        <v>1128</v>
      </c>
      <c r="M623" s="12">
        <f>SUM(M620:M622)</f>
        <v>366615000</v>
      </c>
      <c r="N623" s="15" t="e">
        <f>SUM(N620:N622)</f>
        <v>#REF!</v>
      </c>
      <c r="O623" s="13"/>
      <c r="P623" s="15" t="e">
        <f>SUM(P620:P622)</f>
        <v>#REF!</v>
      </c>
    </row>
    <row r="624" spans="1:16" ht="13.5" hidden="1" customHeight="1">
      <c r="M624" s="3"/>
    </row>
    <row r="625" spans="4:16" ht="13.5" customHeight="1">
      <c r="M625" s="3"/>
      <c r="P625" s="3">
        <v>201145</v>
      </c>
    </row>
    <row r="626" spans="4:16" ht="13.5" customHeight="1">
      <c r="P626" s="8" t="e">
        <f>P623-P625</f>
        <v>#REF!</v>
      </c>
    </row>
    <row r="627" spans="4:16" ht="20.25" customHeight="1">
      <c r="D627" s="46" t="s">
        <v>1127</v>
      </c>
      <c r="E627" s="36">
        <f>E9</f>
        <v>109357296</v>
      </c>
      <c r="F627" s="36">
        <f>F9</f>
        <v>102691877</v>
      </c>
      <c r="G627" s="36">
        <f>G9</f>
        <v>6665419</v>
      </c>
      <c r="H627" s="36">
        <f t="shared" ref="H627:M627" si="58">H9</f>
        <v>0</v>
      </c>
      <c r="I627" s="36">
        <f t="shared" si="58"/>
        <v>0</v>
      </c>
      <c r="J627" s="36">
        <f t="shared" si="58"/>
        <v>0</v>
      </c>
      <c r="K627" s="36">
        <f t="shared" si="58"/>
        <v>3295613</v>
      </c>
      <c r="L627" s="36">
        <f t="shared" si="58"/>
        <v>105987490</v>
      </c>
      <c r="M627" s="36">
        <f t="shared" si="58"/>
        <v>3369806</v>
      </c>
    </row>
    <row r="628" spans="4:16" ht="20.25" customHeight="1">
      <c r="D628" s="46" t="s">
        <v>1138</v>
      </c>
      <c r="E628" s="36">
        <f>E546</f>
        <v>1442547988</v>
      </c>
      <c r="F628" s="36">
        <f>F546</f>
        <v>1251199982.8816671</v>
      </c>
      <c r="G628" s="36">
        <f>G546</f>
        <v>191348005.11833334</v>
      </c>
      <c r="H628" s="36">
        <f t="shared" ref="H628:M628" si="59">H546</f>
        <v>166448530</v>
      </c>
      <c r="I628" s="36">
        <f t="shared" si="59"/>
        <v>0</v>
      </c>
      <c r="J628" s="36">
        <f t="shared" si="59"/>
        <v>0</v>
      </c>
      <c r="K628" s="36">
        <f t="shared" si="59"/>
        <v>141519876</v>
      </c>
      <c r="L628" s="36">
        <f t="shared" si="59"/>
        <v>1392719858.8816671</v>
      </c>
      <c r="M628" s="36">
        <f t="shared" si="59"/>
        <v>216276659.11833331</v>
      </c>
    </row>
    <row r="629" spans="4:16" ht="20.25" customHeight="1">
      <c r="D629" s="46" t="s">
        <v>1137</v>
      </c>
      <c r="E629" s="36">
        <f t="shared" ref="E629:F629" si="60">E612</f>
        <v>569493100</v>
      </c>
      <c r="F629" s="36">
        <f t="shared" si="60"/>
        <v>389726101.01577389</v>
      </c>
      <c r="G629" s="36">
        <f>G612</f>
        <v>172897998.9842262</v>
      </c>
      <c r="H629" s="36">
        <f t="shared" ref="H629:M629" si="61">H612</f>
        <v>6869000</v>
      </c>
      <c r="I629" s="36">
        <f t="shared" si="61"/>
        <v>0</v>
      </c>
      <c r="J629" s="36">
        <f t="shared" si="61"/>
        <v>0</v>
      </c>
      <c r="K629" s="36">
        <f t="shared" si="61"/>
        <v>52894619.956521742</v>
      </c>
      <c r="L629" s="36">
        <f t="shared" si="61"/>
        <v>442620720.97229564</v>
      </c>
      <c r="M629" s="36">
        <f t="shared" si="61"/>
        <v>126872379.02770443</v>
      </c>
    </row>
    <row r="630" spans="4:16" ht="20.25" customHeight="1">
      <c r="D630" s="57" t="s">
        <v>1215</v>
      </c>
      <c r="E630" s="58">
        <f t="shared" ref="E630:F630" si="62">SUM(E627:E629)</f>
        <v>2121398384</v>
      </c>
      <c r="F630" s="58">
        <f t="shared" si="62"/>
        <v>1743617960.8974409</v>
      </c>
      <c r="G630" s="58">
        <f>SUM(G627:G629)</f>
        <v>370911423.10255957</v>
      </c>
      <c r="H630" s="58">
        <f t="shared" ref="H630:M630" si="63">SUM(H627:H629)</f>
        <v>173317530</v>
      </c>
      <c r="I630" s="58">
        <f t="shared" si="63"/>
        <v>0</v>
      </c>
      <c r="J630" s="58">
        <f t="shared" si="63"/>
        <v>0</v>
      </c>
      <c r="K630" s="58">
        <f t="shared" si="63"/>
        <v>197710108.95652175</v>
      </c>
      <c r="L630" s="58">
        <f t="shared" si="63"/>
        <v>1941328069.8539629</v>
      </c>
      <c r="M630" s="58">
        <f t="shared" si="63"/>
        <v>346518844.14603776</v>
      </c>
    </row>
  </sheetData>
  <sortState xmlns:xlrd2="http://schemas.microsoft.com/office/spreadsheetml/2017/richdata2" ref="C505:O543">
    <sortCondition ref="D505:D543"/>
  </sortState>
  <mergeCells count="5">
    <mergeCell ref="A1:C1"/>
    <mergeCell ref="A9:D9"/>
    <mergeCell ref="A546:D546"/>
    <mergeCell ref="A612:D612"/>
    <mergeCell ref="A613:D61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S666"/>
  <sheetViews>
    <sheetView workbookViewId="0">
      <pane xSplit="2" ySplit="3" topLeftCell="C647" activePane="bottomRight" state="frozen"/>
      <selection activeCell="A51" sqref="A51:K51"/>
      <selection pane="topRight" activeCell="A51" sqref="A51:K51"/>
      <selection pane="bottomLeft" activeCell="A51" sqref="A51:K51"/>
      <selection pane="bottomRight" activeCell="C668" sqref="C668"/>
    </sheetView>
  </sheetViews>
  <sheetFormatPr defaultColWidth="11" defaultRowHeight="13.5" customHeight="1"/>
  <cols>
    <col min="1" max="1" width="18.75" style="4" customWidth="1"/>
    <col min="2" max="2" width="7.125" style="1" customWidth="1"/>
    <col min="3" max="3" width="43.625" style="1" customWidth="1"/>
    <col min="4" max="4" width="11.375" style="1" customWidth="1"/>
    <col min="5" max="5" width="14.25" style="1" bestFit="1" customWidth="1"/>
    <col min="6" max="6" width="15" style="1" customWidth="1"/>
    <col min="7" max="7" width="13.125" style="1" customWidth="1"/>
    <col min="8" max="8" width="12.625" style="1" customWidth="1"/>
    <col min="9" max="9" width="10.5" style="1" customWidth="1"/>
    <col min="10" max="10" width="5.375" style="5" customWidth="1"/>
    <col min="11" max="11" width="12.75" style="6" bestFit="1" customWidth="1"/>
    <col min="12" max="12" width="14.875" style="1" customWidth="1"/>
    <col min="13" max="13" width="14.25" style="1" customWidth="1"/>
    <col min="14" max="14" width="12.875" style="1" customWidth="1"/>
    <col min="15" max="15" width="7.875" style="1" customWidth="1"/>
    <col min="16" max="16" width="13.5" style="1" customWidth="1"/>
    <col min="17" max="20" width="11" style="1" customWidth="1"/>
    <col min="21" max="254" width="11" style="1"/>
    <col min="255" max="255" width="13.75" style="1" customWidth="1"/>
    <col min="256" max="256" width="0" style="1" hidden="1" customWidth="1"/>
    <col min="257" max="257" width="25.25" style="1" customWidth="1"/>
    <col min="258" max="258" width="9.875" style="1" customWidth="1"/>
    <col min="259" max="259" width="15.625" style="1" bestFit="1" customWidth="1"/>
    <col min="260" max="260" width="14.5" style="1" customWidth="1"/>
    <col min="261" max="262" width="12.875" style="1" customWidth="1"/>
    <col min="263" max="264" width="0" style="1" hidden="1" customWidth="1"/>
    <col min="265" max="265" width="12.875" style="1" customWidth="1"/>
    <col min="266" max="266" width="14.5" style="1" customWidth="1"/>
    <col min="267" max="267" width="12.875" style="1" customWidth="1"/>
    <col min="268" max="268" width="7.5" style="1" customWidth="1"/>
    <col min="269" max="269" width="10" style="1" customWidth="1"/>
    <col min="270" max="510" width="11" style="1"/>
    <col min="511" max="511" width="13.75" style="1" customWidth="1"/>
    <col min="512" max="512" width="0" style="1" hidden="1" customWidth="1"/>
    <col min="513" max="513" width="25.25" style="1" customWidth="1"/>
    <col min="514" max="514" width="9.875" style="1" customWidth="1"/>
    <col min="515" max="515" width="15.625" style="1" bestFit="1" customWidth="1"/>
    <col min="516" max="516" width="14.5" style="1" customWidth="1"/>
    <col min="517" max="518" width="12.875" style="1" customWidth="1"/>
    <col min="519" max="520" width="0" style="1" hidden="1" customWidth="1"/>
    <col min="521" max="521" width="12.875" style="1" customWidth="1"/>
    <col min="522" max="522" width="14.5" style="1" customWidth="1"/>
    <col min="523" max="523" width="12.875" style="1" customWidth="1"/>
    <col min="524" max="524" width="7.5" style="1" customWidth="1"/>
    <col min="525" max="525" width="10" style="1" customWidth="1"/>
    <col min="526" max="766" width="11" style="1"/>
    <col min="767" max="767" width="13.75" style="1" customWidth="1"/>
    <col min="768" max="768" width="0" style="1" hidden="1" customWidth="1"/>
    <col min="769" max="769" width="25.25" style="1" customWidth="1"/>
    <col min="770" max="770" width="9.875" style="1" customWidth="1"/>
    <col min="771" max="771" width="15.625" style="1" bestFit="1" customWidth="1"/>
    <col min="772" max="772" width="14.5" style="1" customWidth="1"/>
    <col min="773" max="774" width="12.875" style="1" customWidth="1"/>
    <col min="775" max="776" width="0" style="1" hidden="1" customWidth="1"/>
    <col min="777" max="777" width="12.875" style="1" customWidth="1"/>
    <col min="778" max="778" width="14.5" style="1" customWidth="1"/>
    <col min="779" max="779" width="12.875" style="1" customWidth="1"/>
    <col min="780" max="780" width="7.5" style="1" customWidth="1"/>
    <col min="781" max="781" width="10" style="1" customWidth="1"/>
    <col min="782" max="1022" width="11" style="1"/>
    <col min="1023" max="1023" width="13.75" style="1" customWidth="1"/>
    <col min="1024" max="1024" width="0" style="1" hidden="1" customWidth="1"/>
    <col min="1025" max="1025" width="25.25" style="1" customWidth="1"/>
    <col min="1026" max="1026" width="9.875" style="1" customWidth="1"/>
    <col min="1027" max="1027" width="15.625" style="1" bestFit="1" customWidth="1"/>
    <col min="1028" max="1028" width="14.5" style="1" customWidth="1"/>
    <col min="1029" max="1030" width="12.875" style="1" customWidth="1"/>
    <col min="1031" max="1032" width="0" style="1" hidden="1" customWidth="1"/>
    <col min="1033" max="1033" width="12.875" style="1" customWidth="1"/>
    <col min="1034" max="1034" width="14.5" style="1" customWidth="1"/>
    <col min="1035" max="1035" width="12.875" style="1" customWidth="1"/>
    <col min="1036" max="1036" width="7.5" style="1" customWidth="1"/>
    <col min="1037" max="1037" width="10" style="1" customWidth="1"/>
    <col min="1038" max="1278" width="11" style="1"/>
    <col min="1279" max="1279" width="13.75" style="1" customWidth="1"/>
    <col min="1280" max="1280" width="0" style="1" hidden="1" customWidth="1"/>
    <col min="1281" max="1281" width="25.25" style="1" customWidth="1"/>
    <col min="1282" max="1282" width="9.875" style="1" customWidth="1"/>
    <col min="1283" max="1283" width="15.625" style="1" bestFit="1" customWidth="1"/>
    <col min="1284" max="1284" width="14.5" style="1" customWidth="1"/>
    <col min="1285" max="1286" width="12.875" style="1" customWidth="1"/>
    <col min="1287" max="1288" width="0" style="1" hidden="1" customWidth="1"/>
    <col min="1289" max="1289" width="12.875" style="1" customWidth="1"/>
    <col min="1290" max="1290" width="14.5" style="1" customWidth="1"/>
    <col min="1291" max="1291" width="12.875" style="1" customWidth="1"/>
    <col min="1292" max="1292" width="7.5" style="1" customWidth="1"/>
    <col min="1293" max="1293" width="10" style="1" customWidth="1"/>
    <col min="1294" max="1534" width="11" style="1"/>
    <col min="1535" max="1535" width="13.75" style="1" customWidth="1"/>
    <col min="1536" max="1536" width="0" style="1" hidden="1" customWidth="1"/>
    <col min="1537" max="1537" width="25.25" style="1" customWidth="1"/>
    <col min="1538" max="1538" width="9.875" style="1" customWidth="1"/>
    <col min="1539" max="1539" width="15.625" style="1" bestFit="1" customWidth="1"/>
    <col min="1540" max="1540" width="14.5" style="1" customWidth="1"/>
    <col min="1541" max="1542" width="12.875" style="1" customWidth="1"/>
    <col min="1543" max="1544" width="0" style="1" hidden="1" customWidth="1"/>
    <col min="1545" max="1545" width="12.875" style="1" customWidth="1"/>
    <col min="1546" max="1546" width="14.5" style="1" customWidth="1"/>
    <col min="1547" max="1547" width="12.875" style="1" customWidth="1"/>
    <col min="1548" max="1548" width="7.5" style="1" customWidth="1"/>
    <col min="1549" max="1549" width="10" style="1" customWidth="1"/>
    <col min="1550" max="1790" width="11" style="1"/>
    <col min="1791" max="1791" width="13.75" style="1" customWidth="1"/>
    <col min="1792" max="1792" width="0" style="1" hidden="1" customWidth="1"/>
    <col min="1793" max="1793" width="25.25" style="1" customWidth="1"/>
    <col min="1794" max="1794" width="9.875" style="1" customWidth="1"/>
    <col min="1795" max="1795" width="15.625" style="1" bestFit="1" customWidth="1"/>
    <col min="1796" max="1796" width="14.5" style="1" customWidth="1"/>
    <col min="1797" max="1798" width="12.875" style="1" customWidth="1"/>
    <col min="1799" max="1800" width="0" style="1" hidden="1" customWidth="1"/>
    <col min="1801" max="1801" width="12.875" style="1" customWidth="1"/>
    <col min="1802" max="1802" width="14.5" style="1" customWidth="1"/>
    <col min="1803" max="1803" width="12.875" style="1" customWidth="1"/>
    <col min="1804" max="1804" width="7.5" style="1" customWidth="1"/>
    <col min="1805" max="1805" width="10" style="1" customWidth="1"/>
    <col min="1806" max="2046" width="11" style="1"/>
    <col min="2047" max="2047" width="13.75" style="1" customWidth="1"/>
    <col min="2048" max="2048" width="0" style="1" hidden="1" customWidth="1"/>
    <col min="2049" max="2049" width="25.25" style="1" customWidth="1"/>
    <col min="2050" max="2050" width="9.875" style="1" customWidth="1"/>
    <col min="2051" max="2051" width="15.625" style="1" bestFit="1" customWidth="1"/>
    <col min="2052" max="2052" width="14.5" style="1" customWidth="1"/>
    <col min="2053" max="2054" width="12.875" style="1" customWidth="1"/>
    <col min="2055" max="2056" width="0" style="1" hidden="1" customWidth="1"/>
    <col min="2057" max="2057" width="12.875" style="1" customWidth="1"/>
    <col min="2058" max="2058" width="14.5" style="1" customWidth="1"/>
    <col min="2059" max="2059" width="12.875" style="1" customWidth="1"/>
    <col min="2060" max="2060" width="7.5" style="1" customWidth="1"/>
    <col min="2061" max="2061" width="10" style="1" customWidth="1"/>
    <col min="2062" max="2302" width="11" style="1"/>
    <col min="2303" max="2303" width="13.75" style="1" customWidth="1"/>
    <col min="2304" max="2304" width="0" style="1" hidden="1" customWidth="1"/>
    <col min="2305" max="2305" width="25.25" style="1" customWidth="1"/>
    <col min="2306" max="2306" width="9.875" style="1" customWidth="1"/>
    <col min="2307" max="2307" width="15.625" style="1" bestFit="1" customWidth="1"/>
    <col min="2308" max="2308" width="14.5" style="1" customWidth="1"/>
    <col min="2309" max="2310" width="12.875" style="1" customWidth="1"/>
    <col min="2311" max="2312" width="0" style="1" hidden="1" customWidth="1"/>
    <col min="2313" max="2313" width="12.875" style="1" customWidth="1"/>
    <col min="2314" max="2314" width="14.5" style="1" customWidth="1"/>
    <col min="2315" max="2315" width="12.875" style="1" customWidth="1"/>
    <col min="2316" max="2316" width="7.5" style="1" customWidth="1"/>
    <col min="2317" max="2317" width="10" style="1" customWidth="1"/>
    <col min="2318" max="2558" width="11" style="1"/>
    <col min="2559" max="2559" width="13.75" style="1" customWidth="1"/>
    <col min="2560" max="2560" width="0" style="1" hidden="1" customWidth="1"/>
    <col min="2561" max="2561" width="25.25" style="1" customWidth="1"/>
    <col min="2562" max="2562" width="9.875" style="1" customWidth="1"/>
    <col min="2563" max="2563" width="15.625" style="1" bestFit="1" customWidth="1"/>
    <col min="2564" max="2564" width="14.5" style="1" customWidth="1"/>
    <col min="2565" max="2566" width="12.875" style="1" customWidth="1"/>
    <col min="2567" max="2568" width="0" style="1" hidden="1" customWidth="1"/>
    <col min="2569" max="2569" width="12.875" style="1" customWidth="1"/>
    <col min="2570" max="2570" width="14.5" style="1" customWidth="1"/>
    <col min="2571" max="2571" width="12.875" style="1" customWidth="1"/>
    <col min="2572" max="2572" width="7.5" style="1" customWidth="1"/>
    <col min="2573" max="2573" width="10" style="1" customWidth="1"/>
    <col min="2574" max="2814" width="11" style="1"/>
    <col min="2815" max="2815" width="13.75" style="1" customWidth="1"/>
    <col min="2816" max="2816" width="0" style="1" hidden="1" customWidth="1"/>
    <col min="2817" max="2817" width="25.25" style="1" customWidth="1"/>
    <col min="2818" max="2818" width="9.875" style="1" customWidth="1"/>
    <col min="2819" max="2819" width="15.625" style="1" bestFit="1" customWidth="1"/>
    <col min="2820" max="2820" width="14.5" style="1" customWidth="1"/>
    <col min="2821" max="2822" width="12.875" style="1" customWidth="1"/>
    <col min="2823" max="2824" width="0" style="1" hidden="1" customWidth="1"/>
    <col min="2825" max="2825" width="12.875" style="1" customWidth="1"/>
    <col min="2826" max="2826" width="14.5" style="1" customWidth="1"/>
    <col min="2827" max="2827" width="12.875" style="1" customWidth="1"/>
    <col min="2828" max="2828" width="7.5" style="1" customWidth="1"/>
    <col min="2829" max="2829" width="10" style="1" customWidth="1"/>
    <col min="2830" max="3070" width="11" style="1"/>
    <col min="3071" max="3071" width="13.75" style="1" customWidth="1"/>
    <col min="3072" max="3072" width="0" style="1" hidden="1" customWidth="1"/>
    <col min="3073" max="3073" width="25.25" style="1" customWidth="1"/>
    <col min="3074" max="3074" width="9.875" style="1" customWidth="1"/>
    <col min="3075" max="3075" width="15.625" style="1" bestFit="1" customWidth="1"/>
    <col min="3076" max="3076" width="14.5" style="1" customWidth="1"/>
    <col min="3077" max="3078" width="12.875" style="1" customWidth="1"/>
    <col min="3079" max="3080" width="0" style="1" hidden="1" customWidth="1"/>
    <col min="3081" max="3081" width="12.875" style="1" customWidth="1"/>
    <col min="3082" max="3082" width="14.5" style="1" customWidth="1"/>
    <col min="3083" max="3083" width="12.875" style="1" customWidth="1"/>
    <col min="3084" max="3084" width="7.5" style="1" customWidth="1"/>
    <col min="3085" max="3085" width="10" style="1" customWidth="1"/>
    <col min="3086" max="3326" width="11" style="1"/>
    <col min="3327" max="3327" width="13.75" style="1" customWidth="1"/>
    <col min="3328" max="3328" width="0" style="1" hidden="1" customWidth="1"/>
    <col min="3329" max="3329" width="25.25" style="1" customWidth="1"/>
    <col min="3330" max="3330" width="9.875" style="1" customWidth="1"/>
    <col min="3331" max="3331" width="15.625" style="1" bestFit="1" customWidth="1"/>
    <col min="3332" max="3332" width="14.5" style="1" customWidth="1"/>
    <col min="3333" max="3334" width="12.875" style="1" customWidth="1"/>
    <col min="3335" max="3336" width="0" style="1" hidden="1" customWidth="1"/>
    <col min="3337" max="3337" width="12.875" style="1" customWidth="1"/>
    <col min="3338" max="3338" width="14.5" style="1" customWidth="1"/>
    <col min="3339" max="3339" width="12.875" style="1" customWidth="1"/>
    <col min="3340" max="3340" width="7.5" style="1" customWidth="1"/>
    <col min="3341" max="3341" width="10" style="1" customWidth="1"/>
    <col min="3342" max="3582" width="11" style="1"/>
    <col min="3583" max="3583" width="13.75" style="1" customWidth="1"/>
    <col min="3584" max="3584" width="0" style="1" hidden="1" customWidth="1"/>
    <col min="3585" max="3585" width="25.25" style="1" customWidth="1"/>
    <col min="3586" max="3586" width="9.875" style="1" customWidth="1"/>
    <col min="3587" max="3587" width="15.625" style="1" bestFit="1" customWidth="1"/>
    <col min="3588" max="3588" width="14.5" style="1" customWidth="1"/>
    <col min="3589" max="3590" width="12.875" style="1" customWidth="1"/>
    <col min="3591" max="3592" width="0" style="1" hidden="1" customWidth="1"/>
    <col min="3593" max="3593" width="12.875" style="1" customWidth="1"/>
    <col min="3594" max="3594" width="14.5" style="1" customWidth="1"/>
    <col min="3595" max="3595" width="12.875" style="1" customWidth="1"/>
    <col min="3596" max="3596" width="7.5" style="1" customWidth="1"/>
    <col min="3597" max="3597" width="10" style="1" customWidth="1"/>
    <col min="3598" max="3838" width="11" style="1"/>
    <col min="3839" max="3839" width="13.75" style="1" customWidth="1"/>
    <col min="3840" max="3840" width="0" style="1" hidden="1" customWidth="1"/>
    <col min="3841" max="3841" width="25.25" style="1" customWidth="1"/>
    <col min="3842" max="3842" width="9.875" style="1" customWidth="1"/>
    <col min="3843" max="3843" width="15.625" style="1" bestFit="1" customWidth="1"/>
    <col min="3844" max="3844" width="14.5" style="1" customWidth="1"/>
    <col min="3845" max="3846" width="12.875" style="1" customWidth="1"/>
    <col min="3847" max="3848" width="0" style="1" hidden="1" customWidth="1"/>
    <col min="3849" max="3849" width="12.875" style="1" customWidth="1"/>
    <col min="3850" max="3850" width="14.5" style="1" customWidth="1"/>
    <col min="3851" max="3851" width="12.875" style="1" customWidth="1"/>
    <col min="3852" max="3852" width="7.5" style="1" customWidth="1"/>
    <col min="3853" max="3853" width="10" style="1" customWidth="1"/>
    <col min="3854" max="4094" width="11" style="1"/>
    <col min="4095" max="4095" width="13.75" style="1" customWidth="1"/>
    <col min="4096" max="4096" width="0" style="1" hidden="1" customWidth="1"/>
    <col min="4097" max="4097" width="25.25" style="1" customWidth="1"/>
    <col min="4098" max="4098" width="9.875" style="1" customWidth="1"/>
    <col min="4099" max="4099" width="15.625" style="1" bestFit="1" customWidth="1"/>
    <col min="4100" max="4100" width="14.5" style="1" customWidth="1"/>
    <col min="4101" max="4102" width="12.875" style="1" customWidth="1"/>
    <col min="4103" max="4104" width="0" style="1" hidden="1" customWidth="1"/>
    <col min="4105" max="4105" width="12.875" style="1" customWidth="1"/>
    <col min="4106" max="4106" width="14.5" style="1" customWidth="1"/>
    <col min="4107" max="4107" width="12.875" style="1" customWidth="1"/>
    <col min="4108" max="4108" width="7.5" style="1" customWidth="1"/>
    <col min="4109" max="4109" width="10" style="1" customWidth="1"/>
    <col min="4110" max="4350" width="11" style="1"/>
    <col min="4351" max="4351" width="13.75" style="1" customWidth="1"/>
    <col min="4352" max="4352" width="0" style="1" hidden="1" customWidth="1"/>
    <col min="4353" max="4353" width="25.25" style="1" customWidth="1"/>
    <col min="4354" max="4354" width="9.875" style="1" customWidth="1"/>
    <col min="4355" max="4355" width="15.625" style="1" bestFit="1" customWidth="1"/>
    <col min="4356" max="4356" width="14.5" style="1" customWidth="1"/>
    <col min="4357" max="4358" width="12.875" style="1" customWidth="1"/>
    <col min="4359" max="4360" width="0" style="1" hidden="1" customWidth="1"/>
    <col min="4361" max="4361" width="12.875" style="1" customWidth="1"/>
    <col min="4362" max="4362" width="14.5" style="1" customWidth="1"/>
    <col min="4363" max="4363" width="12.875" style="1" customWidth="1"/>
    <col min="4364" max="4364" width="7.5" style="1" customWidth="1"/>
    <col min="4365" max="4365" width="10" style="1" customWidth="1"/>
    <col min="4366" max="4606" width="11" style="1"/>
    <col min="4607" max="4607" width="13.75" style="1" customWidth="1"/>
    <col min="4608" max="4608" width="0" style="1" hidden="1" customWidth="1"/>
    <col min="4609" max="4609" width="25.25" style="1" customWidth="1"/>
    <col min="4610" max="4610" width="9.875" style="1" customWidth="1"/>
    <col min="4611" max="4611" width="15.625" style="1" bestFit="1" customWidth="1"/>
    <col min="4612" max="4612" width="14.5" style="1" customWidth="1"/>
    <col min="4613" max="4614" width="12.875" style="1" customWidth="1"/>
    <col min="4615" max="4616" width="0" style="1" hidden="1" customWidth="1"/>
    <col min="4617" max="4617" width="12.875" style="1" customWidth="1"/>
    <col min="4618" max="4618" width="14.5" style="1" customWidth="1"/>
    <col min="4619" max="4619" width="12.875" style="1" customWidth="1"/>
    <col min="4620" max="4620" width="7.5" style="1" customWidth="1"/>
    <col min="4621" max="4621" width="10" style="1" customWidth="1"/>
    <col min="4622" max="4862" width="11" style="1"/>
    <col min="4863" max="4863" width="13.75" style="1" customWidth="1"/>
    <col min="4864" max="4864" width="0" style="1" hidden="1" customWidth="1"/>
    <col min="4865" max="4865" width="25.25" style="1" customWidth="1"/>
    <col min="4866" max="4866" width="9.875" style="1" customWidth="1"/>
    <col min="4867" max="4867" width="15.625" style="1" bestFit="1" customWidth="1"/>
    <col min="4868" max="4868" width="14.5" style="1" customWidth="1"/>
    <col min="4869" max="4870" width="12.875" style="1" customWidth="1"/>
    <col min="4871" max="4872" width="0" style="1" hidden="1" customWidth="1"/>
    <col min="4873" max="4873" width="12.875" style="1" customWidth="1"/>
    <col min="4874" max="4874" width="14.5" style="1" customWidth="1"/>
    <col min="4875" max="4875" width="12.875" style="1" customWidth="1"/>
    <col min="4876" max="4876" width="7.5" style="1" customWidth="1"/>
    <col min="4877" max="4877" width="10" style="1" customWidth="1"/>
    <col min="4878" max="5118" width="11" style="1"/>
    <col min="5119" max="5119" width="13.75" style="1" customWidth="1"/>
    <col min="5120" max="5120" width="0" style="1" hidden="1" customWidth="1"/>
    <col min="5121" max="5121" width="25.25" style="1" customWidth="1"/>
    <col min="5122" max="5122" width="9.875" style="1" customWidth="1"/>
    <col min="5123" max="5123" width="15.625" style="1" bestFit="1" customWidth="1"/>
    <col min="5124" max="5124" width="14.5" style="1" customWidth="1"/>
    <col min="5125" max="5126" width="12.875" style="1" customWidth="1"/>
    <col min="5127" max="5128" width="0" style="1" hidden="1" customWidth="1"/>
    <col min="5129" max="5129" width="12.875" style="1" customWidth="1"/>
    <col min="5130" max="5130" width="14.5" style="1" customWidth="1"/>
    <col min="5131" max="5131" width="12.875" style="1" customWidth="1"/>
    <col min="5132" max="5132" width="7.5" style="1" customWidth="1"/>
    <col min="5133" max="5133" width="10" style="1" customWidth="1"/>
    <col min="5134" max="5374" width="11" style="1"/>
    <col min="5375" max="5375" width="13.75" style="1" customWidth="1"/>
    <col min="5376" max="5376" width="0" style="1" hidden="1" customWidth="1"/>
    <col min="5377" max="5377" width="25.25" style="1" customWidth="1"/>
    <col min="5378" max="5378" width="9.875" style="1" customWidth="1"/>
    <col min="5379" max="5379" width="15.625" style="1" bestFit="1" customWidth="1"/>
    <col min="5380" max="5380" width="14.5" style="1" customWidth="1"/>
    <col min="5381" max="5382" width="12.875" style="1" customWidth="1"/>
    <col min="5383" max="5384" width="0" style="1" hidden="1" customWidth="1"/>
    <col min="5385" max="5385" width="12.875" style="1" customWidth="1"/>
    <col min="5386" max="5386" width="14.5" style="1" customWidth="1"/>
    <col min="5387" max="5387" width="12.875" style="1" customWidth="1"/>
    <col min="5388" max="5388" width="7.5" style="1" customWidth="1"/>
    <col min="5389" max="5389" width="10" style="1" customWidth="1"/>
    <col min="5390" max="5630" width="11" style="1"/>
    <col min="5631" max="5631" width="13.75" style="1" customWidth="1"/>
    <col min="5632" max="5632" width="0" style="1" hidden="1" customWidth="1"/>
    <col min="5633" max="5633" width="25.25" style="1" customWidth="1"/>
    <col min="5634" max="5634" width="9.875" style="1" customWidth="1"/>
    <col min="5635" max="5635" width="15.625" style="1" bestFit="1" customWidth="1"/>
    <col min="5636" max="5636" width="14.5" style="1" customWidth="1"/>
    <col min="5637" max="5638" width="12.875" style="1" customWidth="1"/>
    <col min="5639" max="5640" width="0" style="1" hidden="1" customWidth="1"/>
    <col min="5641" max="5641" width="12.875" style="1" customWidth="1"/>
    <col min="5642" max="5642" width="14.5" style="1" customWidth="1"/>
    <col min="5643" max="5643" width="12.875" style="1" customWidth="1"/>
    <col min="5644" max="5644" width="7.5" style="1" customWidth="1"/>
    <col min="5645" max="5645" width="10" style="1" customWidth="1"/>
    <col min="5646" max="5886" width="11" style="1"/>
    <col min="5887" max="5887" width="13.75" style="1" customWidth="1"/>
    <col min="5888" max="5888" width="0" style="1" hidden="1" customWidth="1"/>
    <col min="5889" max="5889" width="25.25" style="1" customWidth="1"/>
    <col min="5890" max="5890" width="9.875" style="1" customWidth="1"/>
    <col min="5891" max="5891" width="15.625" style="1" bestFit="1" customWidth="1"/>
    <col min="5892" max="5892" width="14.5" style="1" customWidth="1"/>
    <col min="5893" max="5894" width="12.875" style="1" customWidth="1"/>
    <col min="5895" max="5896" width="0" style="1" hidden="1" customWidth="1"/>
    <col min="5897" max="5897" width="12.875" style="1" customWidth="1"/>
    <col min="5898" max="5898" width="14.5" style="1" customWidth="1"/>
    <col min="5899" max="5899" width="12.875" style="1" customWidth="1"/>
    <col min="5900" max="5900" width="7.5" style="1" customWidth="1"/>
    <col min="5901" max="5901" width="10" style="1" customWidth="1"/>
    <col min="5902" max="6142" width="11" style="1"/>
    <col min="6143" max="6143" width="13.75" style="1" customWidth="1"/>
    <col min="6144" max="6144" width="0" style="1" hidden="1" customWidth="1"/>
    <col min="6145" max="6145" width="25.25" style="1" customWidth="1"/>
    <col min="6146" max="6146" width="9.875" style="1" customWidth="1"/>
    <col min="6147" max="6147" width="15.625" style="1" bestFit="1" customWidth="1"/>
    <col min="6148" max="6148" width="14.5" style="1" customWidth="1"/>
    <col min="6149" max="6150" width="12.875" style="1" customWidth="1"/>
    <col min="6151" max="6152" width="0" style="1" hidden="1" customWidth="1"/>
    <col min="6153" max="6153" width="12.875" style="1" customWidth="1"/>
    <col min="6154" max="6154" width="14.5" style="1" customWidth="1"/>
    <col min="6155" max="6155" width="12.875" style="1" customWidth="1"/>
    <col min="6156" max="6156" width="7.5" style="1" customWidth="1"/>
    <col min="6157" max="6157" width="10" style="1" customWidth="1"/>
    <col min="6158" max="6398" width="11" style="1"/>
    <col min="6399" max="6399" width="13.75" style="1" customWidth="1"/>
    <col min="6400" max="6400" width="0" style="1" hidden="1" customWidth="1"/>
    <col min="6401" max="6401" width="25.25" style="1" customWidth="1"/>
    <col min="6402" max="6402" width="9.875" style="1" customWidth="1"/>
    <col min="6403" max="6403" width="15.625" style="1" bestFit="1" customWidth="1"/>
    <col min="6404" max="6404" width="14.5" style="1" customWidth="1"/>
    <col min="6405" max="6406" width="12.875" style="1" customWidth="1"/>
    <col min="6407" max="6408" width="0" style="1" hidden="1" customWidth="1"/>
    <col min="6409" max="6409" width="12.875" style="1" customWidth="1"/>
    <col min="6410" max="6410" width="14.5" style="1" customWidth="1"/>
    <col min="6411" max="6411" width="12.875" style="1" customWidth="1"/>
    <col min="6412" max="6412" width="7.5" style="1" customWidth="1"/>
    <col min="6413" max="6413" width="10" style="1" customWidth="1"/>
    <col min="6414" max="6654" width="11" style="1"/>
    <col min="6655" max="6655" width="13.75" style="1" customWidth="1"/>
    <col min="6656" max="6656" width="0" style="1" hidden="1" customWidth="1"/>
    <col min="6657" max="6657" width="25.25" style="1" customWidth="1"/>
    <col min="6658" max="6658" width="9.875" style="1" customWidth="1"/>
    <col min="6659" max="6659" width="15.625" style="1" bestFit="1" customWidth="1"/>
    <col min="6660" max="6660" width="14.5" style="1" customWidth="1"/>
    <col min="6661" max="6662" width="12.875" style="1" customWidth="1"/>
    <col min="6663" max="6664" width="0" style="1" hidden="1" customWidth="1"/>
    <col min="6665" max="6665" width="12.875" style="1" customWidth="1"/>
    <col min="6666" max="6666" width="14.5" style="1" customWidth="1"/>
    <col min="6667" max="6667" width="12.875" style="1" customWidth="1"/>
    <col min="6668" max="6668" width="7.5" style="1" customWidth="1"/>
    <col min="6669" max="6669" width="10" style="1" customWidth="1"/>
    <col min="6670" max="6910" width="11" style="1"/>
    <col min="6911" max="6911" width="13.75" style="1" customWidth="1"/>
    <col min="6912" max="6912" width="0" style="1" hidden="1" customWidth="1"/>
    <col min="6913" max="6913" width="25.25" style="1" customWidth="1"/>
    <col min="6914" max="6914" width="9.875" style="1" customWidth="1"/>
    <col min="6915" max="6915" width="15.625" style="1" bestFit="1" customWidth="1"/>
    <col min="6916" max="6916" width="14.5" style="1" customWidth="1"/>
    <col min="6917" max="6918" width="12.875" style="1" customWidth="1"/>
    <col min="6919" max="6920" width="0" style="1" hidden="1" customWidth="1"/>
    <col min="6921" max="6921" width="12.875" style="1" customWidth="1"/>
    <col min="6922" max="6922" width="14.5" style="1" customWidth="1"/>
    <col min="6923" max="6923" width="12.875" style="1" customWidth="1"/>
    <col min="6924" max="6924" width="7.5" style="1" customWidth="1"/>
    <col min="6925" max="6925" width="10" style="1" customWidth="1"/>
    <col min="6926" max="7166" width="11" style="1"/>
    <col min="7167" max="7167" width="13.75" style="1" customWidth="1"/>
    <col min="7168" max="7168" width="0" style="1" hidden="1" customWidth="1"/>
    <col min="7169" max="7169" width="25.25" style="1" customWidth="1"/>
    <col min="7170" max="7170" width="9.875" style="1" customWidth="1"/>
    <col min="7171" max="7171" width="15.625" style="1" bestFit="1" customWidth="1"/>
    <col min="7172" max="7172" width="14.5" style="1" customWidth="1"/>
    <col min="7173" max="7174" width="12.875" style="1" customWidth="1"/>
    <col min="7175" max="7176" width="0" style="1" hidden="1" customWidth="1"/>
    <col min="7177" max="7177" width="12.875" style="1" customWidth="1"/>
    <col min="7178" max="7178" width="14.5" style="1" customWidth="1"/>
    <col min="7179" max="7179" width="12.875" style="1" customWidth="1"/>
    <col min="7180" max="7180" width="7.5" style="1" customWidth="1"/>
    <col min="7181" max="7181" width="10" style="1" customWidth="1"/>
    <col min="7182" max="7422" width="11" style="1"/>
    <col min="7423" max="7423" width="13.75" style="1" customWidth="1"/>
    <col min="7424" max="7424" width="0" style="1" hidden="1" customWidth="1"/>
    <col min="7425" max="7425" width="25.25" style="1" customWidth="1"/>
    <col min="7426" max="7426" width="9.875" style="1" customWidth="1"/>
    <col min="7427" max="7427" width="15.625" style="1" bestFit="1" customWidth="1"/>
    <col min="7428" max="7428" width="14.5" style="1" customWidth="1"/>
    <col min="7429" max="7430" width="12.875" style="1" customWidth="1"/>
    <col min="7431" max="7432" width="0" style="1" hidden="1" customWidth="1"/>
    <col min="7433" max="7433" width="12.875" style="1" customWidth="1"/>
    <col min="7434" max="7434" width="14.5" style="1" customWidth="1"/>
    <col min="7435" max="7435" width="12.875" style="1" customWidth="1"/>
    <col min="7436" max="7436" width="7.5" style="1" customWidth="1"/>
    <col min="7437" max="7437" width="10" style="1" customWidth="1"/>
    <col min="7438" max="7678" width="11" style="1"/>
    <col min="7679" max="7679" width="13.75" style="1" customWidth="1"/>
    <col min="7680" max="7680" width="0" style="1" hidden="1" customWidth="1"/>
    <col min="7681" max="7681" width="25.25" style="1" customWidth="1"/>
    <col min="7682" max="7682" width="9.875" style="1" customWidth="1"/>
    <col min="7683" max="7683" width="15.625" style="1" bestFit="1" customWidth="1"/>
    <col min="7684" max="7684" width="14.5" style="1" customWidth="1"/>
    <col min="7685" max="7686" width="12.875" style="1" customWidth="1"/>
    <col min="7687" max="7688" width="0" style="1" hidden="1" customWidth="1"/>
    <col min="7689" max="7689" width="12.875" style="1" customWidth="1"/>
    <col min="7690" max="7690" width="14.5" style="1" customWidth="1"/>
    <col min="7691" max="7691" width="12.875" style="1" customWidth="1"/>
    <col min="7692" max="7692" width="7.5" style="1" customWidth="1"/>
    <col min="7693" max="7693" width="10" style="1" customWidth="1"/>
    <col min="7694" max="7934" width="11" style="1"/>
    <col min="7935" max="7935" width="13.75" style="1" customWidth="1"/>
    <col min="7936" max="7936" width="0" style="1" hidden="1" customWidth="1"/>
    <col min="7937" max="7937" width="25.25" style="1" customWidth="1"/>
    <col min="7938" max="7938" width="9.875" style="1" customWidth="1"/>
    <col min="7939" max="7939" width="15.625" style="1" bestFit="1" customWidth="1"/>
    <col min="7940" max="7940" width="14.5" style="1" customWidth="1"/>
    <col min="7941" max="7942" width="12.875" style="1" customWidth="1"/>
    <col min="7943" max="7944" width="0" style="1" hidden="1" customWidth="1"/>
    <col min="7945" max="7945" width="12.875" style="1" customWidth="1"/>
    <col min="7946" max="7946" width="14.5" style="1" customWidth="1"/>
    <col min="7947" max="7947" width="12.875" style="1" customWidth="1"/>
    <col min="7948" max="7948" width="7.5" style="1" customWidth="1"/>
    <col min="7949" max="7949" width="10" style="1" customWidth="1"/>
    <col min="7950" max="8190" width="11" style="1"/>
    <col min="8191" max="8191" width="13.75" style="1" customWidth="1"/>
    <col min="8192" max="8192" width="0" style="1" hidden="1" customWidth="1"/>
    <col min="8193" max="8193" width="25.25" style="1" customWidth="1"/>
    <col min="8194" max="8194" width="9.875" style="1" customWidth="1"/>
    <col min="8195" max="8195" width="15.625" style="1" bestFit="1" customWidth="1"/>
    <col min="8196" max="8196" width="14.5" style="1" customWidth="1"/>
    <col min="8197" max="8198" width="12.875" style="1" customWidth="1"/>
    <col min="8199" max="8200" width="0" style="1" hidden="1" customWidth="1"/>
    <col min="8201" max="8201" width="12.875" style="1" customWidth="1"/>
    <col min="8202" max="8202" width="14.5" style="1" customWidth="1"/>
    <col min="8203" max="8203" width="12.875" style="1" customWidth="1"/>
    <col min="8204" max="8204" width="7.5" style="1" customWidth="1"/>
    <col min="8205" max="8205" width="10" style="1" customWidth="1"/>
    <col min="8206" max="8446" width="11" style="1"/>
    <col min="8447" max="8447" width="13.75" style="1" customWidth="1"/>
    <col min="8448" max="8448" width="0" style="1" hidden="1" customWidth="1"/>
    <col min="8449" max="8449" width="25.25" style="1" customWidth="1"/>
    <col min="8450" max="8450" width="9.875" style="1" customWidth="1"/>
    <col min="8451" max="8451" width="15.625" style="1" bestFit="1" customWidth="1"/>
    <col min="8452" max="8452" width="14.5" style="1" customWidth="1"/>
    <col min="8453" max="8454" width="12.875" style="1" customWidth="1"/>
    <col min="8455" max="8456" width="0" style="1" hidden="1" customWidth="1"/>
    <col min="8457" max="8457" width="12.875" style="1" customWidth="1"/>
    <col min="8458" max="8458" width="14.5" style="1" customWidth="1"/>
    <col min="8459" max="8459" width="12.875" style="1" customWidth="1"/>
    <col min="8460" max="8460" width="7.5" style="1" customWidth="1"/>
    <col min="8461" max="8461" width="10" style="1" customWidth="1"/>
    <col min="8462" max="8702" width="11" style="1"/>
    <col min="8703" max="8703" width="13.75" style="1" customWidth="1"/>
    <col min="8704" max="8704" width="0" style="1" hidden="1" customWidth="1"/>
    <col min="8705" max="8705" width="25.25" style="1" customWidth="1"/>
    <col min="8706" max="8706" width="9.875" style="1" customWidth="1"/>
    <col min="8707" max="8707" width="15.625" style="1" bestFit="1" customWidth="1"/>
    <col min="8708" max="8708" width="14.5" style="1" customWidth="1"/>
    <col min="8709" max="8710" width="12.875" style="1" customWidth="1"/>
    <col min="8711" max="8712" width="0" style="1" hidden="1" customWidth="1"/>
    <col min="8713" max="8713" width="12.875" style="1" customWidth="1"/>
    <col min="8714" max="8714" width="14.5" style="1" customWidth="1"/>
    <col min="8715" max="8715" width="12.875" style="1" customWidth="1"/>
    <col min="8716" max="8716" width="7.5" style="1" customWidth="1"/>
    <col min="8717" max="8717" width="10" style="1" customWidth="1"/>
    <col min="8718" max="8958" width="11" style="1"/>
    <col min="8959" max="8959" width="13.75" style="1" customWidth="1"/>
    <col min="8960" max="8960" width="0" style="1" hidden="1" customWidth="1"/>
    <col min="8961" max="8961" width="25.25" style="1" customWidth="1"/>
    <col min="8962" max="8962" width="9.875" style="1" customWidth="1"/>
    <col min="8963" max="8963" width="15.625" style="1" bestFit="1" customWidth="1"/>
    <col min="8964" max="8964" width="14.5" style="1" customWidth="1"/>
    <col min="8965" max="8966" width="12.875" style="1" customWidth="1"/>
    <col min="8967" max="8968" width="0" style="1" hidden="1" customWidth="1"/>
    <col min="8969" max="8969" width="12.875" style="1" customWidth="1"/>
    <col min="8970" max="8970" width="14.5" style="1" customWidth="1"/>
    <col min="8971" max="8971" width="12.875" style="1" customWidth="1"/>
    <col min="8972" max="8972" width="7.5" style="1" customWidth="1"/>
    <col min="8973" max="8973" width="10" style="1" customWidth="1"/>
    <col min="8974" max="9214" width="11" style="1"/>
    <col min="9215" max="9215" width="13.75" style="1" customWidth="1"/>
    <col min="9216" max="9216" width="0" style="1" hidden="1" customWidth="1"/>
    <col min="9217" max="9217" width="25.25" style="1" customWidth="1"/>
    <col min="9218" max="9218" width="9.875" style="1" customWidth="1"/>
    <col min="9219" max="9219" width="15.625" style="1" bestFit="1" customWidth="1"/>
    <col min="9220" max="9220" width="14.5" style="1" customWidth="1"/>
    <col min="9221" max="9222" width="12.875" style="1" customWidth="1"/>
    <col min="9223" max="9224" width="0" style="1" hidden="1" customWidth="1"/>
    <col min="9225" max="9225" width="12.875" style="1" customWidth="1"/>
    <col min="9226" max="9226" width="14.5" style="1" customWidth="1"/>
    <col min="9227" max="9227" width="12.875" style="1" customWidth="1"/>
    <col min="9228" max="9228" width="7.5" style="1" customWidth="1"/>
    <col min="9229" max="9229" width="10" style="1" customWidth="1"/>
    <col min="9230" max="9470" width="11" style="1"/>
    <col min="9471" max="9471" width="13.75" style="1" customWidth="1"/>
    <col min="9472" max="9472" width="0" style="1" hidden="1" customWidth="1"/>
    <col min="9473" max="9473" width="25.25" style="1" customWidth="1"/>
    <col min="9474" max="9474" width="9.875" style="1" customWidth="1"/>
    <col min="9475" max="9475" width="15.625" style="1" bestFit="1" customWidth="1"/>
    <col min="9476" max="9476" width="14.5" style="1" customWidth="1"/>
    <col min="9477" max="9478" width="12.875" style="1" customWidth="1"/>
    <col min="9479" max="9480" width="0" style="1" hidden="1" customWidth="1"/>
    <col min="9481" max="9481" width="12.875" style="1" customWidth="1"/>
    <col min="9482" max="9482" width="14.5" style="1" customWidth="1"/>
    <col min="9483" max="9483" width="12.875" style="1" customWidth="1"/>
    <col min="9484" max="9484" width="7.5" style="1" customWidth="1"/>
    <col min="9485" max="9485" width="10" style="1" customWidth="1"/>
    <col min="9486" max="9726" width="11" style="1"/>
    <col min="9727" max="9727" width="13.75" style="1" customWidth="1"/>
    <col min="9728" max="9728" width="0" style="1" hidden="1" customWidth="1"/>
    <col min="9729" max="9729" width="25.25" style="1" customWidth="1"/>
    <col min="9730" max="9730" width="9.875" style="1" customWidth="1"/>
    <col min="9731" max="9731" width="15.625" style="1" bestFit="1" customWidth="1"/>
    <col min="9732" max="9732" width="14.5" style="1" customWidth="1"/>
    <col min="9733" max="9734" width="12.875" style="1" customWidth="1"/>
    <col min="9735" max="9736" width="0" style="1" hidden="1" customWidth="1"/>
    <col min="9737" max="9737" width="12.875" style="1" customWidth="1"/>
    <col min="9738" max="9738" width="14.5" style="1" customWidth="1"/>
    <col min="9739" max="9739" width="12.875" style="1" customWidth="1"/>
    <col min="9740" max="9740" width="7.5" style="1" customWidth="1"/>
    <col min="9741" max="9741" width="10" style="1" customWidth="1"/>
    <col min="9742" max="9982" width="11" style="1"/>
    <col min="9983" max="9983" width="13.75" style="1" customWidth="1"/>
    <col min="9984" max="9984" width="0" style="1" hidden="1" customWidth="1"/>
    <col min="9985" max="9985" width="25.25" style="1" customWidth="1"/>
    <col min="9986" max="9986" width="9.875" style="1" customWidth="1"/>
    <col min="9987" max="9987" width="15.625" style="1" bestFit="1" customWidth="1"/>
    <col min="9988" max="9988" width="14.5" style="1" customWidth="1"/>
    <col min="9989" max="9990" width="12.875" style="1" customWidth="1"/>
    <col min="9991" max="9992" width="0" style="1" hidden="1" customWidth="1"/>
    <col min="9993" max="9993" width="12.875" style="1" customWidth="1"/>
    <col min="9994" max="9994" width="14.5" style="1" customWidth="1"/>
    <col min="9995" max="9995" width="12.875" style="1" customWidth="1"/>
    <col min="9996" max="9996" width="7.5" style="1" customWidth="1"/>
    <col min="9997" max="9997" width="10" style="1" customWidth="1"/>
    <col min="9998" max="10238" width="11" style="1"/>
    <col min="10239" max="10239" width="13.75" style="1" customWidth="1"/>
    <col min="10240" max="10240" width="0" style="1" hidden="1" customWidth="1"/>
    <col min="10241" max="10241" width="25.25" style="1" customWidth="1"/>
    <col min="10242" max="10242" width="9.875" style="1" customWidth="1"/>
    <col min="10243" max="10243" width="15.625" style="1" bestFit="1" customWidth="1"/>
    <col min="10244" max="10244" width="14.5" style="1" customWidth="1"/>
    <col min="10245" max="10246" width="12.875" style="1" customWidth="1"/>
    <col min="10247" max="10248" width="0" style="1" hidden="1" customWidth="1"/>
    <col min="10249" max="10249" width="12.875" style="1" customWidth="1"/>
    <col min="10250" max="10250" width="14.5" style="1" customWidth="1"/>
    <col min="10251" max="10251" width="12.875" style="1" customWidth="1"/>
    <col min="10252" max="10252" width="7.5" style="1" customWidth="1"/>
    <col min="10253" max="10253" width="10" style="1" customWidth="1"/>
    <col min="10254" max="10494" width="11" style="1"/>
    <col min="10495" max="10495" width="13.75" style="1" customWidth="1"/>
    <col min="10496" max="10496" width="0" style="1" hidden="1" customWidth="1"/>
    <col min="10497" max="10497" width="25.25" style="1" customWidth="1"/>
    <col min="10498" max="10498" width="9.875" style="1" customWidth="1"/>
    <col min="10499" max="10499" width="15.625" style="1" bestFit="1" customWidth="1"/>
    <col min="10500" max="10500" width="14.5" style="1" customWidth="1"/>
    <col min="10501" max="10502" width="12.875" style="1" customWidth="1"/>
    <col min="10503" max="10504" width="0" style="1" hidden="1" customWidth="1"/>
    <col min="10505" max="10505" width="12.875" style="1" customWidth="1"/>
    <col min="10506" max="10506" width="14.5" style="1" customWidth="1"/>
    <col min="10507" max="10507" width="12.875" style="1" customWidth="1"/>
    <col min="10508" max="10508" width="7.5" style="1" customWidth="1"/>
    <col min="10509" max="10509" width="10" style="1" customWidth="1"/>
    <col min="10510" max="10750" width="11" style="1"/>
    <col min="10751" max="10751" width="13.75" style="1" customWidth="1"/>
    <col min="10752" max="10752" width="0" style="1" hidden="1" customWidth="1"/>
    <col min="10753" max="10753" width="25.25" style="1" customWidth="1"/>
    <col min="10754" max="10754" width="9.875" style="1" customWidth="1"/>
    <col min="10755" max="10755" width="15.625" style="1" bestFit="1" customWidth="1"/>
    <col min="10756" max="10756" width="14.5" style="1" customWidth="1"/>
    <col min="10757" max="10758" width="12.875" style="1" customWidth="1"/>
    <col min="10759" max="10760" width="0" style="1" hidden="1" customWidth="1"/>
    <col min="10761" max="10761" width="12.875" style="1" customWidth="1"/>
    <col min="10762" max="10762" width="14.5" style="1" customWidth="1"/>
    <col min="10763" max="10763" width="12.875" style="1" customWidth="1"/>
    <col min="10764" max="10764" width="7.5" style="1" customWidth="1"/>
    <col min="10765" max="10765" width="10" style="1" customWidth="1"/>
    <col min="10766" max="11006" width="11" style="1"/>
    <col min="11007" max="11007" width="13.75" style="1" customWidth="1"/>
    <col min="11008" max="11008" width="0" style="1" hidden="1" customWidth="1"/>
    <col min="11009" max="11009" width="25.25" style="1" customWidth="1"/>
    <col min="11010" max="11010" width="9.875" style="1" customWidth="1"/>
    <col min="11011" max="11011" width="15.625" style="1" bestFit="1" customWidth="1"/>
    <col min="11012" max="11012" width="14.5" style="1" customWidth="1"/>
    <col min="11013" max="11014" width="12.875" style="1" customWidth="1"/>
    <col min="11015" max="11016" width="0" style="1" hidden="1" customWidth="1"/>
    <col min="11017" max="11017" width="12.875" style="1" customWidth="1"/>
    <col min="11018" max="11018" width="14.5" style="1" customWidth="1"/>
    <col min="11019" max="11019" width="12.875" style="1" customWidth="1"/>
    <col min="11020" max="11020" width="7.5" style="1" customWidth="1"/>
    <col min="11021" max="11021" width="10" style="1" customWidth="1"/>
    <col min="11022" max="11262" width="11" style="1"/>
    <col min="11263" max="11263" width="13.75" style="1" customWidth="1"/>
    <col min="11264" max="11264" width="0" style="1" hidden="1" customWidth="1"/>
    <col min="11265" max="11265" width="25.25" style="1" customWidth="1"/>
    <col min="11266" max="11266" width="9.875" style="1" customWidth="1"/>
    <col min="11267" max="11267" width="15.625" style="1" bestFit="1" customWidth="1"/>
    <col min="11268" max="11268" width="14.5" style="1" customWidth="1"/>
    <col min="11269" max="11270" width="12.875" style="1" customWidth="1"/>
    <col min="11271" max="11272" width="0" style="1" hidden="1" customWidth="1"/>
    <col min="11273" max="11273" width="12.875" style="1" customWidth="1"/>
    <col min="11274" max="11274" width="14.5" style="1" customWidth="1"/>
    <col min="11275" max="11275" width="12.875" style="1" customWidth="1"/>
    <col min="11276" max="11276" width="7.5" style="1" customWidth="1"/>
    <col min="11277" max="11277" width="10" style="1" customWidth="1"/>
    <col min="11278" max="11518" width="11" style="1"/>
    <col min="11519" max="11519" width="13.75" style="1" customWidth="1"/>
    <col min="11520" max="11520" width="0" style="1" hidden="1" customWidth="1"/>
    <col min="11521" max="11521" width="25.25" style="1" customWidth="1"/>
    <col min="11522" max="11522" width="9.875" style="1" customWidth="1"/>
    <col min="11523" max="11523" width="15.625" style="1" bestFit="1" customWidth="1"/>
    <col min="11524" max="11524" width="14.5" style="1" customWidth="1"/>
    <col min="11525" max="11526" width="12.875" style="1" customWidth="1"/>
    <col min="11527" max="11528" width="0" style="1" hidden="1" customWidth="1"/>
    <col min="11529" max="11529" width="12.875" style="1" customWidth="1"/>
    <col min="11530" max="11530" width="14.5" style="1" customWidth="1"/>
    <col min="11531" max="11531" width="12.875" style="1" customWidth="1"/>
    <col min="11532" max="11532" width="7.5" style="1" customWidth="1"/>
    <col min="11533" max="11533" width="10" style="1" customWidth="1"/>
    <col min="11534" max="11774" width="11" style="1"/>
    <col min="11775" max="11775" width="13.75" style="1" customWidth="1"/>
    <col min="11776" max="11776" width="0" style="1" hidden="1" customWidth="1"/>
    <col min="11777" max="11777" width="25.25" style="1" customWidth="1"/>
    <col min="11778" max="11778" width="9.875" style="1" customWidth="1"/>
    <col min="11779" max="11779" width="15.625" style="1" bestFit="1" customWidth="1"/>
    <col min="11780" max="11780" width="14.5" style="1" customWidth="1"/>
    <col min="11781" max="11782" width="12.875" style="1" customWidth="1"/>
    <col min="11783" max="11784" width="0" style="1" hidden="1" customWidth="1"/>
    <col min="11785" max="11785" width="12.875" style="1" customWidth="1"/>
    <col min="11786" max="11786" width="14.5" style="1" customWidth="1"/>
    <col min="11787" max="11787" width="12.875" style="1" customWidth="1"/>
    <col min="11788" max="11788" width="7.5" style="1" customWidth="1"/>
    <col min="11789" max="11789" width="10" style="1" customWidth="1"/>
    <col min="11790" max="12030" width="11" style="1"/>
    <col min="12031" max="12031" width="13.75" style="1" customWidth="1"/>
    <col min="12032" max="12032" width="0" style="1" hidden="1" customWidth="1"/>
    <col min="12033" max="12033" width="25.25" style="1" customWidth="1"/>
    <col min="12034" max="12034" width="9.875" style="1" customWidth="1"/>
    <col min="12035" max="12035" width="15.625" style="1" bestFit="1" customWidth="1"/>
    <col min="12036" max="12036" width="14.5" style="1" customWidth="1"/>
    <col min="12037" max="12038" width="12.875" style="1" customWidth="1"/>
    <col min="12039" max="12040" width="0" style="1" hidden="1" customWidth="1"/>
    <col min="12041" max="12041" width="12.875" style="1" customWidth="1"/>
    <col min="12042" max="12042" width="14.5" style="1" customWidth="1"/>
    <col min="12043" max="12043" width="12.875" style="1" customWidth="1"/>
    <col min="12044" max="12044" width="7.5" style="1" customWidth="1"/>
    <col min="12045" max="12045" width="10" style="1" customWidth="1"/>
    <col min="12046" max="12286" width="11" style="1"/>
    <col min="12287" max="12287" width="13.75" style="1" customWidth="1"/>
    <col min="12288" max="12288" width="0" style="1" hidden="1" customWidth="1"/>
    <col min="12289" max="12289" width="25.25" style="1" customWidth="1"/>
    <col min="12290" max="12290" width="9.875" style="1" customWidth="1"/>
    <col min="12291" max="12291" width="15.625" style="1" bestFit="1" customWidth="1"/>
    <col min="12292" max="12292" width="14.5" style="1" customWidth="1"/>
    <col min="12293" max="12294" width="12.875" style="1" customWidth="1"/>
    <col min="12295" max="12296" width="0" style="1" hidden="1" customWidth="1"/>
    <col min="12297" max="12297" width="12.875" style="1" customWidth="1"/>
    <col min="12298" max="12298" width="14.5" style="1" customWidth="1"/>
    <col min="12299" max="12299" width="12.875" style="1" customWidth="1"/>
    <col min="12300" max="12300" width="7.5" style="1" customWidth="1"/>
    <col min="12301" max="12301" width="10" style="1" customWidth="1"/>
    <col min="12302" max="12542" width="11" style="1"/>
    <col min="12543" max="12543" width="13.75" style="1" customWidth="1"/>
    <col min="12544" max="12544" width="0" style="1" hidden="1" customWidth="1"/>
    <col min="12545" max="12545" width="25.25" style="1" customWidth="1"/>
    <col min="12546" max="12546" width="9.875" style="1" customWidth="1"/>
    <col min="12547" max="12547" width="15.625" style="1" bestFit="1" customWidth="1"/>
    <col min="12548" max="12548" width="14.5" style="1" customWidth="1"/>
    <col min="12549" max="12550" width="12.875" style="1" customWidth="1"/>
    <col min="12551" max="12552" width="0" style="1" hidden="1" customWidth="1"/>
    <col min="12553" max="12553" width="12.875" style="1" customWidth="1"/>
    <col min="12554" max="12554" width="14.5" style="1" customWidth="1"/>
    <col min="12555" max="12555" width="12.875" style="1" customWidth="1"/>
    <col min="12556" max="12556" width="7.5" style="1" customWidth="1"/>
    <col min="12557" max="12557" width="10" style="1" customWidth="1"/>
    <col min="12558" max="12798" width="11" style="1"/>
    <col min="12799" max="12799" width="13.75" style="1" customWidth="1"/>
    <col min="12800" max="12800" width="0" style="1" hidden="1" customWidth="1"/>
    <col min="12801" max="12801" width="25.25" style="1" customWidth="1"/>
    <col min="12802" max="12802" width="9.875" style="1" customWidth="1"/>
    <col min="12803" max="12803" width="15.625" style="1" bestFit="1" customWidth="1"/>
    <col min="12804" max="12804" width="14.5" style="1" customWidth="1"/>
    <col min="12805" max="12806" width="12.875" style="1" customWidth="1"/>
    <col min="12807" max="12808" width="0" style="1" hidden="1" customWidth="1"/>
    <col min="12809" max="12809" width="12.875" style="1" customWidth="1"/>
    <col min="12810" max="12810" width="14.5" style="1" customWidth="1"/>
    <col min="12811" max="12811" width="12.875" style="1" customWidth="1"/>
    <col min="12812" max="12812" width="7.5" style="1" customWidth="1"/>
    <col min="12813" max="12813" width="10" style="1" customWidth="1"/>
    <col min="12814" max="13054" width="11" style="1"/>
    <col min="13055" max="13055" width="13.75" style="1" customWidth="1"/>
    <col min="13056" max="13056" width="0" style="1" hidden="1" customWidth="1"/>
    <col min="13057" max="13057" width="25.25" style="1" customWidth="1"/>
    <col min="13058" max="13058" width="9.875" style="1" customWidth="1"/>
    <col min="13059" max="13059" width="15.625" style="1" bestFit="1" customWidth="1"/>
    <col min="13060" max="13060" width="14.5" style="1" customWidth="1"/>
    <col min="13061" max="13062" width="12.875" style="1" customWidth="1"/>
    <col min="13063" max="13064" width="0" style="1" hidden="1" customWidth="1"/>
    <col min="13065" max="13065" width="12.875" style="1" customWidth="1"/>
    <col min="13066" max="13066" width="14.5" style="1" customWidth="1"/>
    <col min="13067" max="13067" width="12.875" style="1" customWidth="1"/>
    <col min="13068" max="13068" width="7.5" style="1" customWidth="1"/>
    <col min="13069" max="13069" width="10" style="1" customWidth="1"/>
    <col min="13070" max="13310" width="11" style="1"/>
    <col min="13311" max="13311" width="13.75" style="1" customWidth="1"/>
    <col min="13312" max="13312" width="0" style="1" hidden="1" customWidth="1"/>
    <col min="13313" max="13313" width="25.25" style="1" customWidth="1"/>
    <col min="13314" max="13314" width="9.875" style="1" customWidth="1"/>
    <col min="13315" max="13315" width="15.625" style="1" bestFit="1" customWidth="1"/>
    <col min="13316" max="13316" width="14.5" style="1" customWidth="1"/>
    <col min="13317" max="13318" width="12.875" style="1" customWidth="1"/>
    <col min="13319" max="13320" width="0" style="1" hidden="1" customWidth="1"/>
    <col min="13321" max="13321" width="12.875" style="1" customWidth="1"/>
    <col min="13322" max="13322" width="14.5" style="1" customWidth="1"/>
    <col min="13323" max="13323" width="12.875" style="1" customWidth="1"/>
    <col min="13324" max="13324" width="7.5" style="1" customWidth="1"/>
    <col min="13325" max="13325" width="10" style="1" customWidth="1"/>
    <col min="13326" max="13566" width="11" style="1"/>
    <col min="13567" max="13567" width="13.75" style="1" customWidth="1"/>
    <col min="13568" max="13568" width="0" style="1" hidden="1" customWidth="1"/>
    <col min="13569" max="13569" width="25.25" style="1" customWidth="1"/>
    <col min="13570" max="13570" width="9.875" style="1" customWidth="1"/>
    <col min="13571" max="13571" width="15.625" style="1" bestFit="1" customWidth="1"/>
    <col min="13572" max="13572" width="14.5" style="1" customWidth="1"/>
    <col min="13573" max="13574" width="12.875" style="1" customWidth="1"/>
    <col min="13575" max="13576" width="0" style="1" hidden="1" customWidth="1"/>
    <col min="13577" max="13577" width="12.875" style="1" customWidth="1"/>
    <col min="13578" max="13578" width="14.5" style="1" customWidth="1"/>
    <col min="13579" max="13579" width="12.875" style="1" customWidth="1"/>
    <col min="13580" max="13580" width="7.5" style="1" customWidth="1"/>
    <col min="13581" max="13581" width="10" style="1" customWidth="1"/>
    <col min="13582" max="13822" width="11" style="1"/>
    <col min="13823" max="13823" width="13.75" style="1" customWidth="1"/>
    <col min="13824" max="13824" width="0" style="1" hidden="1" customWidth="1"/>
    <col min="13825" max="13825" width="25.25" style="1" customWidth="1"/>
    <col min="13826" max="13826" width="9.875" style="1" customWidth="1"/>
    <col min="13827" max="13827" width="15.625" style="1" bestFit="1" customWidth="1"/>
    <col min="13828" max="13828" width="14.5" style="1" customWidth="1"/>
    <col min="13829" max="13830" width="12.875" style="1" customWidth="1"/>
    <col min="13831" max="13832" width="0" style="1" hidden="1" customWidth="1"/>
    <col min="13833" max="13833" width="12.875" style="1" customWidth="1"/>
    <col min="13834" max="13834" width="14.5" style="1" customWidth="1"/>
    <col min="13835" max="13835" width="12.875" style="1" customWidth="1"/>
    <col min="13836" max="13836" width="7.5" style="1" customWidth="1"/>
    <col min="13837" max="13837" width="10" style="1" customWidth="1"/>
    <col min="13838" max="14078" width="11" style="1"/>
    <col min="14079" max="14079" width="13.75" style="1" customWidth="1"/>
    <col min="14080" max="14080" width="0" style="1" hidden="1" customWidth="1"/>
    <col min="14081" max="14081" width="25.25" style="1" customWidth="1"/>
    <col min="14082" max="14082" width="9.875" style="1" customWidth="1"/>
    <col min="14083" max="14083" width="15.625" style="1" bestFit="1" customWidth="1"/>
    <col min="14084" max="14084" width="14.5" style="1" customWidth="1"/>
    <col min="14085" max="14086" width="12.875" style="1" customWidth="1"/>
    <col min="14087" max="14088" width="0" style="1" hidden="1" customWidth="1"/>
    <col min="14089" max="14089" width="12.875" style="1" customWidth="1"/>
    <col min="14090" max="14090" width="14.5" style="1" customWidth="1"/>
    <col min="14091" max="14091" width="12.875" style="1" customWidth="1"/>
    <col min="14092" max="14092" width="7.5" style="1" customWidth="1"/>
    <col min="14093" max="14093" width="10" style="1" customWidth="1"/>
    <col min="14094" max="14334" width="11" style="1"/>
    <col min="14335" max="14335" width="13.75" style="1" customWidth="1"/>
    <col min="14336" max="14336" width="0" style="1" hidden="1" customWidth="1"/>
    <col min="14337" max="14337" width="25.25" style="1" customWidth="1"/>
    <col min="14338" max="14338" width="9.875" style="1" customWidth="1"/>
    <col min="14339" max="14339" width="15.625" style="1" bestFit="1" customWidth="1"/>
    <col min="14340" max="14340" width="14.5" style="1" customWidth="1"/>
    <col min="14341" max="14342" width="12.875" style="1" customWidth="1"/>
    <col min="14343" max="14344" width="0" style="1" hidden="1" customWidth="1"/>
    <col min="14345" max="14345" width="12.875" style="1" customWidth="1"/>
    <col min="14346" max="14346" width="14.5" style="1" customWidth="1"/>
    <col min="14347" max="14347" width="12.875" style="1" customWidth="1"/>
    <col min="14348" max="14348" width="7.5" style="1" customWidth="1"/>
    <col min="14349" max="14349" width="10" style="1" customWidth="1"/>
    <col min="14350" max="14590" width="11" style="1"/>
    <col min="14591" max="14591" width="13.75" style="1" customWidth="1"/>
    <col min="14592" max="14592" width="0" style="1" hidden="1" customWidth="1"/>
    <col min="14593" max="14593" width="25.25" style="1" customWidth="1"/>
    <col min="14594" max="14594" width="9.875" style="1" customWidth="1"/>
    <col min="14595" max="14595" width="15.625" style="1" bestFit="1" customWidth="1"/>
    <col min="14596" max="14596" width="14.5" style="1" customWidth="1"/>
    <col min="14597" max="14598" width="12.875" style="1" customWidth="1"/>
    <col min="14599" max="14600" width="0" style="1" hidden="1" customWidth="1"/>
    <col min="14601" max="14601" width="12.875" style="1" customWidth="1"/>
    <col min="14602" max="14602" width="14.5" style="1" customWidth="1"/>
    <col min="14603" max="14603" width="12.875" style="1" customWidth="1"/>
    <col min="14604" max="14604" width="7.5" style="1" customWidth="1"/>
    <col min="14605" max="14605" width="10" style="1" customWidth="1"/>
    <col min="14606" max="14846" width="11" style="1"/>
    <col min="14847" max="14847" width="13.75" style="1" customWidth="1"/>
    <col min="14848" max="14848" width="0" style="1" hidden="1" customWidth="1"/>
    <col min="14849" max="14849" width="25.25" style="1" customWidth="1"/>
    <col min="14850" max="14850" width="9.875" style="1" customWidth="1"/>
    <col min="14851" max="14851" width="15.625" style="1" bestFit="1" customWidth="1"/>
    <col min="14852" max="14852" width="14.5" style="1" customWidth="1"/>
    <col min="14853" max="14854" width="12.875" style="1" customWidth="1"/>
    <col min="14855" max="14856" width="0" style="1" hidden="1" customWidth="1"/>
    <col min="14857" max="14857" width="12.875" style="1" customWidth="1"/>
    <col min="14858" max="14858" width="14.5" style="1" customWidth="1"/>
    <col min="14859" max="14859" width="12.875" style="1" customWidth="1"/>
    <col min="14860" max="14860" width="7.5" style="1" customWidth="1"/>
    <col min="14861" max="14861" width="10" style="1" customWidth="1"/>
    <col min="14862" max="15102" width="11" style="1"/>
    <col min="15103" max="15103" width="13.75" style="1" customWidth="1"/>
    <col min="15104" max="15104" width="0" style="1" hidden="1" customWidth="1"/>
    <col min="15105" max="15105" width="25.25" style="1" customWidth="1"/>
    <col min="15106" max="15106" width="9.875" style="1" customWidth="1"/>
    <col min="15107" max="15107" width="15.625" style="1" bestFit="1" customWidth="1"/>
    <col min="15108" max="15108" width="14.5" style="1" customWidth="1"/>
    <col min="15109" max="15110" width="12.875" style="1" customWidth="1"/>
    <col min="15111" max="15112" width="0" style="1" hidden="1" customWidth="1"/>
    <col min="15113" max="15113" width="12.875" style="1" customWidth="1"/>
    <col min="15114" max="15114" width="14.5" style="1" customWidth="1"/>
    <col min="15115" max="15115" width="12.875" style="1" customWidth="1"/>
    <col min="15116" max="15116" width="7.5" style="1" customWidth="1"/>
    <col min="15117" max="15117" width="10" style="1" customWidth="1"/>
    <col min="15118" max="15358" width="11" style="1"/>
    <col min="15359" max="15359" width="13.75" style="1" customWidth="1"/>
    <col min="15360" max="15360" width="0" style="1" hidden="1" customWidth="1"/>
    <col min="15361" max="15361" width="25.25" style="1" customWidth="1"/>
    <col min="15362" max="15362" width="9.875" style="1" customWidth="1"/>
    <col min="15363" max="15363" width="15.625" style="1" bestFit="1" customWidth="1"/>
    <col min="15364" max="15364" width="14.5" style="1" customWidth="1"/>
    <col min="15365" max="15366" width="12.875" style="1" customWidth="1"/>
    <col min="15367" max="15368" width="0" style="1" hidden="1" customWidth="1"/>
    <col min="15369" max="15369" width="12.875" style="1" customWidth="1"/>
    <col min="15370" max="15370" width="14.5" style="1" customWidth="1"/>
    <col min="15371" max="15371" width="12.875" style="1" customWidth="1"/>
    <col min="15372" max="15372" width="7.5" style="1" customWidth="1"/>
    <col min="15373" max="15373" width="10" style="1" customWidth="1"/>
    <col min="15374" max="15614" width="11" style="1"/>
    <col min="15615" max="15615" width="13.75" style="1" customWidth="1"/>
    <col min="15616" max="15616" width="0" style="1" hidden="1" customWidth="1"/>
    <col min="15617" max="15617" width="25.25" style="1" customWidth="1"/>
    <col min="15618" max="15618" width="9.875" style="1" customWidth="1"/>
    <col min="15619" max="15619" width="15.625" style="1" bestFit="1" customWidth="1"/>
    <col min="15620" max="15620" width="14.5" style="1" customWidth="1"/>
    <col min="15621" max="15622" width="12.875" style="1" customWidth="1"/>
    <col min="15623" max="15624" width="0" style="1" hidden="1" customWidth="1"/>
    <col min="15625" max="15625" width="12.875" style="1" customWidth="1"/>
    <col min="15626" max="15626" width="14.5" style="1" customWidth="1"/>
    <col min="15627" max="15627" width="12.875" style="1" customWidth="1"/>
    <col min="15628" max="15628" width="7.5" style="1" customWidth="1"/>
    <col min="15629" max="15629" width="10" style="1" customWidth="1"/>
    <col min="15630" max="15870" width="11" style="1"/>
    <col min="15871" max="15871" width="13.75" style="1" customWidth="1"/>
    <col min="15872" max="15872" width="0" style="1" hidden="1" customWidth="1"/>
    <col min="15873" max="15873" width="25.25" style="1" customWidth="1"/>
    <col min="15874" max="15874" width="9.875" style="1" customWidth="1"/>
    <col min="15875" max="15875" width="15.625" style="1" bestFit="1" customWidth="1"/>
    <col min="15876" max="15876" width="14.5" style="1" customWidth="1"/>
    <col min="15877" max="15878" width="12.875" style="1" customWidth="1"/>
    <col min="15879" max="15880" width="0" style="1" hidden="1" customWidth="1"/>
    <col min="15881" max="15881" width="12.875" style="1" customWidth="1"/>
    <col min="15882" max="15882" width="14.5" style="1" customWidth="1"/>
    <col min="15883" max="15883" width="12.875" style="1" customWidth="1"/>
    <col min="15884" max="15884" width="7.5" style="1" customWidth="1"/>
    <col min="15885" max="15885" width="10" style="1" customWidth="1"/>
    <col min="15886" max="16126" width="11" style="1"/>
    <col min="16127" max="16127" width="13.75" style="1" customWidth="1"/>
    <col min="16128" max="16128" width="0" style="1" hidden="1" customWidth="1"/>
    <col min="16129" max="16129" width="25.25" style="1" customWidth="1"/>
    <col min="16130" max="16130" width="9.875" style="1" customWidth="1"/>
    <col min="16131" max="16131" width="15.625" style="1" bestFit="1" customWidth="1"/>
    <col min="16132" max="16132" width="14.5" style="1" customWidth="1"/>
    <col min="16133" max="16134" width="12.875" style="1" customWidth="1"/>
    <col min="16135" max="16136" width="0" style="1" hidden="1" customWidth="1"/>
    <col min="16137" max="16137" width="12.875" style="1" customWidth="1"/>
    <col min="16138" max="16138" width="14.5" style="1" customWidth="1"/>
    <col min="16139" max="16139" width="12.875" style="1" customWidth="1"/>
    <col min="16140" max="16140" width="7.5" style="1" customWidth="1"/>
    <col min="16141" max="16141" width="10" style="1" customWidth="1"/>
    <col min="16142" max="16384" width="11" style="1"/>
  </cols>
  <sheetData>
    <row r="1" spans="1:15" ht="33.75" customHeight="1">
      <c r="A1" s="264" t="s">
        <v>1220</v>
      </c>
      <c r="B1" s="264"/>
      <c r="C1" s="264"/>
    </row>
    <row r="2" spans="1:15" ht="24.75" customHeight="1">
      <c r="M2" s="59" t="s">
        <v>1222</v>
      </c>
      <c r="N2" s="2">
        <v>43100</v>
      </c>
    </row>
    <row r="3" spans="1:15" ht="27">
      <c r="A3" s="48" t="s">
        <v>1217</v>
      </c>
      <c r="B3" s="48" t="s">
        <v>0</v>
      </c>
      <c r="C3" s="48" t="s">
        <v>1216</v>
      </c>
      <c r="D3" s="48" t="s">
        <v>1218</v>
      </c>
      <c r="E3" s="48" t="s">
        <v>1219</v>
      </c>
      <c r="F3" s="48" t="s">
        <v>1</v>
      </c>
      <c r="G3" s="48" t="s">
        <v>1210</v>
      </c>
      <c r="H3" s="48" t="s">
        <v>2</v>
      </c>
      <c r="I3" s="48" t="s">
        <v>3</v>
      </c>
      <c r="J3" s="48" t="s">
        <v>4</v>
      </c>
      <c r="K3" s="52" t="s">
        <v>1212</v>
      </c>
      <c r="L3" s="48" t="s">
        <v>1105</v>
      </c>
      <c r="M3" s="49" t="s">
        <v>1106</v>
      </c>
    </row>
    <row r="4" spans="1:15" ht="17.100000000000001" customHeight="1">
      <c r="A4" s="17" t="s">
        <v>5</v>
      </c>
      <c r="B4" s="17" t="s">
        <v>8</v>
      </c>
      <c r="C4" s="18" t="s">
        <v>9</v>
      </c>
      <c r="D4" s="17" t="s">
        <v>10</v>
      </c>
      <c r="E4" s="23">
        <v>14477750</v>
      </c>
      <c r="F4" s="20">
        <v>14477750</v>
      </c>
      <c r="G4" s="19">
        <v>0</v>
      </c>
      <c r="H4" s="19">
        <v>0</v>
      </c>
      <c r="I4" s="19">
        <v>0</v>
      </c>
      <c r="J4" s="21" t="s">
        <v>7</v>
      </c>
      <c r="K4" s="22">
        <f t="shared" ref="K4:K68" si="0">ROUND((G4)*0.451,0)</f>
        <v>0</v>
      </c>
      <c r="L4" s="19">
        <f t="shared" ref="L4:L9" si="1">F4+K4</f>
        <v>14477750</v>
      </c>
      <c r="M4" s="19">
        <f t="shared" ref="M4:M9" si="2">E4-L4</f>
        <v>0</v>
      </c>
    </row>
    <row r="5" spans="1:15" ht="17.100000000000001" customHeight="1">
      <c r="A5" s="17" t="s">
        <v>5</v>
      </c>
      <c r="B5" s="17" t="s">
        <v>11</v>
      </c>
      <c r="C5" s="18" t="s">
        <v>12</v>
      </c>
      <c r="D5" s="17" t="s">
        <v>13</v>
      </c>
      <c r="E5" s="19">
        <v>22576806</v>
      </c>
      <c r="F5" s="20">
        <v>22576806</v>
      </c>
      <c r="G5" s="19">
        <v>0</v>
      </c>
      <c r="H5" s="19">
        <v>0</v>
      </c>
      <c r="I5" s="19">
        <v>0</v>
      </c>
      <c r="J5" s="21" t="s">
        <v>7</v>
      </c>
      <c r="K5" s="22">
        <f t="shared" si="0"/>
        <v>0</v>
      </c>
      <c r="L5" s="19">
        <f t="shared" si="1"/>
        <v>22576806</v>
      </c>
      <c r="M5" s="19">
        <f t="shared" si="2"/>
        <v>0</v>
      </c>
    </row>
    <row r="6" spans="1:15" ht="17.100000000000001" customHeight="1">
      <c r="A6" s="17" t="s">
        <v>5</v>
      </c>
      <c r="B6" s="17" t="s">
        <v>14</v>
      </c>
      <c r="C6" s="18" t="s">
        <v>15</v>
      </c>
      <c r="D6" s="17" t="s">
        <v>16</v>
      </c>
      <c r="E6" s="111">
        <f>19260000-9630000</f>
        <v>9630000</v>
      </c>
      <c r="F6" s="64">
        <f>19260000-9630000</f>
        <v>9630000</v>
      </c>
      <c r="G6" s="19">
        <f>E6-F6</f>
        <v>0</v>
      </c>
      <c r="H6" s="19">
        <v>0</v>
      </c>
      <c r="I6" s="19"/>
      <c r="J6" s="21" t="s">
        <v>7</v>
      </c>
      <c r="K6" s="22">
        <f t="shared" si="0"/>
        <v>0</v>
      </c>
      <c r="L6" s="19">
        <f t="shared" si="1"/>
        <v>9630000</v>
      </c>
      <c r="M6" s="19">
        <f t="shared" si="2"/>
        <v>0</v>
      </c>
    </row>
    <row r="7" spans="1:15" ht="17.100000000000001" customHeight="1">
      <c r="A7" s="17" t="s">
        <v>5</v>
      </c>
      <c r="B7" s="17" t="s">
        <v>17</v>
      </c>
      <c r="C7" s="18" t="s">
        <v>18</v>
      </c>
      <c r="D7" s="17" t="s">
        <v>19</v>
      </c>
      <c r="E7" s="19">
        <v>23522930</v>
      </c>
      <c r="F7" s="20">
        <v>22834780</v>
      </c>
      <c r="G7" s="19">
        <f>E7-F7</f>
        <v>688150</v>
      </c>
      <c r="H7" s="19">
        <v>0</v>
      </c>
      <c r="I7" s="19">
        <v>0</v>
      </c>
      <c r="J7" s="21" t="s">
        <v>7</v>
      </c>
      <c r="K7" s="22">
        <v>688150</v>
      </c>
      <c r="L7" s="19">
        <f t="shared" si="1"/>
        <v>23522930</v>
      </c>
      <c r="M7" s="19">
        <f t="shared" si="2"/>
        <v>0</v>
      </c>
    </row>
    <row r="8" spans="1:15" ht="17.100000000000001" customHeight="1">
      <c r="A8" s="17" t="s">
        <v>5</v>
      </c>
      <c r="B8" s="17"/>
      <c r="C8" s="18" t="s">
        <v>994</v>
      </c>
      <c r="D8" s="24">
        <v>41275</v>
      </c>
      <c r="E8" s="19">
        <v>29519810</v>
      </c>
      <c r="F8" s="20">
        <v>26838154</v>
      </c>
      <c r="G8" s="19">
        <f>E8-F8</f>
        <v>2681656</v>
      </c>
      <c r="H8" s="19">
        <v>0</v>
      </c>
      <c r="I8" s="19">
        <v>0</v>
      </c>
      <c r="J8" s="21" t="s">
        <v>7</v>
      </c>
      <c r="K8" s="22">
        <f>ROUND((G8)*0.451,0)-2</f>
        <v>1209425</v>
      </c>
      <c r="L8" s="19">
        <f t="shared" si="1"/>
        <v>28047579</v>
      </c>
      <c r="M8" s="19">
        <f t="shared" si="2"/>
        <v>1472231</v>
      </c>
      <c r="N8" s="2" t="s">
        <v>1277</v>
      </c>
    </row>
    <row r="9" spans="1:15" ht="17.100000000000001" customHeight="1">
      <c r="A9" s="17" t="s">
        <v>5</v>
      </c>
      <c r="B9" s="60"/>
      <c r="C9" s="61" t="s">
        <v>1223</v>
      </c>
      <c r="D9" s="62">
        <v>42829</v>
      </c>
      <c r="E9" s="63">
        <v>12864470</v>
      </c>
      <c r="F9" s="64"/>
      <c r="G9" s="63"/>
      <c r="H9" s="63">
        <f>E9</f>
        <v>12864470</v>
      </c>
      <c r="I9" s="63"/>
      <c r="J9" s="21" t="s">
        <v>7</v>
      </c>
      <c r="K9" s="22">
        <f>ROUND((H9)*O9/12*0.451,0)-2</f>
        <v>4351405</v>
      </c>
      <c r="L9" s="19">
        <f t="shared" si="1"/>
        <v>4351405</v>
      </c>
      <c r="M9" s="19">
        <f t="shared" si="2"/>
        <v>8513065</v>
      </c>
      <c r="N9" s="3">
        <f t="shared" ref="N9" si="3">N$2-D9</f>
        <v>271</v>
      </c>
      <c r="O9" s="70">
        <f>ROUND(N9/30,0)</f>
        <v>9</v>
      </c>
    </row>
    <row r="10" spans="1:15" ht="24" customHeight="1">
      <c r="A10" s="265" t="s">
        <v>1211</v>
      </c>
      <c r="B10" s="265"/>
      <c r="C10" s="265"/>
      <c r="D10" s="265"/>
      <c r="E10" s="50">
        <f>SUM(E4:E9)</f>
        <v>112591766</v>
      </c>
      <c r="F10" s="50">
        <f t="shared" ref="F10:I10" si="4">SUM(F4:F9)</f>
        <v>96357490</v>
      </c>
      <c r="G10" s="50">
        <f t="shared" si="4"/>
        <v>3369806</v>
      </c>
      <c r="H10" s="50">
        <f t="shared" si="4"/>
        <v>12864470</v>
      </c>
      <c r="I10" s="50">
        <f t="shared" si="4"/>
        <v>0</v>
      </c>
      <c r="J10" s="50">
        <f>SUM(J4:J7)</f>
        <v>0</v>
      </c>
      <c r="K10" s="56">
        <f t="shared" ref="K10" si="5">SUM(K4:K9)</f>
        <v>6248980</v>
      </c>
      <c r="L10" s="108">
        <f t="shared" ref="L10" si="6">SUM(L4:L9)</f>
        <v>102606470</v>
      </c>
      <c r="M10" s="50">
        <f t="shared" ref="M10" si="7">SUM(M4:M9)</f>
        <v>9985296</v>
      </c>
    </row>
    <row r="11" spans="1:15" ht="17.100000000000001" customHeight="1">
      <c r="A11" s="17" t="s">
        <v>20</v>
      </c>
      <c r="B11" s="17" t="s">
        <v>6</v>
      </c>
      <c r="C11" s="25" t="s">
        <v>21</v>
      </c>
      <c r="D11" s="17" t="s">
        <v>22</v>
      </c>
      <c r="E11" s="19">
        <v>73320</v>
      </c>
      <c r="F11" s="20">
        <v>73320</v>
      </c>
      <c r="G11" s="19">
        <f t="shared" ref="G11:G74" si="8">E11-F11</f>
        <v>0</v>
      </c>
      <c r="H11" s="19">
        <v>0</v>
      </c>
      <c r="I11" s="19">
        <v>0</v>
      </c>
      <c r="J11" s="21" t="s">
        <v>7</v>
      </c>
      <c r="K11" s="22">
        <f t="shared" si="0"/>
        <v>0</v>
      </c>
      <c r="L11" s="19">
        <f t="shared" ref="L11:L74" si="9">F11+K11</f>
        <v>73320</v>
      </c>
      <c r="M11" s="19">
        <f t="shared" ref="M11:M74" si="10">E11-L11</f>
        <v>0</v>
      </c>
    </row>
    <row r="12" spans="1:15" ht="17.100000000000001" customHeight="1">
      <c r="A12" s="17" t="s">
        <v>20</v>
      </c>
      <c r="B12" s="17" t="s">
        <v>23</v>
      </c>
      <c r="C12" s="25" t="s">
        <v>24</v>
      </c>
      <c r="D12" s="17" t="s">
        <v>22</v>
      </c>
      <c r="E12" s="19">
        <v>296100</v>
      </c>
      <c r="F12" s="20">
        <v>296100</v>
      </c>
      <c r="G12" s="19">
        <f t="shared" si="8"/>
        <v>0</v>
      </c>
      <c r="H12" s="19">
        <v>0</v>
      </c>
      <c r="I12" s="19">
        <v>0</v>
      </c>
      <c r="J12" s="21" t="s">
        <v>7</v>
      </c>
      <c r="K12" s="22">
        <f t="shared" si="0"/>
        <v>0</v>
      </c>
      <c r="L12" s="19">
        <f t="shared" si="9"/>
        <v>296100</v>
      </c>
      <c r="M12" s="19">
        <f t="shared" si="10"/>
        <v>0</v>
      </c>
    </row>
    <row r="13" spans="1:15" ht="17.100000000000001" customHeight="1">
      <c r="A13" s="17" t="s">
        <v>20</v>
      </c>
      <c r="B13" s="17" t="s">
        <v>8</v>
      </c>
      <c r="C13" s="25" t="s">
        <v>25</v>
      </c>
      <c r="D13" s="17" t="s">
        <v>22</v>
      </c>
      <c r="E13" s="19">
        <v>109040</v>
      </c>
      <c r="F13" s="20">
        <v>109040</v>
      </c>
      <c r="G13" s="19">
        <f t="shared" si="8"/>
        <v>0</v>
      </c>
      <c r="H13" s="19">
        <v>0</v>
      </c>
      <c r="I13" s="19">
        <v>0</v>
      </c>
      <c r="J13" s="21" t="s">
        <v>7</v>
      </c>
      <c r="K13" s="22">
        <f t="shared" si="0"/>
        <v>0</v>
      </c>
      <c r="L13" s="19">
        <f t="shared" si="9"/>
        <v>109040</v>
      </c>
      <c r="M13" s="19">
        <f t="shared" si="10"/>
        <v>0</v>
      </c>
    </row>
    <row r="14" spans="1:15" ht="17.100000000000001" customHeight="1">
      <c r="A14" s="17" t="s">
        <v>20</v>
      </c>
      <c r="B14" s="17" t="s">
        <v>14</v>
      </c>
      <c r="C14" s="25" t="s">
        <v>27</v>
      </c>
      <c r="D14" s="17" t="s">
        <v>22</v>
      </c>
      <c r="E14" s="19">
        <v>1113200</v>
      </c>
      <c r="F14" s="20">
        <v>1113200</v>
      </c>
      <c r="G14" s="19">
        <f t="shared" si="8"/>
        <v>0</v>
      </c>
      <c r="H14" s="19">
        <v>0</v>
      </c>
      <c r="I14" s="19">
        <v>0</v>
      </c>
      <c r="J14" s="21" t="s">
        <v>7</v>
      </c>
      <c r="K14" s="22">
        <f t="shared" si="0"/>
        <v>0</v>
      </c>
      <c r="L14" s="19">
        <f t="shared" si="9"/>
        <v>1113200</v>
      </c>
      <c r="M14" s="19">
        <f t="shared" si="10"/>
        <v>0</v>
      </c>
    </row>
    <row r="15" spans="1:15" ht="17.100000000000001" customHeight="1">
      <c r="A15" s="17" t="s">
        <v>20</v>
      </c>
      <c r="B15" s="17" t="s">
        <v>17</v>
      </c>
      <c r="C15" s="25" t="s">
        <v>28</v>
      </c>
      <c r="D15" s="17" t="s">
        <v>22</v>
      </c>
      <c r="E15" s="19">
        <v>150400</v>
      </c>
      <c r="F15" s="20">
        <v>150400</v>
      </c>
      <c r="G15" s="19">
        <f t="shared" si="8"/>
        <v>0</v>
      </c>
      <c r="H15" s="19">
        <v>0</v>
      </c>
      <c r="I15" s="19">
        <v>0</v>
      </c>
      <c r="J15" s="21" t="s">
        <v>7</v>
      </c>
      <c r="K15" s="22">
        <f t="shared" si="0"/>
        <v>0</v>
      </c>
      <c r="L15" s="19">
        <f t="shared" si="9"/>
        <v>150400</v>
      </c>
      <c r="M15" s="19">
        <f t="shared" si="10"/>
        <v>0</v>
      </c>
    </row>
    <row r="16" spans="1:15" ht="17.100000000000001" customHeight="1">
      <c r="A16" s="17" t="s">
        <v>20</v>
      </c>
      <c r="B16" s="17" t="s">
        <v>29</v>
      </c>
      <c r="C16" s="25" t="s">
        <v>30</v>
      </c>
      <c r="D16" s="17" t="s">
        <v>22</v>
      </c>
      <c r="E16" s="19">
        <v>987000</v>
      </c>
      <c r="F16" s="20">
        <v>987000</v>
      </c>
      <c r="G16" s="19">
        <f t="shared" si="8"/>
        <v>0</v>
      </c>
      <c r="H16" s="19">
        <v>0</v>
      </c>
      <c r="I16" s="19">
        <v>0</v>
      </c>
      <c r="J16" s="21" t="s">
        <v>7</v>
      </c>
      <c r="K16" s="22">
        <f t="shared" si="0"/>
        <v>0</v>
      </c>
      <c r="L16" s="19">
        <f t="shared" si="9"/>
        <v>987000</v>
      </c>
      <c r="M16" s="19">
        <f t="shared" si="10"/>
        <v>0</v>
      </c>
    </row>
    <row r="17" spans="1:13" ht="17.100000000000001" customHeight="1">
      <c r="A17" s="17" t="s">
        <v>20</v>
      </c>
      <c r="B17" s="17" t="s">
        <v>31</v>
      </c>
      <c r="C17" s="25" t="s">
        <v>32</v>
      </c>
      <c r="D17" s="17" t="s">
        <v>22</v>
      </c>
      <c r="E17" s="19">
        <v>94752</v>
      </c>
      <c r="F17" s="20">
        <v>94752</v>
      </c>
      <c r="G17" s="19">
        <f t="shared" si="8"/>
        <v>0</v>
      </c>
      <c r="H17" s="19">
        <v>0</v>
      </c>
      <c r="I17" s="19">
        <v>0</v>
      </c>
      <c r="J17" s="21" t="s">
        <v>7</v>
      </c>
      <c r="K17" s="22">
        <f t="shared" si="0"/>
        <v>0</v>
      </c>
      <c r="L17" s="19">
        <f t="shared" si="9"/>
        <v>94752</v>
      </c>
      <c r="M17" s="19">
        <f t="shared" si="10"/>
        <v>0</v>
      </c>
    </row>
    <row r="18" spans="1:13" ht="17.100000000000001" customHeight="1">
      <c r="A18" s="17" t="s">
        <v>20</v>
      </c>
      <c r="B18" s="17" t="s">
        <v>33</v>
      </c>
      <c r="C18" s="25" t="s">
        <v>32</v>
      </c>
      <c r="D18" s="17" t="s">
        <v>22</v>
      </c>
      <c r="E18" s="19">
        <v>68432</v>
      </c>
      <c r="F18" s="20">
        <v>68432</v>
      </c>
      <c r="G18" s="19">
        <f t="shared" si="8"/>
        <v>0</v>
      </c>
      <c r="H18" s="19">
        <v>0</v>
      </c>
      <c r="I18" s="19">
        <v>0</v>
      </c>
      <c r="J18" s="21" t="s">
        <v>7</v>
      </c>
      <c r="K18" s="22">
        <f t="shared" si="0"/>
        <v>0</v>
      </c>
      <c r="L18" s="19">
        <f t="shared" si="9"/>
        <v>68432</v>
      </c>
      <c r="M18" s="19">
        <f t="shared" si="10"/>
        <v>0</v>
      </c>
    </row>
    <row r="19" spans="1:13" ht="17.100000000000001" customHeight="1">
      <c r="A19" s="17" t="s">
        <v>20</v>
      </c>
      <c r="B19" s="17" t="s">
        <v>34</v>
      </c>
      <c r="C19" s="25" t="s">
        <v>35</v>
      </c>
      <c r="D19" s="17" t="s">
        <v>22</v>
      </c>
      <c r="E19" s="19">
        <v>924000</v>
      </c>
      <c r="F19" s="20">
        <v>924000</v>
      </c>
      <c r="G19" s="19">
        <f t="shared" si="8"/>
        <v>0</v>
      </c>
      <c r="H19" s="19">
        <v>0</v>
      </c>
      <c r="I19" s="19">
        <v>0</v>
      </c>
      <c r="J19" s="21" t="s">
        <v>7</v>
      </c>
      <c r="K19" s="22">
        <f t="shared" si="0"/>
        <v>0</v>
      </c>
      <c r="L19" s="19">
        <f t="shared" si="9"/>
        <v>924000</v>
      </c>
      <c r="M19" s="19">
        <f t="shared" si="10"/>
        <v>0</v>
      </c>
    </row>
    <row r="20" spans="1:13" ht="17.100000000000001" customHeight="1">
      <c r="A20" s="17" t="s">
        <v>20</v>
      </c>
      <c r="B20" s="17" t="s">
        <v>36</v>
      </c>
      <c r="C20" s="25" t="s">
        <v>37</v>
      </c>
      <c r="D20" s="17" t="s">
        <v>22</v>
      </c>
      <c r="E20" s="19">
        <v>112530</v>
      </c>
      <c r="F20" s="20">
        <v>112530</v>
      </c>
      <c r="G20" s="19">
        <f t="shared" si="8"/>
        <v>0</v>
      </c>
      <c r="H20" s="19">
        <v>0</v>
      </c>
      <c r="I20" s="19">
        <v>0</v>
      </c>
      <c r="J20" s="21" t="s">
        <v>7</v>
      </c>
      <c r="K20" s="22">
        <f t="shared" si="0"/>
        <v>0</v>
      </c>
      <c r="L20" s="19">
        <f t="shared" si="9"/>
        <v>112530</v>
      </c>
      <c r="M20" s="19">
        <f t="shared" si="10"/>
        <v>0</v>
      </c>
    </row>
    <row r="21" spans="1:13" ht="17.100000000000001" customHeight="1">
      <c r="A21" s="17" t="s">
        <v>20</v>
      </c>
      <c r="B21" s="17" t="s">
        <v>38</v>
      </c>
      <c r="C21" s="25" t="s">
        <v>39</v>
      </c>
      <c r="D21" s="17" t="s">
        <v>22</v>
      </c>
      <c r="E21" s="19">
        <v>21620</v>
      </c>
      <c r="F21" s="20">
        <v>21620</v>
      </c>
      <c r="G21" s="19">
        <f t="shared" si="8"/>
        <v>0</v>
      </c>
      <c r="H21" s="19">
        <v>0</v>
      </c>
      <c r="I21" s="19">
        <v>0</v>
      </c>
      <c r="J21" s="21" t="s">
        <v>7</v>
      </c>
      <c r="K21" s="22">
        <f t="shared" si="0"/>
        <v>0</v>
      </c>
      <c r="L21" s="19">
        <f t="shared" si="9"/>
        <v>21620</v>
      </c>
      <c r="M21" s="19">
        <f t="shared" si="10"/>
        <v>0</v>
      </c>
    </row>
    <row r="22" spans="1:13" ht="17.100000000000001" customHeight="1">
      <c r="A22" s="17" t="s">
        <v>20</v>
      </c>
      <c r="B22" s="17" t="s">
        <v>40</v>
      </c>
      <c r="C22" s="25" t="s">
        <v>41</v>
      </c>
      <c r="D22" s="17" t="s">
        <v>22</v>
      </c>
      <c r="E22" s="19">
        <v>219960</v>
      </c>
      <c r="F22" s="20">
        <v>219960</v>
      </c>
      <c r="G22" s="19">
        <f t="shared" si="8"/>
        <v>0</v>
      </c>
      <c r="H22" s="19">
        <v>0</v>
      </c>
      <c r="I22" s="19">
        <v>0</v>
      </c>
      <c r="J22" s="21" t="s">
        <v>7</v>
      </c>
      <c r="K22" s="22">
        <f t="shared" si="0"/>
        <v>0</v>
      </c>
      <c r="L22" s="19">
        <f t="shared" si="9"/>
        <v>219960</v>
      </c>
      <c r="M22" s="19">
        <f t="shared" si="10"/>
        <v>0</v>
      </c>
    </row>
    <row r="23" spans="1:13" ht="17.100000000000001" customHeight="1">
      <c r="A23" s="17" t="s">
        <v>20</v>
      </c>
      <c r="B23" s="17" t="s">
        <v>42</v>
      </c>
      <c r="C23" s="25" t="s">
        <v>43</v>
      </c>
      <c r="D23" s="17" t="s">
        <v>22</v>
      </c>
      <c r="E23" s="19">
        <v>227480</v>
      </c>
      <c r="F23" s="20">
        <v>227480</v>
      </c>
      <c r="G23" s="19">
        <f t="shared" si="8"/>
        <v>0</v>
      </c>
      <c r="H23" s="19">
        <v>0</v>
      </c>
      <c r="I23" s="19">
        <v>0</v>
      </c>
      <c r="J23" s="21" t="s">
        <v>7</v>
      </c>
      <c r="K23" s="22">
        <f t="shared" si="0"/>
        <v>0</v>
      </c>
      <c r="L23" s="19">
        <f t="shared" si="9"/>
        <v>227480</v>
      </c>
      <c r="M23" s="19">
        <f t="shared" si="10"/>
        <v>0</v>
      </c>
    </row>
    <row r="24" spans="1:13" ht="17.100000000000001" customHeight="1">
      <c r="A24" s="17" t="s">
        <v>20</v>
      </c>
      <c r="B24" s="17" t="s">
        <v>46</v>
      </c>
      <c r="C24" s="25" t="s">
        <v>43</v>
      </c>
      <c r="D24" s="17" t="s">
        <v>22</v>
      </c>
      <c r="E24" s="19">
        <v>315840</v>
      </c>
      <c r="F24" s="20">
        <v>315840</v>
      </c>
      <c r="G24" s="19">
        <f t="shared" si="8"/>
        <v>0</v>
      </c>
      <c r="H24" s="19">
        <v>0</v>
      </c>
      <c r="I24" s="19">
        <v>0</v>
      </c>
      <c r="J24" s="21" t="s">
        <v>7</v>
      </c>
      <c r="K24" s="22">
        <f t="shared" si="0"/>
        <v>0</v>
      </c>
      <c r="L24" s="19">
        <f t="shared" si="9"/>
        <v>315840</v>
      </c>
      <c r="M24" s="19">
        <f t="shared" si="10"/>
        <v>0</v>
      </c>
    </row>
    <row r="25" spans="1:13" ht="17.100000000000001" customHeight="1">
      <c r="A25" s="17" t="s">
        <v>20</v>
      </c>
      <c r="B25" s="17" t="s">
        <v>44</v>
      </c>
      <c r="C25" s="25" t="s">
        <v>45</v>
      </c>
      <c r="D25" s="17" t="s">
        <v>22</v>
      </c>
      <c r="E25" s="19">
        <v>181420</v>
      </c>
      <c r="F25" s="20">
        <v>181420</v>
      </c>
      <c r="G25" s="19">
        <f t="shared" si="8"/>
        <v>0</v>
      </c>
      <c r="H25" s="19">
        <v>0</v>
      </c>
      <c r="I25" s="19">
        <v>0</v>
      </c>
      <c r="J25" s="21" t="s">
        <v>7</v>
      </c>
      <c r="K25" s="22">
        <f t="shared" si="0"/>
        <v>0</v>
      </c>
      <c r="L25" s="19">
        <f t="shared" si="9"/>
        <v>181420</v>
      </c>
      <c r="M25" s="19">
        <f t="shared" si="10"/>
        <v>0</v>
      </c>
    </row>
    <row r="26" spans="1:13" ht="17.100000000000001" customHeight="1">
      <c r="A26" s="17" t="s">
        <v>20</v>
      </c>
      <c r="B26" s="17" t="s">
        <v>47</v>
      </c>
      <c r="C26" s="25" t="s">
        <v>48</v>
      </c>
      <c r="D26" s="17" t="s">
        <v>22</v>
      </c>
      <c r="E26" s="19">
        <v>1263360</v>
      </c>
      <c r="F26" s="20">
        <v>1263360</v>
      </c>
      <c r="G26" s="19">
        <f t="shared" si="8"/>
        <v>0</v>
      </c>
      <c r="H26" s="19">
        <v>0</v>
      </c>
      <c r="I26" s="19">
        <v>0</v>
      </c>
      <c r="J26" s="21" t="s">
        <v>7</v>
      </c>
      <c r="K26" s="22">
        <f t="shared" si="0"/>
        <v>0</v>
      </c>
      <c r="L26" s="19">
        <f t="shared" si="9"/>
        <v>1263360</v>
      </c>
      <c r="M26" s="19">
        <f t="shared" si="10"/>
        <v>0</v>
      </c>
    </row>
    <row r="27" spans="1:13" ht="17.100000000000001" customHeight="1">
      <c r="A27" s="17" t="s">
        <v>20</v>
      </c>
      <c r="B27" s="17" t="s">
        <v>49</v>
      </c>
      <c r="C27" s="25" t="s">
        <v>50</v>
      </c>
      <c r="D27" s="17" t="s">
        <v>22</v>
      </c>
      <c r="E27" s="19">
        <v>1703280</v>
      </c>
      <c r="F27" s="20">
        <v>1703280</v>
      </c>
      <c r="G27" s="19">
        <f t="shared" si="8"/>
        <v>0</v>
      </c>
      <c r="H27" s="19">
        <v>0</v>
      </c>
      <c r="I27" s="19">
        <v>0</v>
      </c>
      <c r="J27" s="21" t="s">
        <v>7</v>
      </c>
      <c r="K27" s="22">
        <f t="shared" si="0"/>
        <v>0</v>
      </c>
      <c r="L27" s="19">
        <f t="shared" si="9"/>
        <v>1703280</v>
      </c>
      <c r="M27" s="19">
        <f t="shared" si="10"/>
        <v>0</v>
      </c>
    </row>
    <row r="28" spans="1:13" ht="17.100000000000001" customHeight="1">
      <c r="A28" s="17" t="s">
        <v>20</v>
      </c>
      <c r="B28" s="17" t="s">
        <v>51</v>
      </c>
      <c r="C28" s="25" t="s">
        <v>52</v>
      </c>
      <c r="D28" s="17" t="s">
        <v>22</v>
      </c>
      <c r="E28" s="19">
        <v>105280</v>
      </c>
      <c r="F28" s="20">
        <v>105280</v>
      </c>
      <c r="G28" s="19">
        <f t="shared" si="8"/>
        <v>0</v>
      </c>
      <c r="H28" s="19">
        <v>0</v>
      </c>
      <c r="I28" s="19">
        <v>0</v>
      </c>
      <c r="J28" s="21" t="s">
        <v>7</v>
      </c>
      <c r="K28" s="22">
        <f t="shared" si="0"/>
        <v>0</v>
      </c>
      <c r="L28" s="19">
        <f t="shared" si="9"/>
        <v>105280</v>
      </c>
      <c r="M28" s="19">
        <f t="shared" si="10"/>
        <v>0</v>
      </c>
    </row>
    <row r="29" spans="1:13" ht="17.100000000000001" customHeight="1">
      <c r="A29" s="17" t="s">
        <v>20</v>
      </c>
      <c r="B29" s="17" t="s">
        <v>53</v>
      </c>
      <c r="C29" s="25" t="s">
        <v>54</v>
      </c>
      <c r="D29" s="17" t="s">
        <v>22</v>
      </c>
      <c r="E29" s="19">
        <v>971520</v>
      </c>
      <c r="F29" s="20">
        <v>971520</v>
      </c>
      <c r="G29" s="19">
        <f t="shared" si="8"/>
        <v>0</v>
      </c>
      <c r="H29" s="19">
        <v>0</v>
      </c>
      <c r="I29" s="19">
        <v>0</v>
      </c>
      <c r="J29" s="21" t="s">
        <v>7</v>
      </c>
      <c r="K29" s="22">
        <f t="shared" si="0"/>
        <v>0</v>
      </c>
      <c r="L29" s="19">
        <f t="shared" si="9"/>
        <v>971520</v>
      </c>
      <c r="M29" s="19">
        <f t="shared" si="10"/>
        <v>0</v>
      </c>
    </row>
    <row r="30" spans="1:13" ht="17.100000000000001" customHeight="1">
      <c r="A30" s="17" t="s">
        <v>20</v>
      </c>
      <c r="B30" s="17" t="s">
        <v>55</v>
      </c>
      <c r="C30" s="25" t="s">
        <v>56</v>
      </c>
      <c r="D30" s="17" t="s">
        <v>22</v>
      </c>
      <c r="E30" s="19">
        <v>166980</v>
      </c>
      <c r="F30" s="20">
        <v>166980</v>
      </c>
      <c r="G30" s="19">
        <f t="shared" si="8"/>
        <v>0</v>
      </c>
      <c r="H30" s="19">
        <v>0</v>
      </c>
      <c r="I30" s="19">
        <v>0</v>
      </c>
      <c r="J30" s="21" t="s">
        <v>7</v>
      </c>
      <c r="K30" s="22">
        <f t="shared" si="0"/>
        <v>0</v>
      </c>
      <c r="L30" s="19">
        <f t="shared" si="9"/>
        <v>166980</v>
      </c>
      <c r="M30" s="19">
        <f t="shared" si="10"/>
        <v>0</v>
      </c>
    </row>
    <row r="31" spans="1:13" ht="17.100000000000001" customHeight="1">
      <c r="A31" s="17" t="s">
        <v>20</v>
      </c>
      <c r="B31" s="17" t="s">
        <v>57</v>
      </c>
      <c r="C31" s="25" t="s">
        <v>58</v>
      </c>
      <c r="D31" s="17" t="s">
        <v>22</v>
      </c>
      <c r="E31" s="19">
        <v>364320</v>
      </c>
      <c r="F31" s="20">
        <v>364320</v>
      </c>
      <c r="G31" s="19">
        <f t="shared" si="8"/>
        <v>0</v>
      </c>
      <c r="H31" s="19">
        <v>0</v>
      </c>
      <c r="I31" s="19">
        <v>0</v>
      </c>
      <c r="J31" s="21" t="s">
        <v>7</v>
      </c>
      <c r="K31" s="22">
        <f t="shared" si="0"/>
        <v>0</v>
      </c>
      <c r="L31" s="19">
        <f t="shared" si="9"/>
        <v>364320</v>
      </c>
      <c r="M31" s="19">
        <f t="shared" si="10"/>
        <v>0</v>
      </c>
    </row>
    <row r="32" spans="1:13" ht="17.100000000000001" customHeight="1">
      <c r="A32" s="17" t="s">
        <v>20</v>
      </c>
      <c r="B32" s="17" t="s">
        <v>59</v>
      </c>
      <c r="C32" s="25" t="s">
        <v>60</v>
      </c>
      <c r="D32" s="17" t="s">
        <v>22</v>
      </c>
      <c r="E32" s="19">
        <v>153450</v>
      </c>
      <c r="F32" s="20">
        <v>153450</v>
      </c>
      <c r="G32" s="19">
        <f t="shared" si="8"/>
        <v>0</v>
      </c>
      <c r="H32" s="19">
        <v>0</v>
      </c>
      <c r="I32" s="19">
        <v>0</v>
      </c>
      <c r="J32" s="21" t="s">
        <v>7</v>
      </c>
      <c r="K32" s="22">
        <f t="shared" si="0"/>
        <v>0</v>
      </c>
      <c r="L32" s="19">
        <f t="shared" si="9"/>
        <v>153450</v>
      </c>
      <c r="M32" s="19">
        <f t="shared" si="10"/>
        <v>0</v>
      </c>
    </row>
    <row r="33" spans="1:13" ht="17.100000000000001" customHeight="1">
      <c r="A33" s="17" t="s">
        <v>20</v>
      </c>
      <c r="B33" s="17" t="s">
        <v>61</v>
      </c>
      <c r="C33" s="25" t="s">
        <v>62</v>
      </c>
      <c r="D33" s="17" t="s">
        <v>22</v>
      </c>
      <c r="E33" s="19">
        <v>103400</v>
      </c>
      <c r="F33" s="20">
        <v>103400</v>
      </c>
      <c r="G33" s="19">
        <f t="shared" si="8"/>
        <v>0</v>
      </c>
      <c r="H33" s="19">
        <v>0</v>
      </c>
      <c r="I33" s="19">
        <v>0</v>
      </c>
      <c r="J33" s="21" t="s">
        <v>7</v>
      </c>
      <c r="K33" s="22">
        <f t="shared" si="0"/>
        <v>0</v>
      </c>
      <c r="L33" s="19">
        <f t="shared" si="9"/>
        <v>103400</v>
      </c>
      <c r="M33" s="19">
        <f t="shared" si="10"/>
        <v>0</v>
      </c>
    </row>
    <row r="34" spans="1:13" ht="17.100000000000001" customHeight="1">
      <c r="A34" s="17" t="s">
        <v>20</v>
      </c>
      <c r="B34" s="17" t="s">
        <v>63</v>
      </c>
      <c r="C34" s="25" t="s">
        <v>64</v>
      </c>
      <c r="D34" s="17" t="s">
        <v>22</v>
      </c>
      <c r="E34" s="19">
        <v>39480</v>
      </c>
      <c r="F34" s="20">
        <v>39480</v>
      </c>
      <c r="G34" s="19">
        <f t="shared" si="8"/>
        <v>0</v>
      </c>
      <c r="H34" s="19">
        <v>0</v>
      </c>
      <c r="I34" s="19">
        <v>0</v>
      </c>
      <c r="J34" s="21" t="s">
        <v>7</v>
      </c>
      <c r="K34" s="22">
        <f t="shared" si="0"/>
        <v>0</v>
      </c>
      <c r="L34" s="19">
        <f t="shared" si="9"/>
        <v>39480</v>
      </c>
      <c r="M34" s="19">
        <f t="shared" si="10"/>
        <v>0</v>
      </c>
    </row>
    <row r="35" spans="1:13" ht="17.100000000000001" customHeight="1">
      <c r="A35" s="17" t="s">
        <v>20</v>
      </c>
      <c r="B35" s="17" t="s">
        <v>468</v>
      </c>
      <c r="C35" s="25" t="s">
        <v>64</v>
      </c>
      <c r="D35" s="17" t="s">
        <v>22</v>
      </c>
      <c r="E35" s="19">
        <v>37600</v>
      </c>
      <c r="F35" s="20">
        <v>37600</v>
      </c>
      <c r="G35" s="19">
        <f t="shared" si="8"/>
        <v>0</v>
      </c>
      <c r="H35" s="19">
        <v>0</v>
      </c>
      <c r="I35" s="19">
        <v>0</v>
      </c>
      <c r="J35" s="21" t="s">
        <v>7</v>
      </c>
      <c r="K35" s="22">
        <f t="shared" si="0"/>
        <v>0</v>
      </c>
      <c r="L35" s="19">
        <f t="shared" si="9"/>
        <v>37600</v>
      </c>
      <c r="M35" s="19">
        <f t="shared" si="10"/>
        <v>0</v>
      </c>
    </row>
    <row r="36" spans="1:13" ht="17.100000000000001" customHeight="1">
      <c r="A36" s="17" t="s">
        <v>20</v>
      </c>
      <c r="B36" s="17" t="s">
        <v>65</v>
      </c>
      <c r="C36" s="25" t="s">
        <v>66</v>
      </c>
      <c r="D36" s="17" t="s">
        <v>22</v>
      </c>
      <c r="E36" s="19">
        <v>147580</v>
      </c>
      <c r="F36" s="20">
        <v>147580</v>
      </c>
      <c r="G36" s="19">
        <f t="shared" si="8"/>
        <v>0</v>
      </c>
      <c r="H36" s="19">
        <v>0</v>
      </c>
      <c r="I36" s="19">
        <v>0</v>
      </c>
      <c r="J36" s="21" t="s">
        <v>7</v>
      </c>
      <c r="K36" s="22">
        <f t="shared" si="0"/>
        <v>0</v>
      </c>
      <c r="L36" s="19">
        <f t="shared" si="9"/>
        <v>147580</v>
      </c>
      <c r="M36" s="19">
        <f t="shared" si="10"/>
        <v>0</v>
      </c>
    </row>
    <row r="37" spans="1:13" ht="17.100000000000001" customHeight="1">
      <c r="A37" s="17" t="s">
        <v>20</v>
      </c>
      <c r="B37" s="17" t="s">
        <v>67</v>
      </c>
      <c r="C37" s="25" t="s">
        <v>68</v>
      </c>
      <c r="D37" s="17" t="s">
        <v>22</v>
      </c>
      <c r="E37" s="19">
        <v>30080</v>
      </c>
      <c r="F37" s="20">
        <v>30080</v>
      </c>
      <c r="G37" s="19">
        <f t="shared" si="8"/>
        <v>0</v>
      </c>
      <c r="H37" s="19">
        <v>0</v>
      </c>
      <c r="I37" s="19">
        <v>0</v>
      </c>
      <c r="J37" s="21" t="s">
        <v>7</v>
      </c>
      <c r="K37" s="22">
        <f t="shared" si="0"/>
        <v>0</v>
      </c>
      <c r="L37" s="19">
        <f t="shared" si="9"/>
        <v>30080</v>
      </c>
      <c r="M37" s="19">
        <f t="shared" si="10"/>
        <v>0</v>
      </c>
    </row>
    <row r="38" spans="1:13" ht="17.100000000000001" customHeight="1">
      <c r="A38" s="17" t="s">
        <v>20</v>
      </c>
      <c r="B38" s="17" t="s">
        <v>69</v>
      </c>
      <c r="C38" s="25" t="s">
        <v>70</v>
      </c>
      <c r="D38" s="17" t="s">
        <v>22</v>
      </c>
      <c r="E38" s="19">
        <v>132990</v>
      </c>
      <c r="F38" s="20">
        <v>132990</v>
      </c>
      <c r="G38" s="19">
        <f t="shared" si="8"/>
        <v>0</v>
      </c>
      <c r="H38" s="19">
        <v>0</v>
      </c>
      <c r="I38" s="19">
        <v>0</v>
      </c>
      <c r="J38" s="21" t="s">
        <v>7</v>
      </c>
      <c r="K38" s="22">
        <f t="shared" si="0"/>
        <v>0</v>
      </c>
      <c r="L38" s="19">
        <f t="shared" si="9"/>
        <v>132990</v>
      </c>
      <c r="M38" s="19">
        <f t="shared" si="10"/>
        <v>0</v>
      </c>
    </row>
    <row r="39" spans="1:13" ht="17.100000000000001" customHeight="1">
      <c r="A39" s="17" t="s">
        <v>20</v>
      </c>
      <c r="B39" s="17" t="s">
        <v>71</v>
      </c>
      <c r="C39" s="25" t="s">
        <v>72</v>
      </c>
      <c r="D39" s="17" t="s">
        <v>22</v>
      </c>
      <c r="E39" s="19">
        <v>129720</v>
      </c>
      <c r="F39" s="20">
        <v>129720</v>
      </c>
      <c r="G39" s="19">
        <f t="shared" si="8"/>
        <v>0</v>
      </c>
      <c r="H39" s="19">
        <v>0</v>
      </c>
      <c r="I39" s="19">
        <v>0</v>
      </c>
      <c r="J39" s="21" t="s">
        <v>7</v>
      </c>
      <c r="K39" s="22">
        <f t="shared" si="0"/>
        <v>0</v>
      </c>
      <c r="L39" s="19">
        <f t="shared" si="9"/>
        <v>129720</v>
      </c>
      <c r="M39" s="19">
        <f t="shared" si="10"/>
        <v>0</v>
      </c>
    </row>
    <row r="40" spans="1:13" ht="17.100000000000001" customHeight="1">
      <c r="A40" s="17" t="s">
        <v>20</v>
      </c>
      <c r="B40" s="17" t="s">
        <v>73</v>
      </c>
      <c r="C40" s="25" t="s">
        <v>74</v>
      </c>
      <c r="D40" s="17" t="s">
        <v>22</v>
      </c>
      <c r="E40" s="19">
        <v>1945800</v>
      </c>
      <c r="F40" s="20">
        <v>1945800</v>
      </c>
      <c r="G40" s="19">
        <f t="shared" si="8"/>
        <v>0</v>
      </c>
      <c r="H40" s="19">
        <v>0</v>
      </c>
      <c r="I40" s="19">
        <v>0</v>
      </c>
      <c r="J40" s="21" t="s">
        <v>7</v>
      </c>
      <c r="K40" s="22">
        <f t="shared" si="0"/>
        <v>0</v>
      </c>
      <c r="L40" s="19">
        <f t="shared" si="9"/>
        <v>1945800</v>
      </c>
      <c r="M40" s="19">
        <f t="shared" si="10"/>
        <v>0</v>
      </c>
    </row>
    <row r="41" spans="1:13" ht="17.100000000000001" customHeight="1">
      <c r="A41" s="17" t="s">
        <v>20</v>
      </c>
      <c r="B41" s="17" t="s">
        <v>77</v>
      </c>
      <c r="C41" s="25" t="s">
        <v>78</v>
      </c>
      <c r="D41" s="17" t="s">
        <v>22</v>
      </c>
      <c r="E41" s="19">
        <v>342160</v>
      </c>
      <c r="F41" s="20">
        <v>342160</v>
      </c>
      <c r="G41" s="19">
        <f t="shared" si="8"/>
        <v>0</v>
      </c>
      <c r="H41" s="19">
        <v>0</v>
      </c>
      <c r="I41" s="19">
        <v>0</v>
      </c>
      <c r="J41" s="21" t="s">
        <v>7</v>
      </c>
      <c r="K41" s="22">
        <f t="shared" si="0"/>
        <v>0</v>
      </c>
      <c r="L41" s="19">
        <f t="shared" si="9"/>
        <v>342160</v>
      </c>
      <c r="M41" s="19">
        <f t="shared" si="10"/>
        <v>0</v>
      </c>
    </row>
    <row r="42" spans="1:13" ht="17.100000000000001" customHeight="1">
      <c r="A42" s="17" t="s">
        <v>20</v>
      </c>
      <c r="B42" s="17" t="s">
        <v>79</v>
      </c>
      <c r="C42" s="25" t="s">
        <v>80</v>
      </c>
      <c r="D42" s="17" t="s">
        <v>22</v>
      </c>
      <c r="E42" s="19">
        <v>317720</v>
      </c>
      <c r="F42" s="20">
        <v>317720</v>
      </c>
      <c r="G42" s="19">
        <f t="shared" si="8"/>
        <v>0</v>
      </c>
      <c r="H42" s="19">
        <v>0</v>
      </c>
      <c r="I42" s="19">
        <v>0</v>
      </c>
      <c r="J42" s="21" t="s">
        <v>7</v>
      </c>
      <c r="K42" s="22">
        <f t="shared" si="0"/>
        <v>0</v>
      </c>
      <c r="L42" s="19">
        <f t="shared" si="9"/>
        <v>317720</v>
      </c>
      <c r="M42" s="19">
        <f t="shared" si="10"/>
        <v>0</v>
      </c>
    </row>
    <row r="43" spans="1:13" ht="17.100000000000001" customHeight="1">
      <c r="A43" s="17" t="s">
        <v>20</v>
      </c>
      <c r="B43" s="17" t="s">
        <v>75</v>
      </c>
      <c r="C43" s="25" t="s">
        <v>76</v>
      </c>
      <c r="D43" s="17" t="s">
        <v>22</v>
      </c>
      <c r="E43" s="19">
        <v>293280</v>
      </c>
      <c r="F43" s="20">
        <v>293280</v>
      </c>
      <c r="G43" s="19">
        <f t="shared" si="8"/>
        <v>0</v>
      </c>
      <c r="H43" s="19">
        <v>0</v>
      </c>
      <c r="I43" s="19">
        <v>0</v>
      </c>
      <c r="J43" s="21" t="s">
        <v>7</v>
      </c>
      <c r="K43" s="22">
        <f t="shared" si="0"/>
        <v>0</v>
      </c>
      <c r="L43" s="19">
        <f t="shared" si="9"/>
        <v>293280</v>
      </c>
      <c r="M43" s="19">
        <f t="shared" si="10"/>
        <v>0</v>
      </c>
    </row>
    <row r="44" spans="1:13" ht="17.100000000000001" customHeight="1">
      <c r="A44" s="17" t="s">
        <v>20</v>
      </c>
      <c r="B44" s="17" t="s">
        <v>81</v>
      </c>
      <c r="C44" s="25" t="s">
        <v>82</v>
      </c>
      <c r="D44" s="17" t="s">
        <v>22</v>
      </c>
      <c r="E44" s="19">
        <v>1504000</v>
      </c>
      <c r="F44" s="20">
        <v>1504000</v>
      </c>
      <c r="G44" s="19">
        <f t="shared" si="8"/>
        <v>0</v>
      </c>
      <c r="H44" s="19">
        <v>0</v>
      </c>
      <c r="I44" s="19">
        <v>0</v>
      </c>
      <c r="J44" s="21" t="s">
        <v>7</v>
      </c>
      <c r="K44" s="22">
        <f t="shared" si="0"/>
        <v>0</v>
      </c>
      <c r="L44" s="19">
        <f t="shared" si="9"/>
        <v>1504000</v>
      </c>
      <c r="M44" s="19">
        <f t="shared" si="10"/>
        <v>0</v>
      </c>
    </row>
    <row r="45" spans="1:13" ht="17.100000000000001" customHeight="1">
      <c r="A45" s="17" t="s">
        <v>20</v>
      </c>
      <c r="B45" s="17" t="s">
        <v>83</v>
      </c>
      <c r="C45" s="25" t="s">
        <v>84</v>
      </c>
      <c r="D45" s="17" t="s">
        <v>22</v>
      </c>
      <c r="E45" s="19">
        <v>260380</v>
      </c>
      <c r="F45" s="20">
        <v>260380</v>
      </c>
      <c r="G45" s="19">
        <f t="shared" si="8"/>
        <v>0</v>
      </c>
      <c r="H45" s="19">
        <v>0</v>
      </c>
      <c r="I45" s="19">
        <v>0</v>
      </c>
      <c r="J45" s="21" t="s">
        <v>7</v>
      </c>
      <c r="K45" s="22">
        <f t="shared" si="0"/>
        <v>0</v>
      </c>
      <c r="L45" s="19">
        <f t="shared" si="9"/>
        <v>260380</v>
      </c>
      <c r="M45" s="19">
        <f t="shared" si="10"/>
        <v>0</v>
      </c>
    </row>
    <row r="46" spans="1:13" ht="17.100000000000001" customHeight="1">
      <c r="A46" s="17" t="s">
        <v>20</v>
      </c>
      <c r="B46" s="17" t="s">
        <v>91</v>
      </c>
      <c r="C46" s="25" t="s">
        <v>92</v>
      </c>
      <c r="D46" s="17" t="s">
        <v>22</v>
      </c>
      <c r="E46" s="19">
        <v>318660</v>
      </c>
      <c r="F46" s="20">
        <v>318660</v>
      </c>
      <c r="G46" s="19">
        <f t="shared" si="8"/>
        <v>0</v>
      </c>
      <c r="H46" s="19">
        <v>0</v>
      </c>
      <c r="I46" s="19">
        <v>0</v>
      </c>
      <c r="J46" s="21" t="s">
        <v>7</v>
      </c>
      <c r="K46" s="22">
        <f t="shared" si="0"/>
        <v>0</v>
      </c>
      <c r="L46" s="19">
        <f t="shared" si="9"/>
        <v>318660</v>
      </c>
      <c r="M46" s="19">
        <f t="shared" si="10"/>
        <v>0</v>
      </c>
    </row>
    <row r="47" spans="1:13" ht="17.100000000000001" customHeight="1">
      <c r="A47" s="17" t="s">
        <v>20</v>
      </c>
      <c r="B47" s="17" t="s">
        <v>93</v>
      </c>
      <c r="C47" s="25" t="s">
        <v>94</v>
      </c>
      <c r="D47" s="17" t="s">
        <v>22</v>
      </c>
      <c r="E47" s="19">
        <v>204016</v>
      </c>
      <c r="F47" s="20">
        <v>204016</v>
      </c>
      <c r="G47" s="19">
        <f t="shared" si="8"/>
        <v>0</v>
      </c>
      <c r="H47" s="19">
        <v>0</v>
      </c>
      <c r="I47" s="19">
        <v>0</v>
      </c>
      <c r="J47" s="21" t="s">
        <v>7</v>
      </c>
      <c r="K47" s="22">
        <f t="shared" si="0"/>
        <v>0</v>
      </c>
      <c r="L47" s="19">
        <f t="shared" si="9"/>
        <v>204016</v>
      </c>
      <c r="M47" s="19">
        <f t="shared" si="10"/>
        <v>0</v>
      </c>
    </row>
    <row r="48" spans="1:13" ht="17.100000000000001" customHeight="1">
      <c r="A48" s="17" t="s">
        <v>20</v>
      </c>
      <c r="B48" s="17" t="s">
        <v>85</v>
      </c>
      <c r="C48" s="25" t="s">
        <v>86</v>
      </c>
      <c r="D48" s="17" t="s">
        <v>22</v>
      </c>
      <c r="E48" s="19">
        <v>133480</v>
      </c>
      <c r="F48" s="20">
        <v>133480</v>
      </c>
      <c r="G48" s="19">
        <f t="shared" si="8"/>
        <v>0</v>
      </c>
      <c r="H48" s="19">
        <v>0</v>
      </c>
      <c r="I48" s="19">
        <v>0</v>
      </c>
      <c r="J48" s="21" t="s">
        <v>7</v>
      </c>
      <c r="K48" s="22">
        <f t="shared" si="0"/>
        <v>0</v>
      </c>
      <c r="L48" s="19">
        <f t="shared" si="9"/>
        <v>133480</v>
      </c>
      <c r="M48" s="19">
        <f t="shared" si="10"/>
        <v>0</v>
      </c>
    </row>
    <row r="49" spans="1:13" ht="17.100000000000001" customHeight="1">
      <c r="A49" s="17" t="s">
        <v>20</v>
      </c>
      <c r="B49" s="17" t="s">
        <v>87</v>
      </c>
      <c r="C49" s="25" t="s">
        <v>88</v>
      </c>
      <c r="D49" s="17" t="s">
        <v>22</v>
      </c>
      <c r="E49" s="19">
        <v>159800</v>
      </c>
      <c r="F49" s="20">
        <v>159800</v>
      </c>
      <c r="G49" s="19">
        <f t="shared" si="8"/>
        <v>0</v>
      </c>
      <c r="H49" s="19">
        <v>0</v>
      </c>
      <c r="I49" s="19">
        <v>0</v>
      </c>
      <c r="J49" s="21" t="s">
        <v>7</v>
      </c>
      <c r="K49" s="22">
        <f t="shared" si="0"/>
        <v>0</v>
      </c>
      <c r="L49" s="19">
        <f t="shared" si="9"/>
        <v>159800</v>
      </c>
      <c r="M49" s="19">
        <f t="shared" si="10"/>
        <v>0</v>
      </c>
    </row>
    <row r="50" spans="1:13" ht="17.100000000000001" customHeight="1">
      <c r="A50" s="17" t="s">
        <v>20</v>
      </c>
      <c r="B50" s="17" t="s">
        <v>89</v>
      </c>
      <c r="C50" s="25" t="s">
        <v>90</v>
      </c>
      <c r="D50" s="17" t="s">
        <v>22</v>
      </c>
      <c r="E50" s="19">
        <v>118440</v>
      </c>
      <c r="F50" s="20">
        <v>118440</v>
      </c>
      <c r="G50" s="19">
        <f t="shared" si="8"/>
        <v>0</v>
      </c>
      <c r="H50" s="19">
        <v>0</v>
      </c>
      <c r="I50" s="19">
        <v>0</v>
      </c>
      <c r="J50" s="21" t="s">
        <v>7</v>
      </c>
      <c r="K50" s="22">
        <f t="shared" si="0"/>
        <v>0</v>
      </c>
      <c r="L50" s="19">
        <f t="shared" si="9"/>
        <v>118440</v>
      </c>
      <c r="M50" s="19">
        <f t="shared" si="10"/>
        <v>0</v>
      </c>
    </row>
    <row r="51" spans="1:13" ht="17.100000000000001" customHeight="1">
      <c r="A51" s="17" t="s">
        <v>20</v>
      </c>
      <c r="B51" s="17" t="s">
        <v>95</v>
      </c>
      <c r="C51" s="25" t="s">
        <v>96</v>
      </c>
      <c r="D51" s="17" t="s">
        <v>22</v>
      </c>
      <c r="E51" s="19">
        <v>102300</v>
      </c>
      <c r="F51" s="20">
        <v>102300</v>
      </c>
      <c r="G51" s="19">
        <f t="shared" si="8"/>
        <v>0</v>
      </c>
      <c r="H51" s="19">
        <v>0</v>
      </c>
      <c r="I51" s="19">
        <v>0</v>
      </c>
      <c r="J51" s="21" t="s">
        <v>7</v>
      </c>
      <c r="K51" s="22">
        <f t="shared" si="0"/>
        <v>0</v>
      </c>
      <c r="L51" s="19">
        <f t="shared" si="9"/>
        <v>102300</v>
      </c>
      <c r="M51" s="19">
        <f t="shared" si="10"/>
        <v>0</v>
      </c>
    </row>
    <row r="52" spans="1:13" ht="17.100000000000001" customHeight="1">
      <c r="A52" s="17" t="s">
        <v>20</v>
      </c>
      <c r="B52" s="17" t="s">
        <v>97</v>
      </c>
      <c r="C52" s="25" t="s">
        <v>98</v>
      </c>
      <c r="D52" s="17" t="s">
        <v>22</v>
      </c>
      <c r="E52" s="19">
        <v>599500</v>
      </c>
      <c r="F52" s="20">
        <v>599500</v>
      </c>
      <c r="G52" s="19">
        <f t="shared" si="8"/>
        <v>0</v>
      </c>
      <c r="H52" s="19">
        <v>0</v>
      </c>
      <c r="I52" s="19">
        <v>0</v>
      </c>
      <c r="J52" s="21" t="s">
        <v>7</v>
      </c>
      <c r="K52" s="22">
        <f t="shared" si="0"/>
        <v>0</v>
      </c>
      <c r="L52" s="19">
        <f t="shared" si="9"/>
        <v>599500</v>
      </c>
      <c r="M52" s="19">
        <f t="shared" si="10"/>
        <v>0</v>
      </c>
    </row>
    <row r="53" spans="1:13" ht="17.100000000000001" customHeight="1">
      <c r="A53" s="17" t="s">
        <v>20</v>
      </c>
      <c r="B53" s="17" t="s">
        <v>99</v>
      </c>
      <c r="C53" s="25" t="s">
        <v>100</v>
      </c>
      <c r="D53" s="17" t="s">
        <v>22</v>
      </c>
      <c r="E53" s="19">
        <v>33840</v>
      </c>
      <c r="F53" s="20">
        <v>33840</v>
      </c>
      <c r="G53" s="19">
        <f t="shared" si="8"/>
        <v>0</v>
      </c>
      <c r="H53" s="19">
        <v>0</v>
      </c>
      <c r="I53" s="19">
        <v>0</v>
      </c>
      <c r="J53" s="21" t="s">
        <v>7</v>
      </c>
      <c r="K53" s="22">
        <f t="shared" si="0"/>
        <v>0</v>
      </c>
      <c r="L53" s="19">
        <f t="shared" si="9"/>
        <v>33840</v>
      </c>
      <c r="M53" s="19">
        <f t="shared" si="10"/>
        <v>0</v>
      </c>
    </row>
    <row r="54" spans="1:13" ht="17.100000000000001" customHeight="1">
      <c r="A54" s="17" t="s">
        <v>20</v>
      </c>
      <c r="B54" s="17" t="s">
        <v>101</v>
      </c>
      <c r="C54" s="25" t="s">
        <v>102</v>
      </c>
      <c r="D54" s="17" t="s">
        <v>22</v>
      </c>
      <c r="E54" s="19">
        <v>293280</v>
      </c>
      <c r="F54" s="20">
        <v>293280</v>
      </c>
      <c r="G54" s="19">
        <f t="shared" si="8"/>
        <v>0</v>
      </c>
      <c r="H54" s="19">
        <v>0</v>
      </c>
      <c r="I54" s="19">
        <v>0</v>
      </c>
      <c r="J54" s="21" t="s">
        <v>7</v>
      </c>
      <c r="K54" s="22">
        <f t="shared" si="0"/>
        <v>0</v>
      </c>
      <c r="L54" s="19">
        <f t="shared" si="9"/>
        <v>293280</v>
      </c>
      <c r="M54" s="19">
        <f t="shared" si="10"/>
        <v>0</v>
      </c>
    </row>
    <row r="55" spans="1:13" ht="17.100000000000001" customHeight="1">
      <c r="A55" s="17" t="s">
        <v>20</v>
      </c>
      <c r="B55" s="17" t="s">
        <v>103</v>
      </c>
      <c r="C55" s="25" t="s">
        <v>104</v>
      </c>
      <c r="D55" s="17" t="s">
        <v>22</v>
      </c>
      <c r="E55" s="19">
        <v>35720</v>
      </c>
      <c r="F55" s="20">
        <v>35720</v>
      </c>
      <c r="G55" s="19">
        <f t="shared" si="8"/>
        <v>0</v>
      </c>
      <c r="H55" s="19">
        <v>0</v>
      </c>
      <c r="I55" s="19">
        <v>0</v>
      </c>
      <c r="J55" s="21" t="s">
        <v>7</v>
      </c>
      <c r="K55" s="22">
        <f t="shared" si="0"/>
        <v>0</v>
      </c>
      <c r="L55" s="19">
        <f t="shared" si="9"/>
        <v>35720</v>
      </c>
      <c r="M55" s="19">
        <f t="shared" si="10"/>
        <v>0</v>
      </c>
    </row>
    <row r="56" spans="1:13" ht="17.100000000000001" customHeight="1">
      <c r="A56" s="17" t="s">
        <v>20</v>
      </c>
      <c r="B56" s="17" t="s">
        <v>105</v>
      </c>
      <c r="C56" s="25" t="s">
        <v>106</v>
      </c>
      <c r="D56" s="17" t="s">
        <v>22</v>
      </c>
      <c r="E56" s="19">
        <v>56400</v>
      </c>
      <c r="F56" s="20">
        <v>56400</v>
      </c>
      <c r="G56" s="19">
        <f t="shared" si="8"/>
        <v>0</v>
      </c>
      <c r="H56" s="19">
        <v>0</v>
      </c>
      <c r="I56" s="19">
        <v>0</v>
      </c>
      <c r="J56" s="21" t="s">
        <v>7</v>
      </c>
      <c r="K56" s="22">
        <f t="shared" si="0"/>
        <v>0</v>
      </c>
      <c r="L56" s="19">
        <f t="shared" si="9"/>
        <v>56400</v>
      </c>
      <c r="M56" s="19">
        <f t="shared" si="10"/>
        <v>0</v>
      </c>
    </row>
    <row r="57" spans="1:13" ht="17.100000000000001" customHeight="1">
      <c r="A57" s="17" t="s">
        <v>20</v>
      </c>
      <c r="B57" s="17" t="s">
        <v>107</v>
      </c>
      <c r="C57" s="25" t="s">
        <v>108</v>
      </c>
      <c r="D57" s="17" t="s">
        <v>22</v>
      </c>
      <c r="E57" s="19">
        <v>163680</v>
      </c>
      <c r="F57" s="20">
        <v>163680</v>
      </c>
      <c r="G57" s="19">
        <f t="shared" si="8"/>
        <v>0</v>
      </c>
      <c r="H57" s="19">
        <v>0</v>
      </c>
      <c r="I57" s="19">
        <v>0</v>
      </c>
      <c r="J57" s="21" t="s">
        <v>7</v>
      </c>
      <c r="K57" s="22">
        <f t="shared" si="0"/>
        <v>0</v>
      </c>
      <c r="L57" s="19">
        <f t="shared" si="9"/>
        <v>163680</v>
      </c>
      <c r="M57" s="19">
        <f t="shared" si="10"/>
        <v>0</v>
      </c>
    </row>
    <row r="58" spans="1:13" ht="17.100000000000001" customHeight="1">
      <c r="A58" s="17" t="s">
        <v>20</v>
      </c>
      <c r="B58" s="17" t="s">
        <v>109</v>
      </c>
      <c r="C58" s="25" t="s">
        <v>110</v>
      </c>
      <c r="D58" s="17" t="s">
        <v>22</v>
      </c>
      <c r="E58" s="19">
        <v>28200</v>
      </c>
      <c r="F58" s="20">
        <v>28200</v>
      </c>
      <c r="G58" s="19">
        <f t="shared" si="8"/>
        <v>0</v>
      </c>
      <c r="H58" s="19">
        <v>0</v>
      </c>
      <c r="I58" s="19">
        <v>0</v>
      </c>
      <c r="J58" s="21" t="s">
        <v>7</v>
      </c>
      <c r="K58" s="22">
        <f t="shared" si="0"/>
        <v>0</v>
      </c>
      <c r="L58" s="19">
        <f t="shared" si="9"/>
        <v>28200</v>
      </c>
      <c r="M58" s="19">
        <f t="shared" si="10"/>
        <v>0</v>
      </c>
    </row>
    <row r="59" spans="1:13" ht="17.100000000000001" customHeight="1">
      <c r="A59" s="17" t="s">
        <v>20</v>
      </c>
      <c r="B59" s="17" t="s">
        <v>111</v>
      </c>
      <c r="C59" s="25" t="s">
        <v>112</v>
      </c>
      <c r="D59" s="17" t="s">
        <v>22</v>
      </c>
      <c r="E59" s="19">
        <v>2030400</v>
      </c>
      <c r="F59" s="20">
        <v>2030400</v>
      </c>
      <c r="G59" s="19">
        <f t="shared" si="8"/>
        <v>0</v>
      </c>
      <c r="H59" s="19">
        <v>0</v>
      </c>
      <c r="I59" s="19">
        <v>0</v>
      </c>
      <c r="J59" s="21" t="s">
        <v>7</v>
      </c>
      <c r="K59" s="22">
        <f t="shared" si="0"/>
        <v>0</v>
      </c>
      <c r="L59" s="19">
        <f t="shared" si="9"/>
        <v>2030400</v>
      </c>
      <c r="M59" s="19">
        <f t="shared" si="10"/>
        <v>0</v>
      </c>
    </row>
    <row r="60" spans="1:13" ht="17.100000000000001" customHeight="1">
      <c r="A60" s="17" t="s">
        <v>20</v>
      </c>
      <c r="B60" s="17" t="s">
        <v>113</v>
      </c>
      <c r="C60" s="25" t="s">
        <v>114</v>
      </c>
      <c r="D60" s="17" t="s">
        <v>22</v>
      </c>
      <c r="E60" s="19">
        <v>122200</v>
      </c>
      <c r="F60" s="20">
        <v>122200</v>
      </c>
      <c r="G60" s="19">
        <f t="shared" si="8"/>
        <v>0</v>
      </c>
      <c r="H60" s="19">
        <v>0</v>
      </c>
      <c r="I60" s="19">
        <v>0</v>
      </c>
      <c r="J60" s="21" t="s">
        <v>7</v>
      </c>
      <c r="K60" s="22">
        <f t="shared" si="0"/>
        <v>0</v>
      </c>
      <c r="L60" s="19">
        <f t="shared" si="9"/>
        <v>122200</v>
      </c>
      <c r="M60" s="19">
        <f t="shared" si="10"/>
        <v>0</v>
      </c>
    </row>
    <row r="61" spans="1:13" ht="17.100000000000001" customHeight="1">
      <c r="A61" s="17" t="s">
        <v>20</v>
      </c>
      <c r="B61" s="17" t="s">
        <v>115</v>
      </c>
      <c r="C61" s="25" t="s">
        <v>116</v>
      </c>
      <c r="D61" s="17" t="s">
        <v>22</v>
      </c>
      <c r="E61" s="19">
        <v>465300</v>
      </c>
      <c r="F61" s="20">
        <v>465300</v>
      </c>
      <c r="G61" s="19">
        <f t="shared" si="8"/>
        <v>0</v>
      </c>
      <c r="H61" s="19">
        <v>0</v>
      </c>
      <c r="I61" s="19">
        <v>0</v>
      </c>
      <c r="J61" s="21" t="s">
        <v>7</v>
      </c>
      <c r="K61" s="22">
        <f t="shared" si="0"/>
        <v>0</v>
      </c>
      <c r="L61" s="19">
        <f t="shared" si="9"/>
        <v>465300</v>
      </c>
      <c r="M61" s="19">
        <f t="shared" si="10"/>
        <v>0</v>
      </c>
    </row>
    <row r="62" spans="1:13" ht="17.100000000000001" customHeight="1">
      <c r="A62" s="17" t="s">
        <v>20</v>
      </c>
      <c r="B62" s="17" t="s">
        <v>117</v>
      </c>
      <c r="C62" s="25" t="s">
        <v>118</v>
      </c>
      <c r="D62" s="17" t="s">
        <v>22</v>
      </c>
      <c r="E62" s="19">
        <v>25575</v>
      </c>
      <c r="F62" s="20">
        <v>25575</v>
      </c>
      <c r="G62" s="19">
        <f t="shared" si="8"/>
        <v>0</v>
      </c>
      <c r="H62" s="19">
        <v>0</v>
      </c>
      <c r="I62" s="19">
        <v>0</v>
      </c>
      <c r="J62" s="21" t="s">
        <v>7</v>
      </c>
      <c r="K62" s="22">
        <f t="shared" si="0"/>
        <v>0</v>
      </c>
      <c r="L62" s="19">
        <f t="shared" si="9"/>
        <v>25575</v>
      </c>
      <c r="M62" s="19">
        <f t="shared" si="10"/>
        <v>0</v>
      </c>
    </row>
    <row r="63" spans="1:13" ht="17.100000000000001" customHeight="1">
      <c r="A63" s="17" t="s">
        <v>20</v>
      </c>
      <c r="B63" s="17" t="s">
        <v>119</v>
      </c>
      <c r="C63" s="25" t="s">
        <v>120</v>
      </c>
      <c r="D63" s="17" t="s">
        <v>22</v>
      </c>
      <c r="E63" s="19">
        <v>103400</v>
      </c>
      <c r="F63" s="20">
        <v>103400</v>
      </c>
      <c r="G63" s="19">
        <f t="shared" si="8"/>
        <v>0</v>
      </c>
      <c r="H63" s="19">
        <v>0</v>
      </c>
      <c r="I63" s="19">
        <v>0</v>
      </c>
      <c r="J63" s="21" t="s">
        <v>7</v>
      </c>
      <c r="K63" s="22">
        <f t="shared" si="0"/>
        <v>0</v>
      </c>
      <c r="L63" s="19">
        <f t="shared" si="9"/>
        <v>103400</v>
      </c>
      <c r="M63" s="19">
        <f t="shared" si="10"/>
        <v>0</v>
      </c>
    </row>
    <row r="64" spans="1:13" ht="17.100000000000001" customHeight="1">
      <c r="A64" s="17" t="s">
        <v>20</v>
      </c>
      <c r="B64" s="17" t="s">
        <v>125</v>
      </c>
      <c r="C64" s="25" t="s">
        <v>120</v>
      </c>
      <c r="D64" s="17" t="s">
        <v>22</v>
      </c>
      <c r="E64" s="19">
        <v>493500</v>
      </c>
      <c r="F64" s="20">
        <v>493500</v>
      </c>
      <c r="G64" s="19">
        <f t="shared" si="8"/>
        <v>0</v>
      </c>
      <c r="H64" s="19">
        <v>0</v>
      </c>
      <c r="I64" s="19">
        <v>0</v>
      </c>
      <c r="J64" s="21" t="s">
        <v>7</v>
      </c>
      <c r="K64" s="22">
        <f t="shared" si="0"/>
        <v>0</v>
      </c>
      <c r="L64" s="19">
        <f t="shared" si="9"/>
        <v>493500</v>
      </c>
      <c r="M64" s="19">
        <f t="shared" si="10"/>
        <v>0</v>
      </c>
    </row>
    <row r="65" spans="1:13" ht="17.100000000000001" customHeight="1">
      <c r="A65" s="17" t="s">
        <v>20</v>
      </c>
      <c r="B65" s="17" t="s">
        <v>136</v>
      </c>
      <c r="C65" s="25" t="s">
        <v>137</v>
      </c>
      <c r="D65" s="17" t="s">
        <v>22</v>
      </c>
      <c r="E65" s="19">
        <v>1710800</v>
      </c>
      <c r="F65" s="20">
        <v>1710800</v>
      </c>
      <c r="G65" s="19">
        <f t="shared" si="8"/>
        <v>0</v>
      </c>
      <c r="H65" s="19">
        <v>0</v>
      </c>
      <c r="I65" s="19">
        <v>0</v>
      </c>
      <c r="J65" s="21" t="s">
        <v>7</v>
      </c>
      <c r="K65" s="22">
        <f t="shared" si="0"/>
        <v>0</v>
      </c>
      <c r="L65" s="19">
        <f t="shared" si="9"/>
        <v>1710800</v>
      </c>
      <c r="M65" s="19">
        <f t="shared" si="10"/>
        <v>0</v>
      </c>
    </row>
    <row r="66" spans="1:13" ht="17.100000000000001" customHeight="1">
      <c r="A66" s="17" t="s">
        <v>20</v>
      </c>
      <c r="B66" s="17" t="s">
        <v>138</v>
      </c>
      <c r="C66" s="25" t="s">
        <v>139</v>
      </c>
      <c r="D66" s="17" t="s">
        <v>22</v>
      </c>
      <c r="E66" s="19">
        <v>935300</v>
      </c>
      <c r="F66" s="20">
        <v>935300</v>
      </c>
      <c r="G66" s="19">
        <f t="shared" si="8"/>
        <v>0</v>
      </c>
      <c r="H66" s="19">
        <v>0</v>
      </c>
      <c r="I66" s="19">
        <v>0</v>
      </c>
      <c r="J66" s="21" t="s">
        <v>7</v>
      </c>
      <c r="K66" s="22">
        <f t="shared" si="0"/>
        <v>0</v>
      </c>
      <c r="L66" s="19">
        <f t="shared" si="9"/>
        <v>935300</v>
      </c>
      <c r="M66" s="19">
        <f t="shared" si="10"/>
        <v>0</v>
      </c>
    </row>
    <row r="67" spans="1:13" ht="17.100000000000001" customHeight="1">
      <c r="A67" s="17" t="s">
        <v>20</v>
      </c>
      <c r="B67" s="17" t="s">
        <v>121</v>
      </c>
      <c r="C67" s="25" t="s">
        <v>122</v>
      </c>
      <c r="D67" s="17" t="s">
        <v>22</v>
      </c>
      <c r="E67" s="19">
        <v>1556640</v>
      </c>
      <c r="F67" s="20">
        <v>1556640</v>
      </c>
      <c r="G67" s="19">
        <f t="shared" si="8"/>
        <v>0</v>
      </c>
      <c r="H67" s="19">
        <v>0</v>
      </c>
      <c r="I67" s="19">
        <v>0</v>
      </c>
      <c r="J67" s="21" t="s">
        <v>7</v>
      </c>
      <c r="K67" s="22">
        <f t="shared" si="0"/>
        <v>0</v>
      </c>
      <c r="L67" s="19">
        <f t="shared" si="9"/>
        <v>1556640</v>
      </c>
      <c r="M67" s="19">
        <f t="shared" si="10"/>
        <v>0</v>
      </c>
    </row>
    <row r="68" spans="1:13" ht="17.100000000000001" customHeight="1">
      <c r="A68" s="17" t="s">
        <v>20</v>
      </c>
      <c r="B68" s="17" t="s">
        <v>123</v>
      </c>
      <c r="C68" s="25" t="s">
        <v>124</v>
      </c>
      <c r="D68" s="17" t="s">
        <v>22</v>
      </c>
      <c r="E68" s="19">
        <v>342160</v>
      </c>
      <c r="F68" s="20">
        <v>342160</v>
      </c>
      <c r="G68" s="19">
        <f t="shared" si="8"/>
        <v>0</v>
      </c>
      <c r="H68" s="19">
        <v>0</v>
      </c>
      <c r="I68" s="19">
        <v>0</v>
      </c>
      <c r="J68" s="21" t="s">
        <v>7</v>
      </c>
      <c r="K68" s="22">
        <f t="shared" si="0"/>
        <v>0</v>
      </c>
      <c r="L68" s="19">
        <f t="shared" si="9"/>
        <v>342160</v>
      </c>
      <c r="M68" s="19">
        <f t="shared" si="10"/>
        <v>0</v>
      </c>
    </row>
    <row r="69" spans="1:13" ht="17.100000000000001" customHeight="1">
      <c r="A69" s="17" t="s">
        <v>20</v>
      </c>
      <c r="B69" s="17" t="s">
        <v>140</v>
      </c>
      <c r="C69" s="25" t="s">
        <v>141</v>
      </c>
      <c r="D69" s="17" t="s">
        <v>22</v>
      </c>
      <c r="E69" s="19">
        <v>146640</v>
      </c>
      <c r="F69" s="20">
        <v>146640</v>
      </c>
      <c r="G69" s="19">
        <f t="shared" si="8"/>
        <v>0</v>
      </c>
      <c r="H69" s="19">
        <v>0</v>
      </c>
      <c r="I69" s="19">
        <v>0</v>
      </c>
      <c r="J69" s="21" t="s">
        <v>7</v>
      </c>
      <c r="K69" s="22">
        <f t="shared" ref="K69:K132" si="11">ROUND((G69)*0.451,0)</f>
        <v>0</v>
      </c>
      <c r="L69" s="19">
        <f t="shared" si="9"/>
        <v>146640</v>
      </c>
      <c r="M69" s="19">
        <f t="shared" si="10"/>
        <v>0</v>
      </c>
    </row>
    <row r="70" spans="1:13" ht="17.100000000000001" customHeight="1">
      <c r="A70" s="17" t="s">
        <v>20</v>
      </c>
      <c r="B70" s="17" t="s">
        <v>142</v>
      </c>
      <c r="C70" s="25" t="s">
        <v>143</v>
      </c>
      <c r="D70" s="17" t="s">
        <v>22</v>
      </c>
      <c r="E70" s="19">
        <v>454020</v>
      </c>
      <c r="F70" s="20">
        <v>454020</v>
      </c>
      <c r="G70" s="19">
        <f t="shared" si="8"/>
        <v>0</v>
      </c>
      <c r="H70" s="19">
        <v>0</v>
      </c>
      <c r="I70" s="19">
        <v>0</v>
      </c>
      <c r="J70" s="21" t="s">
        <v>7</v>
      </c>
      <c r="K70" s="22">
        <f t="shared" si="11"/>
        <v>0</v>
      </c>
      <c r="L70" s="19">
        <f t="shared" si="9"/>
        <v>454020</v>
      </c>
      <c r="M70" s="19">
        <f t="shared" si="10"/>
        <v>0</v>
      </c>
    </row>
    <row r="71" spans="1:13" ht="17.100000000000001" customHeight="1">
      <c r="A71" s="17" t="s">
        <v>20</v>
      </c>
      <c r="B71" s="17" t="s">
        <v>126</v>
      </c>
      <c r="C71" s="25" t="s">
        <v>127</v>
      </c>
      <c r="D71" s="17" t="s">
        <v>22</v>
      </c>
      <c r="E71" s="19">
        <v>947520</v>
      </c>
      <c r="F71" s="20">
        <v>947520</v>
      </c>
      <c r="G71" s="19">
        <f t="shared" si="8"/>
        <v>0</v>
      </c>
      <c r="H71" s="19">
        <v>0</v>
      </c>
      <c r="I71" s="19">
        <v>0</v>
      </c>
      <c r="J71" s="21" t="s">
        <v>7</v>
      </c>
      <c r="K71" s="22">
        <f t="shared" si="11"/>
        <v>0</v>
      </c>
      <c r="L71" s="19">
        <f t="shared" si="9"/>
        <v>947520</v>
      </c>
      <c r="M71" s="19">
        <f t="shared" si="10"/>
        <v>0</v>
      </c>
    </row>
    <row r="72" spans="1:13" ht="17.100000000000001" customHeight="1">
      <c r="A72" s="17" t="s">
        <v>20</v>
      </c>
      <c r="B72" s="17" t="s">
        <v>130</v>
      </c>
      <c r="C72" s="25" t="s">
        <v>131</v>
      </c>
      <c r="D72" s="17" t="s">
        <v>22</v>
      </c>
      <c r="E72" s="19">
        <v>2192080</v>
      </c>
      <c r="F72" s="20">
        <v>2192080</v>
      </c>
      <c r="G72" s="19">
        <f t="shared" si="8"/>
        <v>0</v>
      </c>
      <c r="H72" s="19">
        <v>0</v>
      </c>
      <c r="I72" s="19">
        <v>0</v>
      </c>
      <c r="J72" s="21" t="s">
        <v>7</v>
      </c>
      <c r="K72" s="22">
        <f t="shared" si="11"/>
        <v>0</v>
      </c>
      <c r="L72" s="19">
        <f t="shared" si="9"/>
        <v>2192080</v>
      </c>
      <c r="M72" s="19">
        <f t="shared" si="10"/>
        <v>0</v>
      </c>
    </row>
    <row r="73" spans="1:13" ht="17.100000000000001" customHeight="1">
      <c r="A73" s="17" t="s">
        <v>20</v>
      </c>
      <c r="B73" s="17" t="s">
        <v>132</v>
      </c>
      <c r="C73" s="25" t="s">
        <v>133</v>
      </c>
      <c r="D73" s="17" t="s">
        <v>22</v>
      </c>
      <c r="E73" s="19">
        <v>340280</v>
      </c>
      <c r="F73" s="20">
        <v>340280</v>
      </c>
      <c r="G73" s="19">
        <f t="shared" si="8"/>
        <v>0</v>
      </c>
      <c r="H73" s="19">
        <v>0</v>
      </c>
      <c r="I73" s="19">
        <v>0</v>
      </c>
      <c r="J73" s="21" t="s">
        <v>7</v>
      </c>
      <c r="K73" s="22">
        <f t="shared" si="11"/>
        <v>0</v>
      </c>
      <c r="L73" s="19">
        <f t="shared" si="9"/>
        <v>340280</v>
      </c>
      <c r="M73" s="19">
        <f t="shared" si="10"/>
        <v>0</v>
      </c>
    </row>
    <row r="74" spans="1:13" ht="17.100000000000001" customHeight="1">
      <c r="A74" s="17" t="s">
        <v>20</v>
      </c>
      <c r="B74" s="17" t="s">
        <v>134</v>
      </c>
      <c r="C74" s="25" t="s">
        <v>135</v>
      </c>
      <c r="D74" s="17" t="s">
        <v>22</v>
      </c>
      <c r="E74" s="19">
        <v>645780</v>
      </c>
      <c r="F74" s="20">
        <v>645780</v>
      </c>
      <c r="G74" s="19">
        <f t="shared" si="8"/>
        <v>0</v>
      </c>
      <c r="H74" s="19">
        <v>0</v>
      </c>
      <c r="I74" s="19">
        <v>0</v>
      </c>
      <c r="J74" s="21" t="s">
        <v>7</v>
      </c>
      <c r="K74" s="22">
        <f t="shared" si="11"/>
        <v>0</v>
      </c>
      <c r="L74" s="19">
        <f t="shared" si="9"/>
        <v>645780</v>
      </c>
      <c r="M74" s="19">
        <f t="shared" si="10"/>
        <v>0</v>
      </c>
    </row>
    <row r="75" spans="1:13" ht="17.100000000000001" customHeight="1">
      <c r="A75" s="17" t="s">
        <v>20</v>
      </c>
      <c r="B75" s="17" t="s">
        <v>128</v>
      </c>
      <c r="C75" s="25" t="s">
        <v>129</v>
      </c>
      <c r="D75" s="17" t="s">
        <v>22</v>
      </c>
      <c r="E75" s="19">
        <v>165440</v>
      </c>
      <c r="F75" s="20">
        <v>165440</v>
      </c>
      <c r="G75" s="19">
        <f t="shared" ref="G75:G138" si="12">E75-F75</f>
        <v>0</v>
      </c>
      <c r="H75" s="19">
        <v>0</v>
      </c>
      <c r="I75" s="19">
        <v>0</v>
      </c>
      <c r="J75" s="21" t="s">
        <v>7</v>
      </c>
      <c r="K75" s="22">
        <f t="shared" si="11"/>
        <v>0</v>
      </c>
      <c r="L75" s="19">
        <f t="shared" ref="L75:L138" si="13">F75+K75</f>
        <v>165440</v>
      </c>
      <c r="M75" s="19">
        <f t="shared" ref="M75:M138" si="14">E75-L75</f>
        <v>0</v>
      </c>
    </row>
    <row r="76" spans="1:13" ht="17.100000000000001" customHeight="1">
      <c r="A76" s="17" t="s">
        <v>20</v>
      </c>
      <c r="B76" s="17" t="s">
        <v>144</v>
      </c>
      <c r="C76" s="25" t="s">
        <v>145</v>
      </c>
      <c r="D76" s="17" t="s">
        <v>22</v>
      </c>
      <c r="E76" s="19">
        <v>107415</v>
      </c>
      <c r="F76" s="20">
        <v>107415</v>
      </c>
      <c r="G76" s="19">
        <f t="shared" si="12"/>
        <v>0</v>
      </c>
      <c r="H76" s="19">
        <v>0</v>
      </c>
      <c r="I76" s="19">
        <v>0</v>
      </c>
      <c r="J76" s="21" t="s">
        <v>7</v>
      </c>
      <c r="K76" s="22">
        <f t="shared" si="11"/>
        <v>0</v>
      </c>
      <c r="L76" s="19">
        <f t="shared" si="13"/>
        <v>107415</v>
      </c>
      <c r="M76" s="19">
        <f t="shared" si="14"/>
        <v>0</v>
      </c>
    </row>
    <row r="77" spans="1:13" ht="17.100000000000001" customHeight="1">
      <c r="A77" s="17" t="s">
        <v>20</v>
      </c>
      <c r="B77" s="17" t="s">
        <v>146</v>
      </c>
      <c r="C77" s="25" t="s">
        <v>147</v>
      </c>
      <c r="D77" s="17" t="s">
        <v>22</v>
      </c>
      <c r="E77" s="19">
        <v>81840</v>
      </c>
      <c r="F77" s="20">
        <v>81840</v>
      </c>
      <c r="G77" s="19">
        <f t="shared" si="12"/>
        <v>0</v>
      </c>
      <c r="H77" s="19">
        <v>0</v>
      </c>
      <c r="I77" s="19">
        <v>0</v>
      </c>
      <c r="J77" s="21" t="s">
        <v>7</v>
      </c>
      <c r="K77" s="22">
        <f t="shared" si="11"/>
        <v>0</v>
      </c>
      <c r="L77" s="19">
        <f t="shared" si="13"/>
        <v>81840</v>
      </c>
      <c r="M77" s="19">
        <f t="shared" si="14"/>
        <v>0</v>
      </c>
    </row>
    <row r="78" spans="1:13" ht="17.100000000000001" customHeight="1">
      <c r="A78" s="17" t="s">
        <v>20</v>
      </c>
      <c r="B78" s="17" t="s">
        <v>148</v>
      </c>
      <c r="C78" s="25" t="s">
        <v>149</v>
      </c>
      <c r="D78" s="17" t="s">
        <v>22</v>
      </c>
      <c r="E78" s="19">
        <v>122760</v>
      </c>
      <c r="F78" s="20">
        <v>122760</v>
      </c>
      <c r="G78" s="19">
        <f t="shared" si="12"/>
        <v>0</v>
      </c>
      <c r="H78" s="19">
        <v>0</v>
      </c>
      <c r="I78" s="19">
        <v>0</v>
      </c>
      <c r="J78" s="21" t="s">
        <v>7</v>
      </c>
      <c r="K78" s="22">
        <f t="shared" si="11"/>
        <v>0</v>
      </c>
      <c r="L78" s="19">
        <f t="shared" si="13"/>
        <v>122760</v>
      </c>
      <c r="M78" s="19">
        <f t="shared" si="14"/>
        <v>0</v>
      </c>
    </row>
    <row r="79" spans="1:13" ht="17.100000000000001" customHeight="1">
      <c r="A79" s="17" t="s">
        <v>20</v>
      </c>
      <c r="B79" s="17" t="s">
        <v>150</v>
      </c>
      <c r="C79" s="25" t="s">
        <v>151</v>
      </c>
      <c r="D79" s="17" t="s">
        <v>22</v>
      </c>
      <c r="E79" s="19">
        <v>155100</v>
      </c>
      <c r="F79" s="20">
        <v>155100</v>
      </c>
      <c r="G79" s="19">
        <f t="shared" si="12"/>
        <v>0</v>
      </c>
      <c r="H79" s="19">
        <v>0</v>
      </c>
      <c r="I79" s="19">
        <v>0</v>
      </c>
      <c r="J79" s="21" t="s">
        <v>7</v>
      </c>
      <c r="K79" s="22">
        <f t="shared" si="11"/>
        <v>0</v>
      </c>
      <c r="L79" s="19">
        <f t="shared" si="13"/>
        <v>155100</v>
      </c>
      <c r="M79" s="19">
        <f t="shared" si="14"/>
        <v>0</v>
      </c>
    </row>
    <row r="80" spans="1:13" ht="17.100000000000001" customHeight="1">
      <c r="A80" s="17" t="s">
        <v>20</v>
      </c>
      <c r="B80" s="17" t="s">
        <v>152</v>
      </c>
      <c r="C80" s="25" t="s">
        <v>153</v>
      </c>
      <c r="D80" s="17" t="s">
        <v>22</v>
      </c>
      <c r="E80" s="19">
        <v>327120</v>
      </c>
      <c r="F80" s="20">
        <v>327120</v>
      </c>
      <c r="G80" s="19">
        <f t="shared" si="12"/>
        <v>0</v>
      </c>
      <c r="H80" s="19">
        <v>0</v>
      </c>
      <c r="I80" s="19">
        <v>0</v>
      </c>
      <c r="J80" s="21" t="s">
        <v>7</v>
      </c>
      <c r="K80" s="22">
        <f t="shared" si="11"/>
        <v>0</v>
      </c>
      <c r="L80" s="19">
        <f t="shared" si="13"/>
        <v>327120</v>
      </c>
      <c r="M80" s="19">
        <f t="shared" si="14"/>
        <v>0</v>
      </c>
    </row>
    <row r="81" spans="1:13" ht="17.100000000000001" customHeight="1">
      <c r="A81" s="17" t="s">
        <v>20</v>
      </c>
      <c r="B81" s="17" t="s">
        <v>154</v>
      </c>
      <c r="C81" s="25" t="s">
        <v>155</v>
      </c>
      <c r="D81" s="17" t="s">
        <v>22</v>
      </c>
      <c r="E81" s="19">
        <v>490680</v>
      </c>
      <c r="F81" s="20">
        <v>490680</v>
      </c>
      <c r="G81" s="19">
        <f t="shared" si="12"/>
        <v>0</v>
      </c>
      <c r="H81" s="19">
        <v>0</v>
      </c>
      <c r="I81" s="19">
        <v>0</v>
      </c>
      <c r="J81" s="21" t="s">
        <v>7</v>
      </c>
      <c r="K81" s="22">
        <f t="shared" si="11"/>
        <v>0</v>
      </c>
      <c r="L81" s="19">
        <f t="shared" si="13"/>
        <v>490680</v>
      </c>
      <c r="M81" s="19">
        <f t="shared" si="14"/>
        <v>0</v>
      </c>
    </row>
    <row r="82" spans="1:13" ht="17.100000000000001" customHeight="1">
      <c r="A82" s="17" t="s">
        <v>20</v>
      </c>
      <c r="B82" s="17" t="s">
        <v>156</v>
      </c>
      <c r="C82" s="25" t="s">
        <v>157</v>
      </c>
      <c r="D82" s="17" t="s">
        <v>22</v>
      </c>
      <c r="E82" s="19">
        <v>917440</v>
      </c>
      <c r="F82" s="20">
        <v>917440</v>
      </c>
      <c r="G82" s="19">
        <f t="shared" si="12"/>
        <v>0</v>
      </c>
      <c r="H82" s="19">
        <v>0</v>
      </c>
      <c r="I82" s="19">
        <v>0</v>
      </c>
      <c r="J82" s="21" t="s">
        <v>7</v>
      </c>
      <c r="K82" s="22">
        <f t="shared" si="11"/>
        <v>0</v>
      </c>
      <c r="L82" s="19">
        <f t="shared" si="13"/>
        <v>917440</v>
      </c>
      <c r="M82" s="19">
        <f t="shared" si="14"/>
        <v>0</v>
      </c>
    </row>
    <row r="83" spans="1:13" ht="17.100000000000001" customHeight="1">
      <c r="A83" s="17" t="s">
        <v>20</v>
      </c>
      <c r="B83" s="17" t="s">
        <v>158</v>
      </c>
      <c r="C83" s="25" t="s">
        <v>159</v>
      </c>
      <c r="D83" s="17" t="s">
        <v>22</v>
      </c>
      <c r="E83" s="19">
        <v>272600</v>
      </c>
      <c r="F83" s="20">
        <v>272600</v>
      </c>
      <c r="G83" s="19">
        <f t="shared" si="12"/>
        <v>0</v>
      </c>
      <c r="H83" s="19">
        <v>0</v>
      </c>
      <c r="I83" s="19">
        <v>0</v>
      </c>
      <c r="J83" s="21" t="s">
        <v>7</v>
      </c>
      <c r="K83" s="22">
        <f t="shared" si="11"/>
        <v>0</v>
      </c>
      <c r="L83" s="19">
        <f t="shared" si="13"/>
        <v>272600</v>
      </c>
      <c r="M83" s="19">
        <f t="shared" si="14"/>
        <v>0</v>
      </c>
    </row>
    <row r="84" spans="1:13" ht="17.100000000000001" customHeight="1">
      <c r="A84" s="17" t="s">
        <v>20</v>
      </c>
      <c r="B84" s="17" t="s">
        <v>160</v>
      </c>
      <c r="C84" s="25" t="s">
        <v>159</v>
      </c>
      <c r="D84" s="17" t="s">
        <v>22</v>
      </c>
      <c r="E84" s="19">
        <v>223720</v>
      </c>
      <c r="F84" s="20">
        <v>223720</v>
      </c>
      <c r="G84" s="19">
        <f t="shared" si="12"/>
        <v>0</v>
      </c>
      <c r="H84" s="19">
        <v>0</v>
      </c>
      <c r="I84" s="19">
        <v>0</v>
      </c>
      <c r="J84" s="21" t="s">
        <v>7</v>
      </c>
      <c r="K84" s="22">
        <f t="shared" si="11"/>
        <v>0</v>
      </c>
      <c r="L84" s="19">
        <f t="shared" si="13"/>
        <v>223720</v>
      </c>
      <c r="M84" s="19">
        <f t="shared" si="14"/>
        <v>0</v>
      </c>
    </row>
    <row r="85" spans="1:13" ht="17.100000000000001" customHeight="1">
      <c r="A85" s="17" t="s">
        <v>20</v>
      </c>
      <c r="B85" s="17" t="s">
        <v>161</v>
      </c>
      <c r="C85" s="25" t="s">
        <v>162</v>
      </c>
      <c r="D85" s="17" t="s">
        <v>22</v>
      </c>
      <c r="E85" s="19">
        <v>43240</v>
      </c>
      <c r="F85" s="20">
        <v>43240</v>
      </c>
      <c r="G85" s="19">
        <f t="shared" si="12"/>
        <v>0</v>
      </c>
      <c r="H85" s="19">
        <v>0</v>
      </c>
      <c r="I85" s="19">
        <v>0</v>
      </c>
      <c r="J85" s="21" t="s">
        <v>7</v>
      </c>
      <c r="K85" s="22">
        <f t="shared" si="11"/>
        <v>0</v>
      </c>
      <c r="L85" s="19">
        <f t="shared" si="13"/>
        <v>43240</v>
      </c>
      <c r="M85" s="19">
        <f t="shared" si="14"/>
        <v>0</v>
      </c>
    </row>
    <row r="86" spans="1:13" ht="17.100000000000001" customHeight="1">
      <c r="A86" s="17" t="s">
        <v>20</v>
      </c>
      <c r="B86" s="17" t="s">
        <v>163</v>
      </c>
      <c r="C86" s="25" t="s">
        <v>162</v>
      </c>
      <c r="D86" s="17" t="s">
        <v>22</v>
      </c>
      <c r="E86" s="19">
        <v>33840</v>
      </c>
      <c r="F86" s="20">
        <v>33840</v>
      </c>
      <c r="G86" s="19">
        <f t="shared" si="12"/>
        <v>0</v>
      </c>
      <c r="H86" s="19">
        <v>0</v>
      </c>
      <c r="I86" s="19">
        <v>0</v>
      </c>
      <c r="J86" s="21" t="s">
        <v>7</v>
      </c>
      <c r="K86" s="22">
        <f t="shared" si="11"/>
        <v>0</v>
      </c>
      <c r="L86" s="19">
        <f t="shared" si="13"/>
        <v>33840</v>
      </c>
      <c r="M86" s="19">
        <f t="shared" si="14"/>
        <v>0</v>
      </c>
    </row>
    <row r="87" spans="1:13" ht="17.100000000000001" customHeight="1">
      <c r="A87" s="17" t="s">
        <v>20</v>
      </c>
      <c r="B87" s="17" t="s">
        <v>164</v>
      </c>
      <c r="C87" s="25" t="s">
        <v>162</v>
      </c>
      <c r="D87" s="17" t="s">
        <v>22</v>
      </c>
      <c r="E87" s="19">
        <v>45120</v>
      </c>
      <c r="F87" s="20">
        <v>45120</v>
      </c>
      <c r="G87" s="19">
        <f t="shared" si="12"/>
        <v>0</v>
      </c>
      <c r="H87" s="19">
        <v>0</v>
      </c>
      <c r="I87" s="19">
        <v>0</v>
      </c>
      <c r="J87" s="21" t="s">
        <v>7</v>
      </c>
      <c r="K87" s="22">
        <f t="shared" si="11"/>
        <v>0</v>
      </c>
      <c r="L87" s="19">
        <f t="shared" si="13"/>
        <v>45120</v>
      </c>
      <c r="M87" s="19">
        <f t="shared" si="14"/>
        <v>0</v>
      </c>
    </row>
    <row r="88" spans="1:13" ht="17.100000000000001" customHeight="1">
      <c r="A88" s="17" t="s">
        <v>20</v>
      </c>
      <c r="B88" s="17" t="s">
        <v>11</v>
      </c>
      <c r="C88" s="25" t="s">
        <v>26</v>
      </c>
      <c r="D88" s="17" t="s">
        <v>22</v>
      </c>
      <c r="E88" s="19">
        <v>229360</v>
      </c>
      <c r="F88" s="20">
        <v>229360</v>
      </c>
      <c r="G88" s="19">
        <f t="shared" si="12"/>
        <v>0</v>
      </c>
      <c r="H88" s="19">
        <v>0</v>
      </c>
      <c r="I88" s="19">
        <v>0</v>
      </c>
      <c r="J88" s="21" t="s">
        <v>7</v>
      </c>
      <c r="K88" s="22">
        <f t="shared" si="11"/>
        <v>0</v>
      </c>
      <c r="L88" s="19">
        <f t="shared" si="13"/>
        <v>229360</v>
      </c>
      <c r="M88" s="19">
        <f t="shared" si="14"/>
        <v>0</v>
      </c>
    </row>
    <row r="89" spans="1:13" ht="17.100000000000001" customHeight="1">
      <c r="A89" s="17" t="s">
        <v>20</v>
      </c>
      <c r="B89" s="17" t="s">
        <v>168</v>
      </c>
      <c r="C89" s="25" t="s">
        <v>169</v>
      </c>
      <c r="D89" s="17" t="s">
        <v>167</v>
      </c>
      <c r="E89" s="19">
        <v>159500</v>
      </c>
      <c r="F89" s="20">
        <v>159500</v>
      </c>
      <c r="G89" s="19">
        <f t="shared" si="12"/>
        <v>0</v>
      </c>
      <c r="H89" s="19">
        <v>0</v>
      </c>
      <c r="I89" s="19">
        <v>0</v>
      </c>
      <c r="J89" s="21" t="s">
        <v>7</v>
      </c>
      <c r="K89" s="22">
        <f t="shared" si="11"/>
        <v>0</v>
      </c>
      <c r="L89" s="19">
        <f t="shared" si="13"/>
        <v>159500</v>
      </c>
      <c r="M89" s="19">
        <f t="shared" si="14"/>
        <v>0</v>
      </c>
    </row>
    <row r="90" spans="1:13" ht="17.100000000000001" customHeight="1">
      <c r="A90" s="17" t="s">
        <v>20</v>
      </c>
      <c r="B90" s="17" t="s">
        <v>170</v>
      </c>
      <c r="C90" s="25" t="s">
        <v>171</v>
      </c>
      <c r="D90" s="17" t="s">
        <v>167</v>
      </c>
      <c r="E90" s="19">
        <v>291500</v>
      </c>
      <c r="F90" s="20">
        <v>291500</v>
      </c>
      <c r="G90" s="19">
        <f t="shared" si="12"/>
        <v>0</v>
      </c>
      <c r="H90" s="19">
        <v>0</v>
      </c>
      <c r="I90" s="19">
        <v>0</v>
      </c>
      <c r="J90" s="21" t="s">
        <v>7</v>
      </c>
      <c r="K90" s="22">
        <f t="shared" si="11"/>
        <v>0</v>
      </c>
      <c r="L90" s="19">
        <f t="shared" si="13"/>
        <v>291500</v>
      </c>
      <c r="M90" s="19">
        <f t="shared" si="14"/>
        <v>0</v>
      </c>
    </row>
    <row r="91" spans="1:13" ht="17.100000000000001" customHeight="1">
      <c r="A91" s="17" t="s">
        <v>20</v>
      </c>
      <c r="B91" s="17" t="s">
        <v>172</v>
      </c>
      <c r="C91" s="25" t="s">
        <v>173</v>
      </c>
      <c r="D91" s="17" t="s">
        <v>167</v>
      </c>
      <c r="E91" s="19">
        <v>6760000</v>
      </c>
      <c r="F91" s="20">
        <v>6760000</v>
      </c>
      <c r="G91" s="19">
        <f t="shared" si="12"/>
        <v>0</v>
      </c>
      <c r="H91" s="19">
        <v>0</v>
      </c>
      <c r="I91" s="19">
        <v>0</v>
      </c>
      <c r="J91" s="21" t="s">
        <v>7</v>
      </c>
      <c r="K91" s="22">
        <f t="shared" si="11"/>
        <v>0</v>
      </c>
      <c r="L91" s="19">
        <f t="shared" si="13"/>
        <v>6760000</v>
      </c>
      <c r="M91" s="19">
        <f t="shared" si="14"/>
        <v>0</v>
      </c>
    </row>
    <row r="92" spans="1:13" ht="17.100000000000001" customHeight="1">
      <c r="A92" s="17" t="s">
        <v>20</v>
      </c>
      <c r="B92" s="17" t="s">
        <v>174</v>
      </c>
      <c r="C92" s="25" t="s">
        <v>175</v>
      </c>
      <c r="D92" s="17" t="s">
        <v>167</v>
      </c>
      <c r="E92" s="19">
        <v>148500</v>
      </c>
      <c r="F92" s="20">
        <v>148500</v>
      </c>
      <c r="G92" s="19">
        <f t="shared" si="12"/>
        <v>0</v>
      </c>
      <c r="H92" s="19">
        <v>0</v>
      </c>
      <c r="I92" s="19">
        <v>0</v>
      </c>
      <c r="J92" s="21" t="s">
        <v>7</v>
      </c>
      <c r="K92" s="22">
        <f t="shared" si="11"/>
        <v>0</v>
      </c>
      <c r="L92" s="19">
        <f t="shared" si="13"/>
        <v>148500</v>
      </c>
      <c r="M92" s="19">
        <f t="shared" si="14"/>
        <v>0</v>
      </c>
    </row>
    <row r="93" spans="1:13" ht="17.100000000000001" customHeight="1">
      <c r="A93" s="17" t="s">
        <v>20</v>
      </c>
      <c r="B93" s="17" t="s">
        <v>176</v>
      </c>
      <c r="C93" s="25" t="s">
        <v>175</v>
      </c>
      <c r="D93" s="17" t="s">
        <v>167</v>
      </c>
      <c r="E93" s="19">
        <v>594000</v>
      </c>
      <c r="F93" s="20">
        <v>594000</v>
      </c>
      <c r="G93" s="19">
        <f t="shared" si="12"/>
        <v>0</v>
      </c>
      <c r="H93" s="19">
        <v>0</v>
      </c>
      <c r="I93" s="19">
        <v>0</v>
      </c>
      <c r="J93" s="21" t="s">
        <v>7</v>
      </c>
      <c r="K93" s="22">
        <f t="shared" si="11"/>
        <v>0</v>
      </c>
      <c r="L93" s="19">
        <f t="shared" si="13"/>
        <v>594000</v>
      </c>
      <c r="M93" s="19">
        <f t="shared" si="14"/>
        <v>0</v>
      </c>
    </row>
    <row r="94" spans="1:13" ht="17.100000000000001" customHeight="1">
      <c r="A94" s="17" t="s">
        <v>20</v>
      </c>
      <c r="B94" s="17" t="s">
        <v>177</v>
      </c>
      <c r="C94" s="25" t="s">
        <v>178</v>
      </c>
      <c r="D94" s="17" t="s">
        <v>167</v>
      </c>
      <c r="E94" s="19">
        <v>148500</v>
      </c>
      <c r="F94" s="20">
        <v>148500</v>
      </c>
      <c r="G94" s="19">
        <f t="shared" si="12"/>
        <v>0</v>
      </c>
      <c r="H94" s="19">
        <v>0</v>
      </c>
      <c r="I94" s="19">
        <v>0</v>
      </c>
      <c r="J94" s="21" t="s">
        <v>7</v>
      </c>
      <c r="K94" s="22">
        <f t="shared" si="11"/>
        <v>0</v>
      </c>
      <c r="L94" s="19">
        <f t="shared" si="13"/>
        <v>148500</v>
      </c>
      <c r="M94" s="19">
        <f t="shared" si="14"/>
        <v>0</v>
      </c>
    </row>
    <row r="95" spans="1:13" ht="17.100000000000001" customHeight="1">
      <c r="A95" s="17" t="s">
        <v>20</v>
      </c>
      <c r="B95" s="17" t="s">
        <v>179</v>
      </c>
      <c r="C95" s="25" t="s">
        <v>180</v>
      </c>
      <c r="D95" s="17" t="s">
        <v>167</v>
      </c>
      <c r="E95" s="19">
        <v>257400</v>
      </c>
      <c r="F95" s="20">
        <v>257400</v>
      </c>
      <c r="G95" s="19">
        <f t="shared" si="12"/>
        <v>0</v>
      </c>
      <c r="H95" s="19">
        <v>0</v>
      </c>
      <c r="I95" s="19">
        <v>0</v>
      </c>
      <c r="J95" s="21" t="s">
        <v>7</v>
      </c>
      <c r="K95" s="22">
        <f t="shared" si="11"/>
        <v>0</v>
      </c>
      <c r="L95" s="19">
        <f t="shared" si="13"/>
        <v>257400</v>
      </c>
      <c r="M95" s="19">
        <f t="shared" si="14"/>
        <v>0</v>
      </c>
    </row>
    <row r="96" spans="1:13" ht="17.100000000000001" customHeight="1">
      <c r="A96" s="17" t="s">
        <v>20</v>
      </c>
      <c r="B96" s="17" t="s">
        <v>181</v>
      </c>
      <c r="C96" s="25" t="s">
        <v>182</v>
      </c>
      <c r="D96" s="17" t="s">
        <v>167</v>
      </c>
      <c r="E96" s="19">
        <v>22000</v>
      </c>
      <c r="F96" s="20">
        <v>22000</v>
      </c>
      <c r="G96" s="19">
        <f t="shared" si="12"/>
        <v>0</v>
      </c>
      <c r="H96" s="19">
        <v>0</v>
      </c>
      <c r="I96" s="19">
        <v>0</v>
      </c>
      <c r="J96" s="21" t="s">
        <v>7</v>
      </c>
      <c r="K96" s="22">
        <f t="shared" si="11"/>
        <v>0</v>
      </c>
      <c r="L96" s="19">
        <f t="shared" si="13"/>
        <v>22000</v>
      </c>
      <c r="M96" s="19">
        <f t="shared" si="14"/>
        <v>0</v>
      </c>
    </row>
    <row r="97" spans="1:13" ht="17.100000000000001" customHeight="1">
      <c r="A97" s="17" t="s">
        <v>20</v>
      </c>
      <c r="B97" s="17" t="s">
        <v>183</v>
      </c>
      <c r="C97" s="25" t="s">
        <v>184</v>
      </c>
      <c r="D97" s="17" t="s">
        <v>167</v>
      </c>
      <c r="E97" s="19">
        <v>4510000</v>
      </c>
      <c r="F97" s="20">
        <v>4510000</v>
      </c>
      <c r="G97" s="19">
        <f t="shared" si="12"/>
        <v>0</v>
      </c>
      <c r="H97" s="19">
        <v>0</v>
      </c>
      <c r="I97" s="19">
        <v>0</v>
      </c>
      <c r="J97" s="21" t="s">
        <v>7</v>
      </c>
      <c r="K97" s="22">
        <f t="shared" si="11"/>
        <v>0</v>
      </c>
      <c r="L97" s="19">
        <f t="shared" si="13"/>
        <v>4510000</v>
      </c>
      <c r="M97" s="19">
        <f t="shared" si="14"/>
        <v>0</v>
      </c>
    </row>
    <row r="98" spans="1:13" ht="17.100000000000001" customHeight="1">
      <c r="A98" s="17" t="s">
        <v>20</v>
      </c>
      <c r="B98" s="17" t="s">
        <v>165</v>
      </c>
      <c r="C98" s="25" t="s">
        <v>166</v>
      </c>
      <c r="D98" s="17" t="s">
        <v>167</v>
      </c>
      <c r="E98" s="19">
        <v>836000</v>
      </c>
      <c r="F98" s="20">
        <v>836000</v>
      </c>
      <c r="G98" s="19">
        <f t="shared" si="12"/>
        <v>0</v>
      </c>
      <c r="H98" s="19">
        <v>0</v>
      </c>
      <c r="I98" s="19">
        <v>0</v>
      </c>
      <c r="J98" s="21" t="s">
        <v>7</v>
      </c>
      <c r="K98" s="22">
        <f t="shared" si="11"/>
        <v>0</v>
      </c>
      <c r="L98" s="19">
        <f t="shared" si="13"/>
        <v>836000</v>
      </c>
      <c r="M98" s="19">
        <f t="shared" si="14"/>
        <v>0</v>
      </c>
    </row>
    <row r="99" spans="1:13" ht="17.100000000000001" customHeight="1">
      <c r="A99" s="17" t="s">
        <v>20</v>
      </c>
      <c r="B99" s="17" t="s">
        <v>185</v>
      </c>
      <c r="C99" s="25" t="s">
        <v>186</v>
      </c>
      <c r="D99" s="17" t="s">
        <v>187</v>
      </c>
      <c r="E99" s="19">
        <v>4500000</v>
      </c>
      <c r="F99" s="20">
        <v>4500000</v>
      </c>
      <c r="G99" s="19">
        <f t="shared" si="12"/>
        <v>0</v>
      </c>
      <c r="H99" s="19">
        <v>0</v>
      </c>
      <c r="I99" s="19">
        <v>0</v>
      </c>
      <c r="J99" s="21" t="s">
        <v>7</v>
      </c>
      <c r="K99" s="22">
        <f t="shared" si="11"/>
        <v>0</v>
      </c>
      <c r="L99" s="19">
        <f t="shared" si="13"/>
        <v>4500000</v>
      </c>
      <c r="M99" s="19">
        <f t="shared" si="14"/>
        <v>0</v>
      </c>
    </row>
    <row r="100" spans="1:13" ht="17.100000000000001" customHeight="1">
      <c r="A100" s="17" t="s">
        <v>20</v>
      </c>
      <c r="B100" s="17" t="s">
        <v>188</v>
      </c>
      <c r="C100" s="25" t="s">
        <v>189</v>
      </c>
      <c r="D100" s="17" t="s">
        <v>190</v>
      </c>
      <c r="E100" s="19">
        <v>3474970</v>
      </c>
      <c r="F100" s="20">
        <v>3474970</v>
      </c>
      <c r="G100" s="19">
        <f t="shared" si="12"/>
        <v>0</v>
      </c>
      <c r="H100" s="19">
        <v>0</v>
      </c>
      <c r="I100" s="19">
        <v>0</v>
      </c>
      <c r="J100" s="21" t="s">
        <v>7</v>
      </c>
      <c r="K100" s="22">
        <f t="shared" si="11"/>
        <v>0</v>
      </c>
      <c r="L100" s="19">
        <f t="shared" si="13"/>
        <v>3474970</v>
      </c>
      <c r="M100" s="19">
        <f t="shared" si="14"/>
        <v>0</v>
      </c>
    </row>
    <row r="101" spans="1:13" ht="17.100000000000001" customHeight="1">
      <c r="A101" s="17" t="s">
        <v>20</v>
      </c>
      <c r="B101" s="17" t="s">
        <v>191</v>
      </c>
      <c r="C101" s="25" t="s">
        <v>192</v>
      </c>
      <c r="D101" s="17" t="s">
        <v>190</v>
      </c>
      <c r="E101" s="19">
        <v>1951480</v>
      </c>
      <c r="F101" s="20">
        <v>1951480</v>
      </c>
      <c r="G101" s="19">
        <f t="shared" si="12"/>
        <v>0</v>
      </c>
      <c r="H101" s="19">
        <v>0</v>
      </c>
      <c r="I101" s="19">
        <v>0</v>
      </c>
      <c r="J101" s="21" t="s">
        <v>7</v>
      </c>
      <c r="K101" s="22">
        <f t="shared" si="11"/>
        <v>0</v>
      </c>
      <c r="L101" s="19">
        <f t="shared" si="13"/>
        <v>1951480</v>
      </c>
      <c r="M101" s="19">
        <f t="shared" si="14"/>
        <v>0</v>
      </c>
    </row>
    <row r="102" spans="1:13" ht="17.100000000000001" customHeight="1">
      <c r="A102" s="17" t="s">
        <v>20</v>
      </c>
      <c r="B102" s="17" t="s">
        <v>193</v>
      </c>
      <c r="C102" s="25" t="s">
        <v>194</v>
      </c>
      <c r="D102" s="17" t="s">
        <v>195</v>
      </c>
      <c r="E102" s="19">
        <v>729300</v>
      </c>
      <c r="F102" s="20">
        <v>729300</v>
      </c>
      <c r="G102" s="19">
        <f t="shared" si="12"/>
        <v>0</v>
      </c>
      <c r="H102" s="19">
        <v>0</v>
      </c>
      <c r="I102" s="19">
        <v>0</v>
      </c>
      <c r="J102" s="21" t="s">
        <v>7</v>
      </c>
      <c r="K102" s="22">
        <f t="shared" si="11"/>
        <v>0</v>
      </c>
      <c r="L102" s="19">
        <f t="shared" si="13"/>
        <v>729300</v>
      </c>
      <c r="M102" s="19">
        <f t="shared" si="14"/>
        <v>0</v>
      </c>
    </row>
    <row r="103" spans="1:13" ht="17.100000000000001" customHeight="1">
      <c r="A103" s="17" t="s">
        <v>20</v>
      </c>
      <c r="B103" s="17" t="s">
        <v>198</v>
      </c>
      <c r="C103" s="25" t="s">
        <v>199</v>
      </c>
      <c r="D103" s="17" t="s">
        <v>197</v>
      </c>
      <c r="E103" s="19">
        <v>544320</v>
      </c>
      <c r="F103" s="20">
        <v>544320</v>
      </c>
      <c r="G103" s="19">
        <f t="shared" si="12"/>
        <v>0</v>
      </c>
      <c r="H103" s="19">
        <v>0</v>
      </c>
      <c r="I103" s="19">
        <v>0</v>
      </c>
      <c r="J103" s="21" t="s">
        <v>7</v>
      </c>
      <c r="K103" s="22">
        <f t="shared" si="11"/>
        <v>0</v>
      </c>
      <c r="L103" s="19">
        <f t="shared" si="13"/>
        <v>544320</v>
      </c>
      <c r="M103" s="19">
        <f t="shared" si="14"/>
        <v>0</v>
      </c>
    </row>
    <row r="104" spans="1:13" ht="17.100000000000001" customHeight="1">
      <c r="A104" s="17" t="s">
        <v>20</v>
      </c>
      <c r="B104" s="17" t="s">
        <v>200</v>
      </c>
      <c r="C104" s="25" t="s">
        <v>201</v>
      </c>
      <c r="D104" s="17" t="s">
        <v>197</v>
      </c>
      <c r="E104" s="19">
        <v>14484960</v>
      </c>
      <c r="F104" s="20">
        <v>14484960</v>
      </c>
      <c r="G104" s="19">
        <f t="shared" si="12"/>
        <v>0</v>
      </c>
      <c r="H104" s="19">
        <v>0</v>
      </c>
      <c r="I104" s="19">
        <v>0</v>
      </c>
      <c r="J104" s="21" t="s">
        <v>7</v>
      </c>
      <c r="K104" s="22">
        <f t="shared" si="11"/>
        <v>0</v>
      </c>
      <c r="L104" s="19">
        <f t="shared" si="13"/>
        <v>14484960</v>
      </c>
      <c r="M104" s="19">
        <f t="shared" si="14"/>
        <v>0</v>
      </c>
    </row>
    <row r="105" spans="1:13" ht="17.100000000000001" customHeight="1">
      <c r="A105" s="17" t="s">
        <v>20</v>
      </c>
      <c r="B105" s="17" t="s">
        <v>202</v>
      </c>
      <c r="C105" s="25" t="s">
        <v>203</v>
      </c>
      <c r="D105" s="17" t="s">
        <v>204</v>
      </c>
      <c r="E105" s="19">
        <v>612000</v>
      </c>
      <c r="F105" s="20">
        <v>612000</v>
      </c>
      <c r="G105" s="19">
        <f t="shared" si="12"/>
        <v>0</v>
      </c>
      <c r="H105" s="19">
        <v>0</v>
      </c>
      <c r="I105" s="19">
        <v>0</v>
      </c>
      <c r="J105" s="21" t="s">
        <v>7</v>
      </c>
      <c r="K105" s="22">
        <f t="shared" si="11"/>
        <v>0</v>
      </c>
      <c r="L105" s="19">
        <f t="shared" si="13"/>
        <v>612000</v>
      </c>
      <c r="M105" s="19">
        <f t="shared" si="14"/>
        <v>0</v>
      </c>
    </row>
    <row r="106" spans="1:13" ht="17.100000000000001" customHeight="1">
      <c r="A106" s="17" t="s">
        <v>20</v>
      </c>
      <c r="B106" s="17" t="s">
        <v>209</v>
      </c>
      <c r="C106" s="25" t="s">
        <v>210</v>
      </c>
      <c r="D106" s="17" t="s">
        <v>208</v>
      </c>
      <c r="E106" s="19">
        <v>545600</v>
      </c>
      <c r="F106" s="20">
        <v>545600</v>
      </c>
      <c r="G106" s="19">
        <f t="shared" si="12"/>
        <v>0</v>
      </c>
      <c r="H106" s="19">
        <v>0</v>
      </c>
      <c r="I106" s="19">
        <v>0</v>
      </c>
      <c r="J106" s="21" t="s">
        <v>7</v>
      </c>
      <c r="K106" s="22">
        <f t="shared" si="11"/>
        <v>0</v>
      </c>
      <c r="L106" s="19">
        <f t="shared" si="13"/>
        <v>545600</v>
      </c>
      <c r="M106" s="19">
        <f t="shared" si="14"/>
        <v>0</v>
      </c>
    </row>
    <row r="107" spans="1:13" ht="17.100000000000001" customHeight="1">
      <c r="A107" s="17" t="s">
        <v>20</v>
      </c>
      <c r="B107" s="17" t="s">
        <v>211</v>
      </c>
      <c r="C107" s="25" t="s">
        <v>212</v>
      </c>
      <c r="D107" s="17" t="s">
        <v>208</v>
      </c>
      <c r="E107" s="19">
        <v>453600</v>
      </c>
      <c r="F107" s="20">
        <v>453600</v>
      </c>
      <c r="G107" s="19">
        <f t="shared" si="12"/>
        <v>0</v>
      </c>
      <c r="H107" s="19">
        <v>0</v>
      </c>
      <c r="I107" s="19">
        <v>0</v>
      </c>
      <c r="J107" s="21" t="s">
        <v>7</v>
      </c>
      <c r="K107" s="22">
        <f t="shared" si="11"/>
        <v>0</v>
      </c>
      <c r="L107" s="19">
        <f t="shared" si="13"/>
        <v>453600</v>
      </c>
      <c r="M107" s="19">
        <f t="shared" si="14"/>
        <v>0</v>
      </c>
    </row>
    <row r="108" spans="1:13" ht="17.100000000000001" customHeight="1">
      <c r="A108" s="17" t="s">
        <v>20</v>
      </c>
      <c r="B108" s="17" t="s">
        <v>215</v>
      </c>
      <c r="C108" s="25" t="s">
        <v>216</v>
      </c>
      <c r="D108" s="17" t="s">
        <v>217</v>
      </c>
      <c r="E108" s="19">
        <v>5945000</v>
      </c>
      <c r="F108" s="20">
        <v>5945000</v>
      </c>
      <c r="G108" s="19">
        <f t="shared" si="12"/>
        <v>0</v>
      </c>
      <c r="H108" s="19">
        <v>0</v>
      </c>
      <c r="I108" s="19">
        <v>0</v>
      </c>
      <c r="J108" s="21" t="s">
        <v>7</v>
      </c>
      <c r="K108" s="22">
        <f t="shared" si="11"/>
        <v>0</v>
      </c>
      <c r="L108" s="19">
        <f t="shared" si="13"/>
        <v>5945000</v>
      </c>
      <c r="M108" s="19">
        <f t="shared" si="14"/>
        <v>0</v>
      </c>
    </row>
    <row r="109" spans="1:13" ht="17.100000000000001" customHeight="1">
      <c r="A109" s="17" t="s">
        <v>20</v>
      </c>
      <c r="B109" s="17" t="s">
        <v>218</v>
      </c>
      <c r="C109" s="25" t="s">
        <v>219</v>
      </c>
      <c r="D109" s="17" t="s">
        <v>220</v>
      </c>
      <c r="E109" s="19">
        <v>145000</v>
      </c>
      <c r="F109" s="20">
        <v>145000</v>
      </c>
      <c r="G109" s="19">
        <f t="shared" si="12"/>
        <v>0</v>
      </c>
      <c r="H109" s="19">
        <v>0</v>
      </c>
      <c r="I109" s="19">
        <v>0</v>
      </c>
      <c r="J109" s="21" t="s">
        <v>7</v>
      </c>
      <c r="K109" s="22">
        <f t="shared" si="11"/>
        <v>0</v>
      </c>
      <c r="L109" s="19">
        <f t="shared" si="13"/>
        <v>145000</v>
      </c>
      <c r="M109" s="19">
        <f t="shared" si="14"/>
        <v>0</v>
      </c>
    </row>
    <row r="110" spans="1:13" ht="17.100000000000001" customHeight="1">
      <c r="A110" s="17" t="s">
        <v>20</v>
      </c>
      <c r="B110" s="17" t="s">
        <v>222</v>
      </c>
      <c r="C110" s="25" t="s">
        <v>223</v>
      </c>
      <c r="D110" s="17" t="s">
        <v>224</v>
      </c>
      <c r="E110" s="19">
        <v>2381700</v>
      </c>
      <c r="F110" s="20">
        <v>2381700</v>
      </c>
      <c r="G110" s="19">
        <f t="shared" si="12"/>
        <v>0</v>
      </c>
      <c r="H110" s="19">
        <v>0</v>
      </c>
      <c r="I110" s="19">
        <v>0</v>
      </c>
      <c r="J110" s="21" t="s">
        <v>7</v>
      </c>
      <c r="K110" s="22">
        <f t="shared" si="11"/>
        <v>0</v>
      </c>
      <c r="L110" s="19">
        <f t="shared" si="13"/>
        <v>2381700</v>
      </c>
      <c r="M110" s="19">
        <f t="shared" si="14"/>
        <v>0</v>
      </c>
    </row>
    <row r="111" spans="1:13" ht="17.100000000000001" customHeight="1">
      <c r="A111" s="17" t="s">
        <v>20</v>
      </c>
      <c r="B111" s="17" t="s">
        <v>225</v>
      </c>
      <c r="C111" s="25" t="s">
        <v>223</v>
      </c>
      <c r="D111" s="17" t="s">
        <v>226</v>
      </c>
      <c r="E111" s="19">
        <v>2456800</v>
      </c>
      <c r="F111" s="20">
        <v>2456800</v>
      </c>
      <c r="G111" s="19">
        <f t="shared" si="12"/>
        <v>0</v>
      </c>
      <c r="H111" s="19">
        <v>0</v>
      </c>
      <c r="I111" s="19">
        <v>0</v>
      </c>
      <c r="J111" s="21" t="s">
        <v>7</v>
      </c>
      <c r="K111" s="22">
        <f t="shared" si="11"/>
        <v>0</v>
      </c>
      <c r="L111" s="19">
        <f t="shared" si="13"/>
        <v>2456800</v>
      </c>
      <c r="M111" s="19">
        <f t="shared" si="14"/>
        <v>0</v>
      </c>
    </row>
    <row r="112" spans="1:13" ht="17.100000000000001" customHeight="1">
      <c r="A112" s="17" t="s">
        <v>20</v>
      </c>
      <c r="B112" s="17" t="s">
        <v>227</v>
      </c>
      <c r="C112" s="25" t="s">
        <v>228</v>
      </c>
      <c r="D112" s="17" t="s">
        <v>229</v>
      </c>
      <c r="E112" s="19">
        <v>550000</v>
      </c>
      <c r="F112" s="20">
        <v>550000</v>
      </c>
      <c r="G112" s="19">
        <f t="shared" si="12"/>
        <v>0</v>
      </c>
      <c r="H112" s="19">
        <v>0</v>
      </c>
      <c r="I112" s="19">
        <v>0</v>
      </c>
      <c r="J112" s="21" t="s">
        <v>7</v>
      </c>
      <c r="K112" s="22">
        <f t="shared" si="11"/>
        <v>0</v>
      </c>
      <c r="L112" s="19">
        <f t="shared" si="13"/>
        <v>550000</v>
      </c>
      <c r="M112" s="19">
        <f t="shared" si="14"/>
        <v>0</v>
      </c>
    </row>
    <row r="113" spans="1:13" ht="17.100000000000001" customHeight="1">
      <c r="A113" s="17" t="s">
        <v>20</v>
      </c>
      <c r="B113" s="17" t="s">
        <v>230</v>
      </c>
      <c r="C113" s="25" t="s">
        <v>231</v>
      </c>
      <c r="D113" s="17" t="s">
        <v>229</v>
      </c>
      <c r="E113" s="19">
        <v>200200</v>
      </c>
      <c r="F113" s="20">
        <v>200200</v>
      </c>
      <c r="G113" s="19">
        <f t="shared" si="12"/>
        <v>0</v>
      </c>
      <c r="H113" s="19">
        <v>0</v>
      </c>
      <c r="I113" s="19">
        <v>0</v>
      </c>
      <c r="J113" s="21" t="s">
        <v>7</v>
      </c>
      <c r="K113" s="22">
        <f t="shared" si="11"/>
        <v>0</v>
      </c>
      <c r="L113" s="19">
        <f t="shared" si="13"/>
        <v>200200</v>
      </c>
      <c r="M113" s="19">
        <f t="shared" si="14"/>
        <v>0</v>
      </c>
    </row>
    <row r="114" spans="1:13" ht="17.100000000000001" customHeight="1">
      <c r="A114" s="17" t="s">
        <v>20</v>
      </c>
      <c r="B114" s="17" t="s">
        <v>232</v>
      </c>
      <c r="C114" s="25" t="s">
        <v>233</v>
      </c>
      <c r="D114" s="17" t="s">
        <v>234</v>
      </c>
      <c r="E114" s="19">
        <v>253000</v>
      </c>
      <c r="F114" s="20">
        <v>253000</v>
      </c>
      <c r="G114" s="19">
        <f t="shared" si="12"/>
        <v>0</v>
      </c>
      <c r="H114" s="19">
        <v>0</v>
      </c>
      <c r="I114" s="19">
        <v>0</v>
      </c>
      <c r="J114" s="21" t="s">
        <v>7</v>
      </c>
      <c r="K114" s="22">
        <f t="shared" si="11"/>
        <v>0</v>
      </c>
      <c r="L114" s="19">
        <f t="shared" si="13"/>
        <v>253000</v>
      </c>
      <c r="M114" s="19">
        <f t="shared" si="14"/>
        <v>0</v>
      </c>
    </row>
    <row r="115" spans="1:13" ht="17.100000000000001" customHeight="1">
      <c r="A115" s="17" t="s">
        <v>20</v>
      </c>
      <c r="B115" s="17" t="s">
        <v>235</v>
      </c>
      <c r="C115" s="25" t="s">
        <v>236</v>
      </c>
      <c r="D115" s="17" t="s">
        <v>237</v>
      </c>
      <c r="E115" s="19">
        <v>330000</v>
      </c>
      <c r="F115" s="20">
        <v>330000</v>
      </c>
      <c r="G115" s="19">
        <f t="shared" si="12"/>
        <v>0</v>
      </c>
      <c r="H115" s="19">
        <v>0</v>
      </c>
      <c r="I115" s="19">
        <v>0</v>
      </c>
      <c r="J115" s="21" t="s">
        <v>7</v>
      </c>
      <c r="K115" s="22">
        <f t="shared" si="11"/>
        <v>0</v>
      </c>
      <c r="L115" s="19">
        <f t="shared" si="13"/>
        <v>330000</v>
      </c>
      <c r="M115" s="19">
        <f t="shared" si="14"/>
        <v>0</v>
      </c>
    </row>
    <row r="116" spans="1:13" ht="17.100000000000001" customHeight="1">
      <c r="A116" s="17" t="s">
        <v>20</v>
      </c>
      <c r="B116" s="17" t="s">
        <v>238</v>
      </c>
      <c r="C116" s="25" t="s">
        <v>239</v>
      </c>
      <c r="D116" s="17" t="s">
        <v>237</v>
      </c>
      <c r="E116" s="19">
        <v>2492600</v>
      </c>
      <c r="F116" s="20">
        <v>2492600</v>
      </c>
      <c r="G116" s="19">
        <f t="shared" si="12"/>
        <v>0</v>
      </c>
      <c r="H116" s="19">
        <v>0</v>
      </c>
      <c r="I116" s="19">
        <v>0</v>
      </c>
      <c r="J116" s="21" t="s">
        <v>7</v>
      </c>
      <c r="K116" s="22">
        <f t="shared" si="11"/>
        <v>0</v>
      </c>
      <c r="L116" s="19">
        <f t="shared" si="13"/>
        <v>2492600</v>
      </c>
      <c r="M116" s="19">
        <f t="shared" si="14"/>
        <v>0</v>
      </c>
    </row>
    <row r="117" spans="1:13" ht="17.100000000000001" customHeight="1">
      <c r="A117" s="17" t="s">
        <v>20</v>
      </c>
      <c r="B117" s="17" t="s">
        <v>240</v>
      </c>
      <c r="C117" s="25" t="s">
        <v>241</v>
      </c>
      <c r="D117" s="17" t="s">
        <v>242</v>
      </c>
      <c r="E117" s="19">
        <v>1113200</v>
      </c>
      <c r="F117" s="20">
        <v>1113200</v>
      </c>
      <c r="G117" s="19">
        <f t="shared" si="12"/>
        <v>0</v>
      </c>
      <c r="H117" s="19">
        <v>0</v>
      </c>
      <c r="I117" s="19">
        <v>0</v>
      </c>
      <c r="J117" s="21" t="s">
        <v>7</v>
      </c>
      <c r="K117" s="22">
        <f t="shared" si="11"/>
        <v>0</v>
      </c>
      <c r="L117" s="19">
        <f t="shared" si="13"/>
        <v>1113200</v>
      </c>
      <c r="M117" s="19">
        <f t="shared" si="14"/>
        <v>0</v>
      </c>
    </row>
    <row r="118" spans="1:13" ht="17.100000000000001" customHeight="1">
      <c r="A118" s="17" t="s">
        <v>20</v>
      </c>
      <c r="B118" s="17" t="s">
        <v>243</v>
      </c>
      <c r="C118" s="25" t="s">
        <v>244</v>
      </c>
      <c r="D118" s="17" t="s">
        <v>242</v>
      </c>
      <c r="E118" s="19">
        <v>865000</v>
      </c>
      <c r="F118" s="20">
        <v>865000</v>
      </c>
      <c r="G118" s="19">
        <f t="shared" si="12"/>
        <v>0</v>
      </c>
      <c r="H118" s="19">
        <v>0</v>
      </c>
      <c r="I118" s="19">
        <v>0</v>
      </c>
      <c r="J118" s="21" t="s">
        <v>7</v>
      </c>
      <c r="K118" s="22">
        <f t="shared" si="11"/>
        <v>0</v>
      </c>
      <c r="L118" s="19">
        <f t="shared" si="13"/>
        <v>865000</v>
      </c>
      <c r="M118" s="19">
        <f t="shared" si="14"/>
        <v>0</v>
      </c>
    </row>
    <row r="119" spans="1:13" ht="17.100000000000001" customHeight="1">
      <c r="A119" s="17" t="s">
        <v>20</v>
      </c>
      <c r="B119" s="17" t="s">
        <v>248</v>
      </c>
      <c r="C119" s="25" t="s">
        <v>249</v>
      </c>
      <c r="D119" s="17" t="s">
        <v>246</v>
      </c>
      <c r="E119" s="19">
        <v>577940</v>
      </c>
      <c r="F119" s="20">
        <v>577940</v>
      </c>
      <c r="G119" s="19">
        <f t="shared" si="12"/>
        <v>0</v>
      </c>
      <c r="H119" s="19">
        <v>0</v>
      </c>
      <c r="I119" s="19">
        <v>0</v>
      </c>
      <c r="J119" s="21" t="s">
        <v>7</v>
      </c>
      <c r="K119" s="22">
        <f t="shared" si="11"/>
        <v>0</v>
      </c>
      <c r="L119" s="19">
        <f t="shared" si="13"/>
        <v>577940</v>
      </c>
      <c r="M119" s="19">
        <f t="shared" si="14"/>
        <v>0</v>
      </c>
    </row>
    <row r="120" spans="1:13" ht="17.100000000000001" customHeight="1">
      <c r="A120" s="17" t="s">
        <v>20</v>
      </c>
      <c r="B120" s="17" t="s">
        <v>250</v>
      </c>
      <c r="C120" s="25" t="s">
        <v>251</v>
      </c>
      <c r="D120" s="17" t="s">
        <v>252</v>
      </c>
      <c r="E120" s="19">
        <v>1122000</v>
      </c>
      <c r="F120" s="20">
        <v>1122000</v>
      </c>
      <c r="G120" s="19">
        <f t="shared" si="12"/>
        <v>0</v>
      </c>
      <c r="H120" s="19">
        <v>0</v>
      </c>
      <c r="I120" s="19">
        <v>0</v>
      </c>
      <c r="J120" s="21" t="s">
        <v>7</v>
      </c>
      <c r="K120" s="22">
        <f t="shared" si="11"/>
        <v>0</v>
      </c>
      <c r="L120" s="19">
        <f t="shared" si="13"/>
        <v>1122000</v>
      </c>
      <c r="M120" s="19">
        <f t="shared" si="14"/>
        <v>0</v>
      </c>
    </row>
    <row r="121" spans="1:13" ht="17.100000000000001" customHeight="1">
      <c r="A121" s="17" t="s">
        <v>20</v>
      </c>
      <c r="B121" s="17" t="s">
        <v>255</v>
      </c>
      <c r="C121" s="25" t="s">
        <v>256</v>
      </c>
      <c r="D121" s="17" t="s">
        <v>257</v>
      </c>
      <c r="E121" s="19">
        <v>1320000</v>
      </c>
      <c r="F121" s="20">
        <v>1320000</v>
      </c>
      <c r="G121" s="19">
        <f t="shared" si="12"/>
        <v>0</v>
      </c>
      <c r="H121" s="19">
        <v>0</v>
      </c>
      <c r="I121" s="19">
        <v>0</v>
      </c>
      <c r="J121" s="21" t="s">
        <v>7</v>
      </c>
      <c r="K121" s="22">
        <f t="shared" si="11"/>
        <v>0</v>
      </c>
      <c r="L121" s="19">
        <f t="shared" si="13"/>
        <v>1320000</v>
      </c>
      <c r="M121" s="19">
        <f t="shared" si="14"/>
        <v>0</v>
      </c>
    </row>
    <row r="122" spans="1:13" ht="17.100000000000001" customHeight="1">
      <c r="A122" s="17" t="s">
        <v>20</v>
      </c>
      <c r="B122" s="17" t="s">
        <v>260</v>
      </c>
      <c r="C122" s="25" t="s">
        <v>261</v>
      </c>
      <c r="D122" s="17" t="s">
        <v>262</v>
      </c>
      <c r="E122" s="19">
        <v>614500</v>
      </c>
      <c r="F122" s="20">
        <v>614500</v>
      </c>
      <c r="G122" s="19">
        <f t="shared" si="12"/>
        <v>0</v>
      </c>
      <c r="H122" s="19">
        <v>0</v>
      </c>
      <c r="I122" s="19">
        <v>0</v>
      </c>
      <c r="J122" s="21" t="s">
        <v>7</v>
      </c>
      <c r="K122" s="22">
        <f t="shared" si="11"/>
        <v>0</v>
      </c>
      <c r="L122" s="19">
        <f t="shared" si="13"/>
        <v>614500</v>
      </c>
      <c r="M122" s="19">
        <f t="shared" si="14"/>
        <v>0</v>
      </c>
    </row>
    <row r="123" spans="1:13" ht="17.100000000000001" customHeight="1">
      <c r="A123" s="17" t="s">
        <v>20</v>
      </c>
      <c r="B123" s="17" t="s">
        <v>263</v>
      </c>
      <c r="C123" s="25" t="s">
        <v>264</v>
      </c>
      <c r="D123" s="17" t="s">
        <v>265</v>
      </c>
      <c r="E123" s="19">
        <v>1300000</v>
      </c>
      <c r="F123" s="20">
        <v>1300000</v>
      </c>
      <c r="G123" s="19">
        <f t="shared" si="12"/>
        <v>0</v>
      </c>
      <c r="H123" s="19">
        <v>0</v>
      </c>
      <c r="I123" s="19">
        <v>0</v>
      </c>
      <c r="J123" s="21" t="s">
        <v>7</v>
      </c>
      <c r="K123" s="22">
        <f t="shared" si="11"/>
        <v>0</v>
      </c>
      <c r="L123" s="19">
        <f t="shared" si="13"/>
        <v>1300000</v>
      </c>
      <c r="M123" s="19">
        <f t="shared" si="14"/>
        <v>0</v>
      </c>
    </row>
    <row r="124" spans="1:13" ht="17.100000000000001" customHeight="1">
      <c r="A124" s="17" t="s">
        <v>20</v>
      </c>
      <c r="B124" s="17" t="s">
        <v>266</v>
      </c>
      <c r="C124" s="25" t="s">
        <v>267</v>
      </c>
      <c r="D124" s="17" t="s">
        <v>268</v>
      </c>
      <c r="E124" s="19">
        <v>2700000</v>
      </c>
      <c r="F124" s="20">
        <v>2700000</v>
      </c>
      <c r="G124" s="19">
        <f t="shared" si="12"/>
        <v>0</v>
      </c>
      <c r="H124" s="19">
        <v>0</v>
      </c>
      <c r="I124" s="19">
        <v>0</v>
      </c>
      <c r="J124" s="21" t="s">
        <v>7</v>
      </c>
      <c r="K124" s="22">
        <f t="shared" si="11"/>
        <v>0</v>
      </c>
      <c r="L124" s="19">
        <f t="shared" si="13"/>
        <v>2700000</v>
      </c>
      <c r="M124" s="19">
        <f t="shared" si="14"/>
        <v>0</v>
      </c>
    </row>
    <row r="125" spans="1:13" ht="17.100000000000001" customHeight="1">
      <c r="A125" s="17" t="s">
        <v>20</v>
      </c>
      <c r="B125" s="17" t="s">
        <v>269</v>
      </c>
      <c r="C125" s="25" t="s">
        <v>270</v>
      </c>
      <c r="D125" s="17" t="s">
        <v>271</v>
      </c>
      <c r="E125" s="19">
        <v>3232800</v>
      </c>
      <c r="F125" s="20">
        <v>3232800</v>
      </c>
      <c r="G125" s="19">
        <f t="shared" si="12"/>
        <v>0</v>
      </c>
      <c r="H125" s="19">
        <v>0</v>
      </c>
      <c r="I125" s="19">
        <v>0</v>
      </c>
      <c r="J125" s="21" t="s">
        <v>7</v>
      </c>
      <c r="K125" s="22">
        <f t="shared" si="11"/>
        <v>0</v>
      </c>
      <c r="L125" s="19">
        <f t="shared" si="13"/>
        <v>3232800</v>
      </c>
      <c r="M125" s="19">
        <f t="shared" si="14"/>
        <v>0</v>
      </c>
    </row>
    <row r="126" spans="1:13" ht="17.100000000000001" customHeight="1">
      <c r="A126" s="17" t="s">
        <v>20</v>
      </c>
      <c r="B126" s="17" t="s">
        <v>279</v>
      </c>
      <c r="C126" s="25" t="s">
        <v>280</v>
      </c>
      <c r="D126" s="17" t="s">
        <v>274</v>
      </c>
      <c r="E126" s="19">
        <v>297000</v>
      </c>
      <c r="F126" s="20">
        <v>297000</v>
      </c>
      <c r="G126" s="19">
        <f t="shared" si="12"/>
        <v>0</v>
      </c>
      <c r="H126" s="19">
        <v>0</v>
      </c>
      <c r="I126" s="19">
        <v>0</v>
      </c>
      <c r="J126" s="21" t="s">
        <v>7</v>
      </c>
      <c r="K126" s="22">
        <f t="shared" si="11"/>
        <v>0</v>
      </c>
      <c r="L126" s="19">
        <f t="shared" si="13"/>
        <v>297000</v>
      </c>
      <c r="M126" s="19">
        <f t="shared" si="14"/>
        <v>0</v>
      </c>
    </row>
    <row r="127" spans="1:13" ht="17.100000000000001" customHeight="1">
      <c r="A127" s="17" t="s">
        <v>20</v>
      </c>
      <c r="B127" s="17" t="s">
        <v>277</v>
      </c>
      <c r="C127" s="25" t="s">
        <v>278</v>
      </c>
      <c r="D127" s="17" t="s">
        <v>274</v>
      </c>
      <c r="E127" s="19">
        <v>231000</v>
      </c>
      <c r="F127" s="20">
        <v>231000</v>
      </c>
      <c r="G127" s="19">
        <f t="shared" si="12"/>
        <v>0</v>
      </c>
      <c r="H127" s="19">
        <v>0</v>
      </c>
      <c r="I127" s="19">
        <v>0</v>
      </c>
      <c r="J127" s="21" t="s">
        <v>7</v>
      </c>
      <c r="K127" s="22">
        <f t="shared" si="11"/>
        <v>0</v>
      </c>
      <c r="L127" s="19">
        <f t="shared" si="13"/>
        <v>231000</v>
      </c>
      <c r="M127" s="19">
        <f t="shared" si="14"/>
        <v>0</v>
      </c>
    </row>
    <row r="128" spans="1:13" ht="17.100000000000001" customHeight="1">
      <c r="A128" s="17" t="s">
        <v>20</v>
      </c>
      <c r="B128" s="17" t="s">
        <v>275</v>
      </c>
      <c r="C128" s="25" t="s">
        <v>276</v>
      </c>
      <c r="D128" s="17" t="s">
        <v>274</v>
      </c>
      <c r="E128" s="19">
        <v>303600</v>
      </c>
      <c r="F128" s="20">
        <v>303600</v>
      </c>
      <c r="G128" s="19">
        <f t="shared" si="12"/>
        <v>0</v>
      </c>
      <c r="H128" s="19">
        <v>0</v>
      </c>
      <c r="I128" s="19">
        <v>0</v>
      </c>
      <c r="J128" s="21" t="s">
        <v>7</v>
      </c>
      <c r="K128" s="22">
        <f t="shared" si="11"/>
        <v>0</v>
      </c>
      <c r="L128" s="19">
        <f t="shared" si="13"/>
        <v>303600</v>
      </c>
      <c r="M128" s="19">
        <f t="shared" si="14"/>
        <v>0</v>
      </c>
    </row>
    <row r="129" spans="1:13" ht="17.100000000000001" customHeight="1">
      <c r="A129" s="17" t="s">
        <v>20</v>
      </c>
      <c r="B129" s="17" t="s">
        <v>272</v>
      </c>
      <c r="C129" s="25" t="s">
        <v>273</v>
      </c>
      <c r="D129" s="17" t="s">
        <v>274</v>
      </c>
      <c r="E129" s="19">
        <v>368400</v>
      </c>
      <c r="F129" s="20">
        <v>368400</v>
      </c>
      <c r="G129" s="19">
        <f t="shared" si="12"/>
        <v>0</v>
      </c>
      <c r="H129" s="19">
        <v>0</v>
      </c>
      <c r="I129" s="19">
        <v>0</v>
      </c>
      <c r="J129" s="21" t="s">
        <v>7</v>
      </c>
      <c r="K129" s="22">
        <f t="shared" si="11"/>
        <v>0</v>
      </c>
      <c r="L129" s="19">
        <f t="shared" si="13"/>
        <v>368400</v>
      </c>
      <c r="M129" s="19">
        <f t="shared" si="14"/>
        <v>0</v>
      </c>
    </row>
    <row r="130" spans="1:13" ht="17.100000000000001" customHeight="1">
      <c r="A130" s="17" t="s">
        <v>20</v>
      </c>
      <c r="B130" s="17" t="s">
        <v>281</v>
      </c>
      <c r="C130" s="25" t="s">
        <v>282</v>
      </c>
      <c r="D130" s="17" t="s">
        <v>283</v>
      </c>
      <c r="E130" s="19">
        <v>288970</v>
      </c>
      <c r="F130" s="20">
        <v>288970</v>
      </c>
      <c r="G130" s="19">
        <f t="shared" si="12"/>
        <v>0</v>
      </c>
      <c r="H130" s="19">
        <v>0</v>
      </c>
      <c r="I130" s="19">
        <v>0</v>
      </c>
      <c r="J130" s="21" t="s">
        <v>7</v>
      </c>
      <c r="K130" s="22">
        <f t="shared" si="11"/>
        <v>0</v>
      </c>
      <c r="L130" s="19">
        <f t="shared" si="13"/>
        <v>288970</v>
      </c>
      <c r="M130" s="19">
        <f t="shared" si="14"/>
        <v>0</v>
      </c>
    </row>
    <row r="131" spans="1:13" ht="17.100000000000001" customHeight="1">
      <c r="A131" s="17" t="s">
        <v>20</v>
      </c>
      <c r="B131" s="17" t="s">
        <v>284</v>
      </c>
      <c r="C131" s="25" t="s">
        <v>285</v>
      </c>
      <c r="D131" s="17" t="s">
        <v>286</v>
      </c>
      <c r="E131" s="19">
        <v>1320000</v>
      </c>
      <c r="F131" s="20">
        <v>1320000</v>
      </c>
      <c r="G131" s="19">
        <f t="shared" si="12"/>
        <v>0</v>
      </c>
      <c r="H131" s="19">
        <v>0</v>
      </c>
      <c r="I131" s="19">
        <v>0</v>
      </c>
      <c r="J131" s="21" t="s">
        <v>7</v>
      </c>
      <c r="K131" s="22">
        <f t="shared" si="11"/>
        <v>0</v>
      </c>
      <c r="L131" s="19">
        <f t="shared" si="13"/>
        <v>1320000</v>
      </c>
      <c r="M131" s="19">
        <f t="shared" si="14"/>
        <v>0</v>
      </c>
    </row>
    <row r="132" spans="1:13" ht="17.100000000000001" customHeight="1">
      <c r="A132" s="17" t="s">
        <v>20</v>
      </c>
      <c r="B132" s="17" t="s">
        <v>287</v>
      </c>
      <c r="C132" s="25" t="s">
        <v>282</v>
      </c>
      <c r="D132" s="17" t="s">
        <v>286</v>
      </c>
      <c r="E132" s="19">
        <v>288970</v>
      </c>
      <c r="F132" s="20">
        <v>288970</v>
      </c>
      <c r="G132" s="19">
        <f t="shared" si="12"/>
        <v>0</v>
      </c>
      <c r="H132" s="19">
        <v>0</v>
      </c>
      <c r="I132" s="19">
        <v>0</v>
      </c>
      <c r="J132" s="21" t="s">
        <v>7</v>
      </c>
      <c r="K132" s="22">
        <f t="shared" si="11"/>
        <v>0</v>
      </c>
      <c r="L132" s="19">
        <f t="shared" si="13"/>
        <v>288970</v>
      </c>
      <c r="M132" s="19">
        <f t="shared" si="14"/>
        <v>0</v>
      </c>
    </row>
    <row r="133" spans="1:13" ht="17.100000000000001" customHeight="1">
      <c r="A133" s="17" t="s">
        <v>20</v>
      </c>
      <c r="B133" s="17" t="s">
        <v>288</v>
      </c>
      <c r="C133" s="25" t="s">
        <v>289</v>
      </c>
      <c r="D133" s="17" t="s">
        <v>290</v>
      </c>
      <c r="E133" s="19">
        <v>137500</v>
      </c>
      <c r="F133" s="20">
        <v>137500</v>
      </c>
      <c r="G133" s="19">
        <f t="shared" si="12"/>
        <v>0</v>
      </c>
      <c r="H133" s="19">
        <v>0</v>
      </c>
      <c r="I133" s="19">
        <v>0</v>
      </c>
      <c r="J133" s="21" t="s">
        <v>7</v>
      </c>
      <c r="K133" s="22">
        <f t="shared" ref="K133:K196" si="15">ROUND((G133)*0.451,0)</f>
        <v>0</v>
      </c>
      <c r="L133" s="19">
        <f t="shared" si="13"/>
        <v>137500</v>
      </c>
      <c r="M133" s="19">
        <f t="shared" si="14"/>
        <v>0</v>
      </c>
    </row>
    <row r="134" spans="1:13" ht="17.100000000000001" customHeight="1">
      <c r="A134" s="17" t="s">
        <v>20</v>
      </c>
      <c r="B134" s="17" t="s">
        <v>291</v>
      </c>
      <c r="C134" s="25" t="s">
        <v>278</v>
      </c>
      <c r="D134" s="17" t="s">
        <v>290</v>
      </c>
      <c r="E134" s="19">
        <v>281600</v>
      </c>
      <c r="F134" s="20">
        <v>281600</v>
      </c>
      <c r="G134" s="19">
        <f t="shared" si="12"/>
        <v>0</v>
      </c>
      <c r="H134" s="19">
        <v>0</v>
      </c>
      <c r="I134" s="19">
        <v>0</v>
      </c>
      <c r="J134" s="21" t="s">
        <v>7</v>
      </c>
      <c r="K134" s="22">
        <f t="shared" si="15"/>
        <v>0</v>
      </c>
      <c r="L134" s="19">
        <f t="shared" si="13"/>
        <v>281600</v>
      </c>
      <c r="M134" s="19">
        <f t="shared" si="14"/>
        <v>0</v>
      </c>
    </row>
    <row r="135" spans="1:13" ht="17.100000000000001" customHeight="1">
      <c r="A135" s="17" t="s">
        <v>20</v>
      </c>
      <c r="B135" s="17" t="s">
        <v>295</v>
      </c>
      <c r="C135" s="25" t="s">
        <v>296</v>
      </c>
      <c r="D135" s="17" t="s">
        <v>294</v>
      </c>
      <c r="E135" s="19">
        <v>300000</v>
      </c>
      <c r="F135" s="20">
        <v>300000</v>
      </c>
      <c r="G135" s="19">
        <f t="shared" si="12"/>
        <v>0</v>
      </c>
      <c r="H135" s="19">
        <v>0</v>
      </c>
      <c r="I135" s="19">
        <v>0</v>
      </c>
      <c r="J135" s="21" t="s">
        <v>7</v>
      </c>
      <c r="K135" s="22">
        <f t="shared" si="15"/>
        <v>0</v>
      </c>
      <c r="L135" s="19">
        <f t="shared" si="13"/>
        <v>300000</v>
      </c>
      <c r="M135" s="19">
        <f t="shared" si="14"/>
        <v>0</v>
      </c>
    </row>
    <row r="136" spans="1:13" ht="17.100000000000001" customHeight="1">
      <c r="A136" s="17" t="s">
        <v>20</v>
      </c>
      <c r="B136" s="17" t="s">
        <v>292</v>
      </c>
      <c r="C136" s="25" t="s">
        <v>293</v>
      </c>
      <c r="D136" s="17" t="s">
        <v>294</v>
      </c>
      <c r="E136" s="19">
        <v>2970000</v>
      </c>
      <c r="F136" s="20">
        <v>2970000</v>
      </c>
      <c r="G136" s="19">
        <f t="shared" si="12"/>
        <v>0</v>
      </c>
      <c r="H136" s="19">
        <v>0</v>
      </c>
      <c r="I136" s="19">
        <v>0</v>
      </c>
      <c r="J136" s="21" t="s">
        <v>7</v>
      </c>
      <c r="K136" s="22">
        <f t="shared" si="15"/>
        <v>0</v>
      </c>
      <c r="L136" s="19">
        <f t="shared" si="13"/>
        <v>2970000</v>
      </c>
      <c r="M136" s="19">
        <f t="shared" si="14"/>
        <v>0</v>
      </c>
    </row>
    <row r="137" spans="1:13" ht="17.100000000000001" customHeight="1">
      <c r="A137" s="17" t="s">
        <v>20</v>
      </c>
      <c r="B137" s="17" t="s">
        <v>297</v>
      </c>
      <c r="C137" s="25" t="s">
        <v>298</v>
      </c>
      <c r="D137" s="17" t="s">
        <v>294</v>
      </c>
      <c r="E137" s="19">
        <v>350000</v>
      </c>
      <c r="F137" s="20">
        <v>350000</v>
      </c>
      <c r="G137" s="19">
        <f t="shared" si="12"/>
        <v>0</v>
      </c>
      <c r="H137" s="19">
        <v>0</v>
      </c>
      <c r="I137" s="19">
        <v>0</v>
      </c>
      <c r="J137" s="21" t="s">
        <v>7</v>
      </c>
      <c r="K137" s="22">
        <f t="shared" si="15"/>
        <v>0</v>
      </c>
      <c r="L137" s="19">
        <f t="shared" si="13"/>
        <v>350000</v>
      </c>
      <c r="M137" s="19">
        <f t="shared" si="14"/>
        <v>0</v>
      </c>
    </row>
    <row r="138" spans="1:13" ht="17.100000000000001" customHeight="1">
      <c r="A138" s="17" t="s">
        <v>20</v>
      </c>
      <c r="B138" s="17" t="s">
        <v>301</v>
      </c>
      <c r="C138" s="25" t="s">
        <v>302</v>
      </c>
      <c r="D138" s="17" t="s">
        <v>294</v>
      </c>
      <c r="E138" s="19">
        <v>250000</v>
      </c>
      <c r="F138" s="20">
        <v>250000</v>
      </c>
      <c r="G138" s="19">
        <f t="shared" si="12"/>
        <v>0</v>
      </c>
      <c r="H138" s="19">
        <v>0</v>
      </c>
      <c r="I138" s="19">
        <v>0</v>
      </c>
      <c r="J138" s="21" t="s">
        <v>7</v>
      </c>
      <c r="K138" s="22">
        <f t="shared" si="15"/>
        <v>0</v>
      </c>
      <c r="L138" s="19">
        <f t="shared" si="13"/>
        <v>250000</v>
      </c>
      <c r="M138" s="19">
        <f t="shared" si="14"/>
        <v>0</v>
      </c>
    </row>
    <row r="139" spans="1:13" ht="17.100000000000001" customHeight="1">
      <c r="A139" s="17" t="s">
        <v>20</v>
      </c>
      <c r="B139" s="17" t="s">
        <v>299</v>
      </c>
      <c r="C139" s="25" t="s">
        <v>300</v>
      </c>
      <c r="D139" s="17" t="s">
        <v>294</v>
      </c>
      <c r="E139" s="19">
        <v>850000</v>
      </c>
      <c r="F139" s="20">
        <v>850000</v>
      </c>
      <c r="G139" s="19">
        <f t="shared" ref="G139:G202" si="16">E139-F139</f>
        <v>0</v>
      </c>
      <c r="H139" s="19">
        <v>0</v>
      </c>
      <c r="I139" s="19">
        <v>0</v>
      </c>
      <c r="J139" s="21" t="s">
        <v>7</v>
      </c>
      <c r="K139" s="22">
        <f t="shared" si="15"/>
        <v>0</v>
      </c>
      <c r="L139" s="19">
        <f t="shared" ref="L139:L202" si="17">F139+K139</f>
        <v>850000</v>
      </c>
      <c r="M139" s="19">
        <f t="shared" ref="M139:M202" si="18">E139-L139</f>
        <v>0</v>
      </c>
    </row>
    <row r="140" spans="1:13" ht="17.100000000000001" customHeight="1">
      <c r="A140" s="17" t="s">
        <v>20</v>
      </c>
      <c r="B140" s="17" t="s">
        <v>308</v>
      </c>
      <c r="C140" s="25" t="s">
        <v>309</v>
      </c>
      <c r="D140" s="17" t="s">
        <v>307</v>
      </c>
      <c r="E140" s="19">
        <v>125831</v>
      </c>
      <c r="F140" s="20">
        <v>125831</v>
      </c>
      <c r="G140" s="19">
        <f t="shared" si="16"/>
        <v>0</v>
      </c>
      <c r="H140" s="19">
        <v>0</v>
      </c>
      <c r="I140" s="19">
        <v>0</v>
      </c>
      <c r="J140" s="21" t="s">
        <v>7</v>
      </c>
      <c r="K140" s="22">
        <f t="shared" si="15"/>
        <v>0</v>
      </c>
      <c r="L140" s="19">
        <f t="shared" si="17"/>
        <v>125831</v>
      </c>
      <c r="M140" s="19">
        <f t="shared" si="18"/>
        <v>0</v>
      </c>
    </row>
    <row r="141" spans="1:13" ht="17.100000000000001" customHeight="1">
      <c r="A141" s="17" t="s">
        <v>20</v>
      </c>
      <c r="B141" s="17" t="s">
        <v>305</v>
      </c>
      <c r="C141" s="25" t="s">
        <v>306</v>
      </c>
      <c r="D141" s="17" t="s">
        <v>307</v>
      </c>
      <c r="E141" s="19">
        <v>190912</v>
      </c>
      <c r="F141" s="20">
        <v>190912</v>
      </c>
      <c r="G141" s="19">
        <f t="shared" si="16"/>
        <v>0</v>
      </c>
      <c r="H141" s="19">
        <v>0</v>
      </c>
      <c r="I141" s="19">
        <v>0</v>
      </c>
      <c r="J141" s="21" t="s">
        <v>7</v>
      </c>
      <c r="K141" s="22">
        <f t="shared" si="15"/>
        <v>0</v>
      </c>
      <c r="L141" s="19">
        <f t="shared" si="17"/>
        <v>190912</v>
      </c>
      <c r="M141" s="19">
        <f t="shared" si="18"/>
        <v>0</v>
      </c>
    </row>
    <row r="142" spans="1:13" ht="17.100000000000001" customHeight="1">
      <c r="A142" s="17" t="s">
        <v>20</v>
      </c>
      <c r="B142" s="17" t="s">
        <v>311</v>
      </c>
      <c r="C142" s="25" t="s">
        <v>312</v>
      </c>
      <c r="D142" s="17" t="s">
        <v>307</v>
      </c>
      <c r="E142" s="19">
        <v>134456</v>
      </c>
      <c r="F142" s="20">
        <v>134456</v>
      </c>
      <c r="G142" s="19">
        <f t="shared" si="16"/>
        <v>0</v>
      </c>
      <c r="H142" s="19">
        <v>0</v>
      </c>
      <c r="I142" s="19">
        <v>0</v>
      </c>
      <c r="J142" s="21" t="s">
        <v>7</v>
      </c>
      <c r="K142" s="22">
        <f t="shared" si="15"/>
        <v>0</v>
      </c>
      <c r="L142" s="19">
        <f t="shared" si="17"/>
        <v>134456</v>
      </c>
      <c r="M142" s="19">
        <f t="shared" si="18"/>
        <v>0</v>
      </c>
    </row>
    <row r="143" spans="1:13" ht="17.100000000000001" customHeight="1">
      <c r="A143" s="17" t="s">
        <v>20</v>
      </c>
      <c r="B143" s="17" t="s">
        <v>310</v>
      </c>
      <c r="C143" s="25" t="s">
        <v>72</v>
      </c>
      <c r="D143" s="17" t="s">
        <v>307</v>
      </c>
      <c r="E143" s="19">
        <v>146151</v>
      </c>
      <c r="F143" s="20">
        <v>146151</v>
      </c>
      <c r="G143" s="19">
        <f t="shared" si="16"/>
        <v>0</v>
      </c>
      <c r="H143" s="19">
        <v>0</v>
      </c>
      <c r="I143" s="19">
        <v>0</v>
      </c>
      <c r="J143" s="21" t="s">
        <v>7</v>
      </c>
      <c r="K143" s="22">
        <f t="shared" si="15"/>
        <v>0</v>
      </c>
      <c r="L143" s="19">
        <f t="shared" si="17"/>
        <v>146151</v>
      </c>
      <c r="M143" s="19">
        <f t="shared" si="18"/>
        <v>0</v>
      </c>
    </row>
    <row r="144" spans="1:13" ht="17.100000000000001" customHeight="1">
      <c r="A144" s="17" t="s">
        <v>20</v>
      </c>
      <c r="B144" s="17" t="s">
        <v>313</v>
      </c>
      <c r="C144" s="25" t="s">
        <v>314</v>
      </c>
      <c r="D144" s="17" t="s">
        <v>315</v>
      </c>
      <c r="E144" s="19">
        <v>150204</v>
      </c>
      <c r="F144" s="20">
        <v>150204</v>
      </c>
      <c r="G144" s="19">
        <f t="shared" si="16"/>
        <v>0</v>
      </c>
      <c r="H144" s="19">
        <v>0</v>
      </c>
      <c r="I144" s="19">
        <v>0</v>
      </c>
      <c r="J144" s="21" t="s">
        <v>7</v>
      </c>
      <c r="K144" s="22">
        <f t="shared" si="15"/>
        <v>0</v>
      </c>
      <c r="L144" s="19">
        <f t="shared" si="17"/>
        <v>150204</v>
      </c>
      <c r="M144" s="19">
        <f t="shared" si="18"/>
        <v>0</v>
      </c>
    </row>
    <row r="145" spans="1:13" ht="17.100000000000001" customHeight="1">
      <c r="A145" s="17" t="s">
        <v>20</v>
      </c>
      <c r="B145" s="17" t="s">
        <v>316</v>
      </c>
      <c r="C145" s="25" t="s">
        <v>317</v>
      </c>
      <c r="D145" s="17" t="s">
        <v>315</v>
      </c>
      <c r="E145" s="19">
        <v>157046</v>
      </c>
      <c r="F145" s="20">
        <v>157046</v>
      </c>
      <c r="G145" s="19">
        <f t="shared" si="16"/>
        <v>0</v>
      </c>
      <c r="H145" s="19">
        <v>0</v>
      </c>
      <c r="I145" s="19">
        <v>0</v>
      </c>
      <c r="J145" s="21" t="s">
        <v>7</v>
      </c>
      <c r="K145" s="22">
        <f t="shared" si="15"/>
        <v>0</v>
      </c>
      <c r="L145" s="19">
        <f t="shared" si="17"/>
        <v>157046</v>
      </c>
      <c r="M145" s="19">
        <f t="shared" si="18"/>
        <v>0</v>
      </c>
    </row>
    <row r="146" spans="1:13" ht="17.100000000000001" customHeight="1">
      <c r="A146" s="17" t="s">
        <v>20</v>
      </c>
      <c r="B146" s="17" t="s">
        <v>327</v>
      </c>
      <c r="C146" s="25" t="s">
        <v>328</v>
      </c>
      <c r="D146" s="17" t="s">
        <v>320</v>
      </c>
      <c r="E146" s="19">
        <v>1650000</v>
      </c>
      <c r="F146" s="20">
        <v>1650000</v>
      </c>
      <c r="G146" s="19">
        <f t="shared" si="16"/>
        <v>0</v>
      </c>
      <c r="H146" s="19">
        <v>0</v>
      </c>
      <c r="I146" s="19">
        <v>0</v>
      </c>
      <c r="J146" s="21" t="s">
        <v>7</v>
      </c>
      <c r="K146" s="22">
        <f t="shared" si="15"/>
        <v>0</v>
      </c>
      <c r="L146" s="19">
        <f t="shared" si="17"/>
        <v>1650000</v>
      </c>
      <c r="M146" s="19">
        <f t="shared" si="18"/>
        <v>0</v>
      </c>
    </row>
    <row r="147" spans="1:13" ht="17.100000000000001" customHeight="1">
      <c r="A147" s="17" t="s">
        <v>20</v>
      </c>
      <c r="B147" s="17" t="s">
        <v>325</v>
      </c>
      <c r="C147" s="25" t="s">
        <v>326</v>
      </c>
      <c r="D147" s="17" t="s">
        <v>320</v>
      </c>
      <c r="E147" s="19">
        <v>2552000</v>
      </c>
      <c r="F147" s="20">
        <v>2552000</v>
      </c>
      <c r="G147" s="19">
        <f t="shared" si="16"/>
        <v>0</v>
      </c>
      <c r="H147" s="19">
        <v>0</v>
      </c>
      <c r="I147" s="19">
        <v>0</v>
      </c>
      <c r="J147" s="21" t="s">
        <v>7</v>
      </c>
      <c r="K147" s="22">
        <f t="shared" si="15"/>
        <v>0</v>
      </c>
      <c r="L147" s="19">
        <f t="shared" si="17"/>
        <v>2552000</v>
      </c>
      <c r="M147" s="19">
        <f t="shared" si="18"/>
        <v>0</v>
      </c>
    </row>
    <row r="148" spans="1:13" ht="17.100000000000001" customHeight="1">
      <c r="A148" s="17" t="s">
        <v>20</v>
      </c>
      <c r="B148" s="17" t="s">
        <v>318</v>
      </c>
      <c r="C148" s="25" t="s">
        <v>319</v>
      </c>
      <c r="D148" s="17" t="s">
        <v>320</v>
      </c>
      <c r="E148" s="19">
        <v>413600</v>
      </c>
      <c r="F148" s="20">
        <v>413600</v>
      </c>
      <c r="G148" s="19">
        <f t="shared" si="16"/>
        <v>0</v>
      </c>
      <c r="H148" s="19">
        <v>0</v>
      </c>
      <c r="I148" s="19">
        <v>0</v>
      </c>
      <c r="J148" s="21" t="s">
        <v>7</v>
      </c>
      <c r="K148" s="22">
        <f t="shared" si="15"/>
        <v>0</v>
      </c>
      <c r="L148" s="19">
        <f t="shared" si="17"/>
        <v>413600</v>
      </c>
      <c r="M148" s="19">
        <f t="shared" si="18"/>
        <v>0</v>
      </c>
    </row>
    <row r="149" spans="1:13" ht="17.100000000000001" customHeight="1">
      <c r="A149" s="17" t="s">
        <v>20</v>
      </c>
      <c r="B149" s="17" t="s">
        <v>323</v>
      </c>
      <c r="C149" s="25" t="s">
        <v>324</v>
      </c>
      <c r="D149" s="17" t="s">
        <v>320</v>
      </c>
      <c r="E149" s="19">
        <v>1358000</v>
      </c>
      <c r="F149" s="20">
        <v>1358000</v>
      </c>
      <c r="G149" s="19">
        <f t="shared" si="16"/>
        <v>0</v>
      </c>
      <c r="H149" s="19">
        <v>0</v>
      </c>
      <c r="I149" s="19">
        <v>0</v>
      </c>
      <c r="J149" s="21" t="s">
        <v>7</v>
      </c>
      <c r="K149" s="22">
        <f t="shared" si="15"/>
        <v>0</v>
      </c>
      <c r="L149" s="19">
        <f t="shared" si="17"/>
        <v>1358000</v>
      </c>
      <c r="M149" s="19">
        <f t="shared" si="18"/>
        <v>0</v>
      </c>
    </row>
    <row r="150" spans="1:13" ht="17.100000000000001" customHeight="1">
      <c r="A150" s="17" t="s">
        <v>20</v>
      </c>
      <c r="B150" s="17" t="s">
        <v>321</v>
      </c>
      <c r="C150" s="25" t="s">
        <v>322</v>
      </c>
      <c r="D150" s="17" t="s">
        <v>320</v>
      </c>
      <c r="E150" s="19">
        <v>2084800</v>
      </c>
      <c r="F150" s="20">
        <v>2084800</v>
      </c>
      <c r="G150" s="19">
        <f t="shared" si="16"/>
        <v>0</v>
      </c>
      <c r="H150" s="19">
        <v>0</v>
      </c>
      <c r="I150" s="19">
        <v>0</v>
      </c>
      <c r="J150" s="21" t="s">
        <v>7</v>
      </c>
      <c r="K150" s="22">
        <f t="shared" si="15"/>
        <v>0</v>
      </c>
      <c r="L150" s="19">
        <f t="shared" si="17"/>
        <v>2084800</v>
      </c>
      <c r="M150" s="19">
        <f t="shared" si="18"/>
        <v>0</v>
      </c>
    </row>
    <row r="151" spans="1:13" ht="17.100000000000001" customHeight="1">
      <c r="A151" s="17" t="s">
        <v>20</v>
      </c>
      <c r="B151" s="17" t="s">
        <v>329</v>
      </c>
      <c r="C151" s="25" t="s">
        <v>330</v>
      </c>
      <c r="D151" s="17" t="s">
        <v>331</v>
      </c>
      <c r="E151" s="19">
        <v>385000</v>
      </c>
      <c r="F151" s="20">
        <v>385000</v>
      </c>
      <c r="G151" s="19">
        <f t="shared" si="16"/>
        <v>0</v>
      </c>
      <c r="H151" s="19">
        <v>0</v>
      </c>
      <c r="I151" s="19">
        <v>0</v>
      </c>
      <c r="J151" s="21" t="s">
        <v>7</v>
      </c>
      <c r="K151" s="22">
        <f t="shared" si="15"/>
        <v>0</v>
      </c>
      <c r="L151" s="19">
        <f t="shared" si="17"/>
        <v>385000</v>
      </c>
      <c r="M151" s="19">
        <f t="shared" si="18"/>
        <v>0</v>
      </c>
    </row>
    <row r="152" spans="1:13" ht="17.100000000000001" customHeight="1">
      <c r="A152" s="17" t="s">
        <v>20</v>
      </c>
      <c r="B152" s="17" t="s">
        <v>332</v>
      </c>
      <c r="C152" s="25" t="s">
        <v>333</v>
      </c>
      <c r="D152" s="17" t="s">
        <v>331</v>
      </c>
      <c r="E152" s="19">
        <v>1100000</v>
      </c>
      <c r="F152" s="20">
        <v>1100000</v>
      </c>
      <c r="G152" s="19">
        <f t="shared" si="16"/>
        <v>0</v>
      </c>
      <c r="H152" s="19">
        <v>0</v>
      </c>
      <c r="I152" s="19">
        <v>0</v>
      </c>
      <c r="J152" s="21" t="s">
        <v>7</v>
      </c>
      <c r="K152" s="22">
        <f t="shared" si="15"/>
        <v>0</v>
      </c>
      <c r="L152" s="19">
        <f t="shared" si="17"/>
        <v>1100000</v>
      </c>
      <c r="M152" s="19">
        <f t="shared" si="18"/>
        <v>0</v>
      </c>
    </row>
    <row r="153" spans="1:13" ht="17.100000000000001" customHeight="1">
      <c r="A153" s="17" t="s">
        <v>20</v>
      </c>
      <c r="B153" s="17" t="s">
        <v>337</v>
      </c>
      <c r="C153" s="25" t="s">
        <v>338</v>
      </c>
      <c r="D153" s="17" t="s">
        <v>336</v>
      </c>
      <c r="E153" s="19">
        <v>88000</v>
      </c>
      <c r="F153" s="20">
        <v>88000</v>
      </c>
      <c r="G153" s="19">
        <f t="shared" si="16"/>
        <v>0</v>
      </c>
      <c r="H153" s="19">
        <v>0</v>
      </c>
      <c r="I153" s="19">
        <v>0</v>
      </c>
      <c r="J153" s="21" t="s">
        <v>7</v>
      </c>
      <c r="K153" s="22">
        <f t="shared" si="15"/>
        <v>0</v>
      </c>
      <c r="L153" s="19">
        <f t="shared" si="17"/>
        <v>88000</v>
      </c>
      <c r="M153" s="19">
        <f t="shared" si="18"/>
        <v>0</v>
      </c>
    </row>
    <row r="154" spans="1:13" ht="17.100000000000001" customHeight="1">
      <c r="A154" s="17" t="s">
        <v>20</v>
      </c>
      <c r="B154" s="17" t="s">
        <v>334</v>
      </c>
      <c r="C154" s="25" t="s">
        <v>335</v>
      </c>
      <c r="D154" s="17" t="s">
        <v>336</v>
      </c>
      <c r="E154" s="19">
        <v>187000</v>
      </c>
      <c r="F154" s="20">
        <v>187000</v>
      </c>
      <c r="G154" s="19">
        <f t="shared" si="16"/>
        <v>0</v>
      </c>
      <c r="H154" s="19">
        <v>0</v>
      </c>
      <c r="I154" s="19">
        <v>0</v>
      </c>
      <c r="J154" s="21" t="s">
        <v>7</v>
      </c>
      <c r="K154" s="22">
        <f t="shared" si="15"/>
        <v>0</v>
      </c>
      <c r="L154" s="19">
        <f t="shared" si="17"/>
        <v>187000</v>
      </c>
      <c r="M154" s="19">
        <f t="shared" si="18"/>
        <v>0</v>
      </c>
    </row>
    <row r="155" spans="1:13" ht="17.100000000000001" customHeight="1">
      <c r="A155" s="17" t="s">
        <v>20</v>
      </c>
      <c r="B155" s="17" t="s">
        <v>339</v>
      </c>
      <c r="C155" s="25" t="s">
        <v>340</v>
      </c>
      <c r="D155" s="17" t="s">
        <v>341</v>
      </c>
      <c r="E155" s="19">
        <v>2185000</v>
      </c>
      <c r="F155" s="20">
        <v>2185000</v>
      </c>
      <c r="G155" s="19">
        <f t="shared" si="16"/>
        <v>0</v>
      </c>
      <c r="H155" s="19">
        <v>0</v>
      </c>
      <c r="I155" s="19">
        <v>0</v>
      </c>
      <c r="J155" s="21" t="s">
        <v>7</v>
      </c>
      <c r="K155" s="22">
        <f t="shared" si="15"/>
        <v>0</v>
      </c>
      <c r="L155" s="19">
        <f t="shared" si="17"/>
        <v>2185000</v>
      </c>
      <c r="M155" s="19">
        <f t="shared" si="18"/>
        <v>0</v>
      </c>
    </row>
    <row r="156" spans="1:13" ht="17.100000000000001" customHeight="1">
      <c r="A156" s="17" t="s">
        <v>20</v>
      </c>
      <c r="B156" s="17" t="s">
        <v>342</v>
      </c>
      <c r="C156" s="25" t="s">
        <v>343</v>
      </c>
      <c r="D156" s="17" t="s">
        <v>341</v>
      </c>
      <c r="E156" s="19">
        <v>308000</v>
      </c>
      <c r="F156" s="20">
        <v>308000</v>
      </c>
      <c r="G156" s="19">
        <f t="shared" si="16"/>
        <v>0</v>
      </c>
      <c r="H156" s="19">
        <v>0</v>
      </c>
      <c r="I156" s="19">
        <v>0</v>
      </c>
      <c r="J156" s="21" t="s">
        <v>7</v>
      </c>
      <c r="K156" s="22">
        <f t="shared" si="15"/>
        <v>0</v>
      </c>
      <c r="L156" s="19">
        <f t="shared" si="17"/>
        <v>308000</v>
      </c>
      <c r="M156" s="19">
        <f t="shared" si="18"/>
        <v>0</v>
      </c>
    </row>
    <row r="157" spans="1:13" ht="17.100000000000001" customHeight="1">
      <c r="A157" s="17" t="s">
        <v>20</v>
      </c>
      <c r="B157" s="17" t="s">
        <v>344</v>
      </c>
      <c r="C157" s="25" t="s">
        <v>345</v>
      </c>
      <c r="D157" s="17" t="s">
        <v>346</v>
      </c>
      <c r="E157" s="19">
        <v>1255600</v>
      </c>
      <c r="F157" s="20">
        <v>1255600</v>
      </c>
      <c r="G157" s="19">
        <f t="shared" si="16"/>
        <v>0</v>
      </c>
      <c r="H157" s="19">
        <v>0</v>
      </c>
      <c r="I157" s="19">
        <v>0</v>
      </c>
      <c r="J157" s="21" t="s">
        <v>7</v>
      </c>
      <c r="K157" s="22">
        <f t="shared" si="15"/>
        <v>0</v>
      </c>
      <c r="L157" s="19">
        <f t="shared" si="17"/>
        <v>1255600</v>
      </c>
      <c r="M157" s="19">
        <f t="shared" si="18"/>
        <v>0</v>
      </c>
    </row>
    <row r="158" spans="1:13" ht="17.100000000000001" customHeight="1">
      <c r="A158" s="17" t="s">
        <v>20</v>
      </c>
      <c r="B158" s="17" t="s">
        <v>347</v>
      </c>
      <c r="C158" s="25" t="s">
        <v>348</v>
      </c>
      <c r="D158" s="17" t="s">
        <v>349</v>
      </c>
      <c r="E158" s="19">
        <v>938760</v>
      </c>
      <c r="F158" s="20">
        <v>938760</v>
      </c>
      <c r="G158" s="19">
        <f t="shared" si="16"/>
        <v>0</v>
      </c>
      <c r="H158" s="19">
        <v>0</v>
      </c>
      <c r="I158" s="19">
        <v>0</v>
      </c>
      <c r="J158" s="21" t="s">
        <v>7</v>
      </c>
      <c r="K158" s="22">
        <f t="shared" si="15"/>
        <v>0</v>
      </c>
      <c r="L158" s="19">
        <f t="shared" si="17"/>
        <v>938760</v>
      </c>
      <c r="M158" s="19">
        <f t="shared" si="18"/>
        <v>0</v>
      </c>
    </row>
    <row r="159" spans="1:13" ht="17.100000000000001" customHeight="1">
      <c r="A159" s="17" t="s">
        <v>20</v>
      </c>
      <c r="B159" s="17" t="s">
        <v>350</v>
      </c>
      <c r="C159" s="25" t="s">
        <v>351</v>
      </c>
      <c r="D159" s="17" t="s">
        <v>349</v>
      </c>
      <c r="E159" s="19">
        <v>1793250</v>
      </c>
      <c r="F159" s="20">
        <v>1793250</v>
      </c>
      <c r="G159" s="19">
        <f t="shared" si="16"/>
        <v>0</v>
      </c>
      <c r="H159" s="19">
        <v>0</v>
      </c>
      <c r="I159" s="19">
        <v>0</v>
      </c>
      <c r="J159" s="21" t="s">
        <v>7</v>
      </c>
      <c r="K159" s="22">
        <f t="shared" si="15"/>
        <v>0</v>
      </c>
      <c r="L159" s="19">
        <f t="shared" si="17"/>
        <v>1793250</v>
      </c>
      <c r="M159" s="19">
        <f t="shared" si="18"/>
        <v>0</v>
      </c>
    </row>
    <row r="160" spans="1:13" ht="17.100000000000001" customHeight="1">
      <c r="A160" s="17" t="s">
        <v>20</v>
      </c>
      <c r="B160" s="17" t="s">
        <v>352</v>
      </c>
      <c r="C160" s="25" t="s">
        <v>353</v>
      </c>
      <c r="D160" s="17" t="s">
        <v>349</v>
      </c>
      <c r="E160" s="19">
        <v>219200</v>
      </c>
      <c r="F160" s="20">
        <v>219200</v>
      </c>
      <c r="G160" s="19">
        <f t="shared" si="16"/>
        <v>0</v>
      </c>
      <c r="H160" s="19">
        <v>0</v>
      </c>
      <c r="I160" s="19">
        <v>0</v>
      </c>
      <c r="J160" s="21" t="s">
        <v>7</v>
      </c>
      <c r="K160" s="22">
        <f t="shared" si="15"/>
        <v>0</v>
      </c>
      <c r="L160" s="19">
        <f t="shared" si="17"/>
        <v>219200</v>
      </c>
      <c r="M160" s="19">
        <f t="shared" si="18"/>
        <v>0</v>
      </c>
    </row>
    <row r="161" spans="1:13" ht="17.100000000000001" customHeight="1">
      <c r="A161" s="17" t="s">
        <v>20</v>
      </c>
      <c r="B161" s="17" t="s">
        <v>358</v>
      </c>
      <c r="C161" s="25" t="s">
        <v>359</v>
      </c>
      <c r="D161" s="17" t="s">
        <v>349</v>
      </c>
      <c r="E161" s="19">
        <v>811020</v>
      </c>
      <c r="F161" s="20">
        <v>811020</v>
      </c>
      <c r="G161" s="19">
        <f t="shared" si="16"/>
        <v>0</v>
      </c>
      <c r="H161" s="19">
        <v>0</v>
      </c>
      <c r="I161" s="19">
        <v>0</v>
      </c>
      <c r="J161" s="21" t="s">
        <v>7</v>
      </c>
      <c r="K161" s="22">
        <f t="shared" si="15"/>
        <v>0</v>
      </c>
      <c r="L161" s="19">
        <f t="shared" si="17"/>
        <v>811020</v>
      </c>
      <c r="M161" s="19">
        <f t="shared" si="18"/>
        <v>0</v>
      </c>
    </row>
    <row r="162" spans="1:13" ht="17.100000000000001" customHeight="1">
      <c r="A162" s="17" t="s">
        <v>20</v>
      </c>
      <c r="B162" s="17" t="s">
        <v>354</v>
      </c>
      <c r="C162" s="25" t="s">
        <v>355</v>
      </c>
      <c r="D162" s="17" t="s">
        <v>349</v>
      </c>
      <c r="E162" s="19">
        <v>1832640</v>
      </c>
      <c r="F162" s="20">
        <v>1832640</v>
      </c>
      <c r="G162" s="19">
        <f t="shared" si="16"/>
        <v>0</v>
      </c>
      <c r="H162" s="19">
        <v>0</v>
      </c>
      <c r="I162" s="19">
        <v>0</v>
      </c>
      <c r="J162" s="21" t="s">
        <v>7</v>
      </c>
      <c r="K162" s="22">
        <f t="shared" si="15"/>
        <v>0</v>
      </c>
      <c r="L162" s="19">
        <f t="shared" si="17"/>
        <v>1832640</v>
      </c>
      <c r="M162" s="19">
        <f t="shared" si="18"/>
        <v>0</v>
      </c>
    </row>
    <row r="163" spans="1:13" ht="17.100000000000001" customHeight="1">
      <c r="A163" s="17" t="s">
        <v>20</v>
      </c>
      <c r="B163" s="17" t="s">
        <v>356</v>
      </c>
      <c r="C163" s="25" t="s">
        <v>357</v>
      </c>
      <c r="D163" s="17" t="s">
        <v>349</v>
      </c>
      <c r="E163" s="19">
        <v>1433700</v>
      </c>
      <c r="F163" s="20">
        <v>1433700</v>
      </c>
      <c r="G163" s="19">
        <f t="shared" si="16"/>
        <v>0</v>
      </c>
      <c r="H163" s="19">
        <v>0</v>
      </c>
      <c r="I163" s="19">
        <v>0</v>
      </c>
      <c r="J163" s="21" t="s">
        <v>7</v>
      </c>
      <c r="K163" s="22">
        <f t="shared" si="15"/>
        <v>0</v>
      </c>
      <c r="L163" s="19">
        <f t="shared" si="17"/>
        <v>1433700</v>
      </c>
      <c r="M163" s="19">
        <f t="shared" si="18"/>
        <v>0</v>
      </c>
    </row>
    <row r="164" spans="1:13" ht="17.100000000000001" customHeight="1">
      <c r="A164" s="17" t="s">
        <v>20</v>
      </c>
      <c r="B164" s="17" t="s">
        <v>360</v>
      </c>
      <c r="C164" s="25" t="s">
        <v>361</v>
      </c>
      <c r="D164" s="17" t="s">
        <v>362</v>
      </c>
      <c r="E164" s="19">
        <v>8140000</v>
      </c>
      <c r="F164" s="20">
        <v>8140000</v>
      </c>
      <c r="G164" s="19">
        <f t="shared" si="16"/>
        <v>0</v>
      </c>
      <c r="H164" s="19">
        <v>0</v>
      </c>
      <c r="I164" s="19">
        <v>0</v>
      </c>
      <c r="J164" s="21" t="s">
        <v>7</v>
      </c>
      <c r="K164" s="22">
        <f t="shared" si="15"/>
        <v>0</v>
      </c>
      <c r="L164" s="19">
        <f t="shared" si="17"/>
        <v>8140000</v>
      </c>
      <c r="M164" s="19">
        <f t="shared" si="18"/>
        <v>0</v>
      </c>
    </row>
    <row r="165" spans="1:13" ht="17.100000000000001" customHeight="1">
      <c r="A165" s="17" t="s">
        <v>20</v>
      </c>
      <c r="B165" s="17" t="s">
        <v>365</v>
      </c>
      <c r="C165" s="25" t="s">
        <v>366</v>
      </c>
      <c r="D165" s="17" t="s">
        <v>362</v>
      </c>
      <c r="E165" s="19">
        <v>1980000</v>
      </c>
      <c r="F165" s="20">
        <v>1980000</v>
      </c>
      <c r="G165" s="19">
        <f t="shared" si="16"/>
        <v>0</v>
      </c>
      <c r="H165" s="19">
        <v>0</v>
      </c>
      <c r="I165" s="19">
        <v>0</v>
      </c>
      <c r="J165" s="21" t="s">
        <v>7</v>
      </c>
      <c r="K165" s="22">
        <f t="shared" si="15"/>
        <v>0</v>
      </c>
      <c r="L165" s="19">
        <f t="shared" si="17"/>
        <v>1980000</v>
      </c>
      <c r="M165" s="19">
        <f t="shared" si="18"/>
        <v>0</v>
      </c>
    </row>
    <row r="166" spans="1:13" ht="17.100000000000001" customHeight="1">
      <c r="A166" s="17" t="s">
        <v>20</v>
      </c>
      <c r="B166" s="17" t="s">
        <v>363</v>
      </c>
      <c r="C166" s="25" t="s">
        <v>364</v>
      </c>
      <c r="D166" s="17" t="s">
        <v>362</v>
      </c>
      <c r="E166" s="19">
        <v>1848000</v>
      </c>
      <c r="F166" s="20">
        <v>1848000</v>
      </c>
      <c r="G166" s="19">
        <f t="shared" si="16"/>
        <v>0</v>
      </c>
      <c r="H166" s="19">
        <v>0</v>
      </c>
      <c r="I166" s="19">
        <v>0</v>
      </c>
      <c r="J166" s="21" t="s">
        <v>7</v>
      </c>
      <c r="K166" s="22">
        <f t="shared" si="15"/>
        <v>0</v>
      </c>
      <c r="L166" s="19">
        <f t="shared" si="17"/>
        <v>1848000</v>
      </c>
      <c r="M166" s="19">
        <f t="shared" si="18"/>
        <v>0</v>
      </c>
    </row>
    <row r="167" spans="1:13" ht="17.100000000000001" customHeight="1">
      <c r="A167" s="17" t="s">
        <v>20</v>
      </c>
      <c r="B167" s="17" t="s">
        <v>369</v>
      </c>
      <c r="C167" s="25" t="s">
        <v>370</v>
      </c>
      <c r="D167" s="17" t="s">
        <v>371</v>
      </c>
      <c r="E167" s="19">
        <v>2090000</v>
      </c>
      <c r="F167" s="20">
        <v>2090000</v>
      </c>
      <c r="G167" s="19">
        <f t="shared" si="16"/>
        <v>0</v>
      </c>
      <c r="H167" s="19">
        <v>0</v>
      </c>
      <c r="I167" s="19">
        <v>0</v>
      </c>
      <c r="J167" s="21" t="s">
        <v>7</v>
      </c>
      <c r="K167" s="22">
        <f t="shared" si="15"/>
        <v>0</v>
      </c>
      <c r="L167" s="19">
        <f t="shared" si="17"/>
        <v>2090000</v>
      </c>
      <c r="M167" s="19">
        <f t="shared" si="18"/>
        <v>0</v>
      </c>
    </row>
    <row r="168" spans="1:13" ht="17.100000000000001" customHeight="1">
      <c r="A168" s="17" t="s">
        <v>20</v>
      </c>
      <c r="B168" s="17" t="s">
        <v>374</v>
      </c>
      <c r="C168" s="25" t="s">
        <v>375</v>
      </c>
      <c r="D168" s="17" t="s">
        <v>376</v>
      </c>
      <c r="E168" s="19">
        <v>318100</v>
      </c>
      <c r="F168" s="20">
        <v>318100</v>
      </c>
      <c r="G168" s="19">
        <f t="shared" si="16"/>
        <v>0</v>
      </c>
      <c r="H168" s="19">
        <v>0</v>
      </c>
      <c r="I168" s="19">
        <v>0</v>
      </c>
      <c r="J168" s="21" t="s">
        <v>7</v>
      </c>
      <c r="K168" s="22">
        <f t="shared" si="15"/>
        <v>0</v>
      </c>
      <c r="L168" s="19">
        <f t="shared" si="17"/>
        <v>318100</v>
      </c>
      <c r="M168" s="19">
        <f t="shared" si="18"/>
        <v>0</v>
      </c>
    </row>
    <row r="169" spans="1:13" ht="17.100000000000001" customHeight="1">
      <c r="A169" s="17" t="s">
        <v>20</v>
      </c>
      <c r="B169" s="17" t="s">
        <v>377</v>
      </c>
      <c r="C169" s="26" t="s">
        <v>378</v>
      </c>
      <c r="D169" s="17" t="s">
        <v>379</v>
      </c>
      <c r="E169" s="19">
        <v>2600000</v>
      </c>
      <c r="F169" s="20">
        <v>2600000</v>
      </c>
      <c r="G169" s="19">
        <f t="shared" si="16"/>
        <v>0</v>
      </c>
      <c r="H169" s="19">
        <v>0</v>
      </c>
      <c r="I169" s="19">
        <v>0</v>
      </c>
      <c r="J169" s="21" t="s">
        <v>7</v>
      </c>
      <c r="K169" s="22">
        <f t="shared" si="15"/>
        <v>0</v>
      </c>
      <c r="L169" s="19">
        <f t="shared" si="17"/>
        <v>2600000</v>
      </c>
      <c r="M169" s="19">
        <f t="shared" si="18"/>
        <v>0</v>
      </c>
    </row>
    <row r="170" spans="1:13" ht="17.100000000000001" customHeight="1">
      <c r="A170" s="17" t="s">
        <v>20</v>
      </c>
      <c r="B170" s="17" t="s">
        <v>380</v>
      </c>
      <c r="C170" s="25" t="s">
        <v>381</v>
      </c>
      <c r="D170" s="17" t="s">
        <v>382</v>
      </c>
      <c r="E170" s="19">
        <v>412500</v>
      </c>
      <c r="F170" s="20">
        <v>412500</v>
      </c>
      <c r="G170" s="19">
        <f t="shared" si="16"/>
        <v>0</v>
      </c>
      <c r="H170" s="19">
        <v>0</v>
      </c>
      <c r="I170" s="19">
        <v>0</v>
      </c>
      <c r="J170" s="21" t="s">
        <v>7</v>
      </c>
      <c r="K170" s="22">
        <f t="shared" si="15"/>
        <v>0</v>
      </c>
      <c r="L170" s="19">
        <f t="shared" si="17"/>
        <v>412500</v>
      </c>
      <c r="M170" s="19">
        <f t="shared" si="18"/>
        <v>0</v>
      </c>
    </row>
    <row r="171" spans="1:13" ht="17.100000000000001" customHeight="1">
      <c r="A171" s="17" t="s">
        <v>20</v>
      </c>
      <c r="B171" s="17" t="s">
        <v>383</v>
      </c>
      <c r="C171" s="25" t="s">
        <v>199</v>
      </c>
      <c r="D171" s="17" t="s">
        <v>382</v>
      </c>
      <c r="E171" s="19">
        <v>450000</v>
      </c>
      <c r="F171" s="20">
        <v>450000</v>
      </c>
      <c r="G171" s="19">
        <f t="shared" si="16"/>
        <v>0</v>
      </c>
      <c r="H171" s="19">
        <v>0</v>
      </c>
      <c r="I171" s="19">
        <v>0</v>
      </c>
      <c r="J171" s="21" t="s">
        <v>7</v>
      </c>
      <c r="K171" s="22">
        <f t="shared" si="15"/>
        <v>0</v>
      </c>
      <c r="L171" s="19">
        <f t="shared" si="17"/>
        <v>450000</v>
      </c>
      <c r="M171" s="19">
        <f t="shared" si="18"/>
        <v>0</v>
      </c>
    </row>
    <row r="172" spans="1:13" ht="17.100000000000001" customHeight="1">
      <c r="A172" s="17" t="s">
        <v>20</v>
      </c>
      <c r="B172" s="17" t="s">
        <v>384</v>
      </c>
      <c r="C172" s="25" t="s">
        <v>385</v>
      </c>
      <c r="D172" s="17" t="s">
        <v>382</v>
      </c>
      <c r="E172" s="19">
        <v>1740500</v>
      </c>
      <c r="F172" s="20">
        <v>1740500</v>
      </c>
      <c r="G172" s="19">
        <f t="shared" si="16"/>
        <v>0</v>
      </c>
      <c r="H172" s="19">
        <v>0</v>
      </c>
      <c r="I172" s="19">
        <v>0</v>
      </c>
      <c r="J172" s="21" t="s">
        <v>7</v>
      </c>
      <c r="K172" s="22">
        <f t="shared" si="15"/>
        <v>0</v>
      </c>
      <c r="L172" s="19">
        <f t="shared" si="17"/>
        <v>1740500</v>
      </c>
      <c r="M172" s="19">
        <f t="shared" si="18"/>
        <v>0</v>
      </c>
    </row>
    <row r="173" spans="1:13" ht="17.100000000000001" customHeight="1">
      <c r="A173" s="17" t="s">
        <v>20</v>
      </c>
      <c r="B173" s="17" t="s">
        <v>391</v>
      </c>
      <c r="C173" s="25" t="s">
        <v>180</v>
      </c>
      <c r="D173" s="17" t="s">
        <v>388</v>
      </c>
      <c r="E173" s="19">
        <v>193000</v>
      </c>
      <c r="F173" s="20">
        <v>193000</v>
      </c>
      <c r="G173" s="19">
        <f t="shared" si="16"/>
        <v>0</v>
      </c>
      <c r="H173" s="19">
        <v>0</v>
      </c>
      <c r="I173" s="19">
        <v>0</v>
      </c>
      <c r="J173" s="21" t="s">
        <v>7</v>
      </c>
      <c r="K173" s="22">
        <f t="shared" si="15"/>
        <v>0</v>
      </c>
      <c r="L173" s="19">
        <f t="shared" si="17"/>
        <v>193000</v>
      </c>
      <c r="M173" s="19">
        <f t="shared" si="18"/>
        <v>0</v>
      </c>
    </row>
    <row r="174" spans="1:13" ht="17.100000000000001" customHeight="1">
      <c r="A174" s="17" t="s">
        <v>20</v>
      </c>
      <c r="B174" s="17" t="s">
        <v>386</v>
      </c>
      <c r="C174" s="25" t="s">
        <v>387</v>
      </c>
      <c r="D174" s="17" t="s">
        <v>388</v>
      </c>
      <c r="E174" s="19">
        <v>203000</v>
      </c>
      <c r="F174" s="20">
        <v>203000</v>
      </c>
      <c r="G174" s="19">
        <f t="shared" si="16"/>
        <v>0</v>
      </c>
      <c r="H174" s="19">
        <v>0</v>
      </c>
      <c r="I174" s="19">
        <v>0</v>
      </c>
      <c r="J174" s="21" t="s">
        <v>7</v>
      </c>
      <c r="K174" s="22">
        <f t="shared" si="15"/>
        <v>0</v>
      </c>
      <c r="L174" s="19">
        <f t="shared" si="17"/>
        <v>203000</v>
      </c>
      <c r="M174" s="19">
        <f t="shared" si="18"/>
        <v>0</v>
      </c>
    </row>
    <row r="175" spans="1:13" ht="17.100000000000001" customHeight="1">
      <c r="A175" s="17" t="s">
        <v>20</v>
      </c>
      <c r="B175" s="17" t="s">
        <v>389</v>
      </c>
      <c r="C175" s="25" t="s">
        <v>390</v>
      </c>
      <c r="D175" s="17" t="s">
        <v>388</v>
      </c>
      <c r="E175" s="19">
        <v>104000</v>
      </c>
      <c r="F175" s="20">
        <v>104000</v>
      </c>
      <c r="G175" s="19">
        <f t="shared" si="16"/>
        <v>0</v>
      </c>
      <c r="H175" s="19">
        <v>0</v>
      </c>
      <c r="I175" s="19">
        <v>0</v>
      </c>
      <c r="J175" s="21" t="s">
        <v>7</v>
      </c>
      <c r="K175" s="22">
        <f t="shared" si="15"/>
        <v>0</v>
      </c>
      <c r="L175" s="19">
        <f t="shared" si="17"/>
        <v>104000</v>
      </c>
      <c r="M175" s="19">
        <f t="shared" si="18"/>
        <v>0</v>
      </c>
    </row>
    <row r="176" spans="1:13" ht="17.100000000000001" customHeight="1">
      <c r="A176" s="17" t="s">
        <v>20</v>
      </c>
      <c r="B176" s="17" t="s">
        <v>392</v>
      </c>
      <c r="C176" s="25" t="s">
        <v>393</v>
      </c>
      <c r="D176" s="17" t="s">
        <v>394</v>
      </c>
      <c r="E176" s="19">
        <v>11880000</v>
      </c>
      <c r="F176" s="20">
        <v>11880000</v>
      </c>
      <c r="G176" s="19">
        <f t="shared" si="16"/>
        <v>0</v>
      </c>
      <c r="H176" s="19">
        <v>0</v>
      </c>
      <c r="I176" s="19">
        <v>0</v>
      </c>
      <c r="J176" s="21" t="s">
        <v>7</v>
      </c>
      <c r="K176" s="22">
        <f t="shared" si="15"/>
        <v>0</v>
      </c>
      <c r="L176" s="19">
        <f t="shared" si="17"/>
        <v>11880000</v>
      </c>
      <c r="M176" s="19">
        <f t="shared" si="18"/>
        <v>0</v>
      </c>
    </row>
    <row r="177" spans="1:13" ht="17.100000000000001" customHeight="1">
      <c r="A177" s="17" t="s">
        <v>20</v>
      </c>
      <c r="B177" s="17" t="s">
        <v>395</v>
      </c>
      <c r="C177" s="25" t="s">
        <v>396</v>
      </c>
      <c r="D177" s="17" t="s">
        <v>397</v>
      </c>
      <c r="E177" s="19">
        <v>250000</v>
      </c>
      <c r="F177" s="20">
        <v>250000</v>
      </c>
      <c r="G177" s="19">
        <f t="shared" si="16"/>
        <v>0</v>
      </c>
      <c r="H177" s="19">
        <v>0</v>
      </c>
      <c r="I177" s="19">
        <v>0</v>
      </c>
      <c r="J177" s="21" t="s">
        <v>7</v>
      </c>
      <c r="K177" s="22">
        <f t="shared" si="15"/>
        <v>0</v>
      </c>
      <c r="L177" s="19">
        <f t="shared" si="17"/>
        <v>250000</v>
      </c>
      <c r="M177" s="19">
        <f t="shared" si="18"/>
        <v>0</v>
      </c>
    </row>
    <row r="178" spans="1:13" ht="17.100000000000001" customHeight="1">
      <c r="A178" s="17" t="s">
        <v>20</v>
      </c>
      <c r="B178" s="17" t="s">
        <v>398</v>
      </c>
      <c r="C178" s="25" t="s">
        <v>399</v>
      </c>
      <c r="D178" s="17" t="s">
        <v>400</v>
      </c>
      <c r="E178" s="19">
        <v>1834000</v>
      </c>
      <c r="F178" s="20">
        <v>1834000</v>
      </c>
      <c r="G178" s="19">
        <f t="shared" si="16"/>
        <v>0</v>
      </c>
      <c r="H178" s="19">
        <v>0</v>
      </c>
      <c r="I178" s="19">
        <v>0</v>
      </c>
      <c r="J178" s="21" t="s">
        <v>7</v>
      </c>
      <c r="K178" s="22">
        <f t="shared" si="15"/>
        <v>0</v>
      </c>
      <c r="L178" s="19">
        <f t="shared" si="17"/>
        <v>1834000</v>
      </c>
      <c r="M178" s="19">
        <f t="shared" si="18"/>
        <v>0</v>
      </c>
    </row>
    <row r="179" spans="1:13" ht="17.100000000000001" customHeight="1">
      <c r="A179" s="17" t="s">
        <v>20</v>
      </c>
      <c r="B179" s="17" t="s">
        <v>401</v>
      </c>
      <c r="C179" s="25" t="s">
        <v>402</v>
      </c>
      <c r="D179" s="17" t="s">
        <v>400</v>
      </c>
      <c r="E179" s="19">
        <v>902000</v>
      </c>
      <c r="F179" s="20">
        <v>902000</v>
      </c>
      <c r="G179" s="19">
        <f t="shared" si="16"/>
        <v>0</v>
      </c>
      <c r="H179" s="19">
        <v>0</v>
      </c>
      <c r="I179" s="19">
        <v>0</v>
      </c>
      <c r="J179" s="21" t="s">
        <v>7</v>
      </c>
      <c r="K179" s="22">
        <f t="shared" si="15"/>
        <v>0</v>
      </c>
      <c r="L179" s="19">
        <f t="shared" si="17"/>
        <v>902000</v>
      </c>
      <c r="M179" s="19">
        <f t="shared" si="18"/>
        <v>0</v>
      </c>
    </row>
    <row r="180" spans="1:13" ht="17.100000000000001" customHeight="1">
      <c r="A180" s="17" t="s">
        <v>20</v>
      </c>
      <c r="B180" s="17" t="s">
        <v>403</v>
      </c>
      <c r="C180" s="25" t="s">
        <v>404</v>
      </c>
      <c r="D180" s="17" t="s">
        <v>405</v>
      </c>
      <c r="E180" s="19">
        <v>990000</v>
      </c>
      <c r="F180" s="20">
        <v>990000</v>
      </c>
      <c r="G180" s="19">
        <f t="shared" si="16"/>
        <v>0</v>
      </c>
      <c r="H180" s="19">
        <v>0</v>
      </c>
      <c r="I180" s="19">
        <v>0</v>
      </c>
      <c r="J180" s="21" t="s">
        <v>7</v>
      </c>
      <c r="K180" s="22">
        <f t="shared" si="15"/>
        <v>0</v>
      </c>
      <c r="L180" s="19">
        <f t="shared" si="17"/>
        <v>990000</v>
      </c>
      <c r="M180" s="19">
        <f t="shared" si="18"/>
        <v>0</v>
      </c>
    </row>
    <row r="181" spans="1:13" ht="17.100000000000001" customHeight="1">
      <c r="A181" s="17" t="s">
        <v>20</v>
      </c>
      <c r="B181" s="17" t="s">
        <v>406</v>
      </c>
      <c r="C181" s="25" t="s">
        <v>407</v>
      </c>
      <c r="D181" s="17" t="s">
        <v>405</v>
      </c>
      <c r="E181" s="19">
        <v>1716000</v>
      </c>
      <c r="F181" s="20">
        <v>1716000</v>
      </c>
      <c r="G181" s="19">
        <f t="shared" si="16"/>
        <v>0</v>
      </c>
      <c r="H181" s="19">
        <v>0</v>
      </c>
      <c r="I181" s="19">
        <v>0</v>
      </c>
      <c r="J181" s="21" t="s">
        <v>7</v>
      </c>
      <c r="K181" s="22">
        <f t="shared" si="15"/>
        <v>0</v>
      </c>
      <c r="L181" s="19">
        <f t="shared" si="17"/>
        <v>1716000</v>
      </c>
      <c r="M181" s="19">
        <f t="shared" si="18"/>
        <v>0</v>
      </c>
    </row>
    <row r="182" spans="1:13" ht="17.100000000000001" customHeight="1">
      <c r="A182" s="17" t="s">
        <v>20</v>
      </c>
      <c r="B182" s="17" t="s">
        <v>499</v>
      </c>
      <c r="C182" s="25" t="s">
        <v>411</v>
      </c>
      <c r="D182" s="17" t="s">
        <v>409</v>
      </c>
      <c r="E182" s="19">
        <v>3300000</v>
      </c>
      <c r="F182" s="20">
        <v>3300000</v>
      </c>
      <c r="G182" s="19">
        <f t="shared" si="16"/>
        <v>0</v>
      </c>
      <c r="H182" s="19">
        <v>0</v>
      </c>
      <c r="I182" s="19">
        <v>0</v>
      </c>
      <c r="J182" s="21" t="s">
        <v>7</v>
      </c>
      <c r="K182" s="22">
        <f t="shared" si="15"/>
        <v>0</v>
      </c>
      <c r="L182" s="19">
        <f t="shared" si="17"/>
        <v>3300000</v>
      </c>
      <c r="M182" s="19">
        <f t="shared" si="18"/>
        <v>0</v>
      </c>
    </row>
    <row r="183" spans="1:13" ht="17.100000000000001" customHeight="1">
      <c r="A183" s="17" t="s">
        <v>20</v>
      </c>
      <c r="B183" s="17" t="s">
        <v>502</v>
      </c>
      <c r="C183" s="25" t="s">
        <v>410</v>
      </c>
      <c r="D183" s="17" t="s">
        <v>409</v>
      </c>
      <c r="E183" s="19">
        <v>8602000</v>
      </c>
      <c r="F183" s="20">
        <v>8602000</v>
      </c>
      <c r="G183" s="19">
        <f t="shared" si="16"/>
        <v>0</v>
      </c>
      <c r="H183" s="19">
        <v>0</v>
      </c>
      <c r="I183" s="19">
        <v>0</v>
      </c>
      <c r="J183" s="21" t="s">
        <v>7</v>
      </c>
      <c r="K183" s="22">
        <f t="shared" si="15"/>
        <v>0</v>
      </c>
      <c r="L183" s="19">
        <f t="shared" si="17"/>
        <v>8602000</v>
      </c>
      <c r="M183" s="19">
        <f t="shared" si="18"/>
        <v>0</v>
      </c>
    </row>
    <row r="184" spans="1:13" ht="17.100000000000001" customHeight="1">
      <c r="A184" s="17" t="s">
        <v>20</v>
      </c>
      <c r="B184" s="17" t="s">
        <v>501</v>
      </c>
      <c r="C184" s="25" t="s">
        <v>410</v>
      </c>
      <c r="D184" s="17" t="s">
        <v>409</v>
      </c>
      <c r="E184" s="19">
        <v>1720400</v>
      </c>
      <c r="F184" s="20">
        <v>1720400</v>
      </c>
      <c r="G184" s="19">
        <f t="shared" si="16"/>
        <v>0</v>
      </c>
      <c r="H184" s="19">
        <v>0</v>
      </c>
      <c r="I184" s="19">
        <v>0</v>
      </c>
      <c r="J184" s="21" t="s">
        <v>7</v>
      </c>
      <c r="K184" s="22">
        <f t="shared" si="15"/>
        <v>0</v>
      </c>
      <c r="L184" s="19">
        <f t="shared" si="17"/>
        <v>1720400</v>
      </c>
      <c r="M184" s="19">
        <f t="shared" si="18"/>
        <v>0</v>
      </c>
    </row>
    <row r="185" spans="1:13" ht="17.100000000000001" customHeight="1">
      <c r="A185" s="17" t="s">
        <v>20</v>
      </c>
      <c r="B185" s="17" t="s">
        <v>503</v>
      </c>
      <c r="C185" s="25" t="s">
        <v>410</v>
      </c>
      <c r="D185" s="17" t="s">
        <v>409</v>
      </c>
      <c r="E185" s="19">
        <v>2150500</v>
      </c>
      <c r="F185" s="20">
        <v>2150500</v>
      </c>
      <c r="G185" s="19">
        <f t="shared" si="16"/>
        <v>0</v>
      </c>
      <c r="H185" s="19">
        <v>0</v>
      </c>
      <c r="I185" s="19">
        <v>0</v>
      </c>
      <c r="J185" s="21" t="s">
        <v>7</v>
      </c>
      <c r="K185" s="22">
        <f t="shared" si="15"/>
        <v>0</v>
      </c>
      <c r="L185" s="19">
        <f t="shared" si="17"/>
        <v>2150500</v>
      </c>
      <c r="M185" s="19">
        <f t="shared" si="18"/>
        <v>0</v>
      </c>
    </row>
    <row r="186" spans="1:13" ht="17.100000000000001" customHeight="1">
      <c r="A186" s="17" t="s">
        <v>20</v>
      </c>
      <c r="B186" s="17" t="s">
        <v>504</v>
      </c>
      <c r="C186" s="25" t="s">
        <v>410</v>
      </c>
      <c r="D186" s="17" t="s">
        <v>409</v>
      </c>
      <c r="E186" s="19">
        <v>430100</v>
      </c>
      <c r="F186" s="20">
        <v>430100</v>
      </c>
      <c r="G186" s="19">
        <f t="shared" si="16"/>
        <v>0</v>
      </c>
      <c r="H186" s="19">
        <v>0</v>
      </c>
      <c r="I186" s="19">
        <v>0</v>
      </c>
      <c r="J186" s="21" t="s">
        <v>7</v>
      </c>
      <c r="K186" s="22">
        <f t="shared" si="15"/>
        <v>0</v>
      </c>
      <c r="L186" s="19">
        <f t="shared" si="17"/>
        <v>430100</v>
      </c>
      <c r="M186" s="19">
        <f t="shared" si="18"/>
        <v>0</v>
      </c>
    </row>
    <row r="187" spans="1:13" ht="17.100000000000001" customHeight="1">
      <c r="A187" s="17" t="s">
        <v>20</v>
      </c>
      <c r="B187" s="17" t="s">
        <v>503</v>
      </c>
      <c r="C187" s="25" t="s">
        <v>408</v>
      </c>
      <c r="D187" s="17" t="s">
        <v>409</v>
      </c>
      <c r="E187" s="19">
        <v>10562200</v>
      </c>
      <c r="F187" s="20">
        <v>10562200</v>
      </c>
      <c r="G187" s="19">
        <f t="shared" si="16"/>
        <v>0</v>
      </c>
      <c r="H187" s="19">
        <v>0</v>
      </c>
      <c r="I187" s="19">
        <v>0</v>
      </c>
      <c r="J187" s="21" t="s">
        <v>7</v>
      </c>
      <c r="K187" s="22">
        <f t="shared" si="15"/>
        <v>0</v>
      </c>
      <c r="L187" s="19">
        <f t="shared" si="17"/>
        <v>10562200</v>
      </c>
      <c r="M187" s="19">
        <f t="shared" si="18"/>
        <v>0</v>
      </c>
    </row>
    <row r="188" spans="1:13" ht="17.100000000000001" customHeight="1">
      <c r="A188" s="17" t="s">
        <v>20</v>
      </c>
      <c r="B188" s="17" t="s">
        <v>499</v>
      </c>
      <c r="C188" s="25" t="s">
        <v>500</v>
      </c>
      <c r="D188" s="17" t="s">
        <v>409</v>
      </c>
      <c r="E188" s="19">
        <v>1920400</v>
      </c>
      <c r="F188" s="20">
        <v>1920400</v>
      </c>
      <c r="G188" s="19">
        <f t="shared" si="16"/>
        <v>0</v>
      </c>
      <c r="H188" s="19">
        <v>0</v>
      </c>
      <c r="I188" s="19">
        <v>0</v>
      </c>
      <c r="J188" s="21" t="s">
        <v>7</v>
      </c>
      <c r="K188" s="22">
        <f t="shared" si="15"/>
        <v>0</v>
      </c>
      <c r="L188" s="19">
        <f t="shared" si="17"/>
        <v>1920400</v>
      </c>
      <c r="M188" s="19">
        <f t="shared" si="18"/>
        <v>0</v>
      </c>
    </row>
    <row r="189" spans="1:13" ht="17.100000000000001" customHeight="1">
      <c r="A189" s="17" t="s">
        <v>20</v>
      </c>
      <c r="B189" s="17" t="s">
        <v>502</v>
      </c>
      <c r="C189" s="25" t="s">
        <v>500</v>
      </c>
      <c r="D189" s="17" t="s">
        <v>409</v>
      </c>
      <c r="E189" s="19">
        <v>960200</v>
      </c>
      <c r="F189" s="20">
        <v>960200</v>
      </c>
      <c r="G189" s="19">
        <f t="shared" si="16"/>
        <v>0</v>
      </c>
      <c r="H189" s="19">
        <v>0</v>
      </c>
      <c r="I189" s="19">
        <v>0</v>
      </c>
      <c r="J189" s="21" t="s">
        <v>7</v>
      </c>
      <c r="K189" s="22">
        <f t="shared" si="15"/>
        <v>0</v>
      </c>
      <c r="L189" s="19">
        <f t="shared" si="17"/>
        <v>960200</v>
      </c>
      <c r="M189" s="19">
        <f t="shared" si="18"/>
        <v>0</v>
      </c>
    </row>
    <row r="190" spans="1:13" ht="17.100000000000001" customHeight="1">
      <c r="A190" s="17" t="s">
        <v>20</v>
      </c>
      <c r="B190" s="17" t="s">
        <v>412</v>
      </c>
      <c r="C190" s="25" t="s">
        <v>413</v>
      </c>
      <c r="D190" s="17" t="s">
        <v>414</v>
      </c>
      <c r="E190" s="19">
        <v>2840000</v>
      </c>
      <c r="F190" s="20">
        <v>2840000</v>
      </c>
      <c r="G190" s="19">
        <f t="shared" si="16"/>
        <v>0</v>
      </c>
      <c r="H190" s="19">
        <v>0</v>
      </c>
      <c r="I190" s="19">
        <v>0</v>
      </c>
      <c r="J190" s="21" t="s">
        <v>7</v>
      </c>
      <c r="K190" s="22">
        <f t="shared" si="15"/>
        <v>0</v>
      </c>
      <c r="L190" s="19">
        <f t="shared" si="17"/>
        <v>2840000</v>
      </c>
      <c r="M190" s="19">
        <f t="shared" si="18"/>
        <v>0</v>
      </c>
    </row>
    <row r="191" spans="1:13" ht="17.100000000000001" customHeight="1">
      <c r="A191" s="17" t="s">
        <v>20</v>
      </c>
      <c r="B191" s="17" t="s">
        <v>415</v>
      </c>
      <c r="C191" s="25" t="s">
        <v>416</v>
      </c>
      <c r="D191" s="17" t="s">
        <v>417</v>
      </c>
      <c r="E191" s="19">
        <v>902000</v>
      </c>
      <c r="F191" s="20">
        <v>902000</v>
      </c>
      <c r="G191" s="19">
        <f t="shared" si="16"/>
        <v>0</v>
      </c>
      <c r="H191" s="19">
        <v>0</v>
      </c>
      <c r="I191" s="19">
        <v>0</v>
      </c>
      <c r="J191" s="21" t="s">
        <v>7</v>
      </c>
      <c r="K191" s="22">
        <f t="shared" si="15"/>
        <v>0</v>
      </c>
      <c r="L191" s="19">
        <f t="shared" si="17"/>
        <v>902000</v>
      </c>
      <c r="M191" s="19">
        <f t="shared" si="18"/>
        <v>0</v>
      </c>
    </row>
    <row r="192" spans="1:13" ht="17.100000000000001" customHeight="1">
      <c r="A192" s="17" t="s">
        <v>20</v>
      </c>
      <c r="B192" s="17" t="s">
        <v>418</v>
      </c>
      <c r="C192" s="25" t="s">
        <v>419</v>
      </c>
      <c r="D192" s="17" t="s">
        <v>420</v>
      </c>
      <c r="E192" s="19">
        <v>2851200</v>
      </c>
      <c r="F192" s="20">
        <v>2851200</v>
      </c>
      <c r="G192" s="19">
        <f t="shared" si="16"/>
        <v>0</v>
      </c>
      <c r="H192" s="19">
        <v>0</v>
      </c>
      <c r="I192" s="19">
        <v>0</v>
      </c>
      <c r="J192" s="21" t="s">
        <v>7</v>
      </c>
      <c r="K192" s="22">
        <f t="shared" si="15"/>
        <v>0</v>
      </c>
      <c r="L192" s="19">
        <f t="shared" si="17"/>
        <v>2851200</v>
      </c>
      <c r="M192" s="19">
        <f t="shared" si="18"/>
        <v>0</v>
      </c>
    </row>
    <row r="193" spans="1:13" ht="17.100000000000001" customHeight="1">
      <c r="A193" s="17" t="s">
        <v>20</v>
      </c>
      <c r="B193" s="17" t="s">
        <v>438</v>
      </c>
      <c r="C193" s="25" t="s">
        <v>439</v>
      </c>
      <c r="D193" s="17" t="s">
        <v>423</v>
      </c>
      <c r="E193" s="19">
        <v>550000</v>
      </c>
      <c r="F193" s="20">
        <v>550000</v>
      </c>
      <c r="G193" s="19">
        <f t="shared" si="16"/>
        <v>0</v>
      </c>
      <c r="H193" s="19">
        <v>0</v>
      </c>
      <c r="I193" s="19">
        <v>0</v>
      </c>
      <c r="J193" s="21" t="s">
        <v>7</v>
      </c>
      <c r="K193" s="22">
        <f t="shared" si="15"/>
        <v>0</v>
      </c>
      <c r="L193" s="19">
        <f t="shared" si="17"/>
        <v>550000</v>
      </c>
      <c r="M193" s="19">
        <f t="shared" si="18"/>
        <v>0</v>
      </c>
    </row>
    <row r="194" spans="1:13" ht="17.100000000000001" customHeight="1">
      <c r="A194" s="17" t="s">
        <v>20</v>
      </c>
      <c r="B194" s="17" t="s">
        <v>430</v>
      </c>
      <c r="C194" s="25" t="s">
        <v>431</v>
      </c>
      <c r="D194" s="17" t="s">
        <v>423</v>
      </c>
      <c r="E194" s="19">
        <v>385000</v>
      </c>
      <c r="F194" s="20">
        <v>385000</v>
      </c>
      <c r="G194" s="19">
        <f t="shared" si="16"/>
        <v>0</v>
      </c>
      <c r="H194" s="19">
        <v>0</v>
      </c>
      <c r="I194" s="19">
        <v>0</v>
      </c>
      <c r="J194" s="21" t="s">
        <v>7</v>
      </c>
      <c r="K194" s="22">
        <f t="shared" si="15"/>
        <v>0</v>
      </c>
      <c r="L194" s="19">
        <f t="shared" si="17"/>
        <v>385000</v>
      </c>
      <c r="M194" s="19">
        <f t="shared" si="18"/>
        <v>0</v>
      </c>
    </row>
    <row r="195" spans="1:13" ht="17.100000000000001" customHeight="1">
      <c r="A195" s="17" t="s">
        <v>20</v>
      </c>
      <c r="B195" s="17" t="s">
        <v>442</v>
      </c>
      <c r="C195" s="25" t="s">
        <v>443</v>
      </c>
      <c r="D195" s="17" t="s">
        <v>423</v>
      </c>
      <c r="E195" s="19">
        <v>5000000</v>
      </c>
      <c r="F195" s="20">
        <v>5000000</v>
      </c>
      <c r="G195" s="19">
        <f t="shared" si="16"/>
        <v>0</v>
      </c>
      <c r="H195" s="19">
        <v>0</v>
      </c>
      <c r="I195" s="19">
        <v>0</v>
      </c>
      <c r="J195" s="21" t="s">
        <v>7</v>
      </c>
      <c r="K195" s="22">
        <f t="shared" si="15"/>
        <v>0</v>
      </c>
      <c r="L195" s="19">
        <f t="shared" si="17"/>
        <v>5000000</v>
      </c>
      <c r="M195" s="19">
        <f t="shared" si="18"/>
        <v>0</v>
      </c>
    </row>
    <row r="196" spans="1:13" ht="17.100000000000001" customHeight="1">
      <c r="A196" s="17" t="s">
        <v>20</v>
      </c>
      <c r="B196" s="17" t="s">
        <v>426</v>
      </c>
      <c r="C196" s="25" t="s">
        <v>427</v>
      </c>
      <c r="D196" s="17" t="s">
        <v>423</v>
      </c>
      <c r="E196" s="19">
        <v>1540000</v>
      </c>
      <c r="F196" s="20">
        <v>1540000</v>
      </c>
      <c r="G196" s="19">
        <f t="shared" si="16"/>
        <v>0</v>
      </c>
      <c r="H196" s="19">
        <v>0</v>
      </c>
      <c r="I196" s="19">
        <v>0</v>
      </c>
      <c r="J196" s="21" t="s">
        <v>7</v>
      </c>
      <c r="K196" s="22">
        <f t="shared" si="15"/>
        <v>0</v>
      </c>
      <c r="L196" s="19">
        <f t="shared" si="17"/>
        <v>1540000</v>
      </c>
      <c r="M196" s="19">
        <f t="shared" si="18"/>
        <v>0</v>
      </c>
    </row>
    <row r="197" spans="1:13" ht="17.100000000000001" customHeight="1">
      <c r="A197" s="17" t="s">
        <v>20</v>
      </c>
      <c r="B197" s="17" t="s">
        <v>421</v>
      </c>
      <c r="C197" s="25" t="s">
        <v>422</v>
      </c>
      <c r="D197" s="17" t="s">
        <v>423</v>
      </c>
      <c r="E197" s="19">
        <v>1760000</v>
      </c>
      <c r="F197" s="20">
        <v>1760000</v>
      </c>
      <c r="G197" s="19">
        <f t="shared" si="16"/>
        <v>0</v>
      </c>
      <c r="H197" s="19">
        <v>0</v>
      </c>
      <c r="I197" s="19">
        <v>0</v>
      </c>
      <c r="J197" s="21" t="s">
        <v>7</v>
      </c>
      <c r="K197" s="22">
        <f t="shared" ref="K197:K260" si="19">ROUND((G197)*0.451,0)</f>
        <v>0</v>
      </c>
      <c r="L197" s="19">
        <f t="shared" si="17"/>
        <v>1760000</v>
      </c>
      <c r="M197" s="19">
        <f t="shared" si="18"/>
        <v>0</v>
      </c>
    </row>
    <row r="198" spans="1:13" ht="17.100000000000001" customHeight="1">
      <c r="A198" s="17" t="s">
        <v>20</v>
      </c>
      <c r="B198" s="17" t="s">
        <v>432</v>
      </c>
      <c r="C198" s="25" t="s">
        <v>433</v>
      </c>
      <c r="D198" s="17" t="s">
        <v>423</v>
      </c>
      <c r="E198" s="19">
        <v>385000</v>
      </c>
      <c r="F198" s="20">
        <v>385000</v>
      </c>
      <c r="G198" s="19">
        <f t="shared" si="16"/>
        <v>0</v>
      </c>
      <c r="H198" s="19">
        <v>0</v>
      </c>
      <c r="I198" s="19">
        <v>0</v>
      </c>
      <c r="J198" s="21" t="s">
        <v>7</v>
      </c>
      <c r="K198" s="22">
        <f t="shared" si="19"/>
        <v>0</v>
      </c>
      <c r="L198" s="19">
        <f t="shared" si="17"/>
        <v>385000</v>
      </c>
      <c r="M198" s="19">
        <f t="shared" si="18"/>
        <v>0</v>
      </c>
    </row>
    <row r="199" spans="1:13" ht="17.100000000000001" customHeight="1">
      <c r="A199" s="17" t="s">
        <v>20</v>
      </c>
      <c r="B199" s="17" t="s">
        <v>428</v>
      </c>
      <c r="C199" s="25" t="s">
        <v>429</v>
      </c>
      <c r="D199" s="17" t="s">
        <v>423</v>
      </c>
      <c r="E199" s="19">
        <v>1650000</v>
      </c>
      <c r="F199" s="20">
        <v>1650000</v>
      </c>
      <c r="G199" s="19">
        <f t="shared" si="16"/>
        <v>0</v>
      </c>
      <c r="H199" s="19">
        <v>0</v>
      </c>
      <c r="I199" s="19">
        <v>0</v>
      </c>
      <c r="J199" s="21" t="s">
        <v>7</v>
      </c>
      <c r="K199" s="22">
        <f t="shared" si="19"/>
        <v>0</v>
      </c>
      <c r="L199" s="19">
        <f t="shared" si="17"/>
        <v>1650000</v>
      </c>
      <c r="M199" s="19">
        <f t="shared" si="18"/>
        <v>0</v>
      </c>
    </row>
    <row r="200" spans="1:13" ht="17.100000000000001" customHeight="1">
      <c r="A200" s="17" t="s">
        <v>20</v>
      </c>
      <c r="B200" s="17" t="s">
        <v>436</v>
      </c>
      <c r="C200" s="25" t="s">
        <v>437</v>
      </c>
      <c r="D200" s="17" t="s">
        <v>423</v>
      </c>
      <c r="E200" s="19">
        <v>385000</v>
      </c>
      <c r="F200" s="20">
        <v>385000</v>
      </c>
      <c r="G200" s="19">
        <f t="shared" si="16"/>
        <v>0</v>
      </c>
      <c r="H200" s="19">
        <v>0</v>
      </c>
      <c r="I200" s="19">
        <v>0</v>
      </c>
      <c r="J200" s="21" t="s">
        <v>7</v>
      </c>
      <c r="K200" s="22">
        <f t="shared" si="19"/>
        <v>0</v>
      </c>
      <c r="L200" s="19">
        <f t="shared" si="17"/>
        <v>385000</v>
      </c>
      <c r="M200" s="19">
        <f t="shared" si="18"/>
        <v>0</v>
      </c>
    </row>
    <row r="201" spans="1:13" ht="17.100000000000001" customHeight="1">
      <c r="A201" s="17" t="s">
        <v>20</v>
      </c>
      <c r="B201" s="17" t="s">
        <v>424</v>
      </c>
      <c r="C201" s="25" t="s">
        <v>425</v>
      </c>
      <c r="D201" s="17" t="s">
        <v>423</v>
      </c>
      <c r="E201" s="19">
        <v>1078000</v>
      </c>
      <c r="F201" s="20">
        <v>1078000</v>
      </c>
      <c r="G201" s="19">
        <f t="shared" si="16"/>
        <v>0</v>
      </c>
      <c r="H201" s="19">
        <v>0</v>
      </c>
      <c r="I201" s="19">
        <v>0</v>
      </c>
      <c r="J201" s="21" t="s">
        <v>7</v>
      </c>
      <c r="K201" s="22">
        <f t="shared" si="19"/>
        <v>0</v>
      </c>
      <c r="L201" s="19">
        <f t="shared" si="17"/>
        <v>1078000</v>
      </c>
      <c r="M201" s="19">
        <f t="shared" si="18"/>
        <v>0</v>
      </c>
    </row>
    <row r="202" spans="1:13" ht="17.100000000000001" customHeight="1">
      <c r="A202" s="17" t="s">
        <v>20</v>
      </c>
      <c r="B202" s="17" t="s">
        <v>434</v>
      </c>
      <c r="C202" s="25" t="s">
        <v>435</v>
      </c>
      <c r="D202" s="17" t="s">
        <v>423</v>
      </c>
      <c r="E202" s="19">
        <v>495000</v>
      </c>
      <c r="F202" s="20">
        <v>495000</v>
      </c>
      <c r="G202" s="19">
        <f t="shared" si="16"/>
        <v>0</v>
      </c>
      <c r="H202" s="19">
        <v>0</v>
      </c>
      <c r="I202" s="19">
        <v>0</v>
      </c>
      <c r="J202" s="21" t="s">
        <v>7</v>
      </c>
      <c r="K202" s="22">
        <f t="shared" si="19"/>
        <v>0</v>
      </c>
      <c r="L202" s="19">
        <f t="shared" si="17"/>
        <v>495000</v>
      </c>
      <c r="M202" s="19">
        <f t="shared" si="18"/>
        <v>0</v>
      </c>
    </row>
    <row r="203" spans="1:13" ht="17.100000000000001" customHeight="1">
      <c r="A203" s="17" t="s">
        <v>20</v>
      </c>
      <c r="B203" s="17" t="s">
        <v>440</v>
      </c>
      <c r="C203" s="25" t="s">
        <v>441</v>
      </c>
      <c r="D203" s="17" t="s">
        <v>423</v>
      </c>
      <c r="E203" s="19">
        <v>2706000</v>
      </c>
      <c r="F203" s="20">
        <v>2706000</v>
      </c>
      <c r="G203" s="19">
        <f t="shared" ref="G203:G266" si="20">E203-F203</f>
        <v>0</v>
      </c>
      <c r="H203" s="19">
        <v>0</v>
      </c>
      <c r="I203" s="19">
        <v>0</v>
      </c>
      <c r="J203" s="21" t="s">
        <v>7</v>
      </c>
      <c r="K203" s="22">
        <f t="shared" si="19"/>
        <v>0</v>
      </c>
      <c r="L203" s="19">
        <f t="shared" ref="L203:L266" si="21">F203+K203</f>
        <v>2706000</v>
      </c>
      <c r="M203" s="19">
        <f t="shared" ref="M203:M266" si="22">E203-L203</f>
        <v>0</v>
      </c>
    </row>
    <row r="204" spans="1:13" ht="17.100000000000001" customHeight="1">
      <c r="A204" s="17" t="s">
        <v>20</v>
      </c>
      <c r="B204" s="17" t="s">
        <v>444</v>
      </c>
      <c r="C204" s="25" t="s">
        <v>445</v>
      </c>
      <c r="D204" s="17" t="s">
        <v>446</v>
      </c>
      <c r="E204" s="19">
        <v>1900800</v>
      </c>
      <c r="F204" s="20">
        <v>1900800</v>
      </c>
      <c r="G204" s="19">
        <f t="shared" si="20"/>
        <v>0</v>
      </c>
      <c r="H204" s="19">
        <v>0</v>
      </c>
      <c r="I204" s="19">
        <v>0</v>
      </c>
      <c r="J204" s="21" t="s">
        <v>7</v>
      </c>
      <c r="K204" s="22">
        <f t="shared" si="19"/>
        <v>0</v>
      </c>
      <c r="L204" s="19">
        <f t="shared" si="21"/>
        <v>1900800</v>
      </c>
      <c r="M204" s="19">
        <f t="shared" si="22"/>
        <v>0</v>
      </c>
    </row>
    <row r="205" spans="1:13" ht="17.100000000000001" customHeight="1">
      <c r="A205" s="17" t="s">
        <v>20</v>
      </c>
      <c r="B205" s="17" t="s">
        <v>450</v>
      </c>
      <c r="C205" s="25" t="s">
        <v>451</v>
      </c>
      <c r="D205" s="17" t="s">
        <v>449</v>
      </c>
      <c r="E205" s="19">
        <v>1552000</v>
      </c>
      <c r="F205" s="20">
        <v>1552000</v>
      </c>
      <c r="G205" s="19">
        <f t="shared" si="20"/>
        <v>0</v>
      </c>
      <c r="H205" s="19">
        <v>0</v>
      </c>
      <c r="I205" s="19">
        <v>0</v>
      </c>
      <c r="J205" s="21" t="s">
        <v>7</v>
      </c>
      <c r="K205" s="22">
        <f t="shared" si="19"/>
        <v>0</v>
      </c>
      <c r="L205" s="19">
        <f t="shared" si="21"/>
        <v>1552000</v>
      </c>
      <c r="M205" s="19">
        <f t="shared" si="22"/>
        <v>0</v>
      </c>
    </row>
    <row r="206" spans="1:13" ht="17.100000000000001" customHeight="1">
      <c r="A206" s="17" t="s">
        <v>20</v>
      </c>
      <c r="B206" s="17" t="s">
        <v>447</v>
      </c>
      <c r="C206" s="25" t="s">
        <v>448</v>
      </c>
      <c r="D206" s="17" t="s">
        <v>449</v>
      </c>
      <c r="E206" s="19">
        <v>17166000</v>
      </c>
      <c r="F206" s="20">
        <v>17166000</v>
      </c>
      <c r="G206" s="19">
        <f t="shared" si="20"/>
        <v>0</v>
      </c>
      <c r="H206" s="19">
        <v>0</v>
      </c>
      <c r="I206" s="19">
        <v>0</v>
      </c>
      <c r="J206" s="21" t="s">
        <v>7</v>
      </c>
      <c r="K206" s="22">
        <f t="shared" si="19"/>
        <v>0</v>
      </c>
      <c r="L206" s="19">
        <f t="shared" si="21"/>
        <v>17166000</v>
      </c>
      <c r="M206" s="19">
        <f t="shared" si="22"/>
        <v>0</v>
      </c>
    </row>
    <row r="207" spans="1:13" ht="17.100000000000001" customHeight="1">
      <c r="A207" s="17" t="s">
        <v>20</v>
      </c>
      <c r="B207" s="17" t="s">
        <v>460</v>
      </c>
      <c r="C207" s="25" t="s">
        <v>461</v>
      </c>
      <c r="D207" s="17" t="s">
        <v>449</v>
      </c>
      <c r="E207" s="19">
        <v>6024000</v>
      </c>
      <c r="F207" s="20">
        <v>6024000</v>
      </c>
      <c r="G207" s="19">
        <f t="shared" si="20"/>
        <v>0</v>
      </c>
      <c r="H207" s="19">
        <v>0</v>
      </c>
      <c r="I207" s="19">
        <v>0</v>
      </c>
      <c r="J207" s="21" t="s">
        <v>7</v>
      </c>
      <c r="K207" s="22">
        <f t="shared" si="19"/>
        <v>0</v>
      </c>
      <c r="L207" s="19">
        <f t="shared" si="21"/>
        <v>6024000</v>
      </c>
      <c r="M207" s="19">
        <f t="shared" si="22"/>
        <v>0</v>
      </c>
    </row>
    <row r="208" spans="1:13" ht="17.100000000000001" customHeight="1">
      <c r="A208" s="17" t="s">
        <v>20</v>
      </c>
      <c r="B208" s="17" t="s">
        <v>454</v>
      </c>
      <c r="C208" s="25" t="s">
        <v>455</v>
      </c>
      <c r="D208" s="17" t="s">
        <v>449</v>
      </c>
      <c r="E208" s="19">
        <v>1649000</v>
      </c>
      <c r="F208" s="20">
        <v>1649000</v>
      </c>
      <c r="G208" s="19">
        <f t="shared" si="20"/>
        <v>0</v>
      </c>
      <c r="H208" s="19">
        <v>0</v>
      </c>
      <c r="I208" s="19">
        <v>0</v>
      </c>
      <c r="J208" s="21" t="s">
        <v>7</v>
      </c>
      <c r="K208" s="22">
        <f t="shared" si="19"/>
        <v>0</v>
      </c>
      <c r="L208" s="19">
        <f t="shared" si="21"/>
        <v>1649000</v>
      </c>
      <c r="M208" s="19">
        <f t="shared" si="22"/>
        <v>0</v>
      </c>
    </row>
    <row r="209" spans="1:13" ht="17.100000000000001" customHeight="1">
      <c r="A209" s="17" t="s">
        <v>20</v>
      </c>
      <c r="B209" s="17" t="s">
        <v>452</v>
      </c>
      <c r="C209" s="25" t="s">
        <v>453</v>
      </c>
      <c r="D209" s="17" t="s">
        <v>449</v>
      </c>
      <c r="E209" s="19">
        <v>1552000</v>
      </c>
      <c r="F209" s="20">
        <v>1552000</v>
      </c>
      <c r="G209" s="19">
        <f t="shared" si="20"/>
        <v>0</v>
      </c>
      <c r="H209" s="19">
        <v>0</v>
      </c>
      <c r="I209" s="19">
        <v>0</v>
      </c>
      <c r="J209" s="21" t="s">
        <v>7</v>
      </c>
      <c r="K209" s="22">
        <f t="shared" si="19"/>
        <v>0</v>
      </c>
      <c r="L209" s="19">
        <f t="shared" si="21"/>
        <v>1552000</v>
      </c>
      <c r="M209" s="19">
        <f t="shared" si="22"/>
        <v>0</v>
      </c>
    </row>
    <row r="210" spans="1:13" ht="17.100000000000001" customHeight="1">
      <c r="A210" s="17" t="s">
        <v>20</v>
      </c>
      <c r="B210" s="17" t="s">
        <v>458</v>
      </c>
      <c r="C210" s="25" t="s">
        <v>459</v>
      </c>
      <c r="D210" s="17" t="s">
        <v>449</v>
      </c>
      <c r="E210" s="19">
        <v>388000</v>
      </c>
      <c r="F210" s="20">
        <v>388000</v>
      </c>
      <c r="G210" s="19">
        <f t="shared" si="20"/>
        <v>0</v>
      </c>
      <c r="H210" s="19">
        <v>0</v>
      </c>
      <c r="I210" s="19">
        <v>0</v>
      </c>
      <c r="J210" s="21" t="s">
        <v>7</v>
      </c>
      <c r="K210" s="22">
        <f t="shared" si="19"/>
        <v>0</v>
      </c>
      <c r="L210" s="19">
        <f t="shared" si="21"/>
        <v>388000</v>
      </c>
      <c r="M210" s="19">
        <f t="shared" si="22"/>
        <v>0</v>
      </c>
    </row>
    <row r="211" spans="1:13" ht="17.100000000000001" customHeight="1">
      <c r="A211" s="17" t="s">
        <v>20</v>
      </c>
      <c r="B211" s="17" t="s">
        <v>456</v>
      </c>
      <c r="C211" s="25" t="s">
        <v>457</v>
      </c>
      <c r="D211" s="17" t="s">
        <v>449</v>
      </c>
      <c r="E211" s="19">
        <v>1649000</v>
      </c>
      <c r="F211" s="20">
        <v>1649000</v>
      </c>
      <c r="G211" s="19">
        <f t="shared" si="20"/>
        <v>0</v>
      </c>
      <c r="H211" s="19">
        <v>0</v>
      </c>
      <c r="I211" s="19">
        <v>0</v>
      </c>
      <c r="J211" s="21" t="s">
        <v>7</v>
      </c>
      <c r="K211" s="22">
        <f t="shared" si="19"/>
        <v>0</v>
      </c>
      <c r="L211" s="19">
        <f t="shared" si="21"/>
        <v>1649000</v>
      </c>
      <c r="M211" s="19">
        <f t="shared" si="22"/>
        <v>0</v>
      </c>
    </row>
    <row r="212" spans="1:13" ht="17.100000000000001" customHeight="1">
      <c r="A212" s="17" t="s">
        <v>20</v>
      </c>
      <c r="B212" s="17" t="s">
        <v>473</v>
      </c>
      <c r="C212" s="25" t="s">
        <v>474</v>
      </c>
      <c r="D212" s="17" t="s">
        <v>475</v>
      </c>
      <c r="E212" s="19">
        <v>1098000</v>
      </c>
      <c r="F212" s="20">
        <v>1098000</v>
      </c>
      <c r="G212" s="19">
        <f t="shared" si="20"/>
        <v>0</v>
      </c>
      <c r="H212" s="19">
        <v>0</v>
      </c>
      <c r="I212" s="19">
        <v>0</v>
      </c>
      <c r="J212" s="21" t="s">
        <v>7</v>
      </c>
      <c r="K212" s="22">
        <f t="shared" si="19"/>
        <v>0</v>
      </c>
      <c r="L212" s="19">
        <f t="shared" si="21"/>
        <v>1098000</v>
      </c>
      <c r="M212" s="19">
        <f t="shared" si="22"/>
        <v>0</v>
      </c>
    </row>
    <row r="213" spans="1:13" ht="17.100000000000001" customHeight="1">
      <c r="A213" s="17" t="s">
        <v>20</v>
      </c>
      <c r="B213" s="17" t="s">
        <v>476</v>
      </c>
      <c r="C213" s="25" t="s">
        <v>477</v>
      </c>
      <c r="D213" s="17" t="s">
        <v>472</v>
      </c>
      <c r="E213" s="19">
        <v>1720000</v>
      </c>
      <c r="F213" s="20">
        <v>1720000</v>
      </c>
      <c r="G213" s="19">
        <f t="shared" si="20"/>
        <v>0</v>
      </c>
      <c r="H213" s="19">
        <v>0</v>
      </c>
      <c r="I213" s="19">
        <v>0</v>
      </c>
      <c r="J213" s="21" t="s">
        <v>7</v>
      </c>
      <c r="K213" s="22">
        <f t="shared" si="19"/>
        <v>0</v>
      </c>
      <c r="L213" s="19">
        <f t="shared" si="21"/>
        <v>1720000</v>
      </c>
      <c r="M213" s="19">
        <f t="shared" si="22"/>
        <v>0</v>
      </c>
    </row>
    <row r="214" spans="1:13" ht="17.100000000000001" customHeight="1">
      <c r="A214" s="17" t="s">
        <v>20</v>
      </c>
      <c r="B214" s="17" t="s">
        <v>478</v>
      </c>
      <c r="C214" s="25" t="s">
        <v>479</v>
      </c>
      <c r="D214" s="17" t="s">
        <v>480</v>
      </c>
      <c r="E214" s="19">
        <v>1859000</v>
      </c>
      <c r="F214" s="20">
        <v>1859000</v>
      </c>
      <c r="G214" s="19">
        <f t="shared" si="20"/>
        <v>0</v>
      </c>
      <c r="H214" s="19">
        <v>0</v>
      </c>
      <c r="I214" s="19">
        <v>0</v>
      </c>
      <c r="J214" s="21" t="s">
        <v>7</v>
      </c>
      <c r="K214" s="22">
        <f t="shared" si="19"/>
        <v>0</v>
      </c>
      <c r="L214" s="19">
        <f t="shared" si="21"/>
        <v>1859000</v>
      </c>
      <c r="M214" s="19">
        <f t="shared" si="22"/>
        <v>0</v>
      </c>
    </row>
    <row r="215" spans="1:13" ht="17.100000000000001" customHeight="1">
      <c r="A215" s="17" t="s">
        <v>20</v>
      </c>
      <c r="B215" s="17" t="s">
        <v>556</v>
      </c>
      <c r="C215" s="25" t="s">
        <v>410</v>
      </c>
      <c r="D215" s="17" t="s">
        <v>557</v>
      </c>
      <c r="E215" s="19">
        <v>700000</v>
      </c>
      <c r="F215" s="20">
        <v>700000</v>
      </c>
      <c r="G215" s="19">
        <f t="shared" si="20"/>
        <v>0</v>
      </c>
      <c r="H215" s="19">
        <v>0</v>
      </c>
      <c r="I215" s="19">
        <v>0</v>
      </c>
      <c r="J215" s="21" t="s">
        <v>7</v>
      </c>
      <c r="K215" s="22">
        <f t="shared" si="19"/>
        <v>0</v>
      </c>
      <c r="L215" s="19">
        <f t="shared" si="21"/>
        <v>700000</v>
      </c>
      <c r="M215" s="19">
        <f t="shared" si="22"/>
        <v>0</v>
      </c>
    </row>
    <row r="216" spans="1:13" ht="17.100000000000001" customHeight="1">
      <c r="A216" s="17" t="s">
        <v>20</v>
      </c>
      <c r="B216" s="17" t="s">
        <v>481</v>
      </c>
      <c r="C216" s="25" t="s">
        <v>474</v>
      </c>
      <c r="D216" s="17" t="s">
        <v>482</v>
      </c>
      <c r="E216" s="19">
        <v>1190000</v>
      </c>
      <c r="F216" s="20">
        <v>1190000</v>
      </c>
      <c r="G216" s="19">
        <f t="shared" si="20"/>
        <v>0</v>
      </c>
      <c r="H216" s="19">
        <v>0</v>
      </c>
      <c r="I216" s="19">
        <v>0</v>
      </c>
      <c r="J216" s="21" t="s">
        <v>7</v>
      </c>
      <c r="K216" s="22">
        <f t="shared" si="19"/>
        <v>0</v>
      </c>
      <c r="L216" s="19">
        <f t="shared" si="21"/>
        <v>1190000</v>
      </c>
      <c r="M216" s="19">
        <f t="shared" si="22"/>
        <v>0</v>
      </c>
    </row>
    <row r="217" spans="1:13" ht="17.100000000000001" customHeight="1">
      <c r="A217" s="17" t="s">
        <v>20</v>
      </c>
      <c r="B217" s="17" t="s">
        <v>483</v>
      </c>
      <c r="C217" s="25" t="s">
        <v>474</v>
      </c>
      <c r="D217" s="17" t="s">
        <v>484</v>
      </c>
      <c r="E217" s="19">
        <v>4840000</v>
      </c>
      <c r="F217" s="20">
        <v>4840000</v>
      </c>
      <c r="G217" s="19">
        <f t="shared" si="20"/>
        <v>0</v>
      </c>
      <c r="H217" s="19">
        <v>0</v>
      </c>
      <c r="I217" s="19">
        <v>0</v>
      </c>
      <c r="J217" s="21" t="s">
        <v>7</v>
      </c>
      <c r="K217" s="22">
        <f t="shared" si="19"/>
        <v>0</v>
      </c>
      <c r="L217" s="19">
        <f t="shared" si="21"/>
        <v>4840000</v>
      </c>
      <c r="M217" s="19">
        <f t="shared" si="22"/>
        <v>0</v>
      </c>
    </row>
    <row r="218" spans="1:13" ht="17.100000000000001" customHeight="1">
      <c r="A218" s="17" t="s">
        <v>20</v>
      </c>
      <c r="B218" s="17" t="s">
        <v>485</v>
      </c>
      <c r="C218" s="25" t="s">
        <v>486</v>
      </c>
      <c r="D218" s="17" t="s">
        <v>487</v>
      </c>
      <c r="E218" s="19">
        <v>9900000</v>
      </c>
      <c r="F218" s="20">
        <v>9900000</v>
      </c>
      <c r="G218" s="19">
        <f t="shared" si="20"/>
        <v>0</v>
      </c>
      <c r="H218" s="19">
        <v>0</v>
      </c>
      <c r="I218" s="19">
        <v>0</v>
      </c>
      <c r="J218" s="21" t="s">
        <v>7</v>
      </c>
      <c r="K218" s="22">
        <f t="shared" si="19"/>
        <v>0</v>
      </c>
      <c r="L218" s="19">
        <f t="shared" si="21"/>
        <v>9900000</v>
      </c>
      <c r="M218" s="19">
        <f t="shared" si="22"/>
        <v>0</v>
      </c>
    </row>
    <row r="219" spans="1:13" ht="17.100000000000001" customHeight="1">
      <c r="A219" s="17" t="s">
        <v>20</v>
      </c>
      <c r="B219" s="17" t="s">
        <v>488</v>
      </c>
      <c r="C219" s="25" t="s">
        <v>489</v>
      </c>
      <c r="D219" s="17" t="s">
        <v>490</v>
      </c>
      <c r="E219" s="19">
        <v>2827000</v>
      </c>
      <c r="F219" s="20">
        <v>2827000</v>
      </c>
      <c r="G219" s="19">
        <f t="shared" si="20"/>
        <v>0</v>
      </c>
      <c r="H219" s="19">
        <v>0</v>
      </c>
      <c r="I219" s="19">
        <v>0</v>
      </c>
      <c r="J219" s="21" t="s">
        <v>7</v>
      </c>
      <c r="K219" s="22">
        <f t="shared" si="19"/>
        <v>0</v>
      </c>
      <c r="L219" s="19">
        <f t="shared" si="21"/>
        <v>2827000</v>
      </c>
      <c r="M219" s="19">
        <f t="shared" si="22"/>
        <v>0</v>
      </c>
    </row>
    <row r="220" spans="1:13" ht="17.100000000000001" customHeight="1">
      <c r="A220" s="17" t="s">
        <v>20</v>
      </c>
      <c r="B220" s="17" t="s">
        <v>505</v>
      </c>
      <c r="C220" s="25" t="s">
        <v>506</v>
      </c>
      <c r="D220" s="17" t="s">
        <v>507</v>
      </c>
      <c r="E220" s="19">
        <v>700000</v>
      </c>
      <c r="F220" s="20">
        <v>700000</v>
      </c>
      <c r="G220" s="19">
        <f t="shared" si="20"/>
        <v>0</v>
      </c>
      <c r="H220" s="19">
        <v>0</v>
      </c>
      <c r="I220" s="19">
        <v>0</v>
      </c>
      <c r="J220" s="21" t="s">
        <v>7</v>
      </c>
      <c r="K220" s="22">
        <f t="shared" si="19"/>
        <v>0</v>
      </c>
      <c r="L220" s="19">
        <f t="shared" si="21"/>
        <v>700000</v>
      </c>
      <c r="M220" s="19">
        <f t="shared" si="22"/>
        <v>0</v>
      </c>
    </row>
    <row r="221" spans="1:13" ht="17.100000000000001" customHeight="1">
      <c r="A221" s="17" t="s">
        <v>20</v>
      </c>
      <c r="B221" s="17" t="s">
        <v>496</v>
      </c>
      <c r="C221" s="25" t="s">
        <v>340</v>
      </c>
      <c r="D221" s="17" t="s">
        <v>493</v>
      </c>
      <c r="E221" s="19">
        <v>1573000</v>
      </c>
      <c r="F221" s="20">
        <v>1573000</v>
      </c>
      <c r="G221" s="19">
        <f t="shared" si="20"/>
        <v>0</v>
      </c>
      <c r="H221" s="19">
        <v>0</v>
      </c>
      <c r="I221" s="19">
        <v>0</v>
      </c>
      <c r="J221" s="21" t="s">
        <v>7</v>
      </c>
      <c r="K221" s="22">
        <f t="shared" si="19"/>
        <v>0</v>
      </c>
      <c r="L221" s="19">
        <f t="shared" si="21"/>
        <v>1573000</v>
      </c>
      <c r="M221" s="19">
        <f t="shared" si="22"/>
        <v>0</v>
      </c>
    </row>
    <row r="222" spans="1:13" ht="17.100000000000001" customHeight="1">
      <c r="A222" s="17" t="s">
        <v>20</v>
      </c>
      <c r="B222" s="17" t="s">
        <v>491</v>
      </c>
      <c r="C222" s="25" t="s">
        <v>492</v>
      </c>
      <c r="D222" s="17" t="s">
        <v>493</v>
      </c>
      <c r="E222" s="19">
        <v>610500</v>
      </c>
      <c r="F222" s="20">
        <v>610500</v>
      </c>
      <c r="G222" s="19">
        <f t="shared" si="20"/>
        <v>0</v>
      </c>
      <c r="H222" s="19">
        <v>0</v>
      </c>
      <c r="I222" s="19">
        <v>0</v>
      </c>
      <c r="J222" s="21" t="s">
        <v>7</v>
      </c>
      <c r="K222" s="22">
        <f t="shared" si="19"/>
        <v>0</v>
      </c>
      <c r="L222" s="19">
        <f t="shared" si="21"/>
        <v>610500</v>
      </c>
      <c r="M222" s="19">
        <f t="shared" si="22"/>
        <v>0</v>
      </c>
    </row>
    <row r="223" spans="1:13" ht="17.100000000000001" customHeight="1">
      <c r="A223" s="17" t="s">
        <v>20</v>
      </c>
      <c r="B223" s="17" t="s">
        <v>494</v>
      </c>
      <c r="C223" s="25" t="s">
        <v>495</v>
      </c>
      <c r="D223" s="17" t="s">
        <v>493</v>
      </c>
      <c r="E223" s="19">
        <v>4290000</v>
      </c>
      <c r="F223" s="20">
        <v>4290000</v>
      </c>
      <c r="G223" s="19">
        <f t="shared" si="20"/>
        <v>0</v>
      </c>
      <c r="H223" s="19">
        <v>0</v>
      </c>
      <c r="I223" s="19">
        <v>0</v>
      </c>
      <c r="J223" s="21" t="s">
        <v>7</v>
      </c>
      <c r="K223" s="22">
        <f t="shared" si="19"/>
        <v>0</v>
      </c>
      <c r="L223" s="19">
        <f t="shared" si="21"/>
        <v>4290000</v>
      </c>
      <c r="M223" s="19">
        <f t="shared" si="22"/>
        <v>0</v>
      </c>
    </row>
    <row r="224" spans="1:13" ht="17.100000000000001" customHeight="1">
      <c r="A224" s="17" t="s">
        <v>20</v>
      </c>
      <c r="B224" s="17" t="s">
        <v>497</v>
      </c>
      <c r="C224" s="25" t="s">
        <v>498</v>
      </c>
      <c r="D224" s="17" t="s">
        <v>493</v>
      </c>
      <c r="E224" s="19">
        <v>1800000</v>
      </c>
      <c r="F224" s="20">
        <v>1800000</v>
      </c>
      <c r="G224" s="19">
        <f t="shared" si="20"/>
        <v>0</v>
      </c>
      <c r="H224" s="19">
        <v>0</v>
      </c>
      <c r="I224" s="19">
        <v>0</v>
      </c>
      <c r="J224" s="21" t="s">
        <v>7</v>
      </c>
      <c r="K224" s="22">
        <f t="shared" si="19"/>
        <v>0</v>
      </c>
      <c r="L224" s="19">
        <f t="shared" si="21"/>
        <v>1800000</v>
      </c>
      <c r="M224" s="19">
        <f t="shared" si="22"/>
        <v>0</v>
      </c>
    </row>
    <row r="225" spans="1:13" ht="17.100000000000001" customHeight="1">
      <c r="A225" s="17" t="s">
        <v>20</v>
      </c>
      <c r="B225" s="17" t="s">
        <v>516</v>
      </c>
      <c r="C225" s="25" t="s">
        <v>517</v>
      </c>
      <c r="D225" s="17" t="s">
        <v>510</v>
      </c>
      <c r="E225" s="19">
        <v>700000</v>
      </c>
      <c r="F225" s="20">
        <v>700000</v>
      </c>
      <c r="G225" s="19">
        <f t="shared" si="20"/>
        <v>0</v>
      </c>
      <c r="H225" s="19">
        <v>0</v>
      </c>
      <c r="I225" s="19">
        <v>0</v>
      </c>
      <c r="J225" s="21" t="s">
        <v>7</v>
      </c>
      <c r="K225" s="22">
        <f t="shared" si="19"/>
        <v>0</v>
      </c>
      <c r="L225" s="19">
        <f t="shared" si="21"/>
        <v>700000</v>
      </c>
      <c r="M225" s="19">
        <f t="shared" si="22"/>
        <v>0</v>
      </c>
    </row>
    <row r="226" spans="1:13" ht="17.100000000000001" customHeight="1">
      <c r="A226" s="17" t="s">
        <v>20</v>
      </c>
      <c r="B226" s="17" t="s">
        <v>511</v>
      </c>
      <c r="C226" s="25" t="s">
        <v>512</v>
      </c>
      <c r="D226" s="17" t="s">
        <v>510</v>
      </c>
      <c r="E226" s="19">
        <v>1210000</v>
      </c>
      <c r="F226" s="20">
        <v>1210000</v>
      </c>
      <c r="G226" s="19">
        <f t="shared" si="20"/>
        <v>0</v>
      </c>
      <c r="H226" s="19">
        <v>0</v>
      </c>
      <c r="I226" s="19">
        <v>0</v>
      </c>
      <c r="J226" s="21" t="s">
        <v>7</v>
      </c>
      <c r="K226" s="22">
        <f t="shared" si="19"/>
        <v>0</v>
      </c>
      <c r="L226" s="19">
        <f t="shared" si="21"/>
        <v>1210000</v>
      </c>
      <c r="M226" s="19">
        <f t="shared" si="22"/>
        <v>0</v>
      </c>
    </row>
    <row r="227" spans="1:13" ht="17.100000000000001" customHeight="1">
      <c r="A227" s="17" t="s">
        <v>20</v>
      </c>
      <c r="B227" s="17" t="s">
        <v>513</v>
      </c>
      <c r="C227" s="25" t="s">
        <v>512</v>
      </c>
      <c r="D227" s="17" t="s">
        <v>510</v>
      </c>
      <c r="E227" s="19">
        <v>2420000</v>
      </c>
      <c r="F227" s="20">
        <v>2420000</v>
      </c>
      <c r="G227" s="19">
        <f t="shared" si="20"/>
        <v>0</v>
      </c>
      <c r="H227" s="19">
        <v>0</v>
      </c>
      <c r="I227" s="19">
        <v>0</v>
      </c>
      <c r="J227" s="21" t="s">
        <v>7</v>
      </c>
      <c r="K227" s="22">
        <f t="shared" si="19"/>
        <v>0</v>
      </c>
      <c r="L227" s="19">
        <f t="shared" si="21"/>
        <v>2420000</v>
      </c>
      <c r="M227" s="19">
        <f t="shared" si="22"/>
        <v>0</v>
      </c>
    </row>
    <row r="228" spans="1:13" ht="17.100000000000001" customHeight="1">
      <c r="A228" s="17" t="s">
        <v>20</v>
      </c>
      <c r="B228" s="17" t="s">
        <v>514</v>
      </c>
      <c r="C228" s="25" t="s">
        <v>512</v>
      </c>
      <c r="D228" s="17" t="s">
        <v>510</v>
      </c>
      <c r="E228" s="19">
        <v>1210000</v>
      </c>
      <c r="F228" s="20">
        <v>1210000</v>
      </c>
      <c r="G228" s="19">
        <f t="shared" si="20"/>
        <v>0</v>
      </c>
      <c r="H228" s="19">
        <v>0</v>
      </c>
      <c r="I228" s="19">
        <v>0</v>
      </c>
      <c r="J228" s="21" t="s">
        <v>7</v>
      </c>
      <c r="K228" s="22">
        <f t="shared" si="19"/>
        <v>0</v>
      </c>
      <c r="L228" s="19">
        <f t="shared" si="21"/>
        <v>1210000</v>
      </c>
      <c r="M228" s="19">
        <f t="shared" si="22"/>
        <v>0</v>
      </c>
    </row>
    <row r="229" spans="1:13" ht="17.100000000000001" customHeight="1">
      <c r="A229" s="17" t="s">
        <v>20</v>
      </c>
      <c r="B229" s="17" t="s">
        <v>515</v>
      </c>
      <c r="C229" s="25" t="s">
        <v>512</v>
      </c>
      <c r="D229" s="17" t="s">
        <v>510</v>
      </c>
      <c r="E229" s="19">
        <v>1210000</v>
      </c>
      <c r="F229" s="20">
        <v>1210000</v>
      </c>
      <c r="G229" s="19">
        <f t="shared" si="20"/>
        <v>0</v>
      </c>
      <c r="H229" s="19">
        <v>0</v>
      </c>
      <c r="I229" s="19">
        <v>0</v>
      </c>
      <c r="J229" s="21" t="s">
        <v>7</v>
      </c>
      <c r="K229" s="22">
        <f t="shared" si="19"/>
        <v>0</v>
      </c>
      <c r="L229" s="19">
        <f t="shared" si="21"/>
        <v>1210000</v>
      </c>
      <c r="M229" s="19">
        <f t="shared" si="22"/>
        <v>0</v>
      </c>
    </row>
    <row r="230" spans="1:13" ht="17.100000000000001" customHeight="1">
      <c r="A230" s="17" t="s">
        <v>20</v>
      </c>
      <c r="B230" s="17" t="s">
        <v>518</v>
      </c>
      <c r="C230" s="25" t="s">
        <v>512</v>
      </c>
      <c r="D230" s="17" t="s">
        <v>510</v>
      </c>
      <c r="E230" s="19">
        <v>1210000</v>
      </c>
      <c r="F230" s="20">
        <v>1210000</v>
      </c>
      <c r="G230" s="19">
        <f t="shared" si="20"/>
        <v>0</v>
      </c>
      <c r="H230" s="19">
        <v>0</v>
      </c>
      <c r="I230" s="19">
        <v>0</v>
      </c>
      <c r="J230" s="21" t="s">
        <v>7</v>
      </c>
      <c r="K230" s="22">
        <f t="shared" si="19"/>
        <v>0</v>
      </c>
      <c r="L230" s="19">
        <f t="shared" si="21"/>
        <v>1210000</v>
      </c>
      <c r="M230" s="19">
        <f t="shared" si="22"/>
        <v>0</v>
      </c>
    </row>
    <row r="231" spans="1:13" ht="17.100000000000001" customHeight="1">
      <c r="A231" s="17" t="s">
        <v>20</v>
      </c>
      <c r="B231" s="17" t="s">
        <v>508</v>
      </c>
      <c r="C231" s="25" t="s">
        <v>509</v>
      </c>
      <c r="D231" s="17" t="s">
        <v>510</v>
      </c>
      <c r="E231" s="19">
        <v>1720000</v>
      </c>
      <c r="F231" s="20">
        <v>1720000</v>
      </c>
      <c r="G231" s="19">
        <f t="shared" si="20"/>
        <v>0</v>
      </c>
      <c r="H231" s="19">
        <v>0</v>
      </c>
      <c r="I231" s="19">
        <v>0</v>
      </c>
      <c r="J231" s="21" t="s">
        <v>7</v>
      </c>
      <c r="K231" s="22">
        <f t="shared" si="19"/>
        <v>0</v>
      </c>
      <c r="L231" s="19">
        <f t="shared" si="21"/>
        <v>1720000</v>
      </c>
      <c r="M231" s="19">
        <f t="shared" si="22"/>
        <v>0</v>
      </c>
    </row>
    <row r="232" spans="1:13" ht="17.100000000000001" customHeight="1">
      <c r="A232" s="17" t="s">
        <v>20</v>
      </c>
      <c r="B232" s="17" t="s">
        <v>519</v>
      </c>
      <c r="C232" s="25" t="s">
        <v>512</v>
      </c>
      <c r="D232" s="17" t="s">
        <v>520</v>
      </c>
      <c r="E232" s="19">
        <v>1210000</v>
      </c>
      <c r="F232" s="20">
        <v>1210000</v>
      </c>
      <c r="G232" s="19">
        <f t="shared" si="20"/>
        <v>0</v>
      </c>
      <c r="H232" s="19">
        <v>0</v>
      </c>
      <c r="I232" s="19">
        <v>0</v>
      </c>
      <c r="J232" s="21" t="s">
        <v>7</v>
      </c>
      <c r="K232" s="22">
        <f t="shared" si="19"/>
        <v>0</v>
      </c>
      <c r="L232" s="19">
        <f t="shared" si="21"/>
        <v>1210000</v>
      </c>
      <c r="M232" s="19">
        <f t="shared" si="22"/>
        <v>0</v>
      </c>
    </row>
    <row r="233" spans="1:13" ht="17.100000000000001" customHeight="1">
      <c r="A233" s="17" t="s">
        <v>20</v>
      </c>
      <c r="B233" s="17" t="s">
        <v>521</v>
      </c>
      <c r="C233" s="25" t="s">
        <v>522</v>
      </c>
      <c r="D233" s="17" t="s">
        <v>523</v>
      </c>
      <c r="E233" s="19">
        <v>1490990</v>
      </c>
      <c r="F233" s="20">
        <v>1490990</v>
      </c>
      <c r="G233" s="19">
        <f t="shared" si="20"/>
        <v>0</v>
      </c>
      <c r="H233" s="19">
        <v>0</v>
      </c>
      <c r="I233" s="19">
        <v>0</v>
      </c>
      <c r="J233" s="21" t="s">
        <v>7</v>
      </c>
      <c r="K233" s="22">
        <f t="shared" si="19"/>
        <v>0</v>
      </c>
      <c r="L233" s="19">
        <f t="shared" si="21"/>
        <v>1490990</v>
      </c>
      <c r="M233" s="19">
        <f t="shared" si="22"/>
        <v>0</v>
      </c>
    </row>
    <row r="234" spans="1:13" ht="17.100000000000001" customHeight="1">
      <c r="A234" s="17" t="s">
        <v>20</v>
      </c>
      <c r="B234" s="17" t="s">
        <v>524</v>
      </c>
      <c r="C234" s="25" t="s">
        <v>525</v>
      </c>
      <c r="D234" s="17" t="s">
        <v>526</v>
      </c>
      <c r="E234" s="19">
        <v>1100000</v>
      </c>
      <c r="F234" s="20">
        <v>1100000</v>
      </c>
      <c r="G234" s="19">
        <f t="shared" si="20"/>
        <v>0</v>
      </c>
      <c r="H234" s="19">
        <v>0</v>
      </c>
      <c r="I234" s="19">
        <v>0</v>
      </c>
      <c r="J234" s="21" t="s">
        <v>7</v>
      </c>
      <c r="K234" s="22">
        <f t="shared" si="19"/>
        <v>0</v>
      </c>
      <c r="L234" s="19">
        <f t="shared" si="21"/>
        <v>1100000</v>
      </c>
      <c r="M234" s="19">
        <f t="shared" si="22"/>
        <v>0</v>
      </c>
    </row>
    <row r="235" spans="1:13" ht="17.100000000000001" customHeight="1">
      <c r="A235" s="17" t="s">
        <v>20</v>
      </c>
      <c r="B235" s="17" t="s">
        <v>527</v>
      </c>
      <c r="C235" s="25" t="s">
        <v>528</v>
      </c>
      <c r="D235" s="17" t="s">
        <v>529</v>
      </c>
      <c r="E235" s="19">
        <v>3608000</v>
      </c>
      <c r="F235" s="20">
        <v>3608000</v>
      </c>
      <c r="G235" s="19">
        <f t="shared" si="20"/>
        <v>0</v>
      </c>
      <c r="H235" s="19">
        <v>0</v>
      </c>
      <c r="I235" s="19">
        <v>0</v>
      </c>
      <c r="J235" s="21" t="s">
        <v>7</v>
      </c>
      <c r="K235" s="22">
        <f t="shared" si="19"/>
        <v>0</v>
      </c>
      <c r="L235" s="19">
        <f t="shared" si="21"/>
        <v>3608000</v>
      </c>
      <c r="M235" s="19">
        <f t="shared" si="22"/>
        <v>0</v>
      </c>
    </row>
    <row r="236" spans="1:13" ht="17.100000000000001" customHeight="1">
      <c r="A236" s="17" t="s">
        <v>20</v>
      </c>
      <c r="B236" s="17" t="s">
        <v>530</v>
      </c>
      <c r="C236" s="25" t="s">
        <v>531</v>
      </c>
      <c r="D236" s="17" t="s">
        <v>532</v>
      </c>
      <c r="E236" s="19">
        <v>616000</v>
      </c>
      <c r="F236" s="20">
        <v>616000</v>
      </c>
      <c r="G236" s="19">
        <f t="shared" si="20"/>
        <v>0</v>
      </c>
      <c r="H236" s="19">
        <v>0</v>
      </c>
      <c r="I236" s="19">
        <v>0</v>
      </c>
      <c r="J236" s="21" t="s">
        <v>7</v>
      </c>
      <c r="K236" s="22">
        <f t="shared" si="19"/>
        <v>0</v>
      </c>
      <c r="L236" s="19">
        <f t="shared" si="21"/>
        <v>616000</v>
      </c>
      <c r="M236" s="19">
        <f t="shared" si="22"/>
        <v>0</v>
      </c>
    </row>
    <row r="237" spans="1:13" ht="17.100000000000001" customHeight="1">
      <c r="A237" s="17" t="s">
        <v>20</v>
      </c>
      <c r="B237" s="17" t="s">
        <v>533</v>
      </c>
      <c r="C237" s="25" t="s">
        <v>534</v>
      </c>
      <c r="D237" s="17" t="s">
        <v>535</v>
      </c>
      <c r="E237" s="19">
        <v>220000</v>
      </c>
      <c r="F237" s="20">
        <v>220000</v>
      </c>
      <c r="G237" s="19">
        <f t="shared" si="20"/>
        <v>0</v>
      </c>
      <c r="H237" s="19">
        <v>0</v>
      </c>
      <c r="I237" s="19">
        <v>0</v>
      </c>
      <c r="J237" s="21" t="s">
        <v>7</v>
      </c>
      <c r="K237" s="22">
        <f t="shared" si="19"/>
        <v>0</v>
      </c>
      <c r="L237" s="19">
        <f t="shared" si="21"/>
        <v>220000</v>
      </c>
      <c r="M237" s="19">
        <f t="shared" si="22"/>
        <v>0</v>
      </c>
    </row>
    <row r="238" spans="1:13" ht="17.100000000000001" customHeight="1">
      <c r="A238" s="17" t="s">
        <v>20</v>
      </c>
      <c r="B238" s="17" t="s">
        <v>536</v>
      </c>
      <c r="C238" s="25" t="s">
        <v>537</v>
      </c>
      <c r="D238" s="17" t="s">
        <v>535</v>
      </c>
      <c r="E238" s="19">
        <v>305000</v>
      </c>
      <c r="F238" s="20">
        <v>305000</v>
      </c>
      <c r="G238" s="19">
        <f t="shared" si="20"/>
        <v>0</v>
      </c>
      <c r="H238" s="19">
        <v>0</v>
      </c>
      <c r="I238" s="19">
        <v>0</v>
      </c>
      <c r="J238" s="21" t="s">
        <v>7</v>
      </c>
      <c r="K238" s="22">
        <f t="shared" si="19"/>
        <v>0</v>
      </c>
      <c r="L238" s="19">
        <f t="shared" si="21"/>
        <v>305000</v>
      </c>
      <c r="M238" s="19">
        <f t="shared" si="22"/>
        <v>0</v>
      </c>
    </row>
    <row r="239" spans="1:13" ht="17.100000000000001" customHeight="1">
      <c r="A239" s="17" t="s">
        <v>20</v>
      </c>
      <c r="B239" s="17" t="s">
        <v>538</v>
      </c>
      <c r="C239" s="25" t="s">
        <v>512</v>
      </c>
      <c r="D239" s="17" t="s">
        <v>535</v>
      </c>
      <c r="E239" s="19">
        <v>830000</v>
      </c>
      <c r="F239" s="20">
        <v>830000</v>
      </c>
      <c r="G239" s="19">
        <f t="shared" si="20"/>
        <v>0</v>
      </c>
      <c r="H239" s="19">
        <v>0</v>
      </c>
      <c r="I239" s="19">
        <v>0</v>
      </c>
      <c r="J239" s="21" t="s">
        <v>7</v>
      </c>
      <c r="K239" s="22">
        <f t="shared" si="19"/>
        <v>0</v>
      </c>
      <c r="L239" s="19">
        <f t="shared" si="21"/>
        <v>830000</v>
      </c>
      <c r="M239" s="19">
        <f t="shared" si="22"/>
        <v>0</v>
      </c>
    </row>
    <row r="240" spans="1:13" ht="17.100000000000001" customHeight="1">
      <c r="A240" s="17" t="s">
        <v>20</v>
      </c>
      <c r="B240" s="17" t="s">
        <v>539</v>
      </c>
      <c r="C240" s="25" t="s">
        <v>509</v>
      </c>
      <c r="D240" s="17" t="s">
        <v>540</v>
      </c>
      <c r="E240" s="19">
        <v>1800000</v>
      </c>
      <c r="F240" s="20">
        <v>1800000</v>
      </c>
      <c r="G240" s="19">
        <f t="shared" si="20"/>
        <v>0</v>
      </c>
      <c r="H240" s="19">
        <v>0</v>
      </c>
      <c r="I240" s="19">
        <v>0</v>
      </c>
      <c r="J240" s="21" t="s">
        <v>7</v>
      </c>
      <c r="K240" s="22">
        <f t="shared" si="19"/>
        <v>0</v>
      </c>
      <c r="L240" s="19">
        <f t="shared" si="21"/>
        <v>1800000</v>
      </c>
      <c r="M240" s="19">
        <f t="shared" si="22"/>
        <v>0</v>
      </c>
    </row>
    <row r="241" spans="1:13" ht="17.100000000000001" customHeight="1">
      <c r="A241" s="17" t="s">
        <v>20</v>
      </c>
      <c r="B241" s="17" t="s">
        <v>543</v>
      </c>
      <c r="C241" s="25" t="s">
        <v>544</v>
      </c>
      <c r="D241" s="17" t="s">
        <v>542</v>
      </c>
      <c r="E241" s="19">
        <v>580000</v>
      </c>
      <c r="F241" s="20">
        <v>580000</v>
      </c>
      <c r="G241" s="19">
        <f t="shared" si="20"/>
        <v>0</v>
      </c>
      <c r="H241" s="19">
        <v>0</v>
      </c>
      <c r="I241" s="19">
        <v>0</v>
      </c>
      <c r="J241" s="21" t="s">
        <v>7</v>
      </c>
      <c r="K241" s="22">
        <f t="shared" si="19"/>
        <v>0</v>
      </c>
      <c r="L241" s="19">
        <f t="shared" si="21"/>
        <v>580000</v>
      </c>
      <c r="M241" s="19">
        <f t="shared" si="22"/>
        <v>0</v>
      </c>
    </row>
    <row r="242" spans="1:13" ht="17.100000000000001" customHeight="1">
      <c r="A242" s="17" t="s">
        <v>20</v>
      </c>
      <c r="B242" s="17" t="s">
        <v>541</v>
      </c>
      <c r="C242" s="25" t="s">
        <v>509</v>
      </c>
      <c r="D242" s="17" t="s">
        <v>542</v>
      </c>
      <c r="E242" s="19">
        <v>900000</v>
      </c>
      <c r="F242" s="20">
        <v>900000</v>
      </c>
      <c r="G242" s="19">
        <f t="shared" si="20"/>
        <v>0</v>
      </c>
      <c r="H242" s="19">
        <v>0</v>
      </c>
      <c r="I242" s="19">
        <v>0</v>
      </c>
      <c r="J242" s="21" t="s">
        <v>7</v>
      </c>
      <c r="K242" s="22">
        <f t="shared" si="19"/>
        <v>0</v>
      </c>
      <c r="L242" s="19">
        <f t="shared" si="21"/>
        <v>900000</v>
      </c>
      <c r="M242" s="19">
        <f t="shared" si="22"/>
        <v>0</v>
      </c>
    </row>
    <row r="243" spans="1:13" ht="17.100000000000001" customHeight="1">
      <c r="A243" s="17" t="s">
        <v>20</v>
      </c>
      <c r="B243" s="17" t="s">
        <v>545</v>
      </c>
      <c r="C243" s="25" t="s">
        <v>512</v>
      </c>
      <c r="D243" s="17" t="s">
        <v>546</v>
      </c>
      <c r="E243" s="19">
        <v>2200000</v>
      </c>
      <c r="F243" s="20">
        <v>2200000</v>
      </c>
      <c r="G243" s="19">
        <f t="shared" si="20"/>
        <v>0</v>
      </c>
      <c r="H243" s="19">
        <v>0</v>
      </c>
      <c r="I243" s="19">
        <v>0</v>
      </c>
      <c r="J243" s="21" t="s">
        <v>7</v>
      </c>
      <c r="K243" s="22">
        <f t="shared" si="19"/>
        <v>0</v>
      </c>
      <c r="L243" s="19">
        <f t="shared" si="21"/>
        <v>2200000</v>
      </c>
      <c r="M243" s="19">
        <f t="shared" si="22"/>
        <v>0</v>
      </c>
    </row>
    <row r="244" spans="1:13" ht="17.100000000000001" customHeight="1">
      <c r="A244" s="17" t="s">
        <v>20</v>
      </c>
      <c r="B244" s="17" t="s">
        <v>551</v>
      </c>
      <c r="C244" s="25" t="s">
        <v>552</v>
      </c>
      <c r="D244" s="17" t="s">
        <v>553</v>
      </c>
      <c r="E244" s="19">
        <v>1320000</v>
      </c>
      <c r="F244" s="20">
        <v>1320000</v>
      </c>
      <c r="G244" s="19">
        <f t="shared" si="20"/>
        <v>0</v>
      </c>
      <c r="H244" s="19">
        <v>0</v>
      </c>
      <c r="I244" s="19">
        <v>0</v>
      </c>
      <c r="J244" s="21" t="s">
        <v>7</v>
      </c>
      <c r="K244" s="22">
        <f t="shared" si="19"/>
        <v>0</v>
      </c>
      <c r="L244" s="19">
        <f t="shared" si="21"/>
        <v>1320000</v>
      </c>
      <c r="M244" s="19">
        <f t="shared" si="22"/>
        <v>0</v>
      </c>
    </row>
    <row r="245" spans="1:13" ht="17.100000000000001" customHeight="1">
      <c r="A245" s="17" t="s">
        <v>20</v>
      </c>
      <c r="B245" s="17" t="s">
        <v>554</v>
      </c>
      <c r="C245" s="25" t="s">
        <v>506</v>
      </c>
      <c r="D245" s="17" t="s">
        <v>555</v>
      </c>
      <c r="E245" s="19">
        <v>4540000</v>
      </c>
      <c r="F245" s="20">
        <v>4540000</v>
      </c>
      <c r="G245" s="19">
        <f t="shared" si="20"/>
        <v>0</v>
      </c>
      <c r="H245" s="19">
        <v>0</v>
      </c>
      <c r="I245" s="19">
        <v>0</v>
      </c>
      <c r="J245" s="21" t="s">
        <v>7</v>
      </c>
      <c r="K245" s="22">
        <f t="shared" si="19"/>
        <v>0</v>
      </c>
      <c r="L245" s="19">
        <f t="shared" si="21"/>
        <v>4540000</v>
      </c>
      <c r="M245" s="19">
        <f t="shared" si="22"/>
        <v>0</v>
      </c>
    </row>
    <row r="246" spans="1:13" ht="17.100000000000001" customHeight="1">
      <c r="A246" s="17" t="s">
        <v>20</v>
      </c>
      <c r="B246" s="17" t="s">
        <v>558</v>
      </c>
      <c r="C246" s="25" t="s">
        <v>559</v>
      </c>
      <c r="D246" s="17" t="s">
        <v>560</v>
      </c>
      <c r="E246" s="19">
        <v>304000</v>
      </c>
      <c r="F246" s="20">
        <v>304000</v>
      </c>
      <c r="G246" s="19">
        <f t="shared" si="20"/>
        <v>0</v>
      </c>
      <c r="H246" s="19">
        <v>0</v>
      </c>
      <c r="I246" s="19">
        <v>0</v>
      </c>
      <c r="J246" s="21" t="s">
        <v>7</v>
      </c>
      <c r="K246" s="22">
        <f t="shared" si="19"/>
        <v>0</v>
      </c>
      <c r="L246" s="19">
        <f t="shared" si="21"/>
        <v>304000</v>
      </c>
      <c r="M246" s="19">
        <f t="shared" si="22"/>
        <v>0</v>
      </c>
    </row>
    <row r="247" spans="1:13" ht="17.100000000000001" customHeight="1">
      <c r="A247" s="17" t="s">
        <v>20</v>
      </c>
      <c r="B247" s="17" t="s">
        <v>561</v>
      </c>
      <c r="C247" s="25" t="s">
        <v>562</v>
      </c>
      <c r="D247" s="17" t="s">
        <v>560</v>
      </c>
      <c r="E247" s="19">
        <v>1310000</v>
      </c>
      <c r="F247" s="20">
        <v>1310000</v>
      </c>
      <c r="G247" s="19">
        <f t="shared" si="20"/>
        <v>0</v>
      </c>
      <c r="H247" s="19">
        <v>0</v>
      </c>
      <c r="I247" s="19">
        <v>0</v>
      </c>
      <c r="J247" s="21" t="s">
        <v>7</v>
      </c>
      <c r="K247" s="22">
        <f t="shared" si="19"/>
        <v>0</v>
      </c>
      <c r="L247" s="19">
        <f t="shared" si="21"/>
        <v>1310000</v>
      </c>
      <c r="M247" s="19">
        <f t="shared" si="22"/>
        <v>0</v>
      </c>
    </row>
    <row r="248" spans="1:13" ht="17.100000000000001" customHeight="1">
      <c r="A248" s="17" t="s">
        <v>20</v>
      </c>
      <c r="B248" s="17" t="s">
        <v>563</v>
      </c>
      <c r="C248" s="25" t="s">
        <v>564</v>
      </c>
      <c r="D248" s="17" t="s">
        <v>560</v>
      </c>
      <c r="E248" s="19">
        <v>352000</v>
      </c>
      <c r="F248" s="20">
        <v>352000</v>
      </c>
      <c r="G248" s="19">
        <f t="shared" si="20"/>
        <v>0</v>
      </c>
      <c r="H248" s="19">
        <v>0</v>
      </c>
      <c r="I248" s="19">
        <v>0</v>
      </c>
      <c r="J248" s="21" t="s">
        <v>7</v>
      </c>
      <c r="K248" s="22">
        <f t="shared" si="19"/>
        <v>0</v>
      </c>
      <c r="L248" s="19">
        <f t="shared" si="21"/>
        <v>352000</v>
      </c>
      <c r="M248" s="19">
        <f t="shared" si="22"/>
        <v>0</v>
      </c>
    </row>
    <row r="249" spans="1:13" ht="17.100000000000001" customHeight="1">
      <c r="A249" s="17" t="s">
        <v>20</v>
      </c>
      <c r="B249" s="17" t="s">
        <v>565</v>
      </c>
      <c r="C249" s="25" t="s">
        <v>219</v>
      </c>
      <c r="D249" s="17" t="s">
        <v>560</v>
      </c>
      <c r="E249" s="19">
        <v>1980000</v>
      </c>
      <c r="F249" s="20">
        <v>1980000</v>
      </c>
      <c r="G249" s="19">
        <f t="shared" si="20"/>
        <v>0</v>
      </c>
      <c r="H249" s="19">
        <v>0</v>
      </c>
      <c r="I249" s="19">
        <v>0</v>
      </c>
      <c r="J249" s="21" t="s">
        <v>7</v>
      </c>
      <c r="K249" s="22">
        <f t="shared" si="19"/>
        <v>0</v>
      </c>
      <c r="L249" s="19">
        <f t="shared" si="21"/>
        <v>1980000</v>
      </c>
      <c r="M249" s="19">
        <f t="shared" si="22"/>
        <v>0</v>
      </c>
    </row>
    <row r="250" spans="1:13" ht="17.100000000000001" customHeight="1">
      <c r="A250" s="17" t="s">
        <v>20</v>
      </c>
      <c r="B250" s="17" t="s">
        <v>566</v>
      </c>
      <c r="C250" s="25" t="s">
        <v>567</v>
      </c>
      <c r="D250" s="17" t="s">
        <v>560</v>
      </c>
      <c r="E250" s="19">
        <v>138000</v>
      </c>
      <c r="F250" s="20">
        <v>138000</v>
      </c>
      <c r="G250" s="19">
        <f t="shared" si="20"/>
        <v>0</v>
      </c>
      <c r="H250" s="19">
        <v>0</v>
      </c>
      <c r="I250" s="19">
        <v>0</v>
      </c>
      <c r="J250" s="21" t="s">
        <v>7</v>
      </c>
      <c r="K250" s="22">
        <f t="shared" si="19"/>
        <v>0</v>
      </c>
      <c r="L250" s="19">
        <f t="shared" si="21"/>
        <v>138000</v>
      </c>
      <c r="M250" s="19">
        <f t="shared" si="22"/>
        <v>0</v>
      </c>
    </row>
    <row r="251" spans="1:13" ht="17.100000000000001" customHeight="1">
      <c r="A251" s="17" t="s">
        <v>20</v>
      </c>
      <c r="B251" s="17" t="s">
        <v>568</v>
      </c>
      <c r="C251" s="25" t="s">
        <v>544</v>
      </c>
      <c r="D251" s="17" t="s">
        <v>569</v>
      </c>
      <c r="E251" s="19">
        <v>4040000</v>
      </c>
      <c r="F251" s="20">
        <v>4040000</v>
      </c>
      <c r="G251" s="19">
        <f t="shared" si="20"/>
        <v>0</v>
      </c>
      <c r="H251" s="19">
        <v>0</v>
      </c>
      <c r="I251" s="19">
        <v>0</v>
      </c>
      <c r="J251" s="21" t="s">
        <v>7</v>
      </c>
      <c r="K251" s="22">
        <f t="shared" si="19"/>
        <v>0</v>
      </c>
      <c r="L251" s="19">
        <f t="shared" si="21"/>
        <v>4040000</v>
      </c>
      <c r="M251" s="19">
        <f t="shared" si="22"/>
        <v>0</v>
      </c>
    </row>
    <row r="252" spans="1:13" ht="17.100000000000001" customHeight="1">
      <c r="A252" s="17" t="s">
        <v>20</v>
      </c>
      <c r="B252" s="17" t="s">
        <v>570</v>
      </c>
      <c r="C252" s="25" t="s">
        <v>509</v>
      </c>
      <c r="D252" s="17" t="s">
        <v>569</v>
      </c>
      <c r="E252" s="19">
        <v>25140000</v>
      </c>
      <c r="F252" s="20">
        <v>25140000</v>
      </c>
      <c r="G252" s="19">
        <f t="shared" si="20"/>
        <v>0</v>
      </c>
      <c r="H252" s="19">
        <v>0</v>
      </c>
      <c r="I252" s="19">
        <v>0</v>
      </c>
      <c r="J252" s="21" t="s">
        <v>7</v>
      </c>
      <c r="K252" s="22">
        <f t="shared" si="19"/>
        <v>0</v>
      </c>
      <c r="L252" s="19">
        <f t="shared" si="21"/>
        <v>25140000</v>
      </c>
      <c r="M252" s="19">
        <f t="shared" si="22"/>
        <v>0</v>
      </c>
    </row>
    <row r="253" spans="1:13" ht="17.100000000000001" customHeight="1">
      <c r="A253" s="17" t="s">
        <v>20</v>
      </c>
      <c r="B253" s="17" t="s">
        <v>577</v>
      </c>
      <c r="C253" s="25" t="s">
        <v>578</v>
      </c>
      <c r="D253" s="17" t="s">
        <v>579</v>
      </c>
      <c r="E253" s="19">
        <v>1633500</v>
      </c>
      <c r="F253" s="20">
        <v>1633500</v>
      </c>
      <c r="G253" s="19">
        <f t="shared" si="20"/>
        <v>0</v>
      </c>
      <c r="H253" s="19">
        <v>0</v>
      </c>
      <c r="I253" s="19">
        <v>0</v>
      </c>
      <c r="J253" s="21" t="s">
        <v>7</v>
      </c>
      <c r="K253" s="22">
        <f t="shared" si="19"/>
        <v>0</v>
      </c>
      <c r="L253" s="19">
        <f t="shared" si="21"/>
        <v>1633500</v>
      </c>
      <c r="M253" s="19">
        <f t="shared" si="22"/>
        <v>0</v>
      </c>
    </row>
    <row r="254" spans="1:13" ht="17.100000000000001" customHeight="1">
      <c r="A254" s="17" t="s">
        <v>20</v>
      </c>
      <c r="B254" s="17" t="s">
        <v>580</v>
      </c>
      <c r="C254" s="25" t="s">
        <v>544</v>
      </c>
      <c r="D254" s="17" t="s">
        <v>581</v>
      </c>
      <c r="E254" s="19">
        <v>260000</v>
      </c>
      <c r="F254" s="20">
        <v>260000</v>
      </c>
      <c r="G254" s="19">
        <f t="shared" si="20"/>
        <v>0</v>
      </c>
      <c r="H254" s="19">
        <v>0</v>
      </c>
      <c r="I254" s="19">
        <v>0</v>
      </c>
      <c r="J254" s="21" t="s">
        <v>7</v>
      </c>
      <c r="K254" s="22">
        <f t="shared" si="19"/>
        <v>0</v>
      </c>
      <c r="L254" s="19">
        <f t="shared" si="21"/>
        <v>260000</v>
      </c>
      <c r="M254" s="19">
        <f t="shared" si="22"/>
        <v>0</v>
      </c>
    </row>
    <row r="255" spans="1:13" ht="17.100000000000001" customHeight="1">
      <c r="A255" s="17" t="s">
        <v>20</v>
      </c>
      <c r="B255" s="17" t="s">
        <v>582</v>
      </c>
      <c r="C255" s="25" t="s">
        <v>509</v>
      </c>
      <c r="D255" s="17" t="s">
        <v>581</v>
      </c>
      <c r="E255" s="19">
        <v>1960000</v>
      </c>
      <c r="F255" s="20">
        <v>1960000</v>
      </c>
      <c r="G255" s="19">
        <f t="shared" si="20"/>
        <v>0</v>
      </c>
      <c r="H255" s="19">
        <v>0</v>
      </c>
      <c r="I255" s="19">
        <v>0</v>
      </c>
      <c r="J255" s="21" t="s">
        <v>7</v>
      </c>
      <c r="K255" s="22">
        <f t="shared" si="19"/>
        <v>0</v>
      </c>
      <c r="L255" s="19">
        <f t="shared" si="21"/>
        <v>1960000</v>
      </c>
      <c r="M255" s="19">
        <f t="shared" si="22"/>
        <v>0</v>
      </c>
    </row>
    <row r="256" spans="1:13" ht="17.100000000000001" customHeight="1">
      <c r="A256" s="17" t="s">
        <v>20</v>
      </c>
      <c r="B256" s="17" t="s">
        <v>583</v>
      </c>
      <c r="C256" s="25" t="s">
        <v>544</v>
      </c>
      <c r="D256" s="17" t="s">
        <v>584</v>
      </c>
      <c r="E256" s="19">
        <v>250000</v>
      </c>
      <c r="F256" s="20">
        <v>250000</v>
      </c>
      <c r="G256" s="19">
        <f t="shared" si="20"/>
        <v>0</v>
      </c>
      <c r="H256" s="19">
        <v>0</v>
      </c>
      <c r="I256" s="19">
        <v>0</v>
      </c>
      <c r="J256" s="21" t="s">
        <v>7</v>
      </c>
      <c r="K256" s="22">
        <f t="shared" si="19"/>
        <v>0</v>
      </c>
      <c r="L256" s="19">
        <f t="shared" si="21"/>
        <v>250000</v>
      </c>
      <c r="M256" s="19">
        <f t="shared" si="22"/>
        <v>0</v>
      </c>
    </row>
    <row r="257" spans="1:13" ht="17.100000000000001" customHeight="1">
      <c r="A257" s="17" t="s">
        <v>20</v>
      </c>
      <c r="B257" s="17" t="s">
        <v>585</v>
      </c>
      <c r="C257" s="25" t="s">
        <v>586</v>
      </c>
      <c r="D257" s="17" t="s">
        <v>587</v>
      </c>
      <c r="E257" s="19">
        <v>800000</v>
      </c>
      <c r="F257" s="20">
        <v>800000</v>
      </c>
      <c r="G257" s="19">
        <f t="shared" si="20"/>
        <v>0</v>
      </c>
      <c r="H257" s="19">
        <v>0</v>
      </c>
      <c r="I257" s="19">
        <v>0</v>
      </c>
      <c r="J257" s="21" t="s">
        <v>7</v>
      </c>
      <c r="K257" s="22">
        <f t="shared" si="19"/>
        <v>0</v>
      </c>
      <c r="L257" s="19">
        <f t="shared" si="21"/>
        <v>800000</v>
      </c>
      <c r="M257" s="19">
        <f t="shared" si="22"/>
        <v>0</v>
      </c>
    </row>
    <row r="258" spans="1:13" ht="17.100000000000001" customHeight="1">
      <c r="A258" s="17" t="s">
        <v>20</v>
      </c>
      <c r="B258" s="17" t="s">
        <v>590</v>
      </c>
      <c r="C258" s="25" t="s">
        <v>402</v>
      </c>
      <c r="D258" s="17" t="s">
        <v>589</v>
      </c>
      <c r="E258" s="19">
        <v>352000</v>
      </c>
      <c r="F258" s="20">
        <v>352000</v>
      </c>
      <c r="G258" s="19">
        <f t="shared" si="20"/>
        <v>0</v>
      </c>
      <c r="H258" s="19">
        <v>0</v>
      </c>
      <c r="I258" s="19">
        <v>0</v>
      </c>
      <c r="J258" s="21" t="s">
        <v>7</v>
      </c>
      <c r="K258" s="22">
        <f t="shared" si="19"/>
        <v>0</v>
      </c>
      <c r="L258" s="19">
        <f t="shared" si="21"/>
        <v>352000</v>
      </c>
      <c r="M258" s="19">
        <f t="shared" si="22"/>
        <v>0</v>
      </c>
    </row>
    <row r="259" spans="1:13" ht="17.100000000000001" customHeight="1">
      <c r="A259" s="17" t="s">
        <v>20</v>
      </c>
      <c r="B259" s="17" t="s">
        <v>644</v>
      </c>
      <c r="C259" s="26" t="s">
        <v>544</v>
      </c>
      <c r="D259" s="17" t="s">
        <v>643</v>
      </c>
      <c r="E259" s="19">
        <v>1500000</v>
      </c>
      <c r="F259" s="20">
        <v>1500000</v>
      </c>
      <c r="G259" s="19">
        <f t="shared" si="20"/>
        <v>0</v>
      </c>
      <c r="H259" s="19">
        <v>0</v>
      </c>
      <c r="I259" s="19">
        <v>0</v>
      </c>
      <c r="J259" s="21" t="s">
        <v>7</v>
      </c>
      <c r="K259" s="22">
        <f t="shared" si="19"/>
        <v>0</v>
      </c>
      <c r="L259" s="19">
        <f t="shared" si="21"/>
        <v>1500000</v>
      </c>
      <c r="M259" s="19">
        <f t="shared" si="22"/>
        <v>0</v>
      </c>
    </row>
    <row r="260" spans="1:13" ht="17.100000000000001" customHeight="1">
      <c r="A260" s="17" t="s">
        <v>20</v>
      </c>
      <c r="B260" s="17" t="s">
        <v>642</v>
      </c>
      <c r="C260" s="26" t="s">
        <v>509</v>
      </c>
      <c r="D260" s="17" t="s">
        <v>643</v>
      </c>
      <c r="E260" s="19">
        <v>6320000</v>
      </c>
      <c r="F260" s="20">
        <v>6320000</v>
      </c>
      <c r="G260" s="19">
        <f t="shared" si="20"/>
        <v>0</v>
      </c>
      <c r="H260" s="19">
        <v>0</v>
      </c>
      <c r="I260" s="19">
        <v>0</v>
      </c>
      <c r="J260" s="21" t="s">
        <v>7</v>
      </c>
      <c r="K260" s="22">
        <f t="shared" si="19"/>
        <v>0</v>
      </c>
      <c r="L260" s="19">
        <f t="shared" si="21"/>
        <v>6320000</v>
      </c>
      <c r="M260" s="19">
        <f t="shared" si="22"/>
        <v>0</v>
      </c>
    </row>
    <row r="261" spans="1:13" ht="17.100000000000001" customHeight="1">
      <c r="A261" s="17" t="s">
        <v>20</v>
      </c>
      <c r="B261" s="17" t="s">
        <v>645</v>
      </c>
      <c r="C261" s="26" t="s">
        <v>646</v>
      </c>
      <c r="D261" s="17" t="s">
        <v>647</v>
      </c>
      <c r="E261" s="19">
        <v>4880000</v>
      </c>
      <c r="F261" s="20">
        <v>4880000</v>
      </c>
      <c r="G261" s="19">
        <f t="shared" si="20"/>
        <v>0</v>
      </c>
      <c r="H261" s="19">
        <v>0</v>
      </c>
      <c r="I261" s="19">
        <v>0</v>
      </c>
      <c r="J261" s="21" t="s">
        <v>7</v>
      </c>
      <c r="K261" s="22">
        <f t="shared" ref="K261:K310" si="23">ROUND((G261)*0.451,0)</f>
        <v>0</v>
      </c>
      <c r="L261" s="19">
        <f t="shared" si="21"/>
        <v>4880000</v>
      </c>
      <c r="M261" s="19">
        <f t="shared" si="22"/>
        <v>0</v>
      </c>
    </row>
    <row r="262" spans="1:13" ht="17.100000000000001" customHeight="1">
      <c r="A262" s="17" t="s">
        <v>20</v>
      </c>
      <c r="B262" s="17" t="s">
        <v>648</v>
      </c>
      <c r="C262" s="26" t="s">
        <v>649</v>
      </c>
      <c r="D262" s="17" t="s">
        <v>650</v>
      </c>
      <c r="E262" s="19">
        <v>1936000</v>
      </c>
      <c r="F262" s="20">
        <v>1936000</v>
      </c>
      <c r="G262" s="19">
        <f t="shared" si="20"/>
        <v>0</v>
      </c>
      <c r="H262" s="19">
        <v>0</v>
      </c>
      <c r="I262" s="19">
        <v>0</v>
      </c>
      <c r="J262" s="21" t="s">
        <v>7</v>
      </c>
      <c r="K262" s="22">
        <f t="shared" si="23"/>
        <v>0</v>
      </c>
      <c r="L262" s="19">
        <f t="shared" si="21"/>
        <v>1936000</v>
      </c>
      <c r="M262" s="19">
        <f t="shared" si="22"/>
        <v>0</v>
      </c>
    </row>
    <row r="263" spans="1:13" ht="17.100000000000001" customHeight="1">
      <c r="A263" s="17" t="s">
        <v>20</v>
      </c>
      <c r="B263" s="17" t="s">
        <v>640</v>
      </c>
      <c r="C263" s="26" t="s">
        <v>559</v>
      </c>
      <c r="D263" s="17" t="s">
        <v>641</v>
      </c>
      <c r="E263" s="19">
        <v>369000</v>
      </c>
      <c r="F263" s="20">
        <v>369000</v>
      </c>
      <c r="G263" s="19">
        <f t="shared" si="20"/>
        <v>0</v>
      </c>
      <c r="H263" s="19">
        <v>0</v>
      </c>
      <c r="I263" s="19">
        <v>0</v>
      </c>
      <c r="J263" s="21" t="s">
        <v>7</v>
      </c>
      <c r="K263" s="22">
        <f t="shared" si="23"/>
        <v>0</v>
      </c>
      <c r="L263" s="19">
        <f t="shared" si="21"/>
        <v>369000</v>
      </c>
      <c r="M263" s="19">
        <f t="shared" si="22"/>
        <v>0</v>
      </c>
    </row>
    <row r="264" spans="1:13" ht="17.100000000000001" customHeight="1">
      <c r="A264" s="17" t="s">
        <v>20</v>
      </c>
      <c r="B264" s="17" t="s">
        <v>633</v>
      </c>
      <c r="C264" s="26" t="s">
        <v>634</v>
      </c>
      <c r="D264" s="17" t="s">
        <v>614</v>
      </c>
      <c r="E264" s="19">
        <v>300000</v>
      </c>
      <c r="F264" s="20">
        <v>300000</v>
      </c>
      <c r="G264" s="19">
        <f t="shared" si="20"/>
        <v>0</v>
      </c>
      <c r="H264" s="19">
        <v>0</v>
      </c>
      <c r="I264" s="19">
        <v>0</v>
      </c>
      <c r="J264" s="21" t="s">
        <v>7</v>
      </c>
      <c r="K264" s="22">
        <f t="shared" si="23"/>
        <v>0</v>
      </c>
      <c r="L264" s="19">
        <f t="shared" si="21"/>
        <v>300000</v>
      </c>
      <c r="M264" s="19">
        <f t="shared" si="22"/>
        <v>0</v>
      </c>
    </row>
    <row r="265" spans="1:13" ht="17.100000000000001" customHeight="1">
      <c r="A265" s="17" t="s">
        <v>20</v>
      </c>
      <c r="B265" s="17" t="s">
        <v>635</v>
      </c>
      <c r="C265" s="26" t="s">
        <v>636</v>
      </c>
      <c r="D265" s="17" t="s">
        <v>614</v>
      </c>
      <c r="E265" s="19">
        <v>626400</v>
      </c>
      <c r="F265" s="20">
        <v>626400</v>
      </c>
      <c r="G265" s="19">
        <f t="shared" si="20"/>
        <v>0</v>
      </c>
      <c r="H265" s="19">
        <v>0</v>
      </c>
      <c r="I265" s="19">
        <v>0</v>
      </c>
      <c r="J265" s="21" t="s">
        <v>7</v>
      </c>
      <c r="K265" s="22">
        <f t="shared" si="23"/>
        <v>0</v>
      </c>
      <c r="L265" s="19">
        <f t="shared" si="21"/>
        <v>626400</v>
      </c>
      <c r="M265" s="19">
        <f t="shared" si="22"/>
        <v>0</v>
      </c>
    </row>
    <row r="266" spans="1:13" ht="17.100000000000001" customHeight="1">
      <c r="A266" s="17" t="s">
        <v>20</v>
      </c>
      <c r="B266" s="17" t="s">
        <v>615</v>
      </c>
      <c r="C266" s="26" t="s">
        <v>448</v>
      </c>
      <c r="D266" s="17" t="s">
        <v>614</v>
      </c>
      <c r="E266" s="19">
        <v>13000000</v>
      </c>
      <c r="F266" s="20">
        <v>13000000</v>
      </c>
      <c r="G266" s="19">
        <f t="shared" si="20"/>
        <v>0</v>
      </c>
      <c r="H266" s="19">
        <v>0</v>
      </c>
      <c r="I266" s="19">
        <v>0</v>
      </c>
      <c r="J266" s="21" t="s">
        <v>7</v>
      </c>
      <c r="K266" s="22">
        <f t="shared" si="23"/>
        <v>0</v>
      </c>
      <c r="L266" s="19">
        <f t="shared" si="21"/>
        <v>13000000</v>
      </c>
      <c r="M266" s="19">
        <f t="shared" si="22"/>
        <v>0</v>
      </c>
    </row>
    <row r="267" spans="1:13" ht="17.100000000000001" customHeight="1">
      <c r="A267" s="17" t="s">
        <v>20</v>
      </c>
      <c r="B267" s="17" t="s">
        <v>632</v>
      </c>
      <c r="C267" s="26" t="s">
        <v>461</v>
      </c>
      <c r="D267" s="17" t="s">
        <v>614</v>
      </c>
      <c r="E267" s="19">
        <v>3200000</v>
      </c>
      <c r="F267" s="20">
        <v>3200000</v>
      </c>
      <c r="G267" s="19">
        <f t="shared" ref="G267:G330" si="24">E267-F267</f>
        <v>0</v>
      </c>
      <c r="H267" s="19">
        <v>0</v>
      </c>
      <c r="I267" s="19">
        <v>0</v>
      </c>
      <c r="J267" s="21" t="s">
        <v>7</v>
      </c>
      <c r="K267" s="22">
        <f t="shared" si="23"/>
        <v>0</v>
      </c>
      <c r="L267" s="19">
        <f t="shared" ref="L267:L330" si="25">F267+K267</f>
        <v>3200000</v>
      </c>
      <c r="M267" s="19">
        <f t="shared" ref="M267:M330" si="26">E267-L267</f>
        <v>0</v>
      </c>
    </row>
    <row r="268" spans="1:13" ht="17.100000000000001" customHeight="1">
      <c r="A268" s="17" t="s">
        <v>20</v>
      </c>
      <c r="B268" s="17" t="s">
        <v>620</v>
      </c>
      <c r="C268" s="26" t="s">
        <v>621</v>
      </c>
      <c r="D268" s="17" t="s">
        <v>614</v>
      </c>
      <c r="E268" s="19">
        <v>9200000</v>
      </c>
      <c r="F268" s="20">
        <v>9200000</v>
      </c>
      <c r="G268" s="19">
        <f t="shared" si="24"/>
        <v>0</v>
      </c>
      <c r="H268" s="19">
        <v>0</v>
      </c>
      <c r="I268" s="19">
        <v>0</v>
      </c>
      <c r="J268" s="21" t="s">
        <v>7</v>
      </c>
      <c r="K268" s="22">
        <f t="shared" si="23"/>
        <v>0</v>
      </c>
      <c r="L268" s="19">
        <f t="shared" si="25"/>
        <v>9200000</v>
      </c>
      <c r="M268" s="19">
        <f t="shared" si="26"/>
        <v>0</v>
      </c>
    </row>
    <row r="269" spans="1:13" ht="17.100000000000001" customHeight="1">
      <c r="A269" s="17" t="s">
        <v>20</v>
      </c>
      <c r="B269" s="17" t="s">
        <v>626</v>
      </c>
      <c r="C269" s="26" t="s">
        <v>627</v>
      </c>
      <c r="D269" s="17" t="s">
        <v>614</v>
      </c>
      <c r="E269" s="19">
        <v>1900000</v>
      </c>
      <c r="F269" s="20">
        <v>1900000</v>
      </c>
      <c r="G269" s="19">
        <f t="shared" si="24"/>
        <v>0</v>
      </c>
      <c r="H269" s="19">
        <v>0</v>
      </c>
      <c r="I269" s="19">
        <v>0</v>
      </c>
      <c r="J269" s="21" t="s">
        <v>7</v>
      </c>
      <c r="K269" s="22">
        <f t="shared" si="23"/>
        <v>0</v>
      </c>
      <c r="L269" s="19">
        <f t="shared" si="25"/>
        <v>1900000</v>
      </c>
      <c r="M269" s="19">
        <f t="shared" si="26"/>
        <v>0</v>
      </c>
    </row>
    <row r="270" spans="1:13" ht="17.100000000000001" customHeight="1">
      <c r="A270" s="17" t="s">
        <v>20</v>
      </c>
      <c r="B270" s="17" t="s">
        <v>616</v>
      </c>
      <c r="C270" s="26" t="s">
        <v>617</v>
      </c>
      <c r="D270" s="17" t="s">
        <v>614</v>
      </c>
      <c r="E270" s="19">
        <v>6000000</v>
      </c>
      <c r="F270" s="20">
        <v>6000000</v>
      </c>
      <c r="G270" s="19">
        <f t="shared" si="24"/>
        <v>0</v>
      </c>
      <c r="H270" s="19">
        <v>0</v>
      </c>
      <c r="I270" s="19">
        <v>0</v>
      </c>
      <c r="J270" s="21" t="s">
        <v>7</v>
      </c>
      <c r="K270" s="22">
        <f t="shared" si="23"/>
        <v>0</v>
      </c>
      <c r="L270" s="19">
        <f t="shared" si="25"/>
        <v>6000000</v>
      </c>
      <c r="M270" s="19">
        <f t="shared" si="26"/>
        <v>0</v>
      </c>
    </row>
    <row r="271" spans="1:13" ht="17.100000000000001" customHeight="1">
      <c r="A271" s="17" t="s">
        <v>20</v>
      </c>
      <c r="B271" s="17" t="s">
        <v>618</v>
      </c>
      <c r="C271" s="26" t="s">
        <v>619</v>
      </c>
      <c r="D271" s="17" t="s">
        <v>614</v>
      </c>
      <c r="E271" s="19">
        <v>4950000</v>
      </c>
      <c r="F271" s="20">
        <v>4950000</v>
      </c>
      <c r="G271" s="19">
        <f t="shared" si="24"/>
        <v>0</v>
      </c>
      <c r="H271" s="19">
        <v>0</v>
      </c>
      <c r="I271" s="19">
        <v>0</v>
      </c>
      <c r="J271" s="21" t="s">
        <v>7</v>
      </c>
      <c r="K271" s="22">
        <f t="shared" si="23"/>
        <v>0</v>
      </c>
      <c r="L271" s="19">
        <f t="shared" si="25"/>
        <v>4950000</v>
      </c>
      <c r="M271" s="19">
        <f t="shared" si="26"/>
        <v>0</v>
      </c>
    </row>
    <row r="272" spans="1:13" ht="17.100000000000001" customHeight="1">
      <c r="A272" s="17" t="s">
        <v>20</v>
      </c>
      <c r="B272" s="17" t="s">
        <v>622</v>
      </c>
      <c r="C272" s="26" t="s">
        <v>623</v>
      </c>
      <c r="D272" s="17" t="s">
        <v>614</v>
      </c>
      <c r="E272" s="19">
        <v>6400000</v>
      </c>
      <c r="F272" s="20">
        <v>6400000</v>
      </c>
      <c r="G272" s="19">
        <f t="shared" si="24"/>
        <v>0</v>
      </c>
      <c r="H272" s="19">
        <v>0</v>
      </c>
      <c r="I272" s="19">
        <v>0</v>
      </c>
      <c r="J272" s="21" t="s">
        <v>7</v>
      </c>
      <c r="K272" s="22">
        <f t="shared" si="23"/>
        <v>0</v>
      </c>
      <c r="L272" s="19">
        <f t="shared" si="25"/>
        <v>6400000</v>
      </c>
      <c r="M272" s="19">
        <f t="shared" si="26"/>
        <v>0</v>
      </c>
    </row>
    <row r="273" spans="1:13" ht="17.100000000000001" customHeight="1">
      <c r="A273" s="17" t="s">
        <v>20</v>
      </c>
      <c r="B273" s="17" t="s">
        <v>624</v>
      </c>
      <c r="C273" s="26" t="s">
        <v>625</v>
      </c>
      <c r="D273" s="17" t="s">
        <v>614</v>
      </c>
      <c r="E273" s="19">
        <v>2900000</v>
      </c>
      <c r="F273" s="20">
        <v>2900000</v>
      </c>
      <c r="G273" s="19">
        <f t="shared" si="24"/>
        <v>0</v>
      </c>
      <c r="H273" s="19">
        <v>0</v>
      </c>
      <c r="I273" s="19">
        <v>0</v>
      </c>
      <c r="J273" s="21" t="s">
        <v>7</v>
      </c>
      <c r="K273" s="22">
        <f t="shared" si="23"/>
        <v>0</v>
      </c>
      <c r="L273" s="19">
        <f t="shared" si="25"/>
        <v>2900000</v>
      </c>
      <c r="M273" s="19">
        <f t="shared" si="26"/>
        <v>0</v>
      </c>
    </row>
    <row r="274" spans="1:13" ht="17.100000000000001" customHeight="1">
      <c r="A274" s="17" t="s">
        <v>20</v>
      </c>
      <c r="B274" s="17" t="s">
        <v>628</v>
      </c>
      <c r="C274" s="26" t="s">
        <v>629</v>
      </c>
      <c r="D274" s="17" t="s">
        <v>614</v>
      </c>
      <c r="E274" s="19">
        <v>430000</v>
      </c>
      <c r="F274" s="20">
        <v>430000</v>
      </c>
      <c r="G274" s="19">
        <f t="shared" si="24"/>
        <v>0</v>
      </c>
      <c r="H274" s="19">
        <v>0</v>
      </c>
      <c r="I274" s="19">
        <v>0</v>
      </c>
      <c r="J274" s="21" t="s">
        <v>7</v>
      </c>
      <c r="K274" s="22">
        <f t="shared" si="23"/>
        <v>0</v>
      </c>
      <c r="L274" s="19">
        <f t="shared" si="25"/>
        <v>430000</v>
      </c>
      <c r="M274" s="19">
        <f t="shared" si="26"/>
        <v>0</v>
      </c>
    </row>
    <row r="275" spans="1:13" ht="17.100000000000001" customHeight="1">
      <c r="A275" s="17" t="s">
        <v>20</v>
      </c>
      <c r="B275" s="17" t="s">
        <v>630</v>
      </c>
      <c r="C275" s="26" t="s">
        <v>631</v>
      </c>
      <c r="D275" s="17" t="s">
        <v>614</v>
      </c>
      <c r="E275" s="19">
        <v>360000</v>
      </c>
      <c r="F275" s="20">
        <v>360000</v>
      </c>
      <c r="G275" s="19">
        <f t="shared" si="24"/>
        <v>0</v>
      </c>
      <c r="H275" s="19">
        <v>0</v>
      </c>
      <c r="I275" s="19">
        <v>0</v>
      </c>
      <c r="J275" s="21" t="s">
        <v>7</v>
      </c>
      <c r="K275" s="22">
        <f t="shared" si="23"/>
        <v>0</v>
      </c>
      <c r="L275" s="19">
        <f t="shared" si="25"/>
        <v>360000</v>
      </c>
      <c r="M275" s="19">
        <f t="shared" si="26"/>
        <v>0</v>
      </c>
    </row>
    <row r="276" spans="1:13" ht="17.100000000000001" customHeight="1">
      <c r="A276" s="17" t="s">
        <v>20</v>
      </c>
      <c r="B276" s="17" t="s">
        <v>612</v>
      </c>
      <c r="C276" s="26" t="s">
        <v>613</v>
      </c>
      <c r="D276" s="17" t="s">
        <v>614</v>
      </c>
      <c r="E276" s="19">
        <v>11438148</v>
      </c>
      <c r="F276" s="20">
        <v>11438148</v>
      </c>
      <c r="G276" s="19">
        <f t="shared" si="24"/>
        <v>0</v>
      </c>
      <c r="H276" s="19">
        <v>0</v>
      </c>
      <c r="I276" s="19">
        <v>0</v>
      </c>
      <c r="J276" s="21" t="s">
        <v>7</v>
      </c>
      <c r="K276" s="22">
        <f t="shared" si="23"/>
        <v>0</v>
      </c>
      <c r="L276" s="19">
        <f t="shared" si="25"/>
        <v>11438148</v>
      </c>
      <c r="M276" s="19">
        <f t="shared" si="26"/>
        <v>0</v>
      </c>
    </row>
    <row r="277" spans="1:13" ht="17.100000000000001" customHeight="1">
      <c r="A277" s="17" t="s">
        <v>20</v>
      </c>
      <c r="B277" s="17" t="s">
        <v>611</v>
      </c>
      <c r="C277" s="26" t="s">
        <v>544</v>
      </c>
      <c r="D277" s="17" t="s">
        <v>610</v>
      </c>
      <c r="E277" s="19">
        <v>500000</v>
      </c>
      <c r="F277" s="20">
        <v>500000</v>
      </c>
      <c r="G277" s="19">
        <f t="shared" si="24"/>
        <v>0</v>
      </c>
      <c r="H277" s="19">
        <v>0</v>
      </c>
      <c r="I277" s="19">
        <v>0</v>
      </c>
      <c r="J277" s="21" t="s">
        <v>7</v>
      </c>
      <c r="K277" s="22">
        <f t="shared" si="23"/>
        <v>0</v>
      </c>
      <c r="L277" s="19">
        <f t="shared" si="25"/>
        <v>500000</v>
      </c>
      <c r="M277" s="19">
        <f t="shared" si="26"/>
        <v>0</v>
      </c>
    </row>
    <row r="278" spans="1:13" ht="17.100000000000001" customHeight="1">
      <c r="A278" s="17" t="s">
        <v>20</v>
      </c>
      <c r="B278" s="17" t="s">
        <v>609</v>
      </c>
      <c r="C278" s="26" t="s">
        <v>509</v>
      </c>
      <c r="D278" s="17" t="s">
        <v>610</v>
      </c>
      <c r="E278" s="19">
        <v>1580000</v>
      </c>
      <c r="F278" s="20">
        <v>1580000</v>
      </c>
      <c r="G278" s="19">
        <f t="shared" si="24"/>
        <v>0</v>
      </c>
      <c r="H278" s="19">
        <v>0</v>
      </c>
      <c r="I278" s="19">
        <v>0</v>
      </c>
      <c r="J278" s="21" t="s">
        <v>7</v>
      </c>
      <c r="K278" s="22">
        <f t="shared" si="23"/>
        <v>0</v>
      </c>
      <c r="L278" s="19">
        <f t="shared" si="25"/>
        <v>1580000</v>
      </c>
      <c r="M278" s="19">
        <f t="shared" si="26"/>
        <v>0</v>
      </c>
    </row>
    <row r="279" spans="1:13" ht="17.100000000000001" customHeight="1">
      <c r="A279" s="17" t="s">
        <v>20</v>
      </c>
      <c r="B279" s="17" t="s">
        <v>637</v>
      </c>
      <c r="C279" s="26" t="s">
        <v>638</v>
      </c>
      <c r="D279" s="17" t="s">
        <v>639</v>
      </c>
      <c r="E279" s="19">
        <v>990000</v>
      </c>
      <c r="F279" s="20">
        <v>990000</v>
      </c>
      <c r="G279" s="19">
        <f t="shared" si="24"/>
        <v>0</v>
      </c>
      <c r="H279" s="19">
        <v>0</v>
      </c>
      <c r="I279" s="19">
        <v>0</v>
      </c>
      <c r="J279" s="21" t="s">
        <v>7</v>
      </c>
      <c r="K279" s="22">
        <f t="shared" si="23"/>
        <v>0</v>
      </c>
      <c r="L279" s="19">
        <f t="shared" si="25"/>
        <v>990000</v>
      </c>
      <c r="M279" s="19">
        <f t="shared" si="26"/>
        <v>0</v>
      </c>
    </row>
    <row r="280" spans="1:13" ht="17.100000000000001" customHeight="1">
      <c r="A280" s="27" t="s">
        <v>20</v>
      </c>
      <c r="B280" s="27" t="s">
        <v>592</v>
      </c>
      <c r="C280" s="26" t="s">
        <v>593</v>
      </c>
      <c r="D280" s="27" t="s">
        <v>594</v>
      </c>
      <c r="E280" s="28">
        <v>1235000</v>
      </c>
      <c r="F280" s="20">
        <v>1235000</v>
      </c>
      <c r="G280" s="19">
        <f t="shared" si="24"/>
        <v>0</v>
      </c>
      <c r="H280" s="19">
        <v>0</v>
      </c>
      <c r="I280" s="19">
        <v>0</v>
      </c>
      <c r="J280" s="29" t="s">
        <v>7</v>
      </c>
      <c r="K280" s="22">
        <f t="shared" si="23"/>
        <v>0</v>
      </c>
      <c r="L280" s="19">
        <f t="shared" si="25"/>
        <v>1235000</v>
      </c>
      <c r="M280" s="19">
        <f t="shared" si="26"/>
        <v>0</v>
      </c>
    </row>
    <row r="281" spans="1:13" ht="17.100000000000001" customHeight="1">
      <c r="A281" s="17" t="s">
        <v>20</v>
      </c>
      <c r="B281" s="17" t="s">
        <v>597</v>
      </c>
      <c r="C281" s="25" t="s">
        <v>598</v>
      </c>
      <c r="D281" s="17" t="s">
        <v>594</v>
      </c>
      <c r="E281" s="19">
        <v>1060000</v>
      </c>
      <c r="F281" s="20">
        <v>1060000</v>
      </c>
      <c r="G281" s="19">
        <f t="shared" si="24"/>
        <v>0</v>
      </c>
      <c r="H281" s="19">
        <v>0</v>
      </c>
      <c r="I281" s="19">
        <v>0</v>
      </c>
      <c r="J281" s="21" t="s">
        <v>7</v>
      </c>
      <c r="K281" s="22">
        <f t="shared" si="23"/>
        <v>0</v>
      </c>
      <c r="L281" s="19">
        <f t="shared" si="25"/>
        <v>1060000</v>
      </c>
      <c r="M281" s="19">
        <f t="shared" si="26"/>
        <v>0</v>
      </c>
    </row>
    <row r="282" spans="1:13" ht="17.100000000000001" customHeight="1">
      <c r="A282" s="17" t="s">
        <v>20</v>
      </c>
      <c r="B282" s="17" t="s">
        <v>595</v>
      </c>
      <c r="C282" s="25" t="s">
        <v>596</v>
      </c>
      <c r="D282" s="17" t="s">
        <v>594</v>
      </c>
      <c r="E282" s="19">
        <v>2788000</v>
      </c>
      <c r="F282" s="20">
        <v>2788000</v>
      </c>
      <c r="G282" s="19">
        <f t="shared" si="24"/>
        <v>0</v>
      </c>
      <c r="H282" s="19">
        <v>0</v>
      </c>
      <c r="I282" s="19">
        <v>0</v>
      </c>
      <c r="J282" s="21" t="s">
        <v>7</v>
      </c>
      <c r="K282" s="22">
        <f t="shared" si="23"/>
        <v>0</v>
      </c>
      <c r="L282" s="19">
        <f t="shared" si="25"/>
        <v>2788000</v>
      </c>
      <c r="M282" s="19">
        <f t="shared" si="26"/>
        <v>0</v>
      </c>
    </row>
    <row r="283" spans="1:13" ht="17.100000000000001" customHeight="1">
      <c r="A283" s="17" t="s">
        <v>20</v>
      </c>
      <c r="B283" s="17" t="s">
        <v>599</v>
      </c>
      <c r="C283" s="25" t="s">
        <v>492</v>
      </c>
      <c r="D283" s="17" t="s">
        <v>600</v>
      </c>
      <c r="E283" s="19">
        <v>890000</v>
      </c>
      <c r="F283" s="20">
        <v>890000</v>
      </c>
      <c r="G283" s="19">
        <f t="shared" si="24"/>
        <v>0</v>
      </c>
      <c r="H283" s="19">
        <v>0</v>
      </c>
      <c r="I283" s="19">
        <v>0</v>
      </c>
      <c r="J283" s="21" t="s">
        <v>7</v>
      </c>
      <c r="K283" s="22">
        <f t="shared" si="23"/>
        <v>0</v>
      </c>
      <c r="L283" s="19">
        <f t="shared" si="25"/>
        <v>890000</v>
      </c>
      <c r="M283" s="19">
        <f t="shared" si="26"/>
        <v>0</v>
      </c>
    </row>
    <row r="284" spans="1:13" ht="17.100000000000001" customHeight="1">
      <c r="A284" s="17" t="s">
        <v>20</v>
      </c>
      <c r="B284" s="17" t="s">
        <v>662</v>
      </c>
      <c r="C284" s="25" t="s">
        <v>199</v>
      </c>
      <c r="D284" s="17" t="s">
        <v>663</v>
      </c>
      <c r="E284" s="19">
        <v>676000</v>
      </c>
      <c r="F284" s="20">
        <v>676000</v>
      </c>
      <c r="G284" s="19">
        <f t="shared" si="24"/>
        <v>0</v>
      </c>
      <c r="H284" s="19">
        <v>0</v>
      </c>
      <c r="I284" s="19">
        <v>0</v>
      </c>
      <c r="J284" s="21" t="s">
        <v>7</v>
      </c>
      <c r="K284" s="22">
        <f t="shared" si="23"/>
        <v>0</v>
      </c>
      <c r="L284" s="19">
        <f t="shared" si="25"/>
        <v>676000</v>
      </c>
      <c r="M284" s="19">
        <f t="shared" si="26"/>
        <v>0</v>
      </c>
    </row>
    <row r="285" spans="1:13" ht="17.100000000000001" customHeight="1">
      <c r="A285" s="17" t="s">
        <v>20</v>
      </c>
      <c r="B285" s="17" t="s">
        <v>656</v>
      </c>
      <c r="C285" s="25" t="s">
        <v>657</v>
      </c>
      <c r="D285" s="17" t="s">
        <v>658</v>
      </c>
      <c r="E285" s="19">
        <v>3701630</v>
      </c>
      <c r="F285" s="20">
        <v>3701630</v>
      </c>
      <c r="G285" s="19">
        <f t="shared" si="24"/>
        <v>0</v>
      </c>
      <c r="H285" s="19">
        <v>0</v>
      </c>
      <c r="I285" s="19">
        <v>0</v>
      </c>
      <c r="J285" s="21" t="s">
        <v>7</v>
      </c>
      <c r="K285" s="22">
        <f t="shared" si="23"/>
        <v>0</v>
      </c>
      <c r="L285" s="19">
        <f t="shared" si="25"/>
        <v>3701630</v>
      </c>
      <c r="M285" s="19">
        <f t="shared" si="26"/>
        <v>0</v>
      </c>
    </row>
    <row r="286" spans="1:13" ht="17.100000000000001" customHeight="1">
      <c r="A286" s="17" t="s">
        <v>20</v>
      </c>
      <c r="B286" s="17" t="s">
        <v>653</v>
      </c>
      <c r="C286" s="25" t="s">
        <v>654</v>
      </c>
      <c r="D286" s="17" t="s">
        <v>655</v>
      </c>
      <c r="E286" s="19">
        <v>6600000</v>
      </c>
      <c r="F286" s="20">
        <v>6600000</v>
      </c>
      <c r="G286" s="19">
        <f t="shared" si="24"/>
        <v>0</v>
      </c>
      <c r="H286" s="19">
        <v>0</v>
      </c>
      <c r="I286" s="19">
        <v>0</v>
      </c>
      <c r="J286" s="21" t="s">
        <v>7</v>
      </c>
      <c r="K286" s="22">
        <f t="shared" si="23"/>
        <v>0</v>
      </c>
      <c r="L286" s="19">
        <f t="shared" si="25"/>
        <v>6600000</v>
      </c>
      <c r="M286" s="19">
        <f t="shared" si="26"/>
        <v>0</v>
      </c>
    </row>
    <row r="287" spans="1:13" ht="17.100000000000001" customHeight="1">
      <c r="A287" s="17" t="s">
        <v>20</v>
      </c>
      <c r="B287" s="17" t="s">
        <v>664</v>
      </c>
      <c r="C287" s="25" t="s">
        <v>665</v>
      </c>
      <c r="D287" s="17" t="s">
        <v>666</v>
      </c>
      <c r="E287" s="19">
        <v>245000</v>
      </c>
      <c r="F287" s="20">
        <v>245000</v>
      </c>
      <c r="G287" s="19">
        <f t="shared" si="24"/>
        <v>0</v>
      </c>
      <c r="H287" s="19">
        <v>0</v>
      </c>
      <c r="I287" s="19">
        <v>0</v>
      </c>
      <c r="J287" s="21" t="s">
        <v>7</v>
      </c>
      <c r="K287" s="22">
        <f t="shared" si="23"/>
        <v>0</v>
      </c>
      <c r="L287" s="19">
        <f t="shared" si="25"/>
        <v>245000</v>
      </c>
      <c r="M287" s="19">
        <f t="shared" si="26"/>
        <v>0</v>
      </c>
    </row>
    <row r="288" spans="1:13" ht="17.100000000000001" customHeight="1">
      <c r="A288" s="17" t="s">
        <v>20</v>
      </c>
      <c r="B288" s="17" t="s">
        <v>659</v>
      </c>
      <c r="C288" s="25" t="s">
        <v>660</v>
      </c>
      <c r="D288" s="17" t="s">
        <v>661</v>
      </c>
      <c r="E288" s="19">
        <v>750000</v>
      </c>
      <c r="F288" s="20">
        <v>750000</v>
      </c>
      <c r="G288" s="19">
        <f t="shared" si="24"/>
        <v>0</v>
      </c>
      <c r="H288" s="19">
        <v>0</v>
      </c>
      <c r="I288" s="19">
        <v>0</v>
      </c>
      <c r="J288" s="21" t="s">
        <v>7</v>
      </c>
      <c r="K288" s="22">
        <f t="shared" si="23"/>
        <v>0</v>
      </c>
      <c r="L288" s="19">
        <f t="shared" si="25"/>
        <v>750000</v>
      </c>
      <c r="M288" s="19">
        <f t="shared" si="26"/>
        <v>0</v>
      </c>
    </row>
    <row r="289" spans="1:13" ht="17.100000000000001" customHeight="1">
      <c r="A289" s="17" t="s">
        <v>20</v>
      </c>
      <c r="B289" s="17" t="s">
        <v>668</v>
      </c>
      <c r="C289" s="25" t="s">
        <v>669</v>
      </c>
      <c r="D289" s="17" t="s">
        <v>670</v>
      </c>
      <c r="E289" s="19">
        <v>2706000</v>
      </c>
      <c r="F289" s="20">
        <v>2706000</v>
      </c>
      <c r="G289" s="19">
        <f t="shared" si="24"/>
        <v>0</v>
      </c>
      <c r="H289" s="19">
        <v>0</v>
      </c>
      <c r="I289" s="19">
        <v>0</v>
      </c>
      <c r="J289" s="21" t="s">
        <v>7</v>
      </c>
      <c r="K289" s="22">
        <f t="shared" si="23"/>
        <v>0</v>
      </c>
      <c r="L289" s="19">
        <f t="shared" si="25"/>
        <v>2706000</v>
      </c>
      <c r="M289" s="19">
        <f t="shared" si="26"/>
        <v>0</v>
      </c>
    </row>
    <row r="290" spans="1:13" ht="17.100000000000001" customHeight="1">
      <c r="A290" s="17" t="s">
        <v>20</v>
      </c>
      <c r="B290" s="17" t="s">
        <v>671</v>
      </c>
      <c r="C290" s="25" t="s">
        <v>672</v>
      </c>
      <c r="D290" s="17" t="s">
        <v>670</v>
      </c>
      <c r="E290" s="19">
        <v>700000</v>
      </c>
      <c r="F290" s="20">
        <v>700000</v>
      </c>
      <c r="G290" s="19">
        <f t="shared" si="24"/>
        <v>0</v>
      </c>
      <c r="H290" s="19">
        <v>0</v>
      </c>
      <c r="I290" s="19">
        <v>0</v>
      </c>
      <c r="J290" s="21" t="s">
        <v>7</v>
      </c>
      <c r="K290" s="22">
        <f t="shared" si="23"/>
        <v>0</v>
      </c>
      <c r="L290" s="19">
        <f t="shared" si="25"/>
        <v>700000</v>
      </c>
      <c r="M290" s="19">
        <f t="shared" si="26"/>
        <v>0</v>
      </c>
    </row>
    <row r="291" spans="1:13" ht="17.100000000000001" customHeight="1">
      <c r="A291" s="17" t="s">
        <v>20</v>
      </c>
      <c r="B291" s="17" t="s">
        <v>673</v>
      </c>
      <c r="C291" s="25" t="s">
        <v>559</v>
      </c>
      <c r="D291" s="17" t="s">
        <v>674</v>
      </c>
      <c r="E291" s="19">
        <v>309000</v>
      </c>
      <c r="F291" s="20">
        <v>309000</v>
      </c>
      <c r="G291" s="19">
        <f t="shared" si="24"/>
        <v>0</v>
      </c>
      <c r="H291" s="19">
        <v>0</v>
      </c>
      <c r="I291" s="19">
        <v>0</v>
      </c>
      <c r="J291" s="21" t="s">
        <v>7</v>
      </c>
      <c r="K291" s="22">
        <f t="shared" si="23"/>
        <v>0</v>
      </c>
      <c r="L291" s="19">
        <f t="shared" si="25"/>
        <v>309000</v>
      </c>
      <c r="M291" s="19">
        <f t="shared" si="26"/>
        <v>0</v>
      </c>
    </row>
    <row r="292" spans="1:13" ht="17.100000000000001" customHeight="1">
      <c r="A292" s="17" t="s">
        <v>20</v>
      </c>
      <c r="B292" s="17" t="s">
        <v>675</v>
      </c>
      <c r="C292" s="25" t="s">
        <v>676</v>
      </c>
      <c r="D292" s="17" t="s">
        <v>677</v>
      </c>
      <c r="E292" s="19">
        <v>1700000</v>
      </c>
      <c r="F292" s="20">
        <v>1700000</v>
      </c>
      <c r="G292" s="19">
        <f t="shared" si="24"/>
        <v>0</v>
      </c>
      <c r="H292" s="19">
        <v>0</v>
      </c>
      <c r="I292" s="19">
        <v>0</v>
      </c>
      <c r="J292" s="21" t="s">
        <v>7</v>
      </c>
      <c r="K292" s="22">
        <f t="shared" si="23"/>
        <v>0</v>
      </c>
      <c r="L292" s="19">
        <f t="shared" si="25"/>
        <v>1700000</v>
      </c>
      <c r="M292" s="19">
        <f t="shared" si="26"/>
        <v>0</v>
      </c>
    </row>
    <row r="293" spans="1:13" ht="17.100000000000001" customHeight="1">
      <c r="A293" s="17" t="s">
        <v>20</v>
      </c>
      <c r="B293" s="17" t="s">
        <v>678</v>
      </c>
      <c r="C293" s="25" t="s">
        <v>679</v>
      </c>
      <c r="D293" s="17" t="s">
        <v>677</v>
      </c>
      <c r="E293" s="19">
        <v>2100000</v>
      </c>
      <c r="F293" s="20">
        <v>2100000</v>
      </c>
      <c r="G293" s="19">
        <f t="shared" si="24"/>
        <v>0</v>
      </c>
      <c r="H293" s="19">
        <v>0</v>
      </c>
      <c r="I293" s="19">
        <v>0</v>
      </c>
      <c r="J293" s="21" t="s">
        <v>7</v>
      </c>
      <c r="K293" s="22">
        <f t="shared" si="23"/>
        <v>0</v>
      </c>
      <c r="L293" s="19">
        <f t="shared" si="25"/>
        <v>2100000</v>
      </c>
      <c r="M293" s="19">
        <f t="shared" si="26"/>
        <v>0</v>
      </c>
    </row>
    <row r="294" spans="1:13" ht="17.100000000000001" customHeight="1">
      <c r="A294" s="17" t="s">
        <v>20</v>
      </c>
      <c r="B294" s="17" t="s">
        <v>682</v>
      </c>
      <c r="C294" s="25" t="s">
        <v>665</v>
      </c>
      <c r="D294" s="17" t="s">
        <v>681</v>
      </c>
      <c r="E294" s="19">
        <v>261350</v>
      </c>
      <c r="F294" s="20">
        <v>261350</v>
      </c>
      <c r="G294" s="19">
        <f t="shared" si="24"/>
        <v>0</v>
      </c>
      <c r="H294" s="19">
        <v>0</v>
      </c>
      <c r="I294" s="19">
        <v>0</v>
      </c>
      <c r="J294" s="21" t="s">
        <v>7</v>
      </c>
      <c r="K294" s="22">
        <f t="shared" si="23"/>
        <v>0</v>
      </c>
      <c r="L294" s="19">
        <f t="shared" si="25"/>
        <v>261350</v>
      </c>
      <c r="M294" s="19">
        <f t="shared" si="26"/>
        <v>0</v>
      </c>
    </row>
    <row r="295" spans="1:13" ht="17.100000000000001" customHeight="1">
      <c r="A295" s="17" t="s">
        <v>20</v>
      </c>
      <c r="B295" s="17" t="s">
        <v>680</v>
      </c>
      <c r="C295" s="25" t="s">
        <v>512</v>
      </c>
      <c r="D295" s="17" t="s">
        <v>681</v>
      </c>
      <c r="E295" s="19">
        <v>12000000</v>
      </c>
      <c r="F295" s="20">
        <v>12000000</v>
      </c>
      <c r="G295" s="19">
        <f t="shared" si="24"/>
        <v>0</v>
      </c>
      <c r="H295" s="19">
        <v>0</v>
      </c>
      <c r="I295" s="19">
        <v>0</v>
      </c>
      <c r="J295" s="21" t="s">
        <v>7</v>
      </c>
      <c r="K295" s="22">
        <f t="shared" si="23"/>
        <v>0</v>
      </c>
      <c r="L295" s="19">
        <f t="shared" si="25"/>
        <v>12000000</v>
      </c>
      <c r="M295" s="19">
        <f t="shared" si="26"/>
        <v>0</v>
      </c>
    </row>
    <row r="296" spans="1:13" ht="17.100000000000001" customHeight="1">
      <c r="A296" s="17" t="s">
        <v>20</v>
      </c>
      <c r="B296" s="17" t="s">
        <v>683</v>
      </c>
      <c r="C296" s="25" t="s">
        <v>684</v>
      </c>
      <c r="D296" s="17" t="s">
        <v>685</v>
      </c>
      <c r="E296" s="19">
        <v>1375000</v>
      </c>
      <c r="F296" s="20">
        <v>1375000</v>
      </c>
      <c r="G296" s="19">
        <f t="shared" si="24"/>
        <v>0</v>
      </c>
      <c r="H296" s="19">
        <v>0</v>
      </c>
      <c r="I296" s="19">
        <v>0</v>
      </c>
      <c r="J296" s="21" t="s">
        <v>7</v>
      </c>
      <c r="K296" s="22">
        <f t="shared" si="23"/>
        <v>0</v>
      </c>
      <c r="L296" s="19">
        <f t="shared" si="25"/>
        <v>1375000</v>
      </c>
      <c r="M296" s="19">
        <f t="shared" si="26"/>
        <v>0</v>
      </c>
    </row>
    <row r="297" spans="1:13" ht="17.100000000000001" customHeight="1">
      <c r="A297" s="17" t="s">
        <v>20</v>
      </c>
      <c r="B297" s="17" t="s">
        <v>686</v>
      </c>
      <c r="C297" s="25" t="s">
        <v>687</v>
      </c>
      <c r="D297" s="17" t="s">
        <v>13</v>
      </c>
      <c r="E297" s="19">
        <v>1760000</v>
      </c>
      <c r="F297" s="20">
        <v>1760000</v>
      </c>
      <c r="G297" s="19">
        <f t="shared" si="24"/>
        <v>0</v>
      </c>
      <c r="H297" s="19">
        <v>0</v>
      </c>
      <c r="I297" s="19">
        <v>0</v>
      </c>
      <c r="J297" s="21" t="s">
        <v>7</v>
      </c>
      <c r="K297" s="22">
        <f t="shared" si="23"/>
        <v>0</v>
      </c>
      <c r="L297" s="19">
        <f t="shared" si="25"/>
        <v>1760000</v>
      </c>
      <c r="M297" s="19">
        <f t="shared" si="26"/>
        <v>0</v>
      </c>
    </row>
    <row r="298" spans="1:13" ht="17.100000000000001" customHeight="1">
      <c r="A298" s="17" t="s">
        <v>20</v>
      </c>
      <c r="B298" s="17" t="s">
        <v>688</v>
      </c>
      <c r="C298" s="25" t="s">
        <v>654</v>
      </c>
      <c r="D298" s="17" t="s">
        <v>689</v>
      </c>
      <c r="E298" s="19">
        <v>1248000</v>
      </c>
      <c r="F298" s="20">
        <v>1248000</v>
      </c>
      <c r="G298" s="19">
        <f t="shared" si="24"/>
        <v>0</v>
      </c>
      <c r="H298" s="19">
        <v>0</v>
      </c>
      <c r="I298" s="19">
        <v>0</v>
      </c>
      <c r="J298" s="21" t="s">
        <v>7</v>
      </c>
      <c r="K298" s="22">
        <f t="shared" si="23"/>
        <v>0</v>
      </c>
      <c r="L298" s="19">
        <f t="shared" si="25"/>
        <v>1248000</v>
      </c>
      <c r="M298" s="19">
        <f t="shared" si="26"/>
        <v>0</v>
      </c>
    </row>
    <row r="299" spans="1:13" ht="17.100000000000001" customHeight="1">
      <c r="A299" s="17" t="s">
        <v>20</v>
      </c>
      <c r="B299" s="17" t="s">
        <v>690</v>
      </c>
      <c r="C299" s="25" t="s">
        <v>665</v>
      </c>
      <c r="D299" s="17" t="s">
        <v>691</v>
      </c>
      <c r="E299" s="19">
        <v>522700</v>
      </c>
      <c r="F299" s="20">
        <v>522700</v>
      </c>
      <c r="G299" s="19">
        <f t="shared" si="24"/>
        <v>0</v>
      </c>
      <c r="H299" s="19">
        <v>0</v>
      </c>
      <c r="I299" s="19">
        <v>0</v>
      </c>
      <c r="J299" s="21" t="s">
        <v>7</v>
      </c>
      <c r="K299" s="22">
        <f t="shared" si="23"/>
        <v>0</v>
      </c>
      <c r="L299" s="19">
        <f t="shared" si="25"/>
        <v>522700</v>
      </c>
      <c r="M299" s="19">
        <f t="shared" si="26"/>
        <v>0</v>
      </c>
    </row>
    <row r="300" spans="1:13" ht="17.100000000000001" customHeight="1">
      <c r="A300" s="17" t="s">
        <v>20</v>
      </c>
      <c r="B300" s="17" t="s">
        <v>692</v>
      </c>
      <c r="C300" s="25" t="s">
        <v>693</v>
      </c>
      <c r="D300" s="17" t="s">
        <v>694</v>
      </c>
      <c r="E300" s="19">
        <v>8360000</v>
      </c>
      <c r="F300" s="20">
        <v>8360000</v>
      </c>
      <c r="G300" s="19">
        <f t="shared" si="24"/>
        <v>0</v>
      </c>
      <c r="H300" s="19">
        <v>0</v>
      </c>
      <c r="I300" s="19">
        <v>0</v>
      </c>
      <c r="J300" s="21" t="s">
        <v>7</v>
      </c>
      <c r="K300" s="22">
        <f t="shared" si="23"/>
        <v>0</v>
      </c>
      <c r="L300" s="19">
        <f t="shared" si="25"/>
        <v>8360000</v>
      </c>
      <c r="M300" s="19">
        <f t="shared" si="26"/>
        <v>0</v>
      </c>
    </row>
    <row r="301" spans="1:13" ht="17.100000000000001" customHeight="1">
      <c r="A301" s="17" t="s">
        <v>20</v>
      </c>
      <c r="B301" s="17" t="s">
        <v>697</v>
      </c>
      <c r="C301" s="25" t="s">
        <v>698</v>
      </c>
      <c r="D301" s="17" t="s">
        <v>694</v>
      </c>
      <c r="E301" s="19">
        <v>660000</v>
      </c>
      <c r="F301" s="20">
        <v>660000</v>
      </c>
      <c r="G301" s="19">
        <f t="shared" si="24"/>
        <v>0</v>
      </c>
      <c r="H301" s="19">
        <v>0</v>
      </c>
      <c r="I301" s="19">
        <v>0</v>
      </c>
      <c r="J301" s="21" t="s">
        <v>7</v>
      </c>
      <c r="K301" s="22">
        <f t="shared" si="23"/>
        <v>0</v>
      </c>
      <c r="L301" s="19">
        <f t="shared" si="25"/>
        <v>660000</v>
      </c>
      <c r="M301" s="19">
        <f t="shared" si="26"/>
        <v>0</v>
      </c>
    </row>
    <row r="302" spans="1:13" ht="17.100000000000001" customHeight="1">
      <c r="A302" s="17" t="s">
        <v>20</v>
      </c>
      <c r="B302" s="17" t="s">
        <v>699</v>
      </c>
      <c r="C302" s="25" t="s">
        <v>448</v>
      </c>
      <c r="D302" s="17" t="s">
        <v>700</v>
      </c>
      <c r="E302" s="19">
        <v>79728180</v>
      </c>
      <c r="F302" s="20">
        <v>79728180</v>
      </c>
      <c r="G302" s="19">
        <f t="shared" si="24"/>
        <v>0</v>
      </c>
      <c r="H302" s="19">
        <v>0</v>
      </c>
      <c r="I302" s="19">
        <v>0</v>
      </c>
      <c r="J302" s="21" t="s">
        <v>7</v>
      </c>
      <c r="K302" s="22">
        <f t="shared" si="23"/>
        <v>0</v>
      </c>
      <c r="L302" s="19">
        <f t="shared" si="25"/>
        <v>79728180</v>
      </c>
      <c r="M302" s="19">
        <f t="shared" si="26"/>
        <v>0</v>
      </c>
    </row>
    <row r="303" spans="1:13" ht="17.100000000000001" customHeight="1">
      <c r="A303" s="17" t="s">
        <v>20</v>
      </c>
      <c r="B303" s="17" t="s">
        <v>701</v>
      </c>
      <c r="C303" s="25" t="s">
        <v>702</v>
      </c>
      <c r="D303" s="17" t="s">
        <v>700</v>
      </c>
      <c r="E303" s="19">
        <v>3344900</v>
      </c>
      <c r="F303" s="20">
        <v>3344900</v>
      </c>
      <c r="G303" s="19">
        <f t="shared" si="24"/>
        <v>0</v>
      </c>
      <c r="H303" s="19">
        <v>0</v>
      </c>
      <c r="I303" s="19">
        <v>0</v>
      </c>
      <c r="J303" s="21" t="s">
        <v>7</v>
      </c>
      <c r="K303" s="22">
        <f t="shared" si="23"/>
        <v>0</v>
      </c>
      <c r="L303" s="19">
        <f t="shared" si="25"/>
        <v>3344900</v>
      </c>
      <c r="M303" s="19">
        <f t="shared" si="26"/>
        <v>0</v>
      </c>
    </row>
    <row r="304" spans="1:13" ht="17.100000000000001" customHeight="1">
      <c r="A304" s="17" t="s">
        <v>20</v>
      </c>
      <c r="B304" s="17" t="s">
        <v>705</v>
      </c>
      <c r="C304" s="25" t="s">
        <v>706</v>
      </c>
      <c r="D304" s="17" t="s">
        <v>707</v>
      </c>
      <c r="E304" s="19">
        <v>2000000</v>
      </c>
      <c r="F304" s="20">
        <v>2000000</v>
      </c>
      <c r="G304" s="19">
        <f t="shared" si="24"/>
        <v>0</v>
      </c>
      <c r="H304" s="19">
        <v>0</v>
      </c>
      <c r="I304" s="19">
        <v>0</v>
      </c>
      <c r="J304" s="21" t="s">
        <v>7</v>
      </c>
      <c r="K304" s="22">
        <f t="shared" si="23"/>
        <v>0</v>
      </c>
      <c r="L304" s="19">
        <f t="shared" si="25"/>
        <v>2000000</v>
      </c>
      <c r="M304" s="19">
        <f t="shared" si="26"/>
        <v>0</v>
      </c>
    </row>
    <row r="305" spans="1:13" ht="17.100000000000001" customHeight="1">
      <c r="A305" s="17" t="s">
        <v>20</v>
      </c>
      <c r="B305" s="17" t="s">
        <v>708</v>
      </c>
      <c r="C305" s="25" t="s">
        <v>489</v>
      </c>
      <c r="D305" s="17" t="s">
        <v>709</v>
      </c>
      <c r="E305" s="19">
        <v>3969530</v>
      </c>
      <c r="F305" s="20">
        <v>3969530</v>
      </c>
      <c r="G305" s="19">
        <f t="shared" si="24"/>
        <v>0</v>
      </c>
      <c r="H305" s="19">
        <v>0</v>
      </c>
      <c r="I305" s="19">
        <v>0</v>
      </c>
      <c r="J305" s="21" t="s">
        <v>7</v>
      </c>
      <c r="K305" s="22">
        <f t="shared" si="23"/>
        <v>0</v>
      </c>
      <c r="L305" s="19">
        <f t="shared" si="25"/>
        <v>3969530</v>
      </c>
      <c r="M305" s="19">
        <f t="shared" si="26"/>
        <v>0</v>
      </c>
    </row>
    <row r="306" spans="1:13" ht="17.100000000000001" customHeight="1">
      <c r="A306" s="17" t="s">
        <v>20</v>
      </c>
      <c r="B306" s="17" t="s">
        <v>713</v>
      </c>
      <c r="C306" s="25" t="s">
        <v>714</v>
      </c>
      <c r="D306" s="17" t="s">
        <v>712</v>
      </c>
      <c r="E306" s="19">
        <v>1340000</v>
      </c>
      <c r="F306" s="20">
        <v>1340000</v>
      </c>
      <c r="G306" s="19">
        <f t="shared" si="24"/>
        <v>0</v>
      </c>
      <c r="H306" s="19">
        <v>0</v>
      </c>
      <c r="I306" s="19">
        <v>0</v>
      </c>
      <c r="J306" s="21" t="s">
        <v>7</v>
      </c>
      <c r="K306" s="22">
        <f t="shared" si="23"/>
        <v>0</v>
      </c>
      <c r="L306" s="19">
        <f t="shared" si="25"/>
        <v>1340000</v>
      </c>
      <c r="M306" s="19">
        <f t="shared" si="26"/>
        <v>0</v>
      </c>
    </row>
    <row r="307" spans="1:13" ht="17.100000000000001" customHeight="1">
      <c r="A307" s="17" t="s">
        <v>20</v>
      </c>
      <c r="B307" s="17" t="s">
        <v>710</v>
      </c>
      <c r="C307" s="25" t="s">
        <v>711</v>
      </c>
      <c r="D307" s="17" t="s">
        <v>712</v>
      </c>
      <c r="E307" s="19">
        <v>600000</v>
      </c>
      <c r="F307" s="20">
        <v>600000</v>
      </c>
      <c r="G307" s="19">
        <f t="shared" si="24"/>
        <v>0</v>
      </c>
      <c r="H307" s="19">
        <v>0</v>
      </c>
      <c r="I307" s="19">
        <v>0</v>
      </c>
      <c r="J307" s="21" t="s">
        <v>7</v>
      </c>
      <c r="K307" s="22">
        <f t="shared" si="23"/>
        <v>0</v>
      </c>
      <c r="L307" s="19">
        <f t="shared" si="25"/>
        <v>600000</v>
      </c>
      <c r="M307" s="19">
        <f t="shared" si="26"/>
        <v>0</v>
      </c>
    </row>
    <row r="308" spans="1:13" ht="17.100000000000001" customHeight="1">
      <c r="A308" s="17" t="s">
        <v>20</v>
      </c>
      <c r="B308" s="17" t="s">
        <v>715</v>
      </c>
      <c r="C308" s="25" t="s">
        <v>716</v>
      </c>
      <c r="D308" s="17" t="s">
        <v>717</v>
      </c>
      <c r="E308" s="19">
        <v>4635350</v>
      </c>
      <c r="F308" s="20">
        <v>4635350</v>
      </c>
      <c r="G308" s="19">
        <f t="shared" si="24"/>
        <v>0</v>
      </c>
      <c r="H308" s="19">
        <v>0</v>
      </c>
      <c r="I308" s="19">
        <v>0</v>
      </c>
      <c r="J308" s="21" t="s">
        <v>7</v>
      </c>
      <c r="K308" s="22">
        <f t="shared" si="23"/>
        <v>0</v>
      </c>
      <c r="L308" s="19">
        <f t="shared" si="25"/>
        <v>4635350</v>
      </c>
      <c r="M308" s="19">
        <f t="shared" si="26"/>
        <v>0</v>
      </c>
    </row>
    <row r="309" spans="1:13" ht="17.100000000000001" customHeight="1">
      <c r="A309" s="17" t="s">
        <v>20</v>
      </c>
      <c r="B309" s="17" t="s">
        <v>718</v>
      </c>
      <c r="C309" s="25" t="s">
        <v>719</v>
      </c>
      <c r="D309" s="17" t="s">
        <v>720</v>
      </c>
      <c r="E309" s="19">
        <v>490000</v>
      </c>
      <c r="F309" s="20">
        <v>490000</v>
      </c>
      <c r="G309" s="19">
        <f t="shared" si="24"/>
        <v>0</v>
      </c>
      <c r="H309" s="19">
        <v>0</v>
      </c>
      <c r="I309" s="19">
        <v>0</v>
      </c>
      <c r="J309" s="21" t="s">
        <v>7</v>
      </c>
      <c r="K309" s="22">
        <f t="shared" si="23"/>
        <v>0</v>
      </c>
      <c r="L309" s="19">
        <f t="shared" si="25"/>
        <v>490000</v>
      </c>
      <c r="M309" s="19">
        <f t="shared" si="26"/>
        <v>0</v>
      </c>
    </row>
    <row r="310" spans="1:13" ht="17.100000000000001" customHeight="1">
      <c r="A310" s="17" t="s">
        <v>20</v>
      </c>
      <c r="B310" s="17" t="s">
        <v>721</v>
      </c>
      <c r="C310" s="25" t="s">
        <v>722</v>
      </c>
      <c r="D310" s="17" t="s">
        <v>720</v>
      </c>
      <c r="E310" s="19">
        <v>1008700</v>
      </c>
      <c r="F310" s="20">
        <v>1008700</v>
      </c>
      <c r="G310" s="19">
        <f t="shared" si="24"/>
        <v>0</v>
      </c>
      <c r="H310" s="19">
        <v>0</v>
      </c>
      <c r="I310" s="19">
        <v>0</v>
      </c>
      <c r="J310" s="21" t="s">
        <v>7</v>
      </c>
      <c r="K310" s="22">
        <f t="shared" si="23"/>
        <v>0</v>
      </c>
      <c r="L310" s="19">
        <f t="shared" si="25"/>
        <v>1008700</v>
      </c>
      <c r="M310" s="19">
        <f t="shared" si="26"/>
        <v>0</v>
      </c>
    </row>
    <row r="311" spans="1:13" ht="17.100000000000001" customHeight="1">
      <c r="A311" s="17" t="s">
        <v>20</v>
      </c>
      <c r="B311" s="17" t="s">
        <v>723</v>
      </c>
      <c r="C311" s="25" t="s">
        <v>559</v>
      </c>
      <c r="D311" s="17" t="s">
        <v>724</v>
      </c>
      <c r="E311" s="19">
        <v>338000</v>
      </c>
      <c r="F311" s="20">
        <v>338000</v>
      </c>
      <c r="G311" s="19">
        <f t="shared" si="24"/>
        <v>0</v>
      </c>
      <c r="H311" s="19">
        <v>0</v>
      </c>
      <c r="I311" s="19">
        <v>0</v>
      </c>
      <c r="J311" s="21" t="s">
        <v>7</v>
      </c>
      <c r="K311" s="22">
        <f>G311</f>
        <v>0</v>
      </c>
      <c r="L311" s="19">
        <f t="shared" si="25"/>
        <v>338000</v>
      </c>
      <c r="M311" s="19">
        <f t="shared" si="26"/>
        <v>0</v>
      </c>
    </row>
    <row r="312" spans="1:13" ht="17.100000000000001" customHeight="1">
      <c r="A312" s="17" t="s">
        <v>20</v>
      </c>
      <c r="B312" s="17" t="s">
        <v>728</v>
      </c>
      <c r="C312" s="25" t="s">
        <v>729</v>
      </c>
      <c r="D312" s="17" t="s">
        <v>727</v>
      </c>
      <c r="E312" s="19">
        <v>770000</v>
      </c>
      <c r="F312" s="20">
        <v>770000</v>
      </c>
      <c r="G312" s="19">
        <f t="shared" si="24"/>
        <v>0</v>
      </c>
      <c r="H312" s="19">
        <v>0</v>
      </c>
      <c r="I312" s="19">
        <v>0</v>
      </c>
      <c r="J312" s="21" t="s">
        <v>7</v>
      </c>
      <c r="K312" s="22">
        <f t="shared" ref="K312:K350" si="27">G312</f>
        <v>0</v>
      </c>
      <c r="L312" s="19">
        <f t="shared" si="25"/>
        <v>770000</v>
      </c>
      <c r="M312" s="19">
        <f t="shared" si="26"/>
        <v>0</v>
      </c>
    </row>
    <row r="313" spans="1:13" ht="17.100000000000001" customHeight="1">
      <c r="A313" s="17" t="s">
        <v>20</v>
      </c>
      <c r="B313" s="17" t="s">
        <v>725</v>
      </c>
      <c r="C313" s="25" t="s">
        <v>726</v>
      </c>
      <c r="D313" s="17" t="s">
        <v>727</v>
      </c>
      <c r="E313" s="19">
        <v>335000</v>
      </c>
      <c r="F313" s="20">
        <v>335000</v>
      </c>
      <c r="G313" s="19">
        <f t="shared" si="24"/>
        <v>0</v>
      </c>
      <c r="H313" s="19">
        <v>0</v>
      </c>
      <c r="I313" s="19">
        <v>0</v>
      </c>
      <c r="J313" s="21" t="s">
        <v>7</v>
      </c>
      <c r="K313" s="22">
        <f t="shared" si="27"/>
        <v>0</v>
      </c>
      <c r="L313" s="19">
        <f t="shared" si="25"/>
        <v>335000</v>
      </c>
      <c r="M313" s="19">
        <f t="shared" si="26"/>
        <v>0</v>
      </c>
    </row>
    <row r="314" spans="1:13" ht="17.100000000000001" customHeight="1">
      <c r="A314" s="17" t="s">
        <v>20</v>
      </c>
      <c r="B314" s="17" t="s">
        <v>730</v>
      </c>
      <c r="C314" s="25" t="s">
        <v>387</v>
      </c>
      <c r="D314" s="17" t="s">
        <v>727</v>
      </c>
      <c r="E314" s="19">
        <v>1950000</v>
      </c>
      <c r="F314" s="20">
        <v>1950000</v>
      </c>
      <c r="G314" s="19">
        <f t="shared" si="24"/>
        <v>0</v>
      </c>
      <c r="H314" s="19">
        <v>0</v>
      </c>
      <c r="I314" s="19">
        <v>0</v>
      </c>
      <c r="J314" s="21" t="s">
        <v>7</v>
      </c>
      <c r="K314" s="22">
        <f t="shared" si="27"/>
        <v>0</v>
      </c>
      <c r="L314" s="19">
        <f t="shared" si="25"/>
        <v>1950000</v>
      </c>
      <c r="M314" s="19">
        <f t="shared" si="26"/>
        <v>0</v>
      </c>
    </row>
    <row r="315" spans="1:13" ht="17.100000000000001" customHeight="1">
      <c r="A315" s="17" t="s">
        <v>20</v>
      </c>
      <c r="B315" s="17" t="s">
        <v>731</v>
      </c>
      <c r="C315" s="25" t="s">
        <v>732</v>
      </c>
      <c r="D315" s="17" t="s">
        <v>733</v>
      </c>
      <c r="E315" s="19">
        <v>1700000</v>
      </c>
      <c r="F315" s="20">
        <v>1700000</v>
      </c>
      <c r="G315" s="19">
        <f t="shared" si="24"/>
        <v>0</v>
      </c>
      <c r="H315" s="19">
        <v>0</v>
      </c>
      <c r="I315" s="19">
        <v>0</v>
      </c>
      <c r="J315" s="21" t="s">
        <v>7</v>
      </c>
      <c r="K315" s="22">
        <f t="shared" si="27"/>
        <v>0</v>
      </c>
      <c r="L315" s="19">
        <f t="shared" si="25"/>
        <v>1700000</v>
      </c>
      <c r="M315" s="19">
        <f t="shared" si="26"/>
        <v>0</v>
      </c>
    </row>
    <row r="316" spans="1:13" ht="17.100000000000001" customHeight="1">
      <c r="A316" s="17" t="s">
        <v>20</v>
      </c>
      <c r="B316" s="17" t="s">
        <v>736</v>
      </c>
      <c r="C316" s="25" t="s">
        <v>737</v>
      </c>
      <c r="D316" s="17" t="s">
        <v>735</v>
      </c>
      <c r="E316" s="19">
        <v>1990690</v>
      </c>
      <c r="F316" s="20">
        <v>1990690</v>
      </c>
      <c r="G316" s="19">
        <f t="shared" si="24"/>
        <v>0</v>
      </c>
      <c r="H316" s="19">
        <v>0</v>
      </c>
      <c r="I316" s="19">
        <v>0</v>
      </c>
      <c r="J316" s="21" t="s">
        <v>7</v>
      </c>
      <c r="K316" s="22">
        <f t="shared" si="27"/>
        <v>0</v>
      </c>
      <c r="L316" s="19">
        <f t="shared" si="25"/>
        <v>1990690</v>
      </c>
      <c r="M316" s="19">
        <f t="shared" si="26"/>
        <v>0</v>
      </c>
    </row>
    <row r="317" spans="1:13" ht="17.100000000000001" customHeight="1">
      <c r="A317" s="17" t="s">
        <v>20</v>
      </c>
      <c r="B317" s="17" t="s">
        <v>738</v>
      </c>
      <c r="C317" s="25" t="s">
        <v>564</v>
      </c>
      <c r="D317" s="17" t="s">
        <v>735</v>
      </c>
      <c r="E317" s="19">
        <v>324740</v>
      </c>
      <c r="F317" s="20">
        <v>324740</v>
      </c>
      <c r="G317" s="19">
        <f t="shared" si="24"/>
        <v>0</v>
      </c>
      <c r="H317" s="19">
        <v>0</v>
      </c>
      <c r="I317" s="19">
        <v>0</v>
      </c>
      <c r="J317" s="21" t="s">
        <v>7</v>
      </c>
      <c r="K317" s="22">
        <f t="shared" si="27"/>
        <v>0</v>
      </c>
      <c r="L317" s="19">
        <f t="shared" si="25"/>
        <v>324740</v>
      </c>
      <c r="M317" s="19">
        <f t="shared" si="26"/>
        <v>0</v>
      </c>
    </row>
    <row r="318" spans="1:13" ht="17.100000000000001" customHeight="1">
      <c r="A318" s="17" t="s">
        <v>20</v>
      </c>
      <c r="B318" s="17" t="s">
        <v>734</v>
      </c>
      <c r="C318" s="25" t="s">
        <v>489</v>
      </c>
      <c r="D318" s="17" t="s">
        <v>735</v>
      </c>
      <c r="E318" s="19">
        <v>6259620</v>
      </c>
      <c r="F318" s="20">
        <v>6259620</v>
      </c>
      <c r="G318" s="19">
        <f t="shared" si="24"/>
        <v>0</v>
      </c>
      <c r="H318" s="19">
        <v>0</v>
      </c>
      <c r="I318" s="19">
        <v>0</v>
      </c>
      <c r="J318" s="21" t="s">
        <v>7</v>
      </c>
      <c r="K318" s="22">
        <f t="shared" si="27"/>
        <v>0</v>
      </c>
      <c r="L318" s="19">
        <f t="shared" si="25"/>
        <v>6259620</v>
      </c>
      <c r="M318" s="19">
        <f t="shared" si="26"/>
        <v>0</v>
      </c>
    </row>
    <row r="319" spans="1:13" ht="17.100000000000001" customHeight="1">
      <c r="A319" s="17" t="s">
        <v>20</v>
      </c>
      <c r="B319" s="17" t="s">
        <v>739</v>
      </c>
      <c r="C319" s="25" t="s">
        <v>740</v>
      </c>
      <c r="D319" s="17" t="s">
        <v>741</v>
      </c>
      <c r="E319" s="19">
        <v>1155000</v>
      </c>
      <c r="F319" s="20">
        <v>1155000</v>
      </c>
      <c r="G319" s="19">
        <f t="shared" si="24"/>
        <v>0</v>
      </c>
      <c r="H319" s="19">
        <v>0</v>
      </c>
      <c r="I319" s="19">
        <v>0</v>
      </c>
      <c r="J319" s="21" t="s">
        <v>7</v>
      </c>
      <c r="K319" s="22">
        <f t="shared" si="27"/>
        <v>0</v>
      </c>
      <c r="L319" s="19">
        <f t="shared" si="25"/>
        <v>1155000</v>
      </c>
      <c r="M319" s="19">
        <f t="shared" si="26"/>
        <v>0</v>
      </c>
    </row>
    <row r="320" spans="1:13" ht="17.100000000000001" customHeight="1">
      <c r="A320" s="17" t="s">
        <v>20</v>
      </c>
      <c r="B320" s="17" t="s">
        <v>744</v>
      </c>
      <c r="C320" s="25" t="s">
        <v>745</v>
      </c>
      <c r="D320" s="17" t="s">
        <v>746</v>
      </c>
      <c r="E320" s="19">
        <v>7962760</v>
      </c>
      <c r="F320" s="20">
        <v>7962760</v>
      </c>
      <c r="G320" s="19">
        <f t="shared" si="24"/>
        <v>0</v>
      </c>
      <c r="H320" s="19">
        <v>0</v>
      </c>
      <c r="I320" s="19">
        <v>0</v>
      </c>
      <c r="J320" s="21" t="s">
        <v>7</v>
      </c>
      <c r="K320" s="22">
        <f t="shared" si="27"/>
        <v>0</v>
      </c>
      <c r="L320" s="19">
        <f t="shared" si="25"/>
        <v>7962760</v>
      </c>
      <c r="M320" s="19">
        <f t="shared" si="26"/>
        <v>0</v>
      </c>
    </row>
    <row r="321" spans="1:13" ht="17.100000000000001" customHeight="1">
      <c r="A321" s="17" t="s">
        <v>20</v>
      </c>
      <c r="B321" s="17" t="s">
        <v>747</v>
      </c>
      <c r="C321" s="25" t="s">
        <v>748</v>
      </c>
      <c r="D321" s="17" t="s">
        <v>746</v>
      </c>
      <c r="E321" s="19">
        <v>1407560</v>
      </c>
      <c r="F321" s="20">
        <v>1407560</v>
      </c>
      <c r="G321" s="19">
        <f t="shared" si="24"/>
        <v>0</v>
      </c>
      <c r="H321" s="19">
        <v>0</v>
      </c>
      <c r="I321" s="19">
        <v>0</v>
      </c>
      <c r="J321" s="21" t="s">
        <v>7</v>
      </c>
      <c r="K321" s="22">
        <f t="shared" si="27"/>
        <v>0</v>
      </c>
      <c r="L321" s="19">
        <f t="shared" si="25"/>
        <v>1407560</v>
      </c>
      <c r="M321" s="19">
        <f t="shared" si="26"/>
        <v>0</v>
      </c>
    </row>
    <row r="322" spans="1:13" ht="17.100000000000001" customHeight="1">
      <c r="A322" s="17" t="s">
        <v>20</v>
      </c>
      <c r="B322" s="17" t="s">
        <v>749</v>
      </c>
      <c r="C322" s="25" t="s">
        <v>750</v>
      </c>
      <c r="D322" s="17" t="s">
        <v>746</v>
      </c>
      <c r="E322" s="19">
        <v>330000</v>
      </c>
      <c r="F322" s="20">
        <v>330000</v>
      </c>
      <c r="G322" s="19">
        <f t="shared" si="24"/>
        <v>0</v>
      </c>
      <c r="H322" s="19">
        <v>0</v>
      </c>
      <c r="I322" s="19">
        <v>0</v>
      </c>
      <c r="J322" s="21" t="s">
        <v>7</v>
      </c>
      <c r="K322" s="22">
        <f t="shared" si="27"/>
        <v>0</v>
      </c>
      <c r="L322" s="19">
        <f t="shared" si="25"/>
        <v>330000</v>
      </c>
      <c r="M322" s="19">
        <f t="shared" si="26"/>
        <v>0</v>
      </c>
    </row>
    <row r="323" spans="1:13" ht="17.100000000000001" customHeight="1">
      <c r="A323" s="17" t="s">
        <v>20</v>
      </c>
      <c r="B323" s="17" t="s">
        <v>754</v>
      </c>
      <c r="C323" s="25" t="s">
        <v>755</v>
      </c>
      <c r="D323" s="17" t="s">
        <v>753</v>
      </c>
      <c r="E323" s="19">
        <v>2299000</v>
      </c>
      <c r="F323" s="20">
        <v>2299000</v>
      </c>
      <c r="G323" s="19">
        <f t="shared" si="24"/>
        <v>0</v>
      </c>
      <c r="H323" s="19">
        <v>0</v>
      </c>
      <c r="I323" s="19">
        <v>0</v>
      </c>
      <c r="J323" s="21" t="s">
        <v>7</v>
      </c>
      <c r="K323" s="22">
        <f t="shared" si="27"/>
        <v>0</v>
      </c>
      <c r="L323" s="19">
        <f t="shared" si="25"/>
        <v>2299000</v>
      </c>
      <c r="M323" s="19">
        <f t="shared" si="26"/>
        <v>0</v>
      </c>
    </row>
    <row r="324" spans="1:13" ht="17.100000000000001" customHeight="1">
      <c r="A324" s="17" t="s">
        <v>20</v>
      </c>
      <c r="B324" s="17" t="s">
        <v>760</v>
      </c>
      <c r="C324" s="25" t="s">
        <v>761</v>
      </c>
      <c r="D324" s="17" t="s">
        <v>753</v>
      </c>
      <c r="E324" s="19">
        <v>12184700</v>
      </c>
      <c r="F324" s="20">
        <v>12184700</v>
      </c>
      <c r="G324" s="19">
        <f t="shared" si="24"/>
        <v>0</v>
      </c>
      <c r="H324" s="19">
        <v>0</v>
      </c>
      <c r="I324" s="19">
        <v>0</v>
      </c>
      <c r="J324" s="21" t="s">
        <v>7</v>
      </c>
      <c r="K324" s="22">
        <f t="shared" si="27"/>
        <v>0</v>
      </c>
      <c r="L324" s="19">
        <f t="shared" si="25"/>
        <v>12184700</v>
      </c>
      <c r="M324" s="19">
        <f t="shared" si="26"/>
        <v>0</v>
      </c>
    </row>
    <row r="325" spans="1:13" ht="17.100000000000001" customHeight="1">
      <c r="A325" s="17" t="s">
        <v>20</v>
      </c>
      <c r="B325" s="17" t="s">
        <v>756</v>
      </c>
      <c r="C325" s="25" t="s">
        <v>757</v>
      </c>
      <c r="D325" s="17" t="s">
        <v>753</v>
      </c>
      <c r="E325" s="19">
        <v>1122000</v>
      </c>
      <c r="F325" s="20">
        <v>1122000</v>
      </c>
      <c r="G325" s="19">
        <f t="shared" si="24"/>
        <v>0</v>
      </c>
      <c r="H325" s="19">
        <v>0</v>
      </c>
      <c r="I325" s="19">
        <v>0</v>
      </c>
      <c r="J325" s="21" t="s">
        <v>7</v>
      </c>
      <c r="K325" s="22">
        <f t="shared" si="27"/>
        <v>0</v>
      </c>
      <c r="L325" s="19">
        <f t="shared" si="25"/>
        <v>1122000</v>
      </c>
      <c r="M325" s="19">
        <f t="shared" si="26"/>
        <v>0</v>
      </c>
    </row>
    <row r="326" spans="1:13" ht="17.100000000000001" customHeight="1">
      <c r="A326" s="17" t="s">
        <v>20</v>
      </c>
      <c r="B326" s="17" t="s">
        <v>751</v>
      </c>
      <c r="C326" s="25" t="s">
        <v>752</v>
      </c>
      <c r="D326" s="17" t="s">
        <v>753</v>
      </c>
      <c r="E326" s="19">
        <v>3946800</v>
      </c>
      <c r="F326" s="20">
        <v>3946800</v>
      </c>
      <c r="G326" s="19">
        <f t="shared" si="24"/>
        <v>0</v>
      </c>
      <c r="H326" s="19">
        <v>0</v>
      </c>
      <c r="I326" s="19">
        <v>0</v>
      </c>
      <c r="J326" s="21" t="s">
        <v>7</v>
      </c>
      <c r="K326" s="22">
        <f t="shared" si="27"/>
        <v>0</v>
      </c>
      <c r="L326" s="19">
        <f t="shared" si="25"/>
        <v>3946800</v>
      </c>
      <c r="M326" s="19">
        <f t="shared" si="26"/>
        <v>0</v>
      </c>
    </row>
    <row r="327" spans="1:13" ht="17.100000000000001" customHeight="1">
      <c r="A327" s="17" t="s">
        <v>20</v>
      </c>
      <c r="B327" s="17" t="s">
        <v>758</v>
      </c>
      <c r="C327" s="25" t="s">
        <v>759</v>
      </c>
      <c r="D327" s="17" t="s">
        <v>753</v>
      </c>
      <c r="E327" s="19">
        <v>1320000</v>
      </c>
      <c r="F327" s="20">
        <v>1320000</v>
      </c>
      <c r="G327" s="19">
        <f t="shared" si="24"/>
        <v>0</v>
      </c>
      <c r="H327" s="19">
        <v>0</v>
      </c>
      <c r="I327" s="19">
        <v>0</v>
      </c>
      <c r="J327" s="21" t="s">
        <v>7</v>
      </c>
      <c r="K327" s="22">
        <f t="shared" si="27"/>
        <v>0</v>
      </c>
      <c r="L327" s="19">
        <f t="shared" si="25"/>
        <v>1320000</v>
      </c>
      <c r="M327" s="19">
        <f t="shared" si="26"/>
        <v>0</v>
      </c>
    </row>
    <row r="328" spans="1:13" ht="17.100000000000001" customHeight="1">
      <c r="A328" s="17" t="s">
        <v>20</v>
      </c>
      <c r="B328" s="17" t="s">
        <v>765</v>
      </c>
      <c r="C328" s="25" t="s">
        <v>766</v>
      </c>
      <c r="D328" s="17" t="s">
        <v>764</v>
      </c>
      <c r="E328" s="19">
        <v>198000</v>
      </c>
      <c r="F328" s="20">
        <v>198000</v>
      </c>
      <c r="G328" s="19">
        <f t="shared" si="24"/>
        <v>0</v>
      </c>
      <c r="H328" s="19">
        <v>0</v>
      </c>
      <c r="I328" s="19">
        <v>0</v>
      </c>
      <c r="J328" s="21" t="s">
        <v>7</v>
      </c>
      <c r="K328" s="22">
        <f t="shared" si="27"/>
        <v>0</v>
      </c>
      <c r="L328" s="19">
        <f t="shared" si="25"/>
        <v>198000</v>
      </c>
      <c r="M328" s="19">
        <f t="shared" si="26"/>
        <v>0</v>
      </c>
    </row>
    <row r="329" spans="1:13" ht="17.100000000000001" customHeight="1">
      <c r="A329" s="17" t="s">
        <v>20</v>
      </c>
      <c r="B329" s="17" t="s">
        <v>762</v>
      </c>
      <c r="C329" s="25" t="s">
        <v>763</v>
      </c>
      <c r="D329" s="17" t="s">
        <v>764</v>
      </c>
      <c r="E329" s="19">
        <v>660000</v>
      </c>
      <c r="F329" s="20">
        <v>660000</v>
      </c>
      <c r="G329" s="19">
        <f t="shared" si="24"/>
        <v>0</v>
      </c>
      <c r="H329" s="19">
        <v>0</v>
      </c>
      <c r="I329" s="19">
        <v>0</v>
      </c>
      <c r="J329" s="21" t="s">
        <v>7</v>
      </c>
      <c r="K329" s="22">
        <f t="shared" si="27"/>
        <v>0</v>
      </c>
      <c r="L329" s="19">
        <f t="shared" si="25"/>
        <v>660000</v>
      </c>
      <c r="M329" s="19">
        <f t="shared" si="26"/>
        <v>0</v>
      </c>
    </row>
    <row r="330" spans="1:13" ht="17.100000000000001" customHeight="1">
      <c r="A330" s="17" t="s">
        <v>20</v>
      </c>
      <c r="B330" s="17" t="s">
        <v>772</v>
      </c>
      <c r="C330" s="25" t="s">
        <v>773</v>
      </c>
      <c r="D330" s="17" t="s">
        <v>769</v>
      </c>
      <c r="E330" s="19">
        <v>5268290</v>
      </c>
      <c r="F330" s="20">
        <v>5268290</v>
      </c>
      <c r="G330" s="19">
        <f t="shared" si="24"/>
        <v>0</v>
      </c>
      <c r="H330" s="19">
        <v>0</v>
      </c>
      <c r="I330" s="19">
        <v>0</v>
      </c>
      <c r="J330" s="21" t="s">
        <v>7</v>
      </c>
      <c r="K330" s="22">
        <f t="shared" si="27"/>
        <v>0</v>
      </c>
      <c r="L330" s="19">
        <f t="shared" si="25"/>
        <v>5268290</v>
      </c>
      <c r="M330" s="19">
        <f t="shared" si="26"/>
        <v>0</v>
      </c>
    </row>
    <row r="331" spans="1:13" ht="17.100000000000001" customHeight="1">
      <c r="A331" s="17" t="s">
        <v>20</v>
      </c>
      <c r="B331" s="17" t="s">
        <v>770</v>
      </c>
      <c r="C331" s="25" t="s">
        <v>771</v>
      </c>
      <c r="D331" s="17" t="s">
        <v>769</v>
      </c>
      <c r="E331" s="19">
        <v>8119610</v>
      </c>
      <c r="F331" s="20">
        <v>8119610</v>
      </c>
      <c r="G331" s="19">
        <f t="shared" ref="G331:G394" si="28">E331-F331</f>
        <v>0</v>
      </c>
      <c r="H331" s="19">
        <v>0</v>
      </c>
      <c r="I331" s="19">
        <v>0</v>
      </c>
      <c r="J331" s="21" t="s">
        <v>7</v>
      </c>
      <c r="K331" s="22">
        <f t="shared" si="27"/>
        <v>0</v>
      </c>
      <c r="L331" s="19">
        <f t="shared" ref="L331:L394" si="29">F331+K331</f>
        <v>8119610</v>
      </c>
      <c r="M331" s="19">
        <f t="shared" ref="M331:M394" si="30">E331-L331</f>
        <v>0</v>
      </c>
    </row>
    <row r="332" spans="1:13" ht="17.100000000000001" customHeight="1">
      <c r="A332" s="17" t="s">
        <v>20</v>
      </c>
      <c r="B332" s="17" t="s">
        <v>774</v>
      </c>
      <c r="C332" s="25" t="s">
        <v>771</v>
      </c>
      <c r="D332" s="17" t="s">
        <v>769</v>
      </c>
      <c r="E332" s="19">
        <v>27749040</v>
      </c>
      <c r="F332" s="20">
        <v>27749040</v>
      </c>
      <c r="G332" s="19">
        <f t="shared" si="28"/>
        <v>0</v>
      </c>
      <c r="H332" s="19">
        <v>0</v>
      </c>
      <c r="I332" s="19">
        <v>0</v>
      </c>
      <c r="J332" s="21" t="s">
        <v>7</v>
      </c>
      <c r="K332" s="22">
        <f t="shared" si="27"/>
        <v>0</v>
      </c>
      <c r="L332" s="19">
        <f t="shared" si="29"/>
        <v>27749040</v>
      </c>
      <c r="M332" s="19">
        <f t="shared" si="30"/>
        <v>0</v>
      </c>
    </row>
    <row r="333" spans="1:13" ht="17.100000000000001" customHeight="1">
      <c r="A333" s="17" t="s">
        <v>20</v>
      </c>
      <c r="B333" s="17" t="s">
        <v>775</v>
      </c>
      <c r="C333" s="25" t="s">
        <v>776</v>
      </c>
      <c r="D333" s="17" t="s">
        <v>769</v>
      </c>
      <c r="E333" s="19">
        <v>723880</v>
      </c>
      <c r="F333" s="20">
        <v>723880</v>
      </c>
      <c r="G333" s="19">
        <f t="shared" si="28"/>
        <v>0</v>
      </c>
      <c r="H333" s="19">
        <v>0</v>
      </c>
      <c r="I333" s="19">
        <v>0</v>
      </c>
      <c r="J333" s="21" t="s">
        <v>7</v>
      </c>
      <c r="K333" s="22">
        <f t="shared" si="27"/>
        <v>0</v>
      </c>
      <c r="L333" s="19">
        <f t="shared" si="29"/>
        <v>723880</v>
      </c>
      <c r="M333" s="19">
        <f t="shared" si="30"/>
        <v>0</v>
      </c>
    </row>
    <row r="334" spans="1:13" ht="17.100000000000001" customHeight="1">
      <c r="A334" s="17" t="s">
        <v>20</v>
      </c>
      <c r="B334" s="17" t="s">
        <v>767</v>
      </c>
      <c r="C334" s="25" t="s">
        <v>768</v>
      </c>
      <c r="D334" s="17" t="s">
        <v>769</v>
      </c>
      <c r="E334" s="19">
        <v>36554330</v>
      </c>
      <c r="F334" s="20">
        <v>36554330</v>
      </c>
      <c r="G334" s="19">
        <f t="shared" si="28"/>
        <v>0</v>
      </c>
      <c r="H334" s="19">
        <v>0</v>
      </c>
      <c r="I334" s="19">
        <v>0</v>
      </c>
      <c r="J334" s="21" t="s">
        <v>7</v>
      </c>
      <c r="K334" s="22">
        <f t="shared" si="27"/>
        <v>0</v>
      </c>
      <c r="L334" s="19">
        <f t="shared" si="29"/>
        <v>36554330</v>
      </c>
      <c r="M334" s="19">
        <f t="shared" si="30"/>
        <v>0</v>
      </c>
    </row>
    <row r="335" spans="1:13" ht="17.100000000000001" customHeight="1">
      <c r="A335" s="17" t="s">
        <v>20</v>
      </c>
      <c r="B335" s="17" t="s">
        <v>777</v>
      </c>
      <c r="C335" s="25" t="s">
        <v>410</v>
      </c>
      <c r="D335" s="17" t="s">
        <v>778</v>
      </c>
      <c r="E335" s="19">
        <v>302620</v>
      </c>
      <c r="F335" s="20">
        <v>302620</v>
      </c>
      <c r="G335" s="19">
        <f t="shared" si="28"/>
        <v>0</v>
      </c>
      <c r="H335" s="19">
        <v>0</v>
      </c>
      <c r="I335" s="19">
        <v>0</v>
      </c>
      <c r="J335" s="21" t="s">
        <v>7</v>
      </c>
      <c r="K335" s="22">
        <f t="shared" si="27"/>
        <v>0</v>
      </c>
      <c r="L335" s="19">
        <f t="shared" si="29"/>
        <v>302620</v>
      </c>
      <c r="M335" s="19">
        <f t="shared" si="30"/>
        <v>0</v>
      </c>
    </row>
    <row r="336" spans="1:13" ht="17.100000000000001" customHeight="1">
      <c r="A336" s="17" t="s">
        <v>20</v>
      </c>
      <c r="B336" s="17" t="s">
        <v>779</v>
      </c>
      <c r="C336" s="25" t="s">
        <v>780</v>
      </c>
      <c r="D336" s="17" t="s">
        <v>781</v>
      </c>
      <c r="E336" s="19">
        <v>1386000</v>
      </c>
      <c r="F336" s="20">
        <v>1386000</v>
      </c>
      <c r="G336" s="19">
        <f t="shared" si="28"/>
        <v>0</v>
      </c>
      <c r="H336" s="19">
        <v>0</v>
      </c>
      <c r="I336" s="19">
        <v>0</v>
      </c>
      <c r="J336" s="21" t="s">
        <v>7</v>
      </c>
      <c r="K336" s="22">
        <f t="shared" si="27"/>
        <v>0</v>
      </c>
      <c r="L336" s="19">
        <f t="shared" si="29"/>
        <v>1386000</v>
      </c>
      <c r="M336" s="19">
        <f t="shared" si="30"/>
        <v>0</v>
      </c>
    </row>
    <row r="337" spans="1:13" ht="17.100000000000001" customHeight="1">
      <c r="A337" s="17" t="s">
        <v>20</v>
      </c>
      <c r="B337" s="17" t="s">
        <v>782</v>
      </c>
      <c r="C337" s="25" t="s">
        <v>783</v>
      </c>
      <c r="D337" s="17" t="s">
        <v>784</v>
      </c>
      <c r="E337" s="19">
        <v>29800000</v>
      </c>
      <c r="F337" s="20">
        <v>29800000</v>
      </c>
      <c r="G337" s="19">
        <f t="shared" si="28"/>
        <v>0</v>
      </c>
      <c r="H337" s="19">
        <v>0</v>
      </c>
      <c r="I337" s="19">
        <v>0</v>
      </c>
      <c r="J337" s="21" t="s">
        <v>7</v>
      </c>
      <c r="K337" s="22">
        <f t="shared" si="27"/>
        <v>0</v>
      </c>
      <c r="L337" s="19">
        <f t="shared" si="29"/>
        <v>29800000</v>
      </c>
      <c r="M337" s="19">
        <f t="shared" si="30"/>
        <v>0</v>
      </c>
    </row>
    <row r="338" spans="1:13" ht="17.100000000000001" customHeight="1">
      <c r="A338" s="17" t="s">
        <v>20</v>
      </c>
      <c r="B338" s="17" t="s">
        <v>785</v>
      </c>
      <c r="C338" s="25" t="s">
        <v>479</v>
      </c>
      <c r="D338" s="17" t="s">
        <v>786</v>
      </c>
      <c r="E338" s="19">
        <v>1834800</v>
      </c>
      <c r="F338" s="20">
        <v>1834800</v>
      </c>
      <c r="G338" s="19">
        <f t="shared" si="28"/>
        <v>0</v>
      </c>
      <c r="H338" s="19">
        <v>0</v>
      </c>
      <c r="I338" s="19">
        <v>0</v>
      </c>
      <c r="J338" s="21" t="s">
        <v>7</v>
      </c>
      <c r="K338" s="22">
        <f t="shared" si="27"/>
        <v>0</v>
      </c>
      <c r="L338" s="19">
        <f t="shared" si="29"/>
        <v>1834800</v>
      </c>
      <c r="M338" s="19">
        <f t="shared" si="30"/>
        <v>0</v>
      </c>
    </row>
    <row r="339" spans="1:13" ht="17.100000000000001" customHeight="1">
      <c r="A339" s="17" t="s">
        <v>20</v>
      </c>
      <c r="B339" s="17" t="s">
        <v>787</v>
      </c>
      <c r="C339" s="25" t="s">
        <v>788</v>
      </c>
      <c r="D339" s="17" t="s">
        <v>789</v>
      </c>
      <c r="E339" s="19">
        <v>990000</v>
      </c>
      <c r="F339" s="20">
        <v>990000</v>
      </c>
      <c r="G339" s="19">
        <f t="shared" si="28"/>
        <v>0</v>
      </c>
      <c r="H339" s="19">
        <v>0</v>
      </c>
      <c r="I339" s="19">
        <v>0</v>
      </c>
      <c r="J339" s="21" t="s">
        <v>7</v>
      </c>
      <c r="K339" s="22">
        <f t="shared" si="27"/>
        <v>0</v>
      </c>
      <c r="L339" s="19">
        <f t="shared" si="29"/>
        <v>990000</v>
      </c>
      <c r="M339" s="19">
        <f t="shared" si="30"/>
        <v>0</v>
      </c>
    </row>
    <row r="340" spans="1:13" ht="17.100000000000001" customHeight="1">
      <c r="A340" s="17" t="s">
        <v>20</v>
      </c>
      <c r="B340" s="17" t="s">
        <v>790</v>
      </c>
      <c r="C340" s="25" t="s">
        <v>791</v>
      </c>
      <c r="D340" s="17" t="s">
        <v>792</v>
      </c>
      <c r="E340" s="19">
        <v>638660</v>
      </c>
      <c r="F340" s="20">
        <v>638660</v>
      </c>
      <c r="G340" s="19">
        <f t="shared" si="28"/>
        <v>0</v>
      </c>
      <c r="H340" s="19">
        <v>0</v>
      </c>
      <c r="I340" s="19">
        <v>0</v>
      </c>
      <c r="J340" s="21" t="s">
        <v>7</v>
      </c>
      <c r="K340" s="22">
        <f t="shared" si="27"/>
        <v>0</v>
      </c>
      <c r="L340" s="19">
        <f t="shared" si="29"/>
        <v>638660</v>
      </c>
      <c r="M340" s="19">
        <f t="shared" si="30"/>
        <v>0</v>
      </c>
    </row>
    <row r="341" spans="1:13" ht="17.100000000000001" customHeight="1">
      <c r="A341" s="17" t="s">
        <v>20</v>
      </c>
      <c r="B341" s="17" t="s">
        <v>821</v>
      </c>
      <c r="C341" s="25" t="s">
        <v>445</v>
      </c>
      <c r="D341" s="17" t="s">
        <v>795</v>
      </c>
      <c r="E341" s="19">
        <v>1440000</v>
      </c>
      <c r="F341" s="20">
        <v>1440000</v>
      </c>
      <c r="G341" s="19">
        <f t="shared" si="28"/>
        <v>0</v>
      </c>
      <c r="H341" s="19">
        <v>0</v>
      </c>
      <c r="I341" s="19">
        <v>0</v>
      </c>
      <c r="J341" s="21" t="s">
        <v>7</v>
      </c>
      <c r="K341" s="22">
        <f t="shared" si="27"/>
        <v>0</v>
      </c>
      <c r="L341" s="19">
        <f t="shared" si="29"/>
        <v>1440000</v>
      </c>
      <c r="M341" s="19">
        <f t="shared" si="30"/>
        <v>0</v>
      </c>
    </row>
    <row r="342" spans="1:13" ht="17.100000000000001" customHeight="1">
      <c r="A342" s="17" t="s">
        <v>20</v>
      </c>
      <c r="B342" s="17" t="s">
        <v>800</v>
      </c>
      <c r="C342" s="25" t="s">
        <v>801</v>
      </c>
      <c r="D342" s="17" t="s">
        <v>795</v>
      </c>
      <c r="E342" s="19">
        <v>1056000</v>
      </c>
      <c r="F342" s="20">
        <v>1056000</v>
      </c>
      <c r="G342" s="19">
        <f t="shared" si="28"/>
        <v>0</v>
      </c>
      <c r="H342" s="19">
        <v>0</v>
      </c>
      <c r="I342" s="19">
        <v>0</v>
      </c>
      <c r="J342" s="21" t="s">
        <v>7</v>
      </c>
      <c r="K342" s="22">
        <f t="shared" si="27"/>
        <v>0</v>
      </c>
      <c r="L342" s="19">
        <f t="shared" si="29"/>
        <v>1056000</v>
      </c>
      <c r="M342" s="19">
        <f t="shared" si="30"/>
        <v>0</v>
      </c>
    </row>
    <row r="343" spans="1:13" ht="17.100000000000001" customHeight="1">
      <c r="A343" s="17" t="s">
        <v>20</v>
      </c>
      <c r="B343" s="17" t="s">
        <v>796</v>
      </c>
      <c r="C343" s="25" t="s">
        <v>797</v>
      </c>
      <c r="D343" s="17" t="s">
        <v>795</v>
      </c>
      <c r="E343" s="19">
        <v>7697000</v>
      </c>
      <c r="F343" s="20">
        <v>7697000</v>
      </c>
      <c r="G343" s="19">
        <f t="shared" si="28"/>
        <v>0</v>
      </c>
      <c r="H343" s="19">
        <v>0</v>
      </c>
      <c r="I343" s="19">
        <v>0</v>
      </c>
      <c r="J343" s="21" t="s">
        <v>7</v>
      </c>
      <c r="K343" s="22">
        <f t="shared" si="27"/>
        <v>0</v>
      </c>
      <c r="L343" s="19">
        <f t="shared" si="29"/>
        <v>7697000</v>
      </c>
      <c r="M343" s="19">
        <f t="shared" si="30"/>
        <v>0</v>
      </c>
    </row>
    <row r="344" spans="1:13" ht="17.100000000000001" customHeight="1">
      <c r="A344" s="17" t="s">
        <v>20</v>
      </c>
      <c r="B344" s="17" t="s">
        <v>794</v>
      </c>
      <c r="C344" s="25" t="s">
        <v>726</v>
      </c>
      <c r="D344" s="17" t="s">
        <v>795</v>
      </c>
      <c r="E344" s="19">
        <v>6933230</v>
      </c>
      <c r="F344" s="20">
        <v>6933230</v>
      </c>
      <c r="G344" s="19">
        <f t="shared" si="28"/>
        <v>0</v>
      </c>
      <c r="H344" s="19">
        <v>0</v>
      </c>
      <c r="I344" s="19">
        <v>0</v>
      </c>
      <c r="J344" s="21" t="s">
        <v>7</v>
      </c>
      <c r="K344" s="22">
        <f t="shared" si="27"/>
        <v>0</v>
      </c>
      <c r="L344" s="19">
        <f t="shared" si="29"/>
        <v>6933230</v>
      </c>
      <c r="M344" s="19">
        <f t="shared" si="30"/>
        <v>0</v>
      </c>
    </row>
    <row r="345" spans="1:13" ht="17.100000000000001" customHeight="1">
      <c r="A345" s="17" t="s">
        <v>20</v>
      </c>
      <c r="B345" s="17" t="s">
        <v>802</v>
      </c>
      <c r="C345" s="25" t="s">
        <v>803</v>
      </c>
      <c r="D345" s="17" t="s">
        <v>795</v>
      </c>
      <c r="E345" s="19">
        <v>7440480</v>
      </c>
      <c r="F345" s="20">
        <v>7440480</v>
      </c>
      <c r="G345" s="19">
        <f t="shared" si="28"/>
        <v>0</v>
      </c>
      <c r="H345" s="19">
        <v>0</v>
      </c>
      <c r="I345" s="19">
        <v>0</v>
      </c>
      <c r="J345" s="21" t="s">
        <v>7</v>
      </c>
      <c r="K345" s="22">
        <f t="shared" si="27"/>
        <v>0</v>
      </c>
      <c r="L345" s="19">
        <f t="shared" si="29"/>
        <v>7440480</v>
      </c>
      <c r="M345" s="19">
        <f t="shared" si="30"/>
        <v>0</v>
      </c>
    </row>
    <row r="346" spans="1:13" ht="17.100000000000001" customHeight="1">
      <c r="A346" s="17" t="s">
        <v>20</v>
      </c>
      <c r="B346" s="17" t="s">
        <v>798</v>
      </c>
      <c r="C346" s="25" t="s">
        <v>799</v>
      </c>
      <c r="D346" s="17" t="s">
        <v>795</v>
      </c>
      <c r="E346" s="19">
        <v>1500000</v>
      </c>
      <c r="F346" s="20">
        <v>1500000</v>
      </c>
      <c r="G346" s="19">
        <f t="shared" si="28"/>
        <v>0</v>
      </c>
      <c r="H346" s="19">
        <v>0</v>
      </c>
      <c r="I346" s="19">
        <v>0</v>
      </c>
      <c r="J346" s="21" t="s">
        <v>7</v>
      </c>
      <c r="K346" s="22">
        <f t="shared" si="27"/>
        <v>0</v>
      </c>
      <c r="L346" s="19">
        <f t="shared" si="29"/>
        <v>1500000</v>
      </c>
      <c r="M346" s="19">
        <f t="shared" si="30"/>
        <v>0</v>
      </c>
    </row>
    <row r="347" spans="1:13" ht="17.100000000000001" customHeight="1">
      <c r="A347" s="17" t="s">
        <v>20</v>
      </c>
      <c r="B347" s="17" t="s">
        <v>806</v>
      </c>
      <c r="C347" s="25" t="s">
        <v>807</v>
      </c>
      <c r="D347" s="17" t="s">
        <v>808</v>
      </c>
      <c r="E347" s="19">
        <v>495000</v>
      </c>
      <c r="F347" s="20">
        <v>495000</v>
      </c>
      <c r="G347" s="19">
        <f t="shared" si="28"/>
        <v>0</v>
      </c>
      <c r="H347" s="19">
        <v>0</v>
      </c>
      <c r="I347" s="19">
        <v>0</v>
      </c>
      <c r="J347" s="21" t="s">
        <v>7</v>
      </c>
      <c r="K347" s="22">
        <f t="shared" si="27"/>
        <v>0</v>
      </c>
      <c r="L347" s="19">
        <f t="shared" si="29"/>
        <v>495000</v>
      </c>
      <c r="M347" s="19">
        <f t="shared" si="30"/>
        <v>0</v>
      </c>
    </row>
    <row r="348" spans="1:13" ht="17.100000000000001" customHeight="1">
      <c r="A348" s="17" t="s">
        <v>20</v>
      </c>
      <c r="B348" s="17" t="s">
        <v>812</v>
      </c>
      <c r="C348" s="26" t="s">
        <v>979</v>
      </c>
      <c r="D348" s="17" t="s">
        <v>813</v>
      </c>
      <c r="E348" s="19">
        <v>1216530</v>
      </c>
      <c r="F348" s="20">
        <v>1216530</v>
      </c>
      <c r="G348" s="19">
        <f t="shared" si="28"/>
        <v>0</v>
      </c>
      <c r="H348" s="19">
        <v>0</v>
      </c>
      <c r="I348" s="19">
        <v>0</v>
      </c>
      <c r="J348" s="21" t="s">
        <v>7</v>
      </c>
      <c r="K348" s="22">
        <f t="shared" si="27"/>
        <v>0</v>
      </c>
      <c r="L348" s="19">
        <f t="shared" si="29"/>
        <v>1216530</v>
      </c>
      <c r="M348" s="19">
        <f t="shared" si="30"/>
        <v>0</v>
      </c>
    </row>
    <row r="349" spans="1:13" ht="17.100000000000001" customHeight="1">
      <c r="A349" s="17" t="s">
        <v>20</v>
      </c>
      <c r="B349" s="17" t="s">
        <v>816</v>
      </c>
      <c r="C349" s="25" t="s">
        <v>817</v>
      </c>
      <c r="D349" s="17" t="s">
        <v>818</v>
      </c>
      <c r="E349" s="19">
        <v>1380000</v>
      </c>
      <c r="F349" s="20">
        <v>1380000</v>
      </c>
      <c r="G349" s="19">
        <f t="shared" si="28"/>
        <v>0</v>
      </c>
      <c r="H349" s="19">
        <v>0</v>
      </c>
      <c r="I349" s="19">
        <v>0</v>
      </c>
      <c r="J349" s="21" t="s">
        <v>7</v>
      </c>
      <c r="K349" s="22">
        <f t="shared" si="27"/>
        <v>0</v>
      </c>
      <c r="L349" s="19">
        <f t="shared" si="29"/>
        <v>1380000</v>
      </c>
      <c r="M349" s="19">
        <f t="shared" si="30"/>
        <v>0</v>
      </c>
    </row>
    <row r="350" spans="1:13" ht="17.100000000000001" customHeight="1">
      <c r="A350" s="17" t="s">
        <v>20</v>
      </c>
      <c r="B350" s="17" t="s">
        <v>819</v>
      </c>
      <c r="C350" s="25" t="s">
        <v>820</v>
      </c>
      <c r="D350" s="17" t="s">
        <v>818</v>
      </c>
      <c r="E350" s="19">
        <v>1170000</v>
      </c>
      <c r="F350" s="20">
        <v>1170000</v>
      </c>
      <c r="G350" s="19">
        <f t="shared" si="28"/>
        <v>0</v>
      </c>
      <c r="H350" s="19">
        <v>0</v>
      </c>
      <c r="I350" s="19">
        <v>0</v>
      </c>
      <c r="J350" s="21" t="s">
        <v>7</v>
      </c>
      <c r="K350" s="22">
        <f t="shared" si="27"/>
        <v>0</v>
      </c>
      <c r="L350" s="19">
        <f t="shared" si="29"/>
        <v>1170000</v>
      </c>
      <c r="M350" s="19">
        <f t="shared" si="30"/>
        <v>0</v>
      </c>
    </row>
    <row r="351" spans="1:13" ht="17.100000000000001" customHeight="1">
      <c r="A351" s="17" t="s">
        <v>20</v>
      </c>
      <c r="B351" s="17" t="s">
        <v>822</v>
      </c>
      <c r="C351" s="25" t="s">
        <v>823</v>
      </c>
      <c r="D351" s="17" t="s">
        <v>824</v>
      </c>
      <c r="E351" s="19">
        <v>1500000</v>
      </c>
      <c r="F351" s="20">
        <v>1500000</v>
      </c>
      <c r="G351" s="19">
        <f t="shared" si="28"/>
        <v>0</v>
      </c>
      <c r="H351" s="19">
        <v>0</v>
      </c>
      <c r="I351" s="19">
        <v>0</v>
      </c>
      <c r="J351" s="21" t="s">
        <v>7</v>
      </c>
      <c r="K351" s="22">
        <f>G351</f>
        <v>0</v>
      </c>
      <c r="L351" s="19">
        <f t="shared" si="29"/>
        <v>1500000</v>
      </c>
      <c r="M351" s="19">
        <f t="shared" si="30"/>
        <v>0</v>
      </c>
    </row>
    <row r="352" spans="1:13" ht="17.100000000000001" customHeight="1">
      <c r="A352" s="17" t="s">
        <v>20</v>
      </c>
      <c r="B352" s="17" t="s">
        <v>825</v>
      </c>
      <c r="C352" s="25" t="s">
        <v>826</v>
      </c>
      <c r="D352" s="17" t="s">
        <v>827</v>
      </c>
      <c r="E352" s="19">
        <v>2500000</v>
      </c>
      <c r="F352" s="20">
        <v>2500000</v>
      </c>
      <c r="G352" s="19">
        <f t="shared" si="28"/>
        <v>0</v>
      </c>
      <c r="H352" s="19">
        <v>0</v>
      </c>
      <c r="I352" s="19">
        <v>0</v>
      </c>
      <c r="J352" s="21" t="s">
        <v>7</v>
      </c>
      <c r="K352" s="22">
        <f t="shared" ref="K352:K399" si="31">G352</f>
        <v>0</v>
      </c>
      <c r="L352" s="19">
        <f t="shared" si="29"/>
        <v>2500000</v>
      </c>
      <c r="M352" s="19">
        <f t="shared" si="30"/>
        <v>0</v>
      </c>
    </row>
    <row r="353" spans="1:13" ht="17.100000000000001" customHeight="1">
      <c r="A353" s="17" t="s">
        <v>20</v>
      </c>
      <c r="B353" s="17" t="s">
        <v>828</v>
      </c>
      <c r="C353" s="25" t="s">
        <v>829</v>
      </c>
      <c r="D353" s="17" t="s">
        <v>19</v>
      </c>
      <c r="E353" s="19">
        <v>1880000</v>
      </c>
      <c r="F353" s="20">
        <v>1880000</v>
      </c>
      <c r="G353" s="19">
        <f t="shared" si="28"/>
        <v>0</v>
      </c>
      <c r="H353" s="19">
        <v>0</v>
      </c>
      <c r="I353" s="19">
        <v>0</v>
      </c>
      <c r="J353" s="21" t="s">
        <v>7</v>
      </c>
      <c r="K353" s="22">
        <f t="shared" si="31"/>
        <v>0</v>
      </c>
      <c r="L353" s="19">
        <f t="shared" si="29"/>
        <v>1880000</v>
      </c>
      <c r="M353" s="19">
        <f t="shared" si="30"/>
        <v>0</v>
      </c>
    </row>
    <row r="354" spans="1:13" ht="17.100000000000001" customHeight="1">
      <c r="A354" s="17" t="s">
        <v>20</v>
      </c>
      <c r="B354" s="17" t="s">
        <v>830</v>
      </c>
      <c r="C354" s="25" t="s">
        <v>831</v>
      </c>
      <c r="D354" s="17" t="s">
        <v>832</v>
      </c>
      <c r="E354" s="19">
        <v>1819270</v>
      </c>
      <c r="F354" s="20">
        <v>1819270</v>
      </c>
      <c r="G354" s="19">
        <f t="shared" si="28"/>
        <v>0</v>
      </c>
      <c r="H354" s="19">
        <v>0</v>
      </c>
      <c r="I354" s="19">
        <v>0</v>
      </c>
      <c r="J354" s="21" t="s">
        <v>7</v>
      </c>
      <c r="K354" s="22">
        <f t="shared" si="31"/>
        <v>0</v>
      </c>
      <c r="L354" s="19">
        <f t="shared" si="29"/>
        <v>1819270</v>
      </c>
      <c r="M354" s="19">
        <f t="shared" si="30"/>
        <v>0</v>
      </c>
    </row>
    <row r="355" spans="1:13" ht="17.100000000000001" customHeight="1">
      <c r="A355" s="17" t="s">
        <v>20</v>
      </c>
      <c r="B355" s="17" t="s">
        <v>833</v>
      </c>
      <c r="C355" s="25" t="s">
        <v>834</v>
      </c>
      <c r="D355" s="17" t="s">
        <v>835</v>
      </c>
      <c r="E355" s="19">
        <v>2915000</v>
      </c>
      <c r="F355" s="20">
        <v>2915000</v>
      </c>
      <c r="G355" s="19">
        <f t="shared" si="28"/>
        <v>0</v>
      </c>
      <c r="H355" s="19">
        <v>0</v>
      </c>
      <c r="I355" s="19">
        <v>0</v>
      </c>
      <c r="J355" s="21" t="s">
        <v>7</v>
      </c>
      <c r="K355" s="22">
        <f t="shared" si="31"/>
        <v>0</v>
      </c>
      <c r="L355" s="19">
        <f t="shared" si="29"/>
        <v>2915000</v>
      </c>
      <c r="M355" s="19">
        <f t="shared" si="30"/>
        <v>0</v>
      </c>
    </row>
    <row r="356" spans="1:13" ht="17.100000000000001" customHeight="1">
      <c r="A356" s="17" t="s">
        <v>20</v>
      </c>
      <c r="B356" s="17" t="s">
        <v>841</v>
      </c>
      <c r="C356" s="25" t="s">
        <v>489</v>
      </c>
      <c r="D356" s="17" t="s">
        <v>837</v>
      </c>
      <c r="E356" s="19">
        <v>4412700</v>
      </c>
      <c r="F356" s="20">
        <v>4412700</v>
      </c>
      <c r="G356" s="19">
        <f t="shared" si="28"/>
        <v>0</v>
      </c>
      <c r="H356" s="19">
        <v>0</v>
      </c>
      <c r="I356" s="19">
        <v>0</v>
      </c>
      <c r="J356" s="21" t="s">
        <v>7</v>
      </c>
      <c r="K356" s="22">
        <f t="shared" si="31"/>
        <v>0</v>
      </c>
      <c r="L356" s="19">
        <f t="shared" si="29"/>
        <v>4412700</v>
      </c>
      <c r="M356" s="19">
        <f t="shared" si="30"/>
        <v>0</v>
      </c>
    </row>
    <row r="357" spans="1:13" ht="17.100000000000001" customHeight="1">
      <c r="A357" s="17" t="s">
        <v>20</v>
      </c>
      <c r="B357" s="17" t="s">
        <v>836</v>
      </c>
      <c r="C357" s="25" t="s">
        <v>771</v>
      </c>
      <c r="D357" s="17" t="s">
        <v>837</v>
      </c>
      <c r="E357" s="19">
        <v>2706536</v>
      </c>
      <c r="F357" s="20">
        <v>2706536</v>
      </c>
      <c r="G357" s="19">
        <f t="shared" si="28"/>
        <v>0</v>
      </c>
      <c r="H357" s="19">
        <v>0</v>
      </c>
      <c r="I357" s="19">
        <v>0</v>
      </c>
      <c r="J357" s="21" t="s">
        <v>7</v>
      </c>
      <c r="K357" s="22">
        <f t="shared" si="31"/>
        <v>0</v>
      </c>
      <c r="L357" s="19">
        <f t="shared" si="29"/>
        <v>2706536</v>
      </c>
      <c r="M357" s="19">
        <f t="shared" si="30"/>
        <v>0</v>
      </c>
    </row>
    <row r="358" spans="1:13" ht="17.100000000000001" customHeight="1">
      <c r="A358" s="17" t="s">
        <v>20</v>
      </c>
      <c r="B358" s="17" t="s">
        <v>838</v>
      </c>
      <c r="C358" s="25" t="s">
        <v>771</v>
      </c>
      <c r="D358" s="17" t="s">
        <v>837</v>
      </c>
      <c r="E358" s="19">
        <v>2706536</v>
      </c>
      <c r="F358" s="20">
        <v>2706536</v>
      </c>
      <c r="G358" s="19">
        <f t="shared" si="28"/>
        <v>0</v>
      </c>
      <c r="H358" s="19">
        <v>0</v>
      </c>
      <c r="I358" s="19">
        <v>0</v>
      </c>
      <c r="J358" s="21" t="s">
        <v>7</v>
      </c>
      <c r="K358" s="22">
        <f t="shared" si="31"/>
        <v>0</v>
      </c>
      <c r="L358" s="19">
        <f t="shared" si="29"/>
        <v>2706536</v>
      </c>
      <c r="M358" s="19">
        <f t="shared" si="30"/>
        <v>0</v>
      </c>
    </row>
    <row r="359" spans="1:13" ht="17.100000000000001" customHeight="1">
      <c r="A359" s="17" t="s">
        <v>20</v>
      </c>
      <c r="B359" s="17" t="s">
        <v>839</v>
      </c>
      <c r="C359" s="25" t="s">
        <v>771</v>
      </c>
      <c r="D359" s="17" t="s">
        <v>837</v>
      </c>
      <c r="E359" s="19">
        <v>2706536</v>
      </c>
      <c r="F359" s="20">
        <v>2706536</v>
      </c>
      <c r="G359" s="19">
        <f t="shared" si="28"/>
        <v>0</v>
      </c>
      <c r="H359" s="19">
        <v>0</v>
      </c>
      <c r="I359" s="19">
        <v>0</v>
      </c>
      <c r="J359" s="21" t="s">
        <v>7</v>
      </c>
      <c r="K359" s="22">
        <f t="shared" si="31"/>
        <v>0</v>
      </c>
      <c r="L359" s="19">
        <f t="shared" si="29"/>
        <v>2706536</v>
      </c>
      <c r="M359" s="19">
        <f t="shared" si="30"/>
        <v>0</v>
      </c>
    </row>
    <row r="360" spans="1:13" ht="17.100000000000001" customHeight="1">
      <c r="A360" s="17" t="s">
        <v>20</v>
      </c>
      <c r="B360" s="17" t="s">
        <v>840</v>
      </c>
      <c r="C360" s="25" t="s">
        <v>771</v>
      </c>
      <c r="D360" s="17" t="s">
        <v>837</v>
      </c>
      <c r="E360" s="19">
        <v>2706536</v>
      </c>
      <c r="F360" s="20">
        <v>2706536</v>
      </c>
      <c r="G360" s="19">
        <f t="shared" si="28"/>
        <v>0</v>
      </c>
      <c r="H360" s="19">
        <v>0</v>
      </c>
      <c r="I360" s="19">
        <v>0</v>
      </c>
      <c r="J360" s="21" t="s">
        <v>7</v>
      </c>
      <c r="K360" s="22">
        <f t="shared" si="31"/>
        <v>0</v>
      </c>
      <c r="L360" s="19">
        <f t="shared" si="29"/>
        <v>2706536</v>
      </c>
      <c r="M360" s="19">
        <f t="shared" si="30"/>
        <v>0</v>
      </c>
    </row>
    <row r="361" spans="1:13" ht="17.100000000000001" customHeight="1">
      <c r="A361" s="17" t="s">
        <v>20</v>
      </c>
      <c r="B361" s="17" t="s">
        <v>842</v>
      </c>
      <c r="C361" s="25" t="s">
        <v>771</v>
      </c>
      <c r="D361" s="17" t="s">
        <v>837</v>
      </c>
      <c r="E361" s="19">
        <v>2706536</v>
      </c>
      <c r="F361" s="20">
        <v>2706536</v>
      </c>
      <c r="G361" s="19">
        <f t="shared" si="28"/>
        <v>0</v>
      </c>
      <c r="H361" s="19">
        <v>0</v>
      </c>
      <c r="I361" s="19">
        <v>0</v>
      </c>
      <c r="J361" s="21" t="s">
        <v>7</v>
      </c>
      <c r="K361" s="22">
        <f t="shared" si="31"/>
        <v>0</v>
      </c>
      <c r="L361" s="19">
        <f t="shared" si="29"/>
        <v>2706536</v>
      </c>
      <c r="M361" s="19">
        <f t="shared" si="30"/>
        <v>0</v>
      </c>
    </row>
    <row r="362" spans="1:13" ht="17.100000000000001" customHeight="1">
      <c r="A362" s="17" t="s">
        <v>20</v>
      </c>
      <c r="B362" s="17" t="s">
        <v>843</v>
      </c>
      <c r="C362" s="25" t="s">
        <v>844</v>
      </c>
      <c r="D362" s="17" t="s">
        <v>845</v>
      </c>
      <c r="E362" s="19">
        <v>924000</v>
      </c>
      <c r="F362" s="20">
        <v>924000</v>
      </c>
      <c r="G362" s="19">
        <f t="shared" si="28"/>
        <v>0</v>
      </c>
      <c r="H362" s="19">
        <v>0</v>
      </c>
      <c r="I362" s="19">
        <v>0</v>
      </c>
      <c r="J362" s="21" t="s">
        <v>7</v>
      </c>
      <c r="K362" s="22">
        <f t="shared" si="31"/>
        <v>0</v>
      </c>
      <c r="L362" s="19">
        <f t="shared" si="29"/>
        <v>924000</v>
      </c>
      <c r="M362" s="19">
        <f t="shared" si="30"/>
        <v>0</v>
      </c>
    </row>
    <row r="363" spans="1:13" ht="17.100000000000001" customHeight="1">
      <c r="A363" s="17" t="s">
        <v>20</v>
      </c>
      <c r="B363" s="17" t="s">
        <v>864</v>
      </c>
      <c r="C363" s="25" t="s">
        <v>865</v>
      </c>
      <c r="D363" s="17" t="s">
        <v>848</v>
      </c>
      <c r="E363" s="19">
        <v>854000</v>
      </c>
      <c r="F363" s="20">
        <v>854000</v>
      </c>
      <c r="G363" s="19">
        <f t="shared" si="28"/>
        <v>0</v>
      </c>
      <c r="H363" s="19">
        <v>0</v>
      </c>
      <c r="I363" s="19">
        <v>0</v>
      </c>
      <c r="J363" s="21" t="s">
        <v>7</v>
      </c>
      <c r="K363" s="22">
        <f t="shared" si="31"/>
        <v>0</v>
      </c>
      <c r="L363" s="19">
        <f t="shared" si="29"/>
        <v>854000</v>
      </c>
      <c r="M363" s="19">
        <f t="shared" si="30"/>
        <v>0</v>
      </c>
    </row>
    <row r="364" spans="1:13" ht="17.100000000000001" customHeight="1">
      <c r="A364" s="17" t="s">
        <v>20</v>
      </c>
      <c r="B364" s="17" t="s">
        <v>877</v>
      </c>
      <c r="C364" s="25" t="s">
        <v>878</v>
      </c>
      <c r="D364" s="17" t="s">
        <v>848</v>
      </c>
      <c r="E364" s="19">
        <v>3260000</v>
      </c>
      <c r="F364" s="20">
        <v>3260000</v>
      </c>
      <c r="G364" s="19">
        <f t="shared" si="28"/>
        <v>0</v>
      </c>
      <c r="H364" s="19">
        <v>0</v>
      </c>
      <c r="I364" s="19">
        <v>0</v>
      </c>
      <c r="J364" s="21" t="s">
        <v>7</v>
      </c>
      <c r="K364" s="22">
        <f t="shared" si="31"/>
        <v>0</v>
      </c>
      <c r="L364" s="19">
        <f t="shared" si="29"/>
        <v>3260000</v>
      </c>
      <c r="M364" s="19">
        <f t="shared" si="30"/>
        <v>0</v>
      </c>
    </row>
    <row r="365" spans="1:13" ht="17.100000000000001" customHeight="1">
      <c r="A365" s="17" t="s">
        <v>20</v>
      </c>
      <c r="B365" s="17" t="s">
        <v>873</v>
      </c>
      <c r="C365" s="25" t="s">
        <v>874</v>
      </c>
      <c r="D365" s="17" t="s">
        <v>848</v>
      </c>
      <c r="E365" s="19">
        <v>2990000</v>
      </c>
      <c r="F365" s="20">
        <v>2990000</v>
      </c>
      <c r="G365" s="19">
        <f t="shared" si="28"/>
        <v>0</v>
      </c>
      <c r="H365" s="19">
        <v>0</v>
      </c>
      <c r="I365" s="19">
        <v>0</v>
      </c>
      <c r="J365" s="21" t="s">
        <v>7</v>
      </c>
      <c r="K365" s="22">
        <f t="shared" si="31"/>
        <v>0</v>
      </c>
      <c r="L365" s="19">
        <f t="shared" si="29"/>
        <v>2990000</v>
      </c>
      <c r="M365" s="19">
        <f t="shared" si="30"/>
        <v>0</v>
      </c>
    </row>
    <row r="366" spans="1:13" ht="17.100000000000001" customHeight="1">
      <c r="A366" s="17" t="s">
        <v>20</v>
      </c>
      <c r="B366" s="17" t="s">
        <v>875</v>
      </c>
      <c r="C366" s="25" t="s">
        <v>876</v>
      </c>
      <c r="D366" s="17" t="s">
        <v>848</v>
      </c>
      <c r="E366" s="19">
        <v>3390000</v>
      </c>
      <c r="F366" s="20">
        <v>3390000</v>
      </c>
      <c r="G366" s="19">
        <f t="shared" si="28"/>
        <v>0</v>
      </c>
      <c r="H366" s="19">
        <v>0</v>
      </c>
      <c r="I366" s="19">
        <v>0</v>
      </c>
      <c r="J366" s="21" t="s">
        <v>7</v>
      </c>
      <c r="K366" s="22">
        <f t="shared" si="31"/>
        <v>0</v>
      </c>
      <c r="L366" s="19">
        <f t="shared" si="29"/>
        <v>3390000</v>
      </c>
      <c r="M366" s="19">
        <f t="shared" si="30"/>
        <v>0</v>
      </c>
    </row>
    <row r="367" spans="1:13" ht="17.100000000000001" customHeight="1">
      <c r="A367" s="17" t="s">
        <v>20</v>
      </c>
      <c r="B367" s="17" t="s">
        <v>857</v>
      </c>
      <c r="C367" s="25" t="s">
        <v>858</v>
      </c>
      <c r="D367" s="17" t="s">
        <v>848</v>
      </c>
      <c r="E367" s="19">
        <v>2540000</v>
      </c>
      <c r="F367" s="20">
        <v>2540000</v>
      </c>
      <c r="G367" s="19">
        <f t="shared" si="28"/>
        <v>0</v>
      </c>
      <c r="H367" s="19">
        <v>0</v>
      </c>
      <c r="I367" s="19">
        <v>0</v>
      </c>
      <c r="J367" s="21" t="s">
        <v>7</v>
      </c>
      <c r="K367" s="22">
        <f t="shared" si="31"/>
        <v>0</v>
      </c>
      <c r="L367" s="19">
        <f t="shared" si="29"/>
        <v>2540000</v>
      </c>
      <c r="M367" s="19">
        <f t="shared" si="30"/>
        <v>0</v>
      </c>
    </row>
    <row r="368" spans="1:13" ht="17.100000000000001" customHeight="1">
      <c r="A368" s="17" t="s">
        <v>20</v>
      </c>
      <c r="B368" s="17" t="s">
        <v>853</v>
      </c>
      <c r="C368" s="25" t="s">
        <v>854</v>
      </c>
      <c r="D368" s="17" t="s">
        <v>848</v>
      </c>
      <c r="E368" s="19">
        <v>2731640</v>
      </c>
      <c r="F368" s="20">
        <v>2731640</v>
      </c>
      <c r="G368" s="19">
        <f t="shared" si="28"/>
        <v>0</v>
      </c>
      <c r="H368" s="19">
        <v>0</v>
      </c>
      <c r="I368" s="19">
        <v>0</v>
      </c>
      <c r="J368" s="21" t="s">
        <v>7</v>
      </c>
      <c r="K368" s="22">
        <f t="shared" si="31"/>
        <v>0</v>
      </c>
      <c r="L368" s="19">
        <f t="shared" si="29"/>
        <v>2731640</v>
      </c>
      <c r="M368" s="19">
        <f t="shared" si="30"/>
        <v>0</v>
      </c>
    </row>
    <row r="369" spans="1:13" ht="17.100000000000001" customHeight="1">
      <c r="A369" s="17" t="s">
        <v>20</v>
      </c>
      <c r="B369" s="17" t="s">
        <v>871</v>
      </c>
      <c r="C369" s="25" t="s">
        <v>872</v>
      </c>
      <c r="D369" s="17" t="s">
        <v>848</v>
      </c>
      <c r="E369" s="19">
        <v>2300000</v>
      </c>
      <c r="F369" s="20">
        <v>2300000</v>
      </c>
      <c r="G369" s="19">
        <f t="shared" si="28"/>
        <v>0</v>
      </c>
      <c r="H369" s="19">
        <v>0</v>
      </c>
      <c r="I369" s="19">
        <v>0</v>
      </c>
      <c r="J369" s="21" t="s">
        <v>7</v>
      </c>
      <c r="K369" s="22">
        <f t="shared" si="31"/>
        <v>0</v>
      </c>
      <c r="L369" s="19">
        <f t="shared" si="29"/>
        <v>2300000</v>
      </c>
      <c r="M369" s="19">
        <f t="shared" si="30"/>
        <v>0</v>
      </c>
    </row>
    <row r="370" spans="1:13" ht="17.100000000000001" customHeight="1">
      <c r="A370" s="17" t="s">
        <v>20</v>
      </c>
      <c r="B370" s="17" t="s">
        <v>855</v>
      </c>
      <c r="C370" s="25" t="s">
        <v>856</v>
      </c>
      <c r="D370" s="17" t="s">
        <v>848</v>
      </c>
      <c r="E370" s="19">
        <v>2900000</v>
      </c>
      <c r="F370" s="20">
        <v>2900000</v>
      </c>
      <c r="G370" s="19">
        <f t="shared" si="28"/>
        <v>0</v>
      </c>
      <c r="H370" s="19">
        <v>0</v>
      </c>
      <c r="I370" s="19">
        <v>0</v>
      </c>
      <c r="J370" s="21" t="s">
        <v>7</v>
      </c>
      <c r="K370" s="22">
        <f t="shared" si="31"/>
        <v>0</v>
      </c>
      <c r="L370" s="19">
        <f t="shared" si="29"/>
        <v>2900000</v>
      </c>
      <c r="M370" s="19">
        <f t="shared" si="30"/>
        <v>0</v>
      </c>
    </row>
    <row r="371" spans="1:13" ht="17.100000000000001" customHeight="1">
      <c r="A371" s="17" t="s">
        <v>20</v>
      </c>
      <c r="B371" s="17" t="s">
        <v>868</v>
      </c>
      <c r="C371" s="25" t="s">
        <v>856</v>
      </c>
      <c r="D371" s="17" t="s">
        <v>848</v>
      </c>
      <c r="E371" s="19">
        <v>2900000</v>
      </c>
      <c r="F371" s="20">
        <v>2900000</v>
      </c>
      <c r="G371" s="19">
        <f t="shared" si="28"/>
        <v>0</v>
      </c>
      <c r="H371" s="19">
        <v>0</v>
      </c>
      <c r="I371" s="19">
        <v>0</v>
      </c>
      <c r="J371" s="21" t="s">
        <v>7</v>
      </c>
      <c r="K371" s="22">
        <f t="shared" si="31"/>
        <v>0</v>
      </c>
      <c r="L371" s="19">
        <f t="shared" si="29"/>
        <v>2900000</v>
      </c>
      <c r="M371" s="19">
        <f t="shared" si="30"/>
        <v>0</v>
      </c>
    </row>
    <row r="372" spans="1:13" ht="17.100000000000001" customHeight="1">
      <c r="A372" s="17" t="s">
        <v>20</v>
      </c>
      <c r="B372" s="17" t="s">
        <v>869</v>
      </c>
      <c r="C372" s="25" t="s">
        <v>870</v>
      </c>
      <c r="D372" s="17" t="s">
        <v>848</v>
      </c>
      <c r="E372" s="19">
        <v>3130000</v>
      </c>
      <c r="F372" s="20">
        <v>3130000</v>
      </c>
      <c r="G372" s="19">
        <f t="shared" si="28"/>
        <v>0</v>
      </c>
      <c r="H372" s="19">
        <v>0</v>
      </c>
      <c r="I372" s="19">
        <v>0</v>
      </c>
      <c r="J372" s="21" t="s">
        <v>7</v>
      </c>
      <c r="K372" s="22">
        <f t="shared" si="31"/>
        <v>0</v>
      </c>
      <c r="L372" s="19">
        <f t="shared" si="29"/>
        <v>3130000</v>
      </c>
      <c r="M372" s="19">
        <f t="shared" si="30"/>
        <v>0</v>
      </c>
    </row>
    <row r="373" spans="1:13" ht="17.100000000000001" customHeight="1">
      <c r="A373" s="17" t="s">
        <v>20</v>
      </c>
      <c r="B373" s="17" t="s">
        <v>846</v>
      </c>
      <c r="C373" s="25" t="s">
        <v>847</v>
      </c>
      <c r="D373" s="17" t="s">
        <v>848</v>
      </c>
      <c r="E373" s="19">
        <v>352000</v>
      </c>
      <c r="F373" s="20">
        <v>352000</v>
      </c>
      <c r="G373" s="19">
        <f t="shared" si="28"/>
        <v>0</v>
      </c>
      <c r="H373" s="19">
        <v>0</v>
      </c>
      <c r="I373" s="19">
        <v>0</v>
      </c>
      <c r="J373" s="21" t="s">
        <v>7</v>
      </c>
      <c r="K373" s="22">
        <f t="shared" si="31"/>
        <v>0</v>
      </c>
      <c r="L373" s="19">
        <f t="shared" si="29"/>
        <v>352000</v>
      </c>
      <c r="M373" s="19">
        <f t="shared" si="30"/>
        <v>0</v>
      </c>
    </row>
    <row r="374" spans="1:13" ht="17.100000000000001" customHeight="1">
      <c r="A374" s="17" t="s">
        <v>20</v>
      </c>
      <c r="B374" s="17" t="s">
        <v>861</v>
      </c>
      <c r="C374" s="25" t="s">
        <v>807</v>
      </c>
      <c r="D374" s="17" t="s">
        <v>848</v>
      </c>
      <c r="E374" s="19">
        <v>730000</v>
      </c>
      <c r="F374" s="20">
        <v>730000</v>
      </c>
      <c r="G374" s="19">
        <f t="shared" si="28"/>
        <v>0</v>
      </c>
      <c r="H374" s="19">
        <v>0</v>
      </c>
      <c r="I374" s="19">
        <v>0</v>
      </c>
      <c r="J374" s="21" t="s">
        <v>7</v>
      </c>
      <c r="K374" s="22">
        <f t="shared" si="31"/>
        <v>0</v>
      </c>
      <c r="L374" s="19">
        <f t="shared" si="29"/>
        <v>730000</v>
      </c>
      <c r="M374" s="19">
        <f t="shared" si="30"/>
        <v>0</v>
      </c>
    </row>
    <row r="375" spans="1:13" ht="17.100000000000001" customHeight="1">
      <c r="A375" s="17" t="s">
        <v>20</v>
      </c>
      <c r="B375" s="17" t="s">
        <v>849</v>
      </c>
      <c r="C375" s="25" t="s">
        <v>850</v>
      </c>
      <c r="D375" s="17" t="s">
        <v>848</v>
      </c>
      <c r="E375" s="19">
        <v>407000</v>
      </c>
      <c r="F375" s="20">
        <v>407000</v>
      </c>
      <c r="G375" s="19">
        <f t="shared" si="28"/>
        <v>0</v>
      </c>
      <c r="H375" s="19">
        <v>0</v>
      </c>
      <c r="I375" s="19">
        <v>0</v>
      </c>
      <c r="J375" s="21" t="s">
        <v>7</v>
      </c>
      <c r="K375" s="22">
        <f t="shared" si="31"/>
        <v>0</v>
      </c>
      <c r="L375" s="19">
        <f t="shared" si="29"/>
        <v>407000</v>
      </c>
      <c r="M375" s="19">
        <f t="shared" si="30"/>
        <v>0</v>
      </c>
    </row>
    <row r="376" spans="1:13" ht="17.100000000000001" customHeight="1">
      <c r="A376" s="17" t="s">
        <v>20</v>
      </c>
      <c r="B376" s="17" t="s">
        <v>851</v>
      </c>
      <c r="C376" s="25" t="s">
        <v>852</v>
      </c>
      <c r="D376" s="17" t="s">
        <v>848</v>
      </c>
      <c r="E376" s="19">
        <v>1540000</v>
      </c>
      <c r="F376" s="20">
        <v>1540000</v>
      </c>
      <c r="G376" s="19">
        <f t="shared" si="28"/>
        <v>0</v>
      </c>
      <c r="H376" s="19">
        <v>0</v>
      </c>
      <c r="I376" s="19">
        <v>0</v>
      </c>
      <c r="J376" s="21" t="s">
        <v>7</v>
      </c>
      <c r="K376" s="22">
        <f t="shared" si="31"/>
        <v>0</v>
      </c>
      <c r="L376" s="19">
        <f t="shared" si="29"/>
        <v>1540000</v>
      </c>
      <c r="M376" s="19">
        <f t="shared" si="30"/>
        <v>0</v>
      </c>
    </row>
    <row r="377" spans="1:13" ht="17.100000000000001" customHeight="1">
      <c r="A377" s="17" t="s">
        <v>20</v>
      </c>
      <c r="B377" s="17" t="s">
        <v>866</v>
      </c>
      <c r="C377" s="25" t="s">
        <v>867</v>
      </c>
      <c r="D377" s="17" t="s">
        <v>848</v>
      </c>
      <c r="E377" s="19">
        <v>630000</v>
      </c>
      <c r="F377" s="20">
        <v>630000</v>
      </c>
      <c r="G377" s="19">
        <f t="shared" si="28"/>
        <v>0</v>
      </c>
      <c r="H377" s="19">
        <v>0</v>
      </c>
      <c r="I377" s="19">
        <v>0</v>
      </c>
      <c r="J377" s="21" t="s">
        <v>7</v>
      </c>
      <c r="K377" s="22">
        <f t="shared" si="31"/>
        <v>0</v>
      </c>
      <c r="L377" s="19">
        <f t="shared" si="29"/>
        <v>630000</v>
      </c>
      <c r="M377" s="19">
        <f t="shared" si="30"/>
        <v>0</v>
      </c>
    </row>
    <row r="378" spans="1:13" ht="17.100000000000001" customHeight="1">
      <c r="A378" s="17" t="s">
        <v>20</v>
      </c>
      <c r="B378" s="17" t="s">
        <v>859</v>
      </c>
      <c r="C378" s="25" t="s">
        <v>860</v>
      </c>
      <c r="D378" s="17" t="s">
        <v>848</v>
      </c>
      <c r="E378" s="19">
        <v>490000</v>
      </c>
      <c r="F378" s="20">
        <v>490000</v>
      </c>
      <c r="G378" s="19">
        <f t="shared" si="28"/>
        <v>0</v>
      </c>
      <c r="H378" s="19">
        <v>0</v>
      </c>
      <c r="I378" s="19">
        <v>0</v>
      </c>
      <c r="J378" s="21" t="s">
        <v>7</v>
      </c>
      <c r="K378" s="22">
        <f t="shared" si="31"/>
        <v>0</v>
      </c>
      <c r="L378" s="19">
        <f t="shared" si="29"/>
        <v>490000</v>
      </c>
      <c r="M378" s="19">
        <f t="shared" si="30"/>
        <v>0</v>
      </c>
    </row>
    <row r="379" spans="1:13" ht="17.100000000000001" customHeight="1">
      <c r="A379" s="17" t="s">
        <v>20</v>
      </c>
      <c r="B379" s="17" t="s">
        <v>862</v>
      </c>
      <c r="C379" s="25" t="s">
        <v>863</v>
      </c>
      <c r="D379" s="17" t="s">
        <v>848</v>
      </c>
      <c r="E379" s="19">
        <v>1250000</v>
      </c>
      <c r="F379" s="20">
        <v>1250000</v>
      </c>
      <c r="G379" s="19">
        <f t="shared" si="28"/>
        <v>0</v>
      </c>
      <c r="H379" s="19">
        <v>0</v>
      </c>
      <c r="I379" s="19">
        <v>0</v>
      </c>
      <c r="J379" s="21" t="s">
        <v>7</v>
      </c>
      <c r="K379" s="22">
        <f t="shared" si="31"/>
        <v>0</v>
      </c>
      <c r="L379" s="19">
        <f t="shared" si="29"/>
        <v>1250000</v>
      </c>
      <c r="M379" s="19">
        <f t="shared" si="30"/>
        <v>0</v>
      </c>
    </row>
    <row r="380" spans="1:13" ht="17.100000000000001" customHeight="1">
      <c r="A380" s="17" t="s">
        <v>20</v>
      </c>
      <c r="B380" s="17" t="s">
        <v>879</v>
      </c>
      <c r="C380" s="25" t="s">
        <v>880</v>
      </c>
      <c r="D380" s="17" t="s">
        <v>881</v>
      </c>
      <c r="E380" s="19">
        <v>108000</v>
      </c>
      <c r="F380" s="20">
        <v>108000</v>
      </c>
      <c r="G380" s="19">
        <f t="shared" si="28"/>
        <v>0</v>
      </c>
      <c r="H380" s="19">
        <v>0</v>
      </c>
      <c r="I380" s="19">
        <v>0</v>
      </c>
      <c r="J380" s="21" t="s">
        <v>7</v>
      </c>
      <c r="K380" s="22">
        <f t="shared" si="31"/>
        <v>0</v>
      </c>
      <c r="L380" s="19">
        <f t="shared" si="29"/>
        <v>108000</v>
      </c>
      <c r="M380" s="19">
        <f t="shared" si="30"/>
        <v>0</v>
      </c>
    </row>
    <row r="381" spans="1:13" ht="17.100000000000001" customHeight="1">
      <c r="A381" s="17" t="s">
        <v>20</v>
      </c>
      <c r="B381" s="17" t="s">
        <v>882</v>
      </c>
      <c r="C381" s="25" t="s">
        <v>883</v>
      </c>
      <c r="D381" s="17" t="s">
        <v>884</v>
      </c>
      <c r="E381" s="19">
        <v>374000</v>
      </c>
      <c r="F381" s="20">
        <v>374000</v>
      </c>
      <c r="G381" s="19">
        <f t="shared" si="28"/>
        <v>0</v>
      </c>
      <c r="H381" s="19">
        <v>0</v>
      </c>
      <c r="I381" s="19">
        <v>0</v>
      </c>
      <c r="J381" s="21" t="s">
        <v>7</v>
      </c>
      <c r="K381" s="22">
        <f t="shared" si="31"/>
        <v>0</v>
      </c>
      <c r="L381" s="19">
        <f t="shared" si="29"/>
        <v>374000</v>
      </c>
      <c r="M381" s="19">
        <f t="shared" si="30"/>
        <v>0</v>
      </c>
    </row>
    <row r="382" spans="1:13" ht="17.100000000000001" customHeight="1">
      <c r="A382" s="17" t="s">
        <v>20</v>
      </c>
      <c r="B382" s="17" t="s">
        <v>885</v>
      </c>
      <c r="C382" s="25" t="s">
        <v>886</v>
      </c>
      <c r="D382" s="17" t="s">
        <v>887</v>
      </c>
      <c r="E382" s="19">
        <v>968950</v>
      </c>
      <c r="F382" s="20">
        <v>968950</v>
      </c>
      <c r="G382" s="19">
        <f t="shared" si="28"/>
        <v>0</v>
      </c>
      <c r="H382" s="19">
        <v>0</v>
      </c>
      <c r="I382" s="19">
        <v>0</v>
      </c>
      <c r="J382" s="21" t="s">
        <v>7</v>
      </c>
      <c r="K382" s="22">
        <f t="shared" si="31"/>
        <v>0</v>
      </c>
      <c r="L382" s="19">
        <f t="shared" si="29"/>
        <v>968950</v>
      </c>
      <c r="M382" s="19">
        <f t="shared" si="30"/>
        <v>0</v>
      </c>
    </row>
    <row r="383" spans="1:13" ht="17.100000000000001" customHeight="1">
      <c r="A383" s="17" t="s">
        <v>20</v>
      </c>
      <c r="B383" s="17" t="s">
        <v>888</v>
      </c>
      <c r="C383" s="25" t="s">
        <v>889</v>
      </c>
      <c r="D383" s="17" t="s">
        <v>890</v>
      </c>
      <c r="E383" s="19">
        <v>5299800</v>
      </c>
      <c r="F383" s="20">
        <v>5299800</v>
      </c>
      <c r="G383" s="19">
        <f t="shared" si="28"/>
        <v>0</v>
      </c>
      <c r="H383" s="19">
        <v>0</v>
      </c>
      <c r="I383" s="19">
        <v>0</v>
      </c>
      <c r="J383" s="21" t="s">
        <v>7</v>
      </c>
      <c r="K383" s="22">
        <f t="shared" si="31"/>
        <v>0</v>
      </c>
      <c r="L383" s="19">
        <f t="shared" si="29"/>
        <v>5299800</v>
      </c>
      <c r="M383" s="19">
        <f t="shared" si="30"/>
        <v>0</v>
      </c>
    </row>
    <row r="384" spans="1:13" ht="17.100000000000001" customHeight="1">
      <c r="A384" s="17" t="s">
        <v>20</v>
      </c>
      <c r="B384" s="17" t="s">
        <v>891</v>
      </c>
      <c r="C384" s="25" t="s">
        <v>892</v>
      </c>
      <c r="D384" s="17" t="s">
        <v>893</v>
      </c>
      <c r="E384" s="19">
        <v>3272500</v>
      </c>
      <c r="F384" s="20">
        <v>3272500</v>
      </c>
      <c r="G384" s="19">
        <f t="shared" si="28"/>
        <v>0</v>
      </c>
      <c r="H384" s="19">
        <v>0</v>
      </c>
      <c r="I384" s="19">
        <v>0</v>
      </c>
      <c r="J384" s="21" t="s">
        <v>7</v>
      </c>
      <c r="K384" s="22">
        <f t="shared" si="31"/>
        <v>0</v>
      </c>
      <c r="L384" s="19">
        <f t="shared" si="29"/>
        <v>3272500</v>
      </c>
      <c r="M384" s="19">
        <f t="shared" si="30"/>
        <v>0</v>
      </c>
    </row>
    <row r="385" spans="1:13" ht="17.100000000000001" customHeight="1">
      <c r="A385" s="17" t="s">
        <v>20</v>
      </c>
      <c r="B385" s="17" t="s">
        <v>894</v>
      </c>
      <c r="C385" s="25" t="s">
        <v>726</v>
      </c>
      <c r="D385" s="17" t="s">
        <v>895</v>
      </c>
      <c r="E385" s="19">
        <v>636000</v>
      </c>
      <c r="F385" s="20">
        <v>636000</v>
      </c>
      <c r="G385" s="19">
        <f t="shared" si="28"/>
        <v>0</v>
      </c>
      <c r="H385" s="19">
        <v>0</v>
      </c>
      <c r="I385" s="19">
        <v>0</v>
      </c>
      <c r="J385" s="21" t="s">
        <v>7</v>
      </c>
      <c r="K385" s="22">
        <f t="shared" si="31"/>
        <v>0</v>
      </c>
      <c r="L385" s="19">
        <f t="shared" si="29"/>
        <v>636000</v>
      </c>
      <c r="M385" s="19">
        <f t="shared" si="30"/>
        <v>0</v>
      </c>
    </row>
    <row r="386" spans="1:13" ht="17.100000000000001" customHeight="1">
      <c r="A386" s="17" t="s">
        <v>20</v>
      </c>
      <c r="B386" s="17" t="s">
        <v>896</v>
      </c>
      <c r="C386" s="25" t="s">
        <v>897</v>
      </c>
      <c r="D386" s="17" t="s">
        <v>898</v>
      </c>
      <c r="E386" s="19">
        <v>740000</v>
      </c>
      <c r="F386" s="20">
        <v>740000</v>
      </c>
      <c r="G386" s="19">
        <f t="shared" si="28"/>
        <v>0</v>
      </c>
      <c r="H386" s="19">
        <v>0</v>
      </c>
      <c r="I386" s="19">
        <v>0</v>
      </c>
      <c r="J386" s="21" t="s">
        <v>7</v>
      </c>
      <c r="K386" s="22">
        <f t="shared" si="31"/>
        <v>0</v>
      </c>
      <c r="L386" s="19">
        <f t="shared" si="29"/>
        <v>740000</v>
      </c>
      <c r="M386" s="19">
        <f t="shared" si="30"/>
        <v>0</v>
      </c>
    </row>
    <row r="387" spans="1:13" ht="17.100000000000001" customHeight="1">
      <c r="A387" s="17" t="s">
        <v>20</v>
      </c>
      <c r="B387" s="17" t="s">
        <v>899</v>
      </c>
      <c r="C387" s="25" t="s">
        <v>897</v>
      </c>
      <c r="D387" s="17" t="s">
        <v>898</v>
      </c>
      <c r="E387" s="19">
        <v>740000</v>
      </c>
      <c r="F387" s="20">
        <v>740000</v>
      </c>
      <c r="G387" s="19">
        <f t="shared" si="28"/>
        <v>0</v>
      </c>
      <c r="H387" s="19">
        <v>0</v>
      </c>
      <c r="I387" s="19">
        <v>0</v>
      </c>
      <c r="J387" s="21" t="s">
        <v>7</v>
      </c>
      <c r="K387" s="22">
        <f t="shared" si="31"/>
        <v>0</v>
      </c>
      <c r="L387" s="19">
        <f t="shared" si="29"/>
        <v>740000</v>
      </c>
      <c r="M387" s="19">
        <f t="shared" si="30"/>
        <v>0</v>
      </c>
    </row>
    <row r="388" spans="1:13" ht="17.100000000000001" customHeight="1">
      <c r="A388" s="17" t="s">
        <v>20</v>
      </c>
      <c r="B388" s="17" t="s">
        <v>900</v>
      </c>
      <c r="C388" s="25" t="s">
        <v>897</v>
      </c>
      <c r="D388" s="17" t="s">
        <v>898</v>
      </c>
      <c r="E388" s="19">
        <v>740000</v>
      </c>
      <c r="F388" s="20">
        <v>740000</v>
      </c>
      <c r="G388" s="19">
        <f t="shared" si="28"/>
        <v>0</v>
      </c>
      <c r="H388" s="19">
        <v>0</v>
      </c>
      <c r="I388" s="19">
        <v>0</v>
      </c>
      <c r="J388" s="21" t="s">
        <v>7</v>
      </c>
      <c r="K388" s="22">
        <f t="shared" si="31"/>
        <v>0</v>
      </c>
      <c r="L388" s="19">
        <f t="shared" si="29"/>
        <v>740000</v>
      </c>
      <c r="M388" s="19">
        <f t="shared" si="30"/>
        <v>0</v>
      </c>
    </row>
    <row r="389" spans="1:13" ht="17.100000000000001" customHeight="1">
      <c r="A389" s="17" t="s">
        <v>20</v>
      </c>
      <c r="B389" s="17" t="s">
        <v>907</v>
      </c>
      <c r="C389" s="25" t="s">
        <v>897</v>
      </c>
      <c r="D389" s="17" t="s">
        <v>898</v>
      </c>
      <c r="E389" s="19">
        <v>740000</v>
      </c>
      <c r="F389" s="20">
        <v>740000</v>
      </c>
      <c r="G389" s="19">
        <f t="shared" si="28"/>
        <v>0</v>
      </c>
      <c r="H389" s="19">
        <v>0</v>
      </c>
      <c r="I389" s="19">
        <v>0</v>
      </c>
      <c r="J389" s="21" t="s">
        <v>7</v>
      </c>
      <c r="K389" s="22">
        <f t="shared" si="31"/>
        <v>0</v>
      </c>
      <c r="L389" s="19">
        <f t="shared" si="29"/>
        <v>740000</v>
      </c>
      <c r="M389" s="19">
        <f t="shared" si="30"/>
        <v>0</v>
      </c>
    </row>
    <row r="390" spans="1:13" ht="17.100000000000001" customHeight="1">
      <c r="A390" s="17" t="s">
        <v>20</v>
      </c>
      <c r="B390" s="17" t="s">
        <v>908</v>
      </c>
      <c r="C390" s="25" t="s">
        <v>897</v>
      </c>
      <c r="D390" s="17" t="s">
        <v>898</v>
      </c>
      <c r="E390" s="19">
        <v>740000</v>
      </c>
      <c r="F390" s="20">
        <v>740000</v>
      </c>
      <c r="G390" s="19">
        <f t="shared" si="28"/>
        <v>0</v>
      </c>
      <c r="H390" s="19">
        <v>0</v>
      </c>
      <c r="I390" s="19">
        <v>0</v>
      </c>
      <c r="J390" s="21" t="s">
        <v>7</v>
      </c>
      <c r="K390" s="22">
        <f t="shared" si="31"/>
        <v>0</v>
      </c>
      <c r="L390" s="19">
        <f t="shared" si="29"/>
        <v>740000</v>
      </c>
      <c r="M390" s="19">
        <f t="shared" si="30"/>
        <v>0</v>
      </c>
    </row>
    <row r="391" spans="1:13" ht="17.100000000000001" customHeight="1">
      <c r="A391" s="17" t="s">
        <v>20</v>
      </c>
      <c r="B391" s="17" t="s">
        <v>909</v>
      </c>
      <c r="C391" s="25" t="s">
        <v>897</v>
      </c>
      <c r="D391" s="17" t="s">
        <v>898</v>
      </c>
      <c r="E391" s="19">
        <v>740000</v>
      </c>
      <c r="F391" s="20">
        <v>740000</v>
      </c>
      <c r="G391" s="19">
        <f t="shared" si="28"/>
        <v>0</v>
      </c>
      <c r="H391" s="19">
        <v>0</v>
      </c>
      <c r="I391" s="19">
        <v>0</v>
      </c>
      <c r="J391" s="21" t="s">
        <v>7</v>
      </c>
      <c r="K391" s="22">
        <f t="shared" si="31"/>
        <v>0</v>
      </c>
      <c r="L391" s="19">
        <f t="shared" si="29"/>
        <v>740000</v>
      </c>
      <c r="M391" s="19">
        <f t="shared" si="30"/>
        <v>0</v>
      </c>
    </row>
    <row r="392" spans="1:13" ht="17.100000000000001" customHeight="1">
      <c r="A392" s="17" t="s">
        <v>20</v>
      </c>
      <c r="B392" s="17" t="s">
        <v>910</v>
      </c>
      <c r="C392" s="25" t="s">
        <v>897</v>
      </c>
      <c r="D392" s="17" t="s">
        <v>898</v>
      </c>
      <c r="E392" s="19">
        <v>740000</v>
      </c>
      <c r="F392" s="20">
        <v>740000</v>
      </c>
      <c r="G392" s="19">
        <f t="shared" si="28"/>
        <v>0</v>
      </c>
      <c r="H392" s="19">
        <v>0</v>
      </c>
      <c r="I392" s="19">
        <v>0</v>
      </c>
      <c r="J392" s="21" t="s">
        <v>7</v>
      </c>
      <c r="K392" s="22">
        <f t="shared" si="31"/>
        <v>0</v>
      </c>
      <c r="L392" s="19">
        <f t="shared" si="29"/>
        <v>740000</v>
      </c>
      <c r="M392" s="19">
        <f t="shared" si="30"/>
        <v>0</v>
      </c>
    </row>
    <row r="393" spans="1:13" ht="17.100000000000001" customHeight="1">
      <c r="A393" s="17" t="s">
        <v>20</v>
      </c>
      <c r="B393" s="17" t="s">
        <v>905</v>
      </c>
      <c r="C393" s="25" t="s">
        <v>906</v>
      </c>
      <c r="D393" s="17" t="s">
        <v>898</v>
      </c>
      <c r="E393" s="19">
        <v>14300000</v>
      </c>
      <c r="F393" s="20">
        <v>14300000</v>
      </c>
      <c r="G393" s="19">
        <f t="shared" si="28"/>
        <v>0</v>
      </c>
      <c r="H393" s="19">
        <v>0</v>
      </c>
      <c r="I393" s="19">
        <v>0</v>
      </c>
      <c r="J393" s="21" t="s">
        <v>7</v>
      </c>
      <c r="K393" s="22">
        <f t="shared" si="31"/>
        <v>0</v>
      </c>
      <c r="L393" s="19">
        <f t="shared" si="29"/>
        <v>14300000</v>
      </c>
      <c r="M393" s="19">
        <f t="shared" si="30"/>
        <v>0</v>
      </c>
    </row>
    <row r="394" spans="1:13" ht="17.100000000000001" customHeight="1">
      <c r="A394" s="17" t="s">
        <v>20</v>
      </c>
      <c r="B394" s="17" t="s">
        <v>903</v>
      </c>
      <c r="C394" s="25" t="s">
        <v>904</v>
      </c>
      <c r="D394" s="17" t="s">
        <v>898</v>
      </c>
      <c r="E394" s="19">
        <v>9350000</v>
      </c>
      <c r="F394" s="20">
        <v>9350000</v>
      </c>
      <c r="G394" s="19">
        <f t="shared" si="28"/>
        <v>0</v>
      </c>
      <c r="H394" s="19">
        <v>0</v>
      </c>
      <c r="I394" s="19">
        <v>0</v>
      </c>
      <c r="J394" s="21" t="s">
        <v>7</v>
      </c>
      <c r="K394" s="22">
        <f t="shared" si="31"/>
        <v>0</v>
      </c>
      <c r="L394" s="19">
        <f t="shared" si="29"/>
        <v>9350000</v>
      </c>
      <c r="M394" s="19">
        <f t="shared" si="30"/>
        <v>0</v>
      </c>
    </row>
    <row r="395" spans="1:13" ht="17.100000000000001" customHeight="1">
      <c r="A395" s="17" t="s">
        <v>20</v>
      </c>
      <c r="B395" s="17" t="s">
        <v>901</v>
      </c>
      <c r="C395" s="25" t="s">
        <v>902</v>
      </c>
      <c r="D395" s="17" t="s">
        <v>898</v>
      </c>
      <c r="E395" s="19">
        <v>289370</v>
      </c>
      <c r="F395" s="20">
        <v>289370</v>
      </c>
      <c r="G395" s="19">
        <f t="shared" ref="G395:G458" si="32">E395-F395</f>
        <v>0</v>
      </c>
      <c r="H395" s="19">
        <v>0</v>
      </c>
      <c r="I395" s="19">
        <v>0</v>
      </c>
      <c r="J395" s="21" t="s">
        <v>7</v>
      </c>
      <c r="K395" s="22">
        <f t="shared" si="31"/>
        <v>0</v>
      </c>
      <c r="L395" s="19">
        <f t="shared" ref="L395:L458" si="33">F395+K395</f>
        <v>289370</v>
      </c>
      <c r="M395" s="19">
        <f t="shared" ref="M395:M458" si="34">E395-L395</f>
        <v>0</v>
      </c>
    </row>
    <row r="396" spans="1:13" ht="17.100000000000001" customHeight="1">
      <c r="A396" s="17" t="s">
        <v>20</v>
      </c>
      <c r="B396" s="17" t="s">
        <v>913</v>
      </c>
      <c r="C396" s="25" t="s">
        <v>914</v>
      </c>
      <c r="D396" s="17" t="s">
        <v>915</v>
      </c>
      <c r="E396" s="19">
        <v>14660000</v>
      </c>
      <c r="F396" s="20">
        <v>14660000</v>
      </c>
      <c r="G396" s="19">
        <f t="shared" si="32"/>
        <v>0</v>
      </c>
      <c r="H396" s="19">
        <v>0</v>
      </c>
      <c r="I396" s="19">
        <v>0</v>
      </c>
      <c r="J396" s="21" t="s">
        <v>7</v>
      </c>
      <c r="K396" s="22">
        <f t="shared" si="31"/>
        <v>0</v>
      </c>
      <c r="L396" s="19">
        <f t="shared" si="33"/>
        <v>14660000</v>
      </c>
      <c r="M396" s="19">
        <f t="shared" si="34"/>
        <v>0</v>
      </c>
    </row>
    <row r="397" spans="1:13" ht="17.100000000000001" customHeight="1">
      <c r="A397" s="17" t="s">
        <v>20</v>
      </c>
      <c r="B397" s="17" t="s">
        <v>916</v>
      </c>
      <c r="C397" s="25" t="s">
        <v>917</v>
      </c>
      <c r="D397" s="17" t="s">
        <v>918</v>
      </c>
      <c r="E397" s="19">
        <v>17930000</v>
      </c>
      <c r="F397" s="20">
        <v>17930000</v>
      </c>
      <c r="G397" s="19">
        <f t="shared" si="32"/>
        <v>0</v>
      </c>
      <c r="H397" s="19">
        <v>0</v>
      </c>
      <c r="I397" s="19">
        <v>0</v>
      </c>
      <c r="J397" s="21" t="s">
        <v>7</v>
      </c>
      <c r="K397" s="22">
        <f t="shared" si="31"/>
        <v>0</v>
      </c>
      <c r="L397" s="19">
        <f t="shared" si="33"/>
        <v>17930000</v>
      </c>
      <c r="M397" s="19">
        <f t="shared" si="34"/>
        <v>0</v>
      </c>
    </row>
    <row r="398" spans="1:13" ht="17.100000000000001" customHeight="1">
      <c r="A398" s="17" t="s">
        <v>20</v>
      </c>
      <c r="B398" s="17" t="s">
        <v>924</v>
      </c>
      <c r="C398" s="25" t="s">
        <v>925</v>
      </c>
      <c r="D398" s="17" t="s">
        <v>926</v>
      </c>
      <c r="E398" s="19">
        <v>2640000</v>
      </c>
      <c r="F398" s="20">
        <v>2640000</v>
      </c>
      <c r="G398" s="19">
        <f t="shared" si="32"/>
        <v>0</v>
      </c>
      <c r="H398" s="19">
        <v>0</v>
      </c>
      <c r="I398" s="19">
        <v>0</v>
      </c>
      <c r="J398" s="21" t="s">
        <v>7</v>
      </c>
      <c r="K398" s="22">
        <f t="shared" si="31"/>
        <v>0</v>
      </c>
      <c r="L398" s="19">
        <f t="shared" si="33"/>
        <v>2640000</v>
      </c>
      <c r="M398" s="19">
        <f t="shared" si="34"/>
        <v>0</v>
      </c>
    </row>
    <row r="399" spans="1:13" ht="17.100000000000001" customHeight="1">
      <c r="A399" s="17" t="s">
        <v>20</v>
      </c>
      <c r="B399" s="17" t="s">
        <v>929</v>
      </c>
      <c r="C399" s="25" t="s">
        <v>930</v>
      </c>
      <c r="D399" s="17" t="s">
        <v>931</v>
      </c>
      <c r="E399" s="19">
        <v>359700</v>
      </c>
      <c r="F399" s="20">
        <v>359700</v>
      </c>
      <c r="G399" s="19">
        <f t="shared" si="32"/>
        <v>0</v>
      </c>
      <c r="H399" s="19">
        <v>0</v>
      </c>
      <c r="I399" s="19">
        <v>0</v>
      </c>
      <c r="J399" s="21" t="s">
        <v>7</v>
      </c>
      <c r="K399" s="22">
        <f t="shared" si="31"/>
        <v>0</v>
      </c>
      <c r="L399" s="19">
        <f t="shared" si="33"/>
        <v>359700</v>
      </c>
      <c r="M399" s="19">
        <f t="shared" si="34"/>
        <v>0</v>
      </c>
    </row>
    <row r="400" spans="1:13" ht="17.100000000000001" customHeight="1">
      <c r="A400" s="17" t="s">
        <v>20</v>
      </c>
      <c r="B400" s="30" t="s">
        <v>932</v>
      </c>
      <c r="C400" s="25" t="s">
        <v>933</v>
      </c>
      <c r="D400" s="31">
        <v>40920</v>
      </c>
      <c r="E400" s="19">
        <v>1005400</v>
      </c>
      <c r="F400" s="20">
        <v>955258</v>
      </c>
      <c r="G400" s="19">
        <f t="shared" si="32"/>
        <v>50142</v>
      </c>
      <c r="H400" s="19">
        <v>0</v>
      </c>
      <c r="I400" s="19">
        <v>0</v>
      </c>
      <c r="J400" s="21" t="s">
        <v>7</v>
      </c>
      <c r="K400" s="22">
        <f>G400</f>
        <v>50142</v>
      </c>
      <c r="L400" s="19">
        <f t="shared" si="33"/>
        <v>1005400</v>
      </c>
      <c r="M400" s="19">
        <f t="shared" si="34"/>
        <v>0</v>
      </c>
    </row>
    <row r="401" spans="1:13" ht="17.100000000000001" customHeight="1">
      <c r="A401" s="17" t="s">
        <v>20</v>
      </c>
      <c r="B401" s="30" t="s">
        <v>934</v>
      </c>
      <c r="C401" s="25" t="s">
        <v>935</v>
      </c>
      <c r="D401" s="31">
        <v>40926</v>
      </c>
      <c r="E401" s="19">
        <v>321720</v>
      </c>
      <c r="F401" s="20">
        <v>305675</v>
      </c>
      <c r="G401" s="19">
        <f t="shared" si="32"/>
        <v>16045</v>
      </c>
      <c r="H401" s="19">
        <v>0</v>
      </c>
      <c r="I401" s="19">
        <v>0</v>
      </c>
      <c r="J401" s="21" t="s">
        <v>7</v>
      </c>
      <c r="K401" s="22">
        <f t="shared" ref="K401:K431" si="35">G401</f>
        <v>16045</v>
      </c>
      <c r="L401" s="19">
        <f t="shared" si="33"/>
        <v>321720</v>
      </c>
      <c r="M401" s="19">
        <f t="shared" si="34"/>
        <v>0</v>
      </c>
    </row>
    <row r="402" spans="1:13" ht="17.100000000000001" customHeight="1">
      <c r="A402" s="17" t="s">
        <v>20</v>
      </c>
      <c r="B402" s="30" t="s">
        <v>937</v>
      </c>
      <c r="C402" s="25" t="s">
        <v>938</v>
      </c>
      <c r="D402" s="31">
        <v>40948</v>
      </c>
      <c r="E402" s="19">
        <v>3500000</v>
      </c>
      <c r="F402" s="20">
        <v>3313496</v>
      </c>
      <c r="G402" s="19">
        <f t="shared" si="32"/>
        <v>186504</v>
      </c>
      <c r="H402" s="19">
        <v>0</v>
      </c>
      <c r="I402" s="19">
        <v>0</v>
      </c>
      <c r="J402" s="21" t="s">
        <v>7</v>
      </c>
      <c r="K402" s="22">
        <f t="shared" si="35"/>
        <v>186504</v>
      </c>
      <c r="L402" s="19">
        <f t="shared" si="33"/>
        <v>3500000</v>
      </c>
      <c r="M402" s="19">
        <f t="shared" si="34"/>
        <v>0</v>
      </c>
    </row>
    <row r="403" spans="1:13" ht="17.100000000000001" customHeight="1">
      <c r="A403" s="17" t="s">
        <v>20</v>
      </c>
      <c r="B403" s="30" t="s">
        <v>943</v>
      </c>
      <c r="C403" s="25" t="s">
        <v>944</v>
      </c>
      <c r="D403" s="31">
        <v>40949</v>
      </c>
      <c r="E403" s="19">
        <v>1790000</v>
      </c>
      <c r="F403" s="20">
        <v>1694617</v>
      </c>
      <c r="G403" s="19">
        <f t="shared" si="32"/>
        <v>95383</v>
      </c>
      <c r="H403" s="19">
        <v>0</v>
      </c>
      <c r="I403" s="19">
        <v>0</v>
      </c>
      <c r="J403" s="21" t="s">
        <v>7</v>
      </c>
      <c r="K403" s="22">
        <f t="shared" si="35"/>
        <v>95383</v>
      </c>
      <c r="L403" s="19">
        <f t="shared" si="33"/>
        <v>1790000</v>
      </c>
      <c r="M403" s="19">
        <f t="shared" si="34"/>
        <v>0</v>
      </c>
    </row>
    <row r="404" spans="1:13" ht="17.100000000000001" customHeight="1">
      <c r="A404" s="17" t="s">
        <v>20</v>
      </c>
      <c r="B404" s="30" t="s">
        <v>939</v>
      </c>
      <c r="C404" s="25" t="s">
        <v>512</v>
      </c>
      <c r="D404" s="31">
        <v>40949</v>
      </c>
      <c r="E404" s="19">
        <v>5355000</v>
      </c>
      <c r="F404" s="20">
        <v>5069650</v>
      </c>
      <c r="G404" s="19">
        <f t="shared" si="32"/>
        <v>285350</v>
      </c>
      <c r="H404" s="19">
        <v>0</v>
      </c>
      <c r="I404" s="19">
        <v>0</v>
      </c>
      <c r="J404" s="21" t="s">
        <v>7</v>
      </c>
      <c r="K404" s="22">
        <f t="shared" si="35"/>
        <v>285350</v>
      </c>
      <c r="L404" s="19">
        <f t="shared" si="33"/>
        <v>5355000</v>
      </c>
      <c r="M404" s="19">
        <f t="shared" si="34"/>
        <v>0</v>
      </c>
    </row>
    <row r="405" spans="1:13" ht="17.100000000000001" customHeight="1">
      <c r="A405" s="17" t="s">
        <v>20</v>
      </c>
      <c r="B405" s="30" t="s">
        <v>942</v>
      </c>
      <c r="C405" s="25" t="s">
        <v>512</v>
      </c>
      <c r="D405" s="31">
        <v>40949</v>
      </c>
      <c r="E405" s="19">
        <v>1530000</v>
      </c>
      <c r="F405" s="20">
        <v>1448471</v>
      </c>
      <c r="G405" s="19">
        <f t="shared" si="32"/>
        <v>81529</v>
      </c>
      <c r="H405" s="19">
        <v>0</v>
      </c>
      <c r="I405" s="19">
        <v>0</v>
      </c>
      <c r="J405" s="21" t="s">
        <v>7</v>
      </c>
      <c r="K405" s="22">
        <f t="shared" si="35"/>
        <v>81529</v>
      </c>
      <c r="L405" s="19">
        <f t="shared" si="33"/>
        <v>1530000</v>
      </c>
      <c r="M405" s="19">
        <f t="shared" si="34"/>
        <v>0</v>
      </c>
    </row>
    <row r="406" spans="1:13" ht="17.100000000000001" customHeight="1">
      <c r="A406" s="17" t="s">
        <v>20</v>
      </c>
      <c r="B406" s="30" t="s">
        <v>945</v>
      </c>
      <c r="C406" s="25" t="s">
        <v>512</v>
      </c>
      <c r="D406" s="31">
        <v>40949</v>
      </c>
      <c r="E406" s="19">
        <v>3060000</v>
      </c>
      <c r="F406" s="20">
        <v>2896943</v>
      </c>
      <c r="G406" s="19">
        <f t="shared" si="32"/>
        <v>163057</v>
      </c>
      <c r="H406" s="19">
        <v>0</v>
      </c>
      <c r="I406" s="19">
        <v>0</v>
      </c>
      <c r="J406" s="21" t="s">
        <v>7</v>
      </c>
      <c r="K406" s="22">
        <f t="shared" si="35"/>
        <v>163057</v>
      </c>
      <c r="L406" s="19">
        <f t="shared" si="33"/>
        <v>3060000</v>
      </c>
      <c r="M406" s="19">
        <f t="shared" si="34"/>
        <v>0</v>
      </c>
    </row>
    <row r="407" spans="1:13" ht="17.100000000000001" customHeight="1">
      <c r="A407" s="17" t="s">
        <v>20</v>
      </c>
      <c r="B407" s="30" t="s">
        <v>946</v>
      </c>
      <c r="C407" s="25" t="s">
        <v>512</v>
      </c>
      <c r="D407" s="31">
        <v>40949</v>
      </c>
      <c r="E407" s="19">
        <v>765000</v>
      </c>
      <c r="F407" s="20">
        <v>724236</v>
      </c>
      <c r="G407" s="19">
        <f t="shared" si="32"/>
        <v>40764</v>
      </c>
      <c r="H407" s="19">
        <v>0</v>
      </c>
      <c r="I407" s="19">
        <v>0</v>
      </c>
      <c r="J407" s="21" t="s">
        <v>7</v>
      </c>
      <c r="K407" s="22">
        <f t="shared" si="35"/>
        <v>40764</v>
      </c>
      <c r="L407" s="19">
        <f t="shared" si="33"/>
        <v>765000</v>
      </c>
      <c r="M407" s="19">
        <f t="shared" si="34"/>
        <v>0</v>
      </c>
    </row>
    <row r="408" spans="1:13" ht="17.100000000000001" customHeight="1">
      <c r="A408" s="17" t="s">
        <v>20</v>
      </c>
      <c r="B408" s="30" t="s">
        <v>947</v>
      </c>
      <c r="C408" s="25" t="s">
        <v>512</v>
      </c>
      <c r="D408" s="31">
        <v>40949</v>
      </c>
      <c r="E408" s="19">
        <v>2295000</v>
      </c>
      <c r="F408" s="20">
        <v>2172707</v>
      </c>
      <c r="G408" s="19">
        <f t="shared" si="32"/>
        <v>122293</v>
      </c>
      <c r="H408" s="19">
        <v>0</v>
      </c>
      <c r="I408" s="19">
        <v>0</v>
      </c>
      <c r="J408" s="21" t="s">
        <v>7</v>
      </c>
      <c r="K408" s="22">
        <f t="shared" si="35"/>
        <v>122293</v>
      </c>
      <c r="L408" s="19">
        <f t="shared" si="33"/>
        <v>2295000</v>
      </c>
      <c r="M408" s="19">
        <f t="shared" si="34"/>
        <v>0</v>
      </c>
    </row>
    <row r="409" spans="1:13" ht="17.100000000000001" customHeight="1">
      <c r="A409" s="17" t="s">
        <v>20</v>
      </c>
      <c r="B409" s="30" t="s">
        <v>948</v>
      </c>
      <c r="C409" s="25" t="s">
        <v>512</v>
      </c>
      <c r="D409" s="31">
        <v>40949</v>
      </c>
      <c r="E409" s="19">
        <v>2295000</v>
      </c>
      <c r="F409" s="20">
        <v>2172707</v>
      </c>
      <c r="G409" s="19">
        <f t="shared" si="32"/>
        <v>122293</v>
      </c>
      <c r="H409" s="19">
        <v>0</v>
      </c>
      <c r="I409" s="19">
        <v>0</v>
      </c>
      <c r="J409" s="21" t="s">
        <v>7</v>
      </c>
      <c r="K409" s="22">
        <f t="shared" si="35"/>
        <v>122293</v>
      </c>
      <c r="L409" s="19">
        <f t="shared" si="33"/>
        <v>2295000</v>
      </c>
      <c r="M409" s="19">
        <f t="shared" si="34"/>
        <v>0</v>
      </c>
    </row>
    <row r="410" spans="1:13" ht="17.100000000000001" customHeight="1">
      <c r="A410" s="17" t="s">
        <v>20</v>
      </c>
      <c r="B410" s="30" t="s">
        <v>940</v>
      </c>
      <c r="C410" s="25" t="s">
        <v>665</v>
      </c>
      <c r="D410" s="31">
        <v>40949</v>
      </c>
      <c r="E410" s="19">
        <v>380000</v>
      </c>
      <c r="F410" s="20">
        <v>359751</v>
      </c>
      <c r="G410" s="19">
        <f t="shared" si="32"/>
        <v>20249</v>
      </c>
      <c r="H410" s="19">
        <v>0</v>
      </c>
      <c r="I410" s="19">
        <v>0</v>
      </c>
      <c r="J410" s="21" t="s">
        <v>7</v>
      </c>
      <c r="K410" s="22">
        <f t="shared" si="35"/>
        <v>20249</v>
      </c>
      <c r="L410" s="19">
        <f t="shared" si="33"/>
        <v>380000</v>
      </c>
      <c r="M410" s="19">
        <f t="shared" si="34"/>
        <v>0</v>
      </c>
    </row>
    <row r="411" spans="1:13" ht="17.100000000000001" customHeight="1">
      <c r="A411" s="17" t="s">
        <v>20</v>
      </c>
      <c r="B411" s="30" t="s">
        <v>941</v>
      </c>
      <c r="C411" s="25" t="s">
        <v>665</v>
      </c>
      <c r="D411" s="31">
        <v>40949</v>
      </c>
      <c r="E411" s="19">
        <v>240000</v>
      </c>
      <c r="F411" s="20">
        <v>227211</v>
      </c>
      <c r="G411" s="19">
        <f t="shared" si="32"/>
        <v>12789</v>
      </c>
      <c r="H411" s="19">
        <v>0</v>
      </c>
      <c r="I411" s="19">
        <v>0</v>
      </c>
      <c r="J411" s="21" t="s">
        <v>7</v>
      </c>
      <c r="K411" s="22">
        <f t="shared" si="35"/>
        <v>12789</v>
      </c>
      <c r="L411" s="19">
        <f t="shared" si="33"/>
        <v>240000</v>
      </c>
      <c r="M411" s="19">
        <f t="shared" si="34"/>
        <v>0</v>
      </c>
    </row>
    <row r="412" spans="1:13" ht="17.100000000000001" customHeight="1">
      <c r="A412" s="17" t="s">
        <v>20</v>
      </c>
      <c r="B412" s="30" t="s">
        <v>950</v>
      </c>
      <c r="C412" s="25" t="s">
        <v>951</v>
      </c>
      <c r="D412" s="31">
        <v>40955</v>
      </c>
      <c r="E412" s="19">
        <v>1404540</v>
      </c>
      <c r="F412" s="20">
        <v>1329696</v>
      </c>
      <c r="G412" s="19">
        <f t="shared" si="32"/>
        <v>74844</v>
      </c>
      <c r="H412" s="19">
        <v>0</v>
      </c>
      <c r="I412" s="19">
        <v>0</v>
      </c>
      <c r="J412" s="21" t="s">
        <v>7</v>
      </c>
      <c r="K412" s="22">
        <f t="shared" si="35"/>
        <v>74844</v>
      </c>
      <c r="L412" s="19">
        <f t="shared" si="33"/>
        <v>1404540</v>
      </c>
      <c r="M412" s="19">
        <f t="shared" si="34"/>
        <v>0</v>
      </c>
    </row>
    <row r="413" spans="1:13" ht="17.100000000000001" customHeight="1">
      <c r="A413" s="17" t="s">
        <v>20</v>
      </c>
      <c r="B413" s="30" t="s">
        <v>949</v>
      </c>
      <c r="C413" s="25" t="s">
        <v>559</v>
      </c>
      <c r="D413" s="31">
        <v>40955</v>
      </c>
      <c r="E413" s="19">
        <v>331920</v>
      </c>
      <c r="F413" s="20">
        <v>314233</v>
      </c>
      <c r="G413" s="19">
        <f t="shared" si="32"/>
        <v>17687</v>
      </c>
      <c r="H413" s="19">
        <v>0</v>
      </c>
      <c r="I413" s="19">
        <v>0</v>
      </c>
      <c r="J413" s="21" t="s">
        <v>7</v>
      </c>
      <c r="K413" s="22">
        <f t="shared" si="35"/>
        <v>17687</v>
      </c>
      <c r="L413" s="19">
        <f t="shared" si="33"/>
        <v>331920</v>
      </c>
      <c r="M413" s="19">
        <f t="shared" si="34"/>
        <v>0</v>
      </c>
    </row>
    <row r="414" spans="1:13" ht="17.100000000000001" customHeight="1">
      <c r="A414" s="17" t="s">
        <v>20</v>
      </c>
      <c r="B414" s="30" t="s">
        <v>952</v>
      </c>
      <c r="C414" s="25" t="s">
        <v>512</v>
      </c>
      <c r="D414" s="31">
        <v>40961</v>
      </c>
      <c r="E414" s="19">
        <v>950000</v>
      </c>
      <c r="F414" s="20">
        <v>899378</v>
      </c>
      <c r="G414" s="19">
        <f t="shared" si="32"/>
        <v>50622</v>
      </c>
      <c r="H414" s="19">
        <v>0</v>
      </c>
      <c r="I414" s="19">
        <v>0</v>
      </c>
      <c r="J414" s="21" t="s">
        <v>7</v>
      </c>
      <c r="K414" s="22">
        <f t="shared" si="35"/>
        <v>50622</v>
      </c>
      <c r="L414" s="19">
        <f t="shared" si="33"/>
        <v>950000</v>
      </c>
      <c r="M414" s="19">
        <f t="shared" si="34"/>
        <v>0</v>
      </c>
    </row>
    <row r="415" spans="1:13" ht="17.100000000000001" customHeight="1">
      <c r="A415" s="17" t="s">
        <v>20</v>
      </c>
      <c r="B415" s="30" t="s">
        <v>953</v>
      </c>
      <c r="C415" s="25" t="s">
        <v>954</v>
      </c>
      <c r="D415" s="31">
        <v>40963</v>
      </c>
      <c r="E415" s="19">
        <v>1320000</v>
      </c>
      <c r="F415" s="20">
        <v>1249662</v>
      </c>
      <c r="G415" s="19">
        <f t="shared" si="32"/>
        <v>70338</v>
      </c>
      <c r="H415" s="19">
        <v>0</v>
      </c>
      <c r="I415" s="19">
        <v>0</v>
      </c>
      <c r="J415" s="21" t="s">
        <v>7</v>
      </c>
      <c r="K415" s="22">
        <f t="shared" si="35"/>
        <v>70338</v>
      </c>
      <c r="L415" s="19">
        <f t="shared" si="33"/>
        <v>1320000</v>
      </c>
      <c r="M415" s="19">
        <f t="shared" si="34"/>
        <v>0</v>
      </c>
    </row>
    <row r="416" spans="1:13" ht="17.100000000000001" customHeight="1">
      <c r="A416" s="17" t="s">
        <v>20</v>
      </c>
      <c r="B416" s="30" t="s">
        <v>955</v>
      </c>
      <c r="C416" s="25" t="s">
        <v>938</v>
      </c>
      <c r="D416" s="31">
        <v>40976</v>
      </c>
      <c r="E416" s="19">
        <v>1500000</v>
      </c>
      <c r="F416" s="20">
        <v>1414948</v>
      </c>
      <c r="G416" s="19">
        <f t="shared" si="32"/>
        <v>85052</v>
      </c>
      <c r="H416" s="19">
        <v>0</v>
      </c>
      <c r="I416" s="19">
        <v>0</v>
      </c>
      <c r="J416" s="21" t="s">
        <v>7</v>
      </c>
      <c r="K416" s="22">
        <f t="shared" si="35"/>
        <v>85052</v>
      </c>
      <c r="L416" s="19">
        <f t="shared" si="33"/>
        <v>1500000</v>
      </c>
      <c r="M416" s="19">
        <f t="shared" si="34"/>
        <v>0</v>
      </c>
    </row>
    <row r="417" spans="1:13" ht="17.100000000000001" customHeight="1">
      <c r="A417" s="17" t="s">
        <v>20</v>
      </c>
      <c r="B417" s="30" t="s">
        <v>956</v>
      </c>
      <c r="C417" s="25" t="s">
        <v>957</v>
      </c>
      <c r="D417" s="31">
        <v>40982</v>
      </c>
      <c r="E417" s="19">
        <v>1150000</v>
      </c>
      <c r="F417" s="20">
        <v>1084794</v>
      </c>
      <c r="G417" s="19">
        <f t="shared" si="32"/>
        <v>65206</v>
      </c>
      <c r="H417" s="19">
        <v>0</v>
      </c>
      <c r="I417" s="19">
        <v>0</v>
      </c>
      <c r="J417" s="21" t="s">
        <v>7</v>
      </c>
      <c r="K417" s="22">
        <f t="shared" si="35"/>
        <v>65206</v>
      </c>
      <c r="L417" s="19">
        <f t="shared" si="33"/>
        <v>1150000</v>
      </c>
      <c r="M417" s="19">
        <f t="shared" si="34"/>
        <v>0</v>
      </c>
    </row>
    <row r="418" spans="1:13" ht="17.100000000000001" customHeight="1">
      <c r="A418" s="17" t="s">
        <v>20</v>
      </c>
      <c r="B418" s="30" t="s">
        <v>958</v>
      </c>
      <c r="C418" s="25" t="s">
        <v>959</v>
      </c>
      <c r="D418" s="31">
        <v>40982</v>
      </c>
      <c r="E418" s="19">
        <v>2835000</v>
      </c>
      <c r="F418" s="20">
        <v>2674253</v>
      </c>
      <c r="G418" s="19">
        <f t="shared" si="32"/>
        <v>160747</v>
      </c>
      <c r="H418" s="19">
        <v>0</v>
      </c>
      <c r="I418" s="19">
        <v>0</v>
      </c>
      <c r="J418" s="21" t="s">
        <v>7</v>
      </c>
      <c r="K418" s="22">
        <f t="shared" si="35"/>
        <v>160747</v>
      </c>
      <c r="L418" s="19">
        <f t="shared" si="33"/>
        <v>2835000</v>
      </c>
      <c r="M418" s="19">
        <f t="shared" si="34"/>
        <v>0</v>
      </c>
    </row>
    <row r="419" spans="1:13" ht="17.100000000000001" customHeight="1">
      <c r="A419" s="17" t="s">
        <v>20</v>
      </c>
      <c r="B419" s="30" t="s">
        <v>960</v>
      </c>
      <c r="C419" s="25" t="s">
        <v>726</v>
      </c>
      <c r="D419" s="31">
        <v>40996</v>
      </c>
      <c r="E419" s="19">
        <v>550000</v>
      </c>
      <c r="F419" s="20">
        <v>518815</v>
      </c>
      <c r="G419" s="19">
        <f t="shared" si="32"/>
        <v>31185</v>
      </c>
      <c r="H419" s="19">
        <v>0</v>
      </c>
      <c r="I419" s="19">
        <v>0</v>
      </c>
      <c r="J419" s="21" t="s">
        <v>7</v>
      </c>
      <c r="K419" s="22">
        <f t="shared" si="35"/>
        <v>31185</v>
      </c>
      <c r="L419" s="19">
        <f t="shared" si="33"/>
        <v>550000</v>
      </c>
      <c r="M419" s="19">
        <f t="shared" si="34"/>
        <v>0</v>
      </c>
    </row>
    <row r="420" spans="1:13" ht="17.100000000000001" customHeight="1">
      <c r="A420" s="17" t="s">
        <v>20</v>
      </c>
      <c r="B420" s="30" t="s">
        <v>961</v>
      </c>
      <c r="C420" s="25" t="s">
        <v>660</v>
      </c>
      <c r="D420" s="31">
        <v>41002</v>
      </c>
      <c r="E420" s="19">
        <v>800000</v>
      </c>
      <c r="F420" s="20">
        <v>751908</v>
      </c>
      <c r="G420" s="19">
        <f t="shared" si="32"/>
        <v>48092</v>
      </c>
      <c r="H420" s="19">
        <v>0</v>
      </c>
      <c r="I420" s="19">
        <v>0</v>
      </c>
      <c r="J420" s="21" t="s">
        <v>7</v>
      </c>
      <c r="K420" s="22">
        <f t="shared" si="35"/>
        <v>48092</v>
      </c>
      <c r="L420" s="19">
        <f t="shared" si="33"/>
        <v>800000</v>
      </c>
      <c r="M420" s="19">
        <f t="shared" si="34"/>
        <v>0</v>
      </c>
    </row>
    <row r="421" spans="1:13" ht="17.100000000000001" customHeight="1">
      <c r="A421" s="17" t="s">
        <v>20</v>
      </c>
      <c r="B421" s="30" t="s">
        <v>966</v>
      </c>
      <c r="C421" s="25" t="s">
        <v>967</v>
      </c>
      <c r="D421" s="31">
        <v>41002</v>
      </c>
      <c r="E421" s="19">
        <v>8991200</v>
      </c>
      <c r="F421" s="20">
        <v>8450694</v>
      </c>
      <c r="G421" s="19">
        <f t="shared" si="32"/>
        <v>540506</v>
      </c>
      <c r="H421" s="19">
        <v>0</v>
      </c>
      <c r="I421" s="19">
        <v>0</v>
      </c>
      <c r="J421" s="21" t="s">
        <v>7</v>
      </c>
      <c r="K421" s="22">
        <f t="shared" si="35"/>
        <v>540506</v>
      </c>
      <c r="L421" s="19">
        <f t="shared" si="33"/>
        <v>8991200</v>
      </c>
      <c r="M421" s="19">
        <f t="shared" si="34"/>
        <v>0</v>
      </c>
    </row>
    <row r="422" spans="1:13" ht="17.100000000000001" customHeight="1">
      <c r="A422" s="17" t="s">
        <v>20</v>
      </c>
      <c r="B422" s="30" t="s">
        <v>964</v>
      </c>
      <c r="C422" s="25" t="s">
        <v>965</v>
      </c>
      <c r="D422" s="31">
        <v>41002</v>
      </c>
      <c r="E422" s="19">
        <v>700000</v>
      </c>
      <c r="F422" s="20">
        <v>657920</v>
      </c>
      <c r="G422" s="19">
        <f t="shared" si="32"/>
        <v>42080</v>
      </c>
      <c r="H422" s="19">
        <v>0</v>
      </c>
      <c r="I422" s="19">
        <v>0</v>
      </c>
      <c r="J422" s="21" t="s">
        <v>7</v>
      </c>
      <c r="K422" s="22">
        <f t="shared" si="35"/>
        <v>42080</v>
      </c>
      <c r="L422" s="19">
        <f t="shared" si="33"/>
        <v>700000</v>
      </c>
      <c r="M422" s="19">
        <f t="shared" si="34"/>
        <v>0</v>
      </c>
    </row>
    <row r="423" spans="1:13" ht="17.100000000000001" customHeight="1">
      <c r="A423" s="17" t="s">
        <v>20</v>
      </c>
      <c r="B423" s="30" t="s">
        <v>963</v>
      </c>
      <c r="C423" s="25" t="s">
        <v>517</v>
      </c>
      <c r="D423" s="31">
        <v>41002</v>
      </c>
      <c r="E423" s="19">
        <v>1750000</v>
      </c>
      <c r="F423" s="20">
        <v>1644798</v>
      </c>
      <c r="G423" s="19">
        <f t="shared" si="32"/>
        <v>105202</v>
      </c>
      <c r="H423" s="19">
        <v>0</v>
      </c>
      <c r="I423" s="19">
        <v>0</v>
      </c>
      <c r="J423" s="21" t="s">
        <v>7</v>
      </c>
      <c r="K423" s="22">
        <f t="shared" si="35"/>
        <v>105202</v>
      </c>
      <c r="L423" s="19">
        <f t="shared" si="33"/>
        <v>1750000</v>
      </c>
      <c r="M423" s="19">
        <f t="shared" si="34"/>
        <v>0</v>
      </c>
    </row>
    <row r="424" spans="1:13" ht="17.100000000000001" customHeight="1">
      <c r="A424" s="17" t="s">
        <v>20</v>
      </c>
      <c r="B424" s="30" t="s">
        <v>962</v>
      </c>
      <c r="C424" s="25" t="s">
        <v>448</v>
      </c>
      <c r="D424" s="31">
        <v>41002</v>
      </c>
      <c r="E424" s="19">
        <v>38211840</v>
      </c>
      <c r="F424" s="20">
        <v>35914733</v>
      </c>
      <c r="G424" s="19">
        <f t="shared" si="32"/>
        <v>2297107</v>
      </c>
      <c r="H424" s="19">
        <v>0</v>
      </c>
      <c r="I424" s="19">
        <v>0</v>
      </c>
      <c r="J424" s="21" t="s">
        <v>7</v>
      </c>
      <c r="K424" s="22">
        <f t="shared" si="35"/>
        <v>2297107</v>
      </c>
      <c r="L424" s="19">
        <f t="shared" si="33"/>
        <v>38211840</v>
      </c>
      <c r="M424" s="19">
        <f t="shared" si="34"/>
        <v>0</v>
      </c>
    </row>
    <row r="425" spans="1:13" ht="17.100000000000001" customHeight="1">
      <c r="A425" s="17" t="s">
        <v>20</v>
      </c>
      <c r="B425" s="30" t="s">
        <v>968</v>
      </c>
      <c r="C425" s="25" t="s">
        <v>448</v>
      </c>
      <c r="D425" s="31">
        <v>41002</v>
      </c>
      <c r="E425" s="19">
        <v>11941200</v>
      </c>
      <c r="F425" s="20">
        <v>11223354</v>
      </c>
      <c r="G425" s="19">
        <f t="shared" si="32"/>
        <v>717846</v>
      </c>
      <c r="H425" s="19">
        <v>0</v>
      </c>
      <c r="I425" s="19">
        <v>0</v>
      </c>
      <c r="J425" s="21" t="s">
        <v>7</v>
      </c>
      <c r="K425" s="22">
        <f t="shared" si="35"/>
        <v>717846</v>
      </c>
      <c r="L425" s="19">
        <f t="shared" si="33"/>
        <v>11941200</v>
      </c>
      <c r="M425" s="19">
        <f t="shared" si="34"/>
        <v>0</v>
      </c>
    </row>
    <row r="426" spans="1:13" ht="17.100000000000001" customHeight="1">
      <c r="A426" s="17" t="s">
        <v>20</v>
      </c>
      <c r="B426" s="30" t="s">
        <v>969</v>
      </c>
      <c r="C426" s="25" t="s">
        <v>448</v>
      </c>
      <c r="D426" s="31">
        <v>41002</v>
      </c>
      <c r="E426" s="19">
        <v>2388240</v>
      </c>
      <c r="F426" s="20">
        <v>2244671</v>
      </c>
      <c r="G426" s="19">
        <f t="shared" si="32"/>
        <v>143569</v>
      </c>
      <c r="H426" s="19">
        <v>0</v>
      </c>
      <c r="I426" s="19">
        <v>0</v>
      </c>
      <c r="J426" s="21" t="s">
        <v>7</v>
      </c>
      <c r="K426" s="22">
        <f t="shared" si="35"/>
        <v>143569</v>
      </c>
      <c r="L426" s="19">
        <f t="shared" si="33"/>
        <v>2388240</v>
      </c>
      <c r="M426" s="19">
        <f t="shared" si="34"/>
        <v>0</v>
      </c>
    </row>
    <row r="427" spans="1:13" ht="17.100000000000001" customHeight="1">
      <c r="A427" s="17" t="s">
        <v>20</v>
      </c>
      <c r="B427" s="30" t="s">
        <v>970</v>
      </c>
      <c r="C427" s="25" t="s">
        <v>971</v>
      </c>
      <c r="D427" s="31">
        <v>41008</v>
      </c>
      <c r="E427" s="19">
        <v>4300000</v>
      </c>
      <c r="F427" s="20">
        <v>4041505</v>
      </c>
      <c r="G427" s="19">
        <f t="shared" si="32"/>
        <v>258495</v>
      </c>
      <c r="H427" s="19">
        <v>0</v>
      </c>
      <c r="I427" s="19">
        <v>0</v>
      </c>
      <c r="J427" s="21" t="s">
        <v>7</v>
      </c>
      <c r="K427" s="22">
        <f t="shared" si="35"/>
        <v>258495</v>
      </c>
      <c r="L427" s="19">
        <f t="shared" si="33"/>
        <v>4300000</v>
      </c>
      <c r="M427" s="19">
        <f t="shared" si="34"/>
        <v>0</v>
      </c>
    </row>
    <row r="428" spans="1:13" ht="17.100000000000001" customHeight="1">
      <c r="A428" s="17" t="s">
        <v>20</v>
      </c>
      <c r="B428" s="30" t="s">
        <v>972</v>
      </c>
      <c r="C428" s="25" t="s">
        <v>917</v>
      </c>
      <c r="D428" s="31">
        <v>41011</v>
      </c>
      <c r="E428" s="19">
        <v>16711100</v>
      </c>
      <c r="F428" s="20">
        <v>15706511</v>
      </c>
      <c r="G428" s="19">
        <f t="shared" si="32"/>
        <v>1004589</v>
      </c>
      <c r="H428" s="19">
        <v>0</v>
      </c>
      <c r="I428" s="19">
        <v>0</v>
      </c>
      <c r="J428" s="21" t="s">
        <v>7</v>
      </c>
      <c r="K428" s="22">
        <f t="shared" si="35"/>
        <v>1004589</v>
      </c>
      <c r="L428" s="19">
        <f t="shared" si="33"/>
        <v>16711100</v>
      </c>
      <c r="M428" s="19">
        <f t="shared" si="34"/>
        <v>0</v>
      </c>
    </row>
    <row r="429" spans="1:13" ht="17.100000000000001" customHeight="1">
      <c r="A429" s="17" t="s">
        <v>20</v>
      </c>
      <c r="B429" s="30" t="s">
        <v>973</v>
      </c>
      <c r="C429" s="25" t="s">
        <v>917</v>
      </c>
      <c r="D429" s="31">
        <v>41011</v>
      </c>
      <c r="E429" s="19">
        <v>16711100</v>
      </c>
      <c r="F429" s="20">
        <v>15706511</v>
      </c>
      <c r="G429" s="19">
        <f t="shared" si="32"/>
        <v>1004589</v>
      </c>
      <c r="H429" s="19">
        <v>0</v>
      </c>
      <c r="I429" s="19">
        <v>0</v>
      </c>
      <c r="J429" s="21" t="s">
        <v>7</v>
      </c>
      <c r="K429" s="22">
        <f t="shared" si="35"/>
        <v>1004589</v>
      </c>
      <c r="L429" s="19">
        <f t="shared" si="33"/>
        <v>16711100</v>
      </c>
      <c r="M429" s="19">
        <f t="shared" si="34"/>
        <v>0</v>
      </c>
    </row>
    <row r="430" spans="1:13" ht="17.100000000000001" customHeight="1">
      <c r="A430" s="17" t="s">
        <v>20</v>
      </c>
      <c r="B430" s="30" t="s">
        <v>974</v>
      </c>
      <c r="C430" s="25" t="s">
        <v>975</v>
      </c>
      <c r="D430" s="31">
        <v>41012</v>
      </c>
      <c r="E430" s="19">
        <v>3762000</v>
      </c>
      <c r="F430" s="20">
        <v>3535847</v>
      </c>
      <c r="G430" s="19">
        <f t="shared" si="32"/>
        <v>226153</v>
      </c>
      <c r="H430" s="19">
        <v>0</v>
      </c>
      <c r="I430" s="19">
        <v>0</v>
      </c>
      <c r="J430" s="21" t="s">
        <v>7</v>
      </c>
      <c r="K430" s="22">
        <f t="shared" si="35"/>
        <v>226153</v>
      </c>
      <c r="L430" s="19">
        <f t="shared" si="33"/>
        <v>3762000</v>
      </c>
      <c r="M430" s="19">
        <f t="shared" si="34"/>
        <v>0</v>
      </c>
    </row>
    <row r="431" spans="1:13" ht="17.100000000000001" customHeight="1">
      <c r="A431" s="17" t="s">
        <v>20</v>
      </c>
      <c r="B431" s="30" t="s">
        <v>976</v>
      </c>
      <c r="C431" s="25" t="s">
        <v>977</v>
      </c>
      <c r="D431" s="31">
        <v>41040</v>
      </c>
      <c r="E431" s="19">
        <v>3347300</v>
      </c>
      <c r="F431" s="20">
        <v>3134649</v>
      </c>
      <c r="G431" s="19">
        <f t="shared" si="32"/>
        <v>212651</v>
      </c>
      <c r="H431" s="19">
        <v>0</v>
      </c>
      <c r="I431" s="19">
        <v>0</v>
      </c>
      <c r="J431" s="21" t="s">
        <v>7</v>
      </c>
      <c r="K431" s="22">
        <f t="shared" si="35"/>
        <v>212651</v>
      </c>
      <c r="L431" s="19">
        <f t="shared" si="33"/>
        <v>3347300</v>
      </c>
      <c r="M431" s="19">
        <f t="shared" si="34"/>
        <v>0</v>
      </c>
    </row>
    <row r="432" spans="1:13" ht="17.100000000000001" customHeight="1">
      <c r="A432" s="17" t="s">
        <v>20</v>
      </c>
      <c r="B432" s="30"/>
      <c r="C432" s="25" t="s">
        <v>995</v>
      </c>
      <c r="D432" s="31">
        <v>41320</v>
      </c>
      <c r="E432" s="19">
        <v>970000</v>
      </c>
      <c r="F432" s="20">
        <v>881883</v>
      </c>
      <c r="G432" s="19">
        <f t="shared" si="32"/>
        <v>88117</v>
      </c>
      <c r="H432" s="19">
        <v>0</v>
      </c>
      <c r="I432" s="19">
        <v>0</v>
      </c>
      <c r="J432" s="21" t="s">
        <v>7</v>
      </c>
      <c r="K432" s="22">
        <f t="shared" ref="K432:K463" si="36">ROUND((G432)*0.451,0)</f>
        <v>39741</v>
      </c>
      <c r="L432" s="19">
        <f t="shared" si="33"/>
        <v>921624</v>
      </c>
      <c r="M432" s="19">
        <f t="shared" si="34"/>
        <v>48376</v>
      </c>
    </row>
    <row r="433" spans="1:13" ht="17.100000000000001" customHeight="1">
      <c r="A433" s="17" t="s">
        <v>20</v>
      </c>
      <c r="B433" s="30"/>
      <c r="C433" s="25" t="s">
        <v>996</v>
      </c>
      <c r="D433" s="31">
        <v>41325</v>
      </c>
      <c r="E433" s="19">
        <v>1300000</v>
      </c>
      <c r="F433" s="20">
        <v>1181905</v>
      </c>
      <c r="G433" s="19">
        <f t="shared" si="32"/>
        <v>118095</v>
      </c>
      <c r="H433" s="19">
        <v>0</v>
      </c>
      <c r="I433" s="19">
        <v>0</v>
      </c>
      <c r="J433" s="21" t="s">
        <v>7</v>
      </c>
      <c r="K433" s="22">
        <f t="shared" si="36"/>
        <v>53261</v>
      </c>
      <c r="L433" s="19">
        <f t="shared" si="33"/>
        <v>1235166</v>
      </c>
      <c r="M433" s="19">
        <f t="shared" si="34"/>
        <v>64834</v>
      </c>
    </row>
    <row r="434" spans="1:13" ht="17.100000000000001" customHeight="1">
      <c r="A434" s="17" t="s">
        <v>20</v>
      </c>
      <c r="B434" s="30"/>
      <c r="C434" s="25" t="s">
        <v>980</v>
      </c>
      <c r="D434" s="31">
        <v>41333</v>
      </c>
      <c r="E434" s="19">
        <v>4534350</v>
      </c>
      <c r="F434" s="20">
        <v>4122438</v>
      </c>
      <c r="G434" s="19">
        <f t="shared" si="32"/>
        <v>411912</v>
      </c>
      <c r="H434" s="19">
        <v>0</v>
      </c>
      <c r="I434" s="19">
        <v>0</v>
      </c>
      <c r="J434" s="21" t="s">
        <v>7</v>
      </c>
      <c r="K434" s="22">
        <f t="shared" si="36"/>
        <v>185772</v>
      </c>
      <c r="L434" s="19">
        <f t="shared" si="33"/>
        <v>4308210</v>
      </c>
      <c r="M434" s="19">
        <f t="shared" si="34"/>
        <v>226140</v>
      </c>
    </row>
    <row r="435" spans="1:13" ht="17.100000000000001" customHeight="1">
      <c r="A435" s="17" t="s">
        <v>20</v>
      </c>
      <c r="B435" s="30"/>
      <c r="C435" s="25" t="s">
        <v>981</v>
      </c>
      <c r="D435" s="31">
        <v>41347</v>
      </c>
      <c r="E435" s="19">
        <v>2310000</v>
      </c>
      <c r="F435" s="20">
        <v>2100154</v>
      </c>
      <c r="G435" s="19">
        <f t="shared" si="32"/>
        <v>209846</v>
      </c>
      <c r="H435" s="19">
        <v>0</v>
      </c>
      <c r="I435" s="19">
        <v>0</v>
      </c>
      <c r="J435" s="21" t="s">
        <v>7</v>
      </c>
      <c r="K435" s="22">
        <f t="shared" si="36"/>
        <v>94641</v>
      </c>
      <c r="L435" s="19">
        <f t="shared" si="33"/>
        <v>2194795</v>
      </c>
      <c r="M435" s="19">
        <f t="shared" si="34"/>
        <v>115205</v>
      </c>
    </row>
    <row r="436" spans="1:13" ht="17.100000000000001" customHeight="1">
      <c r="A436" s="17" t="s">
        <v>20</v>
      </c>
      <c r="B436" s="30"/>
      <c r="C436" s="25" t="s">
        <v>982</v>
      </c>
      <c r="D436" s="31">
        <v>41355</v>
      </c>
      <c r="E436" s="19">
        <v>797000</v>
      </c>
      <c r="F436" s="20">
        <v>724598</v>
      </c>
      <c r="G436" s="19">
        <f t="shared" si="32"/>
        <v>72402</v>
      </c>
      <c r="H436" s="19">
        <v>0</v>
      </c>
      <c r="I436" s="19">
        <v>0</v>
      </c>
      <c r="J436" s="21" t="s">
        <v>7</v>
      </c>
      <c r="K436" s="22">
        <f t="shared" si="36"/>
        <v>32653</v>
      </c>
      <c r="L436" s="19">
        <f t="shared" si="33"/>
        <v>757251</v>
      </c>
      <c r="M436" s="19">
        <f t="shared" si="34"/>
        <v>39749</v>
      </c>
    </row>
    <row r="437" spans="1:13" ht="17.100000000000001" customHeight="1">
      <c r="A437" s="17" t="s">
        <v>20</v>
      </c>
      <c r="B437" s="30"/>
      <c r="C437" s="25" t="s">
        <v>997</v>
      </c>
      <c r="D437" s="31">
        <v>41368</v>
      </c>
      <c r="E437" s="19">
        <v>1130000</v>
      </c>
      <c r="F437" s="20">
        <v>1027348</v>
      </c>
      <c r="G437" s="19">
        <f t="shared" si="32"/>
        <v>102652</v>
      </c>
      <c r="H437" s="19">
        <v>0</v>
      </c>
      <c r="I437" s="19">
        <v>0</v>
      </c>
      <c r="J437" s="21" t="s">
        <v>7</v>
      </c>
      <c r="K437" s="22">
        <f t="shared" si="36"/>
        <v>46296</v>
      </c>
      <c r="L437" s="19">
        <f t="shared" si="33"/>
        <v>1073644</v>
      </c>
      <c r="M437" s="19">
        <f t="shared" si="34"/>
        <v>56356</v>
      </c>
    </row>
    <row r="438" spans="1:13" ht="17.100000000000001" customHeight="1">
      <c r="A438" s="17" t="s">
        <v>20</v>
      </c>
      <c r="B438" s="30"/>
      <c r="C438" s="25" t="s">
        <v>983</v>
      </c>
      <c r="D438" s="31">
        <v>41372</v>
      </c>
      <c r="E438" s="19">
        <v>650000</v>
      </c>
      <c r="F438" s="20">
        <v>590952</v>
      </c>
      <c r="G438" s="19">
        <f t="shared" si="32"/>
        <v>59048</v>
      </c>
      <c r="H438" s="19">
        <v>0</v>
      </c>
      <c r="I438" s="19">
        <v>0</v>
      </c>
      <c r="J438" s="21" t="s">
        <v>7</v>
      </c>
      <c r="K438" s="22">
        <f t="shared" si="36"/>
        <v>26631</v>
      </c>
      <c r="L438" s="19">
        <f t="shared" si="33"/>
        <v>617583</v>
      </c>
      <c r="M438" s="19">
        <f t="shared" si="34"/>
        <v>32417</v>
      </c>
    </row>
    <row r="439" spans="1:13" ht="17.100000000000001" customHeight="1">
      <c r="A439" s="17" t="s">
        <v>20</v>
      </c>
      <c r="B439" s="30"/>
      <c r="C439" s="25" t="s">
        <v>984</v>
      </c>
      <c r="D439" s="31">
        <v>41373</v>
      </c>
      <c r="E439" s="19">
        <v>1830400</v>
      </c>
      <c r="F439" s="20">
        <v>1664122</v>
      </c>
      <c r="G439" s="19">
        <f t="shared" si="32"/>
        <v>166278</v>
      </c>
      <c r="H439" s="19">
        <v>0</v>
      </c>
      <c r="I439" s="19">
        <v>0</v>
      </c>
      <c r="J439" s="21" t="s">
        <v>7</v>
      </c>
      <c r="K439" s="22">
        <f t="shared" si="36"/>
        <v>74991</v>
      </c>
      <c r="L439" s="19">
        <f t="shared" si="33"/>
        <v>1739113</v>
      </c>
      <c r="M439" s="19">
        <f t="shared" si="34"/>
        <v>91287</v>
      </c>
    </row>
    <row r="440" spans="1:13" ht="17.100000000000001" customHeight="1">
      <c r="A440" s="17" t="s">
        <v>20</v>
      </c>
      <c r="B440" s="30"/>
      <c r="C440" s="25" t="s">
        <v>985</v>
      </c>
      <c r="D440" s="31">
        <v>41374</v>
      </c>
      <c r="E440" s="19">
        <v>6650000</v>
      </c>
      <c r="F440" s="20">
        <v>6045897</v>
      </c>
      <c r="G440" s="19">
        <f t="shared" si="32"/>
        <v>604103</v>
      </c>
      <c r="H440" s="19">
        <v>0</v>
      </c>
      <c r="I440" s="19">
        <v>0</v>
      </c>
      <c r="J440" s="21" t="s">
        <v>7</v>
      </c>
      <c r="K440" s="22">
        <f t="shared" si="36"/>
        <v>272450</v>
      </c>
      <c r="L440" s="19">
        <f t="shared" si="33"/>
        <v>6318347</v>
      </c>
      <c r="M440" s="19">
        <f t="shared" si="34"/>
        <v>331653</v>
      </c>
    </row>
    <row r="441" spans="1:13" ht="17.100000000000001" customHeight="1">
      <c r="A441" s="17" t="s">
        <v>20</v>
      </c>
      <c r="B441" s="30"/>
      <c r="C441" s="25" t="s">
        <v>986</v>
      </c>
      <c r="D441" s="31">
        <v>41376</v>
      </c>
      <c r="E441" s="19">
        <v>1122000</v>
      </c>
      <c r="F441" s="20">
        <v>1020075</v>
      </c>
      <c r="G441" s="19">
        <f t="shared" si="32"/>
        <v>101925</v>
      </c>
      <c r="H441" s="19">
        <v>0</v>
      </c>
      <c r="I441" s="19">
        <v>0</v>
      </c>
      <c r="J441" s="21" t="s">
        <v>7</v>
      </c>
      <c r="K441" s="22">
        <f t="shared" si="36"/>
        <v>45968</v>
      </c>
      <c r="L441" s="19">
        <f t="shared" si="33"/>
        <v>1066043</v>
      </c>
      <c r="M441" s="19">
        <f t="shared" si="34"/>
        <v>55957</v>
      </c>
    </row>
    <row r="442" spans="1:13" ht="17.100000000000001" customHeight="1">
      <c r="A442" s="17" t="s">
        <v>20</v>
      </c>
      <c r="B442" s="30"/>
      <c r="C442" s="25" t="s">
        <v>987</v>
      </c>
      <c r="D442" s="31">
        <v>41376</v>
      </c>
      <c r="E442" s="19">
        <v>540000</v>
      </c>
      <c r="F442" s="20">
        <v>490945</v>
      </c>
      <c r="G442" s="19">
        <f t="shared" si="32"/>
        <v>49055</v>
      </c>
      <c r="H442" s="19">
        <v>0</v>
      </c>
      <c r="I442" s="19">
        <v>0</v>
      </c>
      <c r="J442" s="21" t="s">
        <v>7</v>
      </c>
      <c r="K442" s="22">
        <f t="shared" si="36"/>
        <v>22124</v>
      </c>
      <c r="L442" s="19">
        <f t="shared" si="33"/>
        <v>513069</v>
      </c>
      <c r="M442" s="19">
        <f t="shared" si="34"/>
        <v>26931</v>
      </c>
    </row>
    <row r="443" spans="1:13" ht="17.100000000000001" customHeight="1">
      <c r="A443" s="17" t="s">
        <v>20</v>
      </c>
      <c r="B443" s="30"/>
      <c r="C443" s="25" t="s">
        <v>988</v>
      </c>
      <c r="D443" s="31">
        <v>41380</v>
      </c>
      <c r="E443" s="19">
        <v>6650000</v>
      </c>
      <c r="F443" s="20">
        <v>6045897</v>
      </c>
      <c r="G443" s="19">
        <f t="shared" si="32"/>
        <v>604103</v>
      </c>
      <c r="H443" s="19">
        <v>0</v>
      </c>
      <c r="I443" s="19">
        <v>0</v>
      </c>
      <c r="J443" s="21" t="s">
        <v>7</v>
      </c>
      <c r="K443" s="22">
        <f t="shared" si="36"/>
        <v>272450</v>
      </c>
      <c r="L443" s="19">
        <f t="shared" si="33"/>
        <v>6318347</v>
      </c>
      <c r="M443" s="19">
        <f t="shared" si="34"/>
        <v>331653</v>
      </c>
    </row>
    <row r="444" spans="1:13" ht="17.100000000000001" customHeight="1">
      <c r="A444" s="17" t="s">
        <v>20</v>
      </c>
      <c r="B444" s="30"/>
      <c r="C444" s="25" t="s">
        <v>989</v>
      </c>
      <c r="D444" s="31">
        <v>41381</v>
      </c>
      <c r="E444" s="19">
        <v>240000</v>
      </c>
      <c r="F444" s="20">
        <v>218198</v>
      </c>
      <c r="G444" s="19">
        <f t="shared" si="32"/>
        <v>21802</v>
      </c>
      <c r="H444" s="19">
        <v>0</v>
      </c>
      <c r="I444" s="19">
        <v>0</v>
      </c>
      <c r="J444" s="21" t="s">
        <v>7</v>
      </c>
      <c r="K444" s="22">
        <f t="shared" si="36"/>
        <v>9833</v>
      </c>
      <c r="L444" s="19">
        <f t="shared" si="33"/>
        <v>228031</v>
      </c>
      <c r="M444" s="19">
        <f t="shared" si="34"/>
        <v>11969</v>
      </c>
    </row>
    <row r="445" spans="1:13" ht="17.100000000000001" customHeight="1">
      <c r="A445" s="17" t="s">
        <v>20</v>
      </c>
      <c r="B445" s="30"/>
      <c r="C445" s="25" t="s">
        <v>990</v>
      </c>
      <c r="D445" s="31">
        <v>41382</v>
      </c>
      <c r="E445" s="19">
        <v>6650000</v>
      </c>
      <c r="F445" s="20">
        <v>6045897</v>
      </c>
      <c r="G445" s="19">
        <f t="shared" si="32"/>
        <v>604103</v>
      </c>
      <c r="H445" s="19">
        <v>0</v>
      </c>
      <c r="I445" s="19">
        <v>0</v>
      </c>
      <c r="J445" s="21" t="s">
        <v>7</v>
      </c>
      <c r="K445" s="22">
        <f t="shared" si="36"/>
        <v>272450</v>
      </c>
      <c r="L445" s="19">
        <f t="shared" si="33"/>
        <v>6318347</v>
      </c>
      <c r="M445" s="19">
        <f t="shared" si="34"/>
        <v>331653</v>
      </c>
    </row>
    <row r="446" spans="1:13" ht="17.100000000000001" customHeight="1">
      <c r="A446" s="17" t="s">
        <v>20</v>
      </c>
      <c r="B446" s="30"/>
      <c r="C446" s="25" t="s">
        <v>998</v>
      </c>
      <c r="D446" s="31">
        <v>41383</v>
      </c>
      <c r="E446" s="28">
        <v>19830000</v>
      </c>
      <c r="F446" s="20">
        <v>18055394</v>
      </c>
      <c r="G446" s="19">
        <f t="shared" si="32"/>
        <v>1774606</v>
      </c>
      <c r="H446" s="19">
        <v>0</v>
      </c>
      <c r="I446" s="19">
        <v>0</v>
      </c>
      <c r="J446" s="21" t="s">
        <v>7</v>
      </c>
      <c r="K446" s="22">
        <f t="shared" si="36"/>
        <v>800347</v>
      </c>
      <c r="L446" s="19">
        <f t="shared" si="33"/>
        <v>18855741</v>
      </c>
      <c r="M446" s="19">
        <f t="shared" si="34"/>
        <v>974259</v>
      </c>
    </row>
    <row r="447" spans="1:13" ht="17.100000000000001" customHeight="1">
      <c r="A447" s="17" t="s">
        <v>20</v>
      </c>
      <c r="B447" s="30"/>
      <c r="C447" s="25" t="s">
        <v>999</v>
      </c>
      <c r="D447" s="31">
        <v>41418</v>
      </c>
      <c r="E447" s="19">
        <v>16565340</v>
      </c>
      <c r="F447" s="20">
        <v>15060502</v>
      </c>
      <c r="G447" s="19">
        <f t="shared" si="32"/>
        <v>1504838</v>
      </c>
      <c r="H447" s="19">
        <v>0</v>
      </c>
      <c r="I447" s="19">
        <v>0</v>
      </c>
      <c r="J447" s="21" t="s">
        <v>7</v>
      </c>
      <c r="K447" s="22">
        <f t="shared" si="36"/>
        <v>678682</v>
      </c>
      <c r="L447" s="19">
        <f t="shared" si="33"/>
        <v>15739184</v>
      </c>
      <c r="M447" s="19">
        <f t="shared" si="34"/>
        <v>826156</v>
      </c>
    </row>
    <row r="448" spans="1:13" ht="17.100000000000001" customHeight="1">
      <c r="A448" s="17" t="s">
        <v>20</v>
      </c>
      <c r="B448" s="30"/>
      <c r="C448" s="25" t="s">
        <v>991</v>
      </c>
      <c r="D448" s="31">
        <v>41453</v>
      </c>
      <c r="E448" s="19">
        <v>1319060</v>
      </c>
      <c r="F448" s="20">
        <v>1199233</v>
      </c>
      <c r="G448" s="19">
        <f t="shared" si="32"/>
        <v>119827</v>
      </c>
      <c r="H448" s="19">
        <v>0</v>
      </c>
      <c r="I448" s="19">
        <v>0</v>
      </c>
      <c r="J448" s="21" t="s">
        <v>7</v>
      </c>
      <c r="K448" s="22">
        <f t="shared" si="36"/>
        <v>54042</v>
      </c>
      <c r="L448" s="19">
        <f t="shared" si="33"/>
        <v>1253275</v>
      </c>
      <c r="M448" s="19">
        <f t="shared" si="34"/>
        <v>65785</v>
      </c>
    </row>
    <row r="449" spans="1:15" ht="17.100000000000001" customHeight="1">
      <c r="A449" s="17" t="s">
        <v>20</v>
      </c>
      <c r="B449" s="30"/>
      <c r="C449" s="25" t="s">
        <v>1000</v>
      </c>
      <c r="D449" s="31">
        <v>41481</v>
      </c>
      <c r="E449" s="19">
        <v>1364000</v>
      </c>
      <c r="F449" s="20">
        <v>1189196</v>
      </c>
      <c r="G449" s="19">
        <f t="shared" si="32"/>
        <v>174804</v>
      </c>
      <c r="H449" s="19">
        <v>0</v>
      </c>
      <c r="I449" s="19">
        <v>0</v>
      </c>
      <c r="J449" s="21" t="s">
        <v>7</v>
      </c>
      <c r="K449" s="22">
        <f t="shared" si="36"/>
        <v>78837</v>
      </c>
      <c r="L449" s="19">
        <f t="shared" si="33"/>
        <v>1268033</v>
      </c>
      <c r="M449" s="19">
        <f t="shared" si="34"/>
        <v>95967</v>
      </c>
    </row>
    <row r="450" spans="1:15" ht="17.100000000000001" customHeight="1">
      <c r="A450" s="17" t="s">
        <v>20</v>
      </c>
      <c r="B450" s="30"/>
      <c r="C450" s="25" t="s">
        <v>992</v>
      </c>
      <c r="D450" s="31">
        <v>41495</v>
      </c>
      <c r="E450" s="19">
        <v>220000</v>
      </c>
      <c r="F450" s="20">
        <v>191806</v>
      </c>
      <c r="G450" s="19">
        <f t="shared" si="32"/>
        <v>28194</v>
      </c>
      <c r="H450" s="19">
        <v>0</v>
      </c>
      <c r="I450" s="19">
        <v>0</v>
      </c>
      <c r="J450" s="21" t="s">
        <v>7</v>
      </c>
      <c r="K450" s="22">
        <f t="shared" si="36"/>
        <v>12715</v>
      </c>
      <c r="L450" s="19">
        <f t="shared" si="33"/>
        <v>204521</v>
      </c>
      <c r="M450" s="19">
        <f t="shared" si="34"/>
        <v>15479</v>
      </c>
    </row>
    <row r="451" spans="1:15" ht="17.100000000000001" customHeight="1">
      <c r="A451" s="17" t="s">
        <v>20</v>
      </c>
      <c r="B451" s="30"/>
      <c r="C451" s="25" t="s">
        <v>1001</v>
      </c>
      <c r="D451" s="31">
        <v>41502</v>
      </c>
      <c r="E451" s="19">
        <v>660000</v>
      </c>
      <c r="F451" s="20">
        <v>575417</v>
      </c>
      <c r="G451" s="19">
        <f t="shared" si="32"/>
        <v>84583</v>
      </c>
      <c r="H451" s="19">
        <v>0</v>
      </c>
      <c r="I451" s="19">
        <v>0</v>
      </c>
      <c r="J451" s="21" t="s">
        <v>7</v>
      </c>
      <c r="K451" s="22">
        <f t="shared" si="36"/>
        <v>38147</v>
      </c>
      <c r="L451" s="19">
        <f t="shared" si="33"/>
        <v>613564</v>
      </c>
      <c r="M451" s="19">
        <f t="shared" si="34"/>
        <v>46436</v>
      </c>
    </row>
    <row r="452" spans="1:15" ht="17.100000000000001" customHeight="1">
      <c r="A452" s="17" t="s">
        <v>20</v>
      </c>
      <c r="B452" s="30"/>
      <c r="C452" s="25" t="s">
        <v>1002</v>
      </c>
      <c r="D452" s="31">
        <v>41512</v>
      </c>
      <c r="E452" s="19">
        <v>660000</v>
      </c>
      <c r="F452" s="20">
        <v>575417</v>
      </c>
      <c r="G452" s="19">
        <f t="shared" si="32"/>
        <v>84583</v>
      </c>
      <c r="H452" s="19">
        <v>0</v>
      </c>
      <c r="I452" s="19">
        <v>0</v>
      </c>
      <c r="J452" s="21" t="s">
        <v>7</v>
      </c>
      <c r="K452" s="22">
        <f t="shared" si="36"/>
        <v>38147</v>
      </c>
      <c r="L452" s="19">
        <f t="shared" si="33"/>
        <v>613564</v>
      </c>
      <c r="M452" s="19">
        <f t="shared" si="34"/>
        <v>46436</v>
      </c>
    </row>
    <row r="453" spans="1:15" ht="17.100000000000001" customHeight="1">
      <c r="A453" s="17" t="s">
        <v>20</v>
      </c>
      <c r="B453" s="30"/>
      <c r="C453" s="25" t="s">
        <v>1003</v>
      </c>
      <c r="D453" s="31">
        <v>41589</v>
      </c>
      <c r="E453" s="19">
        <v>1650000</v>
      </c>
      <c r="F453" s="20">
        <v>1438543</v>
      </c>
      <c r="G453" s="19">
        <f t="shared" si="32"/>
        <v>211457</v>
      </c>
      <c r="H453" s="19">
        <v>0</v>
      </c>
      <c r="I453" s="19">
        <v>0</v>
      </c>
      <c r="J453" s="21" t="s">
        <v>7</v>
      </c>
      <c r="K453" s="22">
        <f t="shared" si="36"/>
        <v>95367</v>
      </c>
      <c r="L453" s="19">
        <f t="shared" si="33"/>
        <v>1533910</v>
      </c>
      <c r="M453" s="19">
        <f t="shared" si="34"/>
        <v>116090</v>
      </c>
    </row>
    <row r="454" spans="1:15" ht="17.100000000000001" customHeight="1">
      <c r="A454" s="17" t="s">
        <v>20</v>
      </c>
      <c r="B454" s="30"/>
      <c r="C454" s="25" t="s">
        <v>1004</v>
      </c>
      <c r="D454" s="31">
        <v>41589</v>
      </c>
      <c r="E454" s="19">
        <v>97900</v>
      </c>
      <c r="F454" s="20">
        <v>85354</v>
      </c>
      <c r="G454" s="19">
        <f t="shared" si="32"/>
        <v>12546</v>
      </c>
      <c r="H454" s="19">
        <v>0</v>
      </c>
      <c r="I454" s="19">
        <v>0</v>
      </c>
      <c r="J454" s="21" t="s">
        <v>7</v>
      </c>
      <c r="K454" s="22">
        <f t="shared" si="36"/>
        <v>5658</v>
      </c>
      <c r="L454" s="19">
        <f t="shared" si="33"/>
        <v>91012</v>
      </c>
      <c r="M454" s="19">
        <f t="shared" si="34"/>
        <v>6888</v>
      </c>
    </row>
    <row r="455" spans="1:15" ht="17.100000000000001" customHeight="1">
      <c r="A455" s="17" t="s">
        <v>20</v>
      </c>
      <c r="B455" s="30"/>
      <c r="C455" s="25" t="s">
        <v>1005</v>
      </c>
      <c r="D455" s="31">
        <v>41590</v>
      </c>
      <c r="E455" s="19">
        <v>169200</v>
      </c>
      <c r="F455" s="20">
        <v>147516</v>
      </c>
      <c r="G455" s="19">
        <f t="shared" si="32"/>
        <v>21684</v>
      </c>
      <c r="H455" s="19">
        <v>0</v>
      </c>
      <c r="I455" s="19">
        <v>0</v>
      </c>
      <c r="J455" s="21" t="s">
        <v>7</v>
      </c>
      <c r="K455" s="22">
        <f t="shared" si="36"/>
        <v>9779</v>
      </c>
      <c r="L455" s="19">
        <f t="shared" si="33"/>
        <v>157295</v>
      </c>
      <c r="M455" s="19">
        <f t="shared" si="34"/>
        <v>11905</v>
      </c>
    </row>
    <row r="456" spans="1:15" ht="17.100000000000001" customHeight="1">
      <c r="A456" s="17" t="s">
        <v>20</v>
      </c>
      <c r="B456" s="30"/>
      <c r="C456" s="25" t="s">
        <v>1006</v>
      </c>
      <c r="D456" s="31">
        <v>41590</v>
      </c>
      <c r="E456" s="19">
        <v>313500</v>
      </c>
      <c r="F456" s="20">
        <v>273323</v>
      </c>
      <c r="G456" s="19">
        <f t="shared" si="32"/>
        <v>40177</v>
      </c>
      <c r="H456" s="19">
        <v>0</v>
      </c>
      <c r="I456" s="19">
        <v>0</v>
      </c>
      <c r="J456" s="21" t="s">
        <v>7</v>
      </c>
      <c r="K456" s="22">
        <f t="shared" si="36"/>
        <v>18120</v>
      </c>
      <c r="L456" s="19">
        <f t="shared" si="33"/>
        <v>291443</v>
      </c>
      <c r="M456" s="19">
        <f t="shared" si="34"/>
        <v>22057</v>
      </c>
    </row>
    <row r="457" spans="1:15" ht="17.100000000000001" customHeight="1">
      <c r="A457" s="17" t="s">
        <v>20</v>
      </c>
      <c r="B457" s="30"/>
      <c r="C457" s="25" t="s">
        <v>1007</v>
      </c>
      <c r="D457" s="31">
        <v>41624</v>
      </c>
      <c r="E457" s="19">
        <v>56100</v>
      </c>
      <c r="F457" s="20">
        <v>48910</v>
      </c>
      <c r="G457" s="19">
        <f t="shared" si="32"/>
        <v>7190</v>
      </c>
      <c r="H457" s="19">
        <v>0</v>
      </c>
      <c r="I457" s="19">
        <v>0</v>
      </c>
      <c r="J457" s="21" t="s">
        <v>7</v>
      </c>
      <c r="K457" s="22">
        <f t="shared" si="36"/>
        <v>3243</v>
      </c>
      <c r="L457" s="19">
        <f t="shared" si="33"/>
        <v>52153</v>
      </c>
      <c r="M457" s="19">
        <f t="shared" si="34"/>
        <v>3947</v>
      </c>
    </row>
    <row r="458" spans="1:15" ht="17.100000000000001" customHeight="1">
      <c r="A458" s="17" t="s">
        <v>20</v>
      </c>
      <c r="B458" s="30"/>
      <c r="C458" s="25" t="s">
        <v>1008</v>
      </c>
      <c r="D458" s="31">
        <v>41640</v>
      </c>
      <c r="E458" s="19">
        <v>1782000</v>
      </c>
      <c r="F458" s="20">
        <v>1487134</v>
      </c>
      <c r="G458" s="19">
        <f t="shared" si="32"/>
        <v>294866</v>
      </c>
      <c r="H458" s="19">
        <v>0</v>
      </c>
      <c r="I458" s="19">
        <v>0</v>
      </c>
      <c r="J458" s="21" t="s">
        <v>7</v>
      </c>
      <c r="K458" s="22">
        <f t="shared" si="36"/>
        <v>132985</v>
      </c>
      <c r="L458" s="19">
        <f t="shared" si="33"/>
        <v>1620119</v>
      </c>
      <c r="M458" s="19">
        <f t="shared" si="34"/>
        <v>161881</v>
      </c>
      <c r="N458" s="3"/>
      <c r="O458" s="7"/>
    </row>
    <row r="459" spans="1:15" ht="17.100000000000001" customHeight="1">
      <c r="A459" s="17" t="s">
        <v>20</v>
      </c>
      <c r="B459" s="30"/>
      <c r="C459" s="32" t="s">
        <v>1009</v>
      </c>
      <c r="D459" s="33" t="s">
        <v>1010</v>
      </c>
      <c r="E459" s="34">
        <v>888870</v>
      </c>
      <c r="F459" s="20">
        <v>731721</v>
      </c>
      <c r="G459" s="19">
        <f t="shared" ref="G459:G522" si="37">E459-F459</f>
        <v>157149</v>
      </c>
      <c r="H459" s="19">
        <v>0</v>
      </c>
      <c r="I459" s="19">
        <v>0</v>
      </c>
      <c r="J459" s="21" t="s">
        <v>7</v>
      </c>
      <c r="K459" s="22">
        <f t="shared" si="36"/>
        <v>70874</v>
      </c>
      <c r="L459" s="19">
        <f t="shared" ref="L459:L522" si="38">F459+K459</f>
        <v>802595</v>
      </c>
      <c r="M459" s="19">
        <f t="shared" ref="M459:M522" si="39">E459-L459</f>
        <v>86275</v>
      </c>
      <c r="N459" s="3"/>
      <c r="O459" s="7"/>
    </row>
    <row r="460" spans="1:15" ht="17.100000000000001" customHeight="1">
      <c r="A460" s="17" t="s">
        <v>20</v>
      </c>
      <c r="B460" s="30"/>
      <c r="C460" s="32" t="s">
        <v>1166</v>
      </c>
      <c r="D460" s="33" t="s">
        <v>1011</v>
      </c>
      <c r="E460" s="34">
        <v>10958000</v>
      </c>
      <c r="F460" s="20">
        <v>9020661</v>
      </c>
      <c r="G460" s="19">
        <f t="shared" si="37"/>
        <v>1937339</v>
      </c>
      <c r="H460" s="19">
        <v>0</v>
      </c>
      <c r="I460" s="19">
        <v>0</v>
      </c>
      <c r="J460" s="21" t="s">
        <v>7</v>
      </c>
      <c r="K460" s="22">
        <f t="shared" si="36"/>
        <v>873740</v>
      </c>
      <c r="L460" s="19">
        <f t="shared" si="38"/>
        <v>9894401</v>
      </c>
      <c r="M460" s="19">
        <f t="shared" si="39"/>
        <v>1063599</v>
      </c>
      <c r="N460" s="3"/>
      <c r="O460" s="7"/>
    </row>
    <row r="461" spans="1:15" ht="17.100000000000001" customHeight="1">
      <c r="A461" s="17" t="s">
        <v>20</v>
      </c>
      <c r="B461" s="30"/>
      <c r="C461" s="32" t="s">
        <v>1139</v>
      </c>
      <c r="D461" s="33" t="s">
        <v>1012</v>
      </c>
      <c r="E461" s="34">
        <v>13035000</v>
      </c>
      <c r="F461" s="20">
        <v>10730453</v>
      </c>
      <c r="G461" s="19">
        <f t="shared" si="37"/>
        <v>2304547</v>
      </c>
      <c r="H461" s="19">
        <v>0</v>
      </c>
      <c r="I461" s="19">
        <v>0</v>
      </c>
      <c r="J461" s="21" t="s">
        <v>7</v>
      </c>
      <c r="K461" s="22">
        <f t="shared" si="36"/>
        <v>1039351</v>
      </c>
      <c r="L461" s="19">
        <f t="shared" si="38"/>
        <v>11769804</v>
      </c>
      <c r="M461" s="19">
        <f t="shared" si="39"/>
        <v>1265196</v>
      </c>
      <c r="N461" s="3"/>
      <c r="O461" s="7"/>
    </row>
    <row r="462" spans="1:15" ht="17.100000000000001" customHeight="1">
      <c r="A462" s="17" t="s">
        <v>20</v>
      </c>
      <c r="B462" s="30"/>
      <c r="C462" s="32" t="s">
        <v>1140</v>
      </c>
      <c r="D462" s="33" t="s">
        <v>1013</v>
      </c>
      <c r="E462" s="34">
        <v>9450000</v>
      </c>
      <c r="F462" s="20">
        <v>7565178</v>
      </c>
      <c r="G462" s="19">
        <f t="shared" si="37"/>
        <v>1884822</v>
      </c>
      <c r="H462" s="19">
        <v>0</v>
      </c>
      <c r="I462" s="19">
        <v>0</v>
      </c>
      <c r="J462" s="21" t="s">
        <v>7</v>
      </c>
      <c r="K462" s="22">
        <f t="shared" si="36"/>
        <v>850055</v>
      </c>
      <c r="L462" s="19">
        <f t="shared" si="38"/>
        <v>8415233</v>
      </c>
      <c r="M462" s="19">
        <f t="shared" si="39"/>
        <v>1034767</v>
      </c>
      <c r="N462" s="3"/>
      <c r="O462" s="7"/>
    </row>
    <row r="463" spans="1:15" ht="17.100000000000001" customHeight="1">
      <c r="A463" s="17" t="s">
        <v>20</v>
      </c>
      <c r="B463" s="30"/>
      <c r="C463" s="32" t="s">
        <v>1141</v>
      </c>
      <c r="D463" s="33" t="s">
        <v>1014</v>
      </c>
      <c r="E463" s="34">
        <v>33712060</v>
      </c>
      <c r="F463" s="20">
        <v>26988118</v>
      </c>
      <c r="G463" s="19">
        <f t="shared" si="37"/>
        <v>6723942</v>
      </c>
      <c r="H463" s="19">
        <v>0</v>
      </c>
      <c r="I463" s="19">
        <v>0</v>
      </c>
      <c r="J463" s="21" t="s">
        <v>7</v>
      </c>
      <c r="K463" s="22">
        <f t="shared" si="36"/>
        <v>3032498</v>
      </c>
      <c r="L463" s="19">
        <f t="shared" si="38"/>
        <v>30020616</v>
      </c>
      <c r="M463" s="19">
        <f t="shared" si="39"/>
        <v>3691444</v>
      </c>
      <c r="N463" s="3"/>
      <c r="O463" s="7"/>
    </row>
    <row r="464" spans="1:15" ht="17.100000000000001" customHeight="1">
      <c r="A464" s="17" t="s">
        <v>20</v>
      </c>
      <c r="B464" s="30"/>
      <c r="C464" s="32" t="s">
        <v>1142</v>
      </c>
      <c r="D464" s="33" t="s">
        <v>1014</v>
      </c>
      <c r="E464" s="34">
        <v>592020</v>
      </c>
      <c r="F464" s="20">
        <v>473941</v>
      </c>
      <c r="G464" s="19">
        <f t="shared" si="37"/>
        <v>118079</v>
      </c>
      <c r="H464" s="19">
        <v>0</v>
      </c>
      <c r="I464" s="19">
        <v>0</v>
      </c>
      <c r="J464" s="21" t="s">
        <v>7</v>
      </c>
      <c r="K464" s="22">
        <f t="shared" ref="K464:K527" si="40">ROUND((G464)*0.451,0)</f>
        <v>53254</v>
      </c>
      <c r="L464" s="19">
        <f t="shared" si="38"/>
        <v>527195</v>
      </c>
      <c r="M464" s="19">
        <f t="shared" si="39"/>
        <v>64825</v>
      </c>
      <c r="N464" s="3"/>
      <c r="O464" s="7"/>
    </row>
    <row r="465" spans="1:15" ht="17.100000000000001" customHeight="1">
      <c r="A465" s="17" t="s">
        <v>20</v>
      </c>
      <c r="B465" s="30"/>
      <c r="C465" s="32" t="s">
        <v>1015</v>
      </c>
      <c r="D465" s="33" t="s">
        <v>1014</v>
      </c>
      <c r="E465" s="34">
        <v>9450000</v>
      </c>
      <c r="F465" s="20">
        <v>7565178</v>
      </c>
      <c r="G465" s="19">
        <f t="shared" si="37"/>
        <v>1884822</v>
      </c>
      <c r="H465" s="19">
        <v>0</v>
      </c>
      <c r="I465" s="19">
        <v>0</v>
      </c>
      <c r="J465" s="21" t="s">
        <v>7</v>
      </c>
      <c r="K465" s="22">
        <f t="shared" si="40"/>
        <v>850055</v>
      </c>
      <c r="L465" s="19">
        <f t="shared" si="38"/>
        <v>8415233</v>
      </c>
      <c r="M465" s="19">
        <f t="shared" si="39"/>
        <v>1034767</v>
      </c>
      <c r="N465" s="3"/>
      <c r="O465" s="7"/>
    </row>
    <row r="466" spans="1:15" ht="17.100000000000001" customHeight="1">
      <c r="A466" s="17" t="s">
        <v>20</v>
      </c>
      <c r="B466" s="30"/>
      <c r="C466" s="32" t="s">
        <v>1016</v>
      </c>
      <c r="D466" s="33" t="s">
        <v>1014</v>
      </c>
      <c r="E466" s="34">
        <v>9930000</v>
      </c>
      <c r="F466" s="20">
        <v>7949441</v>
      </c>
      <c r="G466" s="19">
        <f t="shared" si="37"/>
        <v>1980559</v>
      </c>
      <c r="H466" s="19">
        <v>0</v>
      </c>
      <c r="I466" s="19">
        <v>0</v>
      </c>
      <c r="J466" s="21" t="s">
        <v>7</v>
      </c>
      <c r="K466" s="22">
        <f t="shared" si="40"/>
        <v>893232</v>
      </c>
      <c r="L466" s="19">
        <f t="shared" si="38"/>
        <v>8842673</v>
      </c>
      <c r="M466" s="19">
        <f t="shared" si="39"/>
        <v>1087327</v>
      </c>
      <c r="N466" s="3"/>
      <c r="O466" s="7"/>
    </row>
    <row r="467" spans="1:15" ht="17.100000000000001" customHeight="1">
      <c r="A467" s="17" t="s">
        <v>20</v>
      </c>
      <c r="B467" s="30"/>
      <c r="C467" s="32" t="s">
        <v>1143</v>
      </c>
      <c r="D467" s="33" t="s">
        <v>1014</v>
      </c>
      <c r="E467" s="34">
        <v>9594970</v>
      </c>
      <c r="F467" s="20">
        <v>7681233</v>
      </c>
      <c r="G467" s="19">
        <f t="shared" si="37"/>
        <v>1913737</v>
      </c>
      <c r="H467" s="19">
        <v>0</v>
      </c>
      <c r="I467" s="19">
        <v>0</v>
      </c>
      <c r="J467" s="21" t="s">
        <v>7</v>
      </c>
      <c r="K467" s="22">
        <f t="shared" si="40"/>
        <v>863095</v>
      </c>
      <c r="L467" s="19">
        <f t="shared" si="38"/>
        <v>8544328</v>
      </c>
      <c r="M467" s="19">
        <f t="shared" si="39"/>
        <v>1050642</v>
      </c>
      <c r="N467" s="3"/>
      <c r="O467" s="7"/>
    </row>
    <row r="468" spans="1:15" ht="17.100000000000001" customHeight="1">
      <c r="A468" s="17" t="s">
        <v>20</v>
      </c>
      <c r="B468" s="30"/>
      <c r="C468" s="32" t="s">
        <v>1017</v>
      </c>
      <c r="D468" s="33" t="s">
        <v>1018</v>
      </c>
      <c r="E468" s="34">
        <v>9450000</v>
      </c>
      <c r="F468" s="20">
        <v>7565178</v>
      </c>
      <c r="G468" s="19">
        <f t="shared" si="37"/>
        <v>1884822</v>
      </c>
      <c r="H468" s="19">
        <v>0</v>
      </c>
      <c r="I468" s="19">
        <v>0</v>
      </c>
      <c r="J468" s="21" t="s">
        <v>7</v>
      </c>
      <c r="K468" s="22">
        <f t="shared" si="40"/>
        <v>850055</v>
      </c>
      <c r="L468" s="19">
        <f t="shared" si="38"/>
        <v>8415233</v>
      </c>
      <c r="M468" s="19">
        <f t="shared" si="39"/>
        <v>1034767</v>
      </c>
      <c r="N468" s="3"/>
      <c r="O468" s="7"/>
    </row>
    <row r="469" spans="1:15" ht="17.100000000000001" customHeight="1">
      <c r="A469" s="17" t="s">
        <v>20</v>
      </c>
      <c r="B469" s="30"/>
      <c r="C469" s="32" t="s">
        <v>1019</v>
      </c>
      <c r="D469" s="33" t="s">
        <v>1020</v>
      </c>
      <c r="E469" s="34">
        <v>3948000</v>
      </c>
      <c r="F469" s="20">
        <v>3160563</v>
      </c>
      <c r="G469" s="19">
        <f t="shared" si="37"/>
        <v>787437</v>
      </c>
      <c r="H469" s="19">
        <v>0</v>
      </c>
      <c r="I469" s="19">
        <v>0</v>
      </c>
      <c r="J469" s="21" t="s">
        <v>7</v>
      </c>
      <c r="K469" s="22">
        <f t="shared" si="40"/>
        <v>355134</v>
      </c>
      <c r="L469" s="19">
        <f t="shared" si="38"/>
        <v>3515697</v>
      </c>
      <c r="M469" s="19">
        <f t="shared" si="39"/>
        <v>432303</v>
      </c>
      <c r="N469" s="3"/>
      <c r="O469" s="7"/>
    </row>
    <row r="470" spans="1:15" ht="17.100000000000001" customHeight="1">
      <c r="A470" s="17" t="s">
        <v>20</v>
      </c>
      <c r="B470" s="30"/>
      <c r="C470" s="32" t="s">
        <v>1021</v>
      </c>
      <c r="D470" s="33" t="s">
        <v>1020</v>
      </c>
      <c r="E470" s="34">
        <v>1860000</v>
      </c>
      <c r="F470" s="20">
        <v>1489019</v>
      </c>
      <c r="G470" s="19">
        <f t="shared" si="37"/>
        <v>370981</v>
      </c>
      <c r="H470" s="19">
        <v>0</v>
      </c>
      <c r="I470" s="19">
        <v>0</v>
      </c>
      <c r="J470" s="21" t="s">
        <v>7</v>
      </c>
      <c r="K470" s="22">
        <f t="shared" si="40"/>
        <v>167312</v>
      </c>
      <c r="L470" s="19">
        <f t="shared" si="38"/>
        <v>1656331</v>
      </c>
      <c r="M470" s="19">
        <f t="shared" si="39"/>
        <v>203669</v>
      </c>
      <c r="N470" s="3"/>
      <c r="O470" s="7"/>
    </row>
    <row r="471" spans="1:15" ht="17.100000000000001" customHeight="1">
      <c r="A471" s="17" t="s">
        <v>20</v>
      </c>
      <c r="B471" s="30"/>
      <c r="C471" s="32" t="s">
        <v>1022</v>
      </c>
      <c r="D471" s="33" t="s">
        <v>1020</v>
      </c>
      <c r="E471" s="34">
        <v>975000</v>
      </c>
      <c r="F471" s="20">
        <v>780534</v>
      </c>
      <c r="G471" s="19">
        <f t="shared" si="37"/>
        <v>194466</v>
      </c>
      <c r="H471" s="19">
        <v>0</v>
      </c>
      <c r="I471" s="19">
        <v>0</v>
      </c>
      <c r="J471" s="21" t="s">
        <v>7</v>
      </c>
      <c r="K471" s="22">
        <f t="shared" si="40"/>
        <v>87704</v>
      </c>
      <c r="L471" s="19">
        <f t="shared" si="38"/>
        <v>868238</v>
      </c>
      <c r="M471" s="19">
        <f t="shared" si="39"/>
        <v>106762</v>
      </c>
      <c r="N471" s="3"/>
      <c r="O471" s="7"/>
    </row>
    <row r="472" spans="1:15" ht="17.100000000000001" customHeight="1">
      <c r="A472" s="17" t="s">
        <v>20</v>
      </c>
      <c r="B472" s="30"/>
      <c r="C472" s="32" t="s">
        <v>1023</v>
      </c>
      <c r="D472" s="33" t="s">
        <v>1020</v>
      </c>
      <c r="E472" s="34">
        <v>6655970</v>
      </c>
      <c r="F472" s="20">
        <v>5328423</v>
      </c>
      <c r="G472" s="19">
        <f t="shared" si="37"/>
        <v>1327547</v>
      </c>
      <c r="H472" s="19">
        <v>0</v>
      </c>
      <c r="I472" s="19">
        <v>0</v>
      </c>
      <c r="J472" s="21" t="s">
        <v>7</v>
      </c>
      <c r="K472" s="22">
        <f t="shared" si="40"/>
        <v>598724</v>
      </c>
      <c r="L472" s="19">
        <f t="shared" si="38"/>
        <v>5927147</v>
      </c>
      <c r="M472" s="19">
        <f t="shared" si="39"/>
        <v>728823</v>
      </c>
      <c r="N472" s="3"/>
      <c r="O472" s="7"/>
    </row>
    <row r="473" spans="1:15" ht="17.100000000000001" customHeight="1">
      <c r="A473" s="17" t="s">
        <v>20</v>
      </c>
      <c r="B473" s="30"/>
      <c r="C473" s="32" t="s">
        <v>1024</v>
      </c>
      <c r="D473" s="33" t="s">
        <v>1025</v>
      </c>
      <c r="E473" s="34">
        <v>1200000</v>
      </c>
      <c r="F473" s="20">
        <v>960657</v>
      </c>
      <c r="G473" s="19">
        <f t="shared" si="37"/>
        <v>239343</v>
      </c>
      <c r="H473" s="19">
        <v>0</v>
      </c>
      <c r="I473" s="19">
        <v>0</v>
      </c>
      <c r="J473" s="21" t="s">
        <v>7</v>
      </c>
      <c r="K473" s="22">
        <f t="shared" si="40"/>
        <v>107944</v>
      </c>
      <c r="L473" s="19">
        <f t="shared" si="38"/>
        <v>1068601</v>
      </c>
      <c r="M473" s="19">
        <f t="shared" si="39"/>
        <v>131399</v>
      </c>
      <c r="N473" s="3"/>
      <c r="O473" s="7"/>
    </row>
    <row r="474" spans="1:15" ht="17.100000000000001" customHeight="1">
      <c r="A474" s="17" t="s">
        <v>20</v>
      </c>
      <c r="B474" s="30"/>
      <c r="C474" s="32" t="s">
        <v>1026</v>
      </c>
      <c r="D474" s="33" t="s">
        <v>1027</v>
      </c>
      <c r="E474" s="34">
        <v>396000</v>
      </c>
      <c r="F474" s="20">
        <v>317017</v>
      </c>
      <c r="G474" s="19">
        <f t="shared" si="37"/>
        <v>78983</v>
      </c>
      <c r="H474" s="19">
        <v>0</v>
      </c>
      <c r="I474" s="19">
        <v>0</v>
      </c>
      <c r="J474" s="21" t="s">
        <v>7</v>
      </c>
      <c r="K474" s="22">
        <f t="shared" si="40"/>
        <v>35621</v>
      </c>
      <c r="L474" s="19">
        <f t="shared" si="38"/>
        <v>352638</v>
      </c>
      <c r="M474" s="19">
        <f t="shared" si="39"/>
        <v>43362</v>
      </c>
      <c r="N474" s="3"/>
      <c r="O474" s="7"/>
    </row>
    <row r="475" spans="1:15" ht="17.100000000000001" customHeight="1">
      <c r="A475" s="17" t="s">
        <v>20</v>
      </c>
      <c r="B475" s="30"/>
      <c r="C475" s="32" t="s">
        <v>1028</v>
      </c>
      <c r="D475" s="33" t="s">
        <v>1027</v>
      </c>
      <c r="E475" s="34">
        <v>9075000</v>
      </c>
      <c r="F475" s="20">
        <v>7264972</v>
      </c>
      <c r="G475" s="19">
        <f t="shared" si="37"/>
        <v>1810028</v>
      </c>
      <c r="H475" s="19">
        <v>0</v>
      </c>
      <c r="I475" s="19">
        <v>0</v>
      </c>
      <c r="J475" s="21" t="s">
        <v>7</v>
      </c>
      <c r="K475" s="22">
        <f t="shared" si="40"/>
        <v>816323</v>
      </c>
      <c r="L475" s="19">
        <f t="shared" si="38"/>
        <v>8081295</v>
      </c>
      <c r="M475" s="19">
        <f t="shared" si="39"/>
        <v>993705</v>
      </c>
      <c r="N475" s="3"/>
      <c r="O475" s="7"/>
    </row>
    <row r="476" spans="1:15" ht="17.100000000000001" customHeight="1">
      <c r="A476" s="17" t="s">
        <v>20</v>
      </c>
      <c r="B476" s="30"/>
      <c r="C476" s="30" t="s">
        <v>1029</v>
      </c>
      <c r="D476" s="33" t="s">
        <v>1030</v>
      </c>
      <c r="E476" s="34">
        <v>8008000</v>
      </c>
      <c r="F476" s="20">
        <v>6320076</v>
      </c>
      <c r="G476" s="19">
        <f t="shared" si="37"/>
        <v>1687924</v>
      </c>
      <c r="H476" s="19">
        <v>0</v>
      </c>
      <c r="I476" s="19">
        <v>0</v>
      </c>
      <c r="J476" s="21" t="s">
        <v>7</v>
      </c>
      <c r="K476" s="22">
        <f t="shared" si="40"/>
        <v>761254</v>
      </c>
      <c r="L476" s="19">
        <f t="shared" si="38"/>
        <v>7081330</v>
      </c>
      <c r="M476" s="19">
        <f t="shared" si="39"/>
        <v>926670</v>
      </c>
      <c r="N476" s="3"/>
      <c r="O476" s="7"/>
    </row>
    <row r="477" spans="1:15" ht="17.100000000000001" customHeight="1">
      <c r="A477" s="17" t="s">
        <v>20</v>
      </c>
      <c r="B477" s="30"/>
      <c r="C477" s="30" t="s">
        <v>1031</v>
      </c>
      <c r="D477" s="33" t="s">
        <v>1032</v>
      </c>
      <c r="E477" s="34">
        <v>11102660</v>
      </c>
      <c r="F477" s="20">
        <v>8762444</v>
      </c>
      <c r="G477" s="19">
        <f t="shared" si="37"/>
        <v>2340216</v>
      </c>
      <c r="H477" s="19">
        <v>0</v>
      </c>
      <c r="I477" s="19">
        <v>0</v>
      </c>
      <c r="J477" s="21" t="s">
        <v>7</v>
      </c>
      <c r="K477" s="22">
        <f t="shared" si="40"/>
        <v>1055437</v>
      </c>
      <c r="L477" s="19">
        <f t="shared" si="38"/>
        <v>9817881</v>
      </c>
      <c r="M477" s="19">
        <f t="shared" si="39"/>
        <v>1284779</v>
      </c>
      <c r="N477" s="3"/>
      <c r="O477" s="7"/>
    </row>
    <row r="478" spans="1:15" ht="17.100000000000001" customHeight="1">
      <c r="A478" s="17" t="s">
        <v>20</v>
      </c>
      <c r="B478" s="30"/>
      <c r="C478" s="30" t="s">
        <v>1033</v>
      </c>
      <c r="D478" s="33" t="s">
        <v>1032</v>
      </c>
      <c r="E478" s="34">
        <v>3095800</v>
      </c>
      <c r="F478" s="20">
        <v>2443268</v>
      </c>
      <c r="G478" s="19">
        <f t="shared" si="37"/>
        <v>652532</v>
      </c>
      <c r="H478" s="19">
        <v>0</v>
      </c>
      <c r="I478" s="19">
        <v>0</v>
      </c>
      <c r="J478" s="21" t="s">
        <v>7</v>
      </c>
      <c r="K478" s="22">
        <f t="shared" si="40"/>
        <v>294292</v>
      </c>
      <c r="L478" s="19">
        <f t="shared" si="38"/>
        <v>2737560</v>
      </c>
      <c r="M478" s="19">
        <f t="shared" si="39"/>
        <v>358240</v>
      </c>
      <c r="N478" s="3"/>
      <c r="O478" s="7"/>
    </row>
    <row r="479" spans="1:15" ht="17.100000000000001" customHeight="1">
      <c r="A479" s="17" t="s">
        <v>20</v>
      </c>
      <c r="B479" s="30"/>
      <c r="C479" s="30" t="s">
        <v>1034</v>
      </c>
      <c r="D479" s="33" t="s">
        <v>1035</v>
      </c>
      <c r="E479" s="34">
        <v>6655040</v>
      </c>
      <c r="F479" s="20">
        <v>5252292</v>
      </c>
      <c r="G479" s="19">
        <f t="shared" si="37"/>
        <v>1402748</v>
      </c>
      <c r="H479" s="19">
        <v>0</v>
      </c>
      <c r="I479" s="19">
        <v>0</v>
      </c>
      <c r="J479" s="21" t="s">
        <v>7</v>
      </c>
      <c r="K479" s="22">
        <f t="shared" si="40"/>
        <v>632639</v>
      </c>
      <c r="L479" s="19">
        <f t="shared" si="38"/>
        <v>5884931</v>
      </c>
      <c r="M479" s="19">
        <f t="shared" si="39"/>
        <v>770109</v>
      </c>
      <c r="N479" s="3"/>
      <c r="O479" s="7"/>
    </row>
    <row r="480" spans="1:15" ht="17.100000000000001" customHeight="1">
      <c r="A480" s="17" t="s">
        <v>20</v>
      </c>
      <c r="B480" s="30"/>
      <c r="C480" s="30" t="s">
        <v>1074</v>
      </c>
      <c r="D480" s="33" t="s">
        <v>1036</v>
      </c>
      <c r="E480" s="34">
        <v>1190000</v>
      </c>
      <c r="F480" s="20">
        <v>939172</v>
      </c>
      <c r="G480" s="19">
        <f t="shared" si="37"/>
        <v>250828</v>
      </c>
      <c r="H480" s="19">
        <v>0</v>
      </c>
      <c r="I480" s="19">
        <v>0</v>
      </c>
      <c r="J480" s="21" t="s">
        <v>7</v>
      </c>
      <c r="K480" s="22">
        <f t="shared" si="40"/>
        <v>113123</v>
      </c>
      <c r="L480" s="19">
        <f t="shared" si="38"/>
        <v>1052295</v>
      </c>
      <c r="M480" s="19">
        <f t="shared" si="39"/>
        <v>137705</v>
      </c>
      <c r="N480" s="3"/>
      <c r="O480" s="7"/>
    </row>
    <row r="481" spans="1:15" ht="17.100000000000001" customHeight="1">
      <c r="A481" s="17" t="s">
        <v>20</v>
      </c>
      <c r="B481" s="30"/>
      <c r="C481" s="30" t="s">
        <v>1037</v>
      </c>
      <c r="D481" s="33" t="s">
        <v>1036</v>
      </c>
      <c r="E481" s="34">
        <v>9555770</v>
      </c>
      <c r="F481" s="20">
        <v>7541607</v>
      </c>
      <c r="G481" s="19">
        <f t="shared" si="37"/>
        <v>2014163</v>
      </c>
      <c r="H481" s="19">
        <v>0</v>
      </c>
      <c r="I481" s="19">
        <v>0</v>
      </c>
      <c r="J481" s="21" t="s">
        <v>7</v>
      </c>
      <c r="K481" s="22">
        <f t="shared" si="40"/>
        <v>908388</v>
      </c>
      <c r="L481" s="19">
        <f t="shared" si="38"/>
        <v>8449995</v>
      </c>
      <c r="M481" s="19">
        <f t="shared" si="39"/>
        <v>1105775</v>
      </c>
      <c r="N481" s="3"/>
      <c r="O481" s="7"/>
    </row>
    <row r="482" spans="1:15" ht="17.100000000000001" customHeight="1">
      <c r="A482" s="17" t="s">
        <v>20</v>
      </c>
      <c r="B482" s="30"/>
      <c r="C482" s="30" t="s">
        <v>1044</v>
      </c>
      <c r="D482" s="33" t="s">
        <v>1038</v>
      </c>
      <c r="E482" s="34">
        <v>3540000</v>
      </c>
      <c r="F482" s="20">
        <v>2713640</v>
      </c>
      <c r="G482" s="19">
        <f t="shared" si="37"/>
        <v>826360</v>
      </c>
      <c r="H482" s="19">
        <v>0</v>
      </c>
      <c r="I482" s="19">
        <v>0</v>
      </c>
      <c r="J482" s="21" t="s">
        <v>7</v>
      </c>
      <c r="K482" s="22">
        <f t="shared" si="40"/>
        <v>372688</v>
      </c>
      <c r="L482" s="19">
        <f t="shared" si="38"/>
        <v>3086328</v>
      </c>
      <c r="M482" s="19">
        <f t="shared" si="39"/>
        <v>453672</v>
      </c>
      <c r="N482" s="3"/>
      <c r="O482" s="7"/>
    </row>
    <row r="483" spans="1:15" ht="17.100000000000001" customHeight="1">
      <c r="A483" s="17" t="s">
        <v>20</v>
      </c>
      <c r="B483" s="30"/>
      <c r="C483" s="30" t="s">
        <v>1075</v>
      </c>
      <c r="D483" s="33" t="s">
        <v>1039</v>
      </c>
      <c r="E483" s="34">
        <v>9800000</v>
      </c>
      <c r="F483" s="20">
        <v>7512336</v>
      </c>
      <c r="G483" s="19">
        <f t="shared" si="37"/>
        <v>2287664</v>
      </c>
      <c r="H483" s="19">
        <v>0</v>
      </c>
      <c r="I483" s="19">
        <v>0</v>
      </c>
      <c r="J483" s="21" t="s">
        <v>7</v>
      </c>
      <c r="K483" s="22">
        <f t="shared" si="40"/>
        <v>1031736</v>
      </c>
      <c r="L483" s="19">
        <f t="shared" si="38"/>
        <v>8544072</v>
      </c>
      <c r="M483" s="19">
        <f t="shared" si="39"/>
        <v>1255928</v>
      </c>
      <c r="N483" s="3"/>
      <c r="O483" s="7"/>
    </row>
    <row r="484" spans="1:15" ht="17.100000000000001" customHeight="1">
      <c r="A484" s="17" t="s">
        <v>20</v>
      </c>
      <c r="B484" s="30"/>
      <c r="C484" s="30" t="s">
        <v>1076</v>
      </c>
      <c r="D484" s="33" t="s">
        <v>1040</v>
      </c>
      <c r="E484" s="34">
        <v>9450000</v>
      </c>
      <c r="F484" s="20">
        <v>7136992</v>
      </c>
      <c r="G484" s="19">
        <f t="shared" si="37"/>
        <v>2313008</v>
      </c>
      <c r="H484" s="19">
        <v>0</v>
      </c>
      <c r="I484" s="19">
        <v>0</v>
      </c>
      <c r="J484" s="21" t="s">
        <v>7</v>
      </c>
      <c r="K484" s="22">
        <f t="shared" si="40"/>
        <v>1043167</v>
      </c>
      <c r="L484" s="19">
        <f t="shared" si="38"/>
        <v>8180159</v>
      </c>
      <c r="M484" s="19">
        <f t="shared" si="39"/>
        <v>1269841</v>
      </c>
      <c r="N484" s="3"/>
      <c r="O484" s="7"/>
    </row>
    <row r="485" spans="1:15" ht="17.100000000000001" customHeight="1">
      <c r="A485" s="17" t="s">
        <v>20</v>
      </c>
      <c r="B485" s="30"/>
      <c r="C485" s="30" t="s">
        <v>1144</v>
      </c>
      <c r="D485" s="33" t="s">
        <v>1110</v>
      </c>
      <c r="E485" s="34">
        <v>1527400</v>
      </c>
      <c r="F485" s="20">
        <v>1035524.6166666667</v>
      </c>
      <c r="G485" s="19">
        <f t="shared" si="37"/>
        <v>491875.3833333333</v>
      </c>
      <c r="H485" s="19">
        <v>0</v>
      </c>
      <c r="I485" s="19">
        <v>0</v>
      </c>
      <c r="J485" s="21" t="s">
        <v>7</v>
      </c>
      <c r="K485" s="22">
        <f t="shared" si="40"/>
        <v>221836</v>
      </c>
      <c r="L485" s="19">
        <f t="shared" si="38"/>
        <v>1257360.6166666667</v>
      </c>
      <c r="M485" s="19">
        <f t="shared" si="39"/>
        <v>270039.3833333333</v>
      </c>
      <c r="N485" s="3"/>
      <c r="O485" s="7"/>
    </row>
    <row r="486" spans="1:15" ht="17.100000000000001" customHeight="1">
      <c r="A486" s="17" t="s">
        <v>20</v>
      </c>
      <c r="B486" s="30"/>
      <c r="C486" s="30" t="s">
        <v>1145</v>
      </c>
      <c r="D486" s="33" t="s">
        <v>1109</v>
      </c>
      <c r="E486" s="34">
        <v>2200000</v>
      </c>
      <c r="F486" s="20">
        <v>1491524.6666666665</v>
      </c>
      <c r="G486" s="19">
        <f t="shared" si="37"/>
        <v>708475.33333333349</v>
      </c>
      <c r="H486" s="19">
        <v>0</v>
      </c>
      <c r="I486" s="19">
        <v>0</v>
      </c>
      <c r="J486" s="21" t="s">
        <v>7</v>
      </c>
      <c r="K486" s="22">
        <f t="shared" si="40"/>
        <v>319522</v>
      </c>
      <c r="L486" s="19">
        <f t="shared" si="38"/>
        <v>1811046.6666666665</v>
      </c>
      <c r="M486" s="19">
        <f t="shared" si="39"/>
        <v>388953.33333333349</v>
      </c>
      <c r="N486" s="3"/>
      <c r="O486" s="7"/>
    </row>
    <row r="487" spans="1:15" ht="17.100000000000001" customHeight="1">
      <c r="A487" s="17" t="s">
        <v>20</v>
      </c>
      <c r="B487" s="30"/>
      <c r="C487" s="30" t="s">
        <v>1146</v>
      </c>
      <c r="D487" s="33" t="s">
        <v>1111</v>
      </c>
      <c r="E487" s="34">
        <v>1440000</v>
      </c>
      <c r="F487" s="20">
        <v>946559</v>
      </c>
      <c r="G487" s="19">
        <f t="shared" si="37"/>
        <v>493441</v>
      </c>
      <c r="H487" s="19">
        <v>0</v>
      </c>
      <c r="I487" s="19">
        <v>0</v>
      </c>
      <c r="J487" s="21" t="s">
        <v>7</v>
      </c>
      <c r="K487" s="22">
        <f t="shared" si="40"/>
        <v>222542</v>
      </c>
      <c r="L487" s="19">
        <f t="shared" si="38"/>
        <v>1169101</v>
      </c>
      <c r="M487" s="19">
        <f t="shared" si="39"/>
        <v>270899</v>
      </c>
      <c r="N487" s="3"/>
      <c r="O487" s="7"/>
    </row>
    <row r="488" spans="1:15" ht="17.100000000000001" customHeight="1">
      <c r="A488" s="17" t="s">
        <v>20</v>
      </c>
      <c r="B488" s="30"/>
      <c r="C488" s="30" t="s">
        <v>1147</v>
      </c>
      <c r="D488" s="33" t="s">
        <v>1112</v>
      </c>
      <c r="E488" s="34">
        <v>1199000</v>
      </c>
      <c r="F488" s="20">
        <v>788142.16666666663</v>
      </c>
      <c r="G488" s="19">
        <f t="shared" si="37"/>
        <v>410857.83333333337</v>
      </c>
      <c r="H488" s="19">
        <v>0</v>
      </c>
      <c r="I488" s="19">
        <v>0</v>
      </c>
      <c r="J488" s="21" t="s">
        <v>7</v>
      </c>
      <c r="K488" s="22">
        <f t="shared" si="40"/>
        <v>185297</v>
      </c>
      <c r="L488" s="19">
        <f t="shared" si="38"/>
        <v>973439.16666666663</v>
      </c>
      <c r="M488" s="19">
        <f t="shared" si="39"/>
        <v>225560.83333333337</v>
      </c>
      <c r="N488" s="3"/>
      <c r="O488" s="7"/>
    </row>
    <row r="489" spans="1:15" ht="17.100000000000001" customHeight="1">
      <c r="A489" s="17" t="s">
        <v>20</v>
      </c>
      <c r="B489" s="30"/>
      <c r="C489" s="30" t="s">
        <v>1148</v>
      </c>
      <c r="D489" s="33" t="s">
        <v>1112</v>
      </c>
      <c r="E489" s="34">
        <v>13374890</v>
      </c>
      <c r="F489" s="20">
        <v>8791749.4916666672</v>
      </c>
      <c r="G489" s="19">
        <f t="shared" si="37"/>
        <v>4583140.5083333328</v>
      </c>
      <c r="H489" s="19">
        <v>0</v>
      </c>
      <c r="I489" s="19">
        <v>0</v>
      </c>
      <c r="J489" s="21" t="s">
        <v>7</v>
      </c>
      <c r="K489" s="22">
        <f t="shared" si="40"/>
        <v>2066996</v>
      </c>
      <c r="L489" s="19">
        <f t="shared" si="38"/>
        <v>10858745.491666667</v>
      </c>
      <c r="M489" s="19">
        <f t="shared" si="39"/>
        <v>2516144.5083333328</v>
      </c>
      <c r="N489" s="3"/>
      <c r="O489" s="7"/>
    </row>
    <row r="490" spans="1:15" ht="17.100000000000001" customHeight="1">
      <c r="A490" s="17" t="s">
        <v>20</v>
      </c>
      <c r="B490" s="30"/>
      <c r="C490" s="30" t="s">
        <v>1149</v>
      </c>
      <c r="D490" s="33" t="s">
        <v>1113</v>
      </c>
      <c r="E490" s="34">
        <v>4755540</v>
      </c>
      <c r="F490" s="20">
        <v>3125971.45</v>
      </c>
      <c r="G490" s="19">
        <f t="shared" si="37"/>
        <v>1629568.5499999998</v>
      </c>
      <c r="H490" s="19">
        <v>0</v>
      </c>
      <c r="I490" s="19">
        <v>0</v>
      </c>
      <c r="J490" s="21" t="s">
        <v>7</v>
      </c>
      <c r="K490" s="22">
        <f t="shared" si="40"/>
        <v>734935</v>
      </c>
      <c r="L490" s="19">
        <f t="shared" si="38"/>
        <v>3860906.45</v>
      </c>
      <c r="M490" s="19">
        <f t="shared" si="39"/>
        <v>894633.54999999981</v>
      </c>
      <c r="N490" s="3"/>
      <c r="O490" s="7"/>
    </row>
    <row r="491" spans="1:15" ht="17.100000000000001" customHeight="1">
      <c r="A491" s="17" t="s">
        <v>20</v>
      </c>
      <c r="B491" s="30"/>
      <c r="C491" s="30" t="s">
        <v>1150</v>
      </c>
      <c r="D491" s="33" t="s">
        <v>1114</v>
      </c>
      <c r="E491" s="34">
        <v>3619440</v>
      </c>
      <c r="F491" s="20">
        <v>2379175.2000000002</v>
      </c>
      <c r="G491" s="19">
        <f t="shared" si="37"/>
        <v>1240264.7999999998</v>
      </c>
      <c r="H491" s="19">
        <v>0</v>
      </c>
      <c r="I491" s="19">
        <v>0</v>
      </c>
      <c r="J491" s="21" t="s">
        <v>7</v>
      </c>
      <c r="K491" s="22">
        <f t="shared" si="40"/>
        <v>559359</v>
      </c>
      <c r="L491" s="19">
        <f t="shared" si="38"/>
        <v>2938534.2</v>
      </c>
      <c r="M491" s="19">
        <f t="shared" si="39"/>
        <v>680905.79999999981</v>
      </c>
      <c r="N491" s="3"/>
      <c r="O491" s="7"/>
    </row>
    <row r="492" spans="1:15" ht="17.100000000000001" customHeight="1">
      <c r="A492" s="17" t="s">
        <v>20</v>
      </c>
      <c r="B492" s="30"/>
      <c r="C492" s="30" t="s">
        <v>1151</v>
      </c>
      <c r="D492" s="33" t="s">
        <v>1115</v>
      </c>
      <c r="E492" s="34">
        <v>6513240</v>
      </c>
      <c r="F492" s="20">
        <v>4281364.7</v>
      </c>
      <c r="G492" s="19">
        <f t="shared" si="37"/>
        <v>2231875.2999999998</v>
      </c>
      <c r="H492" s="19">
        <v>0</v>
      </c>
      <c r="I492" s="19">
        <v>0</v>
      </c>
      <c r="J492" s="21" t="s">
        <v>7</v>
      </c>
      <c r="K492" s="22">
        <f t="shared" si="40"/>
        <v>1006576</v>
      </c>
      <c r="L492" s="19">
        <f t="shared" si="38"/>
        <v>5287940.7</v>
      </c>
      <c r="M492" s="19">
        <f t="shared" si="39"/>
        <v>1225299.2999999998</v>
      </c>
      <c r="N492" s="3"/>
      <c r="O492" s="7"/>
    </row>
    <row r="493" spans="1:15" ht="17.100000000000001" customHeight="1">
      <c r="A493" s="17" t="s">
        <v>1136</v>
      </c>
      <c r="B493" s="30"/>
      <c r="C493" s="30" t="s">
        <v>1152</v>
      </c>
      <c r="D493" s="31">
        <v>42117</v>
      </c>
      <c r="E493" s="34">
        <v>3861000</v>
      </c>
      <c r="F493" s="20">
        <v>2458296.25</v>
      </c>
      <c r="G493" s="19">
        <f t="shared" si="37"/>
        <v>1402703.75</v>
      </c>
      <c r="H493" s="19">
        <v>0</v>
      </c>
      <c r="I493" s="19">
        <v>0</v>
      </c>
      <c r="J493" s="21">
        <v>0.45100000000000001</v>
      </c>
      <c r="K493" s="22">
        <f t="shared" si="40"/>
        <v>632619</v>
      </c>
      <c r="L493" s="19">
        <f t="shared" si="38"/>
        <v>3090915.25</v>
      </c>
      <c r="M493" s="19">
        <f t="shared" si="39"/>
        <v>770084.75</v>
      </c>
      <c r="N493" s="3"/>
      <c r="O493" s="7"/>
    </row>
    <row r="494" spans="1:15" ht="17.100000000000001" customHeight="1">
      <c r="A494" s="17" t="s">
        <v>20</v>
      </c>
      <c r="B494" s="30"/>
      <c r="C494" s="30" t="s">
        <v>1153</v>
      </c>
      <c r="D494" s="33" t="s">
        <v>1116</v>
      </c>
      <c r="E494" s="34">
        <v>7821500</v>
      </c>
      <c r="F494" s="20">
        <v>4979943.375</v>
      </c>
      <c r="G494" s="19">
        <f t="shared" si="37"/>
        <v>2841556.625</v>
      </c>
      <c r="H494" s="19">
        <v>0</v>
      </c>
      <c r="I494" s="19">
        <v>0</v>
      </c>
      <c r="J494" s="21" t="s">
        <v>7</v>
      </c>
      <c r="K494" s="22">
        <f t="shared" si="40"/>
        <v>1281542</v>
      </c>
      <c r="L494" s="19">
        <f t="shared" si="38"/>
        <v>6261485.375</v>
      </c>
      <c r="M494" s="19">
        <f t="shared" si="39"/>
        <v>1560014.625</v>
      </c>
      <c r="N494" s="3"/>
      <c r="O494" s="7"/>
    </row>
    <row r="495" spans="1:15" ht="17.100000000000001" customHeight="1">
      <c r="A495" s="17" t="s">
        <v>20</v>
      </c>
      <c r="B495" s="30"/>
      <c r="C495" s="30" t="s">
        <v>1154</v>
      </c>
      <c r="D495" s="33" t="s">
        <v>1116</v>
      </c>
      <c r="E495" s="34">
        <v>9000000</v>
      </c>
      <c r="F495" s="20">
        <v>5730293</v>
      </c>
      <c r="G495" s="19">
        <f t="shared" si="37"/>
        <v>3269707</v>
      </c>
      <c r="H495" s="19">
        <v>0</v>
      </c>
      <c r="I495" s="19">
        <v>0</v>
      </c>
      <c r="J495" s="21" t="s">
        <v>7</v>
      </c>
      <c r="K495" s="22">
        <f t="shared" si="40"/>
        <v>1474638</v>
      </c>
      <c r="L495" s="19">
        <f t="shared" si="38"/>
        <v>7204931</v>
      </c>
      <c r="M495" s="19">
        <f t="shared" si="39"/>
        <v>1795069</v>
      </c>
      <c r="N495" s="3"/>
      <c r="O495" s="7"/>
    </row>
    <row r="496" spans="1:15" ht="17.100000000000001" customHeight="1">
      <c r="A496" s="17" t="s">
        <v>20</v>
      </c>
      <c r="B496" s="30"/>
      <c r="C496" s="30" t="s">
        <v>1155</v>
      </c>
      <c r="D496" s="33" t="s">
        <v>1117</v>
      </c>
      <c r="E496" s="34">
        <v>1789700</v>
      </c>
      <c r="F496" s="20">
        <v>1102573.1333333333</v>
      </c>
      <c r="G496" s="19">
        <f t="shared" si="37"/>
        <v>687126.8666666667</v>
      </c>
      <c r="H496" s="19">
        <v>0</v>
      </c>
      <c r="I496" s="19">
        <v>0</v>
      </c>
      <c r="J496" s="21" t="s">
        <v>7</v>
      </c>
      <c r="K496" s="22">
        <f t="shared" si="40"/>
        <v>309894</v>
      </c>
      <c r="L496" s="19">
        <f t="shared" si="38"/>
        <v>1412467.1333333333</v>
      </c>
      <c r="M496" s="19">
        <f t="shared" si="39"/>
        <v>377232.8666666667</v>
      </c>
      <c r="N496" s="3"/>
      <c r="O496" s="7"/>
    </row>
    <row r="497" spans="1:19" ht="17.100000000000001" customHeight="1">
      <c r="A497" s="17" t="s">
        <v>20</v>
      </c>
      <c r="B497" s="30"/>
      <c r="C497" s="30" t="s">
        <v>1156</v>
      </c>
      <c r="D497" s="33" t="s">
        <v>1117</v>
      </c>
      <c r="E497" s="34">
        <v>1876000</v>
      </c>
      <c r="F497" s="20">
        <v>1155739.6666666665</v>
      </c>
      <c r="G497" s="19">
        <f t="shared" si="37"/>
        <v>720260.33333333349</v>
      </c>
      <c r="H497" s="19">
        <v>0</v>
      </c>
      <c r="I497" s="19">
        <v>0</v>
      </c>
      <c r="J497" s="21" t="s">
        <v>7</v>
      </c>
      <c r="K497" s="22">
        <f t="shared" si="40"/>
        <v>324837</v>
      </c>
      <c r="L497" s="19">
        <f t="shared" si="38"/>
        <v>1480576.6666666665</v>
      </c>
      <c r="M497" s="19">
        <f t="shared" si="39"/>
        <v>395423.33333333349</v>
      </c>
      <c r="N497" s="3"/>
      <c r="O497" s="7"/>
    </row>
    <row r="498" spans="1:19" ht="17.100000000000001" customHeight="1">
      <c r="A498" s="17" t="s">
        <v>20</v>
      </c>
      <c r="B498" s="30"/>
      <c r="C498" s="30" t="s">
        <v>1157</v>
      </c>
      <c r="D498" s="33" t="s">
        <v>1118</v>
      </c>
      <c r="E498" s="34">
        <v>2970000</v>
      </c>
      <c r="F498" s="20">
        <v>1829716</v>
      </c>
      <c r="G498" s="19">
        <f t="shared" si="37"/>
        <v>1140284</v>
      </c>
      <c r="H498" s="19">
        <v>0</v>
      </c>
      <c r="I498" s="19">
        <v>0</v>
      </c>
      <c r="J498" s="21" t="s">
        <v>7</v>
      </c>
      <c r="K498" s="22">
        <f t="shared" si="40"/>
        <v>514268</v>
      </c>
      <c r="L498" s="19">
        <f t="shared" si="38"/>
        <v>2343984</v>
      </c>
      <c r="M498" s="19">
        <f t="shared" si="39"/>
        <v>626016</v>
      </c>
      <c r="N498" s="3"/>
      <c r="O498" s="7"/>
    </row>
    <row r="499" spans="1:19" ht="17.100000000000001" customHeight="1">
      <c r="A499" s="17" t="s">
        <v>20</v>
      </c>
      <c r="B499" s="30"/>
      <c r="C499" s="30" t="s">
        <v>1158</v>
      </c>
      <c r="D499" s="33" t="s">
        <v>1119</v>
      </c>
      <c r="E499" s="34">
        <v>396000</v>
      </c>
      <c r="F499" s="20">
        <v>243962</v>
      </c>
      <c r="G499" s="19">
        <f t="shared" si="37"/>
        <v>152038</v>
      </c>
      <c r="H499" s="19">
        <v>0</v>
      </c>
      <c r="I499" s="19">
        <v>0</v>
      </c>
      <c r="J499" s="21" t="s">
        <v>7</v>
      </c>
      <c r="K499" s="22">
        <f t="shared" si="40"/>
        <v>68569</v>
      </c>
      <c r="L499" s="19">
        <f t="shared" si="38"/>
        <v>312531</v>
      </c>
      <c r="M499" s="19">
        <f t="shared" si="39"/>
        <v>83469</v>
      </c>
      <c r="N499" s="3"/>
      <c r="O499" s="7"/>
    </row>
    <row r="500" spans="1:19" ht="17.100000000000001" customHeight="1">
      <c r="A500" s="17" t="s">
        <v>20</v>
      </c>
      <c r="B500" s="30"/>
      <c r="C500" s="30" t="s">
        <v>1159</v>
      </c>
      <c r="D500" s="33" t="s">
        <v>1120</v>
      </c>
      <c r="E500" s="34">
        <v>5808000</v>
      </c>
      <c r="F500" s="20">
        <v>3458273</v>
      </c>
      <c r="G500" s="19">
        <f t="shared" si="37"/>
        <v>2349727</v>
      </c>
      <c r="H500" s="19">
        <v>0</v>
      </c>
      <c r="I500" s="19">
        <v>0</v>
      </c>
      <c r="J500" s="21" t="s">
        <v>7</v>
      </c>
      <c r="K500" s="22">
        <f t="shared" si="40"/>
        <v>1059727</v>
      </c>
      <c r="L500" s="19">
        <f t="shared" si="38"/>
        <v>4518000</v>
      </c>
      <c r="M500" s="19">
        <f t="shared" si="39"/>
        <v>1290000</v>
      </c>
      <c r="N500" s="3"/>
      <c r="O500" s="7"/>
    </row>
    <row r="501" spans="1:19" ht="17.100000000000001" customHeight="1">
      <c r="A501" s="17" t="s">
        <v>20</v>
      </c>
      <c r="B501" s="30"/>
      <c r="C501" s="30" t="s">
        <v>1160</v>
      </c>
      <c r="D501" s="33" t="s">
        <v>1120</v>
      </c>
      <c r="E501" s="34">
        <v>29900000</v>
      </c>
      <c r="F501" s="20">
        <v>17803439.666666668</v>
      </c>
      <c r="G501" s="19">
        <f t="shared" si="37"/>
        <v>12096560.333333332</v>
      </c>
      <c r="H501" s="19">
        <v>0</v>
      </c>
      <c r="I501" s="19">
        <v>0</v>
      </c>
      <c r="J501" s="21" t="s">
        <v>7</v>
      </c>
      <c r="K501" s="22">
        <f t="shared" si="40"/>
        <v>5455549</v>
      </c>
      <c r="L501" s="19">
        <f t="shared" si="38"/>
        <v>23258988.666666668</v>
      </c>
      <c r="M501" s="19">
        <f t="shared" si="39"/>
        <v>6641011.3333333321</v>
      </c>
      <c r="N501" s="3"/>
      <c r="O501" s="7"/>
    </row>
    <row r="502" spans="1:19" ht="17.100000000000001" customHeight="1">
      <c r="A502" s="17" t="s">
        <v>20</v>
      </c>
      <c r="B502" s="30"/>
      <c r="C502" s="30" t="s">
        <v>1161</v>
      </c>
      <c r="D502" s="33" t="s">
        <v>1121</v>
      </c>
      <c r="E502" s="34">
        <v>2500000</v>
      </c>
      <c r="F502" s="20">
        <v>1488582.3333333333</v>
      </c>
      <c r="G502" s="19">
        <f t="shared" si="37"/>
        <v>1011417.6666666667</v>
      </c>
      <c r="H502" s="19">
        <v>0</v>
      </c>
      <c r="I502" s="19">
        <v>0</v>
      </c>
      <c r="J502" s="21" t="s">
        <v>7</v>
      </c>
      <c r="K502" s="22">
        <f t="shared" si="40"/>
        <v>456149</v>
      </c>
      <c r="L502" s="19">
        <f t="shared" si="38"/>
        <v>1944731.3333333333</v>
      </c>
      <c r="M502" s="19">
        <f t="shared" si="39"/>
        <v>555268.66666666674</v>
      </c>
      <c r="N502" s="3"/>
      <c r="O502" s="7"/>
    </row>
    <row r="503" spans="1:19" ht="17.100000000000001" customHeight="1">
      <c r="A503" s="17" t="s">
        <v>20</v>
      </c>
      <c r="B503" s="30"/>
      <c r="C503" s="30" t="s">
        <v>1162</v>
      </c>
      <c r="D503" s="33" t="s">
        <v>1122</v>
      </c>
      <c r="E503" s="34">
        <v>2633440</v>
      </c>
      <c r="F503" s="20">
        <v>1568036.1733333333</v>
      </c>
      <c r="G503" s="19">
        <f t="shared" si="37"/>
        <v>1065403.8266666667</v>
      </c>
      <c r="H503" s="19">
        <v>0</v>
      </c>
      <c r="I503" s="19">
        <v>0</v>
      </c>
      <c r="J503" s="21" t="s">
        <v>7</v>
      </c>
      <c r="K503" s="22">
        <f t="shared" si="40"/>
        <v>480497</v>
      </c>
      <c r="L503" s="19">
        <f t="shared" si="38"/>
        <v>2048533.1733333333</v>
      </c>
      <c r="M503" s="19">
        <f t="shared" si="39"/>
        <v>584906.82666666666</v>
      </c>
      <c r="N503" s="3"/>
      <c r="O503" s="7"/>
    </row>
    <row r="504" spans="1:19" ht="17.100000000000001" customHeight="1">
      <c r="A504" s="17" t="s">
        <v>20</v>
      </c>
      <c r="B504" s="30"/>
      <c r="C504" s="30" t="s">
        <v>1163</v>
      </c>
      <c r="D504" s="33" t="s">
        <v>1123</v>
      </c>
      <c r="E504" s="34">
        <v>8020000</v>
      </c>
      <c r="F504" s="20">
        <v>4609892</v>
      </c>
      <c r="G504" s="19">
        <f t="shared" si="37"/>
        <v>3410108</v>
      </c>
      <c r="H504" s="19">
        <v>0</v>
      </c>
      <c r="I504" s="19">
        <v>0</v>
      </c>
      <c r="J504" s="21" t="s">
        <v>7</v>
      </c>
      <c r="K504" s="22">
        <f t="shared" si="40"/>
        <v>1537959</v>
      </c>
      <c r="L504" s="19">
        <f t="shared" si="38"/>
        <v>6147851</v>
      </c>
      <c r="M504" s="19">
        <f t="shared" si="39"/>
        <v>1872149</v>
      </c>
      <c r="N504" s="3"/>
      <c r="O504" s="7"/>
    </row>
    <row r="505" spans="1:19" ht="17.100000000000001" customHeight="1">
      <c r="A505" s="17" t="s">
        <v>20</v>
      </c>
      <c r="B505" s="30"/>
      <c r="C505" s="30" t="s">
        <v>1164</v>
      </c>
      <c r="D505" s="33" t="s">
        <v>1124</v>
      </c>
      <c r="E505" s="34">
        <v>1078000</v>
      </c>
      <c r="F505" s="20">
        <v>597391.16666666674</v>
      </c>
      <c r="G505" s="19">
        <f t="shared" si="37"/>
        <v>480608.83333333326</v>
      </c>
      <c r="H505" s="19">
        <v>0</v>
      </c>
      <c r="I505" s="19">
        <v>0</v>
      </c>
      <c r="J505" s="21" t="s">
        <v>7</v>
      </c>
      <c r="K505" s="22">
        <f t="shared" si="40"/>
        <v>216755</v>
      </c>
      <c r="L505" s="19">
        <f t="shared" si="38"/>
        <v>814146.16666666674</v>
      </c>
      <c r="M505" s="19">
        <f t="shared" si="39"/>
        <v>263853.83333333326</v>
      </c>
      <c r="N505" s="3"/>
      <c r="O505" s="7"/>
    </row>
    <row r="506" spans="1:19" ht="17.100000000000001" customHeight="1">
      <c r="A506" s="17" t="s">
        <v>20</v>
      </c>
      <c r="B506" s="30"/>
      <c r="C506" s="30" t="s">
        <v>1165</v>
      </c>
      <c r="D506" s="31">
        <v>42325</v>
      </c>
      <c r="E506" s="34">
        <v>4728900</v>
      </c>
      <c r="F506" s="20">
        <v>2230306.8250000002</v>
      </c>
      <c r="G506" s="19">
        <f t="shared" si="37"/>
        <v>2498593.1749999998</v>
      </c>
      <c r="H506" s="19">
        <v>0</v>
      </c>
      <c r="I506" s="19">
        <v>0</v>
      </c>
      <c r="J506" s="21" t="s">
        <v>7</v>
      </c>
      <c r="K506" s="22">
        <f t="shared" si="40"/>
        <v>1126866</v>
      </c>
      <c r="L506" s="19">
        <f t="shared" si="38"/>
        <v>3357172.8250000002</v>
      </c>
      <c r="M506" s="19">
        <f t="shared" si="39"/>
        <v>1371727.1749999998</v>
      </c>
      <c r="N506" s="3"/>
      <c r="O506" s="7"/>
    </row>
    <row r="507" spans="1:19" ht="17.100000000000001" customHeight="1">
      <c r="A507" s="17" t="s">
        <v>20</v>
      </c>
      <c r="B507" s="30"/>
      <c r="C507" s="30" t="s">
        <v>1171</v>
      </c>
      <c r="D507" s="31">
        <v>42386</v>
      </c>
      <c r="E507" s="38">
        <v>202500</v>
      </c>
      <c r="F507" s="19">
        <v>83717</v>
      </c>
      <c r="G507" s="19">
        <f t="shared" si="37"/>
        <v>118783</v>
      </c>
      <c r="H507" s="19">
        <v>0</v>
      </c>
      <c r="I507" s="19">
        <v>0</v>
      </c>
      <c r="J507" s="21" t="s">
        <v>7</v>
      </c>
      <c r="K507" s="22">
        <f t="shared" si="40"/>
        <v>53571</v>
      </c>
      <c r="L507" s="19">
        <f t="shared" si="38"/>
        <v>137288</v>
      </c>
      <c r="M507" s="19">
        <f t="shared" si="39"/>
        <v>65212</v>
      </c>
      <c r="N507" s="3"/>
      <c r="O507" s="7"/>
      <c r="S507" s="1">
        <v>11</v>
      </c>
    </row>
    <row r="508" spans="1:19" ht="17.100000000000001" customHeight="1">
      <c r="A508" s="17" t="s">
        <v>20</v>
      </c>
      <c r="B508" s="30"/>
      <c r="C508" s="30" t="s">
        <v>1172</v>
      </c>
      <c r="D508" s="31">
        <v>42404</v>
      </c>
      <c r="E508" s="38">
        <v>352000</v>
      </c>
      <c r="F508" s="19">
        <v>132293</v>
      </c>
      <c r="G508" s="19">
        <f t="shared" si="37"/>
        <v>219707</v>
      </c>
      <c r="H508" s="19">
        <v>0</v>
      </c>
      <c r="I508" s="19">
        <v>0</v>
      </c>
      <c r="J508" s="21" t="s">
        <v>7</v>
      </c>
      <c r="K508" s="22">
        <f t="shared" si="40"/>
        <v>99088</v>
      </c>
      <c r="L508" s="19">
        <f t="shared" si="38"/>
        <v>231381</v>
      </c>
      <c r="M508" s="19">
        <f t="shared" si="39"/>
        <v>120619</v>
      </c>
      <c r="N508" s="3"/>
      <c r="O508" s="7"/>
      <c r="S508" s="1">
        <v>10</v>
      </c>
    </row>
    <row r="509" spans="1:19" ht="17.100000000000001" customHeight="1">
      <c r="A509" s="17" t="s">
        <v>20</v>
      </c>
      <c r="B509" s="30"/>
      <c r="C509" s="30" t="s">
        <v>1173</v>
      </c>
      <c r="D509" s="31">
        <v>42404</v>
      </c>
      <c r="E509" s="38">
        <v>352000</v>
      </c>
      <c r="F509" s="19">
        <v>132293</v>
      </c>
      <c r="G509" s="19">
        <f t="shared" si="37"/>
        <v>219707</v>
      </c>
      <c r="H509" s="19">
        <v>0</v>
      </c>
      <c r="I509" s="19">
        <v>0</v>
      </c>
      <c r="J509" s="21" t="s">
        <v>7</v>
      </c>
      <c r="K509" s="22">
        <f t="shared" si="40"/>
        <v>99088</v>
      </c>
      <c r="L509" s="19">
        <f t="shared" si="38"/>
        <v>231381</v>
      </c>
      <c r="M509" s="19">
        <f t="shared" si="39"/>
        <v>120619</v>
      </c>
      <c r="N509" s="3"/>
      <c r="O509" s="7"/>
      <c r="S509" s="1">
        <v>10</v>
      </c>
    </row>
    <row r="510" spans="1:19" ht="17.100000000000001" customHeight="1">
      <c r="A510" s="17" t="s">
        <v>20</v>
      </c>
      <c r="B510" s="30"/>
      <c r="C510" s="30" t="s">
        <v>1174</v>
      </c>
      <c r="D510" s="31">
        <v>42418</v>
      </c>
      <c r="E510" s="38">
        <v>352000</v>
      </c>
      <c r="F510" s="19">
        <v>132293</v>
      </c>
      <c r="G510" s="19">
        <f t="shared" si="37"/>
        <v>219707</v>
      </c>
      <c r="H510" s="19">
        <v>0</v>
      </c>
      <c r="I510" s="19">
        <v>0</v>
      </c>
      <c r="J510" s="21" t="s">
        <v>7</v>
      </c>
      <c r="K510" s="22">
        <f t="shared" si="40"/>
        <v>99088</v>
      </c>
      <c r="L510" s="19">
        <f t="shared" si="38"/>
        <v>231381</v>
      </c>
      <c r="M510" s="19">
        <f t="shared" si="39"/>
        <v>120619</v>
      </c>
      <c r="N510" s="3"/>
      <c r="O510" s="7"/>
      <c r="S510" s="1">
        <v>10</v>
      </c>
    </row>
    <row r="511" spans="1:19" ht="17.100000000000001" customHeight="1">
      <c r="A511" s="17" t="s">
        <v>20</v>
      </c>
      <c r="B511" s="30"/>
      <c r="C511" s="30" t="s">
        <v>1175</v>
      </c>
      <c r="D511" s="31">
        <v>42424</v>
      </c>
      <c r="E511" s="38">
        <v>11768950</v>
      </c>
      <c r="F511" s="19">
        <v>4423164</v>
      </c>
      <c r="G511" s="19">
        <f t="shared" si="37"/>
        <v>7345786</v>
      </c>
      <c r="H511" s="19">
        <v>0</v>
      </c>
      <c r="I511" s="19">
        <v>0</v>
      </c>
      <c r="J511" s="21" t="s">
        <v>7</v>
      </c>
      <c r="K511" s="22">
        <f t="shared" si="40"/>
        <v>3312949</v>
      </c>
      <c r="L511" s="19">
        <f t="shared" si="38"/>
        <v>7736113</v>
      </c>
      <c r="M511" s="19">
        <f t="shared" si="39"/>
        <v>4032837</v>
      </c>
      <c r="N511" s="3"/>
      <c r="O511" s="7"/>
      <c r="S511" s="1">
        <v>10</v>
      </c>
    </row>
    <row r="512" spans="1:19" ht="17.100000000000001" customHeight="1">
      <c r="A512" s="17" t="s">
        <v>20</v>
      </c>
      <c r="B512" s="30"/>
      <c r="C512" s="30" t="s">
        <v>1176</v>
      </c>
      <c r="D512" s="31">
        <v>42428</v>
      </c>
      <c r="E512" s="38">
        <v>240000</v>
      </c>
      <c r="F512" s="19">
        <v>90200</v>
      </c>
      <c r="G512" s="19">
        <f t="shared" si="37"/>
        <v>149800</v>
      </c>
      <c r="H512" s="19">
        <v>0</v>
      </c>
      <c r="I512" s="19">
        <v>0</v>
      </c>
      <c r="J512" s="21" t="s">
        <v>7</v>
      </c>
      <c r="K512" s="22">
        <f t="shared" si="40"/>
        <v>67560</v>
      </c>
      <c r="L512" s="19">
        <f t="shared" si="38"/>
        <v>157760</v>
      </c>
      <c r="M512" s="19">
        <f t="shared" si="39"/>
        <v>82240</v>
      </c>
      <c r="N512" s="3"/>
      <c r="O512" s="7"/>
      <c r="S512" s="1">
        <v>10</v>
      </c>
    </row>
    <row r="513" spans="1:19" ht="17.100000000000001" customHeight="1">
      <c r="A513" s="17" t="s">
        <v>20</v>
      </c>
      <c r="B513" s="30"/>
      <c r="C513" s="30" t="s">
        <v>1177</v>
      </c>
      <c r="D513" s="31">
        <v>42437</v>
      </c>
      <c r="E513" s="38">
        <v>5049000</v>
      </c>
      <c r="F513" s="19">
        <v>1707824</v>
      </c>
      <c r="G513" s="19">
        <f t="shared" si="37"/>
        <v>3341176</v>
      </c>
      <c r="H513" s="19">
        <v>0</v>
      </c>
      <c r="I513" s="19">
        <v>0</v>
      </c>
      <c r="J513" s="21" t="s">
        <v>7</v>
      </c>
      <c r="K513" s="22">
        <f t="shared" si="40"/>
        <v>1506870</v>
      </c>
      <c r="L513" s="19">
        <f t="shared" si="38"/>
        <v>3214694</v>
      </c>
      <c r="M513" s="19">
        <f t="shared" si="39"/>
        <v>1834306</v>
      </c>
      <c r="N513" s="3"/>
      <c r="O513" s="7"/>
      <c r="S513" s="1">
        <v>9</v>
      </c>
    </row>
    <row r="514" spans="1:19" ht="17.100000000000001" customHeight="1">
      <c r="A514" s="17" t="s">
        <v>20</v>
      </c>
      <c r="B514" s="30"/>
      <c r="C514" s="30" t="s">
        <v>1178</v>
      </c>
      <c r="D514" s="31">
        <v>42437</v>
      </c>
      <c r="E514" s="38">
        <v>14368000</v>
      </c>
      <c r="F514" s="19">
        <v>4859976</v>
      </c>
      <c r="G514" s="19">
        <f t="shared" si="37"/>
        <v>9508024</v>
      </c>
      <c r="H514" s="19">
        <v>0</v>
      </c>
      <c r="I514" s="19">
        <v>0</v>
      </c>
      <c r="J514" s="21" t="s">
        <v>7</v>
      </c>
      <c r="K514" s="22">
        <f t="shared" si="40"/>
        <v>4288119</v>
      </c>
      <c r="L514" s="19">
        <f t="shared" si="38"/>
        <v>9148095</v>
      </c>
      <c r="M514" s="19">
        <f t="shared" si="39"/>
        <v>5219905</v>
      </c>
      <c r="N514" s="3"/>
      <c r="O514" s="7"/>
      <c r="S514" s="1">
        <v>9</v>
      </c>
    </row>
    <row r="515" spans="1:19" ht="17.100000000000001" customHeight="1">
      <c r="A515" s="17" t="s">
        <v>20</v>
      </c>
      <c r="B515" s="30"/>
      <c r="C515" s="30" t="s">
        <v>1179</v>
      </c>
      <c r="D515" s="31">
        <v>42451</v>
      </c>
      <c r="E515" s="38">
        <v>3650000</v>
      </c>
      <c r="F515" s="19">
        <v>1234613</v>
      </c>
      <c r="G515" s="19">
        <f t="shared" si="37"/>
        <v>2415387</v>
      </c>
      <c r="H515" s="19">
        <v>0</v>
      </c>
      <c r="I515" s="19">
        <v>0</v>
      </c>
      <c r="J515" s="21" t="s">
        <v>7</v>
      </c>
      <c r="K515" s="22">
        <f t="shared" si="40"/>
        <v>1089340</v>
      </c>
      <c r="L515" s="19">
        <f t="shared" si="38"/>
        <v>2323953</v>
      </c>
      <c r="M515" s="19">
        <f t="shared" si="39"/>
        <v>1326047</v>
      </c>
      <c r="N515" s="3"/>
      <c r="O515" s="7"/>
      <c r="S515" s="1">
        <v>9</v>
      </c>
    </row>
    <row r="516" spans="1:19" ht="17.100000000000001" customHeight="1">
      <c r="A516" s="17" t="s">
        <v>20</v>
      </c>
      <c r="B516" s="30"/>
      <c r="C516" s="30" t="s">
        <v>1180</v>
      </c>
      <c r="D516" s="31">
        <v>42457</v>
      </c>
      <c r="E516" s="38">
        <v>17520940</v>
      </c>
      <c r="F516" s="19">
        <v>5926458</v>
      </c>
      <c r="G516" s="19">
        <f t="shared" si="37"/>
        <v>11594482</v>
      </c>
      <c r="H516" s="19">
        <v>0</v>
      </c>
      <c r="I516" s="19">
        <v>0</v>
      </c>
      <c r="J516" s="21" t="s">
        <v>7</v>
      </c>
      <c r="K516" s="22">
        <f t="shared" si="40"/>
        <v>5229111</v>
      </c>
      <c r="L516" s="19">
        <f t="shared" si="38"/>
        <v>11155569</v>
      </c>
      <c r="M516" s="19">
        <f t="shared" si="39"/>
        <v>6365371</v>
      </c>
      <c r="N516" s="3"/>
      <c r="O516" s="7"/>
      <c r="S516" s="1">
        <v>9</v>
      </c>
    </row>
    <row r="517" spans="1:19" ht="17.100000000000001" customHeight="1">
      <c r="A517" s="17" t="s">
        <v>20</v>
      </c>
      <c r="B517" s="30"/>
      <c r="C517" s="30" t="s">
        <v>1181</v>
      </c>
      <c r="D517" s="31">
        <v>42459</v>
      </c>
      <c r="E517" s="38">
        <v>1738000</v>
      </c>
      <c r="F517" s="19">
        <v>587879</v>
      </c>
      <c r="G517" s="19">
        <f t="shared" si="37"/>
        <v>1150121</v>
      </c>
      <c r="H517" s="19">
        <v>0</v>
      </c>
      <c r="I517" s="19">
        <v>0</v>
      </c>
      <c r="J517" s="21" t="s">
        <v>7</v>
      </c>
      <c r="K517" s="22">
        <f t="shared" si="40"/>
        <v>518705</v>
      </c>
      <c r="L517" s="19">
        <f t="shared" si="38"/>
        <v>1106584</v>
      </c>
      <c r="M517" s="19">
        <f t="shared" si="39"/>
        <v>631416</v>
      </c>
      <c r="N517" s="3"/>
      <c r="O517" s="7"/>
      <c r="S517" s="1">
        <v>9</v>
      </c>
    </row>
    <row r="518" spans="1:19" ht="17.100000000000001" customHeight="1">
      <c r="A518" s="17" t="s">
        <v>20</v>
      </c>
      <c r="B518" s="30"/>
      <c r="C518" s="30" t="s">
        <v>1182</v>
      </c>
      <c r="D518" s="31">
        <v>42459</v>
      </c>
      <c r="E518" s="38">
        <v>1705000</v>
      </c>
      <c r="F518" s="19">
        <v>576716</v>
      </c>
      <c r="G518" s="19">
        <f t="shared" si="37"/>
        <v>1128284</v>
      </c>
      <c r="H518" s="19">
        <v>0</v>
      </c>
      <c r="I518" s="19">
        <v>0</v>
      </c>
      <c r="J518" s="21" t="s">
        <v>7</v>
      </c>
      <c r="K518" s="22">
        <f t="shared" si="40"/>
        <v>508856</v>
      </c>
      <c r="L518" s="19">
        <f t="shared" si="38"/>
        <v>1085572</v>
      </c>
      <c r="M518" s="19">
        <f t="shared" si="39"/>
        <v>619428</v>
      </c>
      <c r="N518" s="3"/>
      <c r="O518" s="7"/>
      <c r="S518" s="1">
        <v>9</v>
      </c>
    </row>
    <row r="519" spans="1:19" ht="17.100000000000001" customHeight="1">
      <c r="A519" s="17" t="s">
        <v>20</v>
      </c>
      <c r="B519" s="30"/>
      <c r="C519" s="30" t="s">
        <v>1183</v>
      </c>
      <c r="D519" s="31">
        <v>42464</v>
      </c>
      <c r="E519" s="38">
        <v>132640</v>
      </c>
      <c r="F519" s="19">
        <v>39880</v>
      </c>
      <c r="G519" s="19">
        <f t="shared" si="37"/>
        <v>92760</v>
      </c>
      <c r="H519" s="19">
        <v>0</v>
      </c>
      <c r="I519" s="19">
        <v>0</v>
      </c>
      <c r="J519" s="21" t="s">
        <v>7</v>
      </c>
      <c r="K519" s="22">
        <f t="shared" si="40"/>
        <v>41835</v>
      </c>
      <c r="L519" s="19">
        <f t="shared" si="38"/>
        <v>81715</v>
      </c>
      <c r="M519" s="19">
        <f t="shared" si="39"/>
        <v>50925</v>
      </c>
      <c r="N519" s="3"/>
      <c r="O519" s="7"/>
      <c r="S519" s="1">
        <v>8</v>
      </c>
    </row>
    <row r="520" spans="1:19" ht="17.100000000000001" customHeight="1">
      <c r="A520" s="17" t="s">
        <v>20</v>
      </c>
      <c r="B520" s="30"/>
      <c r="C520" s="30" t="s">
        <v>1184</v>
      </c>
      <c r="D520" s="31">
        <v>42464</v>
      </c>
      <c r="E520" s="38">
        <v>864000</v>
      </c>
      <c r="F520" s="19">
        <v>259776</v>
      </c>
      <c r="G520" s="19">
        <f t="shared" si="37"/>
        <v>604224</v>
      </c>
      <c r="H520" s="19">
        <v>0</v>
      </c>
      <c r="I520" s="19">
        <v>0</v>
      </c>
      <c r="J520" s="21" t="s">
        <v>7</v>
      </c>
      <c r="K520" s="22">
        <f t="shared" si="40"/>
        <v>272505</v>
      </c>
      <c r="L520" s="19">
        <f t="shared" si="38"/>
        <v>532281</v>
      </c>
      <c r="M520" s="19">
        <f t="shared" si="39"/>
        <v>331719</v>
      </c>
      <c r="N520" s="3"/>
      <c r="O520" s="7"/>
      <c r="S520" s="1">
        <v>8</v>
      </c>
    </row>
    <row r="521" spans="1:19" ht="17.100000000000001" customHeight="1">
      <c r="A521" s="17" t="s">
        <v>20</v>
      </c>
      <c r="B521" s="30"/>
      <c r="C521" s="30" t="s">
        <v>1185</v>
      </c>
      <c r="D521" s="31">
        <v>42466</v>
      </c>
      <c r="E521" s="38">
        <v>2950000</v>
      </c>
      <c r="F521" s="19">
        <v>886967</v>
      </c>
      <c r="G521" s="19">
        <f t="shared" si="37"/>
        <v>2063033</v>
      </c>
      <c r="H521" s="19">
        <v>0</v>
      </c>
      <c r="I521" s="19">
        <v>0</v>
      </c>
      <c r="J521" s="21" t="s">
        <v>7</v>
      </c>
      <c r="K521" s="22">
        <f t="shared" si="40"/>
        <v>930428</v>
      </c>
      <c r="L521" s="19">
        <f t="shared" si="38"/>
        <v>1817395</v>
      </c>
      <c r="M521" s="19">
        <f t="shared" si="39"/>
        <v>1132605</v>
      </c>
      <c r="N521" s="3"/>
      <c r="O521" s="7"/>
      <c r="S521" s="1">
        <v>8</v>
      </c>
    </row>
    <row r="522" spans="1:19" ht="17.100000000000001" customHeight="1">
      <c r="A522" s="17" t="s">
        <v>20</v>
      </c>
      <c r="B522" s="30"/>
      <c r="C522" s="30" t="s">
        <v>1186</v>
      </c>
      <c r="D522" s="31">
        <v>42466</v>
      </c>
      <c r="E522" s="38">
        <v>11796400</v>
      </c>
      <c r="F522" s="19">
        <v>3546784</v>
      </c>
      <c r="G522" s="19">
        <f t="shared" si="37"/>
        <v>8249616</v>
      </c>
      <c r="H522" s="19">
        <v>0</v>
      </c>
      <c r="I522" s="19">
        <v>0</v>
      </c>
      <c r="J522" s="21" t="s">
        <v>7</v>
      </c>
      <c r="K522" s="22">
        <f t="shared" si="40"/>
        <v>3720577</v>
      </c>
      <c r="L522" s="19">
        <f t="shared" si="38"/>
        <v>7267361</v>
      </c>
      <c r="M522" s="19">
        <f t="shared" si="39"/>
        <v>4529039</v>
      </c>
      <c r="N522" s="3"/>
      <c r="O522" s="7"/>
      <c r="S522" s="1">
        <v>8</v>
      </c>
    </row>
    <row r="523" spans="1:19" ht="17.100000000000001" customHeight="1">
      <c r="A523" s="17" t="s">
        <v>20</v>
      </c>
      <c r="B523" s="30"/>
      <c r="C523" s="30" t="s">
        <v>1187</v>
      </c>
      <c r="D523" s="31">
        <v>42466</v>
      </c>
      <c r="E523" s="38">
        <v>41400000</v>
      </c>
      <c r="F523" s="19">
        <v>12447600</v>
      </c>
      <c r="G523" s="19">
        <f t="shared" ref="G523:G546" si="41">E523-F523</f>
        <v>28952400</v>
      </c>
      <c r="H523" s="19">
        <v>0</v>
      </c>
      <c r="I523" s="19">
        <v>0</v>
      </c>
      <c r="J523" s="21" t="s">
        <v>7</v>
      </c>
      <c r="K523" s="22">
        <f t="shared" si="40"/>
        <v>13057532</v>
      </c>
      <c r="L523" s="19">
        <f t="shared" ref="L523:L546" si="42">F523+K523</f>
        <v>25505132</v>
      </c>
      <c r="M523" s="19">
        <f t="shared" ref="M523:M546" si="43">E523-L523</f>
        <v>15894868</v>
      </c>
      <c r="N523" s="3"/>
      <c r="O523" s="7"/>
      <c r="S523" s="1">
        <v>8</v>
      </c>
    </row>
    <row r="524" spans="1:19" ht="17.100000000000001" customHeight="1">
      <c r="A524" s="17" t="s">
        <v>20</v>
      </c>
      <c r="B524" s="30"/>
      <c r="C524" s="30" t="s">
        <v>1188</v>
      </c>
      <c r="D524" s="31">
        <v>42467</v>
      </c>
      <c r="E524" s="38">
        <v>1650000</v>
      </c>
      <c r="F524" s="19">
        <v>496100</v>
      </c>
      <c r="G524" s="19">
        <f t="shared" si="41"/>
        <v>1153900</v>
      </c>
      <c r="H524" s="19">
        <v>0</v>
      </c>
      <c r="I524" s="19">
        <v>0</v>
      </c>
      <c r="J524" s="21" t="s">
        <v>7</v>
      </c>
      <c r="K524" s="22">
        <f t="shared" si="40"/>
        <v>520409</v>
      </c>
      <c r="L524" s="19">
        <f t="shared" si="42"/>
        <v>1016509</v>
      </c>
      <c r="M524" s="19">
        <f t="shared" si="43"/>
        <v>633491</v>
      </c>
      <c r="N524" s="3"/>
      <c r="O524" s="7"/>
      <c r="S524" s="1">
        <v>8</v>
      </c>
    </row>
    <row r="525" spans="1:19" ht="17.100000000000001" customHeight="1">
      <c r="A525" s="17" t="s">
        <v>20</v>
      </c>
      <c r="B525" s="30"/>
      <c r="C525" s="30" t="s">
        <v>1189</v>
      </c>
      <c r="D525" s="31">
        <v>42467</v>
      </c>
      <c r="E525" s="38">
        <v>3617490</v>
      </c>
      <c r="F525" s="19">
        <v>1087659</v>
      </c>
      <c r="G525" s="19">
        <f t="shared" si="41"/>
        <v>2529831</v>
      </c>
      <c r="H525" s="19">
        <v>0</v>
      </c>
      <c r="I525" s="19">
        <v>0</v>
      </c>
      <c r="J525" s="21" t="s">
        <v>7</v>
      </c>
      <c r="K525" s="22">
        <f t="shared" si="40"/>
        <v>1140954</v>
      </c>
      <c r="L525" s="19">
        <f t="shared" si="42"/>
        <v>2228613</v>
      </c>
      <c r="M525" s="19">
        <f t="shared" si="43"/>
        <v>1388877</v>
      </c>
      <c r="N525" s="3"/>
      <c r="O525" s="7"/>
      <c r="S525" s="1">
        <v>8</v>
      </c>
    </row>
    <row r="526" spans="1:19" ht="17.100000000000001" customHeight="1">
      <c r="A526" s="17" t="s">
        <v>20</v>
      </c>
      <c r="B526" s="30"/>
      <c r="C526" s="30" t="s">
        <v>1190</v>
      </c>
      <c r="D526" s="31">
        <v>42472</v>
      </c>
      <c r="E526" s="38">
        <v>7233420</v>
      </c>
      <c r="F526" s="19">
        <v>2174848</v>
      </c>
      <c r="G526" s="19">
        <f t="shared" si="41"/>
        <v>5058572</v>
      </c>
      <c r="H526" s="19">
        <v>0</v>
      </c>
      <c r="I526" s="19">
        <v>0</v>
      </c>
      <c r="J526" s="21" t="s">
        <v>7</v>
      </c>
      <c r="K526" s="22">
        <f t="shared" si="40"/>
        <v>2281416</v>
      </c>
      <c r="L526" s="19">
        <f t="shared" si="42"/>
        <v>4456264</v>
      </c>
      <c r="M526" s="19">
        <f t="shared" si="43"/>
        <v>2777156</v>
      </c>
      <c r="N526" s="3"/>
      <c r="O526" s="7"/>
      <c r="S526" s="1">
        <v>8</v>
      </c>
    </row>
    <row r="527" spans="1:19" ht="17.100000000000001" customHeight="1">
      <c r="A527" s="17" t="s">
        <v>20</v>
      </c>
      <c r="B527" s="30"/>
      <c r="C527" s="30" t="s">
        <v>1191</v>
      </c>
      <c r="D527" s="31">
        <v>42472</v>
      </c>
      <c r="E527" s="38">
        <v>254220</v>
      </c>
      <c r="F527" s="19">
        <v>76435</v>
      </c>
      <c r="G527" s="19">
        <f t="shared" si="41"/>
        <v>177785</v>
      </c>
      <c r="H527" s="19">
        <v>0</v>
      </c>
      <c r="I527" s="19">
        <v>0</v>
      </c>
      <c r="J527" s="21" t="s">
        <v>7</v>
      </c>
      <c r="K527" s="22">
        <f t="shared" si="40"/>
        <v>80181</v>
      </c>
      <c r="L527" s="19">
        <f t="shared" si="42"/>
        <v>156616</v>
      </c>
      <c r="M527" s="19">
        <f t="shared" si="43"/>
        <v>97604</v>
      </c>
      <c r="N527" s="3"/>
      <c r="O527" s="7"/>
      <c r="S527" s="1">
        <v>8</v>
      </c>
    </row>
    <row r="528" spans="1:19" ht="17.100000000000001" customHeight="1">
      <c r="A528" s="17" t="s">
        <v>20</v>
      </c>
      <c r="B528" s="30"/>
      <c r="C528" s="30" t="s">
        <v>1192</v>
      </c>
      <c r="D528" s="31">
        <v>42484</v>
      </c>
      <c r="E528" s="38">
        <v>260000</v>
      </c>
      <c r="F528" s="19">
        <v>78173</v>
      </c>
      <c r="G528" s="19">
        <f t="shared" si="41"/>
        <v>181827</v>
      </c>
      <c r="H528" s="19">
        <v>0</v>
      </c>
      <c r="I528" s="19">
        <v>0</v>
      </c>
      <c r="J528" s="21" t="s">
        <v>7</v>
      </c>
      <c r="K528" s="22">
        <f t="shared" ref="K528:K546" si="44">ROUND((G528)*0.451,0)</f>
        <v>82004</v>
      </c>
      <c r="L528" s="19">
        <f t="shared" si="42"/>
        <v>160177</v>
      </c>
      <c r="M528" s="19">
        <f t="shared" si="43"/>
        <v>99823</v>
      </c>
      <c r="N528" s="3"/>
      <c r="O528" s="7"/>
      <c r="S528" s="1">
        <v>8</v>
      </c>
    </row>
    <row r="529" spans="1:19" ht="17.100000000000001" customHeight="1">
      <c r="A529" s="17" t="s">
        <v>20</v>
      </c>
      <c r="B529" s="30"/>
      <c r="C529" s="30" t="s">
        <v>1190</v>
      </c>
      <c r="D529" s="31">
        <v>42486</v>
      </c>
      <c r="E529" s="38">
        <v>147570</v>
      </c>
      <c r="F529" s="19">
        <v>44369</v>
      </c>
      <c r="G529" s="19">
        <f t="shared" si="41"/>
        <v>103201</v>
      </c>
      <c r="H529" s="19">
        <v>0</v>
      </c>
      <c r="I529" s="19">
        <v>0</v>
      </c>
      <c r="J529" s="21" t="s">
        <v>7</v>
      </c>
      <c r="K529" s="22">
        <f t="shared" si="44"/>
        <v>46544</v>
      </c>
      <c r="L529" s="19">
        <f t="shared" si="42"/>
        <v>90913</v>
      </c>
      <c r="M529" s="19">
        <f t="shared" si="43"/>
        <v>56657</v>
      </c>
      <c r="N529" s="3"/>
      <c r="O529" s="7"/>
      <c r="S529" s="1">
        <v>8</v>
      </c>
    </row>
    <row r="530" spans="1:19" ht="17.100000000000001" customHeight="1">
      <c r="A530" s="17" t="s">
        <v>20</v>
      </c>
      <c r="B530" s="30"/>
      <c r="C530" s="30" t="s">
        <v>1193</v>
      </c>
      <c r="D530" s="31">
        <v>42499</v>
      </c>
      <c r="E530" s="38">
        <v>25190000</v>
      </c>
      <c r="F530" s="19">
        <v>6627069</v>
      </c>
      <c r="G530" s="19">
        <f t="shared" si="41"/>
        <v>18562931</v>
      </c>
      <c r="H530" s="19">
        <v>0</v>
      </c>
      <c r="I530" s="19">
        <v>0</v>
      </c>
      <c r="J530" s="21" t="s">
        <v>7</v>
      </c>
      <c r="K530" s="22">
        <f t="shared" si="44"/>
        <v>8371882</v>
      </c>
      <c r="L530" s="19">
        <f t="shared" si="42"/>
        <v>14998951</v>
      </c>
      <c r="M530" s="19">
        <f t="shared" si="43"/>
        <v>10191049</v>
      </c>
      <c r="N530" s="3"/>
      <c r="O530" s="7"/>
      <c r="S530" s="1">
        <v>7</v>
      </c>
    </row>
    <row r="531" spans="1:19" ht="17.100000000000001" customHeight="1">
      <c r="A531" s="17" t="s">
        <v>20</v>
      </c>
      <c r="B531" s="30"/>
      <c r="C531" s="30" t="s">
        <v>1194</v>
      </c>
      <c r="D531" s="31">
        <v>42506</v>
      </c>
      <c r="E531" s="38">
        <v>1100000</v>
      </c>
      <c r="F531" s="19">
        <v>289392</v>
      </c>
      <c r="G531" s="19">
        <f t="shared" si="41"/>
        <v>810608</v>
      </c>
      <c r="H531" s="19">
        <v>0</v>
      </c>
      <c r="I531" s="19">
        <v>0</v>
      </c>
      <c r="J531" s="21" t="s">
        <v>7</v>
      </c>
      <c r="K531" s="22">
        <f t="shared" si="44"/>
        <v>365584</v>
      </c>
      <c r="L531" s="19">
        <f t="shared" si="42"/>
        <v>654976</v>
      </c>
      <c r="M531" s="19">
        <f t="shared" si="43"/>
        <v>445024</v>
      </c>
      <c r="N531" s="3"/>
      <c r="O531" s="7"/>
      <c r="S531" s="1">
        <v>7</v>
      </c>
    </row>
    <row r="532" spans="1:19" ht="17.100000000000001" customHeight="1">
      <c r="A532" s="17" t="s">
        <v>20</v>
      </c>
      <c r="B532" s="30"/>
      <c r="C532" s="30" t="s">
        <v>1195</v>
      </c>
      <c r="D532" s="31">
        <v>42519</v>
      </c>
      <c r="E532" s="38">
        <v>190000</v>
      </c>
      <c r="F532" s="19">
        <v>49986</v>
      </c>
      <c r="G532" s="19">
        <f t="shared" si="41"/>
        <v>140014</v>
      </c>
      <c r="H532" s="19">
        <v>0</v>
      </c>
      <c r="I532" s="19">
        <v>0</v>
      </c>
      <c r="J532" s="21" t="s">
        <v>7</v>
      </c>
      <c r="K532" s="22">
        <f t="shared" si="44"/>
        <v>63146</v>
      </c>
      <c r="L532" s="19">
        <f t="shared" si="42"/>
        <v>113132</v>
      </c>
      <c r="M532" s="19">
        <f t="shared" si="43"/>
        <v>76868</v>
      </c>
      <c r="N532" s="3"/>
      <c r="O532" s="7"/>
      <c r="S532" s="1">
        <v>7</v>
      </c>
    </row>
    <row r="533" spans="1:19" ht="17.100000000000001" customHeight="1">
      <c r="A533" s="17" t="s">
        <v>20</v>
      </c>
      <c r="B533" s="30"/>
      <c r="C533" s="30" t="s">
        <v>1196</v>
      </c>
      <c r="D533" s="31">
        <v>42524</v>
      </c>
      <c r="E533" s="38">
        <v>1200000</v>
      </c>
      <c r="F533" s="19">
        <v>270600</v>
      </c>
      <c r="G533" s="19">
        <f t="shared" si="41"/>
        <v>929400</v>
      </c>
      <c r="H533" s="19">
        <v>0</v>
      </c>
      <c r="I533" s="19">
        <v>0</v>
      </c>
      <c r="J533" s="21" t="s">
        <v>7</v>
      </c>
      <c r="K533" s="22">
        <f t="shared" si="44"/>
        <v>419159</v>
      </c>
      <c r="L533" s="19">
        <f t="shared" si="42"/>
        <v>689759</v>
      </c>
      <c r="M533" s="19">
        <f t="shared" si="43"/>
        <v>510241</v>
      </c>
      <c r="N533" s="3"/>
      <c r="O533" s="7"/>
      <c r="S533" s="1">
        <v>6</v>
      </c>
    </row>
    <row r="534" spans="1:19" ht="17.100000000000001" customHeight="1">
      <c r="A534" s="17" t="s">
        <v>20</v>
      </c>
      <c r="B534" s="30"/>
      <c r="C534" s="30" t="s">
        <v>1197</v>
      </c>
      <c r="D534" s="31">
        <v>42528</v>
      </c>
      <c r="E534" s="38">
        <v>1265000</v>
      </c>
      <c r="F534" s="19">
        <v>285258</v>
      </c>
      <c r="G534" s="19">
        <f t="shared" si="41"/>
        <v>979742</v>
      </c>
      <c r="H534" s="19">
        <v>0</v>
      </c>
      <c r="I534" s="19">
        <v>0</v>
      </c>
      <c r="J534" s="21" t="s">
        <v>7</v>
      </c>
      <c r="K534" s="22">
        <f t="shared" si="44"/>
        <v>441864</v>
      </c>
      <c r="L534" s="19">
        <f t="shared" si="42"/>
        <v>727122</v>
      </c>
      <c r="M534" s="19">
        <f t="shared" si="43"/>
        <v>537878</v>
      </c>
      <c r="N534" s="3"/>
      <c r="O534" s="7"/>
      <c r="S534" s="1">
        <v>6</v>
      </c>
    </row>
    <row r="535" spans="1:19" ht="17.100000000000001" customHeight="1">
      <c r="A535" s="17" t="s">
        <v>20</v>
      </c>
      <c r="B535" s="30"/>
      <c r="C535" s="30" t="s">
        <v>1198</v>
      </c>
      <c r="D535" s="31">
        <v>42528</v>
      </c>
      <c r="E535" s="38">
        <v>3900000</v>
      </c>
      <c r="F535" s="19">
        <v>879450</v>
      </c>
      <c r="G535" s="19">
        <f t="shared" si="41"/>
        <v>3020550</v>
      </c>
      <c r="H535" s="19">
        <v>0</v>
      </c>
      <c r="I535" s="19">
        <v>0</v>
      </c>
      <c r="J535" s="21" t="s">
        <v>7</v>
      </c>
      <c r="K535" s="22">
        <f t="shared" si="44"/>
        <v>1362268</v>
      </c>
      <c r="L535" s="19">
        <f t="shared" si="42"/>
        <v>2241718</v>
      </c>
      <c r="M535" s="19">
        <f t="shared" si="43"/>
        <v>1658282</v>
      </c>
      <c r="N535" s="3"/>
      <c r="O535" s="7"/>
      <c r="S535" s="1">
        <v>6</v>
      </c>
    </row>
    <row r="536" spans="1:19" ht="17.100000000000001" customHeight="1">
      <c r="A536" s="17" t="s">
        <v>20</v>
      </c>
      <c r="B536" s="30"/>
      <c r="C536" s="30" t="s">
        <v>1199</v>
      </c>
      <c r="D536" s="31">
        <v>42570</v>
      </c>
      <c r="E536" s="38">
        <v>275000</v>
      </c>
      <c r="F536" s="19">
        <v>51677</v>
      </c>
      <c r="G536" s="19">
        <f t="shared" si="41"/>
        <v>223323</v>
      </c>
      <c r="H536" s="19">
        <v>0</v>
      </c>
      <c r="I536" s="19">
        <v>0</v>
      </c>
      <c r="J536" s="21" t="s">
        <v>7</v>
      </c>
      <c r="K536" s="22">
        <f t="shared" si="44"/>
        <v>100719</v>
      </c>
      <c r="L536" s="19">
        <f t="shared" si="42"/>
        <v>152396</v>
      </c>
      <c r="M536" s="19">
        <f t="shared" si="43"/>
        <v>122604</v>
      </c>
      <c r="N536" s="3"/>
      <c r="O536" s="7"/>
      <c r="S536" s="1">
        <v>5</v>
      </c>
    </row>
    <row r="537" spans="1:19" ht="17.100000000000001" customHeight="1">
      <c r="A537" s="17" t="s">
        <v>20</v>
      </c>
      <c r="B537" s="30"/>
      <c r="C537" s="30" t="s">
        <v>1200</v>
      </c>
      <c r="D537" s="31">
        <v>42575</v>
      </c>
      <c r="E537" s="38">
        <v>167100</v>
      </c>
      <c r="F537" s="19">
        <v>31401</v>
      </c>
      <c r="G537" s="19">
        <f t="shared" si="41"/>
        <v>135699</v>
      </c>
      <c r="H537" s="19">
        <v>0</v>
      </c>
      <c r="I537" s="19">
        <v>0</v>
      </c>
      <c r="J537" s="21" t="s">
        <v>7</v>
      </c>
      <c r="K537" s="22">
        <f t="shared" si="44"/>
        <v>61200</v>
      </c>
      <c r="L537" s="19">
        <f t="shared" si="42"/>
        <v>92601</v>
      </c>
      <c r="M537" s="19">
        <f t="shared" si="43"/>
        <v>74499</v>
      </c>
      <c r="N537" s="3"/>
      <c r="O537" s="7"/>
      <c r="S537" s="1">
        <v>5</v>
      </c>
    </row>
    <row r="538" spans="1:19" ht="17.100000000000001" customHeight="1">
      <c r="A538" s="17" t="s">
        <v>20</v>
      </c>
      <c r="B538" s="30"/>
      <c r="C538" s="30" t="s">
        <v>1201</v>
      </c>
      <c r="D538" s="31">
        <v>42579</v>
      </c>
      <c r="E538" s="38">
        <v>1650000</v>
      </c>
      <c r="F538" s="19">
        <v>310063</v>
      </c>
      <c r="G538" s="19">
        <f t="shared" si="41"/>
        <v>1339937</v>
      </c>
      <c r="H538" s="19">
        <v>0</v>
      </c>
      <c r="I538" s="19">
        <v>0</v>
      </c>
      <c r="J538" s="21" t="s">
        <v>7</v>
      </c>
      <c r="K538" s="22">
        <f t="shared" si="44"/>
        <v>604312</v>
      </c>
      <c r="L538" s="19">
        <f t="shared" si="42"/>
        <v>914375</v>
      </c>
      <c r="M538" s="19">
        <f t="shared" si="43"/>
        <v>735625</v>
      </c>
      <c r="N538" s="3"/>
      <c r="O538" s="7"/>
      <c r="S538" s="1">
        <v>5</v>
      </c>
    </row>
    <row r="539" spans="1:19" ht="17.100000000000001" customHeight="1">
      <c r="A539" s="17" t="s">
        <v>20</v>
      </c>
      <c r="B539" s="30"/>
      <c r="C539" s="30" t="s">
        <v>1202</v>
      </c>
      <c r="D539" s="31">
        <v>42579</v>
      </c>
      <c r="E539" s="38">
        <v>850000</v>
      </c>
      <c r="F539" s="19">
        <v>159729</v>
      </c>
      <c r="G539" s="19">
        <f t="shared" si="41"/>
        <v>690271</v>
      </c>
      <c r="H539" s="19">
        <v>0</v>
      </c>
      <c r="I539" s="19">
        <v>0</v>
      </c>
      <c r="J539" s="21" t="s">
        <v>7</v>
      </c>
      <c r="K539" s="22">
        <f t="shared" si="44"/>
        <v>311312</v>
      </c>
      <c r="L539" s="19">
        <f t="shared" si="42"/>
        <v>471041</v>
      </c>
      <c r="M539" s="19">
        <f t="shared" si="43"/>
        <v>378959</v>
      </c>
      <c r="N539" s="3"/>
      <c r="O539" s="7"/>
      <c r="S539" s="1">
        <v>5</v>
      </c>
    </row>
    <row r="540" spans="1:19" ht="17.100000000000001" customHeight="1">
      <c r="A540" s="17" t="s">
        <v>20</v>
      </c>
      <c r="B540" s="30"/>
      <c r="C540" s="30" t="s">
        <v>1203</v>
      </c>
      <c r="D540" s="31">
        <v>42598</v>
      </c>
      <c r="E540" s="38">
        <v>1436600</v>
      </c>
      <c r="F540" s="19">
        <v>215969</v>
      </c>
      <c r="G540" s="19">
        <f t="shared" si="41"/>
        <v>1220631</v>
      </c>
      <c r="H540" s="19">
        <v>0</v>
      </c>
      <c r="I540" s="19">
        <v>0</v>
      </c>
      <c r="J540" s="21" t="s">
        <v>7</v>
      </c>
      <c r="K540" s="22">
        <f t="shared" si="44"/>
        <v>550505</v>
      </c>
      <c r="L540" s="19">
        <f t="shared" si="42"/>
        <v>766474</v>
      </c>
      <c r="M540" s="19">
        <f t="shared" si="43"/>
        <v>670126</v>
      </c>
      <c r="N540" s="3"/>
      <c r="O540" s="7"/>
      <c r="S540" s="1">
        <v>4</v>
      </c>
    </row>
    <row r="541" spans="1:19" ht="17.100000000000001" customHeight="1">
      <c r="A541" s="17" t="s">
        <v>20</v>
      </c>
      <c r="B541" s="30"/>
      <c r="C541" s="30" t="s">
        <v>1204</v>
      </c>
      <c r="D541" s="31">
        <v>42600</v>
      </c>
      <c r="E541" s="38">
        <v>280000</v>
      </c>
      <c r="F541" s="19">
        <v>42093</v>
      </c>
      <c r="G541" s="19">
        <f t="shared" si="41"/>
        <v>237907</v>
      </c>
      <c r="H541" s="19">
        <v>0</v>
      </c>
      <c r="I541" s="19">
        <v>0</v>
      </c>
      <c r="J541" s="21" t="s">
        <v>7</v>
      </c>
      <c r="K541" s="22">
        <f t="shared" si="44"/>
        <v>107296</v>
      </c>
      <c r="L541" s="19">
        <f t="shared" si="42"/>
        <v>149389</v>
      </c>
      <c r="M541" s="19">
        <f t="shared" si="43"/>
        <v>130611</v>
      </c>
      <c r="N541" s="3"/>
      <c r="O541" s="7"/>
      <c r="S541" s="1">
        <v>4</v>
      </c>
    </row>
    <row r="542" spans="1:19" ht="17.100000000000001" customHeight="1">
      <c r="A542" s="17" t="s">
        <v>20</v>
      </c>
      <c r="B542" s="30"/>
      <c r="C542" s="30" t="s">
        <v>1205</v>
      </c>
      <c r="D542" s="31">
        <v>42610</v>
      </c>
      <c r="E542" s="38">
        <v>134200</v>
      </c>
      <c r="F542" s="19">
        <v>20175</v>
      </c>
      <c r="G542" s="19">
        <f t="shared" si="41"/>
        <v>114025</v>
      </c>
      <c r="H542" s="19">
        <v>0</v>
      </c>
      <c r="I542" s="19">
        <v>0</v>
      </c>
      <c r="J542" s="21" t="s">
        <v>7</v>
      </c>
      <c r="K542" s="22">
        <f t="shared" si="44"/>
        <v>51425</v>
      </c>
      <c r="L542" s="19">
        <f t="shared" si="42"/>
        <v>71600</v>
      </c>
      <c r="M542" s="19">
        <f t="shared" si="43"/>
        <v>62600</v>
      </c>
      <c r="N542" s="3"/>
      <c r="O542" s="7"/>
      <c r="S542" s="1">
        <v>4</v>
      </c>
    </row>
    <row r="543" spans="1:19" ht="17.100000000000001" customHeight="1">
      <c r="A543" s="17" t="s">
        <v>20</v>
      </c>
      <c r="B543" s="30"/>
      <c r="C543" s="30" t="s">
        <v>1206</v>
      </c>
      <c r="D543" s="31">
        <v>42610</v>
      </c>
      <c r="E543" s="38">
        <v>217500</v>
      </c>
      <c r="F543" s="19">
        <v>32698</v>
      </c>
      <c r="G543" s="19">
        <f t="shared" si="41"/>
        <v>184802</v>
      </c>
      <c r="H543" s="19">
        <v>0</v>
      </c>
      <c r="I543" s="19">
        <v>0</v>
      </c>
      <c r="J543" s="21" t="s">
        <v>7</v>
      </c>
      <c r="K543" s="22">
        <f t="shared" si="44"/>
        <v>83346</v>
      </c>
      <c r="L543" s="19">
        <f t="shared" si="42"/>
        <v>116044</v>
      </c>
      <c r="M543" s="19">
        <f t="shared" si="43"/>
        <v>101456</v>
      </c>
      <c r="N543" s="3"/>
      <c r="O543" s="7"/>
      <c r="S543" s="1">
        <v>4</v>
      </c>
    </row>
    <row r="544" spans="1:19" ht="17.100000000000001" customHeight="1">
      <c r="A544" s="17" t="s">
        <v>20</v>
      </c>
      <c r="B544" s="30"/>
      <c r="C544" s="30" t="s">
        <v>1207</v>
      </c>
      <c r="D544" s="31">
        <v>42612</v>
      </c>
      <c r="E544" s="38">
        <v>129000</v>
      </c>
      <c r="F544" s="19">
        <v>19393</v>
      </c>
      <c r="G544" s="19">
        <f t="shared" si="41"/>
        <v>109607</v>
      </c>
      <c r="H544" s="19">
        <v>0</v>
      </c>
      <c r="I544" s="19">
        <v>0</v>
      </c>
      <c r="J544" s="21" t="s">
        <v>7</v>
      </c>
      <c r="K544" s="22">
        <f t="shared" si="44"/>
        <v>49433</v>
      </c>
      <c r="L544" s="19">
        <f t="shared" si="42"/>
        <v>68826</v>
      </c>
      <c r="M544" s="19">
        <f t="shared" si="43"/>
        <v>60174</v>
      </c>
      <c r="N544" s="3"/>
      <c r="O544" s="7"/>
      <c r="S544" s="1">
        <v>4</v>
      </c>
    </row>
    <row r="545" spans="1:19" ht="17.100000000000001" customHeight="1">
      <c r="A545" s="17" t="s">
        <v>20</v>
      </c>
      <c r="B545" s="30"/>
      <c r="C545" s="30" t="s">
        <v>1208</v>
      </c>
      <c r="D545" s="31">
        <v>42622</v>
      </c>
      <c r="E545" s="38">
        <v>310000</v>
      </c>
      <c r="F545" s="19">
        <v>34953</v>
      </c>
      <c r="G545" s="19">
        <f t="shared" si="41"/>
        <v>275047</v>
      </c>
      <c r="H545" s="19">
        <v>0</v>
      </c>
      <c r="I545" s="19">
        <v>0</v>
      </c>
      <c r="J545" s="21" t="s">
        <v>7</v>
      </c>
      <c r="K545" s="22">
        <f t="shared" si="44"/>
        <v>124046</v>
      </c>
      <c r="L545" s="19">
        <f t="shared" si="42"/>
        <v>158999</v>
      </c>
      <c r="M545" s="19">
        <f t="shared" si="43"/>
        <v>151001</v>
      </c>
      <c r="N545" s="3"/>
      <c r="O545" s="7"/>
      <c r="S545" s="1">
        <v>3</v>
      </c>
    </row>
    <row r="546" spans="1:19" ht="17.100000000000001" customHeight="1">
      <c r="A546" s="17" t="s">
        <v>20</v>
      </c>
      <c r="C546" s="97" t="s">
        <v>1209</v>
      </c>
      <c r="D546" s="31">
        <v>42667</v>
      </c>
      <c r="E546" s="38">
        <v>550000</v>
      </c>
      <c r="F546" s="19">
        <v>41342</v>
      </c>
      <c r="G546" s="19">
        <f t="shared" si="41"/>
        <v>508658</v>
      </c>
      <c r="H546" s="19">
        <v>0</v>
      </c>
      <c r="I546" s="19">
        <v>0</v>
      </c>
      <c r="J546" s="21" t="s">
        <v>7</v>
      </c>
      <c r="K546" s="22">
        <f t="shared" si="44"/>
        <v>229405</v>
      </c>
      <c r="L546" s="19">
        <f t="shared" si="42"/>
        <v>270747</v>
      </c>
      <c r="M546" s="19">
        <f t="shared" si="43"/>
        <v>279253</v>
      </c>
      <c r="N546" s="3"/>
      <c r="O546" s="7"/>
      <c r="S546" s="1">
        <v>2</v>
      </c>
    </row>
    <row r="547" spans="1:19" ht="17.100000000000001" customHeight="1">
      <c r="A547" s="17" t="s">
        <v>20</v>
      </c>
      <c r="C547" s="97" t="s">
        <v>1224</v>
      </c>
      <c r="D547" s="67" t="s">
        <v>1247</v>
      </c>
      <c r="E547" s="68">
        <v>1023000</v>
      </c>
      <c r="F547" s="63"/>
      <c r="G547" s="63"/>
      <c r="H547" s="63">
        <f>E547</f>
        <v>1023000</v>
      </c>
      <c r="I547" s="63"/>
      <c r="J547" s="21" t="s">
        <v>7</v>
      </c>
      <c r="K547" s="22">
        <f>ROUND((H547)*O547/12*0.451,0)</f>
        <v>384478</v>
      </c>
      <c r="L547" s="19">
        <f t="shared" ref="L547:L569" si="45">F547+K547</f>
        <v>384478</v>
      </c>
      <c r="M547" s="19">
        <f t="shared" ref="M547:M569" si="46">E547-L547</f>
        <v>638522</v>
      </c>
      <c r="N547" s="3">
        <f>N$2-D547</f>
        <v>300</v>
      </c>
      <c r="O547" s="70">
        <f>ROUND(N547/30,0)</f>
        <v>10</v>
      </c>
    </row>
    <row r="548" spans="1:19" ht="17.100000000000001" customHeight="1">
      <c r="A548" s="17" t="s">
        <v>20</v>
      </c>
      <c r="C548" s="97" t="s">
        <v>1225</v>
      </c>
      <c r="D548" s="67" t="s">
        <v>1247</v>
      </c>
      <c r="E548" s="68">
        <v>550000</v>
      </c>
      <c r="F548" s="63"/>
      <c r="G548" s="63"/>
      <c r="H548" s="63">
        <f t="shared" ref="H548:H575" si="47">E548</f>
        <v>550000</v>
      </c>
      <c r="I548" s="63"/>
      <c r="J548" s="21" t="s">
        <v>7</v>
      </c>
      <c r="K548" s="22">
        <f t="shared" ref="K548:K569" si="48">ROUND((H548)*O548/12*0.451,0)</f>
        <v>206708</v>
      </c>
      <c r="L548" s="19">
        <f t="shared" si="45"/>
        <v>206708</v>
      </c>
      <c r="M548" s="19">
        <f t="shared" si="46"/>
        <v>343292</v>
      </c>
      <c r="N548" s="3">
        <f t="shared" ref="N548:N569" si="49">N$2-D548</f>
        <v>300</v>
      </c>
      <c r="O548" s="70">
        <f t="shared" ref="O548:O569" si="50">ROUND(N548/30,0)</f>
        <v>10</v>
      </c>
    </row>
    <row r="549" spans="1:19" ht="17.100000000000001" customHeight="1">
      <c r="A549" s="17" t="s">
        <v>20</v>
      </c>
      <c r="C549" s="97" t="s">
        <v>1226</v>
      </c>
      <c r="D549" s="67" t="s">
        <v>1248</v>
      </c>
      <c r="E549" s="68">
        <v>5187860</v>
      </c>
      <c r="F549" s="63"/>
      <c r="G549" s="63"/>
      <c r="H549" s="63">
        <f t="shared" si="47"/>
        <v>5187860</v>
      </c>
      <c r="I549" s="63"/>
      <c r="J549" s="21" t="s">
        <v>7</v>
      </c>
      <c r="K549" s="22">
        <f t="shared" si="48"/>
        <v>1949771</v>
      </c>
      <c r="L549" s="19">
        <f t="shared" si="45"/>
        <v>1949771</v>
      </c>
      <c r="M549" s="19">
        <f t="shared" si="46"/>
        <v>3238089</v>
      </c>
      <c r="N549" s="3">
        <f t="shared" si="49"/>
        <v>299</v>
      </c>
      <c r="O549" s="70">
        <f t="shared" si="50"/>
        <v>10</v>
      </c>
    </row>
    <row r="550" spans="1:19" ht="17.100000000000001" customHeight="1">
      <c r="A550" s="17" t="s">
        <v>20</v>
      </c>
      <c r="C550" s="97" t="s">
        <v>1227</v>
      </c>
      <c r="D550" s="67" t="s">
        <v>1249</v>
      </c>
      <c r="E550" s="68">
        <v>7442000</v>
      </c>
      <c r="F550" s="63"/>
      <c r="G550" s="63"/>
      <c r="H550" s="63">
        <f t="shared" si="47"/>
        <v>7442000</v>
      </c>
      <c r="I550" s="63"/>
      <c r="J550" s="21" t="s">
        <v>7</v>
      </c>
      <c r="K550" s="22">
        <f t="shared" si="48"/>
        <v>2796952</v>
      </c>
      <c r="L550" s="19">
        <f t="shared" si="45"/>
        <v>2796952</v>
      </c>
      <c r="M550" s="19">
        <f t="shared" si="46"/>
        <v>4645048</v>
      </c>
      <c r="N550" s="3">
        <f t="shared" si="49"/>
        <v>297</v>
      </c>
      <c r="O550" s="70">
        <f t="shared" si="50"/>
        <v>10</v>
      </c>
    </row>
    <row r="551" spans="1:19" ht="17.100000000000001" customHeight="1">
      <c r="A551" s="17" t="s">
        <v>20</v>
      </c>
      <c r="C551" s="97" t="s">
        <v>1228</v>
      </c>
      <c r="D551" s="67" t="s">
        <v>1250</v>
      </c>
      <c r="E551" s="68">
        <v>9627000</v>
      </c>
      <c r="F551" s="63"/>
      <c r="G551" s="63"/>
      <c r="H551" s="63">
        <f t="shared" si="47"/>
        <v>9627000</v>
      </c>
      <c r="I551" s="63"/>
      <c r="J551" s="21" t="s">
        <v>7</v>
      </c>
      <c r="K551" s="22">
        <f t="shared" si="48"/>
        <v>3618148</v>
      </c>
      <c r="L551" s="19">
        <f t="shared" si="45"/>
        <v>3618148</v>
      </c>
      <c r="M551" s="19">
        <f t="shared" si="46"/>
        <v>6008852</v>
      </c>
      <c r="N551" s="3">
        <f t="shared" si="49"/>
        <v>289</v>
      </c>
      <c r="O551" s="70">
        <f t="shared" si="50"/>
        <v>10</v>
      </c>
    </row>
    <row r="552" spans="1:19" ht="17.100000000000001" customHeight="1">
      <c r="A552" s="17" t="s">
        <v>20</v>
      </c>
      <c r="C552" s="97" t="s">
        <v>1229</v>
      </c>
      <c r="D552" s="67" t="s">
        <v>1251</v>
      </c>
      <c r="E552" s="68">
        <v>11278160</v>
      </c>
      <c r="F552" s="63"/>
      <c r="G552" s="63"/>
      <c r="H552" s="63">
        <f t="shared" si="47"/>
        <v>11278160</v>
      </c>
      <c r="I552" s="63"/>
      <c r="J552" s="21" t="s">
        <v>7</v>
      </c>
      <c r="K552" s="22">
        <f t="shared" si="48"/>
        <v>4238708</v>
      </c>
      <c r="L552" s="19">
        <f t="shared" si="45"/>
        <v>4238708</v>
      </c>
      <c r="M552" s="19">
        <f t="shared" si="46"/>
        <v>7039452</v>
      </c>
      <c r="N552" s="3">
        <f t="shared" si="49"/>
        <v>286</v>
      </c>
      <c r="O552" s="70">
        <f t="shared" si="50"/>
        <v>10</v>
      </c>
    </row>
    <row r="553" spans="1:19" ht="17.100000000000001" customHeight="1">
      <c r="A553" s="17" t="s">
        <v>20</v>
      </c>
      <c r="C553" s="97" t="s">
        <v>1230</v>
      </c>
      <c r="D553" s="67" t="s">
        <v>1252</v>
      </c>
      <c r="E553" s="68">
        <v>3640000</v>
      </c>
      <c r="F553" s="63"/>
      <c r="G553" s="63"/>
      <c r="H553" s="63">
        <f t="shared" si="47"/>
        <v>3640000</v>
      </c>
      <c r="I553" s="63"/>
      <c r="J553" s="21" t="s">
        <v>7</v>
      </c>
      <c r="K553" s="22">
        <f t="shared" si="48"/>
        <v>1231230</v>
      </c>
      <c r="L553" s="19">
        <f t="shared" si="45"/>
        <v>1231230</v>
      </c>
      <c r="M553" s="19">
        <f t="shared" si="46"/>
        <v>2408770</v>
      </c>
      <c r="N553" s="3">
        <f t="shared" si="49"/>
        <v>284</v>
      </c>
      <c r="O553" s="70">
        <f t="shared" si="50"/>
        <v>9</v>
      </c>
    </row>
    <row r="554" spans="1:19" ht="17.100000000000001" customHeight="1">
      <c r="A554" s="17" t="s">
        <v>20</v>
      </c>
      <c r="C554" s="97" t="s">
        <v>1231</v>
      </c>
      <c r="D554" s="67" t="s">
        <v>1252</v>
      </c>
      <c r="E554" s="68">
        <v>2900000</v>
      </c>
      <c r="F554" s="63"/>
      <c r="G554" s="63"/>
      <c r="H554" s="63">
        <f t="shared" si="47"/>
        <v>2900000</v>
      </c>
      <c r="I554" s="63"/>
      <c r="J554" s="21" t="s">
        <v>7</v>
      </c>
      <c r="K554" s="22">
        <f t="shared" si="48"/>
        <v>980925</v>
      </c>
      <c r="L554" s="19">
        <f t="shared" si="45"/>
        <v>980925</v>
      </c>
      <c r="M554" s="19">
        <f t="shared" si="46"/>
        <v>1919075</v>
      </c>
      <c r="N554" s="3">
        <f t="shared" si="49"/>
        <v>284</v>
      </c>
      <c r="O554" s="70">
        <f t="shared" si="50"/>
        <v>9</v>
      </c>
    </row>
    <row r="555" spans="1:19" ht="17.100000000000001" customHeight="1">
      <c r="A555" s="17" t="s">
        <v>20</v>
      </c>
      <c r="C555" s="97" t="s">
        <v>1232</v>
      </c>
      <c r="D555" s="67" t="s">
        <v>1253</v>
      </c>
      <c r="E555" s="68">
        <v>2482000</v>
      </c>
      <c r="F555" s="63"/>
      <c r="G555" s="63"/>
      <c r="H555" s="63">
        <f t="shared" si="47"/>
        <v>2482000</v>
      </c>
      <c r="I555" s="63"/>
      <c r="J555" s="21" t="s">
        <v>7</v>
      </c>
      <c r="K555" s="22">
        <f t="shared" si="48"/>
        <v>839537</v>
      </c>
      <c r="L555" s="19">
        <f t="shared" si="45"/>
        <v>839537</v>
      </c>
      <c r="M555" s="19">
        <f t="shared" si="46"/>
        <v>1642463</v>
      </c>
      <c r="N555" s="3">
        <f t="shared" si="49"/>
        <v>282</v>
      </c>
      <c r="O555" s="70">
        <f t="shared" si="50"/>
        <v>9</v>
      </c>
    </row>
    <row r="556" spans="1:19" ht="17.100000000000001" customHeight="1">
      <c r="A556" s="17" t="s">
        <v>20</v>
      </c>
      <c r="C556" s="97" t="s">
        <v>1233</v>
      </c>
      <c r="D556" s="67" t="s">
        <v>1254</v>
      </c>
      <c r="E556" s="68">
        <v>3160000</v>
      </c>
      <c r="F556" s="63"/>
      <c r="G556" s="63"/>
      <c r="H556" s="63">
        <f t="shared" si="47"/>
        <v>3160000</v>
      </c>
      <c r="I556" s="63"/>
      <c r="J556" s="21" t="s">
        <v>7</v>
      </c>
      <c r="K556" s="22">
        <f t="shared" si="48"/>
        <v>1068870</v>
      </c>
      <c r="L556" s="19">
        <f t="shared" si="45"/>
        <v>1068870</v>
      </c>
      <c r="M556" s="19">
        <f t="shared" si="46"/>
        <v>2091130</v>
      </c>
      <c r="N556" s="3">
        <f t="shared" si="49"/>
        <v>272</v>
      </c>
      <c r="O556" s="70">
        <f t="shared" si="50"/>
        <v>9</v>
      </c>
    </row>
    <row r="557" spans="1:19" ht="17.100000000000001" customHeight="1">
      <c r="A557" s="17" t="s">
        <v>20</v>
      </c>
      <c r="C557" s="97" t="s">
        <v>1234</v>
      </c>
      <c r="D557" s="67" t="s">
        <v>1255</v>
      </c>
      <c r="E557" s="68">
        <v>7599200</v>
      </c>
      <c r="F557" s="63"/>
      <c r="G557" s="63"/>
      <c r="H557" s="63">
        <f t="shared" si="47"/>
        <v>7599200</v>
      </c>
      <c r="I557" s="63"/>
      <c r="J557" s="21" t="s">
        <v>7</v>
      </c>
      <c r="K557" s="22">
        <f t="shared" si="48"/>
        <v>2570429</v>
      </c>
      <c r="L557" s="19">
        <f t="shared" si="45"/>
        <v>2570429</v>
      </c>
      <c r="M557" s="19">
        <f t="shared" si="46"/>
        <v>5028771</v>
      </c>
      <c r="N557" s="3">
        <f t="shared" si="49"/>
        <v>258</v>
      </c>
      <c r="O557" s="70">
        <f t="shared" si="50"/>
        <v>9</v>
      </c>
    </row>
    <row r="558" spans="1:19" ht="17.100000000000001" customHeight="1">
      <c r="A558" s="17" t="s">
        <v>20</v>
      </c>
      <c r="C558" s="97" t="s">
        <v>1235</v>
      </c>
      <c r="D558" s="67" t="s">
        <v>1256</v>
      </c>
      <c r="E558" s="68">
        <v>1980000</v>
      </c>
      <c r="F558" s="63"/>
      <c r="G558" s="63"/>
      <c r="H558" s="63">
        <f t="shared" si="47"/>
        <v>1980000</v>
      </c>
      <c r="I558" s="63"/>
      <c r="J558" s="21" t="s">
        <v>7</v>
      </c>
      <c r="K558" s="22">
        <f t="shared" si="48"/>
        <v>595320</v>
      </c>
      <c r="L558" s="19">
        <f t="shared" si="45"/>
        <v>595320</v>
      </c>
      <c r="M558" s="19">
        <f t="shared" si="46"/>
        <v>1384680</v>
      </c>
      <c r="N558" s="3">
        <f t="shared" si="49"/>
        <v>227</v>
      </c>
      <c r="O558" s="70">
        <f t="shared" si="50"/>
        <v>8</v>
      </c>
    </row>
    <row r="559" spans="1:19" ht="17.100000000000001" customHeight="1">
      <c r="A559" s="17" t="s">
        <v>20</v>
      </c>
      <c r="C559" s="97" t="s">
        <v>1236</v>
      </c>
      <c r="D559" s="67" t="s">
        <v>1256</v>
      </c>
      <c r="E559" s="68">
        <v>786000</v>
      </c>
      <c r="F559" s="63"/>
      <c r="G559" s="63"/>
      <c r="H559" s="63">
        <f t="shared" si="47"/>
        <v>786000</v>
      </c>
      <c r="I559" s="63"/>
      <c r="J559" s="21" t="s">
        <v>7</v>
      </c>
      <c r="K559" s="22">
        <f t="shared" si="48"/>
        <v>236324</v>
      </c>
      <c r="L559" s="19">
        <f t="shared" si="45"/>
        <v>236324</v>
      </c>
      <c r="M559" s="19">
        <f t="shared" si="46"/>
        <v>549676</v>
      </c>
      <c r="N559" s="3">
        <f t="shared" si="49"/>
        <v>227</v>
      </c>
      <c r="O559" s="70">
        <f t="shared" si="50"/>
        <v>8</v>
      </c>
    </row>
    <row r="560" spans="1:19" ht="17.100000000000001" customHeight="1">
      <c r="A560" s="17" t="s">
        <v>20</v>
      </c>
      <c r="C560" s="97" t="s">
        <v>1237</v>
      </c>
      <c r="D560" s="67" t="s">
        <v>1257</v>
      </c>
      <c r="E560" s="68">
        <v>24990540</v>
      </c>
      <c r="F560" s="63"/>
      <c r="G560" s="63"/>
      <c r="H560" s="63">
        <f t="shared" si="47"/>
        <v>24990540</v>
      </c>
      <c r="I560" s="63"/>
      <c r="J560" s="21" t="s">
        <v>7</v>
      </c>
      <c r="K560" s="22">
        <f t="shared" si="48"/>
        <v>6574595</v>
      </c>
      <c r="L560" s="19">
        <f t="shared" si="45"/>
        <v>6574595</v>
      </c>
      <c r="M560" s="19">
        <f t="shared" si="46"/>
        <v>18415945</v>
      </c>
      <c r="N560" s="3">
        <f t="shared" si="49"/>
        <v>207</v>
      </c>
      <c r="O560" s="70">
        <f t="shared" si="50"/>
        <v>7</v>
      </c>
    </row>
    <row r="561" spans="1:16" ht="17.100000000000001" customHeight="1">
      <c r="A561" s="17" t="s">
        <v>20</v>
      </c>
      <c r="C561" s="97" t="s">
        <v>1238</v>
      </c>
      <c r="D561" s="67" t="s">
        <v>1258</v>
      </c>
      <c r="E561" s="68">
        <v>1960000</v>
      </c>
      <c r="F561" s="63"/>
      <c r="G561" s="63"/>
      <c r="H561" s="63">
        <f t="shared" si="47"/>
        <v>1960000</v>
      </c>
      <c r="I561" s="63"/>
      <c r="J561" s="21" t="s">
        <v>7</v>
      </c>
      <c r="K561" s="22">
        <f t="shared" si="48"/>
        <v>515643</v>
      </c>
      <c r="L561" s="19">
        <f t="shared" si="45"/>
        <v>515643</v>
      </c>
      <c r="M561" s="19">
        <f t="shared" si="46"/>
        <v>1444357</v>
      </c>
      <c r="N561" s="3">
        <f t="shared" si="49"/>
        <v>205</v>
      </c>
      <c r="O561" s="70">
        <f t="shared" si="50"/>
        <v>7</v>
      </c>
    </row>
    <row r="562" spans="1:16" ht="17.100000000000001" customHeight="1">
      <c r="A562" s="17" t="s">
        <v>20</v>
      </c>
      <c r="C562" s="97" t="s">
        <v>1239</v>
      </c>
      <c r="D562" s="67" t="s">
        <v>1259</v>
      </c>
      <c r="E562" s="68">
        <v>290000</v>
      </c>
      <c r="F562" s="63"/>
      <c r="G562" s="63"/>
      <c r="H562" s="63">
        <f t="shared" si="47"/>
        <v>290000</v>
      </c>
      <c r="I562" s="63"/>
      <c r="J562" s="21" t="s">
        <v>7</v>
      </c>
      <c r="K562" s="22">
        <f t="shared" si="48"/>
        <v>76294</v>
      </c>
      <c r="L562" s="19">
        <f t="shared" si="45"/>
        <v>76294</v>
      </c>
      <c r="M562" s="19">
        <f t="shared" si="46"/>
        <v>213706</v>
      </c>
      <c r="N562" s="3">
        <f t="shared" si="49"/>
        <v>199</v>
      </c>
      <c r="O562" s="70">
        <f t="shared" si="50"/>
        <v>7</v>
      </c>
    </row>
    <row r="563" spans="1:16" ht="17.100000000000001" customHeight="1">
      <c r="A563" s="17" t="s">
        <v>20</v>
      </c>
      <c r="C563" s="97" t="s">
        <v>1240</v>
      </c>
      <c r="D563" s="67" t="s">
        <v>1260</v>
      </c>
      <c r="E563" s="68">
        <v>14500000</v>
      </c>
      <c r="F563" s="63"/>
      <c r="G563" s="63"/>
      <c r="H563" s="63">
        <f t="shared" si="47"/>
        <v>14500000</v>
      </c>
      <c r="I563" s="63"/>
      <c r="J563" s="21" t="s">
        <v>7</v>
      </c>
      <c r="K563" s="22">
        <f t="shared" si="48"/>
        <v>3269750</v>
      </c>
      <c r="L563" s="19">
        <f t="shared" si="45"/>
        <v>3269750</v>
      </c>
      <c r="M563" s="19">
        <f t="shared" si="46"/>
        <v>11230250</v>
      </c>
      <c r="N563" s="3">
        <f t="shared" si="49"/>
        <v>180</v>
      </c>
      <c r="O563" s="70">
        <f t="shared" si="50"/>
        <v>6</v>
      </c>
    </row>
    <row r="564" spans="1:16" ht="17.100000000000001" customHeight="1">
      <c r="A564" s="17" t="s">
        <v>20</v>
      </c>
      <c r="C564" s="97" t="s">
        <v>1241</v>
      </c>
      <c r="D564" s="67" t="s">
        <v>1261</v>
      </c>
      <c r="E564" s="68">
        <v>6167470</v>
      </c>
      <c r="F564" s="63"/>
      <c r="G564" s="63"/>
      <c r="H564" s="63">
        <f t="shared" si="47"/>
        <v>6167470</v>
      </c>
      <c r="I564" s="63"/>
      <c r="J564" s="21" t="s">
        <v>7</v>
      </c>
      <c r="K564" s="22">
        <f t="shared" si="48"/>
        <v>1158970</v>
      </c>
      <c r="L564" s="19">
        <f t="shared" si="45"/>
        <v>1158970</v>
      </c>
      <c r="M564" s="19">
        <f t="shared" si="46"/>
        <v>5008500</v>
      </c>
      <c r="N564" s="3">
        <f t="shared" si="49"/>
        <v>157</v>
      </c>
      <c r="O564" s="70">
        <f t="shared" si="50"/>
        <v>5</v>
      </c>
    </row>
    <row r="565" spans="1:16" ht="17.100000000000001" customHeight="1">
      <c r="A565" s="17" t="s">
        <v>20</v>
      </c>
      <c r="C565" s="97" t="s">
        <v>1242</v>
      </c>
      <c r="D565" s="67" t="s">
        <v>1262</v>
      </c>
      <c r="E565" s="68">
        <v>1936000</v>
      </c>
      <c r="F565" s="63"/>
      <c r="G565" s="63"/>
      <c r="H565" s="63">
        <f t="shared" si="47"/>
        <v>1936000</v>
      </c>
      <c r="I565" s="63"/>
      <c r="J565" s="21" t="s">
        <v>7</v>
      </c>
      <c r="K565" s="22">
        <f t="shared" si="48"/>
        <v>363807</v>
      </c>
      <c r="L565" s="19">
        <f t="shared" si="45"/>
        <v>363807</v>
      </c>
      <c r="M565" s="19">
        <f t="shared" si="46"/>
        <v>1572193</v>
      </c>
      <c r="N565" s="3">
        <f t="shared" si="49"/>
        <v>136</v>
      </c>
      <c r="O565" s="70">
        <f t="shared" si="50"/>
        <v>5</v>
      </c>
    </row>
    <row r="566" spans="1:16" ht="17.100000000000001" customHeight="1">
      <c r="A566" s="17" t="s">
        <v>20</v>
      </c>
      <c r="C566" s="97" t="s">
        <v>1243</v>
      </c>
      <c r="D566" s="67" t="s">
        <v>1263</v>
      </c>
      <c r="E566" s="68">
        <v>1668510</v>
      </c>
      <c r="F566" s="63"/>
      <c r="G566" s="63"/>
      <c r="H566" s="63">
        <f t="shared" si="47"/>
        <v>1668510</v>
      </c>
      <c r="I566" s="63"/>
      <c r="J566" s="21" t="s">
        <v>7</v>
      </c>
      <c r="K566" s="22">
        <f t="shared" si="48"/>
        <v>250833</v>
      </c>
      <c r="L566" s="19">
        <f t="shared" si="45"/>
        <v>250833</v>
      </c>
      <c r="M566" s="19">
        <f t="shared" si="46"/>
        <v>1417677</v>
      </c>
      <c r="N566" s="3">
        <f t="shared" si="49"/>
        <v>129</v>
      </c>
      <c r="O566" s="70">
        <f t="shared" si="50"/>
        <v>4</v>
      </c>
    </row>
    <row r="567" spans="1:16" ht="17.100000000000001" customHeight="1">
      <c r="A567" s="17" t="s">
        <v>20</v>
      </c>
      <c r="C567" s="97" t="s">
        <v>1244</v>
      </c>
      <c r="D567" s="67" t="s">
        <v>1264</v>
      </c>
      <c r="E567" s="68">
        <v>1430000</v>
      </c>
      <c r="F567" s="63"/>
      <c r="G567" s="63"/>
      <c r="H567" s="63">
        <f t="shared" si="47"/>
        <v>1430000</v>
      </c>
      <c r="I567" s="63"/>
      <c r="J567" s="21" t="s">
        <v>7</v>
      </c>
      <c r="K567" s="22">
        <f t="shared" si="48"/>
        <v>214977</v>
      </c>
      <c r="L567" s="19">
        <f t="shared" si="45"/>
        <v>214977</v>
      </c>
      <c r="M567" s="19">
        <f t="shared" si="46"/>
        <v>1215023</v>
      </c>
      <c r="N567" s="3">
        <f t="shared" si="49"/>
        <v>122</v>
      </c>
      <c r="O567" s="70">
        <f t="shared" si="50"/>
        <v>4</v>
      </c>
    </row>
    <row r="568" spans="1:16" ht="17.100000000000001" customHeight="1">
      <c r="A568" s="17" t="s">
        <v>20</v>
      </c>
      <c r="C568" s="97" t="s">
        <v>1245</v>
      </c>
      <c r="D568" s="67" t="s">
        <v>1265</v>
      </c>
      <c r="E568" s="68">
        <v>8323310</v>
      </c>
      <c r="F568" s="63"/>
      <c r="G568" s="63"/>
      <c r="H568" s="63">
        <f t="shared" si="47"/>
        <v>8323310</v>
      </c>
      <c r="I568" s="63"/>
      <c r="J568" s="21" t="s">
        <v>7</v>
      </c>
      <c r="K568" s="22">
        <f t="shared" si="48"/>
        <v>1251271</v>
      </c>
      <c r="L568" s="19">
        <f t="shared" si="45"/>
        <v>1251271</v>
      </c>
      <c r="M568" s="19">
        <f t="shared" si="46"/>
        <v>7072039</v>
      </c>
      <c r="N568" s="3">
        <f t="shared" si="49"/>
        <v>109</v>
      </c>
      <c r="O568" s="70">
        <f t="shared" si="50"/>
        <v>4</v>
      </c>
    </row>
    <row r="569" spans="1:16" ht="17.100000000000001" customHeight="1">
      <c r="A569" s="17" t="s">
        <v>20</v>
      </c>
      <c r="C569" s="98" t="s">
        <v>1246</v>
      </c>
      <c r="D569" s="67" t="s">
        <v>1266</v>
      </c>
      <c r="E569" s="68">
        <v>1573000</v>
      </c>
      <c r="F569" s="63"/>
      <c r="G569" s="63"/>
      <c r="H569" s="63">
        <f t="shared" si="47"/>
        <v>1573000</v>
      </c>
      <c r="I569" s="63"/>
      <c r="J569" s="21" t="s">
        <v>7</v>
      </c>
      <c r="K569" s="22">
        <f t="shared" si="48"/>
        <v>236474</v>
      </c>
      <c r="L569" s="19">
        <f t="shared" si="45"/>
        <v>236474</v>
      </c>
      <c r="M569" s="19">
        <f t="shared" si="46"/>
        <v>1336526</v>
      </c>
      <c r="N569" s="3">
        <f t="shared" si="49"/>
        <v>107</v>
      </c>
      <c r="O569" s="70">
        <f t="shared" si="50"/>
        <v>4</v>
      </c>
    </row>
    <row r="570" spans="1:16" ht="17.100000000000001" customHeight="1">
      <c r="A570" s="17" t="s">
        <v>20</v>
      </c>
      <c r="C570" s="99" t="s">
        <v>1296</v>
      </c>
      <c r="D570" s="67">
        <v>43006</v>
      </c>
      <c r="E570" s="68">
        <v>1496000</v>
      </c>
      <c r="F570" s="63"/>
      <c r="G570" s="63"/>
      <c r="H570" s="63">
        <f t="shared" si="47"/>
        <v>1496000</v>
      </c>
      <c r="I570" s="63"/>
      <c r="J570" s="21" t="s">
        <v>7</v>
      </c>
      <c r="K570" s="22">
        <f t="shared" ref="K570:K573" si="51">ROUND((H570)*O570/12*0.451,0)</f>
        <v>168674</v>
      </c>
      <c r="L570" s="19">
        <f t="shared" ref="L570:L575" si="52">F570+K570</f>
        <v>168674</v>
      </c>
      <c r="M570" s="19">
        <f t="shared" ref="M570:M575" si="53">E570-L570</f>
        <v>1327326</v>
      </c>
      <c r="N570" s="3">
        <f t="shared" ref="N570:N575" si="54">N$2-D570</f>
        <v>94</v>
      </c>
      <c r="O570" s="70">
        <f t="shared" ref="O570:O575" si="55">ROUND(N570/30,0)</f>
        <v>3</v>
      </c>
    </row>
    <row r="571" spans="1:16" ht="17.100000000000001" customHeight="1">
      <c r="A571" s="17" t="s">
        <v>20</v>
      </c>
      <c r="C571" s="99" t="s">
        <v>1295</v>
      </c>
      <c r="D571" s="67">
        <v>43025</v>
      </c>
      <c r="E571" s="68">
        <v>1990000</v>
      </c>
      <c r="F571" s="63"/>
      <c r="G571" s="63"/>
      <c r="H571" s="63">
        <f t="shared" si="47"/>
        <v>1990000</v>
      </c>
      <c r="I571" s="63"/>
      <c r="J571" s="21" t="s">
        <v>7</v>
      </c>
      <c r="K571" s="22">
        <f t="shared" si="51"/>
        <v>224373</v>
      </c>
      <c r="L571" s="19">
        <f t="shared" si="52"/>
        <v>224373</v>
      </c>
      <c r="M571" s="19">
        <f t="shared" si="53"/>
        <v>1765627</v>
      </c>
      <c r="N571" s="3">
        <f t="shared" si="54"/>
        <v>75</v>
      </c>
      <c r="O571" s="70">
        <f t="shared" si="55"/>
        <v>3</v>
      </c>
    </row>
    <row r="572" spans="1:16" ht="17.100000000000001" customHeight="1">
      <c r="A572" s="17" t="s">
        <v>20</v>
      </c>
      <c r="C572" s="97" t="s">
        <v>1297</v>
      </c>
      <c r="D572" s="67">
        <v>43055</v>
      </c>
      <c r="E572" s="68">
        <v>11198000</v>
      </c>
      <c r="F572" s="63"/>
      <c r="G572" s="63"/>
      <c r="H572" s="63">
        <f t="shared" si="47"/>
        <v>11198000</v>
      </c>
      <c r="I572" s="63"/>
      <c r="J572" s="21" t="s">
        <v>7</v>
      </c>
      <c r="K572" s="22">
        <f t="shared" si="51"/>
        <v>841716</v>
      </c>
      <c r="L572" s="19">
        <f t="shared" si="52"/>
        <v>841716</v>
      </c>
      <c r="M572" s="19">
        <f t="shared" si="53"/>
        <v>10356284</v>
      </c>
      <c r="N572" s="3">
        <f t="shared" si="54"/>
        <v>45</v>
      </c>
      <c r="O572" s="70">
        <f t="shared" si="55"/>
        <v>2</v>
      </c>
    </row>
    <row r="573" spans="1:16" ht="17.100000000000001" customHeight="1">
      <c r="A573" s="17" t="s">
        <v>20</v>
      </c>
      <c r="C573" s="97" t="s">
        <v>1297</v>
      </c>
      <c r="D573" s="67">
        <v>43055</v>
      </c>
      <c r="E573" s="68">
        <v>1815000</v>
      </c>
      <c r="F573" s="63"/>
      <c r="G573" s="63"/>
      <c r="H573" s="63">
        <f t="shared" si="47"/>
        <v>1815000</v>
      </c>
      <c r="I573" s="63"/>
      <c r="J573" s="21" t="s">
        <v>7</v>
      </c>
      <c r="K573" s="22">
        <f t="shared" si="51"/>
        <v>136428</v>
      </c>
      <c r="L573" s="19">
        <f t="shared" si="52"/>
        <v>136428</v>
      </c>
      <c r="M573" s="19">
        <f t="shared" si="53"/>
        <v>1678572</v>
      </c>
      <c r="N573" s="3">
        <f t="shared" si="54"/>
        <v>45</v>
      </c>
      <c r="O573" s="70">
        <f t="shared" si="55"/>
        <v>2</v>
      </c>
    </row>
    <row r="574" spans="1:16" ht="17.100000000000001" customHeight="1">
      <c r="A574" s="17" t="s">
        <v>20</v>
      </c>
      <c r="C574" s="97" t="s">
        <v>1298</v>
      </c>
      <c r="D574" s="67">
        <v>43055</v>
      </c>
      <c r="E574" s="68">
        <v>2500000</v>
      </c>
      <c r="F574" s="63"/>
      <c r="G574" s="63"/>
      <c r="H574" s="63">
        <f t="shared" si="47"/>
        <v>2500000</v>
      </c>
      <c r="I574" s="63"/>
      <c r="J574" s="21" t="s">
        <v>7</v>
      </c>
      <c r="K574" s="22">
        <f>ROUND((H574)*O574/12*0.451,0)</f>
        <v>187917</v>
      </c>
      <c r="L574" s="19">
        <f>F574+K574</f>
        <v>187917</v>
      </c>
      <c r="M574" s="19">
        <f>E574-L574</f>
        <v>2312083</v>
      </c>
      <c r="N574" s="3">
        <f t="shared" si="54"/>
        <v>45</v>
      </c>
      <c r="O574" s="70">
        <f t="shared" si="55"/>
        <v>2</v>
      </c>
    </row>
    <row r="575" spans="1:16" ht="17.100000000000001" customHeight="1">
      <c r="A575" s="17" t="s">
        <v>20</v>
      </c>
      <c r="C575" s="97" t="s">
        <v>1299</v>
      </c>
      <c r="D575" s="67">
        <v>43061</v>
      </c>
      <c r="E575" s="68">
        <v>344900</v>
      </c>
      <c r="F575" s="63"/>
      <c r="G575" s="63"/>
      <c r="H575" s="63">
        <f t="shared" si="47"/>
        <v>344900</v>
      </c>
      <c r="I575" s="63"/>
      <c r="J575" s="21" t="s">
        <v>7</v>
      </c>
      <c r="K575" s="22">
        <f>ROUND((H575)*O575/12*0.451,0)-1</f>
        <v>12961</v>
      </c>
      <c r="L575" s="19">
        <f t="shared" si="52"/>
        <v>12961</v>
      </c>
      <c r="M575" s="19">
        <f t="shared" si="53"/>
        <v>331939</v>
      </c>
      <c r="N575" s="3">
        <f t="shared" si="54"/>
        <v>39</v>
      </c>
      <c r="O575" s="70">
        <f t="shared" si="55"/>
        <v>1</v>
      </c>
    </row>
    <row r="576" spans="1:16" ht="24" customHeight="1">
      <c r="A576" s="266" t="s">
        <v>1041</v>
      </c>
      <c r="B576" s="267"/>
      <c r="C576" s="267"/>
      <c r="D576" s="267"/>
      <c r="E576" s="108">
        <f>SUM(E11:E575)</f>
        <v>1748834468</v>
      </c>
      <c r="F576" s="50">
        <f t="shared" ref="F576:I576" si="56">SUM(F11:F575)</f>
        <v>1392719858.8816671</v>
      </c>
      <c r="G576" s="50">
        <f t="shared" si="56"/>
        <v>216276659.11833331</v>
      </c>
      <c r="H576" s="50">
        <f t="shared" si="56"/>
        <v>139837950</v>
      </c>
      <c r="I576" s="50">
        <f t="shared" si="56"/>
        <v>0</v>
      </c>
      <c r="J576" s="50">
        <f>SUM(J11:J484)</f>
        <v>0</v>
      </c>
      <c r="K576" s="56">
        <f>SUM(K11:K575)</f>
        <v>138328630</v>
      </c>
      <c r="L576" s="108">
        <f t="shared" ref="L576:M576" si="57">SUM(L11:L575)</f>
        <v>1531048488.8816671</v>
      </c>
      <c r="M576" s="50">
        <f t="shared" si="57"/>
        <v>217785979.11833334</v>
      </c>
      <c r="P576" s="3" t="s">
        <v>1277</v>
      </c>
    </row>
    <row r="577" spans="1:17" ht="17.100000000000001" customHeight="1">
      <c r="A577" s="17" t="s">
        <v>1045</v>
      </c>
      <c r="B577" s="17" t="s">
        <v>196</v>
      </c>
      <c r="C577" s="35" t="s">
        <v>1077</v>
      </c>
      <c r="D577" s="17" t="s">
        <v>197</v>
      </c>
      <c r="E577" s="19">
        <v>176000</v>
      </c>
      <c r="F577" s="20">
        <v>176000</v>
      </c>
      <c r="G577" s="19">
        <f t="shared" ref="G577:G640" si="58">E577-F577</f>
        <v>0</v>
      </c>
      <c r="H577" s="19">
        <v>0</v>
      </c>
      <c r="I577" s="19">
        <v>0</v>
      </c>
      <c r="J577" s="94">
        <v>0.2</v>
      </c>
      <c r="K577" s="22">
        <f>ROUND((G577+H577)*0.2,0)</f>
        <v>0</v>
      </c>
      <c r="L577" s="19">
        <f t="shared" ref="L577:L640" si="59">F577+K577</f>
        <v>176000</v>
      </c>
      <c r="M577" s="20">
        <f t="shared" ref="M577:M640" si="60">E577-L577</f>
        <v>0</v>
      </c>
    </row>
    <row r="578" spans="1:17" ht="17.100000000000001" customHeight="1">
      <c r="A578" s="17" t="s">
        <v>1045</v>
      </c>
      <c r="B578" s="17" t="s">
        <v>205</v>
      </c>
      <c r="C578" s="35" t="s">
        <v>1078</v>
      </c>
      <c r="D578" s="17" t="s">
        <v>206</v>
      </c>
      <c r="E578" s="19">
        <v>8580000</v>
      </c>
      <c r="F578" s="20">
        <v>8580000</v>
      </c>
      <c r="G578" s="19">
        <f t="shared" si="58"/>
        <v>0</v>
      </c>
      <c r="H578" s="19">
        <v>0</v>
      </c>
      <c r="I578" s="19">
        <v>0</v>
      </c>
      <c r="J578" s="94">
        <v>0.2</v>
      </c>
      <c r="K578" s="22">
        <f t="shared" ref="K578:K616" si="61">ROUND((G578+H578)*0.2,0)</f>
        <v>0</v>
      </c>
      <c r="L578" s="19">
        <f t="shared" si="59"/>
        <v>8580000</v>
      </c>
      <c r="M578" s="20">
        <f t="shared" si="60"/>
        <v>0</v>
      </c>
    </row>
    <row r="579" spans="1:17" ht="17.100000000000001" customHeight="1">
      <c r="A579" s="17" t="s">
        <v>1045</v>
      </c>
      <c r="B579" s="17" t="s">
        <v>207</v>
      </c>
      <c r="C579" s="35" t="s">
        <v>1046</v>
      </c>
      <c r="D579" s="17" t="s">
        <v>208</v>
      </c>
      <c r="E579" s="19">
        <v>2062360</v>
      </c>
      <c r="F579" s="20">
        <v>2062360</v>
      </c>
      <c r="G579" s="19">
        <f t="shared" si="58"/>
        <v>0</v>
      </c>
      <c r="H579" s="19">
        <v>0</v>
      </c>
      <c r="I579" s="19">
        <v>0</v>
      </c>
      <c r="J579" s="94">
        <v>0.2</v>
      </c>
      <c r="K579" s="22">
        <f t="shared" si="61"/>
        <v>0</v>
      </c>
      <c r="L579" s="19">
        <f t="shared" si="59"/>
        <v>2062360</v>
      </c>
      <c r="M579" s="20">
        <f t="shared" si="60"/>
        <v>0</v>
      </c>
    </row>
    <row r="580" spans="1:17" ht="17.100000000000001" customHeight="1">
      <c r="A580" s="17" t="s">
        <v>1045</v>
      </c>
      <c r="B580" s="17" t="s">
        <v>213</v>
      </c>
      <c r="C580" s="35" t="s">
        <v>1079</v>
      </c>
      <c r="D580" s="17" t="s">
        <v>214</v>
      </c>
      <c r="E580" s="19">
        <v>2227500</v>
      </c>
      <c r="F580" s="20">
        <v>2227500</v>
      </c>
      <c r="G580" s="19">
        <f t="shared" si="58"/>
        <v>0</v>
      </c>
      <c r="H580" s="19">
        <v>0</v>
      </c>
      <c r="I580" s="19">
        <v>0</v>
      </c>
      <c r="J580" s="94">
        <v>0.2</v>
      </c>
      <c r="K580" s="22">
        <f t="shared" si="61"/>
        <v>0</v>
      </c>
      <c r="L580" s="19">
        <f t="shared" si="59"/>
        <v>2227500</v>
      </c>
      <c r="M580" s="20">
        <f t="shared" si="60"/>
        <v>0</v>
      </c>
    </row>
    <row r="581" spans="1:17" ht="17.100000000000001" customHeight="1">
      <c r="A581" s="17" t="s">
        <v>1045</v>
      </c>
      <c r="B581" s="17" t="s">
        <v>221</v>
      </c>
      <c r="C581" s="35" t="s">
        <v>1080</v>
      </c>
      <c r="D581" s="17" t="s">
        <v>220</v>
      </c>
      <c r="E581" s="19">
        <v>570810</v>
      </c>
      <c r="F581" s="20">
        <v>570810</v>
      </c>
      <c r="G581" s="19">
        <f t="shared" si="58"/>
        <v>0</v>
      </c>
      <c r="H581" s="19">
        <v>0</v>
      </c>
      <c r="I581" s="19">
        <v>0</v>
      </c>
      <c r="J581" s="94">
        <v>0.2</v>
      </c>
      <c r="K581" s="22">
        <f t="shared" si="61"/>
        <v>0</v>
      </c>
      <c r="L581" s="19">
        <f t="shared" si="59"/>
        <v>570810</v>
      </c>
      <c r="M581" s="20">
        <f t="shared" si="60"/>
        <v>0</v>
      </c>
    </row>
    <row r="582" spans="1:17" ht="17.100000000000001" customHeight="1">
      <c r="A582" s="17" t="s">
        <v>1045</v>
      </c>
      <c r="B582" s="17" t="s">
        <v>247</v>
      </c>
      <c r="C582" s="35" t="s">
        <v>1047</v>
      </c>
      <c r="D582" s="17" t="s">
        <v>246</v>
      </c>
      <c r="E582" s="19">
        <v>5280000</v>
      </c>
      <c r="F582" s="20">
        <v>5280000</v>
      </c>
      <c r="G582" s="19">
        <f t="shared" si="58"/>
        <v>0</v>
      </c>
      <c r="H582" s="19">
        <v>0</v>
      </c>
      <c r="I582" s="19">
        <v>0</v>
      </c>
      <c r="J582" s="94">
        <v>0.2</v>
      </c>
      <c r="K582" s="22">
        <f t="shared" si="61"/>
        <v>0</v>
      </c>
      <c r="L582" s="19">
        <f t="shared" si="59"/>
        <v>5280000</v>
      </c>
      <c r="M582" s="20">
        <f t="shared" si="60"/>
        <v>0</v>
      </c>
    </row>
    <row r="583" spans="1:17" s="3" customFormat="1" ht="17.100000000000001" customHeight="1">
      <c r="A583" s="17" t="s">
        <v>1045</v>
      </c>
      <c r="B583" s="17" t="s">
        <v>245</v>
      </c>
      <c r="C583" s="35" t="s">
        <v>1048</v>
      </c>
      <c r="D583" s="17" t="s">
        <v>246</v>
      </c>
      <c r="E583" s="19">
        <v>3151500</v>
      </c>
      <c r="F583" s="20">
        <v>3151500</v>
      </c>
      <c r="G583" s="19">
        <f t="shared" si="58"/>
        <v>0</v>
      </c>
      <c r="H583" s="19">
        <v>0</v>
      </c>
      <c r="I583" s="19">
        <v>0</v>
      </c>
      <c r="J583" s="94">
        <v>0.2</v>
      </c>
      <c r="K583" s="22">
        <f t="shared" si="61"/>
        <v>0</v>
      </c>
      <c r="L583" s="19">
        <f t="shared" si="59"/>
        <v>3151500</v>
      </c>
      <c r="M583" s="20">
        <f t="shared" si="60"/>
        <v>0</v>
      </c>
      <c r="N583" s="1"/>
      <c r="O583" s="1"/>
      <c r="P583" s="1"/>
      <c r="Q583" s="1"/>
    </row>
    <row r="584" spans="1:17" s="3" customFormat="1" ht="17.100000000000001" customHeight="1">
      <c r="A584" s="17" t="s">
        <v>1045</v>
      </c>
      <c r="B584" s="17" t="s">
        <v>253</v>
      </c>
      <c r="C584" s="35" t="s">
        <v>1081</v>
      </c>
      <c r="D584" s="17" t="s">
        <v>254</v>
      </c>
      <c r="E584" s="19">
        <v>94380</v>
      </c>
      <c r="F584" s="20">
        <v>94380</v>
      </c>
      <c r="G584" s="19">
        <f t="shared" si="58"/>
        <v>0</v>
      </c>
      <c r="H584" s="19">
        <v>0</v>
      </c>
      <c r="I584" s="19">
        <v>0</v>
      </c>
      <c r="J584" s="94">
        <v>0.2</v>
      </c>
      <c r="K584" s="22">
        <f t="shared" si="61"/>
        <v>0</v>
      </c>
      <c r="L584" s="19">
        <f t="shared" si="59"/>
        <v>94380</v>
      </c>
      <c r="M584" s="20">
        <f t="shared" si="60"/>
        <v>0</v>
      </c>
      <c r="N584" s="1"/>
      <c r="O584" s="1"/>
      <c r="P584" s="1"/>
      <c r="Q584" s="1"/>
    </row>
    <row r="585" spans="1:17" s="3" customFormat="1" ht="17.100000000000001" customHeight="1">
      <c r="A585" s="17" t="s">
        <v>1045</v>
      </c>
      <c r="B585" s="17" t="s">
        <v>258</v>
      </c>
      <c r="C585" s="35" t="s">
        <v>1049</v>
      </c>
      <c r="D585" s="17" t="s">
        <v>259</v>
      </c>
      <c r="E585" s="19">
        <v>2445300</v>
      </c>
      <c r="F585" s="20">
        <v>2445300</v>
      </c>
      <c r="G585" s="19">
        <f t="shared" si="58"/>
        <v>0</v>
      </c>
      <c r="H585" s="19">
        <v>0</v>
      </c>
      <c r="I585" s="19">
        <v>0</v>
      </c>
      <c r="J585" s="94">
        <v>0.2</v>
      </c>
      <c r="K585" s="22">
        <f t="shared" si="61"/>
        <v>0</v>
      </c>
      <c r="L585" s="19">
        <f t="shared" si="59"/>
        <v>2445300</v>
      </c>
      <c r="M585" s="20">
        <f t="shared" si="60"/>
        <v>0</v>
      </c>
      <c r="N585" s="1"/>
      <c r="O585" s="1"/>
      <c r="P585" s="1"/>
      <c r="Q585" s="1"/>
    </row>
    <row r="586" spans="1:17" s="3" customFormat="1" ht="17.100000000000001" customHeight="1">
      <c r="A586" s="17" t="s">
        <v>1045</v>
      </c>
      <c r="B586" s="17" t="s">
        <v>303</v>
      </c>
      <c r="C586" s="35" t="s">
        <v>1050</v>
      </c>
      <c r="D586" s="17" t="s">
        <v>304</v>
      </c>
      <c r="E586" s="19">
        <v>660000</v>
      </c>
      <c r="F586" s="20">
        <v>660000</v>
      </c>
      <c r="G586" s="19">
        <f t="shared" si="58"/>
        <v>0</v>
      </c>
      <c r="H586" s="19">
        <v>0</v>
      </c>
      <c r="I586" s="19">
        <v>0</v>
      </c>
      <c r="J586" s="94">
        <v>0.2</v>
      </c>
      <c r="K586" s="22">
        <f t="shared" si="61"/>
        <v>0</v>
      </c>
      <c r="L586" s="19">
        <f t="shared" si="59"/>
        <v>660000</v>
      </c>
      <c r="M586" s="20">
        <f t="shared" si="60"/>
        <v>0</v>
      </c>
      <c r="N586" s="1"/>
      <c r="O586" s="1"/>
      <c r="P586" s="1"/>
      <c r="Q586" s="1"/>
    </row>
    <row r="587" spans="1:17" s="3" customFormat="1" ht="17.100000000000001" customHeight="1">
      <c r="A587" s="17" t="s">
        <v>1045</v>
      </c>
      <c r="B587" s="17" t="s">
        <v>367</v>
      </c>
      <c r="C587" s="35" t="s">
        <v>1047</v>
      </c>
      <c r="D587" s="17" t="s">
        <v>368</v>
      </c>
      <c r="E587" s="19">
        <v>5280000</v>
      </c>
      <c r="F587" s="20">
        <v>5280000</v>
      </c>
      <c r="G587" s="19">
        <f t="shared" si="58"/>
        <v>0</v>
      </c>
      <c r="H587" s="19">
        <v>0</v>
      </c>
      <c r="I587" s="19">
        <v>0</v>
      </c>
      <c r="J587" s="94">
        <v>0.2</v>
      </c>
      <c r="K587" s="22">
        <f t="shared" si="61"/>
        <v>0</v>
      </c>
      <c r="L587" s="19">
        <f t="shared" si="59"/>
        <v>5280000</v>
      </c>
      <c r="M587" s="20">
        <f t="shared" si="60"/>
        <v>0</v>
      </c>
      <c r="N587" s="1"/>
      <c r="O587" s="1"/>
      <c r="P587" s="1"/>
      <c r="Q587" s="1"/>
    </row>
    <row r="588" spans="1:17" s="3" customFormat="1" ht="17.100000000000001" customHeight="1">
      <c r="A588" s="17" t="s">
        <v>1045</v>
      </c>
      <c r="B588" s="17" t="s">
        <v>372</v>
      </c>
      <c r="C588" s="35" t="s">
        <v>1051</v>
      </c>
      <c r="D588" s="17" t="s">
        <v>373</v>
      </c>
      <c r="E588" s="19">
        <v>3888900</v>
      </c>
      <c r="F588" s="20">
        <v>3888900</v>
      </c>
      <c r="G588" s="19">
        <f t="shared" si="58"/>
        <v>0</v>
      </c>
      <c r="H588" s="19">
        <v>0</v>
      </c>
      <c r="I588" s="19">
        <v>0</v>
      </c>
      <c r="J588" s="94">
        <v>0.2</v>
      </c>
      <c r="K588" s="22">
        <f t="shared" si="61"/>
        <v>0</v>
      </c>
      <c r="L588" s="19">
        <f t="shared" si="59"/>
        <v>3888900</v>
      </c>
      <c r="M588" s="20">
        <f t="shared" si="60"/>
        <v>0</v>
      </c>
      <c r="N588" s="1"/>
      <c r="O588" s="1"/>
      <c r="P588" s="1"/>
      <c r="Q588" s="1"/>
    </row>
    <row r="589" spans="1:17" s="3" customFormat="1" ht="17.100000000000001" customHeight="1">
      <c r="A589" s="17" t="s">
        <v>1045</v>
      </c>
      <c r="B589" s="17" t="s">
        <v>462</v>
      </c>
      <c r="C589" s="35" t="s">
        <v>1052</v>
      </c>
      <c r="D589" s="17" t="s">
        <v>463</v>
      </c>
      <c r="E589" s="19">
        <v>1169300</v>
      </c>
      <c r="F589" s="20">
        <v>1169300</v>
      </c>
      <c r="G589" s="19">
        <f t="shared" si="58"/>
        <v>0</v>
      </c>
      <c r="H589" s="19">
        <v>0</v>
      </c>
      <c r="I589" s="19">
        <v>0</v>
      </c>
      <c r="J589" s="94">
        <v>0.2</v>
      </c>
      <c r="K589" s="22">
        <f t="shared" si="61"/>
        <v>0</v>
      </c>
      <c r="L589" s="19">
        <f t="shared" si="59"/>
        <v>1169300</v>
      </c>
      <c r="M589" s="20">
        <f t="shared" si="60"/>
        <v>0</v>
      </c>
      <c r="N589" s="1"/>
      <c r="O589" s="1"/>
      <c r="P589" s="1"/>
      <c r="Q589" s="1"/>
    </row>
    <row r="590" spans="1:17" s="3" customFormat="1" ht="17.100000000000001" customHeight="1">
      <c r="A590" s="17" t="s">
        <v>1045</v>
      </c>
      <c r="B590" s="17" t="s">
        <v>466</v>
      </c>
      <c r="C590" s="35" t="s">
        <v>1053</v>
      </c>
      <c r="D590" s="17" t="s">
        <v>465</v>
      </c>
      <c r="E590" s="19">
        <v>599500</v>
      </c>
      <c r="F590" s="20">
        <v>599500</v>
      </c>
      <c r="G590" s="19">
        <f t="shared" si="58"/>
        <v>0</v>
      </c>
      <c r="H590" s="19">
        <v>0</v>
      </c>
      <c r="I590" s="19">
        <v>0</v>
      </c>
      <c r="J590" s="94">
        <v>0.2</v>
      </c>
      <c r="K590" s="22">
        <f t="shared" si="61"/>
        <v>0</v>
      </c>
      <c r="L590" s="19">
        <f t="shared" si="59"/>
        <v>599500</v>
      </c>
      <c r="M590" s="20">
        <f t="shared" si="60"/>
        <v>0</v>
      </c>
      <c r="N590" s="1"/>
      <c r="O590" s="1"/>
      <c r="P590" s="1"/>
      <c r="Q590" s="1"/>
    </row>
    <row r="591" spans="1:17" s="3" customFormat="1" ht="17.100000000000001" customHeight="1">
      <c r="A591" s="17" t="s">
        <v>1045</v>
      </c>
      <c r="B591" s="17" t="s">
        <v>464</v>
      </c>
      <c r="C591" s="35" t="s">
        <v>1054</v>
      </c>
      <c r="D591" s="17" t="s">
        <v>465</v>
      </c>
      <c r="E591" s="19">
        <v>699600</v>
      </c>
      <c r="F591" s="20">
        <v>699600</v>
      </c>
      <c r="G591" s="19">
        <f t="shared" si="58"/>
        <v>0</v>
      </c>
      <c r="H591" s="19">
        <v>0</v>
      </c>
      <c r="I591" s="19">
        <v>0</v>
      </c>
      <c r="J591" s="94">
        <v>0.2</v>
      </c>
      <c r="K591" s="22">
        <f t="shared" si="61"/>
        <v>0</v>
      </c>
      <c r="L591" s="19">
        <f t="shared" si="59"/>
        <v>699600</v>
      </c>
      <c r="M591" s="20">
        <f t="shared" si="60"/>
        <v>0</v>
      </c>
      <c r="N591" s="1"/>
      <c r="O591" s="1"/>
      <c r="P591" s="1"/>
      <c r="Q591" s="1"/>
    </row>
    <row r="592" spans="1:17" s="3" customFormat="1" ht="17.100000000000001" customHeight="1">
      <c r="A592" s="17" t="s">
        <v>1045</v>
      </c>
      <c r="B592" s="17" t="s">
        <v>467</v>
      </c>
      <c r="C592" s="35" t="s">
        <v>1055</v>
      </c>
      <c r="D592" s="17" t="s">
        <v>465</v>
      </c>
      <c r="E592" s="19">
        <v>4757000</v>
      </c>
      <c r="F592" s="20">
        <v>4757000</v>
      </c>
      <c r="G592" s="19">
        <f t="shared" si="58"/>
        <v>0</v>
      </c>
      <c r="H592" s="19">
        <v>0</v>
      </c>
      <c r="I592" s="19">
        <v>0</v>
      </c>
      <c r="J592" s="94">
        <v>0.2</v>
      </c>
      <c r="K592" s="22">
        <f t="shared" si="61"/>
        <v>0</v>
      </c>
      <c r="L592" s="19">
        <f t="shared" si="59"/>
        <v>4757000</v>
      </c>
      <c r="M592" s="20">
        <f t="shared" si="60"/>
        <v>0</v>
      </c>
      <c r="N592" s="1"/>
      <c r="O592" s="1"/>
      <c r="P592" s="1"/>
      <c r="Q592" s="1"/>
    </row>
    <row r="593" spans="1:17" s="3" customFormat="1" ht="17.100000000000001" customHeight="1">
      <c r="A593" s="17" t="s">
        <v>1045</v>
      </c>
      <c r="B593" s="17" t="s">
        <v>469</v>
      </c>
      <c r="C593" s="35" t="s">
        <v>1082</v>
      </c>
      <c r="D593" s="17" t="s">
        <v>470</v>
      </c>
      <c r="E593" s="19">
        <v>5995000</v>
      </c>
      <c r="F593" s="20">
        <v>5995000</v>
      </c>
      <c r="G593" s="19">
        <f t="shared" si="58"/>
        <v>0</v>
      </c>
      <c r="H593" s="19">
        <v>0</v>
      </c>
      <c r="I593" s="19">
        <v>0</v>
      </c>
      <c r="J593" s="94">
        <v>0.2</v>
      </c>
      <c r="K593" s="22">
        <f t="shared" si="61"/>
        <v>0</v>
      </c>
      <c r="L593" s="19">
        <f t="shared" si="59"/>
        <v>5995000</v>
      </c>
      <c r="M593" s="20">
        <f t="shared" si="60"/>
        <v>0</v>
      </c>
      <c r="N593" s="1"/>
      <c r="O593" s="1"/>
      <c r="P593" s="1"/>
      <c r="Q593" s="1"/>
    </row>
    <row r="594" spans="1:17" s="3" customFormat="1" ht="17.100000000000001" customHeight="1">
      <c r="A594" s="17" t="s">
        <v>1045</v>
      </c>
      <c r="B594" s="17" t="s">
        <v>471</v>
      </c>
      <c r="C594" s="35" t="s">
        <v>1083</v>
      </c>
      <c r="D594" s="17" t="s">
        <v>472</v>
      </c>
      <c r="E594" s="19">
        <v>34705000</v>
      </c>
      <c r="F594" s="20">
        <v>34705000</v>
      </c>
      <c r="G594" s="19">
        <f t="shared" si="58"/>
        <v>0</v>
      </c>
      <c r="H594" s="19">
        <v>0</v>
      </c>
      <c r="I594" s="19">
        <v>0</v>
      </c>
      <c r="J594" s="94">
        <v>0.2</v>
      </c>
      <c r="K594" s="22">
        <f t="shared" si="61"/>
        <v>0</v>
      </c>
      <c r="L594" s="19">
        <f t="shared" si="59"/>
        <v>34705000</v>
      </c>
      <c r="M594" s="20">
        <f t="shared" si="60"/>
        <v>0</v>
      </c>
      <c r="N594" s="1"/>
      <c r="O594" s="1"/>
      <c r="P594" s="1"/>
      <c r="Q594" s="1"/>
    </row>
    <row r="595" spans="1:17" s="3" customFormat="1" ht="17.100000000000001" customHeight="1">
      <c r="A595" s="17" t="s">
        <v>1045</v>
      </c>
      <c r="B595" s="17" t="s">
        <v>549</v>
      </c>
      <c r="C595" s="35" t="s">
        <v>1056</v>
      </c>
      <c r="D595" s="17" t="s">
        <v>548</v>
      </c>
      <c r="E595" s="19">
        <v>5037000</v>
      </c>
      <c r="F595" s="20">
        <v>5037000</v>
      </c>
      <c r="G595" s="19">
        <f t="shared" si="58"/>
        <v>0</v>
      </c>
      <c r="H595" s="19">
        <v>0</v>
      </c>
      <c r="I595" s="19">
        <v>0</v>
      </c>
      <c r="J595" s="94">
        <v>0.2</v>
      </c>
      <c r="K595" s="22">
        <f t="shared" si="61"/>
        <v>0</v>
      </c>
      <c r="L595" s="19">
        <f t="shared" si="59"/>
        <v>5037000</v>
      </c>
      <c r="M595" s="20">
        <f t="shared" si="60"/>
        <v>0</v>
      </c>
      <c r="N595" s="1"/>
      <c r="O595" s="1"/>
      <c r="P595" s="1"/>
      <c r="Q595" s="1"/>
    </row>
    <row r="596" spans="1:17" s="3" customFormat="1" ht="17.100000000000001" customHeight="1">
      <c r="A596" s="17" t="s">
        <v>1045</v>
      </c>
      <c r="B596" s="17" t="s">
        <v>550</v>
      </c>
      <c r="C596" s="35" t="s">
        <v>1057</v>
      </c>
      <c r="D596" s="17" t="s">
        <v>548</v>
      </c>
      <c r="E596" s="19">
        <v>2243340</v>
      </c>
      <c r="F596" s="20">
        <v>2243340</v>
      </c>
      <c r="G596" s="19">
        <f t="shared" si="58"/>
        <v>0</v>
      </c>
      <c r="H596" s="19">
        <v>0</v>
      </c>
      <c r="I596" s="19">
        <v>0</v>
      </c>
      <c r="J596" s="94">
        <v>0.2</v>
      </c>
      <c r="K596" s="22">
        <f t="shared" si="61"/>
        <v>0</v>
      </c>
      <c r="L596" s="19">
        <f t="shared" si="59"/>
        <v>2243340</v>
      </c>
      <c r="M596" s="20">
        <f t="shared" si="60"/>
        <v>0</v>
      </c>
      <c r="N596" s="1"/>
      <c r="O596" s="1"/>
      <c r="P596" s="1"/>
      <c r="Q596" s="1"/>
    </row>
    <row r="597" spans="1:17" s="3" customFormat="1" ht="17.100000000000001" customHeight="1">
      <c r="A597" s="17" t="s">
        <v>1045</v>
      </c>
      <c r="B597" s="17" t="s">
        <v>547</v>
      </c>
      <c r="C597" s="35" t="s">
        <v>1058</v>
      </c>
      <c r="D597" s="17" t="s">
        <v>548</v>
      </c>
      <c r="E597" s="19">
        <v>569500</v>
      </c>
      <c r="F597" s="20">
        <v>569500</v>
      </c>
      <c r="G597" s="19">
        <f t="shared" si="58"/>
        <v>0</v>
      </c>
      <c r="H597" s="19">
        <v>0</v>
      </c>
      <c r="I597" s="19">
        <v>0</v>
      </c>
      <c r="J597" s="94">
        <v>0.2</v>
      </c>
      <c r="K597" s="22">
        <f t="shared" si="61"/>
        <v>0</v>
      </c>
      <c r="L597" s="19">
        <f t="shared" si="59"/>
        <v>569500</v>
      </c>
      <c r="M597" s="20">
        <f t="shared" si="60"/>
        <v>0</v>
      </c>
      <c r="N597" s="1"/>
      <c r="O597" s="1"/>
      <c r="P597" s="1"/>
      <c r="Q597" s="1"/>
    </row>
    <row r="598" spans="1:17" s="3" customFormat="1" ht="17.100000000000001" customHeight="1">
      <c r="A598" s="17" t="s">
        <v>1045</v>
      </c>
      <c r="B598" s="17" t="s">
        <v>573</v>
      </c>
      <c r="C598" s="35" t="s">
        <v>1084</v>
      </c>
      <c r="D598" s="17" t="s">
        <v>572</v>
      </c>
      <c r="E598" s="19">
        <v>465000</v>
      </c>
      <c r="F598" s="20">
        <v>465000</v>
      </c>
      <c r="G598" s="19">
        <f t="shared" si="58"/>
        <v>0</v>
      </c>
      <c r="H598" s="19">
        <v>0</v>
      </c>
      <c r="I598" s="19">
        <v>0</v>
      </c>
      <c r="J598" s="94">
        <v>0.2</v>
      </c>
      <c r="K598" s="22">
        <f t="shared" si="61"/>
        <v>0</v>
      </c>
      <c r="L598" s="19">
        <f t="shared" si="59"/>
        <v>465000</v>
      </c>
      <c r="M598" s="20">
        <f t="shared" si="60"/>
        <v>0</v>
      </c>
      <c r="N598" s="1"/>
      <c r="O598" s="1"/>
      <c r="P598" s="1"/>
      <c r="Q598" s="1"/>
    </row>
    <row r="599" spans="1:17" ht="17.100000000000001" customHeight="1">
      <c r="A599" s="17" t="s">
        <v>1045</v>
      </c>
      <c r="B599" s="17" t="s">
        <v>574</v>
      </c>
      <c r="C599" s="35" t="s">
        <v>1059</v>
      </c>
      <c r="D599" s="17" t="s">
        <v>572</v>
      </c>
      <c r="E599" s="19">
        <v>869400</v>
      </c>
      <c r="F599" s="20">
        <v>869400</v>
      </c>
      <c r="G599" s="19">
        <f t="shared" si="58"/>
        <v>0</v>
      </c>
      <c r="H599" s="19">
        <v>0</v>
      </c>
      <c r="I599" s="19">
        <v>0</v>
      </c>
      <c r="J599" s="94">
        <v>0.2</v>
      </c>
      <c r="K599" s="22">
        <f t="shared" si="61"/>
        <v>0</v>
      </c>
      <c r="L599" s="19">
        <f t="shared" si="59"/>
        <v>869400</v>
      </c>
      <c r="M599" s="20">
        <f t="shared" si="60"/>
        <v>0</v>
      </c>
    </row>
    <row r="600" spans="1:17" ht="17.100000000000001" customHeight="1">
      <c r="A600" s="17" t="s">
        <v>1045</v>
      </c>
      <c r="B600" s="17" t="s">
        <v>575</v>
      </c>
      <c r="C600" s="35" t="s">
        <v>1085</v>
      </c>
      <c r="D600" s="17" t="s">
        <v>572</v>
      </c>
      <c r="E600" s="19">
        <v>612150</v>
      </c>
      <c r="F600" s="20">
        <v>612150</v>
      </c>
      <c r="G600" s="19">
        <f t="shared" si="58"/>
        <v>0</v>
      </c>
      <c r="H600" s="19">
        <v>0</v>
      </c>
      <c r="I600" s="19">
        <v>0</v>
      </c>
      <c r="J600" s="94">
        <v>0.2</v>
      </c>
      <c r="K600" s="22">
        <f t="shared" si="61"/>
        <v>0</v>
      </c>
      <c r="L600" s="19">
        <f t="shared" si="59"/>
        <v>612150</v>
      </c>
      <c r="M600" s="20">
        <f t="shared" si="60"/>
        <v>0</v>
      </c>
    </row>
    <row r="601" spans="1:17" ht="17.100000000000001" customHeight="1">
      <c r="A601" s="17" t="s">
        <v>1045</v>
      </c>
      <c r="B601" s="17" t="s">
        <v>576</v>
      </c>
      <c r="C601" s="35" t="s">
        <v>1060</v>
      </c>
      <c r="D601" s="17" t="s">
        <v>572</v>
      </c>
      <c r="E601" s="19">
        <v>3600300</v>
      </c>
      <c r="F601" s="20">
        <v>3600300</v>
      </c>
      <c r="G601" s="19">
        <f t="shared" si="58"/>
        <v>0</v>
      </c>
      <c r="H601" s="19">
        <v>0</v>
      </c>
      <c r="I601" s="19">
        <v>0</v>
      </c>
      <c r="J601" s="94">
        <v>0.2</v>
      </c>
      <c r="K601" s="22">
        <f t="shared" si="61"/>
        <v>0</v>
      </c>
      <c r="L601" s="19">
        <f t="shared" si="59"/>
        <v>3600300</v>
      </c>
      <c r="M601" s="20">
        <f t="shared" si="60"/>
        <v>0</v>
      </c>
    </row>
    <row r="602" spans="1:17" ht="17.100000000000001" customHeight="1">
      <c r="A602" s="17" t="s">
        <v>1045</v>
      </c>
      <c r="B602" s="17" t="s">
        <v>571</v>
      </c>
      <c r="C602" s="35" t="s">
        <v>1086</v>
      </c>
      <c r="D602" s="17" t="s">
        <v>572</v>
      </c>
      <c r="E602" s="19">
        <v>4389000</v>
      </c>
      <c r="F602" s="20">
        <v>4389000</v>
      </c>
      <c r="G602" s="19">
        <f t="shared" si="58"/>
        <v>0</v>
      </c>
      <c r="H602" s="19">
        <v>0</v>
      </c>
      <c r="I602" s="19">
        <v>0</v>
      </c>
      <c r="J602" s="94">
        <v>0.2</v>
      </c>
      <c r="K602" s="22">
        <f t="shared" si="61"/>
        <v>0</v>
      </c>
      <c r="L602" s="19">
        <f t="shared" si="59"/>
        <v>4389000</v>
      </c>
      <c r="M602" s="20">
        <f t="shared" si="60"/>
        <v>0</v>
      </c>
    </row>
    <row r="603" spans="1:17" ht="17.100000000000001" customHeight="1">
      <c r="A603" s="17" t="s">
        <v>1045</v>
      </c>
      <c r="B603" s="17" t="s">
        <v>591</v>
      </c>
      <c r="C603" s="35" t="s">
        <v>1061</v>
      </c>
      <c r="D603" s="17" t="s">
        <v>589</v>
      </c>
      <c r="E603" s="19">
        <v>1666500</v>
      </c>
      <c r="F603" s="20">
        <v>1666500</v>
      </c>
      <c r="G603" s="19">
        <f t="shared" si="58"/>
        <v>0</v>
      </c>
      <c r="H603" s="19">
        <v>0</v>
      </c>
      <c r="I603" s="19">
        <v>0</v>
      </c>
      <c r="J603" s="94">
        <v>0.2</v>
      </c>
      <c r="K603" s="22">
        <f t="shared" si="61"/>
        <v>0</v>
      </c>
      <c r="L603" s="19">
        <f t="shared" si="59"/>
        <v>1666500</v>
      </c>
      <c r="M603" s="20">
        <f t="shared" si="60"/>
        <v>0</v>
      </c>
    </row>
    <row r="604" spans="1:17" ht="17.100000000000001" customHeight="1">
      <c r="A604" s="17" t="s">
        <v>1045</v>
      </c>
      <c r="B604" s="17" t="s">
        <v>588</v>
      </c>
      <c r="C604" s="35" t="s">
        <v>1062</v>
      </c>
      <c r="D604" s="17" t="s">
        <v>589</v>
      </c>
      <c r="E604" s="19">
        <v>2970000</v>
      </c>
      <c r="F604" s="20">
        <v>2970000</v>
      </c>
      <c r="G604" s="19">
        <f t="shared" si="58"/>
        <v>0</v>
      </c>
      <c r="H604" s="19">
        <v>0</v>
      </c>
      <c r="I604" s="19">
        <v>0</v>
      </c>
      <c r="J604" s="94">
        <v>0.2</v>
      </c>
      <c r="K604" s="22">
        <f t="shared" si="61"/>
        <v>0</v>
      </c>
      <c r="L604" s="19">
        <f t="shared" si="59"/>
        <v>2970000</v>
      </c>
      <c r="M604" s="20">
        <f t="shared" si="60"/>
        <v>0</v>
      </c>
    </row>
    <row r="605" spans="1:17" ht="17.100000000000001" customHeight="1">
      <c r="A605" s="17" t="s">
        <v>1045</v>
      </c>
      <c r="B605" s="17" t="s">
        <v>651</v>
      </c>
      <c r="C605" s="35" t="s">
        <v>1087</v>
      </c>
      <c r="D605" s="17" t="s">
        <v>652</v>
      </c>
      <c r="E605" s="19">
        <v>6930000</v>
      </c>
      <c r="F605" s="20">
        <v>6930000</v>
      </c>
      <c r="G605" s="19">
        <f t="shared" si="58"/>
        <v>0</v>
      </c>
      <c r="H605" s="19">
        <v>0</v>
      </c>
      <c r="I605" s="19">
        <v>0</v>
      </c>
      <c r="J605" s="94">
        <v>0.2</v>
      </c>
      <c r="K605" s="22">
        <f t="shared" si="61"/>
        <v>0</v>
      </c>
      <c r="L605" s="19">
        <f t="shared" si="59"/>
        <v>6930000</v>
      </c>
      <c r="M605" s="20">
        <f t="shared" si="60"/>
        <v>0</v>
      </c>
    </row>
    <row r="606" spans="1:17" ht="17.100000000000001" customHeight="1">
      <c r="A606" s="17" t="s">
        <v>1045</v>
      </c>
      <c r="B606" s="17" t="s">
        <v>607</v>
      </c>
      <c r="C606" s="35" t="s">
        <v>1088</v>
      </c>
      <c r="D606" s="17" t="s">
        <v>602</v>
      </c>
      <c r="E606" s="19">
        <v>369930</v>
      </c>
      <c r="F606" s="20">
        <v>369930</v>
      </c>
      <c r="G606" s="19">
        <f t="shared" si="58"/>
        <v>0</v>
      </c>
      <c r="H606" s="19">
        <v>0</v>
      </c>
      <c r="I606" s="19">
        <v>0</v>
      </c>
      <c r="J606" s="94">
        <v>0.2</v>
      </c>
      <c r="K606" s="22">
        <f t="shared" si="61"/>
        <v>0</v>
      </c>
      <c r="L606" s="19">
        <f t="shared" si="59"/>
        <v>369930</v>
      </c>
      <c r="M606" s="20">
        <f t="shared" si="60"/>
        <v>0</v>
      </c>
    </row>
    <row r="607" spans="1:17" ht="17.100000000000001" customHeight="1">
      <c r="A607" s="17" t="s">
        <v>1045</v>
      </c>
      <c r="B607" s="17" t="s">
        <v>606</v>
      </c>
      <c r="C607" s="35" t="s">
        <v>1063</v>
      </c>
      <c r="D607" s="17" t="s">
        <v>602</v>
      </c>
      <c r="E607" s="19">
        <v>1630100</v>
      </c>
      <c r="F607" s="20">
        <v>1630100</v>
      </c>
      <c r="G607" s="19">
        <f t="shared" si="58"/>
        <v>0</v>
      </c>
      <c r="H607" s="19">
        <v>0</v>
      </c>
      <c r="I607" s="19">
        <v>0</v>
      </c>
      <c r="J607" s="94">
        <v>0.2</v>
      </c>
      <c r="K607" s="22">
        <f t="shared" si="61"/>
        <v>0</v>
      </c>
      <c r="L607" s="19">
        <f t="shared" si="59"/>
        <v>1630100</v>
      </c>
      <c r="M607" s="20">
        <f t="shared" si="60"/>
        <v>0</v>
      </c>
    </row>
    <row r="608" spans="1:17" ht="17.100000000000001" customHeight="1">
      <c r="A608" s="17" t="s">
        <v>1045</v>
      </c>
      <c r="B608" s="17" t="s">
        <v>604</v>
      </c>
      <c r="C608" s="35" t="s">
        <v>1089</v>
      </c>
      <c r="D608" s="17" t="s">
        <v>602</v>
      </c>
      <c r="E608" s="19">
        <v>1030920</v>
      </c>
      <c r="F608" s="20">
        <v>1030920</v>
      </c>
      <c r="G608" s="19">
        <f t="shared" si="58"/>
        <v>0</v>
      </c>
      <c r="H608" s="19">
        <v>0</v>
      </c>
      <c r="I608" s="19">
        <v>0</v>
      </c>
      <c r="J608" s="94">
        <v>0.2</v>
      </c>
      <c r="K608" s="22">
        <f t="shared" si="61"/>
        <v>0</v>
      </c>
      <c r="L608" s="19">
        <f t="shared" si="59"/>
        <v>1030920</v>
      </c>
      <c r="M608" s="20">
        <f t="shared" si="60"/>
        <v>0</v>
      </c>
    </row>
    <row r="609" spans="1:17" ht="17.100000000000001" customHeight="1">
      <c r="A609" s="17" t="s">
        <v>1045</v>
      </c>
      <c r="B609" s="17" t="s">
        <v>605</v>
      </c>
      <c r="C609" s="35" t="s">
        <v>1090</v>
      </c>
      <c r="D609" s="17" t="s">
        <v>602</v>
      </c>
      <c r="E609" s="19">
        <v>3300000</v>
      </c>
      <c r="F609" s="20">
        <v>3300000</v>
      </c>
      <c r="G609" s="19">
        <f t="shared" si="58"/>
        <v>0</v>
      </c>
      <c r="H609" s="19">
        <v>0</v>
      </c>
      <c r="I609" s="19">
        <v>0</v>
      </c>
      <c r="J609" s="94">
        <v>0.2</v>
      </c>
      <c r="K609" s="22">
        <f t="shared" si="61"/>
        <v>0</v>
      </c>
      <c r="L609" s="19">
        <f t="shared" si="59"/>
        <v>3300000</v>
      </c>
      <c r="M609" s="20">
        <f t="shared" si="60"/>
        <v>0</v>
      </c>
    </row>
    <row r="610" spans="1:17" ht="17.100000000000001" customHeight="1">
      <c r="A610" s="17" t="s">
        <v>1045</v>
      </c>
      <c r="B610" s="17" t="s">
        <v>603</v>
      </c>
      <c r="C610" s="35" t="s">
        <v>1091</v>
      </c>
      <c r="D610" s="17" t="s">
        <v>602</v>
      </c>
      <c r="E610" s="19">
        <v>1390400</v>
      </c>
      <c r="F610" s="20">
        <v>1390400</v>
      </c>
      <c r="G610" s="19">
        <f t="shared" si="58"/>
        <v>0</v>
      </c>
      <c r="H610" s="19">
        <v>0</v>
      </c>
      <c r="I610" s="19">
        <v>0</v>
      </c>
      <c r="J610" s="94">
        <v>0.2</v>
      </c>
      <c r="K610" s="22">
        <f t="shared" si="61"/>
        <v>0</v>
      </c>
      <c r="L610" s="19">
        <f t="shared" si="59"/>
        <v>1390400</v>
      </c>
      <c r="M610" s="20">
        <f t="shared" si="60"/>
        <v>0</v>
      </c>
    </row>
    <row r="611" spans="1:17" ht="17.100000000000001" customHeight="1">
      <c r="A611" s="17" t="s">
        <v>1045</v>
      </c>
      <c r="B611" s="17" t="s">
        <v>601</v>
      </c>
      <c r="C611" s="35" t="s">
        <v>1092</v>
      </c>
      <c r="D611" s="17" t="s">
        <v>602</v>
      </c>
      <c r="E611" s="19">
        <v>3822000</v>
      </c>
      <c r="F611" s="20">
        <v>3822000</v>
      </c>
      <c r="G611" s="19">
        <f t="shared" si="58"/>
        <v>0</v>
      </c>
      <c r="H611" s="19">
        <v>0</v>
      </c>
      <c r="I611" s="19">
        <v>0</v>
      </c>
      <c r="J611" s="94">
        <v>0.2</v>
      </c>
      <c r="K611" s="22">
        <f t="shared" si="61"/>
        <v>0</v>
      </c>
      <c r="L611" s="19">
        <f t="shared" si="59"/>
        <v>3822000</v>
      </c>
      <c r="M611" s="20">
        <f t="shared" si="60"/>
        <v>0</v>
      </c>
    </row>
    <row r="612" spans="1:17" ht="17.100000000000001" customHeight="1">
      <c r="A612" s="17" t="s">
        <v>1045</v>
      </c>
      <c r="B612" s="17" t="s">
        <v>608</v>
      </c>
      <c r="C612" s="35" t="s">
        <v>1086</v>
      </c>
      <c r="D612" s="17" t="s">
        <v>602</v>
      </c>
      <c r="E612" s="19">
        <v>6669000</v>
      </c>
      <c r="F612" s="20">
        <v>6669000</v>
      </c>
      <c r="G612" s="19">
        <f t="shared" si="58"/>
        <v>0</v>
      </c>
      <c r="H612" s="19">
        <v>0</v>
      </c>
      <c r="I612" s="19">
        <v>0</v>
      </c>
      <c r="J612" s="94">
        <v>0.2</v>
      </c>
      <c r="K612" s="22">
        <f t="shared" si="61"/>
        <v>0</v>
      </c>
      <c r="L612" s="19">
        <f t="shared" si="59"/>
        <v>6669000</v>
      </c>
      <c r="M612" s="20">
        <f t="shared" si="60"/>
        <v>0</v>
      </c>
    </row>
    <row r="613" spans="1:17" ht="17.100000000000001" customHeight="1">
      <c r="A613" s="17" t="s">
        <v>1045</v>
      </c>
      <c r="B613" s="17" t="s">
        <v>667</v>
      </c>
      <c r="C613" s="35" t="s">
        <v>1064</v>
      </c>
      <c r="D613" s="17" t="s">
        <v>661</v>
      </c>
      <c r="E613" s="19">
        <v>1433190</v>
      </c>
      <c r="F613" s="20">
        <v>1433190</v>
      </c>
      <c r="G613" s="19">
        <f t="shared" si="58"/>
        <v>0</v>
      </c>
      <c r="H613" s="19">
        <v>0</v>
      </c>
      <c r="I613" s="19">
        <v>0</v>
      </c>
      <c r="J613" s="94">
        <v>0.2</v>
      </c>
      <c r="K613" s="22">
        <f t="shared" si="61"/>
        <v>0</v>
      </c>
      <c r="L613" s="19">
        <f t="shared" si="59"/>
        <v>1433190</v>
      </c>
      <c r="M613" s="20">
        <f t="shared" si="60"/>
        <v>0</v>
      </c>
    </row>
    <row r="614" spans="1:17" ht="17.100000000000001" customHeight="1">
      <c r="A614" s="17" t="s">
        <v>1045</v>
      </c>
      <c r="B614" s="17" t="s">
        <v>695</v>
      </c>
      <c r="C614" s="35" t="s">
        <v>1093</v>
      </c>
      <c r="D614" s="17" t="s">
        <v>694</v>
      </c>
      <c r="E614" s="19">
        <v>9196000</v>
      </c>
      <c r="F614" s="20">
        <v>9196000</v>
      </c>
      <c r="G614" s="19">
        <f t="shared" si="58"/>
        <v>0</v>
      </c>
      <c r="H614" s="19">
        <v>0</v>
      </c>
      <c r="I614" s="19">
        <v>0</v>
      </c>
      <c r="J614" s="94">
        <v>0.2</v>
      </c>
      <c r="K614" s="22">
        <f t="shared" si="61"/>
        <v>0</v>
      </c>
      <c r="L614" s="19">
        <f t="shared" si="59"/>
        <v>9196000</v>
      </c>
      <c r="M614" s="20">
        <f t="shared" si="60"/>
        <v>0</v>
      </c>
    </row>
    <row r="615" spans="1:17" ht="17.100000000000001" customHeight="1">
      <c r="A615" s="17" t="s">
        <v>1045</v>
      </c>
      <c r="B615" s="17" t="s">
        <v>696</v>
      </c>
      <c r="C615" s="35" t="s">
        <v>1093</v>
      </c>
      <c r="D615" s="17" t="s">
        <v>694</v>
      </c>
      <c r="E615" s="19">
        <v>14052020</v>
      </c>
      <c r="F615" s="20">
        <v>14052020</v>
      </c>
      <c r="G615" s="19">
        <f t="shared" si="58"/>
        <v>0</v>
      </c>
      <c r="H615" s="19">
        <v>0</v>
      </c>
      <c r="I615" s="19">
        <v>0</v>
      </c>
      <c r="J615" s="94">
        <v>0.2</v>
      </c>
      <c r="K615" s="22">
        <f t="shared" si="61"/>
        <v>0</v>
      </c>
      <c r="L615" s="19">
        <f t="shared" si="59"/>
        <v>14052020</v>
      </c>
      <c r="M615" s="20">
        <f t="shared" si="60"/>
        <v>0</v>
      </c>
    </row>
    <row r="616" spans="1:17" ht="17.100000000000001" customHeight="1">
      <c r="A616" s="17" t="s">
        <v>1045</v>
      </c>
      <c r="B616" s="17" t="s">
        <v>703</v>
      </c>
      <c r="C616" s="35" t="s">
        <v>1093</v>
      </c>
      <c r="D616" s="17" t="s">
        <v>704</v>
      </c>
      <c r="E616" s="19">
        <v>72730</v>
      </c>
      <c r="F616" s="20">
        <v>72730</v>
      </c>
      <c r="G616" s="19">
        <f t="shared" si="58"/>
        <v>0</v>
      </c>
      <c r="H616" s="19">
        <v>0</v>
      </c>
      <c r="I616" s="19">
        <v>0</v>
      </c>
      <c r="J616" s="94">
        <v>0.2</v>
      </c>
      <c r="K616" s="22">
        <f t="shared" si="61"/>
        <v>0</v>
      </c>
      <c r="L616" s="19">
        <f t="shared" si="59"/>
        <v>72730</v>
      </c>
      <c r="M616" s="20">
        <f t="shared" si="60"/>
        <v>0</v>
      </c>
    </row>
    <row r="617" spans="1:17" ht="17.100000000000001" customHeight="1">
      <c r="A617" s="17" t="s">
        <v>1045</v>
      </c>
      <c r="B617" s="17" t="s">
        <v>742</v>
      </c>
      <c r="C617" s="35" t="s">
        <v>1065</v>
      </c>
      <c r="D617" s="17" t="s">
        <v>743</v>
      </c>
      <c r="E617" s="19">
        <v>1210000</v>
      </c>
      <c r="F617" s="20">
        <v>1210000</v>
      </c>
      <c r="G617" s="19">
        <f t="shared" si="58"/>
        <v>0</v>
      </c>
      <c r="H617" s="19">
        <v>0</v>
      </c>
      <c r="I617" s="19">
        <v>0</v>
      </c>
      <c r="J617" s="94">
        <v>0.2</v>
      </c>
      <c r="K617" s="22">
        <f>G617</f>
        <v>0</v>
      </c>
      <c r="L617" s="19">
        <f t="shared" si="59"/>
        <v>1210000</v>
      </c>
      <c r="M617" s="20">
        <f t="shared" si="60"/>
        <v>0</v>
      </c>
    </row>
    <row r="618" spans="1:17" ht="17.100000000000001" customHeight="1">
      <c r="A618" s="17" t="s">
        <v>1045</v>
      </c>
      <c r="B618" s="17" t="s">
        <v>793</v>
      </c>
      <c r="C618" s="35" t="s">
        <v>1066</v>
      </c>
      <c r="D618" s="17" t="s">
        <v>792</v>
      </c>
      <c r="E618" s="19">
        <v>6747480</v>
      </c>
      <c r="F618" s="20">
        <v>6747480</v>
      </c>
      <c r="G618" s="19">
        <f t="shared" si="58"/>
        <v>0</v>
      </c>
      <c r="H618" s="19">
        <v>0</v>
      </c>
      <c r="I618" s="19">
        <v>0</v>
      </c>
      <c r="J618" s="94">
        <v>0.2</v>
      </c>
      <c r="K618" s="22">
        <f t="shared" ref="K618:K622" si="62">G618</f>
        <v>0</v>
      </c>
      <c r="L618" s="19">
        <f t="shared" si="59"/>
        <v>6747480</v>
      </c>
      <c r="M618" s="20">
        <f t="shared" si="60"/>
        <v>0</v>
      </c>
    </row>
    <row r="619" spans="1:17" ht="17.100000000000001" customHeight="1">
      <c r="A619" s="17" t="s">
        <v>1045</v>
      </c>
      <c r="B619" s="17" t="s">
        <v>804</v>
      </c>
      <c r="C619" s="35" t="s">
        <v>1094</v>
      </c>
      <c r="D619" s="17" t="s">
        <v>805</v>
      </c>
      <c r="E619" s="19">
        <v>4545410</v>
      </c>
      <c r="F619" s="20">
        <v>4545410</v>
      </c>
      <c r="G619" s="19">
        <f t="shared" si="58"/>
        <v>0</v>
      </c>
      <c r="H619" s="19">
        <v>0</v>
      </c>
      <c r="I619" s="19">
        <v>0</v>
      </c>
      <c r="J619" s="94">
        <v>0.2</v>
      </c>
      <c r="K619" s="22">
        <f t="shared" si="62"/>
        <v>0</v>
      </c>
      <c r="L619" s="19">
        <f t="shared" si="59"/>
        <v>4545410</v>
      </c>
      <c r="M619" s="20">
        <f t="shared" si="60"/>
        <v>0</v>
      </c>
    </row>
    <row r="620" spans="1:17" ht="17.100000000000001" customHeight="1">
      <c r="A620" s="17" t="s">
        <v>1045</v>
      </c>
      <c r="B620" s="17" t="s">
        <v>809</v>
      </c>
      <c r="C620" s="35" t="s">
        <v>1095</v>
      </c>
      <c r="D620" s="17" t="s">
        <v>810</v>
      </c>
      <c r="E620" s="19">
        <v>8480340</v>
      </c>
      <c r="F620" s="20">
        <v>8480340</v>
      </c>
      <c r="G620" s="19">
        <f t="shared" si="58"/>
        <v>0</v>
      </c>
      <c r="H620" s="19">
        <v>0</v>
      </c>
      <c r="I620" s="19">
        <v>0</v>
      </c>
      <c r="J620" s="94">
        <v>0.2</v>
      </c>
      <c r="K620" s="22">
        <f t="shared" si="62"/>
        <v>0</v>
      </c>
      <c r="L620" s="19">
        <f t="shared" si="59"/>
        <v>8480340</v>
      </c>
      <c r="M620" s="20">
        <f t="shared" si="60"/>
        <v>0</v>
      </c>
    </row>
    <row r="621" spans="1:17" ht="17.100000000000001" customHeight="1">
      <c r="A621" s="17" t="s">
        <v>1045</v>
      </c>
      <c r="B621" s="17" t="s">
        <v>811</v>
      </c>
      <c r="C621" s="35" t="s">
        <v>1096</v>
      </c>
      <c r="D621" s="17" t="s">
        <v>810</v>
      </c>
      <c r="E621" s="19">
        <v>6387700</v>
      </c>
      <c r="F621" s="20">
        <v>6387700</v>
      </c>
      <c r="G621" s="19">
        <f t="shared" si="58"/>
        <v>0</v>
      </c>
      <c r="H621" s="19">
        <v>0</v>
      </c>
      <c r="I621" s="19">
        <v>0</v>
      </c>
      <c r="J621" s="94">
        <v>0.2</v>
      </c>
      <c r="K621" s="22">
        <f t="shared" si="62"/>
        <v>0</v>
      </c>
      <c r="L621" s="19">
        <f t="shared" si="59"/>
        <v>6387700</v>
      </c>
      <c r="M621" s="20">
        <f t="shared" si="60"/>
        <v>0</v>
      </c>
      <c r="O621" s="7"/>
      <c r="P621" s="3"/>
      <c r="Q621" s="2"/>
    </row>
    <row r="622" spans="1:17" ht="17.100000000000001" customHeight="1">
      <c r="A622" s="17" t="s">
        <v>1045</v>
      </c>
      <c r="B622" s="17" t="s">
        <v>814</v>
      </c>
      <c r="C622" s="35" t="s">
        <v>1097</v>
      </c>
      <c r="D622" s="17" t="s">
        <v>815</v>
      </c>
      <c r="E622" s="19">
        <v>5720000</v>
      </c>
      <c r="F622" s="20">
        <v>5720000</v>
      </c>
      <c r="G622" s="19">
        <f t="shared" si="58"/>
        <v>0</v>
      </c>
      <c r="H622" s="19">
        <v>0</v>
      </c>
      <c r="I622" s="19">
        <v>0</v>
      </c>
      <c r="J622" s="94">
        <v>0.2</v>
      </c>
      <c r="K622" s="22">
        <f t="shared" si="62"/>
        <v>0</v>
      </c>
      <c r="L622" s="19">
        <f t="shared" si="59"/>
        <v>5720000</v>
      </c>
      <c r="M622" s="20">
        <f t="shared" si="60"/>
        <v>0</v>
      </c>
      <c r="O622" s="7"/>
      <c r="P622" s="1" t="s">
        <v>1278</v>
      </c>
    </row>
    <row r="623" spans="1:17" ht="17.100000000000001" customHeight="1">
      <c r="A623" s="17" t="s">
        <v>1045</v>
      </c>
      <c r="B623" s="17" t="s">
        <v>911</v>
      </c>
      <c r="C623" s="35" t="s">
        <v>1067</v>
      </c>
      <c r="D623" s="17" t="s">
        <v>912</v>
      </c>
      <c r="E623" s="19">
        <v>11873220</v>
      </c>
      <c r="F623" s="20">
        <v>11873220</v>
      </c>
      <c r="G623" s="19">
        <f t="shared" si="58"/>
        <v>0</v>
      </c>
      <c r="H623" s="19">
        <v>0</v>
      </c>
      <c r="I623" s="19">
        <v>0</v>
      </c>
      <c r="J623" s="94">
        <v>0.2</v>
      </c>
      <c r="K623" s="66">
        <v>0</v>
      </c>
      <c r="L623" s="19">
        <f t="shared" si="59"/>
        <v>11873220</v>
      </c>
      <c r="M623" s="20">
        <f t="shared" si="60"/>
        <v>0</v>
      </c>
      <c r="O623" s="7"/>
      <c r="P623" s="8">
        <f>E623/5</f>
        <v>2374644</v>
      </c>
    </row>
    <row r="624" spans="1:17" ht="17.100000000000001" customHeight="1">
      <c r="A624" s="17" t="s">
        <v>1045</v>
      </c>
      <c r="B624" s="17" t="s">
        <v>919</v>
      </c>
      <c r="C624" s="35" t="s">
        <v>1098</v>
      </c>
      <c r="D624" s="17" t="s">
        <v>920</v>
      </c>
      <c r="E624" s="19">
        <v>7565000</v>
      </c>
      <c r="F624" s="20">
        <v>7565000</v>
      </c>
      <c r="G624" s="19">
        <f t="shared" si="58"/>
        <v>0</v>
      </c>
      <c r="H624" s="19">
        <v>0</v>
      </c>
      <c r="I624" s="19">
        <v>0</v>
      </c>
      <c r="J624" s="94">
        <v>0.2</v>
      </c>
      <c r="K624" s="66">
        <v>0</v>
      </c>
      <c r="L624" s="19">
        <f t="shared" si="59"/>
        <v>7565000</v>
      </c>
      <c r="M624" s="20">
        <f t="shared" si="60"/>
        <v>0</v>
      </c>
      <c r="O624" s="7"/>
      <c r="P624" s="8">
        <f t="shared" ref="P624:P646" si="63">E624/5</f>
        <v>1513000</v>
      </c>
    </row>
    <row r="625" spans="1:16" ht="17.100000000000001" customHeight="1">
      <c r="A625" s="17" t="s">
        <v>1045</v>
      </c>
      <c r="B625" s="17" t="s">
        <v>921</v>
      </c>
      <c r="C625" s="35" t="s">
        <v>922</v>
      </c>
      <c r="D625" s="17" t="s">
        <v>923</v>
      </c>
      <c r="E625" s="19">
        <v>5659000</v>
      </c>
      <c r="F625" s="20">
        <v>5659000</v>
      </c>
      <c r="G625" s="19">
        <f t="shared" si="58"/>
        <v>0</v>
      </c>
      <c r="H625" s="19">
        <v>0</v>
      </c>
      <c r="I625" s="19">
        <v>0</v>
      </c>
      <c r="J625" s="94">
        <v>0.2</v>
      </c>
      <c r="K625" s="66">
        <v>0</v>
      </c>
      <c r="L625" s="19">
        <f t="shared" si="59"/>
        <v>5659000</v>
      </c>
      <c r="M625" s="20">
        <f t="shared" si="60"/>
        <v>0</v>
      </c>
      <c r="O625" s="7"/>
      <c r="P625" s="8">
        <f t="shared" si="63"/>
        <v>1131800</v>
      </c>
    </row>
    <row r="626" spans="1:16" ht="17.100000000000001" customHeight="1">
      <c r="A626" s="17" t="s">
        <v>1045</v>
      </c>
      <c r="B626" s="17" t="s">
        <v>927</v>
      </c>
      <c r="C626" s="35" t="s">
        <v>1068</v>
      </c>
      <c r="D626" s="17" t="s">
        <v>928</v>
      </c>
      <c r="E626" s="19">
        <v>56000000</v>
      </c>
      <c r="F626" s="20">
        <v>56000000</v>
      </c>
      <c r="G626" s="19">
        <f t="shared" si="58"/>
        <v>0</v>
      </c>
      <c r="H626" s="19">
        <v>0</v>
      </c>
      <c r="I626" s="19">
        <v>0</v>
      </c>
      <c r="J626" s="94">
        <v>0.2</v>
      </c>
      <c r="K626" s="66">
        <v>0</v>
      </c>
      <c r="L626" s="19">
        <f t="shared" si="59"/>
        <v>56000000</v>
      </c>
      <c r="M626" s="20">
        <f t="shared" si="60"/>
        <v>0</v>
      </c>
      <c r="O626" s="7"/>
      <c r="P626" s="8">
        <f t="shared" si="63"/>
        <v>11200000</v>
      </c>
    </row>
    <row r="627" spans="1:16" ht="17.100000000000001" customHeight="1">
      <c r="A627" s="17" t="s">
        <v>1045</v>
      </c>
      <c r="B627" s="30" t="s">
        <v>936</v>
      </c>
      <c r="C627" s="35" t="s">
        <v>1099</v>
      </c>
      <c r="D627" s="31">
        <v>40939</v>
      </c>
      <c r="E627" s="19">
        <v>15000000</v>
      </c>
      <c r="F627" s="20">
        <v>13902000</v>
      </c>
      <c r="G627" s="19">
        <f t="shared" si="58"/>
        <v>1098000</v>
      </c>
      <c r="H627" s="19">
        <v>0</v>
      </c>
      <c r="I627" s="19">
        <v>0</v>
      </c>
      <c r="J627" s="94">
        <v>0.2</v>
      </c>
      <c r="K627" s="110">
        <v>1098000</v>
      </c>
      <c r="L627" s="19">
        <f t="shared" si="59"/>
        <v>15000000</v>
      </c>
      <c r="M627" s="20">
        <f t="shared" si="60"/>
        <v>0</v>
      </c>
      <c r="O627" s="7"/>
      <c r="P627" s="8">
        <f t="shared" si="63"/>
        <v>3000000</v>
      </c>
    </row>
    <row r="628" spans="1:16" ht="17.100000000000001" customHeight="1">
      <c r="A628" s="17" t="s">
        <v>1045</v>
      </c>
      <c r="B628" s="30" t="s">
        <v>978</v>
      </c>
      <c r="C628" s="35" t="s">
        <v>1069</v>
      </c>
      <c r="D628" s="31">
        <v>41148</v>
      </c>
      <c r="E628" s="19">
        <v>6908000</v>
      </c>
      <c r="F628" s="20">
        <v>5792548</v>
      </c>
      <c r="G628" s="19">
        <f t="shared" si="58"/>
        <v>1115452</v>
      </c>
      <c r="H628" s="19">
        <v>0</v>
      </c>
      <c r="I628" s="19">
        <v>0</v>
      </c>
      <c r="J628" s="94">
        <v>0.2</v>
      </c>
      <c r="K628" s="110">
        <v>1115452</v>
      </c>
      <c r="L628" s="19">
        <f t="shared" si="59"/>
        <v>6908000</v>
      </c>
      <c r="M628" s="20">
        <f>E628-L628</f>
        <v>0</v>
      </c>
      <c r="N628" s="3">
        <v>11537560</v>
      </c>
      <c r="O628" s="7"/>
      <c r="P628" s="8">
        <f t="shared" si="63"/>
        <v>1381600</v>
      </c>
    </row>
    <row r="629" spans="1:16" ht="17.100000000000001" customHeight="1">
      <c r="A629" s="17" t="s">
        <v>1045</v>
      </c>
      <c r="B629" s="30"/>
      <c r="C629" s="35" t="s">
        <v>993</v>
      </c>
      <c r="D629" s="114">
        <v>41383</v>
      </c>
      <c r="E629" s="19">
        <v>95000000</v>
      </c>
      <c r="F629" s="20">
        <v>68176470.923076928</v>
      </c>
      <c r="G629" s="19">
        <f t="shared" si="58"/>
        <v>26823529.076923072</v>
      </c>
      <c r="H629" s="19">
        <v>0</v>
      </c>
      <c r="I629" s="19">
        <v>0</v>
      </c>
      <c r="J629" s="94">
        <v>0.2</v>
      </c>
      <c r="K629" s="110">
        <v>25840000</v>
      </c>
      <c r="L629" s="19">
        <f>F629+K629</f>
        <v>94016470.923076928</v>
      </c>
      <c r="M629" s="115">
        <f t="shared" si="60"/>
        <v>983529.07692307234</v>
      </c>
      <c r="O629" s="7"/>
      <c r="P629" s="8">
        <f t="shared" si="63"/>
        <v>19000000</v>
      </c>
    </row>
    <row r="630" spans="1:16" ht="17.100000000000001" customHeight="1">
      <c r="A630" s="17" t="s">
        <v>1045</v>
      </c>
      <c r="B630" s="30"/>
      <c r="C630" s="35" t="s">
        <v>1100</v>
      </c>
      <c r="D630" s="114">
        <v>41418</v>
      </c>
      <c r="E630" s="19">
        <v>20238690</v>
      </c>
      <c r="F630" s="20">
        <v>14426553.4</v>
      </c>
      <c r="G630" s="19">
        <f t="shared" si="58"/>
        <v>5812136.5999999996</v>
      </c>
      <c r="H630" s="19">
        <v>0</v>
      </c>
      <c r="I630" s="19">
        <v>0</v>
      </c>
      <c r="J630" s="94">
        <v>0.2</v>
      </c>
      <c r="K630" s="110">
        <v>5504920</v>
      </c>
      <c r="L630" s="19">
        <f t="shared" si="59"/>
        <v>19931473.399999999</v>
      </c>
      <c r="M630" s="115">
        <f t="shared" si="60"/>
        <v>307216.60000000149</v>
      </c>
      <c r="O630" s="7"/>
      <c r="P630" s="8">
        <f t="shared" si="63"/>
        <v>4047738</v>
      </c>
    </row>
    <row r="631" spans="1:16" ht="17.100000000000001" customHeight="1">
      <c r="A631" s="17" t="s">
        <v>1045</v>
      </c>
      <c r="B631" s="30"/>
      <c r="C631" s="35" t="s">
        <v>1070</v>
      </c>
      <c r="D631" s="114">
        <v>41481</v>
      </c>
      <c r="E631" s="19">
        <v>2200000</v>
      </c>
      <c r="F631" s="20">
        <v>1548148.1428571427</v>
      </c>
      <c r="G631" s="19">
        <f t="shared" si="58"/>
        <v>651851.85714285728</v>
      </c>
      <c r="H631" s="19">
        <v>0</v>
      </c>
      <c r="I631" s="19">
        <v>0</v>
      </c>
      <c r="J631" s="94">
        <v>0.2</v>
      </c>
      <c r="K631" s="110">
        <v>598400</v>
      </c>
      <c r="L631" s="19">
        <f t="shared" si="59"/>
        <v>2146548.1428571427</v>
      </c>
      <c r="M631" s="115">
        <f t="shared" si="60"/>
        <v>53451.857142857276</v>
      </c>
      <c r="O631" s="7"/>
      <c r="P631" s="8">
        <f t="shared" si="63"/>
        <v>440000</v>
      </c>
    </row>
    <row r="632" spans="1:16" ht="17.100000000000001" customHeight="1">
      <c r="A632" s="17" t="s">
        <v>1045</v>
      </c>
      <c r="B632" s="30"/>
      <c r="C632" s="35" t="s">
        <v>1101</v>
      </c>
      <c r="D632" s="114">
        <v>41564</v>
      </c>
      <c r="E632" s="19">
        <v>11112200</v>
      </c>
      <c r="F632" s="20">
        <v>7681064.5333333332</v>
      </c>
      <c r="G632" s="19">
        <f t="shared" si="58"/>
        <v>3431135.4666666668</v>
      </c>
      <c r="H632" s="19">
        <v>0</v>
      </c>
      <c r="I632" s="19">
        <v>0</v>
      </c>
      <c r="J632" s="94">
        <v>0.2</v>
      </c>
      <c r="K632" s="110">
        <v>3090966</v>
      </c>
      <c r="L632" s="19">
        <f t="shared" si="59"/>
        <v>10772030.533333333</v>
      </c>
      <c r="M632" s="115">
        <f t="shared" si="60"/>
        <v>340169.46666666679</v>
      </c>
      <c r="O632" s="7" t="s">
        <v>1133</v>
      </c>
      <c r="P632" s="8">
        <f t="shared" si="63"/>
        <v>2222440</v>
      </c>
    </row>
    <row r="633" spans="1:16" ht="17.100000000000001" customHeight="1">
      <c r="A633" s="17" t="s">
        <v>1045</v>
      </c>
      <c r="B633" s="30"/>
      <c r="C633" s="30" t="s">
        <v>1071</v>
      </c>
      <c r="D633" s="33" t="s">
        <v>1042</v>
      </c>
      <c r="E633" s="41">
        <v>15000000</v>
      </c>
      <c r="F633" s="20">
        <v>7500000</v>
      </c>
      <c r="G633" s="19">
        <f t="shared" si="58"/>
        <v>7500000</v>
      </c>
      <c r="H633" s="19">
        <v>0</v>
      </c>
      <c r="I633" s="19">
        <v>0</v>
      </c>
      <c r="J633" s="94">
        <v>0.2</v>
      </c>
      <c r="K633" s="66">
        <v>3000000</v>
      </c>
      <c r="L633" s="19">
        <f t="shared" si="59"/>
        <v>10500000</v>
      </c>
      <c r="M633" s="20">
        <f t="shared" si="60"/>
        <v>4500000</v>
      </c>
      <c r="N633" s="3" t="s">
        <v>1277</v>
      </c>
      <c r="O633" s="7" t="s">
        <v>1133</v>
      </c>
      <c r="P633" s="8">
        <f t="shared" si="63"/>
        <v>3000000</v>
      </c>
    </row>
    <row r="634" spans="1:16" ht="17.100000000000001" customHeight="1">
      <c r="A634" s="17" t="s">
        <v>1045</v>
      </c>
      <c r="B634" s="30"/>
      <c r="C634" s="30" t="s">
        <v>1072</v>
      </c>
      <c r="D634" s="33" t="s">
        <v>1042</v>
      </c>
      <c r="E634" s="41">
        <v>14740000</v>
      </c>
      <c r="F634" s="20">
        <v>7370000.076923077</v>
      </c>
      <c r="G634" s="19">
        <f t="shared" si="58"/>
        <v>7369999.923076923</v>
      </c>
      <c r="H634" s="19">
        <v>0</v>
      </c>
      <c r="I634" s="19">
        <v>0</v>
      </c>
      <c r="J634" s="94">
        <v>0.2</v>
      </c>
      <c r="K634" s="66">
        <v>2948000</v>
      </c>
      <c r="L634" s="19">
        <f t="shared" si="59"/>
        <v>10318000.076923076</v>
      </c>
      <c r="M634" s="20">
        <f t="shared" si="60"/>
        <v>4421999.9230769239</v>
      </c>
      <c r="N634" s="3" t="s">
        <v>1277</v>
      </c>
      <c r="O634" s="7" t="s">
        <v>1133</v>
      </c>
      <c r="P634" s="8">
        <f t="shared" si="63"/>
        <v>2948000</v>
      </c>
    </row>
    <row r="635" spans="1:16" ht="17.100000000000001" customHeight="1">
      <c r="A635" s="17" t="s">
        <v>1045</v>
      </c>
      <c r="B635" s="30"/>
      <c r="C635" s="30" t="s">
        <v>1073</v>
      </c>
      <c r="D635" s="33" t="s">
        <v>1043</v>
      </c>
      <c r="E635" s="41">
        <v>34032790</v>
      </c>
      <c r="F635" s="20">
        <v>16165575</v>
      </c>
      <c r="G635" s="19">
        <f t="shared" si="58"/>
        <v>17867215</v>
      </c>
      <c r="H635" s="19">
        <v>0</v>
      </c>
      <c r="I635" s="19">
        <v>0</v>
      </c>
      <c r="J635" s="94">
        <v>0.2</v>
      </c>
      <c r="K635" s="66">
        <v>6806558</v>
      </c>
      <c r="L635" s="19">
        <f t="shared" si="59"/>
        <v>22972133</v>
      </c>
      <c r="M635" s="20">
        <f t="shared" si="60"/>
        <v>11060657</v>
      </c>
      <c r="N635" s="3" t="s">
        <v>1277</v>
      </c>
      <c r="O635" s="7" t="s">
        <v>1133</v>
      </c>
      <c r="P635" s="8">
        <f t="shared" si="63"/>
        <v>6806558</v>
      </c>
    </row>
    <row r="636" spans="1:16" ht="17.100000000000001" customHeight="1">
      <c r="A636" s="17" t="s">
        <v>1045</v>
      </c>
      <c r="B636" s="30"/>
      <c r="C636" s="30" t="s">
        <v>1102</v>
      </c>
      <c r="D636" s="31">
        <v>41898</v>
      </c>
      <c r="E636" s="41">
        <v>35000000</v>
      </c>
      <c r="F636" s="20">
        <v>15750000.071428571</v>
      </c>
      <c r="G636" s="19">
        <f t="shared" si="58"/>
        <v>19249999.928571429</v>
      </c>
      <c r="H636" s="19">
        <v>0</v>
      </c>
      <c r="I636" s="19">
        <v>0</v>
      </c>
      <c r="J636" s="94">
        <v>0.2</v>
      </c>
      <c r="K636" s="66">
        <v>7000000</v>
      </c>
      <c r="L636" s="19">
        <f>F636+K636</f>
        <v>22750000.071428571</v>
      </c>
      <c r="M636" s="20">
        <f>E636-L636</f>
        <v>12249999.928571429</v>
      </c>
      <c r="N636" s="3" t="s">
        <v>1277</v>
      </c>
      <c r="O636" s="7" t="s">
        <v>1133</v>
      </c>
      <c r="P636" s="8">
        <f t="shared" si="63"/>
        <v>7000000</v>
      </c>
    </row>
    <row r="637" spans="1:16" ht="17.100000000000001" customHeight="1">
      <c r="A637" s="17" t="s">
        <v>1045</v>
      </c>
      <c r="B637" s="30"/>
      <c r="C637" s="30" t="s">
        <v>1103</v>
      </c>
      <c r="D637" s="31">
        <v>41974</v>
      </c>
      <c r="E637" s="41">
        <v>9559000</v>
      </c>
      <c r="F637" s="20">
        <v>3943087.9322033897</v>
      </c>
      <c r="G637" s="19">
        <f t="shared" si="58"/>
        <v>5615912.0677966103</v>
      </c>
      <c r="H637" s="19">
        <v>0</v>
      </c>
      <c r="I637" s="19">
        <v>0</v>
      </c>
      <c r="J637" s="94">
        <v>0.2</v>
      </c>
      <c r="K637" s="66">
        <v>1911800</v>
      </c>
      <c r="L637" s="19">
        <f t="shared" si="59"/>
        <v>5854887.9322033897</v>
      </c>
      <c r="M637" s="20">
        <f t="shared" si="60"/>
        <v>3704112.0677966103</v>
      </c>
      <c r="N637" s="3" t="s">
        <v>1133</v>
      </c>
      <c r="O637" s="7" t="s">
        <v>1133</v>
      </c>
      <c r="P637" s="8">
        <f t="shared" si="63"/>
        <v>1911800</v>
      </c>
    </row>
    <row r="638" spans="1:16" ht="17.100000000000001" customHeight="1">
      <c r="A638" s="17" t="s">
        <v>1134</v>
      </c>
      <c r="B638" s="30"/>
      <c r="C638" s="30" t="s">
        <v>1103</v>
      </c>
      <c r="D638" s="33" t="s">
        <v>1109</v>
      </c>
      <c r="E638" s="34">
        <v>29539640</v>
      </c>
      <c r="F638" s="20">
        <v>10240408.666666668</v>
      </c>
      <c r="G638" s="19">
        <f>E638-F638</f>
        <v>19299231.333333332</v>
      </c>
      <c r="H638" s="19">
        <v>0</v>
      </c>
      <c r="I638" s="19">
        <v>0</v>
      </c>
      <c r="J638" s="94">
        <v>0.2</v>
      </c>
      <c r="K638" s="66">
        <v>5907928</v>
      </c>
      <c r="L638" s="19">
        <f t="shared" si="59"/>
        <v>16148336.666666668</v>
      </c>
      <c r="M638" s="20">
        <f t="shared" si="60"/>
        <v>13391303.333333332</v>
      </c>
      <c r="N638" s="3" t="s">
        <v>1277</v>
      </c>
      <c r="O638" s="7"/>
      <c r="P638" s="8">
        <f t="shared" si="63"/>
        <v>5907928</v>
      </c>
    </row>
    <row r="639" spans="1:16" ht="17.100000000000001" customHeight="1">
      <c r="A639" s="17" t="s">
        <v>1134</v>
      </c>
      <c r="B639" s="30"/>
      <c r="C639" s="30" t="s">
        <v>1135</v>
      </c>
      <c r="D639" s="42">
        <v>42346</v>
      </c>
      <c r="E639" s="43">
        <v>5445000</v>
      </c>
      <c r="F639" s="20">
        <v>1161600</v>
      </c>
      <c r="G639" s="19">
        <f t="shared" si="58"/>
        <v>4283400</v>
      </c>
      <c r="H639" s="19">
        <v>0</v>
      </c>
      <c r="I639" s="19">
        <v>0</v>
      </c>
      <c r="J639" s="94">
        <v>0.2</v>
      </c>
      <c r="K639" s="66">
        <v>1089000</v>
      </c>
      <c r="L639" s="19">
        <f t="shared" si="59"/>
        <v>2250600</v>
      </c>
      <c r="M639" s="20">
        <f t="shared" si="60"/>
        <v>3194400</v>
      </c>
      <c r="N639" s="3" t="s">
        <v>1277</v>
      </c>
      <c r="O639" s="7"/>
      <c r="P639" s="8">
        <f t="shared" si="63"/>
        <v>1089000</v>
      </c>
    </row>
    <row r="640" spans="1:16" ht="17.100000000000001" customHeight="1">
      <c r="A640" s="17" t="s">
        <v>1134</v>
      </c>
      <c r="B640" s="30"/>
      <c r="C640" s="47" t="s">
        <v>1167</v>
      </c>
      <c r="D640" s="44" t="s">
        <v>1169</v>
      </c>
      <c r="E640" s="45">
        <v>1408000</v>
      </c>
      <c r="F640" s="39">
        <v>23467</v>
      </c>
      <c r="G640" s="19">
        <f t="shared" si="58"/>
        <v>1384533</v>
      </c>
      <c r="H640" s="19">
        <v>0</v>
      </c>
      <c r="I640" s="19">
        <v>0</v>
      </c>
      <c r="J640" s="94">
        <v>0.2</v>
      </c>
      <c r="K640" s="66">
        <v>281600</v>
      </c>
      <c r="L640" s="19">
        <f t="shared" si="59"/>
        <v>305067</v>
      </c>
      <c r="M640" s="20">
        <f t="shared" si="60"/>
        <v>1102933</v>
      </c>
      <c r="N640" s="3" t="s">
        <v>1133</v>
      </c>
      <c r="O640" s="7"/>
      <c r="P640" s="8">
        <f t="shared" si="63"/>
        <v>281600</v>
      </c>
    </row>
    <row r="641" spans="1:16" ht="17.100000000000001" customHeight="1">
      <c r="A641" s="71" t="s">
        <v>1134</v>
      </c>
      <c r="B641" s="72"/>
      <c r="C641" s="73" t="s">
        <v>1168</v>
      </c>
      <c r="D641" s="74" t="s">
        <v>1170</v>
      </c>
      <c r="E641" s="75">
        <v>5461000</v>
      </c>
      <c r="F641" s="76">
        <v>91017</v>
      </c>
      <c r="G641" s="77">
        <f t="shared" ref="G641" si="64">E641-F641</f>
        <v>5369983</v>
      </c>
      <c r="H641" s="77">
        <v>0</v>
      </c>
      <c r="I641" s="77">
        <v>0</v>
      </c>
      <c r="J641" s="95">
        <v>0.2</v>
      </c>
      <c r="K641" s="66">
        <v>1092200</v>
      </c>
      <c r="L641" s="77">
        <f t="shared" ref="L641" si="65">F641+K641</f>
        <v>1183217</v>
      </c>
      <c r="M641" s="79">
        <f t="shared" ref="M641" si="66">E641-L641</f>
        <v>4277783</v>
      </c>
      <c r="N641" s="3" t="s">
        <v>1277</v>
      </c>
      <c r="O641" s="7"/>
      <c r="P641" s="8">
        <f t="shared" si="63"/>
        <v>1092200</v>
      </c>
    </row>
    <row r="642" spans="1:16" ht="17.100000000000001" customHeight="1">
      <c r="A642" s="60" t="s">
        <v>1134</v>
      </c>
      <c r="B642" s="37"/>
      <c r="C642" s="80" t="s">
        <v>1272</v>
      </c>
      <c r="D642" s="81" t="s">
        <v>1267</v>
      </c>
      <c r="E642" s="82">
        <v>96140000</v>
      </c>
      <c r="F642" s="40"/>
      <c r="G642" s="63"/>
      <c r="H642" s="63">
        <f>E642</f>
        <v>96140000</v>
      </c>
      <c r="I642" s="63"/>
      <c r="J642" s="96">
        <v>0.2</v>
      </c>
      <c r="K642" s="66">
        <v>39745878</v>
      </c>
      <c r="L642" s="63">
        <f>F642+K642</f>
        <v>39745878</v>
      </c>
      <c r="M642" s="64">
        <f t="shared" ref="M642:M646" si="67">E642-L642</f>
        <v>56394122</v>
      </c>
      <c r="N642" s="3">
        <f t="shared" ref="N642:N646" si="68">N$2-D642</f>
        <v>325</v>
      </c>
      <c r="O642" s="70">
        <f t="shared" ref="O642:O646" si="69">ROUND(N642/30,0)</f>
        <v>11</v>
      </c>
      <c r="P642" s="8">
        <f t="shared" si="63"/>
        <v>19228000</v>
      </c>
    </row>
    <row r="643" spans="1:16" ht="17.100000000000001" customHeight="1">
      <c r="A643" s="60" t="s">
        <v>1134</v>
      </c>
      <c r="B643" s="37"/>
      <c r="C643" s="80" t="s">
        <v>1273</v>
      </c>
      <c r="D643" s="81" t="s">
        <v>1268</v>
      </c>
      <c r="E643" s="82">
        <v>660000</v>
      </c>
      <c r="F643" s="40"/>
      <c r="G643" s="63"/>
      <c r="H643" s="63">
        <f t="shared" ref="H643:H646" si="70">E643</f>
        <v>660000</v>
      </c>
      <c r="I643" s="63"/>
      <c r="J643" s="96">
        <v>0.2</v>
      </c>
      <c r="K643" s="66">
        <v>248050</v>
      </c>
      <c r="L643" s="63">
        <f>F643+K643</f>
        <v>248050</v>
      </c>
      <c r="M643" s="64">
        <f t="shared" si="67"/>
        <v>411950</v>
      </c>
      <c r="N643" s="3">
        <f t="shared" si="68"/>
        <v>311</v>
      </c>
      <c r="O643" s="70">
        <f t="shared" si="69"/>
        <v>10</v>
      </c>
      <c r="P643" s="8">
        <f t="shared" si="63"/>
        <v>132000</v>
      </c>
    </row>
    <row r="644" spans="1:16" ht="17.100000000000001" customHeight="1">
      <c r="A644" s="60" t="s">
        <v>1134</v>
      </c>
      <c r="B644" s="37"/>
      <c r="C644" s="80" t="s">
        <v>1274</v>
      </c>
      <c r="D644" s="81" t="s">
        <v>1269</v>
      </c>
      <c r="E644" s="82">
        <v>600000</v>
      </c>
      <c r="F644" s="40"/>
      <c r="G644" s="63"/>
      <c r="H644" s="63">
        <f t="shared" si="70"/>
        <v>600000</v>
      </c>
      <c r="I644" s="63"/>
      <c r="J644" s="96">
        <v>0.2</v>
      </c>
      <c r="K644" s="66">
        <v>202950</v>
      </c>
      <c r="L644" s="63">
        <f>F644+K644</f>
        <v>202950</v>
      </c>
      <c r="M644" s="64">
        <f>E644-L644</f>
        <v>397050</v>
      </c>
      <c r="N644" s="3">
        <f t="shared" si="68"/>
        <v>265</v>
      </c>
      <c r="O644" s="70">
        <f t="shared" si="69"/>
        <v>9</v>
      </c>
      <c r="P644" s="8">
        <f t="shared" si="63"/>
        <v>120000</v>
      </c>
    </row>
    <row r="645" spans="1:16" ht="17.100000000000001" customHeight="1">
      <c r="A645" s="60" t="s">
        <v>1134</v>
      </c>
      <c r="B645" s="37"/>
      <c r="C645" s="80" t="s">
        <v>1275</v>
      </c>
      <c r="D645" s="81" t="s">
        <v>1270</v>
      </c>
      <c r="E645" s="82">
        <v>2000000</v>
      </c>
      <c r="F645" s="40"/>
      <c r="G645" s="63"/>
      <c r="H645" s="63">
        <f t="shared" si="70"/>
        <v>2000000</v>
      </c>
      <c r="I645" s="63"/>
      <c r="J645" s="96">
        <v>0.2</v>
      </c>
      <c r="K645" s="66">
        <v>601333</v>
      </c>
      <c r="L645" s="63">
        <f t="shared" ref="L645:L646" si="71">F645+K645</f>
        <v>601333</v>
      </c>
      <c r="M645" s="64">
        <f t="shared" si="67"/>
        <v>1398667</v>
      </c>
      <c r="N645" s="3">
        <f t="shared" si="68"/>
        <v>241</v>
      </c>
      <c r="O645" s="70">
        <f t="shared" si="69"/>
        <v>8</v>
      </c>
      <c r="P645" s="8">
        <f t="shared" si="63"/>
        <v>400000</v>
      </c>
    </row>
    <row r="646" spans="1:16" ht="17.100000000000001" customHeight="1">
      <c r="A646" s="60" t="s">
        <v>1134</v>
      </c>
      <c r="B646" s="37"/>
      <c r="C646" s="80" t="s">
        <v>1276</v>
      </c>
      <c r="D646" s="81" t="s">
        <v>1271</v>
      </c>
      <c r="E646" s="82">
        <v>2200000</v>
      </c>
      <c r="F646" s="40"/>
      <c r="G646" s="63"/>
      <c r="H646" s="63">
        <f t="shared" si="70"/>
        <v>2200000</v>
      </c>
      <c r="I646" s="63"/>
      <c r="J646" s="96">
        <v>0.2</v>
      </c>
      <c r="K646" s="66">
        <v>578783</v>
      </c>
      <c r="L646" s="63">
        <f t="shared" si="71"/>
        <v>578783</v>
      </c>
      <c r="M646" s="64">
        <f t="shared" si="67"/>
        <v>1621217</v>
      </c>
      <c r="N646" s="3">
        <f t="shared" si="68"/>
        <v>219</v>
      </c>
      <c r="O646" s="70">
        <f t="shared" si="69"/>
        <v>7</v>
      </c>
      <c r="P646" s="8">
        <f t="shared" si="63"/>
        <v>440000</v>
      </c>
    </row>
    <row r="647" spans="1:16" ht="17.100000000000001" customHeight="1">
      <c r="A647" s="60" t="s">
        <v>1134</v>
      </c>
      <c r="B647" s="37"/>
      <c r="C647" s="80" t="s">
        <v>1294</v>
      </c>
      <c r="D647" s="92">
        <v>43076</v>
      </c>
      <c r="E647" s="82">
        <v>7117000</v>
      </c>
      <c r="F647" s="40"/>
      <c r="G647" s="63"/>
      <c r="H647" s="63">
        <v>7117000</v>
      </c>
      <c r="I647" s="63"/>
      <c r="J647" s="96">
        <v>0.2</v>
      </c>
      <c r="K647" s="66">
        <v>267482</v>
      </c>
      <c r="L647" s="63">
        <f t="shared" ref="L647" si="72">F647+K647</f>
        <v>267482</v>
      </c>
      <c r="M647" s="64">
        <f t="shared" ref="M647" si="73">E647-L647</f>
        <v>6849518</v>
      </c>
      <c r="N647" s="3">
        <f t="shared" ref="N647" si="74">N$2-D647</f>
        <v>24</v>
      </c>
      <c r="O647" s="70">
        <f t="shared" ref="O647" si="75">ROUND(N647/30,0)</f>
        <v>1</v>
      </c>
      <c r="P647" s="8">
        <f t="shared" ref="P647" si="76">E647/5</f>
        <v>1423400</v>
      </c>
    </row>
    <row r="648" spans="1:16" ht="21" customHeight="1">
      <c r="A648" s="268" t="s">
        <v>1213</v>
      </c>
      <c r="B648" s="268"/>
      <c r="C648" s="268"/>
      <c r="D648" s="268"/>
      <c r="E648" s="109">
        <f>SUM(E577:E647)</f>
        <v>678210100</v>
      </c>
      <c r="F648" s="100">
        <f>SUM(F577:F646)</f>
        <v>442620720.74648917</v>
      </c>
      <c r="G648" s="100">
        <f>SUM(G577:G646)</f>
        <v>126872379.25351091</v>
      </c>
      <c r="H648" s="100">
        <f>SUM(H577:H647)</f>
        <v>108717000</v>
      </c>
      <c r="I648" s="55">
        <f>SUM(I577:I637)</f>
        <v>0</v>
      </c>
      <c r="J648" s="55"/>
      <c r="K648" s="55">
        <f>SUM(K577:K647)</f>
        <v>108929300</v>
      </c>
      <c r="L648" s="109">
        <f>SUM(L577:L647)</f>
        <v>551550020.74648917</v>
      </c>
      <c r="M648" s="100">
        <f>SUM(M577:M647)</f>
        <v>126660079.25351089</v>
      </c>
      <c r="N648" s="3" t="s">
        <v>1329</v>
      </c>
      <c r="P648" s="3" t="s">
        <v>1329</v>
      </c>
    </row>
    <row r="649" spans="1:16" ht="21" customHeight="1">
      <c r="A649" s="269" t="s">
        <v>1214</v>
      </c>
      <c r="B649" s="269"/>
      <c r="C649" s="269"/>
      <c r="D649" s="269"/>
      <c r="E649" s="101">
        <f t="shared" ref="E649:M649" si="77">E648+E576+E10</f>
        <v>2539636334</v>
      </c>
      <c r="F649" s="101">
        <f t="shared" si="77"/>
        <v>1931698069.6281562</v>
      </c>
      <c r="G649" s="101">
        <f t="shared" si="77"/>
        <v>346518844.37184423</v>
      </c>
      <c r="H649" s="101">
        <f t="shared" si="77"/>
        <v>261419420</v>
      </c>
      <c r="I649" s="54">
        <f t="shared" si="77"/>
        <v>0</v>
      </c>
      <c r="J649" s="54">
        <f t="shared" si="77"/>
        <v>0</v>
      </c>
      <c r="K649" s="53">
        <f t="shared" si="77"/>
        <v>253506910</v>
      </c>
      <c r="L649" s="101">
        <f t="shared" si="77"/>
        <v>2185204979.6281562</v>
      </c>
      <c r="M649" s="101">
        <f t="shared" si="77"/>
        <v>354431354.37184423</v>
      </c>
      <c r="N649" s="3" t="s">
        <v>1330</v>
      </c>
      <c r="P649" s="3" t="s">
        <v>1133</v>
      </c>
    </row>
    <row r="650" spans="1:16" ht="13.5" hidden="1" customHeight="1">
      <c r="P650" s="8">
        <f>K649</f>
        <v>253506910</v>
      </c>
    </row>
    <row r="651" spans="1:16" ht="13.5" hidden="1" customHeight="1">
      <c r="E651" s="3"/>
      <c r="P651" s="8" t="e">
        <f>P650-P649</f>
        <v>#VALUE!</v>
      </c>
    </row>
    <row r="652" spans="1:16" ht="13.5" hidden="1" customHeight="1">
      <c r="E652" s="3"/>
      <c r="H652" s="3"/>
    </row>
    <row r="653" spans="1:16" ht="13.5" hidden="1" customHeight="1">
      <c r="A653" s="9" t="s">
        <v>1104</v>
      </c>
      <c r="E653" s="3"/>
    </row>
    <row r="654" spans="1:16" ht="13.5" hidden="1" customHeight="1">
      <c r="E654" s="3"/>
    </row>
    <row r="655" spans="1:16" ht="19.5" hidden="1" customHeight="1">
      <c r="A655" s="10" t="s">
        <v>1107</v>
      </c>
      <c r="E655" s="3"/>
      <c r="L655" s="11" t="s">
        <v>1132</v>
      </c>
      <c r="M655" s="11" t="s">
        <v>1129</v>
      </c>
      <c r="N655" s="11" t="s">
        <v>1130</v>
      </c>
      <c r="O655" s="11"/>
      <c r="P655" s="11" t="s">
        <v>1131</v>
      </c>
    </row>
    <row r="656" spans="1:16" ht="19.5" hidden="1" customHeight="1">
      <c r="E656" s="3"/>
      <c r="L656" s="11" t="s">
        <v>1127</v>
      </c>
      <c r="M656" s="12">
        <v>6665000</v>
      </c>
      <c r="N656" s="13"/>
      <c r="O656" s="13"/>
      <c r="P656" s="14" t="e">
        <f>#REF!+N656</f>
        <v>#REF!</v>
      </c>
    </row>
    <row r="657" spans="1:16" ht="19.5" hidden="1" customHeight="1">
      <c r="A657" s="9" t="s">
        <v>1108</v>
      </c>
      <c r="E657" s="3"/>
      <c r="L657" s="11" t="s">
        <v>1125</v>
      </c>
      <c r="M657" s="12">
        <v>188320000</v>
      </c>
      <c r="N657" s="12" t="e">
        <f>ROUND((#REF!*0.451*11/12)/1000,0)</f>
        <v>#REF!</v>
      </c>
      <c r="O657" s="16" t="s">
        <v>1133</v>
      </c>
      <c r="P657" s="14" t="e">
        <f>#REF!+N657</f>
        <v>#REF!</v>
      </c>
    </row>
    <row r="658" spans="1:16" ht="19.5" hidden="1" customHeight="1">
      <c r="E658" s="3"/>
      <c r="L658" s="11" t="s">
        <v>1126</v>
      </c>
      <c r="M658" s="12">
        <v>171630000</v>
      </c>
      <c r="N658" s="12" t="e">
        <f>ROUNDUP(#REF!*0.2/1000,0)</f>
        <v>#REF!</v>
      </c>
      <c r="O658" s="13"/>
      <c r="P658" s="14" t="e">
        <f>#REF!+N658</f>
        <v>#REF!</v>
      </c>
    </row>
    <row r="659" spans="1:16" ht="19.5" hidden="1" customHeight="1">
      <c r="L659" s="11" t="s">
        <v>1128</v>
      </c>
      <c r="M659" s="12">
        <f>SUM(M656:M658)</f>
        <v>366615000</v>
      </c>
      <c r="N659" s="15" t="e">
        <f>SUM(N656:N658)</f>
        <v>#REF!</v>
      </c>
      <c r="O659" s="13"/>
      <c r="P659" s="15" t="e">
        <f>SUM(P656:P658)</f>
        <v>#REF!</v>
      </c>
    </row>
    <row r="660" spans="1:16" ht="13.5" hidden="1" customHeight="1">
      <c r="M660" s="3"/>
    </row>
    <row r="661" spans="1:16" ht="13.5" customHeight="1">
      <c r="M661" s="3"/>
      <c r="P661" s="3" t="s">
        <v>1133</v>
      </c>
    </row>
    <row r="662" spans="1:16" ht="33.75" customHeight="1">
      <c r="D662" s="102" t="s">
        <v>1300</v>
      </c>
      <c r="E662" s="102" t="s">
        <v>1219</v>
      </c>
      <c r="F662" s="102" t="s">
        <v>1</v>
      </c>
      <c r="G662" s="102" t="s">
        <v>1210</v>
      </c>
      <c r="H662" s="102" t="s">
        <v>2</v>
      </c>
      <c r="I662" s="102" t="s">
        <v>3</v>
      </c>
      <c r="J662" s="102" t="s">
        <v>4</v>
      </c>
      <c r="K662" s="103" t="s">
        <v>1212</v>
      </c>
      <c r="L662" s="102" t="s">
        <v>1105</v>
      </c>
      <c r="M662" s="104" t="s">
        <v>1106</v>
      </c>
      <c r="P662" s="8" t="s">
        <v>1133</v>
      </c>
    </row>
    <row r="663" spans="1:16" ht="20.25" customHeight="1">
      <c r="D663" s="105" t="s">
        <v>1127</v>
      </c>
      <c r="E663" s="93">
        <f>E10-I663</f>
        <v>102961766</v>
      </c>
      <c r="F663" s="93">
        <f t="shared" ref="F663:M663" si="78">F10</f>
        <v>96357490</v>
      </c>
      <c r="G663" s="93">
        <f t="shared" si="78"/>
        <v>3369806</v>
      </c>
      <c r="H663" s="93">
        <f t="shared" si="78"/>
        <v>12864470</v>
      </c>
      <c r="I663" s="93">
        <v>9630000</v>
      </c>
      <c r="J663" s="93">
        <f t="shared" si="78"/>
        <v>0</v>
      </c>
      <c r="K663" s="93">
        <f t="shared" si="78"/>
        <v>6248980</v>
      </c>
      <c r="L663" s="93">
        <f>F663+K663-I663</f>
        <v>92976470</v>
      </c>
      <c r="M663" s="93">
        <f t="shared" si="78"/>
        <v>9985296</v>
      </c>
    </row>
    <row r="664" spans="1:16" ht="20.25" customHeight="1">
      <c r="D664" s="105" t="s">
        <v>1138</v>
      </c>
      <c r="E664" s="93">
        <f t="shared" ref="E664:M664" si="79">E576</f>
        <v>1748834468</v>
      </c>
      <c r="F664" s="93">
        <f t="shared" si="79"/>
        <v>1392719858.8816671</v>
      </c>
      <c r="G664" s="93">
        <f t="shared" si="79"/>
        <v>216276659.11833331</v>
      </c>
      <c r="H664" s="93">
        <f t="shared" si="79"/>
        <v>139837950</v>
      </c>
      <c r="I664" s="93">
        <f t="shared" si="79"/>
        <v>0</v>
      </c>
      <c r="J664" s="93">
        <f t="shared" si="79"/>
        <v>0</v>
      </c>
      <c r="K664" s="93">
        <f t="shared" si="79"/>
        <v>138328630</v>
      </c>
      <c r="L664" s="93">
        <f t="shared" ref="L664" si="80">F664+K664</f>
        <v>1531048488.8816671</v>
      </c>
      <c r="M664" s="93">
        <f t="shared" si="79"/>
        <v>217785979.11833334</v>
      </c>
    </row>
    <row r="665" spans="1:16" ht="20.25" customHeight="1">
      <c r="D665" s="105" t="s">
        <v>1137</v>
      </c>
      <c r="E665" s="93">
        <f t="shared" ref="E665:F665" si="81">E648</f>
        <v>678210100</v>
      </c>
      <c r="F665" s="93">
        <f t="shared" si="81"/>
        <v>442620720.74648917</v>
      </c>
      <c r="G665" s="93">
        <f>G648</f>
        <v>126872379.25351091</v>
      </c>
      <c r="H665" s="93">
        <f t="shared" ref="H665:M665" si="82">H648</f>
        <v>108717000</v>
      </c>
      <c r="I665" s="93">
        <f t="shared" si="82"/>
        <v>0</v>
      </c>
      <c r="J665" s="93">
        <f t="shared" si="82"/>
        <v>0</v>
      </c>
      <c r="K665" s="93">
        <v>108929300</v>
      </c>
      <c r="L665" s="93">
        <f>F665+K665</f>
        <v>551550020.74648917</v>
      </c>
      <c r="M665" s="93">
        <f t="shared" si="82"/>
        <v>126660079.25351089</v>
      </c>
    </row>
    <row r="666" spans="1:16" ht="20.25" customHeight="1">
      <c r="D666" s="106" t="s">
        <v>1215</v>
      </c>
      <c r="E666" s="107">
        <f t="shared" ref="E666:F666" si="83">SUM(E663:E665)</f>
        <v>2530006334</v>
      </c>
      <c r="F666" s="107">
        <f t="shared" si="83"/>
        <v>1931698069.6281562</v>
      </c>
      <c r="G666" s="107">
        <f>SUM(G663:G665)</f>
        <v>346518844.37184423</v>
      </c>
      <c r="H666" s="107">
        <f t="shared" ref="H666:M666" si="84">SUM(H663:H665)</f>
        <v>261419420</v>
      </c>
      <c r="I666" s="107">
        <f t="shared" si="84"/>
        <v>9630000</v>
      </c>
      <c r="J666" s="107">
        <f t="shared" si="84"/>
        <v>0</v>
      </c>
      <c r="K666" s="107">
        <f t="shared" si="84"/>
        <v>253506910</v>
      </c>
      <c r="L666" s="107">
        <f t="shared" si="84"/>
        <v>2175574979.6281562</v>
      </c>
      <c r="M666" s="107">
        <f t="shared" si="84"/>
        <v>354431354.37184423</v>
      </c>
    </row>
  </sheetData>
  <mergeCells count="5">
    <mergeCell ref="A1:C1"/>
    <mergeCell ref="A10:D10"/>
    <mergeCell ref="A576:D576"/>
    <mergeCell ref="A648:D648"/>
    <mergeCell ref="A649:D64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</sheetPr>
  <dimension ref="A1:WVB900"/>
  <sheetViews>
    <sheetView tabSelected="1" zoomScaleNormal="100" workbookViewId="0">
      <pane xSplit="1" ySplit="3" topLeftCell="D4" activePane="bottomRight" state="frozen"/>
      <selection activeCell="A51" sqref="A51:K51"/>
      <selection pane="topRight" activeCell="A51" sqref="A51:K51"/>
      <selection pane="bottomLeft" activeCell="A51" sqref="A51:K51"/>
      <selection pane="bottomRight" activeCell="A2" sqref="A2"/>
    </sheetView>
  </sheetViews>
  <sheetFormatPr defaultColWidth="11" defaultRowHeight="13.5" customHeight="1"/>
  <cols>
    <col min="1" max="1" width="12.5" style="4" customWidth="1"/>
    <col min="2" max="3" width="12.5" style="4" hidden="1" customWidth="1"/>
    <col min="4" max="4" width="86" style="156" bestFit="1" customWidth="1"/>
    <col min="5" max="5" width="11.375" style="156" customWidth="1"/>
    <col min="6" max="6" width="16.875" style="156" customWidth="1"/>
    <col min="7" max="7" width="14.25" style="156" hidden="1" customWidth="1"/>
    <col min="8" max="8" width="12.875" style="156" hidden="1" customWidth="1"/>
    <col min="9" max="9" width="9.125" style="156" hidden="1" customWidth="1"/>
    <col min="10" max="11" width="14.25" style="156" hidden="1" customWidth="1"/>
    <col min="12" max="12" width="12.75" style="156" hidden="1" customWidth="1"/>
    <col min="13" max="13" width="12.875" style="156" hidden="1" customWidth="1"/>
    <col min="14" max="42" width="11" style="156" hidden="1" customWidth="1"/>
    <col min="43" max="80" width="11" style="156" customWidth="1"/>
    <col min="81" max="235" width="11" style="156"/>
    <col min="236" max="236" width="13.75" style="156" customWidth="1"/>
    <col min="237" max="237" width="11" style="156" customWidth="1"/>
    <col min="238" max="238" width="25.25" style="156" customWidth="1"/>
    <col min="239" max="239" width="9.875" style="156" customWidth="1"/>
    <col min="240" max="240" width="15.625" style="156" bestFit="1" customWidth="1"/>
    <col min="241" max="241" width="14.5" style="156" customWidth="1"/>
    <col min="242" max="243" width="12.875" style="156" customWidth="1"/>
    <col min="244" max="245" width="11" style="156" customWidth="1"/>
    <col min="246" max="246" width="12.875" style="156" customWidth="1"/>
    <col min="247" max="247" width="14.5" style="156" customWidth="1"/>
    <col min="248" max="248" width="12.875" style="156" customWidth="1"/>
    <col min="249" max="249" width="7.5" style="156" customWidth="1"/>
    <col min="250" max="250" width="10" style="156" customWidth="1"/>
    <col min="251" max="491" width="11" style="156"/>
    <col min="492" max="492" width="13.75" style="156" customWidth="1"/>
    <col min="493" max="493" width="11" style="156" customWidth="1"/>
    <col min="494" max="494" width="25.25" style="156" customWidth="1"/>
    <col min="495" max="495" width="9.875" style="156" customWidth="1"/>
    <col min="496" max="496" width="15.625" style="156" bestFit="1" customWidth="1"/>
    <col min="497" max="497" width="14.5" style="156" customWidth="1"/>
    <col min="498" max="499" width="12.875" style="156" customWidth="1"/>
    <col min="500" max="501" width="11" style="156" customWidth="1"/>
    <col min="502" max="502" width="12.875" style="156" customWidth="1"/>
    <col min="503" max="503" width="14.5" style="156" customWidth="1"/>
    <col min="504" max="504" width="12.875" style="156" customWidth="1"/>
    <col min="505" max="505" width="7.5" style="156" customWidth="1"/>
    <col min="506" max="506" width="10" style="156" customWidth="1"/>
    <col min="507" max="747" width="11" style="156"/>
    <col min="748" max="748" width="13.75" style="156" customWidth="1"/>
    <col min="749" max="749" width="11" style="156" customWidth="1"/>
    <col min="750" max="750" width="25.25" style="156" customWidth="1"/>
    <col min="751" max="751" width="9.875" style="156" customWidth="1"/>
    <col min="752" max="752" width="15.625" style="156" bestFit="1" customWidth="1"/>
    <col min="753" max="753" width="14.5" style="156" customWidth="1"/>
    <col min="754" max="755" width="12.875" style="156" customWidth="1"/>
    <col min="756" max="757" width="11" style="156" customWidth="1"/>
    <col min="758" max="758" width="12.875" style="156" customWidth="1"/>
    <col min="759" max="759" width="14.5" style="156" customWidth="1"/>
    <col min="760" max="760" width="12.875" style="156" customWidth="1"/>
    <col min="761" max="761" width="7.5" style="156" customWidth="1"/>
    <col min="762" max="762" width="10" style="156" customWidth="1"/>
    <col min="763" max="1003" width="11" style="156"/>
    <col min="1004" max="1004" width="13.75" style="156" customWidth="1"/>
    <col min="1005" max="1005" width="11" style="156" customWidth="1"/>
    <col min="1006" max="1006" width="25.25" style="156" customWidth="1"/>
    <col min="1007" max="1007" width="9.875" style="156" customWidth="1"/>
    <col min="1008" max="1008" width="15.625" style="156" bestFit="1" customWidth="1"/>
    <col min="1009" max="1009" width="14.5" style="156" customWidth="1"/>
    <col min="1010" max="1011" width="12.875" style="156" customWidth="1"/>
    <col min="1012" max="1013" width="11" style="156" customWidth="1"/>
    <col min="1014" max="1014" width="12.875" style="156" customWidth="1"/>
    <col min="1015" max="1015" width="14.5" style="156" customWidth="1"/>
    <col min="1016" max="1016" width="12.875" style="156" customWidth="1"/>
    <col min="1017" max="1017" width="7.5" style="156" customWidth="1"/>
    <col min="1018" max="1018" width="10" style="156" customWidth="1"/>
    <col min="1019" max="1259" width="11" style="156"/>
    <col min="1260" max="1260" width="13.75" style="156" customWidth="1"/>
    <col min="1261" max="1261" width="11" style="156" customWidth="1"/>
    <col min="1262" max="1262" width="25.25" style="156" customWidth="1"/>
    <col min="1263" max="1263" width="9.875" style="156" customWidth="1"/>
    <col min="1264" max="1264" width="15.625" style="156" bestFit="1" customWidth="1"/>
    <col min="1265" max="1265" width="14.5" style="156" customWidth="1"/>
    <col min="1266" max="1267" width="12.875" style="156" customWidth="1"/>
    <col min="1268" max="1269" width="11" style="156" customWidth="1"/>
    <col min="1270" max="1270" width="12.875" style="156" customWidth="1"/>
    <col min="1271" max="1271" width="14.5" style="156" customWidth="1"/>
    <col min="1272" max="1272" width="12.875" style="156" customWidth="1"/>
    <col min="1273" max="1273" width="7.5" style="156" customWidth="1"/>
    <col min="1274" max="1274" width="10" style="156" customWidth="1"/>
    <col min="1275" max="1515" width="11" style="156"/>
    <col min="1516" max="1516" width="13.75" style="156" customWidth="1"/>
    <col min="1517" max="1517" width="11" style="156" customWidth="1"/>
    <col min="1518" max="1518" width="25.25" style="156" customWidth="1"/>
    <col min="1519" max="1519" width="9.875" style="156" customWidth="1"/>
    <col min="1520" max="1520" width="15.625" style="156" bestFit="1" customWidth="1"/>
    <col min="1521" max="1521" width="14.5" style="156" customWidth="1"/>
    <col min="1522" max="1523" width="12.875" style="156" customWidth="1"/>
    <col min="1524" max="1525" width="11" style="156" customWidth="1"/>
    <col min="1526" max="1526" width="12.875" style="156" customWidth="1"/>
    <col min="1527" max="1527" width="14.5" style="156" customWidth="1"/>
    <col min="1528" max="1528" width="12.875" style="156" customWidth="1"/>
    <col min="1529" max="1529" width="7.5" style="156" customWidth="1"/>
    <col min="1530" max="1530" width="10" style="156" customWidth="1"/>
    <col min="1531" max="1771" width="11" style="156"/>
    <col min="1772" max="1772" width="13.75" style="156" customWidth="1"/>
    <col min="1773" max="1773" width="11" style="156" customWidth="1"/>
    <col min="1774" max="1774" width="25.25" style="156" customWidth="1"/>
    <col min="1775" max="1775" width="9.875" style="156" customWidth="1"/>
    <col min="1776" max="1776" width="15.625" style="156" bestFit="1" customWidth="1"/>
    <col min="1777" max="1777" width="14.5" style="156" customWidth="1"/>
    <col min="1778" max="1779" width="12.875" style="156" customWidth="1"/>
    <col min="1780" max="1781" width="11" style="156" customWidth="1"/>
    <col min="1782" max="1782" width="12.875" style="156" customWidth="1"/>
    <col min="1783" max="1783" width="14.5" style="156" customWidth="1"/>
    <col min="1784" max="1784" width="12.875" style="156" customWidth="1"/>
    <col min="1785" max="1785" width="7.5" style="156" customWidth="1"/>
    <col min="1786" max="1786" width="10" style="156" customWidth="1"/>
    <col min="1787" max="2027" width="11" style="156"/>
    <col min="2028" max="2028" width="13.75" style="156" customWidth="1"/>
    <col min="2029" max="2029" width="11" style="156" customWidth="1"/>
    <col min="2030" max="2030" width="25.25" style="156" customWidth="1"/>
    <col min="2031" max="2031" width="9.875" style="156" customWidth="1"/>
    <col min="2032" max="2032" width="15.625" style="156" bestFit="1" customWidth="1"/>
    <col min="2033" max="2033" width="14.5" style="156" customWidth="1"/>
    <col min="2034" max="2035" width="12.875" style="156" customWidth="1"/>
    <col min="2036" max="2037" width="11" style="156" customWidth="1"/>
    <col min="2038" max="2038" width="12.875" style="156" customWidth="1"/>
    <col min="2039" max="2039" width="14.5" style="156" customWidth="1"/>
    <col min="2040" max="2040" width="12.875" style="156" customWidth="1"/>
    <col min="2041" max="2041" width="7.5" style="156" customWidth="1"/>
    <col min="2042" max="2042" width="10" style="156" customWidth="1"/>
    <col min="2043" max="2283" width="11" style="156"/>
    <col min="2284" max="2284" width="13.75" style="156" customWidth="1"/>
    <col min="2285" max="2285" width="11" style="156" customWidth="1"/>
    <col min="2286" max="2286" width="25.25" style="156" customWidth="1"/>
    <col min="2287" max="2287" width="9.875" style="156" customWidth="1"/>
    <col min="2288" max="2288" width="15.625" style="156" bestFit="1" customWidth="1"/>
    <col min="2289" max="2289" width="14.5" style="156" customWidth="1"/>
    <col min="2290" max="2291" width="12.875" style="156" customWidth="1"/>
    <col min="2292" max="2293" width="11" style="156" customWidth="1"/>
    <col min="2294" max="2294" width="12.875" style="156" customWidth="1"/>
    <col min="2295" max="2295" width="14.5" style="156" customWidth="1"/>
    <col min="2296" max="2296" width="12.875" style="156" customWidth="1"/>
    <col min="2297" max="2297" width="7.5" style="156" customWidth="1"/>
    <col min="2298" max="2298" width="10" style="156" customWidth="1"/>
    <col min="2299" max="2539" width="11" style="156"/>
    <col min="2540" max="2540" width="13.75" style="156" customWidth="1"/>
    <col min="2541" max="2541" width="11" style="156" customWidth="1"/>
    <col min="2542" max="2542" width="25.25" style="156" customWidth="1"/>
    <col min="2543" max="2543" width="9.875" style="156" customWidth="1"/>
    <col min="2544" max="2544" width="15.625" style="156" bestFit="1" customWidth="1"/>
    <col min="2545" max="2545" width="14.5" style="156" customWidth="1"/>
    <col min="2546" max="2547" width="12.875" style="156" customWidth="1"/>
    <col min="2548" max="2549" width="11" style="156" customWidth="1"/>
    <col min="2550" max="2550" width="12.875" style="156" customWidth="1"/>
    <col min="2551" max="2551" width="14.5" style="156" customWidth="1"/>
    <col min="2552" max="2552" width="12.875" style="156" customWidth="1"/>
    <col min="2553" max="2553" width="7.5" style="156" customWidth="1"/>
    <col min="2554" max="2554" width="10" style="156" customWidth="1"/>
    <col min="2555" max="2795" width="11" style="156"/>
    <col min="2796" max="2796" width="13.75" style="156" customWidth="1"/>
    <col min="2797" max="2797" width="11" style="156" customWidth="1"/>
    <col min="2798" max="2798" width="25.25" style="156" customWidth="1"/>
    <col min="2799" max="2799" width="9.875" style="156" customWidth="1"/>
    <col min="2800" max="2800" width="15.625" style="156" bestFit="1" customWidth="1"/>
    <col min="2801" max="2801" width="14.5" style="156" customWidth="1"/>
    <col min="2802" max="2803" width="12.875" style="156" customWidth="1"/>
    <col min="2804" max="2805" width="11" style="156" customWidth="1"/>
    <col min="2806" max="2806" width="12.875" style="156" customWidth="1"/>
    <col min="2807" max="2807" width="14.5" style="156" customWidth="1"/>
    <col min="2808" max="2808" width="12.875" style="156" customWidth="1"/>
    <col min="2809" max="2809" width="7.5" style="156" customWidth="1"/>
    <col min="2810" max="2810" width="10" style="156" customWidth="1"/>
    <col min="2811" max="3051" width="11" style="156"/>
    <col min="3052" max="3052" width="13.75" style="156" customWidth="1"/>
    <col min="3053" max="3053" width="11" style="156" customWidth="1"/>
    <col min="3054" max="3054" width="25.25" style="156" customWidth="1"/>
    <col min="3055" max="3055" width="9.875" style="156" customWidth="1"/>
    <col min="3056" max="3056" width="15.625" style="156" bestFit="1" customWidth="1"/>
    <col min="3057" max="3057" width="14.5" style="156" customWidth="1"/>
    <col min="3058" max="3059" width="12.875" style="156" customWidth="1"/>
    <col min="3060" max="3061" width="11" style="156" customWidth="1"/>
    <col min="3062" max="3062" width="12.875" style="156" customWidth="1"/>
    <col min="3063" max="3063" width="14.5" style="156" customWidth="1"/>
    <col min="3064" max="3064" width="12.875" style="156" customWidth="1"/>
    <col min="3065" max="3065" width="7.5" style="156" customWidth="1"/>
    <col min="3066" max="3066" width="10" style="156" customWidth="1"/>
    <col min="3067" max="3307" width="11" style="156"/>
    <col min="3308" max="3308" width="13.75" style="156" customWidth="1"/>
    <col min="3309" max="3309" width="11" style="156" customWidth="1"/>
    <col min="3310" max="3310" width="25.25" style="156" customWidth="1"/>
    <col min="3311" max="3311" width="9.875" style="156" customWidth="1"/>
    <col min="3312" max="3312" width="15.625" style="156" bestFit="1" customWidth="1"/>
    <col min="3313" max="3313" width="14.5" style="156" customWidth="1"/>
    <col min="3314" max="3315" width="12.875" style="156" customWidth="1"/>
    <col min="3316" max="3317" width="11" style="156" customWidth="1"/>
    <col min="3318" max="3318" width="12.875" style="156" customWidth="1"/>
    <col min="3319" max="3319" width="14.5" style="156" customWidth="1"/>
    <col min="3320" max="3320" width="12.875" style="156" customWidth="1"/>
    <col min="3321" max="3321" width="7.5" style="156" customWidth="1"/>
    <col min="3322" max="3322" width="10" style="156" customWidth="1"/>
    <col min="3323" max="3563" width="11" style="156"/>
    <col min="3564" max="3564" width="13.75" style="156" customWidth="1"/>
    <col min="3565" max="3565" width="11" style="156" customWidth="1"/>
    <col min="3566" max="3566" width="25.25" style="156" customWidth="1"/>
    <col min="3567" max="3567" width="9.875" style="156" customWidth="1"/>
    <col min="3568" max="3568" width="15.625" style="156" bestFit="1" customWidth="1"/>
    <col min="3569" max="3569" width="14.5" style="156" customWidth="1"/>
    <col min="3570" max="3571" width="12.875" style="156" customWidth="1"/>
    <col min="3572" max="3573" width="11" style="156" customWidth="1"/>
    <col min="3574" max="3574" width="12.875" style="156" customWidth="1"/>
    <col min="3575" max="3575" width="14.5" style="156" customWidth="1"/>
    <col min="3576" max="3576" width="12.875" style="156" customWidth="1"/>
    <col min="3577" max="3577" width="7.5" style="156" customWidth="1"/>
    <col min="3578" max="3578" width="10" style="156" customWidth="1"/>
    <col min="3579" max="3819" width="11" style="156"/>
    <col min="3820" max="3820" width="13.75" style="156" customWidth="1"/>
    <col min="3821" max="3821" width="11" style="156" customWidth="1"/>
    <col min="3822" max="3822" width="25.25" style="156" customWidth="1"/>
    <col min="3823" max="3823" width="9.875" style="156" customWidth="1"/>
    <col min="3824" max="3824" width="15.625" style="156" bestFit="1" customWidth="1"/>
    <col min="3825" max="3825" width="14.5" style="156" customWidth="1"/>
    <col min="3826" max="3827" width="12.875" style="156" customWidth="1"/>
    <col min="3828" max="3829" width="11" style="156" customWidth="1"/>
    <col min="3830" max="3830" width="12.875" style="156" customWidth="1"/>
    <col min="3831" max="3831" width="14.5" style="156" customWidth="1"/>
    <col min="3832" max="3832" width="12.875" style="156" customWidth="1"/>
    <col min="3833" max="3833" width="7.5" style="156" customWidth="1"/>
    <col min="3834" max="3834" width="10" style="156" customWidth="1"/>
    <col min="3835" max="4075" width="11" style="156"/>
    <col min="4076" max="4076" width="13.75" style="156" customWidth="1"/>
    <col min="4077" max="4077" width="11" style="156" customWidth="1"/>
    <col min="4078" max="4078" width="25.25" style="156" customWidth="1"/>
    <col min="4079" max="4079" width="9.875" style="156" customWidth="1"/>
    <col min="4080" max="4080" width="15.625" style="156" bestFit="1" customWidth="1"/>
    <col min="4081" max="4081" width="14.5" style="156" customWidth="1"/>
    <col min="4082" max="4083" width="12.875" style="156" customWidth="1"/>
    <col min="4084" max="4085" width="11" style="156" customWidth="1"/>
    <col min="4086" max="4086" width="12.875" style="156" customWidth="1"/>
    <col min="4087" max="4087" width="14.5" style="156" customWidth="1"/>
    <col min="4088" max="4088" width="12.875" style="156" customWidth="1"/>
    <col min="4089" max="4089" width="7.5" style="156" customWidth="1"/>
    <col min="4090" max="4090" width="10" style="156" customWidth="1"/>
    <col min="4091" max="4331" width="11" style="156"/>
    <col min="4332" max="4332" width="13.75" style="156" customWidth="1"/>
    <col min="4333" max="4333" width="11" style="156" customWidth="1"/>
    <col min="4334" max="4334" width="25.25" style="156" customWidth="1"/>
    <col min="4335" max="4335" width="9.875" style="156" customWidth="1"/>
    <col min="4336" max="4336" width="15.625" style="156" bestFit="1" customWidth="1"/>
    <col min="4337" max="4337" width="14.5" style="156" customWidth="1"/>
    <col min="4338" max="4339" width="12.875" style="156" customWidth="1"/>
    <col min="4340" max="4341" width="11" style="156" customWidth="1"/>
    <col min="4342" max="4342" width="12.875" style="156" customWidth="1"/>
    <col min="4343" max="4343" width="14.5" style="156" customWidth="1"/>
    <col min="4344" max="4344" width="12.875" style="156" customWidth="1"/>
    <col min="4345" max="4345" width="7.5" style="156" customWidth="1"/>
    <col min="4346" max="4346" width="10" style="156" customWidth="1"/>
    <col min="4347" max="4587" width="11" style="156"/>
    <col min="4588" max="4588" width="13.75" style="156" customWidth="1"/>
    <col min="4589" max="4589" width="11" style="156" customWidth="1"/>
    <col min="4590" max="4590" width="25.25" style="156" customWidth="1"/>
    <col min="4591" max="4591" width="9.875" style="156" customWidth="1"/>
    <col min="4592" max="4592" width="15.625" style="156" bestFit="1" customWidth="1"/>
    <col min="4593" max="4593" width="14.5" style="156" customWidth="1"/>
    <col min="4594" max="4595" width="12.875" style="156" customWidth="1"/>
    <col min="4596" max="4597" width="11" style="156" customWidth="1"/>
    <col min="4598" max="4598" width="12.875" style="156" customWidth="1"/>
    <col min="4599" max="4599" width="14.5" style="156" customWidth="1"/>
    <col min="4600" max="4600" width="12.875" style="156" customWidth="1"/>
    <col min="4601" max="4601" width="7.5" style="156" customWidth="1"/>
    <col min="4602" max="4602" width="10" style="156" customWidth="1"/>
    <col min="4603" max="4843" width="11" style="156"/>
    <col min="4844" max="4844" width="13.75" style="156" customWidth="1"/>
    <col min="4845" max="4845" width="11" style="156" customWidth="1"/>
    <col min="4846" max="4846" width="25.25" style="156" customWidth="1"/>
    <col min="4847" max="4847" width="9.875" style="156" customWidth="1"/>
    <col min="4848" max="4848" width="15.625" style="156" bestFit="1" customWidth="1"/>
    <col min="4849" max="4849" width="14.5" style="156" customWidth="1"/>
    <col min="4850" max="4851" width="12.875" style="156" customWidth="1"/>
    <col min="4852" max="4853" width="11" style="156" customWidth="1"/>
    <col min="4854" max="4854" width="12.875" style="156" customWidth="1"/>
    <col min="4855" max="4855" width="14.5" style="156" customWidth="1"/>
    <col min="4856" max="4856" width="12.875" style="156" customWidth="1"/>
    <col min="4857" max="4857" width="7.5" style="156" customWidth="1"/>
    <col min="4858" max="4858" width="10" style="156" customWidth="1"/>
    <col min="4859" max="5099" width="11" style="156"/>
    <col min="5100" max="5100" width="13.75" style="156" customWidth="1"/>
    <col min="5101" max="5101" width="11" style="156" customWidth="1"/>
    <col min="5102" max="5102" width="25.25" style="156" customWidth="1"/>
    <col min="5103" max="5103" width="9.875" style="156" customWidth="1"/>
    <col min="5104" max="5104" width="15.625" style="156" bestFit="1" customWidth="1"/>
    <col min="5105" max="5105" width="14.5" style="156" customWidth="1"/>
    <col min="5106" max="5107" width="12.875" style="156" customWidth="1"/>
    <col min="5108" max="5109" width="11" style="156" customWidth="1"/>
    <col min="5110" max="5110" width="12.875" style="156" customWidth="1"/>
    <col min="5111" max="5111" width="14.5" style="156" customWidth="1"/>
    <col min="5112" max="5112" width="12.875" style="156" customWidth="1"/>
    <col min="5113" max="5113" width="7.5" style="156" customWidth="1"/>
    <col min="5114" max="5114" width="10" style="156" customWidth="1"/>
    <col min="5115" max="5355" width="11" style="156"/>
    <col min="5356" max="5356" width="13.75" style="156" customWidth="1"/>
    <col min="5357" max="5357" width="11" style="156" customWidth="1"/>
    <col min="5358" max="5358" width="25.25" style="156" customWidth="1"/>
    <col min="5359" max="5359" width="9.875" style="156" customWidth="1"/>
    <col min="5360" max="5360" width="15.625" style="156" bestFit="1" customWidth="1"/>
    <col min="5361" max="5361" width="14.5" style="156" customWidth="1"/>
    <col min="5362" max="5363" width="12.875" style="156" customWidth="1"/>
    <col min="5364" max="5365" width="11" style="156" customWidth="1"/>
    <col min="5366" max="5366" width="12.875" style="156" customWidth="1"/>
    <col min="5367" max="5367" width="14.5" style="156" customWidth="1"/>
    <col min="5368" max="5368" width="12.875" style="156" customWidth="1"/>
    <col min="5369" max="5369" width="7.5" style="156" customWidth="1"/>
    <col min="5370" max="5370" width="10" style="156" customWidth="1"/>
    <col min="5371" max="5611" width="11" style="156"/>
    <col min="5612" max="5612" width="13.75" style="156" customWidth="1"/>
    <col min="5613" max="5613" width="11" style="156" customWidth="1"/>
    <col min="5614" max="5614" width="25.25" style="156" customWidth="1"/>
    <col min="5615" max="5615" width="9.875" style="156" customWidth="1"/>
    <col min="5616" max="5616" width="15.625" style="156" bestFit="1" customWidth="1"/>
    <col min="5617" max="5617" width="14.5" style="156" customWidth="1"/>
    <col min="5618" max="5619" width="12.875" style="156" customWidth="1"/>
    <col min="5620" max="5621" width="11" style="156" customWidth="1"/>
    <col min="5622" max="5622" width="12.875" style="156" customWidth="1"/>
    <col min="5623" max="5623" width="14.5" style="156" customWidth="1"/>
    <col min="5624" max="5624" width="12.875" style="156" customWidth="1"/>
    <col min="5625" max="5625" width="7.5" style="156" customWidth="1"/>
    <col min="5626" max="5626" width="10" style="156" customWidth="1"/>
    <col min="5627" max="5867" width="11" style="156"/>
    <col min="5868" max="5868" width="13.75" style="156" customWidth="1"/>
    <col min="5869" max="5869" width="11" style="156" customWidth="1"/>
    <col min="5870" max="5870" width="25.25" style="156" customWidth="1"/>
    <col min="5871" max="5871" width="9.875" style="156" customWidth="1"/>
    <col min="5872" max="5872" width="15.625" style="156" bestFit="1" customWidth="1"/>
    <col min="5873" max="5873" width="14.5" style="156" customWidth="1"/>
    <col min="5874" max="5875" width="12.875" style="156" customWidth="1"/>
    <col min="5876" max="5877" width="11" style="156" customWidth="1"/>
    <col min="5878" max="5878" width="12.875" style="156" customWidth="1"/>
    <col min="5879" max="5879" width="14.5" style="156" customWidth="1"/>
    <col min="5880" max="5880" width="12.875" style="156" customWidth="1"/>
    <col min="5881" max="5881" width="7.5" style="156" customWidth="1"/>
    <col min="5882" max="5882" width="10" style="156" customWidth="1"/>
    <col min="5883" max="6123" width="11" style="156"/>
    <col min="6124" max="6124" width="13.75" style="156" customWidth="1"/>
    <col min="6125" max="6125" width="11" style="156" customWidth="1"/>
    <col min="6126" max="6126" width="25.25" style="156" customWidth="1"/>
    <col min="6127" max="6127" width="9.875" style="156" customWidth="1"/>
    <col min="6128" max="6128" width="15.625" style="156" bestFit="1" customWidth="1"/>
    <col min="6129" max="6129" width="14.5" style="156" customWidth="1"/>
    <col min="6130" max="6131" width="12.875" style="156" customWidth="1"/>
    <col min="6132" max="6133" width="11" style="156" customWidth="1"/>
    <col min="6134" max="6134" width="12.875" style="156" customWidth="1"/>
    <col min="6135" max="6135" width="14.5" style="156" customWidth="1"/>
    <col min="6136" max="6136" width="12.875" style="156" customWidth="1"/>
    <col min="6137" max="6137" width="7.5" style="156" customWidth="1"/>
    <col min="6138" max="6138" width="10" style="156" customWidth="1"/>
    <col min="6139" max="6379" width="11" style="156"/>
    <col min="6380" max="6380" width="13.75" style="156" customWidth="1"/>
    <col min="6381" max="6381" width="11" style="156" customWidth="1"/>
    <col min="6382" max="6382" width="25.25" style="156" customWidth="1"/>
    <col min="6383" max="6383" width="9.875" style="156" customWidth="1"/>
    <col min="6384" max="6384" width="15.625" style="156" bestFit="1" customWidth="1"/>
    <col min="6385" max="6385" width="14.5" style="156" customWidth="1"/>
    <col min="6386" max="6387" width="12.875" style="156" customWidth="1"/>
    <col min="6388" max="6389" width="11" style="156" customWidth="1"/>
    <col min="6390" max="6390" width="12.875" style="156" customWidth="1"/>
    <col min="6391" max="6391" width="14.5" style="156" customWidth="1"/>
    <col min="6392" max="6392" width="12.875" style="156" customWidth="1"/>
    <col min="6393" max="6393" width="7.5" style="156" customWidth="1"/>
    <col min="6394" max="6394" width="10" style="156" customWidth="1"/>
    <col min="6395" max="6635" width="11" style="156"/>
    <col min="6636" max="6636" width="13.75" style="156" customWidth="1"/>
    <col min="6637" max="6637" width="11" style="156" customWidth="1"/>
    <col min="6638" max="6638" width="25.25" style="156" customWidth="1"/>
    <col min="6639" max="6639" width="9.875" style="156" customWidth="1"/>
    <col min="6640" max="6640" width="15.625" style="156" bestFit="1" customWidth="1"/>
    <col min="6641" max="6641" width="14.5" style="156" customWidth="1"/>
    <col min="6642" max="6643" width="12.875" style="156" customWidth="1"/>
    <col min="6644" max="6645" width="11" style="156" customWidth="1"/>
    <col min="6646" max="6646" width="12.875" style="156" customWidth="1"/>
    <col min="6647" max="6647" width="14.5" style="156" customWidth="1"/>
    <col min="6648" max="6648" width="12.875" style="156" customWidth="1"/>
    <col min="6649" max="6649" width="7.5" style="156" customWidth="1"/>
    <col min="6650" max="6650" width="10" style="156" customWidth="1"/>
    <col min="6651" max="6891" width="11" style="156"/>
    <col min="6892" max="6892" width="13.75" style="156" customWidth="1"/>
    <col min="6893" max="6893" width="11" style="156" customWidth="1"/>
    <col min="6894" max="6894" width="25.25" style="156" customWidth="1"/>
    <col min="6895" max="6895" width="9.875" style="156" customWidth="1"/>
    <col min="6896" max="6896" width="15.625" style="156" bestFit="1" customWidth="1"/>
    <col min="6897" max="6897" width="14.5" style="156" customWidth="1"/>
    <col min="6898" max="6899" width="12.875" style="156" customWidth="1"/>
    <col min="6900" max="6901" width="11" style="156" customWidth="1"/>
    <col min="6902" max="6902" width="12.875" style="156" customWidth="1"/>
    <col min="6903" max="6903" width="14.5" style="156" customWidth="1"/>
    <col min="6904" max="6904" width="12.875" style="156" customWidth="1"/>
    <col min="6905" max="6905" width="7.5" style="156" customWidth="1"/>
    <col min="6906" max="6906" width="10" style="156" customWidth="1"/>
    <col min="6907" max="7147" width="11" style="156"/>
    <col min="7148" max="7148" width="13.75" style="156" customWidth="1"/>
    <col min="7149" max="7149" width="11" style="156" customWidth="1"/>
    <col min="7150" max="7150" width="25.25" style="156" customWidth="1"/>
    <col min="7151" max="7151" width="9.875" style="156" customWidth="1"/>
    <col min="7152" max="7152" width="15.625" style="156" bestFit="1" customWidth="1"/>
    <col min="7153" max="7153" width="14.5" style="156" customWidth="1"/>
    <col min="7154" max="7155" width="12.875" style="156" customWidth="1"/>
    <col min="7156" max="7157" width="11" style="156" customWidth="1"/>
    <col min="7158" max="7158" width="12.875" style="156" customWidth="1"/>
    <col min="7159" max="7159" width="14.5" style="156" customWidth="1"/>
    <col min="7160" max="7160" width="12.875" style="156" customWidth="1"/>
    <col min="7161" max="7161" width="7.5" style="156" customWidth="1"/>
    <col min="7162" max="7162" width="10" style="156" customWidth="1"/>
    <col min="7163" max="7403" width="11" style="156"/>
    <col min="7404" max="7404" width="13.75" style="156" customWidth="1"/>
    <col min="7405" max="7405" width="11" style="156" customWidth="1"/>
    <col min="7406" max="7406" width="25.25" style="156" customWidth="1"/>
    <col min="7407" max="7407" width="9.875" style="156" customWidth="1"/>
    <col min="7408" max="7408" width="15.625" style="156" bestFit="1" customWidth="1"/>
    <col min="7409" max="7409" width="14.5" style="156" customWidth="1"/>
    <col min="7410" max="7411" width="12.875" style="156" customWidth="1"/>
    <col min="7412" max="7413" width="11" style="156" customWidth="1"/>
    <col min="7414" max="7414" width="12.875" style="156" customWidth="1"/>
    <col min="7415" max="7415" width="14.5" style="156" customWidth="1"/>
    <col min="7416" max="7416" width="12.875" style="156" customWidth="1"/>
    <col min="7417" max="7417" width="7.5" style="156" customWidth="1"/>
    <col min="7418" max="7418" width="10" style="156" customWidth="1"/>
    <col min="7419" max="7659" width="11" style="156"/>
    <col min="7660" max="7660" width="13.75" style="156" customWidth="1"/>
    <col min="7661" max="7661" width="11" style="156" customWidth="1"/>
    <col min="7662" max="7662" width="25.25" style="156" customWidth="1"/>
    <col min="7663" max="7663" width="9.875" style="156" customWidth="1"/>
    <col min="7664" max="7664" width="15.625" style="156" bestFit="1" customWidth="1"/>
    <col min="7665" max="7665" width="14.5" style="156" customWidth="1"/>
    <col min="7666" max="7667" width="12.875" style="156" customWidth="1"/>
    <col min="7668" max="7669" width="11" style="156" customWidth="1"/>
    <col min="7670" max="7670" width="12.875" style="156" customWidth="1"/>
    <col min="7671" max="7671" width="14.5" style="156" customWidth="1"/>
    <col min="7672" max="7672" width="12.875" style="156" customWidth="1"/>
    <col min="7673" max="7673" width="7.5" style="156" customWidth="1"/>
    <col min="7674" max="7674" width="10" style="156" customWidth="1"/>
    <col min="7675" max="7915" width="11" style="156"/>
    <col min="7916" max="7916" width="13.75" style="156" customWidth="1"/>
    <col min="7917" max="7917" width="11" style="156" customWidth="1"/>
    <col min="7918" max="7918" width="25.25" style="156" customWidth="1"/>
    <col min="7919" max="7919" width="9.875" style="156" customWidth="1"/>
    <col min="7920" max="7920" width="15.625" style="156" bestFit="1" customWidth="1"/>
    <col min="7921" max="7921" width="14.5" style="156" customWidth="1"/>
    <col min="7922" max="7923" width="12.875" style="156" customWidth="1"/>
    <col min="7924" max="7925" width="11" style="156" customWidth="1"/>
    <col min="7926" max="7926" width="12.875" style="156" customWidth="1"/>
    <col min="7927" max="7927" width="14.5" style="156" customWidth="1"/>
    <col min="7928" max="7928" width="12.875" style="156" customWidth="1"/>
    <col min="7929" max="7929" width="7.5" style="156" customWidth="1"/>
    <col min="7930" max="7930" width="10" style="156" customWidth="1"/>
    <col min="7931" max="8171" width="11" style="156"/>
    <col min="8172" max="8172" width="13.75" style="156" customWidth="1"/>
    <col min="8173" max="8173" width="11" style="156" customWidth="1"/>
    <col min="8174" max="8174" width="25.25" style="156" customWidth="1"/>
    <col min="8175" max="8175" width="9.875" style="156" customWidth="1"/>
    <col min="8176" max="8176" width="15.625" style="156" bestFit="1" customWidth="1"/>
    <col min="8177" max="8177" width="14.5" style="156" customWidth="1"/>
    <col min="8178" max="8179" width="12.875" style="156" customWidth="1"/>
    <col min="8180" max="8181" width="11" style="156" customWidth="1"/>
    <col min="8182" max="8182" width="12.875" style="156" customWidth="1"/>
    <col min="8183" max="8183" width="14.5" style="156" customWidth="1"/>
    <col min="8184" max="8184" width="12.875" style="156" customWidth="1"/>
    <col min="8185" max="8185" width="7.5" style="156" customWidth="1"/>
    <col min="8186" max="8186" width="10" style="156" customWidth="1"/>
    <col min="8187" max="8427" width="11" style="156"/>
    <col min="8428" max="8428" width="13.75" style="156" customWidth="1"/>
    <col min="8429" max="8429" width="11" style="156" customWidth="1"/>
    <col min="8430" max="8430" width="25.25" style="156" customWidth="1"/>
    <col min="8431" max="8431" width="9.875" style="156" customWidth="1"/>
    <col min="8432" max="8432" width="15.625" style="156" bestFit="1" customWidth="1"/>
    <col min="8433" max="8433" width="14.5" style="156" customWidth="1"/>
    <col min="8434" max="8435" width="12.875" style="156" customWidth="1"/>
    <col min="8436" max="8437" width="11" style="156" customWidth="1"/>
    <col min="8438" max="8438" width="12.875" style="156" customWidth="1"/>
    <col min="8439" max="8439" width="14.5" style="156" customWidth="1"/>
    <col min="8440" max="8440" width="12.875" style="156" customWidth="1"/>
    <col min="8441" max="8441" width="7.5" style="156" customWidth="1"/>
    <col min="8442" max="8442" width="10" style="156" customWidth="1"/>
    <col min="8443" max="8683" width="11" style="156"/>
    <col min="8684" max="8684" width="13.75" style="156" customWidth="1"/>
    <col min="8685" max="8685" width="11" style="156" customWidth="1"/>
    <col min="8686" max="8686" width="25.25" style="156" customWidth="1"/>
    <col min="8687" max="8687" width="9.875" style="156" customWidth="1"/>
    <col min="8688" max="8688" width="15.625" style="156" bestFit="1" customWidth="1"/>
    <col min="8689" max="8689" width="14.5" style="156" customWidth="1"/>
    <col min="8690" max="8691" width="12.875" style="156" customWidth="1"/>
    <col min="8692" max="8693" width="11" style="156" customWidth="1"/>
    <col min="8694" max="8694" width="12.875" style="156" customWidth="1"/>
    <col min="8695" max="8695" width="14.5" style="156" customWidth="1"/>
    <col min="8696" max="8696" width="12.875" style="156" customWidth="1"/>
    <col min="8697" max="8697" width="7.5" style="156" customWidth="1"/>
    <col min="8698" max="8698" width="10" style="156" customWidth="1"/>
    <col min="8699" max="8939" width="11" style="156"/>
    <col min="8940" max="8940" width="13.75" style="156" customWidth="1"/>
    <col min="8941" max="8941" width="11" style="156" customWidth="1"/>
    <col min="8942" max="8942" width="25.25" style="156" customWidth="1"/>
    <col min="8943" max="8943" width="9.875" style="156" customWidth="1"/>
    <col min="8944" max="8944" width="15.625" style="156" bestFit="1" customWidth="1"/>
    <col min="8945" max="8945" width="14.5" style="156" customWidth="1"/>
    <col min="8946" max="8947" width="12.875" style="156" customWidth="1"/>
    <col min="8948" max="8949" width="11" style="156" customWidth="1"/>
    <col min="8950" max="8950" width="12.875" style="156" customWidth="1"/>
    <col min="8951" max="8951" width="14.5" style="156" customWidth="1"/>
    <col min="8952" max="8952" width="12.875" style="156" customWidth="1"/>
    <col min="8953" max="8953" width="7.5" style="156" customWidth="1"/>
    <col min="8954" max="8954" width="10" style="156" customWidth="1"/>
    <col min="8955" max="9195" width="11" style="156"/>
    <col min="9196" max="9196" width="13.75" style="156" customWidth="1"/>
    <col min="9197" max="9197" width="11" style="156" customWidth="1"/>
    <col min="9198" max="9198" width="25.25" style="156" customWidth="1"/>
    <col min="9199" max="9199" width="9.875" style="156" customWidth="1"/>
    <col min="9200" max="9200" width="15.625" style="156" bestFit="1" customWidth="1"/>
    <col min="9201" max="9201" width="14.5" style="156" customWidth="1"/>
    <col min="9202" max="9203" width="12.875" style="156" customWidth="1"/>
    <col min="9204" max="9205" width="11" style="156" customWidth="1"/>
    <col min="9206" max="9206" width="12.875" style="156" customWidth="1"/>
    <col min="9207" max="9207" width="14.5" style="156" customWidth="1"/>
    <col min="9208" max="9208" width="12.875" style="156" customWidth="1"/>
    <col min="9209" max="9209" width="7.5" style="156" customWidth="1"/>
    <col min="9210" max="9210" width="10" style="156" customWidth="1"/>
    <col min="9211" max="9451" width="11" style="156"/>
    <col min="9452" max="9452" width="13.75" style="156" customWidth="1"/>
    <col min="9453" max="9453" width="11" style="156" customWidth="1"/>
    <col min="9454" max="9454" width="25.25" style="156" customWidth="1"/>
    <col min="9455" max="9455" width="9.875" style="156" customWidth="1"/>
    <col min="9456" max="9456" width="15.625" style="156" bestFit="1" customWidth="1"/>
    <col min="9457" max="9457" width="14.5" style="156" customWidth="1"/>
    <col min="9458" max="9459" width="12.875" style="156" customWidth="1"/>
    <col min="9460" max="9461" width="11" style="156" customWidth="1"/>
    <col min="9462" max="9462" width="12.875" style="156" customWidth="1"/>
    <col min="9463" max="9463" width="14.5" style="156" customWidth="1"/>
    <col min="9464" max="9464" width="12.875" style="156" customWidth="1"/>
    <col min="9465" max="9465" width="7.5" style="156" customWidth="1"/>
    <col min="9466" max="9466" width="10" style="156" customWidth="1"/>
    <col min="9467" max="9707" width="11" style="156"/>
    <col min="9708" max="9708" width="13.75" style="156" customWidth="1"/>
    <col min="9709" max="9709" width="11" style="156" customWidth="1"/>
    <col min="9710" max="9710" width="25.25" style="156" customWidth="1"/>
    <col min="9711" max="9711" width="9.875" style="156" customWidth="1"/>
    <col min="9712" max="9712" width="15.625" style="156" bestFit="1" customWidth="1"/>
    <col min="9713" max="9713" width="14.5" style="156" customWidth="1"/>
    <col min="9714" max="9715" width="12.875" style="156" customWidth="1"/>
    <col min="9716" max="9717" width="11" style="156" customWidth="1"/>
    <col min="9718" max="9718" width="12.875" style="156" customWidth="1"/>
    <col min="9719" max="9719" width="14.5" style="156" customWidth="1"/>
    <col min="9720" max="9720" width="12.875" style="156" customWidth="1"/>
    <col min="9721" max="9721" width="7.5" style="156" customWidth="1"/>
    <col min="9722" max="9722" width="10" style="156" customWidth="1"/>
    <col min="9723" max="9963" width="11" style="156"/>
    <col min="9964" max="9964" width="13.75" style="156" customWidth="1"/>
    <col min="9965" max="9965" width="11" style="156" customWidth="1"/>
    <col min="9966" max="9966" width="25.25" style="156" customWidth="1"/>
    <col min="9967" max="9967" width="9.875" style="156" customWidth="1"/>
    <col min="9968" max="9968" width="15.625" style="156" bestFit="1" customWidth="1"/>
    <col min="9969" max="9969" width="14.5" style="156" customWidth="1"/>
    <col min="9970" max="9971" width="12.875" style="156" customWidth="1"/>
    <col min="9972" max="9973" width="11" style="156" customWidth="1"/>
    <col min="9974" max="9974" width="12.875" style="156" customWidth="1"/>
    <col min="9975" max="9975" width="14.5" style="156" customWidth="1"/>
    <col min="9976" max="9976" width="12.875" style="156" customWidth="1"/>
    <col min="9977" max="9977" width="7.5" style="156" customWidth="1"/>
    <col min="9978" max="9978" width="10" style="156" customWidth="1"/>
    <col min="9979" max="10219" width="11" style="156"/>
    <col min="10220" max="10220" width="13.75" style="156" customWidth="1"/>
    <col min="10221" max="10221" width="11" style="156" customWidth="1"/>
    <col min="10222" max="10222" width="25.25" style="156" customWidth="1"/>
    <col min="10223" max="10223" width="9.875" style="156" customWidth="1"/>
    <col min="10224" max="10224" width="15.625" style="156" bestFit="1" customWidth="1"/>
    <col min="10225" max="10225" width="14.5" style="156" customWidth="1"/>
    <col min="10226" max="10227" width="12.875" style="156" customWidth="1"/>
    <col min="10228" max="10229" width="11" style="156" customWidth="1"/>
    <col min="10230" max="10230" width="12.875" style="156" customWidth="1"/>
    <col min="10231" max="10231" width="14.5" style="156" customWidth="1"/>
    <col min="10232" max="10232" width="12.875" style="156" customWidth="1"/>
    <col min="10233" max="10233" width="7.5" style="156" customWidth="1"/>
    <col min="10234" max="10234" width="10" style="156" customWidth="1"/>
    <col min="10235" max="10475" width="11" style="156"/>
    <col min="10476" max="10476" width="13.75" style="156" customWidth="1"/>
    <col min="10477" max="10477" width="11" style="156" customWidth="1"/>
    <col min="10478" max="10478" width="25.25" style="156" customWidth="1"/>
    <col min="10479" max="10479" width="9.875" style="156" customWidth="1"/>
    <col min="10480" max="10480" width="15.625" style="156" bestFit="1" customWidth="1"/>
    <col min="10481" max="10481" width="14.5" style="156" customWidth="1"/>
    <col min="10482" max="10483" width="12.875" style="156" customWidth="1"/>
    <col min="10484" max="10485" width="11" style="156" customWidth="1"/>
    <col min="10486" max="10486" width="12.875" style="156" customWidth="1"/>
    <col min="10487" max="10487" width="14.5" style="156" customWidth="1"/>
    <col min="10488" max="10488" width="12.875" style="156" customWidth="1"/>
    <col min="10489" max="10489" width="7.5" style="156" customWidth="1"/>
    <col min="10490" max="10490" width="10" style="156" customWidth="1"/>
    <col min="10491" max="10731" width="11" style="156"/>
    <col min="10732" max="10732" width="13.75" style="156" customWidth="1"/>
    <col min="10733" max="10733" width="11" style="156" customWidth="1"/>
    <col min="10734" max="10734" width="25.25" style="156" customWidth="1"/>
    <col min="10735" max="10735" width="9.875" style="156" customWidth="1"/>
    <col min="10736" max="10736" width="15.625" style="156" bestFit="1" customWidth="1"/>
    <col min="10737" max="10737" width="14.5" style="156" customWidth="1"/>
    <col min="10738" max="10739" width="12.875" style="156" customWidth="1"/>
    <col min="10740" max="10741" width="11" style="156" customWidth="1"/>
    <col min="10742" max="10742" width="12.875" style="156" customWidth="1"/>
    <col min="10743" max="10743" width="14.5" style="156" customWidth="1"/>
    <col min="10744" max="10744" width="12.875" style="156" customWidth="1"/>
    <col min="10745" max="10745" width="7.5" style="156" customWidth="1"/>
    <col min="10746" max="10746" width="10" style="156" customWidth="1"/>
    <col min="10747" max="10987" width="11" style="156"/>
    <col min="10988" max="10988" width="13.75" style="156" customWidth="1"/>
    <col min="10989" max="10989" width="11" style="156" customWidth="1"/>
    <col min="10990" max="10990" width="25.25" style="156" customWidth="1"/>
    <col min="10991" max="10991" width="9.875" style="156" customWidth="1"/>
    <col min="10992" max="10992" width="15.625" style="156" bestFit="1" customWidth="1"/>
    <col min="10993" max="10993" width="14.5" style="156" customWidth="1"/>
    <col min="10994" max="10995" width="12.875" style="156" customWidth="1"/>
    <col min="10996" max="10997" width="11" style="156" customWidth="1"/>
    <col min="10998" max="10998" width="12.875" style="156" customWidth="1"/>
    <col min="10999" max="10999" width="14.5" style="156" customWidth="1"/>
    <col min="11000" max="11000" width="12.875" style="156" customWidth="1"/>
    <col min="11001" max="11001" width="7.5" style="156" customWidth="1"/>
    <col min="11002" max="11002" width="10" style="156" customWidth="1"/>
    <col min="11003" max="11243" width="11" style="156"/>
    <col min="11244" max="11244" width="13.75" style="156" customWidth="1"/>
    <col min="11245" max="11245" width="11" style="156" customWidth="1"/>
    <col min="11246" max="11246" width="25.25" style="156" customWidth="1"/>
    <col min="11247" max="11247" width="9.875" style="156" customWidth="1"/>
    <col min="11248" max="11248" width="15.625" style="156" bestFit="1" customWidth="1"/>
    <col min="11249" max="11249" width="14.5" style="156" customWidth="1"/>
    <col min="11250" max="11251" width="12.875" style="156" customWidth="1"/>
    <col min="11252" max="11253" width="11" style="156" customWidth="1"/>
    <col min="11254" max="11254" width="12.875" style="156" customWidth="1"/>
    <col min="11255" max="11255" width="14.5" style="156" customWidth="1"/>
    <col min="11256" max="11256" width="12.875" style="156" customWidth="1"/>
    <col min="11257" max="11257" width="7.5" style="156" customWidth="1"/>
    <col min="11258" max="11258" width="10" style="156" customWidth="1"/>
    <col min="11259" max="11499" width="11" style="156"/>
    <col min="11500" max="11500" width="13.75" style="156" customWidth="1"/>
    <col min="11501" max="11501" width="11" style="156" customWidth="1"/>
    <col min="11502" max="11502" width="25.25" style="156" customWidth="1"/>
    <col min="11503" max="11503" width="9.875" style="156" customWidth="1"/>
    <col min="11504" max="11504" width="15.625" style="156" bestFit="1" customWidth="1"/>
    <col min="11505" max="11505" width="14.5" style="156" customWidth="1"/>
    <col min="11506" max="11507" width="12.875" style="156" customWidth="1"/>
    <col min="11508" max="11509" width="11" style="156" customWidth="1"/>
    <col min="11510" max="11510" width="12.875" style="156" customWidth="1"/>
    <col min="11511" max="11511" width="14.5" style="156" customWidth="1"/>
    <col min="11512" max="11512" width="12.875" style="156" customWidth="1"/>
    <col min="11513" max="11513" width="7.5" style="156" customWidth="1"/>
    <col min="11514" max="11514" width="10" style="156" customWidth="1"/>
    <col min="11515" max="11755" width="11" style="156"/>
    <col min="11756" max="11756" width="13.75" style="156" customWidth="1"/>
    <col min="11757" max="11757" width="11" style="156" customWidth="1"/>
    <col min="11758" max="11758" width="25.25" style="156" customWidth="1"/>
    <col min="11759" max="11759" width="9.875" style="156" customWidth="1"/>
    <col min="11760" max="11760" width="15.625" style="156" bestFit="1" customWidth="1"/>
    <col min="11761" max="11761" width="14.5" style="156" customWidth="1"/>
    <col min="11762" max="11763" width="12.875" style="156" customWidth="1"/>
    <col min="11764" max="11765" width="11" style="156" customWidth="1"/>
    <col min="11766" max="11766" width="12.875" style="156" customWidth="1"/>
    <col min="11767" max="11767" width="14.5" style="156" customWidth="1"/>
    <col min="11768" max="11768" width="12.875" style="156" customWidth="1"/>
    <col min="11769" max="11769" width="7.5" style="156" customWidth="1"/>
    <col min="11770" max="11770" width="10" style="156" customWidth="1"/>
    <col min="11771" max="12011" width="11" style="156"/>
    <col min="12012" max="12012" width="13.75" style="156" customWidth="1"/>
    <col min="12013" max="12013" width="11" style="156" customWidth="1"/>
    <col min="12014" max="12014" width="25.25" style="156" customWidth="1"/>
    <col min="12015" max="12015" width="9.875" style="156" customWidth="1"/>
    <col min="12016" max="12016" width="15.625" style="156" bestFit="1" customWidth="1"/>
    <col min="12017" max="12017" width="14.5" style="156" customWidth="1"/>
    <col min="12018" max="12019" width="12.875" style="156" customWidth="1"/>
    <col min="12020" max="12021" width="11" style="156" customWidth="1"/>
    <col min="12022" max="12022" width="12.875" style="156" customWidth="1"/>
    <col min="12023" max="12023" width="14.5" style="156" customWidth="1"/>
    <col min="12024" max="12024" width="12.875" style="156" customWidth="1"/>
    <col min="12025" max="12025" width="7.5" style="156" customWidth="1"/>
    <col min="12026" max="12026" width="10" style="156" customWidth="1"/>
    <col min="12027" max="12267" width="11" style="156"/>
    <col min="12268" max="12268" width="13.75" style="156" customWidth="1"/>
    <col min="12269" max="12269" width="11" style="156" customWidth="1"/>
    <col min="12270" max="12270" width="25.25" style="156" customWidth="1"/>
    <col min="12271" max="12271" width="9.875" style="156" customWidth="1"/>
    <col min="12272" max="12272" width="15.625" style="156" bestFit="1" customWidth="1"/>
    <col min="12273" max="12273" width="14.5" style="156" customWidth="1"/>
    <col min="12274" max="12275" width="12.875" style="156" customWidth="1"/>
    <col min="12276" max="12277" width="11" style="156" customWidth="1"/>
    <col min="12278" max="12278" width="12.875" style="156" customWidth="1"/>
    <col min="12279" max="12279" width="14.5" style="156" customWidth="1"/>
    <col min="12280" max="12280" width="12.875" style="156" customWidth="1"/>
    <col min="12281" max="12281" width="7.5" style="156" customWidth="1"/>
    <col min="12282" max="12282" width="10" style="156" customWidth="1"/>
    <col min="12283" max="12523" width="11" style="156"/>
    <col min="12524" max="12524" width="13.75" style="156" customWidth="1"/>
    <col min="12525" max="12525" width="11" style="156" customWidth="1"/>
    <col min="12526" max="12526" width="25.25" style="156" customWidth="1"/>
    <col min="12527" max="12527" width="9.875" style="156" customWidth="1"/>
    <col min="12528" max="12528" width="15.625" style="156" bestFit="1" customWidth="1"/>
    <col min="12529" max="12529" width="14.5" style="156" customWidth="1"/>
    <col min="12530" max="12531" width="12.875" style="156" customWidth="1"/>
    <col min="12532" max="12533" width="11" style="156" customWidth="1"/>
    <col min="12534" max="12534" width="12.875" style="156" customWidth="1"/>
    <col min="12535" max="12535" width="14.5" style="156" customWidth="1"/>
    <col min="12536" max="12536" width="12.875" style="156" customWidth="1"/>
    <col min="12537" max="12537" width="7.5" style="156" customWidth="1"/>
    <col min="12538" max="12538" width="10" style="156" customWidth="1"/>
    <col min="12539" max="12779" width="11" style="156"/>
    <col min="12780" max="12780" width="13.75" style="156" customWidth="1"/>
    <col min="12781" max="12781" width="11" style="156" customWidth="1"/>
    <col min="12782" max="12782" width="25.25" style="156" customWidth="1"/>
    <col min="12783" max="12783" width="9.875" style="156" customWidth="1"/>
    <col min="12784" max="12784" width="15.625" style="156" bestFit="1" customWidth="1"/>
    <col min="12785" max="12785" width="14.5" style="156" customWidth="1"/>
    <col min="12786" max="12787" width="12.875" style="156" customWidth="1"/>
    <col min="12788" max="12789" width="11" style="156" customWidth="1"/>
    <col min="12790" max="12790" width="12.875" style="156" customWidth="1"/>
    <col min="12791" max="12791" width="14.5" style="156" customWidth="1"/>
    <col min="12792" max="12792" width="12.875" style="156" customWidth="1"/>
    <col min="12793" max="12793" width="7.5" style="156" customWidth="1"/>
    <col min="12794" max="12794" width="10" style="156" customWidth="1"/>
    <col min="12795" max="13035" width="11" style="156"/>
    <col min="13036" max="13036" width="13.75" style="156" customWidth="1"/>
    <col min="13037" max="13037" width="11" style="156" customWidth="1"/>
    <col min="13038" max="13038" width="25.25" style="156" customWidth="1"/>
    <col min="13039" max="13039" width="9.875" style="156" customWidth="1"/>
    <col min="13040" max="13040" width="15.625" style="156" bestFit="1" customWidth="1"/>
    <col min="13041" max="13041" width="14.5" style="156" customWidth="1"/>
    <col min="13042" max="13043" width="12.875" style="156" customWidth="1"/>
    <col min="13044" max="13045" width="11" style="156" customWidth="1"/>
    <col min="13046" max="13046" width="12.875" style="156" customWidth="1"/>
    <col min="13047" max="13047" width="14.5" style="156" customWidth="1"/>
    <col min="13048" max="13048" width="12.875" style="156" customWidth="1"/>
    <col min="13049" max="13049" width="7.5" style="156" customWidth="1"/>
    <col min="13050" max="13050" width="10" style="156" customWidth="1"/>
    <col min="13051" max="13291" width="11" style="156"/>
    <col min="13292" max="13292" width="13.75" style="156" customWidth="1"/>
    <col min="13293" max="13293" width="11" style="156" customWidth="1"/>
    <col min="13294" max="13294" width="25.25" style="156" customWidth="1"/>
    <col min="13295" max="13295" width="9.875" style="156" customWidth="1"/>
    <col min="13296" max="13296" width="15.625" style="156" bestFit="1" customWidth="1"/>
    <col min="13297" max="13297" width="14.5" style="156" customWidth="1"/>
    <col min="13298" max="13299" width="12.875" style="156" customWidth="1"/>
    <col min="13300" max="13301" width="11" style="156" customWidth="1"/>
    <col min="13302" max="13302" width="12.875" style="156" customWidth="1"/>
    <col min="13303" max="13303" width="14.5" style="156" customWidth="1"/>
    <col min="13304" max="13304" width="12.875" style="156" customWidth="1"/>
    <col min="13305" max="13305" width="7.5" style="156" customWidth="1"/>
    <col min="13306" max="13306" width="10" style="156" customWidth="1"/>
    <col min="13307" max="13547" width="11" style="156"/>
    <col min="13548" max="13548" width="13.75" style="156" customWidth="1"/>
    <col min="13549" max="13549" width="11" style="156" customWidth="1"/>
    <col min="13550" max="13550" width="25.25" style="156" customWidth="1"/>
    <col min="13551" max="13551" width="9.875" style="156" customWidth="1"/>
    <col min="13552" max="13552" width="15.625" style="156" bestFit="1" customWidth="1"/>
    <col min="13553" max="13553" width="14.5" style="156" customWidth="1"/>
    <col min="13554" max="13555" width="12.875" style="156" customWidth="1"/>
    <col min="13556" max="13557" width="11" style="156" customWidth="1"/>
    <col min="13558" max="13558" width="12.875" style="156" customWidth="1"/>
    <col min="13559" max="13559" width="14.5" style="156" customWidth="1"/>
    <col min="13560" max="13560" width="12.875" style="156" customWidth="1"/>
    <col min="13561" max="13561" width="7.5" style="156" customWidth="1"/>
    <col min="13562" max="13562" width="10" style="156" customWidth="1"/>
    <col min="13563" max="13803" width="11" style="156"/>
    <col min="13804" max="13804" width="13.75" style="156" customWidth="1"/>
    <col min="13805" max="13805" width="11" style="156" customWidth="1"/>
    <col min="13806" max="13806" width="25.25" style="156" customWidth="1"/>
    <col min="13807" max="13807" width="9.875" style="156" customWidth="1"/>
    <col min="13808" max="13808" width="15.625" style="156" bestFit="1" customWidth="1"/>
    <col min="13809" max="13809" width="14.5" style="156" customWidth="1"/>
    <col min="13810" max="13811" width="12.875" style="156" customWidth="1"/>
    <col min="13812" max="13813" width="11" style="156" customWidth="1"/>
    <col min="13814" max="13814" width="12.875" style="156" customWidth="1"/>
    <col min="13815" max="13815" width="14.5" style="156" customWidth="1"/>
    <col min="13816" max="13816" width="12.875" style="156" customWidth="1"/>
    <col min="13817" max="13817" width="7.5" style="156" customWidth="1"/>
    <col min="13818" max="13818" width="10" style="156" customWidth="1"/>
    <col min="13819" max="14059" width="11" style="156"/>
    <col min="14060" max="14060" width="13.75" style="156" customWidth="1"/>
    <col min="14061" max="14061" width="11" style="156" customWidth="1"/>
    <col min="14062" max="14062" width="25.25" style="156" customWidth="1"/>
    <col min="14063" max="14063" width="9.875" style="156" customWidth="1"/>
    <col min="14064" max="14064" width="15.625" style="156" bestFit="1" customWidth="1"/>
    <col min="14065" max="14065" width="14.5" style="156" customWidth="1"/>
    <col min="14066" max="14067" width="12.875" style="156" customWidth="1"/>
    <col min="14068" max="14069" width="11" style="156" customWidth="1"/>
    <col min="14070" max="14070" width="12.875" style="156" customWidth="1"/>
    <col min="14071" max="14071" width="14.5" style="156" customWidth="1"/>
    <col min="14072" max="14072" width="12.875" style="156" customWidth="1"/>
    <col min="14073" max="14073" width="7.5" style="156" customWidth="1"/>
    <col min="14074" max="14074" width="10" style="156" customWidth="1"/>
    <col min="14075" max="14315" width="11" style="156"/>
    <col min="14316" max="14316" width="13.75" style="156" customWidth="1"/>
    <col min="14317" max="14317" width="11" style="156" customWidth="1"/>
    <col min="14318" max="14318" width="25.25" style="156" customWidth="1"/>
    <col min="14319" max="14319" width="9.875" style="156" customWidth="1"/>
    <col min="14320" max="14320" width="15.625" style="156" bestFit="1" customWidth="1"/>
    <col min="14321" max="14321" width="14.5" style="156" customWidth="1"/>
    <col min="14322" max="14323" width="12.875" style="156" customWidth="1"/>
    <col min="14324" max="14325" width="11" style="156" customWidth="1"/>
    <col min="14326" max="14326" width="12.875" style="156" customWidth="1"/>
    <col min="14327" max="14327" width="14.5" style="156" customWidth="1"/>
    <col min="14328" max="14328" width="12.875" style="156" customWidth="1"/>
    <col min="14329" max="14329" width="7.5" style="156" customWidth="1"/>
    <col min="14330" max="14330" width="10" style="156" customWidth="1"/>
    <col min="14331" max="14571" width="11" style="156"/>
    <col min="14572" max="14572" width="13.75" style="156" customWidth="1"/>
    <col min="14573" max="14573" width="11" style="156" customWidth="1"/>
    <col min="14574" max="14574" width="25.25" style="156" customWidth="1"/>
    <col min="14575" max="14575" width="9.875" style="156" customWidth="1"/>
    <col min="14576" max="14576" width="15.625" style="156" bestFit="1" customWidth="1"/>
    <col min="14577" max="14577" width="14.5" style="156" customWidth="1"/>
    <col min="14578" max="14579" width="12.875" style="156" customWidth="1"/>
    <col min="14580" max="14581" width="11" style="156" customWidth="1"/>
    <col min="14582" max="14582" width="12.875" style="156" customWidth="1"/>
    <col min="14583" max="14583" width="14.5" style="156" customWidth="1"/>
    <col min="14584" max="14584" width="12.875" style="156" customWidth="1"/>
    <col min="14585" max="14585" width="7.5" style="156" customWidth="1"/>
    <col min="14586" max="14586" width="10" style="156" customWidth="1"/>
    <col min="14587" max="14827" width="11" style="156"/>
    <col min="14828" max="14828" width="13.75" style="156" customWidth="1"/>
    <col min="14829" max="14829" width="11" style="156" customWidth="1"/>
    <col min="14830" max="14830" width="25.25" style="156" customWidth="1"/>
    <col min="14831" max="14831" width="9.875" style="156" customWidth="1"/>
    <col min="14832" max="14832" width="15.625" style="156" bestFit="1" customWidth="1"/>
    <col min="14833" max="14833" width="14.5" style="156" customWidth="1"/>
    <col min="14834" max="14835" width="12.875" style="156" customWidth="1"/>
    <col min="14836" max="14837" width="11" style="156" customWidth="1"/>
    <col min="14838" max="14838" width="12.875" style="156" customWidth="1"/>
    <col min="14839" max="14839" width="14.5" style="156" customWidth="1"/>
    <col min="14840" max="14840" width="12.875" style="156" customWidth="1"/>
    <col min="14841" max="14841" width="7.5" style="156" customWidth="1"/>
    <col min="14842" max="14842" width="10" style="156" customWidth="1"/>
    <col min="14843" max="15083" width="11" style="156"/>
    <col min="15084" max="15084" width="13.75" style="156" customWidth="1"/>
    <col min="15085" max="15085" width="11" style="156" customWidth="1"/>
    <col min="15086" max="15086" width="25.25" style="156" customWidth="1"/>
    <col min="15087" max="15087" width="9.875" style="156" customWidth="1"/>
    <col min="15088" max="15088" width="15.625" style="156" bestFit="1" customWidth="1"/>
    <col min="15089" max="15089" width="14.5" style="156" customWidth="1"/>
    <col min="15090" max="15091" width="12.875" style="156" customWidth="1"/>
    <col min="15092" max="15093" width="11" style="156" customWidth="1"/>
    <col min="15094" max="15094" width="12.875" style="156" customWidth="1"/>
    <col min="15095" max="15095" width="14.5" style="156" customWidth="1"/>
    <col min="15096" max="15096" width="12.875" style="156" customWidth="1"/>
    <col min="15097" max="15097" width="7.5" style="156" customWidth="1"/>
    <col min="15098" max="15098" width="10" style="156" customWidth="1"/>
    <col min="15099" max="15339" width="11" style="156"/>
    <col min="15340" max="15340" width="13.75" style="156" customWidth="1"/>
    <col min="15341" max="15341" width="11" style="156" customWidth="1"/>
    <col min="15342" max="15342" width="25.25" style="156" customWidth="1"/>
    <col min="15343" max="15343" width="9.875" style="156" customWidth="1"/>
    <col min="15344" max="15344" width="15.625" style="156" bestFit="1" customWidth="1"/>
    <col min="15345" max="15345" width="14.5" style="156" customWidth="1"/>
    <col min="15346" max="15347" width="12.875" style="156" customWidth="1"/>
    <col min="15348" max="15349" width="11" style="156" customWidth="1"/>
    <col min="15350" max="15350" width="12.875" style="156" customWidth="1"/>
    <col min="15351" max="15351" width="14.5" style="156" customWidth="1"/>
    <col min="15352" max="15352" width="12.875" style="156" customWidth="1"/>
    <col min="15353" max="15353" width="7.5" style="156" customWidth="1"/>
    <col min="15354" max="15354" width="10" style="156" customWidth="1"/>
    <col min="15355" max="15595" width="11" style="156"/>
    <col min="15596" max="15596" width="13.75" style="156" customWidth="1"/>
    <col min="15597" max="15597" width="11" style="156" customWidth="1"/>
    <col min="15598" max="15598" width="25.25" style="156" customWidth="1"/>
    <col min="15599" max="15599" width="9.875" style="156" customWidth="1"/>
    <col min="15600" max="15600" width="15.625" style="156" bestFit="1" customWidth="1"/>
    <col min="15601" max="15601" width="14.5" style="156" customWidth="1"/>
    <col min="15602" max="15603" width="12.875" style="156" customWidth="1"/>
    <col min="15604" max="15605" width="11" style="156" customWidth="1"/>
    <col min="15606" max="15606" width="12.875" style="156" customWidth="1"/>
    <col min="15607" max="15607" width="14.5" style="156" customWidth="1"/>
    <col min="15608" max="15608" width="12.875" style="156" customWidth="1"/>
    <col min="15609" max="15609" width="7.5" style="156" customWidth="1"/>
    <col min="15610" max="15610" width="10" style="156" customWidth="1"/>
    <col min="15611" max="15851" width="11" style="156"/>
    <col min="15852" max="15852" width="13.75" style="156" customWidth="1"/>
    <col min="15853" max="15853" width="11" style="156" customWidth="1"/>
    <col min="15854" max="15854" width="25.25" style="156" customWidth="1"/>
    <col min="15855" max="15855" width="9.875" style="156" customWidth="1"/>
    <col min="15856" max="15856" width="15.625" style="156" bestFit="1" customWidth="1"/>
    <col min="15857" max="15857" width="14.5" style="156" customWidth="1"/>
    <col min="15858" max="15859" width="12.875" style="156" customWidth="1"/>
    <col min="15860" max="15861" width="11" style="156" customWidth="1"/>
    <col min="15862" max="15862" width="12.875" style="156" customWidth="1"/>
    <col min="15863" max="15863" width="14.5" style="156" customWidth="1"/>
    <col min="15864" max="15864" width="12.875" style="156" customWidth="1"/>
    <col min="15865" max="15865" width="7.5" style="156" customWidth="1"/>
    <col min="15866" max="15866" width="10" style="156" customWidth="1"/>
    <col min="15867" max="16107" width="11" style="156"/>
    <col min="16108" max="16108" width="13.75" style="156" customWidth="1"/>
    <col min="16109" max="16109" width="11" style="156" customWidth="1"/>
    <col min="16110" max="16110" width="25.25" style="156" customWidth="1"/>
    <col min="16111" max="16111" width="9.875" style="156" customWidth="1"/>
    <col min="16112" max="16112" width="15.625" style="156" bestFit="1" customWidth="1"/>
    <col min="16113" max="16113" width="14.5" style="156" customWidth="1"/>
    <col min="16114" max="16115" width="12.875" style="156" customWidth="1"/>
    <col min="16116" max="16117" width="11" style="156" customWidth="1"/>
    <col min="16118" max="16118" width="12.875" style="156" customWidth="1"/>
    <col min="16119" max="16119" width="14.5" style="156" customWidth="1"/>
    <col min="16120" max="16120" width="12.875" style="156" customWidth="1"/>
    <col min="16121" max="16121" width="7.5" style="156" customWidth="1"/>
    <col min="16122" max="16122" width="10" style="156" customWidth="1"/>
    <col min="16123" max="16384" width="11" style="156"/>
  </cols>
  <sheetData>
    <row r="1" spans="1:11" ht="33.75" customHeight="1">
      <c r="A1" s="264" t="s">
        <v>1623</v>
      </c>
      <c r="B1" s="264"/>
      <c r="C1" s="264"/>
      <c r="D1" s="264"/>
    </row>
    <row r="2" spans="1:11" ht="24.75" customHeight="1">
      <c r="G2" s="59"/>
      <c r="H2" s="2">
        <v>45657</v>
      </c>
      <c r="I2" s="157"/>
    </row>
    <row r="3" spans="1:11" ht="20.100000000000001" customHeight="1">
      <c r="A3" s="48" t="s">
        <v>1217</v>
      </c>
      <c r="B3" s="159" t="s">
        <v>1423</v>
      </c>
      <c r="C3" s="159"/>
      <c r="D3" s="48" t="s">
        <v>1216</v>
      </c>
      <c r="E3" s="48" t="s">
        <v>1218</v>
      </c>
      <c r="F3" s="48" t="s">
        <v>1459</v>
      </c>
      <c r="G3" s="194"/>
    </row>
    <row r="4" spans="1:11" ht="17.100000000000001" customHeight="1">
      <c r="A4" s="153" t="s">
        <v>1621</v>
      </c>
      <c r="B4" s="160" t="s">
        <v>1424</v>
      </c>
      <c r="C4" s="160" t="s">
        <v>1435</v>
      </c>
      <c r="D4" s="148" t="s">
        <v>1332</v>
      </c>
      <c r="E4" s="137" t="s">
        <v>10</v>
      </c>
      <c r="F4" s="149">
        <v>14477750</v>
      </c>
      <c r="G4" s="195"/>
    </row>
    <row r="5" spans="1:11" ht="17.100000000000001" customHeight="1">
      <c r="A5" s="153" t="s">
        <v>1621</v>
      </c>
      <c r="B5" s="160" t="s">
        <v>1425</v>
      </c>
      <c r="C5" s="160" t="s">
        <v>1434</v>
      </c>
      <c r="D5" s="148" t="s">
        <v>12</v>
      </c>
      <c r="E5" s="137" t="s">
        <v>13</v>
      </c>
      <c r="F5" s="117">
        <v>22576806</v>
      </c>
      <c r="G5" s="195"/>
    </row>
    <row r="6" spans="1:11" ht="17.100000000000001" customHeight="1">
      <c r="A6" s="153" t="s">
        <v>1621</v>
      </c>
      <c r="B6" s="160" t="s">
        <v>1426</v>
      </c>
      <c r="C6" s="160" t="s">
        <v>1434</v>
      </c>
      <c r="D6" s="148" t="s">
        <v>15</v>
      </c>
      <c r="E6" s="137" t="s">
        <v>16</v>
      </c>
      <c r="F6" s="121">
        <v>9630000</v>
      </c>
      <c r="G6" s="195"/>
    </row>
    <row r="7" spans="1:11" ht="17.100000000000001" customHeight="1">
      <c r="A7" s="153" t="s">
        <v>1621</v>
      </c>
      <c r="B7" s="160" t="s">
        <v>1427</v>
      </c>
      <c r="C7" s="160" t="s">
        <v>1434</v>
      </c>
      <c r="D7" s="148" t="s">
        <v>1439</v>
      </c>
      <c r="E7" s="137" t="s">
        <v>19</v>
      </c>
      <c r="F7" s="117">
        <v>23522930</v>
      </c>
      <c r="G7" s="195"/>
    </row>
    <row r="8" spans="1:11" ht="17.100000000000001" customHeight="1">
      <c r="A8" s="153" t="s">
        <v>1621</v>
      </c>
      <c r="B8" s="160" t="s">
        <v>1428</v>
      </c>
      <c r="C8" s="160" t="s">
        <v>1434</v>
      </c>
      <c r="D8" s="148" t="s">
        <v>1437</v>
      </c>
      <c r="E8" s="150">
        <v>41275</v>
      </c>
      <c r="F8" s="117">
        <v>29519810</v>
      </c>
      <c r="G8" s="195"/>
      <c r="H8" s="2" t="s">
        <v>1133</v>
      </c>
    </row>
    <row r="9" spans="1:11" ht="17.100000000000001" customHeight="1">
      <c r="A9" s="153" t="s">
        <v>1621</v>
      </c>
      <c r="B9" s="160" t="s">
        <v>1429</v>
      </c>
      <c r="C9" s="160" t="s">
        <v>1436</v>
      </c>
      <c r="D9" s="151" t="s">
        <v>1438</v>
      </c>
      <c r="E9" s="152">
        <v>42829</v>
      </c>
      <c r="F9" s="121">
        <v>12864470</v>
      </c>
      <c r="G9" s="195"/>
      <c r="H9" s="157"/>
      <c r="I9" s="158"/>
      <c r="J9" s="192"/>
      <c r="K9" s="192"/>
    </row>
    <row r="10" spans="1:11" ht="17.100000000000001" customHeight="1">
      <c r="A10" s="153" t="s">
        <v>1621</v>
      </c>
      <c r="B10" s="161" t="s">
        <v>1430</v>
      </c>
      <c r="C10" s="161" t="s">
        <v>1436</v>
      </c>
      <c r="D10" s="154" t="s">
        <v>1440</v>
      </c>
      <c r="E10" s="155">
        <v>43515</v>
      </c>
      <c r="F10" s="121">
        <v>19029670</v>
      </c>
      <c r="G10" s="195"/>
      <c r="H10" s="157"/>
      <c r="I10" s="158"/>
      <c r="J10" s="192"/>
      <c r="K10" s="192"/>
    </row>
    <row r="11" spans="1:11" ht="17.100000000000001" customHeight="1">
      <c r="A11" s="153" t="s">
        <v>1621</v>
      </c>
      <c r="B11" s="161" t="s">
        <v>1431</v>
      </c>
      <c r="C11" s="161" t="s">
        <v>1436</v>
      </c>
      <c r="D11" s="178" t="s">
        <v>1441</v>
      </c>
      <c r="E11" s="179">
        <v>43917</v>
      </c>
      <c r="F11" s="165">
        <v>17313930</v>
      </c>
      <c r="G11" s="195" t="s">
        <v>1471</v>
      </c>
      <c r="H11" s="157">
        <f>H$2-E11</f>
        <v>1740</v>
      </c>
      <c r="I11" s="158">
        <f>ROUND(H11/30,0)</f>
        <v>58</v>
      </c>
      <c r="J11" s="192" t="e">
        <f>#REF!</f>
        <v>#REF!</v>
      </c>
      <c r="K11" s="192"/>
    </row>
    <row r="12" spans="1:11" ht="17.100000000000001" customHeight="1">
      <c r="A12" s="153" t="s">
        <v>1621</v>
      </c>
      <c r="B12" s="161" t="s">
        <v>1433</v>
      </c>
      <c r="C12" s="161" t="s">
        <v>1435</v>
      </c>
      <c r="D12" s="178" t="s">
        <v>1442</v>
      </c>
      <c r="E12" s="179">
        <v>43985</v>
      </c>
      <c r="F12" s="165">
        <v>22348200</v>
      </c>
      <c r="G12" s="195" t="s">
        <v>1471</v>
      </c>
      <c r="H12" s="157">
        <f>H$2-E12</f>
        <v>1672</v>
      </c>
      <c r="I12" s="158">
        <f t="shared" ref="I12:I13" si="0">ROUND(H12/30,0)</f>
        <v>56</v>
      </c>
      <c r="J12" s="192" t="e">
        <f>#REF!</f>
        <v>#REF!</v>
      </c>
      <c r="K12" s="192"/>
    </row>
    <row r="13" spans="1:11" ht="17.100000000000001" customHeight="1">
      <c r="A13" s="153" t="s">
        <v>1621</v>
      </c>
      <c r="B13" s="161" t="s">
        <v>1432</v>
      </c>
      <c r="C13" s="161" t="s">
        <v>1434</v>
      </c>
      <c r="D13" s="178" t="s">
        <v>1443</v>
      </c>
      <c r="E13" s="179">
        <v>44034</v>
      </c>
      <c r="F13" s="165">
        <v>28175670</v>
      </c>
      <c r="G13" s="195" t="s">
        <v>1471</v>
      </c>
      <c r="H13" s="157">
        <f>H$2-E13</f>
        <v>1623</v>
      </c>
      <c r="I13" s="158">
        <f t="shared" si="0"/>
        <v>54</v>
      </c>
      <c r="J13" s="192" t="e">
        <f>#REF!</f>
        <v>#REF!</v>
      </c>
      <c r="K13" s="192"/>
    </row>
    <row r="14" spans="1:11" ht="21" customHeight="1">
      <c r="A14" s="272" t="s">
        <v>1211</v>
      </c>
      <c r="B14" s="273"/>
      <c r="C14" s="273"/>
      <c r="D14" s="272"/>
      <c r="E14" s="272"/>
      <c r="F14" s="117">
        <f t="shared" ref="F14" si="1">SUM(F4:F13)</f>
        <v>199459236</v>
      </c>
      <c r="G14" s="196"/>
    </row>
    <row r="15" spans="1:11" ht="17.100000000000001" customHeight="1">
      <c r="A15" s="137" t="s">
        <v>1622</v>
      </c>
      <c r="B15" s="160"/>
      <c r="C15" s="160"/>
      <c r="D15" s="138" t="s">
        <v>21</v>
      </c>
      <c r="E15" s="137" t="s">
        <v>22</v>
      </c>
      <c r="F15" s="117">
        <v>73320</v>
      </c>
      <c r="G15" s="195"/>
    </row>
    <row r="16" spans="1:11" ht="17.100000000000001" customHeight="1">
      <c r="A16" s="137" t="s">
        <v>1622</v>
      </c>
      <c r="B16" s="160"/>
      <c r="C16" s="160"/>
      <c r="D16" s="138" t="s">
        <v>24</v>
      </c>
      <c r="E16" s="137" t="s">
        <v>22</v>
      </c>
      <c r="F16" s="117">
        <v>296100</v>
      </c>
      <c r="G16" s="195"/>
    </row>
    <row r="17" spans="1:7" ht="17.100000000000001" customHeight="1">
      <c r="A17" s="137" t="s">
        <v>1622</v>
      </c>
      <c r="B17" s="160"/>
      <c r="C17" s="160"/>
      <c r="D17" s="138" t="s">
        <v>25</v>
      </c>
      <c r="E17" s="137" t="s">
        <v>22</v>
      </c>
      <c r="F17" s="117">
        <v>109040</v>
      </c>
      <c r="G17" s="195"/>
    </row>
    <row r="18" spans="1:7" ht="17.100000000000001" customHeight="1">
      <c r="A18" s="137" t="s">
        <v>1622</v>
      </c>
      <c r="B18" s="160"/>
      <c r="C18" s="160"/>
      <c r="D18" s="138" t="s">
        <v>27</v>
      </c>
      <c r="E18" s="137" t="s">
        <v>22</v>
      </c>
      <c r="F18" s="117">
        <v>1113200</v>
      </c>
      <c r="G18" s="195"/>
    </row>
    <row r="19" spans="1:7" ht="17.100000000000001" customHeight="1">
      <c r="A19" s="137" t="s">
        <v>1622</v>
      </c>
      <c r="B19" s="160"/>
      <c r="C19" s="160"/>
      <c r="D19" s="138" t="s">
        <v>28</v>
      </c>
      <c r="E19" s="137" t="s">
        <v>22</v>
      </c>
      <c r="F19" s="117">
        <v>150400</v>
      </c>
      <c r="G19" s="195"/>
    </row>
    <row r="20" spans="1:7" ht="17.100000000000001" customHeight="1">
      <c r="A20" s="137" t="s">
        <v>1622</v>
      </c>
      <c r="B20" s="160"/>
      <c r="C20" s="160"/>
      <c r="D20" s="138" t="s">
        <v>30</v>
      </c>
      <c r="E20" s="137" t="s">
        <v>22</v>
      </c>
      <c r="F20" s="117">
        <v>987000</v>
      </c>
      <c r="G20" s="195"/>
    </row>
    <row r="21" spans="1:7" ht="17.100000000000001" customHeight="1">
      <c r="A21" s="137" t="s">
        <v>1622</v>
      </c>
      <c r="B21" s="160"/>
      <c r="C21" s="160"/>
      <c r="D21" s="138" t="s">
        <v>32</v>
      </c>
      <c r="E21" s="137" t="s">
        <v>22</v>
      </c>
      <c r="F21" s="117">
        <v>94752</v>
      </c>
      <c r="G21" s="195"/>
    </row>
    <row r="22" spans="1:7" ht="17.100000000000001" customHeight="1">
      <c r="A22" s="137" t="s">
        <v>1622</v>
      </c>
      <c r="B22" s="160"/>
      <c r="C22" s="160"/>
      <c r="D22" s="138" t="s">
        <v>32</v>
      </c>
      <c r="E22" s="137" t="s">
        <v>22</v>
      </c>
      <c r="F22" s="117">
        <v>68432</v>
      </c>
      <c r="G22" s="195"/>
    </row>
    <row r="23" spans="1:7" ht="17.100000000000001" customHeight="1">
      <c r="A23" s="137" t="s">
        <v>1622</v>
      </c>
      <c r="B23" s="160"/>
      <c r="C23" s="160"/>
      <c r="D23" s="138" t="s">
        <v>35</v>
      </c>
      <c r="E23" s="137" t="s">
        <v>22</v>
      </c>
      <c r="F23" s="117">
        <v>924000</v>
      </c>
      <c r="G23" s="195"/>
    </row>
    <row r="24" spans="1:7" ht="17.100000000000001" customHeight="1">
      <c r="A24" s="137" t="s">
        <v>1622</v>
      </c>
      <c r="B24" s="160"/>
      <c r="C24" s="160"/>
      <c r="D24" s="138" t="s">
        <v>37</v>
      </c>
      <c r="E24" s="137" t="s">
        <v>22</v>
      </c>
      <c r="F24" s="117">
        <v>112530</v>
      </c>
      <c r="G24" s="195"/>
    </row>
    <row r="25" spans="1:7" ht="17.100000000000001" customHeight="1">
      <c r="A25" s="137" t="s">
        <v>1622</v>
      </c>
      <c r="B25" s="160"/>
      <c r="C25" s="160"/>
      <c r="D25" s="138" t="s">
        <v>39</v>
      </c>
      <c r="E25" s="137" t="s">
        <v>22</v>
      </c>
      <c r="F25" s="117">
        <v>21620</v>
      </c>
      <c r="G25" s="195"/>
    </row>
    <row r="26" spans="1:7" ht="17.100000000000001" customHeight="1">
      <c r="A26" s="137" t="s">
        <v>1622</v>
      </c>
      <c r="B26" s="160"/>
      <c r="C26" s="160"/>
      <c r="D26" s="138" t="s">
        <v>41</v>
      </c>
      <c r="E26" s="137" t="s">
        <v>22</v>
      </c>
      <c r="F26" s="117">
        <v>219960</v>
      </c>
      <c r="G26" s="195"/>
    </row>
    <row r="27" spans="1:7" ht="17.100000000000001" customHeight="1">
      <c r="A27" s="137" t="s">
        <v>1622</v>
      </c>
      <c r="B27" s="160"/>
      <c r="C27" s="160"/>
      <c r="D27" s="138" t="s">
        <v>43</v>
      </c>
      <c r="E27" s="137" t="s">
        <v>22</v>
      </c>
      <c r="F27" s="117">
        <v>227480</v>
      </c>
      <c r="G27" s="195"/>
    </row>
    <row r="28" spans="1:7" ht="17.100000000000001" customHeight="1">
      <c r="A28" s="137" t="s">
        <v>1622</v>
      </c>
      <c r="B28" s="160"/>
      <c r="C28" s="160"/>
      <c r="D28" s="138" t="s">
        <v>43</v>
      </c>
      <c r="E28" s="137" t="s">
        <v>22</v>
      </c>
      <c r="F28" s="117">
        <v>315840</v>
      </c>
      <c r="G28" s="195"/>
    </row>
    <row r="29" spans="1:7" ht="17.100000000000001" customHeight="1">
      <c r="A29" s="137" t="s">
        <v>1622</v>
      </c>
      <c r="B29" s="160"/>
      <c r="C29" s="160"/>
      <c r="D29" s="138" t="s">
        <v>45</v>
      </c>
      <c r="E29" s="137" t="s">
        <v>22</v>
      </c>
      <c r="F29" s="117">
        <v>181420</v>
      </c>
      <c r="G29" s="195"/>
    </row>
    <row r="30" spans="1:7" ht="17.100000000000001" customHeight="1">
      <c r="A30" s="137" t="s">
        <v>1622</v>
      </c>
      <c r="B30" s="160"/>
      <c r="C30" s="160"/>
      <c r="D30" s="138" t="s">
        <v>48</v>
      </c>
      <c r="E30" s="137" t="s">
        <v>22</v>
      </c>
      <c r="F30" s="117">
        <v>1263360</v>
      </c>
      <c r="G30" s="195"/>
    </row>
    <row r="31" spans="1:7" ht="17.100000000000001" customHeight="1">
      <c r="A31" s="137" t="s">
        <v>1622</v>
      </c>
      <c r="B31" s="160"/>
      <c r="C31" s="160"/>
      <c r="D31" s="138" t="s">
        <v>50</v>
      </c>
      <c r="E31" s="137" t="s">
        <v>22</v>
      </c>
      <c r="F31" s="117">
        <v>1703280</v>
      </c>
      <c r="G31" s="195"/>
    </row>
    <row r="32" spans="1:7" ht="17.100000000000001" customHeight="1">
      <c r="A32" s="137" t="s">
        <v>1622</v>
      </c>
      <c r="B32" s="160"/>
      <c r="C32" s="160"/>
      <c r="D32" s="138" t="s">
        <v>52</v>
      </c>
      <c r="E32" s="137" t="s">
        <v>22</v>
      </c>
      <c r="F32" s="117">
        <v>105280</v>
      </c>
      <c r="G32" s="195"/>
    </row>
    <row r="33" spans="1:7" ht="17.100000000000001" customHeight="1">
      <c r="A33" s="137" t="s">
        <v>1622</v>
      </c>
      <c r="B33" s="160"/>
      <c r="C33" s="160"/>
      <c r="D33" s="138" t="s">
        <v>54</v>
      </c>
      <c r="E33" s="137" t="s">
        <v>22</v>
      </c>
      <c r="F33" s="117">
        <v>971520</v>
      </c>
      <c r="G33" s="195"/>
    </row>
    <row r="34" spans="1:7" ht="17.100000000000001" customHeight="1">
      <c r="A34" s="137" t="s">
        <v>1622</v>
      </c>
      <c r="B34" s="160"/>
      <c r="C34" s="160"/>
      <c r="D34" s="138" t="s">
        <v>56</v>
      </c>
      <c r="E34" s="137" t="s">
        <v>22</v>
      </c>
      <c r="F34" s="117">
        <v>166980</v>
      </c>
      <c r="G34" s="195"/>
    </row>
    <row r="35" spans="1:7" ht="17.100000000000001" customHeight="1">
      <c r="A35" s="137" t="s">
        <v>1622</v>
      </c>
      <c r="B35" s="160"/>
      <c r="C35" s="160"/>
      <c r="D35" s="138" t="s">
        <v>58</v>
      </c>
      <c r="E35" s="137" t="s">
        <v>22</v>
      </c>
      <c r="F35" s="117">
        <v>364320</v>
      </c>
      <c r="G35" s="195"/>
    </row>
    <row r="36" spans="1:7" ht="17.100000000000001" customHeight="1">
      <c r="A36" s="137" t="s">
        <v>1622</v>
      </c>
      <c r="B36" s="160"/>
      <c r="C36" s="160"/>
      <c r="D36" s="138" t="s">
        <v>60</v>
      </c>
      <c r="E36" s="137" t="s">
        <v>22</v>
      </c>
      <c r="F36" s="117">
        <v>153450</v>
      </c>
      <c r="G36" s="195"/>
    </row>
    <row r="37" spans="1:7" ht="17.100000000000001" customHeight="1">
      <c r="A37" s="137" t="s">
        <v>1622</v>
      </c>
      <c r="B37" s="160"/>
      <c r="C37" s="160"/>
      <c r="D37" s="138" t="s">
        <v>62</v>
      </c>
      <c r="E37" s="137" t="s">
        <v>22</v>
      </c>
      <c r="F37" s="117">
        <v>103400</v>
      </c>
      <c r="G37" s="195"/>
    </row>
    <row r="38" spans="1:7" ht="17.100000000000001" customHeight="1">
      <c r="A38" s="137" t="s">
        <v>1622</v>
      </c>
      <c r="B38" s="160"/>
      <c r="C38" s="160"/>
      <c r="D38" s="138" t="s">
        <v>64</v>
      </c>
      <c r="E38" s="137" t="s">
        <v>22</v>
      </c>
      <c r="F38" s="117">
        <v>39480</v>
      </c>
      <c r="G38" s="195"/>
    </row>
    <row r="39" spans="1:7" ht="17.100000000000001" customHeight="1">
      <c r="A39" s="137" t="s">
        <v>1622</v>
      </c>
      <c r="B39" s="160"/>
      <c r="C39" s="160"/>
      <c r="D39" s="138" t="s">
        <v>64</v>
      </c>
      <c r="E39" s="137" t="s">
        <v>22</v>
      </c>
      <c r="F39" s="117">
        <v>37600</v>
      </c>
      <c r="G39" s="195"/>
    </row>
    <row r="40" spans="1:7" ht="17.100000000000001" customHeight="1">
      <c r="A40" s="137" t="s">
        <v>1622</v>
      </c>
      <c r="B40" s="160"/>
      <c r="C40" s="160"/>
      <c r="D40" s="138" t="s">
        <v>66</v>
      </c>
      <c r="E40" s="137" t="s">
        <v>22</v>
      </c>
      <c r="F40" s="117">
        <v>147580</v>
      </c>
      <c r="G40" s="195"/>
    </row>
    <row r="41" spans="1:7" ht="17.100000000000001" customHeight="1">
      <c r="A41" s="137" t="s">
        <v>1622</v>
      </c>
      <c r="B41" s="160"/>
      <c r="C41" s="160"/>
      <c r="D41" s="138" t="s">
        <v>68</v>
      </c>
      <c r="E41" s="137" t="s">
        <v>22</v>
      </c>
      <c r="F41" s="117">
        <v>30080</v>
      </c>
      <c r="G41" s="195"/>
    </row>
    <row r="42" spans="1:7" ht="17.100000000000001" customHeight="1">
      <c r="A42" s="137" t="s">
        <v>1622</v>
      </c>
      <c r="B42" s="160"/>
      <c r="C42" s="160"/>
      <c r="D42" s="138" t="s">
        <v>70</v>
      </c>
      <c r="E42" s="137" t="s">
        <v>22</v>
      </c>
      <c r="F42" s="117">
        <v>132990</v>
      </c>
      <c r="G42" s="195"/>
    </row>
    <row r="43" spans="1:7" ht="17.100000000000001" customHeight="1">
      <c r="A43" s="137" t="s">
        <v>1622</v>
      </c>
      <c r="B43" s="160"/>
      <c r="C43" s="160"/>
      <c r="D43" s="138" t="s">
        <v>72</v>
      </c>
      <c r="E43" s="137" t="s">
        <v>22</v>
      </c>
      <c r="F43" s="117">
        <v>129720</v>
      </c>
      <c r="G43" s="195"/>
    </row>
    <row r="44" spans="1:7" ht="17.100000000000001" customHeight="1">
      <c r="A44" s="137" t="s">
        <v>1622</v>
      </c>
      <c r="B44" s="160"/>
      <c r="C44" s="160"/>
      <c r="D44" s="138" t="s">
        <v>74</v>
      </c>
      <c r="E44" s="137" t="s">
        <v>22</v>
      </c>
      <c r="F44" s="117">
        <v>1945800</v>
      </c>
      <c r="G44" s="195"/>
    </row>
    <row r="45" spans="1:7" ht="17.100000000000001" customHeight="1">
      <c r="A45" s="137" t="s">
        <v>1622</v>
      </c>
      <c r="B45" s="160"/>
      <c r="C45" s="160"/>
      <c r="D45" s="138" t="s">
        <v>78</v>
      </c>
      <c r="E45" s="137" t="s">
        <v>22</v>
      </c>
      <c r="F45" s="117">
        <v>342160</v>
      </c>
      <c r="G45" s="195"/>
    </row>
    <row r="46" spans="1:7" ht="17.100000000000001" customHeight="1">
      <c r="A46" s="137" t="s">
        <v>1622</v>
      </c>
      <c r="B46" s="160"/>
      <c r="C46" s="160"/>
      <c r="D46" s="138" t="s">
        <v>80</v>
      </c>
      <c r="E46" s="137" t="s">
        <v>22</v>
      </c>
      <c r="F46" s="117">
        <v>317720</v>
      </c>
      <c r="G46" s="195"/>
    </row>
    <row r="47" spans="1:7" ht="17.100000000000001" customHeight="1">
      <c r="A47" s="137" t="s">
        <v>1622</v>
      </c>
      <c r="B47" s="160"/>
      <c r="C47" s="160"/>
      <c r="D47" s="138" t="s">
        <v>76</v>
      </c>
      <c r="E47" s="137" t="s">
        <v>22</v>
      </c>
      <c r="F47" s="117">
        <v>293280</v>
      </c>
      <c r="G47" s="195"/>
    </row>
    <row r="48" spans="1:7" ht="17.100000000000001" customHeight="1">
      <c r="A48" s="137" t="s">
        <v>1622</v>
      </c>
      <c r="B48" s="160"/>
      <c r="C48" s="160"/>
      <c r="D48" s="138" t="s">
        <v>82</v>
      </c>
      <c r="E48" s="137" t="s">
        <v>22</v>
      </c>
      <c r="F48" s="117">
        <v>1504000</v>
      </c>
      <c r="G48" s="195"/>
    </row>
    <row r="49" spans="1:7" ht="17.100000000000001" customHeight="1">
      <c r="A49" s="137" t="s">
        <v>1622</v>
      </c>
      <c r="B49" s="160"/>
      <c r="C49" s="160"/>
      <c r="D49" s="138" t="s">
        <v>84</v>
      </c>
      <c r="E49" s="137" t="s">
        <v>22</v>
      </c>
      <c r="F49" s="117">
        <v>260380</v>
      </c>
      <c r="G49" s="195"/>
    </row>
    <row r="50" spans="1:7" ht="17.100000000000001" customHeight="1">
      <c r="A50" s="137" t="s">
        <v>1622</v>
      </c>
      <c r="B50" s="160"/>
      <c r="C50" s="160"/>
      <c r="D50" s="138" t="s">
        <v>92</v>
      </c>
      <c r="E50" s="137" t="s">
        <v>22</v>
      </c>
      <c r="F50" s="117">
        <v>318660</v>
      </c>
      <c r="G50" s="195"/>
    </row>
    <row r="51" spans="1:7" ht="17.100000000000001" customHeight="1">
      <c r="A51" s="137" t="s">
        <v>1622</v>
      </c>
      <c r="B51" s="160"/>
      <c r="C51" s="160"/>
      <c r="D51" s="138" t="s">
        <v>94</v>
      </c>
      <c r="E51" s="137" t="s">
        <v>22</v>
      </c>
      <c r="F51" s="117">
        <v>204016</v>
      </c>
      <c r="G51" s="195"/>
    </row>
    <row r="52" spans="1:7" ht="17.100000000000001" customHeight="1">
      <c r="A52" s="137" t="s">
        <v>1622</v>
      </c>
      <c r="B52" s="160"/>
      <c r="C52" s="160"/>
      <c r="D52" s="138" t="s">
        <v>86</v>
      </c>
      <c r="E52" s="137" t="s">
        <v>22</v>
      </c>
      <c r="F52" s="117">
        <v>133480</v>
      </c>
      <c r="G52" s="195"/>
    </row>
    <row r="53" spans="1:7" ht="17.100000000000001" customHeight="1">
      <c r="A53" s="137" t="s">
        <v>1622</v>
      </c>
      <c r="B53" s="160"/>
      <c r="C53" s="160"/>
      <c r="D53" s="138" t="s">
        <v>88</v>
      </c>
      <c r="E53" s="137" t="s">
        <v>22</v>
      </c>
      <c r="F53" s="117">
        <v>159800</v>
      </c>
      <c r="G53" s="195"/>
    </row>
    <row r="54" spans="1:7" ht="17.100000000000001" customHeight="1">
      <c r="A54" s="137" t="s">
        <v>1622</v>
      </c>
      <c r="B54" s="160"/>
      <c r="C54" s="160"/>
      <c r="D54" s="138" t="s">
        <v>90</v>
      </c>
      <c r="E54" s="137" t="s">
        <v>22</v>
      </c>
      <c r="F54" s="117">
        <v>118440</v>
      </c>
      <c r="G54" s="195"/>
    </row>
    <row r="55" spans="1:7" ht="17.100000000000001" customHeight="1">
      <c r="A55" s="137" t="s">
        <v>1622</v>
      </c>
      <c r="B55" s="160"/>
      <c r="C55" s="160"/>
      <c r="D55" s="138" t="s">
        <v>96</v>
      </c>
      <c r="E55" s="137" t="s">
        <v>22</v>
      </c>
      <c r="F55" s="117">
        <v>102300</v>
      </c>
      <c r="G55" s="195"/>
    </row>
    <row r="56" spans="1:7" ht="17.100000000000001" customHeight="1">
      <c r="A56" s="137" t="s">
        <v>1622</v>
      </c>
      <c r="B56" s="160"/>
      <c r="C56" s="160"/>
      <c r="D56" s="138" t="s">
        <v>98</v>
      </c>
      <c r="E56" s="137" t="s">
        <v>22</v>
      </c>
      <c r="F56" s="117">
        <v>599500</v>
      </c>
      <c r="G56" s="195"/>
    </row>
    <row r="57" spans="1:7" ht="17.100000000000001" customHeight="1">
      <c r="A57" s="137" t="s">
        <v>1622</v>
      </c>
      <c r="B57" s="160"/>
      <c r="C57" s="160"/>
      <c r="D57" s="138" t="s">
        <v>100</v>
      </c>
      <c r="E57" s="137" t="s">
        <v>22</v>
      </c>
      <c r="F57" s="117">
        <v>33840</v>
      </c>
      <c r="G57" s="195"/>
    </row>
    <row r="58" spans="1:7" ht="17.100000000000001" customHeight="1">
      <c r="A58" s="137" t="s">
        <v>1622</v>
      </c>
      <c r="B58" s="160"/>
      <c r="C58" s="160"/>
      <c r="D58" s="138" t="s">
        <v>102</v>
      </c>
      <c r="E58" s="137" t="s">
        <v>22</v>
      </c>
      <c r="F58" s="117">
        <v>293280</v>
      </c>
      <c r="G58" s="195"/>
    </row>
    <row r="59" spans="1:7" ht="17.100000000000001" customHeight="1">
      <c r="A59" s="137" t="s">
        <v>1622</v>
      </c>
      <c r="B59" s="160"/>
      <c r="C59" s="160"/>
      <c r="D59" s="138" t="s">
        <v>104</v>
      </c>
      <c r="E59" s="137" t="s">
        <v>22</v>
      </c>
      <c r="F59" s="117">
        <v>35720</v>
      </c>
      <c r="G59" s="195"/>
    </row>
    <row r="60" spans="1:7" ht="17.100000000000001" customHeight="1">
      <c r="A60" s="137" t="s">
        <v>1622</v>
      </c>
      <c r="B60" s="160"/>
      <c r="C60" s="160"/>
      <c r="D60" s="138" t="s">
        <v>106</v>
      </c>
      <c r="E60" s="137" t="s">
        <v>22</v>
      </c>
      <c r="F60" s="117">
        <v>56400</v>
      </c>
      <c r="G60" s="195"/>
    </row>
    <row r="61" spans="1:7" ht="17.100000000000001" customHeight="1">
      <c r="A61" s="137" t="s">
        <v>1622</v>
      </c>
      <c r="B61" s="160"/>
      <c r="C61" s="160"/>
      <c r="D61" s="138" t="s">
        <v>108</v>
      </c>
      <c r="E61" s="137" t="s">
        <v>22</v>
      </c>
      <c r="F61" s="117">
        <v>163680</v>
      </c>
      <c r="G61" s="195"/>
    </row>
    <row r="62" spans="1:7" ht="17.100000000000001" customHeight="1">
      <c r="A62" s="137" t="s">
        <v>1622</v>
      </c>
      <c r="B62" s="160"/>
      <c r="C62" s="160"/>
      <c r="D62" s="138" t="s">
        <v>110</v>
      </c>
      <c r="E62" s="137" t="s">
        <v>22</v>
      </c>
      <c r="F62" s="117">
        <v>28200</v>
      </c>
      <c r="G62" s="195"/>
    </row>
    <row r="63" spans="1:7" ht="17.100000000000001" customHeight="1">
      <c r="A63" s="137" t="s">
        <v>1622</v>
      </c>
      <c r="B63" s="160"/>
      <c r="C63" s="160"/>
      <c r="D63" s="138" t="s">
        <v>112</v>
      </c>
      <c r="E63" s="137" t="s">
        <v>22</v>
      </c>
      <c r="F63" s="117">
        <v>2030400</v>
      </c>
      <c r="G63" s="195"/>
    </row>
    <row r="64" spans="1:7" ht="17.100000000000001" customHeight="1">
      <c r="A64" s="137" t="s">
        <v>1622</v>
      </c>
      <c r="B64" s="160"/>
      <c r="C64" s="160"/>
      <c r="D64" s="138" t="s">
        <v>114</v>
      </c>
      <c r="E64" s="137" t="s">
        <v>22</v>
      </c>
      <c r="F64" s="117">
        <v>122200</v>
      </c>
      <c r="G64" s="195"/>
    </row>
    <row r="65" spans="1:7" ht="17.100000000000001" customHeight="1">
      <c r="A65" s="137" t="s">
        <v>1622</v>
      </c>
      <c r="B65" s="160"/>
      <c r="C65" s="160"/>
      <c r="D65" s="138" t="s">
        <v>116</v>
      </c>
      <c r="E65" s="137" t="s">
        <v>22</v>
      </c>
      <c r="F65" s="117">
        <v>465300</v>
      </c>
      <c r="G65" s="195"/>
    </row>
    <row r="66" spans="1:7" ht="17.100000000000001" customHeight="1">
      <c r="A66" s="137" t="s">
        <v>1622</v>
      </c>
      <c r="B66" s="160"/>
      <c r="C66" s="160"/>
      <c r="D66" s="138" t="s">
        <v>118</v>
      </c>
      <c r="E66" s="137" t="s">
        <v>22</v>
      </c>
      <c r="F66" s="117">
        <v>25575</v>
      </c>
      <c r="G66" s="195"/>
    </row>
    <row r="67" spans="1:7" ht="17.100000000000001" customHeight="1">
      <c r="A67" s="137" t="s">
        <v>1622</v>
      </c>
      <c r="B67" s="160"/>
      <c r="C67" s="160"/>
      <c r="D67" s="138" t="s">
        <v>120</v>
      </c>
      <c r="E67" s="137" t="s">
        <v>22</v>
      </c>
      <c r="F67" s="117">
        <v>103400</v>
      </c>
      <c r="G67" s="195"/>
    </row>
    <row r="68" spans="1:7" ht="17.100000000000001" customHeight="1">
      <c r="A68" s="137" t="s">
        <v>1622</v>
      </c>
      <c r="B68" s="160"/>
      <c r="C68" s="160"/>
      <c r="D68" s="138" t="s">
        <v>120</v>
      </c>
      <c r="E68" s="137" t="s">
        <v>22</v>
      </c>
      <c r="F68" s="117">
        <v>493500</v>
      </c>
      <c r="G68" s="195"/>
    </row>
    <row r="69" spans="1:7" ht="17.100000000000001" customHeight="1">
      <c r="A69" s="137" t="s">
        <v>1622</v>
      </c>
      <c r="B69" s="160"/>
      <c r="C69" s="160"/>
      <c r="D69" s="138" t="s">
        <v>137</v>
      </c>
      <c r="E69" s="137" t="s">
        <v>22</v>
      </c>
      <c r="F69" s="117">
        <v>1710800</v>
      </c>
      <c r="G69" s="195"/>
    </row>
    <row r="70" spans="1:7" ht="17.100000000000001" customHeight="1">
      <c r="A70" s="137" t="s">
        <v>1622</v>
      </c>
      <c r="B70" s="160"/>
      <c r="C70" s="160"/>
      <c r="D70" s="138" t="s">
        <v>139</v>
      </c>
      <c r="E70" s="137" t="s">
        <v>22</v>
      </c>
      <c r="F70" s="117">
        <v>935300</v>
      </c>
      <c r="G70" s="195"/>
    </row>
    <row r="71" spans="1:7" ht="17.100000000000001" customHeight="1">
      <c r="A71" s="137" t="s">
        <v>1622</v>
      </c>
      <c r="B71" s="160"/>
      <c r="C71" s="160"/>
      <c r="D71" s="138" t="s">
        <v>122</v>
      </c>
      <c r="E71" s="137" t="s">
        <v>22</v>
      </c>
      <c r="F71" s="117">
        <v>1556640</v>
      </c>
      <c r="G71" s="195"/>
    </row>
    <row r="72" spans="1:7" ht="17.100000000000001" customHeight="1">
      <c r="A72" s="137" t="s">
        <v>1622</v>
      </c>
      <c r="B72" s="160"/>
      <c r="C72" s="160"/>
      <c r="D72" s="138" t="s">
        <v>124</v>
      </c>
      <c r="E72" s="137" t="s">
        <v>22</v>
      </c>
      <c r="F72" s="117">
        <v>342160</v>
      </c>
      <c r="G72" s="195"/>
    </row>
    <row r="73" spans="1:7" ht="17.100000000000001" customHeight="1">
      <c r="A73" s="137" t="s">
        <v>1622</v>
      </c>
      <c r="B73" s="160"/>
      <c r="C73" s="160"/>
      <c r="D73" s="138" t="s">
        <v>141</v>
      </c>
      <c r="E73" s="137" t="s">
        <v>22</v>
      </c>
      <c r="F73" s="117">
        <v>146640</v>
      </c>
      <c r="G73" s="195"/>
    </row>
    <row r="74" spans="1:7" ht="17.100000000000001" customHeight="1">
      <c r="A74" s="137" t="s">
        <v>1622</v>
      </c>
      <c r="B74" s="160"/>
      <c r="C74" s="160"/>
      <c r="D74" s="138" t="s">
        <v>143</v>
      </c>
      <c r="E74" s="137" t="s">
        <v>22</v>
      </c>
      <c r="F74" s="117">
        <v>454020</v>
      </c>
      <c r="G74" s="195"/>
    </row>
    <row r="75" spans="1:7" ht="17.100000000000001" customHeight="1">
      <c r="A75" s="137" t="s">
        <v>1622</v>
      </c>
      <c r="B75" s="160"/>
      <c r="C75" s="160"/>
      <c r="D75" s="138" t="s">
        <v>127</v>
      </c>
      <c r="E75" s="137" t="s">
        <v>22</v>
      </c>
      <c r="F75" s="117">
        <v>947520</v>
      </c>
      <c r="G75" s="195"/>
    </row>
    <row r="76" spans="1:7" ht="17.100000000000001" customHeight="1">
      <c r="A76" s="137" t="s">
        <v>1622</v>
      </c>
      <c r="B76" s="160"/>
      <c r="C76" s="160"/>
      <c r="D76" s="138" t="s">
        <v>131</v>
      </c>
      <c r="E76" s="137" t="s">
        <v>22</v>
      </c>
      <c r="F76" s="117">
        <v>2192080</v>
      </c>
      <c r="G76" s="195"/>
    </row>
    <row r="77" spans="1:7" ht="17.100000000000001" customHeight="1">
      <c r="A77" s="137" t="s">
        <v>1622</v>
      </c>
      <c r="B77" s="160"/>
      <c r="C77" s="160"/>
      <c r="D77" s="138" t="s">
        <v>133</v>
      </c>
      <c r="E77" s="137" t="s">
        <v>22</v>
      </c>
      <c r="F77" s="117">
        <v>340280</v>
      </c>
      <c r="G77" s="195"/>
    </row>
    <row r="78" spans="1:7" ht="17.100000000000001" customHeight="1">
      <c r="A78" s="137" t="s">
        <v>1622</v>
      </c>
      <c r="B78" s="160"/>
      <c r="C78" s="160"/>
      <c r="D78" s="138" t="s">
        <v>135</v>
      </c>
      <c r="E78" s="137" t="s">
        <v>22</v>
      </c>
      <c r="F78" s="117">
        <v>645780</v>
      </c>
      <c r="G78" s="195"/>
    </row>
    <row r="79" spans="1:7" ht="17.100000000000001" customHeight="1">
      <c r="A79" s="137" t="s">
        <v>1622</v>
      </c>
      <c r="B79" s="160"/>
      <c r="C79" s="160"/>
      <c r="D79" s="138" t="s">
        <v>129</v>
      </c>
      <c r="E79" s="137" t="s">
        <v>22</v>
      </c>
      <c r="F79" s="117">
        <v>165440</v>
      </c>
      <c r="G79" s="195"/>
    </row>
    <row r="80" spans="1:7" ht="17.100000000000001" customHeight="1">
      <c r="A80" s="137" t="s">
        <v>1622</v>
      </c>
      <c r="B80" s="160"/>
      <c r="C80" s="160"/>
      <c r="D80" s="138" t="s">
        <v>145</v>
      </c>
      <c r="E80" s="137" t="s">
        <v>22</v>
      </c>
      <c r="F80" s="117">
        <v>107415</v>
      </c>
      <c r="G80" s="195"/>
    </row>
    <row r="81" spans="1:7" ht="17.100000000000001" customHeight="1">
      <c r="A81" s="137" t="s">
        <v>1622</v>
      </c>
      <c r="B81" s="160"/>
      <c r="C81" s="160"/>
      <c r="D81" s="138" t="s">
        <v>147</v>
      </c>
      <c r="E81" s="137" t="s">
        <v>22</v>
      </c>
      <c r="F81" s="117">
        <v>81840</v>
      </c>
      <c r="G81" s="195"/>
    </row>
    <row r="82" spans="1:7" ht="17.100000000000001" customHeight="1">
      <c r="A82" s="137" t="s">
        <v>1622</v>
      </c>
      <c r="B82" s="160"/>
      <c r="C82" s="160"/>
      <c r="D82" s="138" t="s">
        <v>149</v>
      </c>
      <c r="E82" s="137" t="s">
        <v>22</v>
      </c>
      <c r="F82" s="117">
        <v>122760</v>
      </c>
      <c r="G82" s="195"/>
    </row>
    <row r="83" spans="1:7" ht="17.100000000000001" customHeight="1">
      <c r="A83" s="137" t="s">
        <v>1622</v>
      </c>
      <c r="B83" s="160"/>
      <c r="C83" s="160"/>
      <c r="D83" s="138" t="s">
        <v>151</v>
      </c>
      <c r="E83" s="137" t="s">
        <v>22</v>
      </c>
      <c r="F83" s="117">
        <v>155100</v>
      </c>
      <c r="G83" s="195"/>
    </row>
    <row r="84" spans="1:7" ht="17.100000000000001" customHeight="1">
      <c r="A84" s="137" t="s">
        <v>1622</v>
      </c>
      <c r="B84" s="160"/>
      <c r="C84" s="160"/>
      <c r="D84" s="138" t="s">
        <v>153</v>
      </c>
      <c r="E84" s="137" t="s">
        <v>22</v>
      </c>
      <c r="F84" s="117">
        <v>327120</v>
      </c>
      <c r="G84" s="195"/>
    </row>
    <row r="85" spans="1:7" ht="17.100000000000001" customHeight="1">
      <c r="A85" s="137" t="s">
        <v>1622</v>
      </c>
      <c r="B85" s="160"/>
      <c r="C85" s="160"/>
      <c r="D85" s="138" t="s">
        <v>155</v>
      </c>
      <c r="E85" s="137" t="s">
        <v>22</v>
      </c>
      <c r="F85" s="117">
        <v>490680</v>
      </c>
      <c r="G85" s="195"/>
    </row>
    <row r="86" spans="1:7" ht="17.100000000000001" customHeight="1">
      <c r="A86" s="137" t="s">
        <v>1622</v>
      </c>
      <c r="B86" s="160"/>
      <c r="C86" s="160"/>
      <c r="D86" s="138" t="s">
        <v>157</v>
      </c>
      <c r="E86" s="137" t="s">
        <v>22</v>
      </c>
      <c r="F86" s="117">
        <v>917440</v>
      </c>
      <c r="G86" s="195"/>
    </row>
    <row r="87" spans="1:7" ht="17.100000000000001" customHeight="1">
      <c r="A87" s="137" t="s">
        <v>1622</v>
      </c>
      <c r="B87" s="160"/>
      <c r="C87" s="160"/>
      <c r="D87" s="138" t="s">
        <v>159</v>
      </c>
      <c r="E87" s="137" t="s">
        <v>22</v>
      </c>
      <c r="F87" s="117">
        <v>272600</v>
      </c>
      <c r="G87" s="195"/>
    </row>
    <row r="88" spans="1:7" ht="17.100000000000001" customHeight="1">
      <c r="A88" s="137" t="s">
        <v>1622</v>
      </c>
      <c r="B88" s="160"/>
      <c r="C88" s="160"/>
      <c r="D88" s="138" t="s">
        <v>159</v>
      </c>
      <c r="E88" s="137" t="s">
        <v>22</v>
      </c>
      <c r="F88" s="117">
        <v>223720</v>
      </c>
      <c r="G88" s="195"/>
    </row>
    <row r="89" spans="1:7" ht="17.100000000000001" customHeight="1">
      <c r="A89" s="137" t="s">
        <v>1622</v>
      </c>
      <c r="B89" s="160"/>
      <c r="C89" s="160"/>
      <c r="D89" s="138" t="s">
        <v>162</v>
      </c>
      <c r="E89" s="137" t="s">
        <v>22</v>
      </c>
      <c r="F89" s="117">
        <v>43240</v>
      </c>
      <c r="G89" s="195"/>
    </row>
    <row r="90" spans="1:7" ht="17.100000000000001" customHeight="1">
      <c r="A90" s="137" t="s">
        <v>1622</v>
      </c>
      <c r="B90" s="160"/>
      <c r="C90" s="160"/>
      <c r="D90" s="138" t="s">
        <v>162</v>
      </c>
      <c r="E90" s="137" t="s">
        <v>22</v>
      </c>
      <c r="F90" s="117">
        <v>33840</v>
      </c>
      <c r="G90" s="195"/>
    </row>
    <row r="91" spans="1:7" ht="17.100000000000001" customHeight="1">
      <c r="A91" s="137" t="s">
        <v>1622</v>
      </c>
      <c r="B91" s="160"/>
      <c r="C91" s="160"/>
      <c r="D91" s="138" t="s">
        <v>162</v>
      </c>
      <c r="E91" s="137" t="s">
        <v>22</v>
      </c>
      <c r="F91" s="117">
        <v>45120</v>
      </c>
      <c r="G91" s="195"/>
    </row>
    <row r="92" spans="1:7" ht="17.100000000000001" customHeight="1">
      <c r="A92" s="137" t="s">
        <v>1622</v>
      </c>
      <c r="B92" s="160"/>
      <c r="C92" s="160"/>
      <c r="D92" s="138" t="s">
        <v>26</v>
      </c>
      <c r="E92" s="137" t="s">
        <v>22</v>
      </c>
      <c r="F92" s="117">
        <v>229360</v>
      </c>
      <c r="G92" s="195"/>
    </row>
    <row r="93" spans="1:7" ht="17.100000000000001" customHeight="1">
      <c r="A93" s="137" t="s">
        <v>1622</v>
      </c>
      <c r="B93" s="160"/>
      <c r="C93" s="160"/>
      <c r="D93" s="138" t="s">
        <v>169</v>
      </c>
      <c r="E93" s="137" t="s">
        <v>167</v>
      </c>
      <c r="F93" s="117">
        <v>159500</v>
      </c>
      <c r="G93" s="195"/>
    </row>
    <row r="94" spans="1:7" ht="17.100000000000001" customHeight="1">
      <c r="A94" s="137" t="s">
        <v>1622</v>
      </c>
      <c r="B94" s="160"/>
      <c r="C94" s="160"/>
      <c r="D94" s="138" t="s">
        <v>171</v>
      </c>
      <c r="E94" s="137" t="s">
        <v>167</v>
      </c>
      <c r="F94" s="117">
        <v>291500</v>
      </c>
      <c r="G94" s="195"/>
    </row>
    <row r="95" spans="1:7" ht="17.100000000000001" customHeight="1">
      <c r="A95" s="137" t="s">
        <v>1622</v>
      </c>
      <c r="B95" s="160"/>
      <c r="C95" s="160"/>
      <c r="D95" s="138" t="s">
        <v>173</v>
      </c>
      <c r="E95" s="137" t="s">
        <v>167</v>
      </c>
      <c r="F95" s="117">
        <v>6760000</v>
      </c>
      <c r="G95" s="195"/>
    </row>
    <row r="96" spans="1:7" ht="17.100000000000001" customHeight="1">
      <c r="A96" s="137" t="s">
        <v>1622</v>
      </c>
      <c r="B96" s="160"/>
      <c r="C96" s="160"/>
      <c r="D96" s="138" t="s">
        <v>175</v>
      </c>
      <c r="E96" s="137" t="s">
        <v>167</v>
      </c>
      <c r="F96" s="117">
        <v>148500</v>
      </c>
      <c r="G96" s="195"/>
    </row>
    <row r="97" spans="1:7" ht="17.100000000000001" customHeight="1">
      <c r="A97" s="137" t="s">
        <v>1622</v>
      </c>
      <c r="B97" s="160"/>
      <c r="C97" s="160"/>
      <c r="D97" s="138" t="s">
        <v>175</v>
      </c>
      <c r="E97" s="137" t="s">
        <v>167</v>
      </c>
      <c r="F97" s="117">
        <v>594000</v>
      </c>
      <c r="G97" s="195"/>
    </row>
    <row r="98" spans="1:7" ht="17.100000000000001" customHeight="1">
      <c r="A98" s="137" t="s">
        <v>1622</v>
      </c>
      <c r="B98" s="160"/>
      <c r="C98" s="160"/>
      <c r="D98" s="138" t="s">
        <v>178</v>
      </c>
      <c r="E98" s="137" t="s">
        <v>167</v>
      </c>
      <c r="F98" s="117">
        <v>148500</v>
      </c>
      <c r="G98" s="195"/>
    </row>
    <row r="99" spans="1:7" ht="17.100000000000001" customHeight="1">
      <c r="A99" s="137" t="s">
        <v>1622</v>
      </c>
      <c r="B99" s="160"/>
      <c r="C99" s="160"/>
      <c r="D99" s="138" t="s">
        <v>180</v>
      </c>
      <c r="E99" s="137" t="s">
        <v>167</v>
      </c>
      <c r="F99" s="117">
        <v>257400</v>
      </c>
      <c r="G99" s="195"/>
    </row>
    <row r="100" spans="1:7" ht="17.100000000000001" customHeight="1">
      <c r="A100" s="137" t="s">
        <v>1622</v>
      </c>
      <c r="B100" s="160"/>
      <c r="C100" s="160"/>
      <c r="D100" s="138" t="s">
        <v>182</v>
      </c>
      <c r="E100" s="137" t="s">
        <v>167</v>
      </c>
      <c r="F100" s="117">
        <v>22000</v>
      </c>
      <c r="G100" s="195"/>
    </row>
    <row r="101" spans="1:7" ht="17.100000000000001" customHeight="1">
      <c r="A101" s="137" t="s">
        <v>1622</v>
      </c>
      <c r="B101" s="160"/>
      <c r="C101" s="160"/>
      <c r="D101" s="138" t="s">
        <v>184</v>
      </c>
      <c r="E101" s="137" t="s">
        <v>167</v>
      </c>
      <c r="F101" s="117">
        <v>4510000</v>
      </c>
      <c r="G101" s="195"/>
    </row>
    <row r="102" spans="1:7" ht="17.100000000000001" customHeight="1">
      <c r="A102" s="137" t="s">
        <v>1622</v>
      </c>
      <c r="B102" s="160"/>
      <c r="C102" s="160"/>
      <c r="D102" s="138" t="s">
        <v>166</v>
      </c>
      <c r="E102" s="137" t="s">
        <v>167</v>
      </c>
      <c r="F102" s="117">
        <v>836000</v>
      </c>
      <c r="G102" s="195"/>
    </row>
    <row r="103" spans="1:7" ht="17.100000000000001" customHeight="1">
      <c r="A103" s="137" t="s">
        <v>1622</v>
      </c>
      <c r="B103" s="160"/>
      <c r="C103" s="160"/>
      <c r="D103" s="138" t="s">
        <v>186</v>
      </c>
      <c r="E103" s="137" t="s">
        <v>187</v>
      </c>
      <c r="F103" s="117">
        <v>4500000</v>
      </c>
      <c r="G103" s="195"/>
    </row>
    <row r="104" spans="1:7" ht="17.100000000000001" customHeight="1">
      <c r="A104" s="137" t="s">
        <v>1622</v>
      </c>
      <c r="B104" s="160"/>
      <c r="C104" s="160"/>
      <c r="D104" s="138" t="s">
        <v>189</v>
      </c>
      <c r="E104" s="137" t="s">
        <v>190</v>
      </c>
      <c r="F104" s="117">
        <v>3474970</v>
      </c>
      <c r="G104" s="195"/>
    </row>
    <row r="105" spans="1:7" ht="17.100000000000001" customHeight="1">
      <c r="A105" s="137" t="s">
        <v>1622</v>
      </c>
      <c r="B105" s="160"/>
      <c r="C105" s="160"/>
      <c r="D105" s="138" t="s">
        <v>192</v>
      </c>
      <c r="E105" s="137" t="s">
        <v>190</v>
      </c>
      <c r="F105" s="117">
        <v>1951480</v>
      </c>
      <c r="G105" s="195"/>
    </row>
    <row r="106" spans="1:7" ht="17.100000000000001" customHeight="1">
      <c r="A106" s="137" t="s">
        <v>1622</v>
      </c>
      <c r="B106" s="160"/>
      <c r="C106" s="160"/>
      <c r="D106" s="138" t="s">
        <v>194</v>
      </c>
      <c r="E106" s="137" t="s">
        <v>195</v>
      </c>
      <c r="F106" s="117">
        <v>729300</v>
      </c>
      <c r="G106" s="195"/>
    </row>
    <row r="107" spans="1:7" ht="17.100000000000001" customHeight="1">
      <c r="A107" s="137" t="s">
        <v>1622</v>
      </c>
      <c r="B107" s="160"/>
      <c r="C107" s="160"/>
      <c r="D107" s="138" t="s">
        <v>199</v>
      </c>
      <c r="E107" s="137" t="s">
        <v>197</v>
      </c>
      <c r="F107" s="117">
        <v>544320</v>
      </c>
      <c r="G107" s="195"/>
    </row>
    <row r="108" spans="1:7" ht="17.100000000000001" customHeight="1">
      <c r="A108" s="137" t="s">
        <v>1622</v>
      </c>
      <c r="B108" s="160"/>
      <c r="C108" s="160"/>
      <c r="D108" s="138" t="s">
        <v>201</v>
      </c>
      <c r="E108" s="137" t="s">
        <v>197</v>
      </c>
      <c r="F108" s="117">
        <v>14484960</v>
      </c>
      <c r="G108" s="195"/>
    </row>
    <row r="109" spans="1:7" ht="17.100000000000001" customHeight="1">
      <c r="A109" s="137" t="s">
        <v>1622</v>
      </c>
      <c r="B109" s="160"/>
      <c r="C109" s="160"/>
      <c r="D109" s="138" t="s">
        <v>203</v>
      </c>
      <c r="E109" s="137" t="s">
        <v>204</v>
      </c>
      <c r="F109" s="117">
        <v>612000</v>
      </c>
      <c r="G109" s="195"/>
    </row>
    <row r="110" spans="1:7" ht="17.100000000000001" customHeight="1">
      <c r="A110" s="137" t="s">
        <v>1622</v>
      </c>
      <c r="B110" s="160"/>
      <c r="C110" s="160"/>
      <c r="D110" s="138" t="s">
        <v>210</v>
      </c>
      <c r="E110" s="137" t="s">
        <v>208</v>
      </c>
      <c r="F110" s="117">
        <v>545600</v>
      </c>
      <c r="G110" s="195"/>
    </row>
    <row r="111" spans="1:7" ht="17.100000000000001" customHeight="1">
      <c r="A111" s="137" t="s">
        <v>1622</v>
      </c>
      <c r="B111" s="160"/>
      <c r="C111" s="160"/>
      <c r="D111" s="138" t="s">
        <v>212</v>
      </c>
      <c r="E111" s="137" t="s">
        <v>208</v>
      </c>
      <c r="F111" s="117">
        <v>453600</v>
      </c>
      <c r="G111" s="195"/>
    </row>
    <row r="112" spans="1:7" ht="17.100000000000001" customHeight="1">
      <c r="A112" s="137" t="s">
        <v>1622</v>
      </c>
      <c r="B112" s="160"/>
      <c r="C112" s="160"/>
      <c r="D112" s="138" t="s">
        <v>216</v>
      </c>
      <c r="E112" s="137" t="s">
        <v>217</v>
      </c>
      <c r="F112" s="117">
        <v>5945000</v>
      </c>
      <c r="G112" s="195"/>
    </row>
    <row r="113" spans="1:7" ht="17.100000000000001" customHeight="1">
      <c r="A113" s="137" t="s">
        <v>1622</v>
      </c>
      <c r="B113" s="160"/>
      <c r="C113" s="160"/>
      <c r="D113" s="138" t="s">
        <v>219</v>
      </c>
      <c r="E113" s="137" t="s">
        <v>220</v>
      </c>
      <c r="F113" s="117">
        <v>145000</v>
      </c>
      <c r="G113" s="195"/>
    </row>
    <row r="114" spans="1:7" ht="17.100000000000001" customHeight="1">
      <c r="A114" s="137" t="s">
        <v>1622</v>
      </c>
      <c r="B114" s="160"/>
      <c r="C114" s="160"/>
      <c r="D114" s="138" t="s">
        <v>223</v>
      </c>
      <c r="E114" s="137" t="s">
        <v>224</v>
      </c>
      <c r="F114" s="117">
        <v>2381700</v>
      </c>
      <c r="G114" s="195"/>
    </row>
    <row r="115" spans="1:7" ht="17.100000000000001" customHeight="1">
      <c r="A115" s="137" t="s">
        <v>1622</v>
      </c>
      <c r="B115" s="160"/>
      <c r="C115" s="160"/>
      <c r="D115" s="138" t="s">
        <v>223</v>
      </c>
      <c r="E115" s="137" t="s">
        <v>226</v>
      </c>
      <c r="F115" s="117">
        <v>2456800</v>
      </c>
      <c r="G115" s="195"/>
    </row>
    <row r="116" spans="1:7" ht="17.100000000000001" customHeight="1">
      <c r="A116" s="137" t="s">
        <v>1622</v>
      </c>
      <c r="B116" s="160"/>
      <c r="C116" s="160"/>
      <c r="D116" s="138" t="s">
        <v>228</v>
      </c>
      <c r="E116" s="137" t="s">
        <v>229</v>
      </c>
      <c r="F116" s="117">
        <v>550000</v>
      </c>
      <c r="G116" s="195"/>
    </row>
    <row r="117" spans="1:7" ht="17.100000000000001" customHeight="1">
      <c r="A117" s="137" t="s">
        <v>1622</v>
      </c>
      <c r="B117" s="160"/>
      <c r="C117" s="160"/>
      <c r="D117" s="138" t="s">
        <v>231</v>
      </c>
      <c r="E117" s="137" t="s">
        <v>229</v>
      </c>
      <c r="F117" s="117">
        <v>200200</v>
      </c>
      <c r="G117" s="195"/>
    </row>
    <row r="118" spans="1:7" ht="17.100000000000001" customHeight="1">
      <c r="A118" s="137" t="s">
        <v>1622</v>
      </c>
      <c r="B118" s="160"/>
      <c r="C118" s="160"/>
      <c r="D118" s="138" t="s">
        <v>233</v>
      </c>
      <c r="E118" s="137" t="s">
        <v>234</v>
      </c>
      <c r="F118" s="117">
        <v>253000</v>
      </c>
      <c r="G118" s="195"/>
    </row>
    <row r="119" spans="1:7" ht="17.100000000000001" customHeight="1">
      <c r="A119" s="137" t="s">
        <v>1622</v>
      </c>
      <c r="B119" s="160"/>
      <c r="C119" s="160"/>
      <c r="D119" s="138" t="s">
        <v>236</v>
      </c>
      <c r="E119" s="137" t="s">
        <v>237</v>
      </c>
      <c r="F119" s="117">
        <v>330000</v>
      </c>
      <c r="G119" s="195"/>
    </row>
    <row r="120" spans="1:7" ht="17.100000000000001" customHeight="1">
      <c r="A120" s="137" t="s">
        <v>1622</v>
      </c>
      <c r="B120" s="160"/>
      <c r="C120" s="160"/>
      <c r="D120" s="138" t="s">
        <v>239</v>
      </c>
      <c r="E120" s="137" t="s">
        <v>237</v>
      </c>
      <c r="F120" s="117">
        <v>2492600</v>
      </c>
      <c r="G120" s="195"/>
    </row>
    <row r="121" spans="1:7" ht="17.100000000000001" customHeight="1">
      <c r="A121" s="137" t="s">
        <v>1622</v>
      </c>
      <c r="B121" s="160"/>
      <c r="C121" s="160"/>
      <c r="D121" s="138" t="s">
        <v>241</v>
      </c>
      <c r="E121" s="137" t="s">
        <v>242</v>
      </c>
      <c r="F121" s="117">
        <v>1113200</v>
      </c>
      <c r="G121" s="195"/>
    </row>
    <row r="122" spans="1:7" ht="17.100000000000001" customHeight="1">
      <c r="A122" s="137" t="s">
        <v>1622</v>
      </c>
      <c r="B122" s="160"/>
      <c r="C122" s="160"/>
      <c r="D122" s="138" t="s">
        <v>244</v>
      </c>
      <c r="E122" s="137" t="s">
        <v>242</v>
      </c>
      <c r="F122" s="117">
        <v>865000</v>
      </c>
      <c r="G122" s="195"/>
    </row>
    <row r="123" spans="1:7" ht="17.100000000000001" customHeight="1">
      <c r="A123" s="137" t="s">
        <v>1622</v>
      </c>
      <c r="B123" s="160"/>
      <c r="C123" s="160"/>
      <c r="D123" s="138" t="s">
        <v>249</v>
      </c>
      <c r="E123" s="137" t="s">
        <v>246</v>
      </c>
      <c r="F123" s="117">
        <v>577940</v>
      </c>
      <c r="G123" s="195"/>
    </row>
    <row r="124" spans="1:7" ht="17.100000000000001" customHeight="1">
      <c r="A124" s="137" t="s">
        <v>1622</v>
      </c>
      <c r="B124" s="160"/>
      <c r="C124" s="160"/>
      <c r="D124" s="138" t="s">
        <v>251</v>
      </c>
      <c r="E124" s="137" t="s">
        <v>252</v>
      </c>
      <c r="F124" s="117">
        <v>1122000</v>
      </c>
      <c r="G124" s="195"/>
    </row>
    <row r="125" spans="1:7" ht="17.100000000000001" customHeight="1">
      <c r="A125" s="137" t="s">
        <v>1622</v>
      </c>
      <c r="B125" s="160"/>
      <c r="C125" s="160"/>
      <c r="D125" s="138" t="s">
        <v>256</v>
      </c>
      <c r="E125" s="137" t="s">
        <v>257</v>
      </c>
      <c r="F125" s="117">
        <v>1320000</v>
      </c>
      <c r="G125" s="195"/>
    </row>
    <row r="126" spans="1:7" ht="17.100000000000001" customHeight="1">
      <c r="A126" s="137" t="s">
        <v>1622</v>
      </c>
      <c r="B126" s="160"/>
      <c r="C126" s="160"/>
      <c r="D126" s="138" t="s">
        <v>261</v>
      </c>
      <c r="E126" s="137" t="s">
        <v>262</v>
      </c>
      <c r="F126" s="117">
        <v>614500</v>
      </c>
      <c r="G126" s="195"/>
    </row>
    <row r="127" spans="1:7" ht="17.100000000000001" customHeight="1">
      <c r="A127" s="137" t="s">
        <v>1622</v>
      </c>
      <c r="B127" s="160"/>
      <c r="C127" s="160"/>
      <c r="D127" s="138" t="s">
        <v>264</v>
      </c>
      <c r="E127" s="137" t="s">
        <v>265</v>
      </c>
      <c r="F127" s="117">
        <v>1300000</v>
      </c>
      <c r="G127" s="195"/>
    </row>
    <row r="128" spans="1:7" ht="17.100000000000001" customHeight="1">
      <c r="A128" s="137" t="s">
        <v>1622</v>
      </c>
      <c r="B128" s="160"/>
      <c r="C128" s="160"/>
      <c r="D128" s="138" t="s">
        <v>267</v>
      </c>
      <c r="E128" s="137" t="s">
        <v>268</v>
      </c>
      <c r="F128" s="117">
        <v>2700000</v>
      </c>
      <c r="G128" s="195"/>
    </row>
    <row r="129" spans="1:7" ht="17.100000000000001" customHeight="1">
      <c r="A129" s="137" t="s">
        <v>1622</v>
      </c>
      <c r="B129" s="160"/>
      <c r="C129" s="160"/>
      <c r="D129" s="138" t="s">
        <v>270</v>
      </c>
      <c r="E129" s="137" t="s">
        <v>271</v>
      </c>
      <c r="F129" s="117">
        <v>3232800</v>
      </c>
      <c r="G129" s="195"/>
    </row>
    <row r="130" spans="1:7" ht="17.100000000000001" customHeight="1">
      <c r="A130" s="137" t="s">
        <v>1622</v>
      </c>
      <c r="B130" s="160"/>
      <c r="C130" s="160"/>
      <c r="D130" s="138" t="s">
        <v>280</v>
      </c>
      <c r="E130" s="137" t="s">
        <v>274</v>
      </c>
      <c r="F130" s="117">
        <v>297000</v>
      </c>
      <c r="G130" s="195"/>
    </row>
    <row r="131" spans="1:7" ht="17.100000000000001" customHeight="1">
      <c r="A131" s="137" t="s">
        <v>1622</v>
      </c>
      <c r="B131" s="160"/>
      <c r="C131" s="160"/>
      <c r="D131" s="138" t="s">
        <v>278</v>
      </c>
      <c r="E131" s="137" t="s">
        <v>274</v>
      </c>
      <c r="F131" s="117">
        <v>231000</v>
      </c>
      <c r="G131" s="195"/>
    </row>
    <row r="132" spans="1:7" ht="17.100000000000001" customHeight="1">
      <c r="A132" s="137" t="s">
        <v>1622</v>
      </c>
      <c r="B132" s="160"/>
      <c r="C132" s="160"/>
      <c r="D132" s="138" t="s">
        <v>276</v>
      </c>
      <c r="E132" s="137" t="s">
        <v>274</v>
      </c>
      <c r="F132" s="117">
        <v>303600</v>
      </c>
      <c r="G132" s="195"/>
    </row>
    <row r="133" spans="1:7" ht="17.100000000000001" customHeight="1">
      <c r="A133" s="137" t="s">
        <v>1622</v>
      </c>
      <c r="B133" s="160"/>
      <c r="C133" s="160"/>
      <c r="D133" s="138" t="s">
        <v>273</v>
      </c>
      <c r="E133" s="137" t="s">
        <v>274</v>
      </c>
      <c r="F133" s="117">
        <v>368400</v>
      </c>
      <c r="G133" s="195"/>
    </row>
    <row r="134" spans="1:7" ht="17.100000000000001" customHeight="1">
      <c r="A134" s="137" t="s">
        <v>1622</v>
      </c>
      <c r="B134" s="160"/>
      <c r="C134" s="160"/>
      <c r="D134" s="138" t="s">
        <v>282</v>
      </c>
      <c r="E134" s="137" t="s">
        <v>283</v>
      </c>
      <c r="F134" s="117">
        <v>288970</v>
      </c>
      <c r="G134" s="195"/>
    </row>
    <row r="135" spans="1:7" ht="17.100000000000001" customHeight="1">
      <c r="A135" s="137" t="s">
        <v>1622</v>
      </c>
      <c r="B135" s="160"/>
      <c r="C135" s="160"/>
      <c r="D135" s="138" t="s">
        <v>285</v>
      </c>
      <c r="E135" s="137" t="s">
        <v>286</v>
      </c>
      <c r="F135" s="117">
        <v>1320000</v>
      </c>
      <c r="G135" s="195"/>
    </row>
    <row r="136" spans="1:7" ht="17.100000000000001" customHeight="1">
      <c r="A136" s="137" t="s">
        <v>1622</v>
      </c>
      <c r="B136" s="160"/>
      <c r="C136" s="160"/>
      <c r="D136" s="138" t="s">
        <v>282</v>
      </c>
      <c r="E136" s="137" t="s">
        <v>286</v>
      </c>
      <c r="F136" s="117">
        <v>288970</v>
      </c>
      <c r="G136" s="195"/>
    </row>
    <row r="137" spans="1:7" ht="17.100000000000001" customHeight="1">
      <c r="A137" s="137" t="s">
        <v>1622</v>
      </c>
      <c r="B137" s="160"/>
      <c r="C137" s="160"/>
      <c r="D137" s="138" t="s">
        <v>289</v>
      </c>
      <c r="E137" s="137" t="s">
        <v>290</v>
      </c>
      <c r="F137" s="117">
        <v>137500</v>
      </c>
      <c r="G137" s="195"/>
    </row>
    <row r="138" spans="1:7" ht="17.100000000000001" customHeight="1">
      <c r="A138" s="137" t="s">
        <v>1622</v>
      </c>
      <c r="B138" s="160"/>
      <c r="C138" s="160"/>
      <c r="D138" s="138" t="s">
        <v>278</v>
      </c>
      <c r="E138" s="137" t="s">
        <v>290</v>
      </c>
      <c r="F138" s="117">
        <v>281600</v>
      </c>
      <c r="G138" s="195"/>
    </row>
    <row r="139" spans="1:7" ht="17.100000000000001" customHeight="1">
      <c r="A139" s="137" t="s">
        <v>1622</v>
      </c>
      <c r="B139" s="160"/>
      <c r="C139" s="160"/>
      <c r="D139" s="138" t="s">
        <v>296</v>
      </c>
      <c r="E139" s="137" t="s">
        <v>294</v>
      </c>
      <c r="F139" s="117">
        <v>300000</v>
      </c>
      <c r="G139" s="195"/>
    </row>
    <row r="140" spans="1:7" ht="17.100000000000001" customHeight="1">
      <c r="A140" s="137" t="s">
        <v>1622</v>
      </c>
      <c r="B140" s="160"/>
      <c r="C140" s="160"/>
      <c r="D140" s="138" t="s">
        <v>293</v>
      </c>
      <c r="E140" s="137" t="s">
        <v>294</v>
      </c>
      <c r="F140" s="117">
        <v>2970000</v>
      </c>
      <c r="G140" s="195"/>
    </row>
    <row r="141" spans="1:7" ht="17.100000000000001" customHeight="1">
      <c r="A141" s="137" t="s">
        <v>1622</v>
      </c>
      <c r="B141" s="160"/>
      <c r="C141" s="160"/>
      <c r="D141" s="138" t="s">
        <v>298</v>
      </c>
      <c r="E141" s="137" t="s">
        <v>294</v>
      </c>
      <c r="F141" s="117">
        <v>350000</v>
      </c>
      <c r="G141" s="195"/>
    </row>
    <row r="142" spans="1:7" ht="17.100000000000001" customHeight="1">
      <c r="A142" s="137" t="s">
        <v>1622</v>
      </c>
      <c r="B142" s="160"/>
      <c r="C142" s="160"/>
      <c r="D142" s="138" t="s">
        <v>302</v>
      </c>
      <c r="E142" s="137" t="s">
        <v>294</v>
      </c>
      <c r="F142" s="117">
        <v>250000</v>
      </c>
      <c r="G142" s="195"/>
    </row>
    <row r="143" spans="1:7" ht="17.100000000000001" customHeight="1">
      <c r="A143" s="137" t="s">
        <v>1622</v>
      </c>
      <c r="B143" s="160"/>
      <c r="C143" s="160"/>
      <c r="D143" s="138" t="s">
        <v>300</v>
      </c>
      <c r="E143" s="137" t="s">
        <v>294</v>
      </c>
      <c r="F143" s="117">
        <v>850000</v>
      </c>
      <c r="G143" s="195"/>
    </row>
    <row r="144" spans="1:7" ht="17.100000000000001" customHeight="1">
      <c r="A144" s="137" t="s">
        <v>1622</v>
      </c>
      <c r="B144" s="160"/>
      <c r="C144" s="160"/>
      <c r="D144" s="138" t="s">
        <v>309</v>
      </c>
      <c r="E144" s="137" t="s">
        <v>307</v>
      </c>
      <c r="F144" s="117">
        <v>125831</v>
      </c>
      <c r="G144" s="195"/>
    </row>
    <row r="145" spans="1:7" ht="17.100000000000001" customHeight="1">
      <c r="A145" s="137" t="s">
        <v>1622</v>
      </c>
      <c r="B145" s="160"/>
      <c r="C145" s="160"/>
      <c r="D145" s="138" t="s">
        <v>306</v>
      </c>
      <c r="E145" s="137" t="s">
        <v>307</v>
      </c>
      <c r="F145" s="117">
        <v>190912</v>
      </c>
      <c r="G145" s="195"/>
    </row>
    <row r="146" spans="1:7" ht="17.100000000000001" customHeight="1">
      <c r="A146" s="137" t="s">
        <v>1622</v>
      </c>
      <c r="B146" s="160"/>
      <c r="C146" s="160"/>
      <c r="D146" s="138" t="s">
        <v>312</v>
      </c>
      <c r="E146" s="137" t="s">
        <v>307</v>
      </c>
      <c r="F146" s="117">
        <v>134456</v>
      </c>
      <c r="G146" s="195"/>
    </row>
    <row r="147" spans="1:7" ht="17.100000000000001" customHeight="1">
      <c r="A147" s="137" t="s">
        <v>1622</v>
      </c>
      <c r="B147" s="160"/>
      <c r="C147" s="160"/>
      <c r="D147" s="138" t="s">
        <v>72</v>
      </c>
      <c r="E147" s="137" t="s">
        <v>307</v>
      </c>
      <c r="F147" s="117">
        <v>146151</v>
      </c>
      <c r="G147" s="195"/>
    </row>
    <row r="148" spans="1:7" ht="17.100000000000001" customHeight="1">
      <c r="A148" s="137" t="s">
        <v>1622</v>
      </c>
      <c r="B148" s="160"/>
      <c r="C148" s="160"/>
      <c r="D148" s="138" t="s">
        <v>314</v>
      </c>
      <c r="E148" s="137" t="s">
        <v>315</v>
      </c>
      <c r="F148" s="117">
        <v>150204</v>
      </c>
      <c r="G148" s="195"/>
    </row>
    <row r="149" spans="1:7" ht="17.100000000000001" customHeight="1">
      <c r="A149" s="137" t="s">
        <v>1622</v>
      </c>
      <c r="B149" s="160"/>
      <c r="C149" s="160"/>
      <c r="D149" s="138" t="s">
        <v>317</v>
      </c>
      <c r="E149" s="137" t="s">
        <v>315</v>
      </c>
      <c r="F149" s="117">
        <v>157046</v>
      </c>
      <c r="G149" s="195"/>
    </row>
    <row r="150" spans="1:7" ht="17.100000000000001" customHeight="1">
      <c r="A150" s="137" t="s">
        <v>1622</v>
      </c>
      <c r="B150" s="160"/>
      <c r="C150" s="160"/>
      <c r="D150" s="138" t="s">
        <v>328</v>
      </c>
      <c r="E150" s="137" t="s">
        <v>320</v>
      </c>
      <c r="F150" s="117">
        <v>1650000</v>
      </c>
      <c r="G150" s="195"/>
    </row>
    <row r="151" spans="1:7" ht="17.100000000000001" customHeight="1">
      <c r="A151" s="137" t="s">
        <v>1622</v>
      </c>
      <c r="B151" s="160"/>
      <c r="C151" s="160"/>
      <c r="D151" s="138" t="s">
        <v>326</v>
      </c>
      <c r="E151" s="137" t="s">
        <v>320</v>
      </c>
      <c r="F151" s="117">
        <v>2552000</v>
      </c>
      <c r="G151" s="195"/>
    </row>
    <row r="152" spans="1:7" ht="17.100000000000001" customHeight="1">
      <c r="A152" s="137" t="s">
        <v>1622</v>
      </c>
      <c r="B152" s="160"/>
      <c r="C152" s="160"/>
      <c r="D152" s="138" t="s">
        <v>319</v>
      </c>
      <c r="E152" s="137" t="s">
        <v>320</v>
      </c>
      <c r="F152" s="117">
        <v>413600</v>
      </c>
      <c r="G152" s="195"/>
    </row>
    <row r="153" spans="1:7" ht="17.100000000000001" customHeight="1">
      <c r="A153" s="137" t="s">
        <v>1622</v>
      </c>
      <c r="B153" s="160"/>
      <c r="C153" s="160"/>
      <c r="D153" s="138" t="s">
        <v>324</v>
      </c>
      <c r="E153" s="137" t="s">
        <v>320</v>
      </c>
      <c r="F153" s="117">
        <v>1358000</v>
      </c>
      <c r="G153" s="195"/>
    </row>
    <row r="154" spans="1:7" ht="17.100000000000001" customHeight="1">
      <c r="A154" s="137" t="s">
        <v>1622</v>
      </c>
      <c r="B154" s="160"/>
      <c r="C154" s="160"/>
      <c r="D154" s="138" t="s">
        <v>322</v>
      </c>
      <c r="E154" s="137" t="s">
        <v>320</v>
      </c>
      <c r="F154" s="117">
        <v>2084800</v>
      </c>
      <c r="G154" s="195"/>
    </row>
    <row r="155" spans="1:7" ht="17.100000000000001" customHeight="1">
      <c r="A155" s="137" t="s">
        <v>1622</v>
      </c>
      <c r="B155" s="160"/>
      <c r="C155" s="160"/>
      <c r="D155" s="138" t="s">
        <v>330</v>
      </c>
      <c r="E155" s="137" t="s">
        <v>331</v>
      </c>
      <c r="F155" s="117">
        <v>385000</v>
      </c>
      <c r="G155" s="195"/>
    </row>
    <row r="156" spans="1:7" ht="17.100000000000001" customHeight="1">
      <c r="A156" s="137" t="s">
        <v>1622</v>
      </c>
      <c r="B156" s="160"/>
      <c r="C156" s="160"/>
      <c r="D156" s="138" t="s">
        <v>333</v>
      </c>
      <c r="E156" s="137" t="s">
        <v>331</v>
      </c>
      <c r="F156" s="117">
        <v>1100000</v>
      </c>
      <c r="G156" s="195"/>
    </row>
    <row r="157" spans="1:7" ht="17.100000000000001" customHeight="1">
      <c r="A157" s="137" t="s">
        <v>1622</v>
      </c>
      <c r="B157" s="160"/>
      <c r="C157" s="160"/>
      <c r="D157" s="138" t="s">
        <v>338</v>
      </c>
      <c r="E157" s="137" t="s">
        <v>336</v>
      </c>
      <c r="F157" s="117">
        <v>88000</v>
      </c>
      <c r="G157" s="195"/>
    </row>
    <row r="158" spans="1:7" ht="17.100000000000001" customHeight="1">
      <c r="A158" s="137" t="s">
        <v>1622</v>
      </c>
      <c r="B158" s="160"/>
      <c r="C158" s="160"/>
      <c r="D158" s="138" t="s">
        <v>335</v>
      </c>
      <c r="E158" s="137" t="s">
        <v>336</v>
      </c>
      <c r="F158" s="117">
        <v>187000</v>
      </c>
      <c r="G158" s="195"/>
    </row>
    <row r="159" spans="1:7" ht="17.100000000000001" customHeight="1">
      <c r="A159" s="137" t="s">
        <v>1622</v>
      </c>
      <c r="B159" s="160"/>
      <c r="C159" s="160"/>
      <c r="D159" s="138" t="s">
        <v>340</v>
      </c>
      <c r="E159" s="137" t="s">
        <v>341</v>
      </c>
      <c r="F159" s="117">
        <v>2185000</v>
      </c>
      <c r="G159" s="195"/>
    </row>
    <row r="160" spans="1:7" ht="17.100000000000001" customHeight="1">
      <c r="A160" s="137" t="s">
        <v>1622</v>
      </c>
      <c r="B160" s="160"/>
      <c r="C160" s="160"/>
      <c r="D160" s="138" t="s">
        <v>343</v>
      </c>
      <c r="E160" s="137" t="s">
        <v>341</v>
      </c>
      <c r="F160" s="117">
        <v>308000</v>
      </c>
      <c r="G160" s="195"/>
    </row>
    <row r="161" spans="1:7" ht="17.100000000000001" customHeight="1">
      <c r="A161" s="137" t="s">
        <v>1622</v>
      </c>
      <c r="B161" s="160"/>
      <c r="C161" s="160"/>
      <c r="D161" s="138" t="s">
        <v>345</v>
      </c>
      <c r="E161" s="137" t="s">
        <v>346</v>
      </c>
      <c r="F161" s="117">
        <v>1255600</v>
      </c>
      <c r="G161" s="195"/>
    </row>
    <row r="162" spans="1:7" ht="17.100000000000001" customHeight="1">
      <c r="A162" s="137" t="s">
        <v>1622</v>
      </c>
      <c r="B162" s="160"/>
      <c r="C162" s="160"/>
      <c r="D162" s="138" t="s">
        <v>348</v>
      </c>
      <c r="E162" s="137" t="s">
        <v>349</v>
      </c>
      <c r="F162" s="117">
        <v>938760</v>
      </c>
      <c r="G162" s="195"/>
    </row>
    <row r="163" spans="1:7" ht="17.100000000000001" customHeight="1">
      <c r="A163" s="137" t="s">
        <v>1622</v>
      </c>
      <c r="B163" s="160"/>
      <c r="C163" s="160"/>
      <c r="D163" s="138" t="s">
        <v>351</v>
      </c>
      <c r="E163" s="137" t="s">
        <v>349</v>
      </c>
      <c r="F163" s="117">
        <v>1793250</v>
      </c>
      <c r="G163" s="195"/>
    </row>
    <row r="164" spans="1:7" ht="17.100000000000001" customHeight="1">
      <c r="A164" s="137" t="s">
        <v>1622</v>
      </c>
      <c r="B164" s="160"/>
      <c r="C164" s="160"/>
      <c r="D164" s="138" t="s">
        <v>353</v>
      </c>
      <c r="E164" s="137" t="s">
        <v>349</v>
      </c>
      <c r="F164" s="117">
        <v>219200</v>
      </c>
      <c r="G164" s="195"/>
    </row>
    <row r="165" spans="1:7" ht="17.100000000000001" customHeight="1">
      <c r="A165" s="137" t="s">
        <v>1622</v>
      </c>
      <c r="B165" s="160"/>
      <c r="C165" s="160"/>
      <c r="D165" s="138" t="s">
        <v>359</v>
      </c>
      <c r="E165" s="137" t="s">
        <v>349</v>
      </c>
      <c r="F165" s="117">
        <v>811020</v>
      </c>
      <c r="G165" s="195"/>
    </row>
    <row r="166" spans="1:7" ht="17.100000000000001" customHeight="1">
      <c r="A166" s="137" t="s">
        <v>1622</v>
      </c>
      <c r="B166" s="160"/>
      <c r="C166" s="160"/>
      <c r="D166" s="138" t="s">
        <v>355</v>
      </c>
      <c r="E166" s="137" t="s">
        <v>349</v>
      </c>
      <c r="F166" s="117">
        <v>1832640</v>
      </c>
      <c r="G166" s="195"/>
    </row>
    <row r="167" spans="1:7" ht="17.100000000000001" customHeight="1">
      <c r="A167" s="137" t="s">
        <v>1622</v>
      </c>
      <c r="B167" s="160"/>
      <c r="C167" s="160"/>
      <c r="D167" s="138" t="s">
        <v>357</v>
      </c>
      <c r="E167" s="137" t="s">
        <v>349</v>
      </c>
      <c r="F167" s="117">
        <v>1433700</v>
      </c>
      <c r="G167" s="195"/>
    </row>
    <row r="168" spans="1:7" ht="17.100000000000001" customHeight="1">
      <c r="A168" s="137" t="s">
        <v>1622</v>
      </c>
      <c r="B168" s="160"/>
      <c r="C168" s="160"/>
      <c r="D168" s="138" t="s">
        <v>361</v>
      </c>
      <c r="E168" s="137" t="s">
        <v>362</v>
      </c>
      <c r="F168" s="117">
        <v>8140000</v>
      </c>
      <c r="G168" s="195"/>
    </row>
    <row r="169" spans="1:7" ht="17.100000000000001" customHeight="1">
      <c r="A169" s="137" t="s">
        <v>1622</v>
      </c>
      <c r="B169" s="160"/>
      <c r="C169" s="160"/>
      <c r="D169" s="138" t="s">
        <v>366</v>
      </c>
      <c r="E169" s="137" t="s">
        <v>362</v>
      </c>
      <c r="F169" s="117">
        <v>1980000</v>
      </c>
      <c r="G169" s="195"/>
    </row>
    <row r="170" spans="1:7" ht="17.100000000000001" customHeight="1">
      <c r="A170" s="137" t="s">
        <v>1622</v>
      </c>
      <c r="B170" s="160"/>
      <c r="C170" s="160"/>
      <c r="D170" s="138" t="s">
        <v>364</v>
      </c>
      <c r="E170" s="137" t="s">
        <v>362</v>
      </c>
      <c r="F170" s="117">
        <v>1848000</v>
      </c>
      <c r="G170" s="195"/>
    </row>
    <row r="171" spans="1:7" ht="17.100000000000001" customHeight="1">
      <c r="A171" s="137" t="s">
        <v>1622</v>
      </c>
      <c r="B171" s="160"/>
      <c r="C171" s="160"/>
      <c r="D171" s="138" t="s">
        <v>370</v>
      </c>
      <c r="E171" s="137" t="s">
        <v>371</v>
      </c>
      <c r="F171" s="117">
        <v>2090000</v>
      </c>
      <c r="G171" s="195"/>
    </row>
    <row r="172" spans="1:7" ht="17.100000000000001" customHeight="1">
      <c r="A172" s="137" t="s">
        <v>1622</v>
      </c>
      <c r="B172" s="160"/>
      <c r="C172" s="160"/>
      <c r="D172" s="138" t="s">
        <v>375</v>
      </c>
      <c r="E172" s="137" t="s">
        <v>376</v>
      </c>
      <c r="F172" s="117">
        <v>318100</v>
      </c>
      <c r="G172" s="195"/>
    </row>
    <row r="173" spans="1:7" ht="17.100000000000001" customHeight="1">
      <c r="A173" s="137" t="s">
        <v>1622</v>
      </c>
      <c r="B173" s="160"/>
      <c r="C173" s="160"/>
      <c r="D173" s="138" t="s">
        <v>378</v>
      </c>
      <c r="E173" s="137" t="s">
        <v>379</v>
      </c>
      <c r="F173" s="117">
        <v>2600000</v>
      </c>
      <c r="G173" s="195"/>
    </row>
    <row r="174" spans="1:7" ht="17.100000000000001" customHeight="1">
      <c r="A174" s="137" t="s">
        <v>1622</v>
      </c>
      <c r="B174" s="160"/>
      <c r="C174" s="160"/>
      <c r="D174" s="138" t="s">
        <v>381</v>
      </c>
      <c r="E174" s="137" t="s">
        <v>382</v>
      </c>
      <c r="F174" s="117">
        <v>412500</v>
      </c>
      <c r="G174" s="195"/>
    </row>
    <row r="175" spans="1:7" ht="17.100000000000001" customHeight="1">
      <c r="A175" s="137" t="s">
        <v>1622</v>
      </c>
      <c r="B175" s="160"/>
      <c r="C175" s="160"/>
      <c r="D175" s="138" t="s">
        <v>199</v>
      </c>
      <c r="E175" s="137" t="s">
        <v>382</v>
      </c>
      <c r="F175" s="117">
        <v>450000</v>
      </c>
      <c r="G175" s="195"/>
    </row>
    <row r="176" spans="1:7" ht="17.100000000000001" customHeight="1">
      <c r="A176" s="137" t="s">
        <v>1622</v>
      </c>
      <c r="B176" s="160"/>
      <c r="C176" s="160"/>
      <c r="D176" s="138" t="s">
        <v>385</v>
      </c>
      <c r="E176" s="137" t="s">
        <v>382</v>
      </c>
      <c r="F176" s="117">
        <v>1740500</v>
      </c>
      <c r="G176" s="195"/>
    </row>
    <row r="177" spans="1:7" ht="17.100000000000001" customHeight="1">
      <c r="A177" s="137" t="s">
        <v>1622</v>
      </c>
      <c r="B177" s="160"/>
      <c r="C177" s="160"/>
      <c r="D177" s="138" t="s">
        <v>180</v>
      </c>
      <c r="E177" s="137" t="s">
        <v>388</v>
      </c>
      <c r="F177" s="117">
        <v>193000</v>
      </c>
      <c r="G177" s="195"/>
    </row>
    <row r="178" spans="1:7" ht="17.100000000000001" customHeight="1">
      <c r="A178" s="137" t="s">
        <v>1622</v>
      </c>
      <c r="B178" s="160"/>
      <c r="C178" s="160"/>
      <c r="D178" s="138" t="s">
        <v>387</v>
      </c>
      <c r="E178" s="137" t="s">
        <v>388</v>
      </c>
      <c r="F178" s="117">
        <v>203000</v>
      </c>
      <c r="G178" s="195"/>
    </row>
    <row r="179" spans="1:7" ht="17.100000000000001" customHeight="1">
      <c r="A179" s="137" t="s">
        <v>1622</v>
      </c>
      <c r="B179" s="160"/>
      <c r="C179" s="160"/>
      <c r="D179" s="138" t="s">
        <v>390</v>
      </c>
      <c r="E179" s="137" t="s">
        <v>388</v>
      </c>
      <c r="F179" s="117">
        <v>104000</v>
      </c>
      <c r="G179" s="195"/>
    </row>
    <row r="180" spans="1:7" ht="17.100000000000001" customHeight="1">
      <c r="A180" s="137" t="s">
        <v>1622</v>
      </c>
      <c r="B180" s="160"/>
      <c r="C180" s="160"/>
      <c r="D180" s="138" t="s">
        <v>393</v>
      </c>
      <c r="E180" s="137" t="s">
        <v>394</v>
      </c>
      <c r="F180" s="117">
        <v>11880000</v>
      </c>
      <c r="G180" s="195"/>
    </row>
    <row r="181" spans="1:7" ht="17.100000000000001" customHeight="1">
      <c r="A181" s="137" t="s">
        <v>1622</v>
      </c>
      <c r="B181" s="160"/>
      <c r="C181" s="160"/>
      <c r="D181" s="138" t="s">
        <v>396</v>
      </c>
      <c r="E181" s="137" t="s">
        <v>397</v>
      </c>
      <c r="F181" s="117">
        <v>250000</v>
      </c>
      <c r="G181" s="195"/>
    </row>
    <row r="182" spans="1:7" ht="17.100000000000001" customHeight="1">
      <c r="A182" s="137" t="s">
        <v>1622</v>
      </c>
      <c r="B182" s="160"/>
      <c r="C182" s="160"/>
      <c r="D182" s="138" t="s">
        <v>399</v>
      </c>
      <c r="E182" s="137" t="s">
        <v>400</v>
      </c>
      <c r="F182" s="117">
        <v>1834000</v>
      </c>
      <c r="G182" s="195"/>
    </row>
    <row r="183" spans="1:7" ht="17.100000000000001" customHeight="1">
      <c r="A183" s="137" t="s">
        <v>1622</v>
      </c>
      <c r="B183" s="160"/>
      <c r="C183" s="160"/>
      <c r="D183" s="138" t="s">
        <v>402</v>
      </c>
      <c r="E183" s="137" t="s">
        <v>400</v>
      </c>
      <c r="F183" s="117">
        <v>902000</v>
      </c>
      <c r="G183" s="195"/>
    </row>
    <row r="184" spans="1:7" ht="17.100000000000001" customHeight="1">
      <c r="A184" s="137" t="s">
        <v>1622</v>
      </c>
      <c r="B184" s="160"/>
      <c r="C184" s="160"/>
      <c r="D184" s="138" t="s">
        <v>404</v>
      </c>
      <c r="E184" s="137" t="s">
        <v>405</v>
      </c>
      <c r="F184" s="117">
        <v>990000</v>
      </c>
      <c r="G184" s="195"/>
    </row>
    <row r="185" spans="1:7" ht="17.100000000000001" customHeight="1">
      <c r="A185" s="137" t="s">
        <v>1622</v>
      </c>
      <c r="B185" s="160"/>
      <c r="C185" s="160"/>
      <c r="D185" s="138" t="s">
        <v>407</v>
      </c>
      <c r="E185" s="137" t="s">
        <v>405</v>
      </c>
      <c r="F185" s="117">
        <v>1716000</v>
      </c>
      <c r="G185" s="195"/>
    </row>
    <row r="186" spans="1:7" ht="17.100000000000001" customHeight="1">
      <c r="A186" s="137" t="s">
        <v>1622</v>
      </c>
      <c r="B186" s="160"/>
      <c r="C186" s="160"/>
      <c r="D186" s="138" t="s">
        <v>411</v>
      </c>
      <c r="E186" s="137" t="s">
        <v>409</v>
      </c>
      <c r="F186" s="117">
        <v>3300000</v>
      </c>
      <c r="G186" s="195"/>
    </row>
    <row r="187" spans="1:7" ht="17.100000000000001" customHeight="1">
      <c r="A187" s="137" t="s">
        <v>1622</v>
      </c>
      <c r="B187" s="160"/>
      <c r="C187" s="160"/>
      <c r="D187" s="138" t="s">
        <v>410</v>
      </c>
      <c r="E187" s="137" t="s">
        <v>409</v>
      </c>
      <c r="F187" s="117">
        <v>8602000</v>
      </c>
      <c r="G187" s="195"/>
    </row>
    <row r="188" spans="1:7" ht="17.100000000000001" customHeight="1">
      <c r="A188" s="137" t="s">
        <v>1622</v>
      </c>
      <c r="B188" s="160"/>
      <c r="C188" s="160"/>
      <c r="D188" s="138" t="s">
        <v>410</v>
      </c>
      <c r="E188" s="137" t="s">
        <v>409</v>
      </c>
      <c r="F188" s="117">
        <v>1720400</v>
      </c>
      <c r="G188" s="195"/>
    </row>
    <row r="189" spans="1:7" ht="17.100000000000001" customHeight="1">
      <c r="A189" s="137" t="s">
        <v>1622</v>
      </c>
      <c r="B189" s="160"/>
      <c r="C189" s="160"/>
      <c r="D189" s="138" t="s">
        <v>410</v>
      </c>
      <c r="E189" s="137" t="s">
        <v>409</v>
      </c>
      <c r="F189" s="117">
        <v>2150500</v>
      </c>
      <c r="G189" s="195"/>
    </row>
    <row r="190" spans="1:7" ht="17.100000000000001" customHeight="1">
      <c r="A190" s="137" t="s">
        <v>1622</v>
      </c>
      <c r="B190" s="160"/>
      <c r="C190" s="160"/>
      <c r="D190" s="138" t="s">
        <v>410</v>
      </c>
      <c r="E190" s="137" t="s">
        <v>409</v>
      </c>
      <c r="F190" s="117">
        <v>430100</v>
      </c>
      <c r="G190" s="195"/>
    </row>
    <row r="191" spans="1:7" ht="17.100000000000001" customHeight="1">
      <c r="A191" s="137" t="s">
        <v>1622</v>
      </c>
      <c r="B191" s="160"/>
      <c r="C191" s="160"/>
      <c r="D191" s="138" t="s">
        <v>408</v>
      </c>
      <c r="E191" s="137" t="s">
        <v>409</v>
      </c>
      <c r="F191" s="117">
        <v>10562200</v>
      </c>
      <c r="G191" s="195"/>
    </row>
    <row r="192" spans="1:7" ht="17.100000000000001" customHeight="1">
      <c r="A192" s="137" t="s">
        <v>1622</v>
      </c>
      <c r="B192" s="160"/>
      <c r="C192" s="160"/>
      <c r="D192" s="138" t="s">
        <v>500</v>
      </c>
      <c r="E192" s="137" t="s">
        <v>409</v>
      </c>
      <c r="F192" s="117">
        <v>1920400</v>
      </c>
      <c r="G192" s="195"/>
    </row>
    <row r="193" spans="1:7" ht="17.100000000000001" customHeight="1">
      <c r="A193" s="137" t="s">
        <v>1622</v>
      </c>
      <c r="B193" s="160"/>
      <c r="C193" s="160"/>
      <c r="D193" s="138" t="s">
        <v>500</v>
      </c>
      <c r="E193" s="137" t="s">
        <v>409</v>
      </c>
      <c r="F193" s="117">
        <v>960200</v>
      </c>
      <c r="G193" s="195"/>
    </row>
    <row r="194" spans="1:7" ht="17.100000000000001" customHeight="1">
      <c r="A194" s="137" t="s">
        <v>1622</v>
      </c>
      <c r="B194" s="160"/>
      <c r="C194" s="160"/>
      <c r="D194" s="138" t="s">
        <v>413</v>
      </c>
      <c r="E194" s="137" t="s">
        <v>414</v>
      </c>
      <c r="F194" s="117">
        <v>2840000</v>
      </c>
      <c r="G194" s="195"/>
    </row>
    <row r="195" spans="1:7" ht="17.100000000000001" customHeight="1">
      <c r="A195" s="137" t="s">
        <v>1622</v>
      </c>
      <c r="B195" s="160"/>
      <c r="C195" s="160"/>
      <c r="D195" s="138" t="s">
        <v>416</v>
      </c>
      <c r="E195" s="137" t="s">
        <v>417</v>
      </c>
      <c r="F195" s="117">
        <v>902000</v>
      </c>
      <c r="G195" s="195"/>
    </row>
    <row r="196" spans="1:7" ht="17.100000000000001" customHeight="1">
      <c r="A196" s="137" t="s">
        <v>1622</v>
      </c>
      <c r="B196" s="160"/>
      <c r="C196" s="160"/>
      <c r="D196" s="138" t="s">
        <v>419</v>
      </c>
      <c r="E196" s="137" t="s">
        <v>420</v>
      </c>
      <c r="F196" s="117">
        <v>2851200</v>
      </c>
      <c r="G196" s="195"/>
    </row>
    <row r="197" spans="1:7" ht="17.100000000000001" customHeight="1">
      <c r="A197" s="137" t="s">
        <v>1622</v>
      </c>
      <c r="B197" s="160"/>
      <c r="C197" s="160"/>
      <c r="D197" s="138" t="s">
        <v>439</v>
      </c>
      <c r="E197" s="137" t="s">
        <v>423</v>
      </c>
      <c r="F197" s="117">
        <v>550000</v>
      </c>
      <c r="G197" s="195"/>
    </row>
    <row r="198" spans="1:7" ht="17.100000000000001" customHeight="1">
      <c r="A198" s="137" t="s">
        <v>1622</v>
      </c>
      <c r="B198" s="160"/>
      <c r="C198" s="160"/>
      <c r="D198" s="138" t="s">
        <v>431</v>
      </c>
      <c r="E198" s="137" t="s">
        <v>423</v>
      </c>
      <c r="F198" s="117">
        <v>385000</v>
      </c>
      <c r="G198" s="195"/>
    </row>
    <row r="199" spans="1:7" ht="17.100000000000001" customHeight="1">
      <c r="A199" s="137" t="s">
        <v>1622</v>
      </c>
      <c r="B199" s="160"/>
      <c r="C199" s="160"/>
      <c r="D199" s="138" t="s">
        <v>443</v>
      </c>
      <c r="E199" s="137" t="s">
        <v>423</v>
      </c>
      <c r="F199" s="117">
        <v>5000000</v>
      </c>
      <c r="G199" s="195"/>
    </row>
    <row r="200" spans="1:7" ht="17.100000000000001" customHeight="1">
      <c r="A200" s="137" t="s">
        <v>1622</v>
      </c>
      <c r="B200" s="160"/>
      <c r="C200" s="160"/>
      <c r="D200" s="138" t="s">
        <v>427</v>
      </c>
      <c r="E200" s="137" t="s">
        <v>423</v>
      </c>
      <c r="F200" s="117">
        <v>1540000</v>
      </c>
      <c r="G200" s="195"/>
    </row>
    <row r="201" spans="1:7" ht="17.100000000000001" customHeight="1">
      <c r="A201" s="137" t="s">
        <v>1622</v>
      </c>
      <c r="B201" s="160"/>
      <c r="C201" s="160"/>
      <c r="D201" s="138" t="s">
        <v>422</v>
      </c>
      <c r="E201" s="137" t="s">
        <v>423</v>
      </c>
      <c r="F201" s="117">
        <v>1760000</v>
      </c>
      <c r="G201" s="195"/>
    </row>
    <row r="202" spans="1:7" ht="17.100000000000001" customHeight="1">
      <c r="A202" s="137" t="s">
        <v>1622</v>
      </c>
      <c r="B202" s="160"/>
      <c r="C202" s="160"/>
      <c r="D202" s="138" t="s">
        <v>433</v>
      </c>
      <c r="E202" s="137" t="s">
        <v>423</v>
      </c>
      <c r="F202" s="117">
        <v>385000</v>
      </c>
      <c r="G202" s="195"/>
    </row>
    <row r="203" spans="1:7" ht="17.100000000000001" customHeight="1">
      <c r="A203" s="137" t="s">
        <v>1622</v>
      </c>
      <c r="B203" s="160"/>
      <c r="C203" s="160"/>
      <c r="D203" s="138" t="s">
        <v>429</v>
      </c>
      <c r="E203" s="137" t="s">
        <v>423</v>
      </c>
      <c r="F203" s="117">
        <v>1650000</v>
      </c>
      <c r="G203" s="195"/>
    </row>
    <row r="204" spans="1:7" ht="17.100000000000001" customHeight="1">
      <c r="A204" s="137" t="s">
        <v>1622</v>
      </c>
      <c r="B204" s="160"/>
      <c r="C204" s="160"/>
      <c r="D204" s="138" t="s">
        <v>437</v>
      </c>
      <c r="E204" s="137" t="s">
        <v>423</v>
      </c>
      <c r="F204" s="117">
        <v>385000</v>
      </c>
      <c r="G204" s="195"/>
    </row>
    <row r="205" spans="1:7" ht="17.100000000000001" customHeight="1">
      <c r="A205" s="137" t="s">
        <v>1622</v>
      </c>
      <c r="B205" s="160"/>
      <c r="C205" s="160"/>
      <c r="D205" s="138" t="s">
        <v>425</v>
      </c>
      <c r="E205" s="137" t="s">
        <v>423</v>
      </c>
      <c r="F205" s="117">
        <v>1078000</v>
      </c>
      <c r="G205" s="195"/>
    </row>
    <row r="206" spans="1:7" ht="17.100000000000001" customHeight="1">
      <c r="A206" s="137" t="s">
        <v>1622</v>
      </c>
      <c r="B206" s="160"/>
      <c r="C206" s="160"/>
      <c r="D206" s="138" t="s">
        <v>435</v>
      </c>
      <c r="E206" s="137" t="s">
        <v>423</v>
      </c>
      <c r="F206" s="117">
        <v>495000</v>
      </c>
      <c r="G206" s="195"/>
    </row>
    <row r="207" spans="1:7" ht="17.100000000000001" customHeight="1">
      <c r="A207" s="137" t="s">
        <v>1622</v>
      </c>
      <c r="B207" s="160"/>
      <c r="C207" s="160"/>
      <c r="D207" s="138" t="s">
        <v>441</v>
      </c>
      <c r="E207" s="137" t="s">
        <v>423</v>
      </c>
      <c r="F207" s="117">
        <v>2706000</v>
      </c>
      <c r="G207" s="195"/>
    </row>
    <row r="208" spans="1:7" ht="17.100000000000001" customHeight="1">
      <c r="A208" s="137" t="s">
        <v>1622</v>
      </c>
      <c r="B208" s="160"/>
      <c r="C208" s="160"/>
      <c r="D208" s="138" t="s">
        <v>445</v>
      </c>
      <c r="E208" s="137" t="s">
        <v>446</v>
      </c>
      <c r="F208" s="117">
        <v>1900800</v>
      </c>
      <c r="G208" s="195"/>
    </row>
    <row r="209" spans="1:7" ht="17.100000000000001" customHeight="1">
      <c r="A209" s="137" t="s">
        <v>1622</v>
      </c>
      <c r="B209" s="160"/>
      <c r="C209" s="160"/>
      <c r="D209" s="138" t="s">
        <v>451</v>
      </c>
      <c r="E209" s="137" t="s">
        <v>449</v>
      </c>
      <c r="F209" s="117">
        <v>1552000</v>
      </c>
      <c r="G209" s="195"/>
    </row>
    <row r="210" spans="1:7" ht="17.100000000000001" customHeight="1">
      <c r="A210" s="137" t="s">
        <v>1622</v>
      </c>
      <c r="B210" s="160"/>
      <c r="C210" s="160"/>
      <c r="D210" s="138" t="s">
        <v>448</v>
      </c>
      <c r="E210" s="137" t="s">
        <v>449</v>
      </c>
      <c r="F210" s="117">
        <v>17166000</v>
      </c>
      <c r="G210" s="195"/>
    </row>
    <row r="211" spans="1:7" ht="17.100000000000001" customHeight="1">
      <c r="A211" s="137" t="s">
        <v>1622</v>
      </c>
      <c r="B211" s="160"/>
      <c r="C211" s="160"/>
      <c r="D211" s="138" t="s">
        <v>461</v>
      </c>
      <c r="E211" s="137" t="s">
        <v>449</v>
      </c>
      <c r="F211" s="117">
        <v>6024000</v>
      </c>
      <c r="G211" s="195"/>
    </row>
    <row r="212" spans="1:7" ht="17.100000000000001" customHeight="1">
      <c r="A212" s="137" t="s">
        <v>1622</v>
      </c>
      <c r="B212" s="160"/>
      <c r="C212" s="160"/>
      <c r="D212" s="138" t="s">
        <v>455</v>
      </c>
      <c r="E212" s="137" t="s">
        <v>449</v>
      </c>
      <c r="F212" s="117">
        <v>1649000</v>
      </c>
      <c r="G212" s="195"/>
    </row>
    <row r="213" spans="1:7" ht="17.100000000000001" customHeight="1">
      <c r="A213" s="137" t="s">
        <v>1622</v>
      </c>
      <c r="B213" s="160"/>
      <c r="C213" s="160"/>
      <c r="D213" s="138" t="s">
        <v>453</v>
      </c>
      <c r="E213" s="137" t="s">
        <v>449</v>
      </c>
      <c r="F213" s="117">
        <v>1552000</v>
      </c>
      <c r="G213" s="195"/>
    </row>
    <row r="214" spans="1:7" ht="17.100000000000001" customHeight="1">
      <c r="A214" s="137" t="s">
        <v>1622</v>
      </c>
      <c r="B214" s="160"/>
      <c r="C214" s="160"/>
      <c r="D214" s="138" t="s">
        <v>459</v>
      </c>
      <c r="E214" s="137" t="s">
        <v>449</v>
      </c>
      <c r="F214" s="117">
        <v>388000</v>
      </c>
      <c r="G214" s="195"/>
    </row>
    <row r="215" spans="1:7" ht="17.100000000000001" customHeight="1">
      <c r="A215" s="137" t="s">
        <v>1622</v>
      </c>
      <c r="B215" s="160"/>
      <c r="C215" s="160"/>
      <c r="D215" s="138" t="s">
        <v>457</v>
      </c>
      <c r="E215" s="137" t="s">
        <v>449</v>
      </c>
      <c r="F215" s="117">
        <v>1649000</v>
      </c>
      <c r="G215" s="195"/>
    </row>
    <row r="216" spans="1:7" ht="17.100000000000001" customHeight="1">
      <c r="A216" s="137" t="s">
        <v>1622</v>
      </c>
      <c r="B216" s="160"/>
      <c r="C216" s="160"/>
      <c r="D216" s="138" t="s">
        <v>474</v>
      </c>
      <c r="E216" s="137" t="s">
        <v>475</v>
      </c>
      <c r="F216" s="117">
        <v>1098000</v>
      </c>
      <c r="G216" s="195"/>
    </row>
    <row r="217" spans="1:7" ht="17.100000000000001" customHeight="1">
      <c r="A217" s="137" t="s">
        <v>1622</v>
      </c>
      <c r="B217" s="160"/>
      <c r="C217" s="160"/>
      <c r="D217" s="138" t="s">
        <v>477</v>
      </c>
      <c r="E217" s="137" t="s">
        <v>472</v>
      </c>
      <c r="F217" s="117">
        <v>1720000</v>
      </c>
      <c r="G217" s="195"/>
    </row>
    <row r="218" spans="1:7" ht="17.100000000000001" customHeight="1">
      <c r="A218" s="137" t="s">
        <v>1622</v>
      </c>
      <c r="B218" s="160"/>
      <c r="C218" s="160"/>
      <c r="D218" s="138" t="s">
        <v>479</v>
      </c>
      <c r="E218" s="137" t="s">
        <v>480</v>
      </c>
      <c r="F218" s="117">
        <v>1859000</v>
      </c>
      <c r="G218" s="195"/>
    </row>
    <row r="219" spans="1:7" ht="17.100000000000001" customHeight="1">
      <c r="A219" s="137" t="s">
        <v>1622</v>
      </c>
      <c r="B219" s="160"/>
      <c r="C219" s="160"/>
      <c r="D219" s="138" t="s">
        <v>410</v>
      </c>
      <c r="E219" s="137" t="s">
        <v>557</v>
      </c>
      <c r="F219" s="117">
        <v>700000</v>
      </c>
      <c r="G219" s="195"/>
    </row>
    <row r="220" spans="1:7" ht="17.100000000000001" customHeight="1">
      <c r="A220" s="137" t="s">
        <v>1622</v>
      </c>
      <c r="B220" s="160"/>
      <c r="C220" s="160"/>
      <c r="D220" s="138" t="s">
        <v>474</v>
      </c>
      <c r="E220" s="137" t="s">
        <v>482</v>
      </c>
      <c r="F220" s="117">
        <v>1190000</v>
      </c>
      <c r="G220" s="195"/>
    </row>
    <row r="221" spans="1:7" ht="17.100000000000001" customHeight="1">
      <c r="A221" s="137" t="s">
        <v>1622</v>
      </c>
      <c r="B221" s="160"/>
      <c r="C221" s="160"/>
      <c r="D221" s="138" t="s">
        <v>474</v>
      </c>
      <c r="E221" s="137" t="s">
        <v>484</v>
      </c>
      <c r="F221" s="117">
        <v>4840000</v>
      </c>
      <c r="G221" s="195"/>
    </row>
    <row r="222" spans="1:7" ht="17.100000000000001" customHeight="1">
      <c r="A222" s="137" t="s">
        <v>1622</v>
      </c>
      <c r="B222" s="160"/>
      <c r="C222" s="160"/>
      <c r="D222" s="138" t="s">
        <v>486</v>
      </c>
      <c r="E222" s="137" t="s">
        <v>487</v>
      </c>
      <c r="F222" s="117">
        <v>9900000</v>
      </c>
      <c r="G222" s="195"/>
    </row>
    <row r="223" spans="1:7" ht="17.100000000000001" customHeight="1">
      <c r="A223" s="137" t="s">
        <v>1622</v>
      </c>
      <c r="B223" s="160"/>
      <c r="C223" s="160"/>
      <c r="D223" s="138" t="s">
        <v>489</v>
      </c>
      <c r="E223" s="137" t="s">
        <v>490</v>
      </c>
      <c r="F223" s="117">
        <v>2827000</v>
      </c>
      <c r="G223" s="195"/>
    </row>
    <row r="224" spans="1:7" ht="17.100000000000001" customHeight="1">
      <c r="A224" s="137" t="s">
        <v>1622</v>
      </c>
      <c r="B224" s="160"/>
      <c r="C224" s="160"/>
      <c r="D224" s="138" t="s">
        <v>506</v>
      </c>
      <c r="E224" s="137" t="s">
        <v>507</v>
      </c>
      <c r="F224" s="117">
        <v>700000</v>
      </c>
      <c r="G224" s="195"/>
    </row>
    <row r="225" spans="1:7" ht="17.100000000000001" customHeight="1">
      <c r="A225" s="137" t="s">
        <v>1622</v>
      </c>
      <c r="B225" s="160"/>
      <c r="C225" s="160"/>
      <c r="D225" s="138" t="s">
        <v>340</v>
      </c>
      <c r="E225" s="137" t="s">
        <v>493</v>
      </c>
      <c r="F225" s="117">
        <v>1573000</v>
      </c>
      <c r="G225" s="195"/>
    </row>
    <row r="226" spans="1:7" ht="17.100000000000001" customHeight="1">
      <c r="A226" s="137" t="s">
        <v>1622</v>
      </c>
      <c r="B226" s="160"/>
      <c r="C226" s="160"/>
      <c r="D226" s="138" t="s">
        <v>492</v>
      </c>
      <c r="E226" s="137" t="s">
        <v>493</v>
      </c>
      <c r="F226" s="117">
        <v>610500</v>
      </c>
      <c r="G226" s="195"/>
    </row>
    <row r="227" spans="1:7" ht="17.100000000000001" customHeight="1">
      <c r="A227" s="137" t="s">
        <v>1622</v>
      </c>
      <c r="B227" s="160"/>
      <c r="C227" s="160"/>
      <c r="D227" s="138" t="s">
        <v>495</v>
      </c>
      <c r="E227" s="137" t="s">
        <v>493</v>
      </c>
      <c r="F227" s="117">
        <v>4290000</v>
      </c>
      <c r="G227" s="195"/>
    </row>
    <row r="228" spans="1:7" ht="17.100000000000001" customHeight="1">
      <c r="A228" s="137" t="s">
        <v>1622</v>
      </c>
      <c r="B228" s="160"/>
      <c r="C228" s="160"/>
      <c r="D228" s="138" t="s">
        <v>498</v>
      </c>
      <c r="E228" s="137" t="s">
        <v>493</v>
      </c>
      <c r="F228" s="117">
        <v>1800000</v>
      </c>
      <c r="G228" s="195"/>
    </row>
    <row r="229" spans="1:7" ht="17.100000000000001" customHeight="1">
      <c r="A229" s="137" t="s">
        <v>1622</v>
      </c>
      <c r="B229" s="160"/>
      <c r="C229" s="160"/>
      <c r="D229" s="138" t="s">
        <v>517</v>
      </c>
      <c r="E229" s="137" t="s">
        <v>510</v>
      </c>
      <c r="F229" s="117">
        <v>700000</v>
      </c>
      <c r="G229" s="195"/>
    </row>
    <row r="230" spans="1:7" ht="17.100000000000001" customHeight="1">
      <c r="A230" s="137" t="s">
        <v>1622</v>
      </c>
      <c r="B230" s="160"/>
      <c r="C230" s="160"/>
      <c r="D230" s="138" t="s">
        <v>512</v>
      </c>
      <c r="E230" s="137" t="s">
        <v>510</v>
      </c>
      <c r="F230" s="117">
        <v>1210000</v>
      </c>
      <c r="G230" s="195"/>
    </row>
    <row r="231" spans="1:7" ht="17.100000000000001" customHeight="1">
      <c r="A231" s="137" t="s">
        <v>1622</v>
      </c>
      <c r="B231" s="160"/>
      <c r="C231" s="160"/>
      <c r="D231" s="138" t="s">
        <v>512</v>
      </c>
      <c r="E231" s="137" t="s">
        <v>510</v>
      </c>
      <c r="F231" s="117">
        <v>2420000</v>
      </c>
      <c r="G231" s="195"/>
    </row>
    <row r="232" spans="1:7" ht="17.100000000000001" customHeight="1">
      <c r="A232" s="137" t="s">
        <v>1622</v>
      </c>
      <c r="B232" s="160"/>
      <c r="C232" s="160"/>
      <c r="D232" s="138" t="s">
        <v>512</v>
      </c>
      <c r="E232" s="137" t="s">
        <v>510</v>
      </c>
      <c r="F232" s="117">
        <v>1210000</v>
      </c>
      <c r="G232" s="195"/>
    </row>
    <row r="233" spans="1:7" ht="17.100000000000001" customHeight="1">
      <c r="A233" s="137" t="s">
        <v>1622</v>
      </c>
      <c r="B233" s="160"/>
      <c r="C233" s="160"/>
      <c r="D233" s="138" t="s">
        <v>512</v>
      </c>
      <c r="E233" s="137" t="s">
        <v>510</v>
      </c>
      <c r="F233" s="117">
        <v>1210000</v>
      </c>
      <c r="G233" s="195"/>
    </row>
    <row r="234" spans="1:7" ht="17.100000000000001" customHeight="1">
      <c r="A234" s="137" t="s">
        <v>1622</v>
      </c>
      <c r="B234" s="160"/>
      <c r="C234" s="160"/>
      <c r="D234" s="138" t="s">
        <v>512</v>
      </c>
      <c r="E234" s="137" t="s">
        <v>510</v>
      </c>
      <c r="F234" s="117">
        <v>1210000</v>
      </c>
      <c r="G234" s="195"/>
    </row>
    <row r="235" spans="1:7" ht="17.100000000000001" customHeight="1">
      <c r="A235" s="137" t="s">
        <v>1622</v>
      </c>
      <c r="B235" s="160"/>
      <c r="C235" s="160"/>
      <c r="D235" s="138" t="s">
        <v>509</v>
      </c>
      <c r="E235" s="137" t="s">
        <v>510</v>
      </c>
      <c r="F235" s="117">
        <v>1720000</v>
      </c>
      <c r="G235" s="195"/>
    </row>
    <row r="236" spans="1:7" ht="17.100000000000001" customHeight="1">
      <c r="A236" s="137" t="s">
        <v>1622</v>
      </c>
      <c r="B236" s="160"/>
      <c r="C236" s="160"/>
      <c r="D236" s="138" t="s">
        <v>512</v>
      </c>
      <c r="E236" s="137" t="s">
        <v>520</v>
      </c>
      <c r="F236" s="117">
        <v>1210000</v>
      </c>
      <c r="G236" s="195"/>
    </row>
    <row r="237" spans="1:7" ht="17.100000000000001" customHeight="1">
      <c r="A237" s="137" t="s">
        <v>1622</v>
      </c>
      <c r="B237" s="160"/>
      <c r="C237" s="160"/>
      <c r="D237" s="138" t="s">
        <v>522</v>
      </c>
      <c r="E237" s="137" t="s">
        <v>523</v>
      </c>
      <c r="F237" s="117">
        <v>1490990</v>
      </c>
      <c r="G237" s="195"/>
    </row>
    <row r="238" spans="1:7" ht="17.100000000000001" customHeight="1">
      <c r="A238" s="137" t="s">
        <v>1622</v>
      </c>
      <c r="B238" s="160"/>
      <c r="C238" s="160"/>
      <c r="D238" s="138" t="s">
        <v>525</v>
      </c>
      <c r="E238" s="137" t="s">
        <v>526</v>
      </c>
      <c r="F238" s="117">
        <v>1100000</v>
      </c>
      <c r="G238" s="195"/>
    </row>
    <row r="239" spans="1:7" ht="17.100000000000001" customHeight="1">
      <c r="A239" s="137" t="s">
        <v>1622</v>
      </c>
      <c r="B239" s="160"/>
      <c r="C239" s="160"/>
      <c r="D239" s="138" t="s">
        <v>528</v>
      </c>
      <c r="E239" s="137" t="s">
        <v>529</v>
      </c>
      <c r="F239" s="117">
        <v>3608000</v>
      </c>
      <c r="G239" s="195"/>
    </row>
    <row r="240" spans="1:7" ht="17.100000000000001" customHeight="1">
      <c r="A240" s="137" t="s">
        <v>1622</v>
      </c>
      <c r="B240" s="160"/>
      <c r="C240" s="160"/>
      <c r="D240" s="138" t="s">
        <v>531</v>
      </c>
      <c r="E240" s="137" t="s">
        <v>532</v>
      </c>
      <c r="F240" s="117">
        <v>616000</v>
      </c>
      <c r="G240" s="195"/>
    </row>
    <row r="241" spans="1:7" ht="17.100000000000001" customHeight="1">
      <c r="A241" s="137" t="s">
        <v>1622</v>
      </c>
      <c r="B241" s="160"/>
      <c r="C241" s="160"/>
      <c r="D241" s="138" t="s">
        <v>534</v>
      </c>
      <c r="E241" s="137" t="s">
        <v>535</v>
      </c>
      <c r="F241" s="117">
        <v>220000</v>
      </c>
      <c r="G241" s="195"/>
    </row>
    <row r="242" spans="1:7" ht="17.100000000000001" customHeight="1">
      <c r="A242" s="137" t="s">
        <v>1622</v>
      </c>
      <c r="B242" s="160"/>
      <c r="C242" s="160"/>
      <c r="D242" s="138" t="s">
        <v>537</v>
      </c>
      <c r="E242" s="137" t="s">
        <v>535</v>
      </c>
      <c r="F242" s="117">
        <v>305000</v>
      </c>
      <c r="G242" s="195"/>
    </row>
    <row r="243" spans="1:7" ht="17.100000000000001" customHeight="1">
      <c r="A243" s="137" t="s">
        <v>1622</v>
      </c>
      <c r="B243" s="160"/>
      <c r="C243" s="160"/>
      <c r="D243" s="138" t="s">
        <v>512</v>
      </c>
      <c r="E243" s="137" t="s">
        <v>535</v>
      </c>
      <c r="F243" s="117">
        <v>830000</v>
      </c>
      <c r="G243" s="195"/>
    </row>
    <row r="244" spans="1:7" ht="17.100000000000001" customHeight="1">
      <c r="A244" s="137" t="s">
        <v>1622</v>
      </c>
      <c r="B244" s="160"/>
      <c r="C244" s="160"/>
      <c r="D244" s="138" t="s">
        <v>509</v>
      </c>
      <c r="E244" s="137" t="s">
        <v>540</v>
      </c>
      <c r="F244" s="117">
        <v>1800000</v>
      </c>
      <c r="G244" s="195"/>
    </row>
    <row r="245" spans="1:7" ht="17.100000000000001" customHeight="1">
      <c r="A245" s="137" t="s">
        <v>1622</v>
      </c>
      <c r="B245" s="160"/>
      <c r="C245" s="160"/>
      <c r="D245" s="138" t="s">
        <v>544</v>
      </c>
      <c r="E245" s="137" t="s">
        <v>542</v>
      </c>
      <c r="F245" s="117">
        <v>580000</v>
      </c>
      <c r="G245" s="195"/>
    </row>
    <row r="246" spans="1:7" ht="17.100000000000001" customHeight="1">
      <c r="A246" s="137" t="s">
        <v>1622</v>
      </c>
      <c r="B246" s="160"/>
      <c r="C246" s="160"/>
      <c r="D246" s="138" t="s">
        <v>509</v>
      </c>
      <c r="E246" s="137" t="s">
        <v>542</v>
      </c>
      <c r="F246" s="117">
        <v>900000</v>
      </c>
      <c r="G246" s="195"/>
    </row>
    <row r="247" spans="1:7" ht="17.100000000000001" customHeight="1">
      <c r="A247" s="137" t="s">
        <v>1622</v>
      </c>
      <c r="B247" s="160"/>
      <c r="C247" s="160"/>
      <c r="D247" s="138" t="s">
        <v>512</v>
      </c>
      <c r="E247" s="137" t="s">
        <v>546</v>
      </c>
      <c r="F247" s="117">
        <v>2200000</v>
      </c>
      <c r="G247" s="195"/>
    </row>
    <row r="248" spans="1:7" ht="17.100000000000001" customHeight="1">
      <c r="A248" s="137" t="s">
        <v>1622</v>
      </c>
      <c r="B248" s="160"/>
      <c r="C248" s="160"/>
      <c r="D248" s="138" t="s">
        <v>552</v>
      </c>
      <c r="E248" s="137" t="s">
        <v>553</v>
      </c>
      <c r="F248" s="117">
        <v>1320000</v>
      </c>
      <c r="G248" s="195"/>
    </row>
    <row r="249" spans="1:7" ht="17.100000000000001" customHeight="1">
      <c r="A249" s="137" t="s">
        <v>1622</v>
      </c>
      <c r="B249" s="160"/>
      <c r="C249" s="160"/>
      <c r="D249" s="138" t="s">
        <v>506</v>
      </c>
      <c r="E249" s="137" t="s">
        <v>555</v>
      </c>
      <c r="F249" s="117">
        <v>4540000</v>
      </c>
      <c r="G249" s="195"/>
    </row>
    <row r="250" spans="1:7" ht="17.100000000000001" customHeight="1">
      <c r="A250" s="137" t="s">
        <v>1622</v>
      </c>
      <c r="B250" s="160"/>
      <c r="C250" s="160"/>
      <c r="D250" s="138" t="s">
        <v>559</v>
      </c>
      <c r="E250" s="137" t="s">
        <v>560</v>
      </c>
      <c r="F250" s="117">
        <v>304000</v>
      </c>
      <c r="G250" s="195"/>
    </row>
    <row r="251" spans="1:7" ht="17.100000000000001" customHeight="1">
      <c r="A251" s="137" t="s">
        <v>1622</v>
      </c>
      <c r="B251" s="160"/>
      <c r="C251" s="160"/>
      <c r="D251" s="138" t="s">
        <v>562</v>
      </c>
      <c r="E251" s="137" t="s">
        <v>560</v>
      </c>
      <c r="F251" s="117">
        <v>1310000</v>
      </c>
      <c r="G251" s="195"/>
    </row>
    <row r="252" spans="1:7" ht="17.100000000000001" customHeight="1">
      <c r="A252" s="137" t="s">
        <v>1622</v>
      </c>
      <c r="B252" s="160"/>
      <c r="C252" s="160"/>
      <c r="D252" s="138" t="s">
        <v>564</v>
      </c>
      <c r="E252" s="137" t="s">
        <v>560</v>
      </c>
      <c r="F252" s="117">
        <v>352000</v>
      </c>
      <c r="G252" s="195"/>
    </row>
    <row r="253" spans="1:7" ht="17.100000000000001" customHeight="1">
      <c r="A253" s="137" t="s">
        <v>1622</v>
      </c>
      <c r="B253" s="160"/>
      <c r="C253" s="160"/>
      <c r="D253" s="138" t="s">
        <v>219</v>
      </c>
      <c r="E253" s="137" t="s">
        <v>560</v>
      </c>
      <c r="F253" s="117">
        <v>1980000</v>
      </c>
      <c r="G253" s="195"/>
    </row>
    <row r="254" spans="1:7" ht="17.100000000000001" customHeight="1">
      <c r="A254" s="137" t="s">
        <v>1622</v>
      </c>
      <c r="B254" s="160"/>
      <c r="C254" s="160"/>
      <c r="D254" s="138" t="s">
        <v>567</v>
      </c>
      <c r="E254" s="137" t="s">
        <v>560</v>
      </c>
      <c r="F254" s="117">
        <v>138000</v>
      </c>
      <c r="G254" s="195"/>
    </row>
    <row r="255" spans="1:7" ht="17.100000000000001" customHeight="1">
      <c r="A255" s="137" t="s">
        <v>1622</v>
      </c>
      <c r="B255" s="160"/>
      <c r="C255" s="160"/>
      <c r="D255" s="138" t="s">
        <v>544</v>
      </c>
      <c r="E255" s="137" t="s">
        <v>569</v>
      </c>
      <c r="F255" s="117">
        <v>4040000</v>
      </c>
      <c r="G255" s="195"/>
    </row>
    <row r="256" spans="1:7" ht="17.100000000000001" customHeight="1">
      <c r="A256" s="137" t="s">
        <v>1622</v>
      </c>
      <c r="B256" s="160"/>
      <c r="C256" s="160"/>
      <c r="D256" s="138" t="s">
        <v>509</v>
      </c>
      <c r="E256" s="137" t="s">
        <v>569</v>
      </c>
      <c r="F256" s="117">
        <v>25140000</v>
      </c>
      <c r="G256" s="195"/>
    </row>
    <row r="257" spans="1:7" ht="17.100000000000001" customHeight="1">
      <c r="A257" s="137" t="s">
        <v>1622</v>
      </c>
      <c r="B257" s="160"/>
      <c r="C257" s="160"/>
      <c r="D257" s="138" t="s">
        <v>578</v>
      </c>
      <c r="E257" s="137" t="s">
        <v>579</v>
      </c>
      <c r="F257" s="117">
        <v>1633500</v>
      </c>
      <c r="G257" s="195"/>
    </row>
    <row r="258" spans="1:7" ht="17.100000000000001" customHeight="1">
      <c r="A258" s="137" t="s">
        <v>1622</v>
      </c>
      <c r="B258" s="160"/>
      <c r="C258" s="160"/>
      <c r="D258" s="138" t="s">
        <v>544</v>
      </c>
      <c r="E258" s="137" t="s">
        <v>581</v>
      </c>
      <c r="F258" s="117">
        <v>260000</v>
      </c>
      <c r="G258" s="195"/>
    </row>
    <row r="259" spans="1:7" ht="17.100000000000001" customHeight="1">
      <c r="A259" s="137" t="s">
        <v>1622</v>
      </c>
      <c r="B259" s="160"/>
      <c r="C259" s="160"/>
      <c r="D259" s="138" t="s">
        <v>509</v>
      </c>
      <c r="E259" s="137" t="s">
        <v>581</v>
      </c>
      <c r="F259" s="117">
        <v>1960000</v>
      </c>
      <c r="G259" s="195"/>
    </row>
    <row r="260" spans="1:7" ht="17.100000000000001" customHeight="1">
      <c r="A260" s="137" t="s">
        <v>1622</v>
      </c>
      <c r="B260" s="160"/>
      <c r="C260" s="160"/>
      <c r="D260" s="138" t="s">
        <v>544</v>
      </c>
      <c r="E260" s="137" t="s">
        <v>584</v>
      </c>
      <c r="F260" s="117">
        <v>250000</v>
      </c>
      <c r="G260" s="195"/>
    </row>
    <row r="261" spans="1:7" ht="17.100000000000001" customHeight="1">
      <c r="A261" s="137" t="s">
        <v>1622</v>
      </c>
      <c r="B261" s="160"/>
      <c r="C261" s="160"/>
      <c r="D261" s="138" t="s">
        <v>586</v>
      </c>
      <c r="E261" s="137" t="s">
        <v>587</v>
      </c>
      <c r="F261" s="117">
        <v>800000</v>
      </c>
      <c r="G261" s="195"/>
    </row>
    <row r="262" spans="1:7" ht="17.100000000000001" customHeight="1">
      <c r="A262" s="137" t="s">
        <v>1622</v>
      </c>
      <c r="B262" s="160"/>
      <c r="C262" s="160"/>
      <c r="D262" s="138" t="s">
        <v>402</v>
      </c>
      <c r="E262" s="137" t="s">
        <v>589</v>
      </c>
      <c r="F262" s="117">
        <v>352000</v>
      </c>
      <c r="G262" s="195"/>
    </row>
    <row r="263" spans="1:7" ht="17.100000000000001" customHeight="1">
      <c r="A263" s="137" t="s">
        <v>1622</v>
      </c>
      <c r="B263" s="160"/>
      <c r="C263" s="160"/>
      <c r="D263" s="138" t="s">
        <v>544</v>
      </c>
      <c r="E263" s="137" t="s">
        <v>643</v>
      </c>
      <c r="F263" s="117">
        <v>1500000</v>
      </c>
      <c r="G263" s="195"/>
    </row>
    <row r="264" spans="1:7" ht="17.100000000000001" customHeight="1">
      <c r="A264" s="137" t="s">
        <v>1622</v>
      </c>
      <c r="B264" s="160"/>
      <c r="C264" s="160"/>
      <c r="D264" s="138" t="s">
        <v>509</v>
      </c>
      <c r="E264" s="137" t="s">
        <v>643</v>
      </c>
      <c r="F264" s="117">
        <v>6320000</v>
      </c>
      <c r="G264" s="195"/>
    </row>
    <row r="265" spans="1:7" ht="17.100000000000001" customHeight="1">
      <c r="A265" s="137" t="s">
        <v>1622</v>
      </c>
      <c r="B265" s="160"/>
      <c r="C265" s="160"/>
      <c r="D265" s="138" t="s">
        <v>646</v>
      </c>
      <c r="E265" s="137" t="s">
        <v>647</v>
      </c>
      <c r="F265" s="117">
        <v>4880000</v>
      </c>
      <c r="G265" s="195"/>
    </row>
    <row r="266" spans="1:7" ht="17.100000000000001" customHeight="1">
      <c r="A266" s="137" t="s">
        <v>1622</v>
      </c>
      <c r="B266" s="160"/>
      <c r="C266" s="160"/>
      <c r="D266" s="138" t="s">
        <v>649</v>
      </c>
      <c r="E266" s="137" t="s">
        <v>650</v>
      </c>
      <c r="F266" s="117">
        <v>1936000</v>
      </c>
      <c r="G266" s="195"/>
    </row>
    <row r="267" spans="1:7" ht="17.100000000000001" customHeight="1">
      <c r="A267" s="137" t="s">
        <v>1622</v>
      </c>
      <c r="B267" s="160"/>
      <c r="C267" s="160"/>
      <c r="D267" s="138" t="s">
        <v>559</v>
      </c>
      <c r="E267" s="137" t="s">
        <v>641</v>
      </c>
      <c r="F267" s="117">
        <v>369000</v>
      </c>
      <c r="G267" s="195"/>
    </row>
    <row r="268" spans="1:7" ht="17.100000000000001" customHeight="1">
      <c r="A268" s="137" t="s">
        <v>1622</v>
      </c>
      <c r="B268" s="160"/>
      <c r="C268" s="160"/>
      <c r="D268" s="138" t="s">
        <v>634</v>
      </c>
      <c r="E268" s="137" t="s">
        <v>614</v>
      </c>
      <c r="F268" s="117">
        <v>300000</v>
      </c>
      <c r="G268" s="195"/>
    </row>
    <row r="269" spans="1:7" ht="17.100000000000001" customHeight="1">
      <c r="A269" s="137" t="s">
        <v>1622</v>
      </c>
      <c r="B269" s="160"/>
      <c r="C269" s="160"/>
      <c r="D269" s="138" t="s">
        <v>636</v>
      </c>
      <c r="E269" s="137" t="s">
        <v>614</v>
      </c>
      <c r="F269" s="117">
        <v>626400</v>
      </c>
      <c r="G269" s="195"/>
    </row>
    <row r="270" spans="1:7" ht="17.100000000000001" customHeight="1">
      <c r="A270" s="137" t="s">
        <v>1622</v>
      </c>
      <c r="B270" s="160"/>
      <c r="C270" s="160"/>
      <c r="D270" s="138" t="s">
        <v>448</v>
      </c>
      <c r="E270" s="137" t="s">
        <v>614</v>
      </c>
      <c r="F270" s="117">
        <v>13000000</v>
      </c>
      <c r="G270" s="195"/>
    </row>
    <row r="271" spans="1:7" ht="17.100000000000001" customHeight="1">
      <c r="A271" s="137" t="s">
        <v>1622</v>
      </c>
      <c r="B271" s="160"/>
      <c r="C271" s="160"/>
      <c r="D271" s="138" t="s">
        <v>461</v>
      </c>
      <c r="E271" s="137" t="s">
        <v>614</v>
      </c>
      <c r="F271" s="117">
        <v>3200000</v>
      </c>
      <c r="G271" s="195"/>
    </row>
    <row r="272" spans="1:7" ht="17.100000000000001" customHeight="1">
      <c r="A272" s="137" t="s">
        <v>1622</v>
      </c>
      <c r="B272" s="160"/>
      <c r="C272" s="160"/>
      <c r="D272" s="138" t="s">
        <v>621</v>
      </c>
      <c r="E272" s="137" t="s">
        <v>614</v>
      </c>
      <c r="F272" s="117">
        <v>9200000</v>
      </c>
      <c r="G272" s="195"/>
    </row>
    <row r="273" spans="1:7" ht="17.100000000000001" customHeight="1">
      <c r="A273" s="137" t="s">
        <v>1622</v>
      </c>
      <c r="B273" s="160"/>
      <c r="C273" s="160"/>
      <c r="D273" s="138" t="s">
        <v>627</v>
      </c>
      <c r="E273" s="137" t="s">
        <v>614</v>
      </c>
      <c r="F273" s="117">
        <v>1900000</v>
      </c>
      <c r="G273" s="195"/>
    </row>
    <row r="274" spans="1:7" ht="17.100000000000001" customHeight="1">
      <c r="A274" s="137" t="s">
        <v>1622</v>
      </c>
      <c r="B274" s="160"/>
      <c r="C274" s="160"/>
      <c r="D274" s="138" t="s">
        <v>617</v>
      </c>
      <c r="E274" s="137" t="s">
        <v>614</v>
      </c>
      <c r="F274" s="117">
        <v>6000000</v>
      </c>
      <c r="G274" s="195"/>
    </row>
    <row r="275" spans="1:7" ht="17.100000000000001" customHeight="1">
      <c r="A275" s="137" t="s">
        <v>1622</v>
      </c>
      <c r="B275" s="160"/>
      <c r="C275" s="160"/>
      <c r="D275" s="138" t="s">
        <v>619</v>
      </c>
      <c r="E275" s="137" t="s">
        <v>614</v>
      </c>
      <c r="F275" s="117">
        <v>4950000</v>
      </c>
      <c r="G275" s="195"/>
    </row>
    <row r="276" spans="1:7" ht="17.100000000000001" customHeight="1">
      <c r="A276" s="137" t="s">
        <v>1622</v>
      </c>
      <c r="B276" s="160"/>
      <c r="C276" s="160"/>
      <c r="D276" s="138" t="s">
        <v>623</v>
      </c>
      <c r="E276" s="137" t="s">
        <v>614</v>
      </c>
      <c r="F276" s="117">
        <v>6400000</v>
      </c>
      <c r="G276" s="195"/>
    </row>
    <row r="277" spans="1:7" ht="17.100000000000001" customHeight="1">
      <c r="A277" s="137" t="s">
        <v>1622</v>
      </c>
      <c r="B277" s="160"/>
      <c r="C277" s="160"/>
      <c r="D277" s="138" t="s">
        <v>625</v>
      </c>
      <c r="E277" s="137" t="s">
        <v>614</v>
      </c>
      <c r="F277" s="117">
        <v>2900000</v>
      </c>
      <c r="G277" s="195"/>
    </row>
    <row r="278" spans="1:7" ht="17.100000000000001" customHeight="1">
      <c r="A278" s="137" t="s">
        <v>1622</v>
      </c>
      <c r="B278" s="160"/>
      <c r="C278" s="160"/>
      <c r="D278" s="138" t="s">
        <v>629</v>
      </c>
      <c r="E278" s="137" t="s">
        <v>614</v>
      </c>
      <c r="F278" s="117">
        <v>430000</v>
      </c>
      <c r="G278" s="195"/>
    </row>
    <row r="279" spans="1:7" ht="17.100000000000001" customHeight="1">
      <c r="A279" s="137" t="s">
        <v>1622</v>
      </c>
      <c r="B279" s="160"/>
      <c r="C279" s="160"/>
      <c r="D279" s="138" t="s">
        <v>631</v>
      </c>
      <c r="E279" s="137" t="s">
        <v>614</v>
      </c>
      <c r="F279" s="117">
        <v>360000</v>
      </c>
      <c r="G279" s="195"/>
    </row>
    <row r="280" spans="1:7" ht="17.100000000000001" customHeight="1">
      <c r="A280" s="137" t="s">
        <v>1622</v>
      </c>
      <c r="B280" s="160"/>
      <c r="C280" s="160"/>
      <c r="D280" s="138" t="s">
        <v>613</v>
      </c>
      <c r="E280" s="137" t="s">
        <v>614</v>
      </c>
      <c r="F280" s="117">
        <v>11438148</v>
      </c>
      <c r="G280" s="195"/>
    </row>
    <row r="281" spans="1:7" ht="17.100000000000001" customHeight="1">
      <c r="A281" s="137" t="s">
        <v>1622</v>
      </c>
      <c r="B281" s="160"/>
      <c r="C281" s="160"/>
      <c r="D281" s="138" t="s">
        <v>544</v>
      </c>
      <c r="E281" s="137" t="s">
        <v>610</v>
      </c>
      <c r="F281" s="117">
        <v>500000</v>
      </c>
      <c r="G281" s="195"/>
    </row>
    <row r="282" spans="1:7" ht="17.100000000000001" customHeight="1">
      <c r="A282" s="137" t="s">
        <v>1622</v>
      </c>
      <c r="B282" s="160"/>
      <c r="C282" s="160"/>
      <c r="D282" s="138" t="s">
        <v>509</v>
      </c>
      <c r="E282" s="137" t="s">
        <v>610</v>
      </c>
      <c r="F282" s="117">
        <v>1580000</v>
      </c>
      <c r="G282" s="195"/>
    </row>
    <row r="283" spans="1:7" ht="17.100000000000001" customHeight="1">
      <c r="A283" s="137" t="s">
        <v>1622</v>
      </c>
      <c r="B283" s="160"/>
      <c r="C283" s="160"/>
      <c r="D283" s="138" t="s">
        <v>638</v>
      </c>
      <c r="E283" s="137" t="s">
        <v>639</v>
      </c>
      <c r="F283" s="117">
        <v>990000</v>
      </c>
      <c r="G283" s="195"/>
    </row>
    <row r="284" spans="1:7" ht="17.100000000000001" customHeight="1">
      <c r="A284" s="137" t="s">
        <v>1622</v>
      </c>
      <c r="B284" s="160"/>
      <c r="C284" s="160"/>
      <c r="D284" s="138" t="s">
        <v>593</v>
      </c>
      <c r="E284" s="137" t="s">
        <v>594</v>
      </c>
      <c r="F284" s="117">
        <v>1235000</v>
      </c>
      <c r="G284" s="195"/>
    </row>
    <row r="285" spans="1:7" ht="17.100000000000001" customHeight="1">
      <c r="A285" s="137" t="s">
        <v>1622</v>
      </c>
      <c r="B285" s="160"/>
      <c r="C285" s="160"/>
      <c r="D285" s="138" t="s">
        <v>598</v>
      </c>
      <c r="E285" s="137" t="s">
        <v>594</v>
      </c>
      <c r="F285" s="117">
        <v>1060000</v>
      </c>
      <c r="G285" s="195"/>
    </row>
    <row r="286" spans="1:7" ht="17.100000000000001" customHeight="1">
      <c r="A286" s="137" t="s">
        <v>1622</v>
      </c>
      <c r="B286" s="160"/>
      <c r="C286" s="160"/>
      <c r="D286" s="138" t="s">
        <v>596</v>
      </c>
      <c r="E286" s="137" t="s">
        <v>594</v>
      </c>
      <c r="F286" s="117">
        <v>2788000</v>
      </c>
      <c r="G286" s="195"/>
    </row>
    <row r="287" spans="1:7" ht="17.100000000000001" customHeight="1">
      <c r="A287" s="137" t="s">
        <v>1622</v>
      </c>
      <c r="B287" s="160"/>
      <c r="C287" s="160"/>
      <c r="D287" s="138" t="s">
        <v>492</v>
      </c>
      <c r="E287" s="137" t="s">
        <v>600</v>
      </c>
      <c r="F287" s="117">
        <v>890000</v>
      </c>
      <c r="G287" s="195"/>
    </row>
    <row r="288" spans="1:7" ht="17.100000000000001" customHeight="1">
      <c r="A288" s="137" t="s">
        <v>1622</v>
      </c>
      <c r="B288" s="160"/>
      <c r="C288" s="160"/>
      <c r="D288" s="138" t="s">
        <v>199</v>
      </c>
      <c r="E288" s="137" t="s">
        <v>663</v>
      </c>
      <c r="F288" s="117">
        <v>676000</v>
      </c>
      <c r="G288" s="195"/>
    </row>
    <row r="289" spans="1:7" ht="17.100000000000001" customHeight="1">
      <c r="A289" s="137" t="s">
        <v>1622</v>
      </c>
      <c r="B289" s="160"/>
      <c r="C289" s="160"/>
      <c r="D289" s="138" t="s">
        <v>657</v>
      </c>
      <c r="E289" s="137" t="s">
        <v>658</v>
      </c>
      <c r="F289" s="117">
        <v>3701630</v>
      </c>
      <c r="G289" s="195"/>
    </row>
    <row r="290" spans="1:7" ht="17.100000000000001" customHeight="1">
      <c r="A290" s="137" t="s">
        <v>1622</v>
      </c>
      <c r="B290" s="160"/>
      <c r="C290" s="160"/>
      <c r="D290" s="138" t="s">
        <v>654</v>
      </c>
      <c r="E290" s="137" t="s">
        <v>655</v>
      </c>
      <c r="F290" s="117">
        <v>6600000</v>
      </c>
      <c r="G290" s="195"/>
    </row>
    <row r="291" spans="1:7" ht="17.100000000000001" customHeight="1">
      <c r="A291" s="137" t="s">
        <v>1622</v>
      </c>
      <c r="B291" s="160"/>
      <c r="C291" s="160"/>
      <c r="D291" s="138" t="s">
        <v>665</v>
      </c>
      <c r="E291" s="137" t="s">
        <v>666</v>
      </c>
      <c r="F291" s="117">
        <v>245000</v>
      </c>
      <c r="G291" s="195"/>
    </row>
    <row r="292" spans="1:7" ht="17.100000000000001" customHeight="1">
      <c r="A292" s="137" t="s">
        <v>1622</v>
      </c>
      <c r="B292" s="160"/>
      <c r="C292" s="160"/>
      <c r="D292" s="138" t="s">
        <v>660</v>
      </c>
      <c r="E292" s="137" t="s">
        <v>661</v>
      </c>
      <c r="F292" s="117">
        <v>750000</v>
      </c>
      <c r="G292" s="195"/>
    </row>
    <row r="293" spans="1:7" ht="17.100000000000001" customHeight="1">
      <c r="A293" s="137" t="s">
        <v>1622</v>
      </c>
      <c r="B293" s="160"/>
      <c r="C293" s="160"/>
      <c r="D293" s="138" t="s">
        <v>669</v>
      </c>
      <c r="E293" s="137" t="s">
        <v>670</v>
      </c>
      <c r="F293" s="117">
        <v>2706000</v>
      </c>
      <c r="G293" s="195"/>
    </row>
    <row r="294" spans="1:7" ht="17.100000000000001" customHeight="1">
      <c r="A294" s="137" t="s">
        <v>1622</v>
      </c>
      <c r="B294" s="160"/>
      <c r="C294" s="160"/>
      <c r="D294" s="138" t="s">
        <v>672</v>
      </c>
      <c r="E294" s="137" t="s">
        <v>670</v>
      </c>
      <c r="F294" s="117">
        <v>700000</v>
      </c>
      <c r="G294" s="195"/>
    </row>
    <row r="295" spans="1:7" ht="17.100000000000001" customHeight="1">
      <c r="A295" s="137" t="s">
        <v>1622</v>
      </c>
      <c r="B295" s="160"/>
      <c r="C295" s="160"/>
      <c r="D295" s="138" t="s">
        <v>559</v>
      </c>
      <c r="E295" s="137" t="s">
        <v>674</v>
      </c>
      <c r="F295" s="117">
        <v>309000</v>
      </c>
      <c r="G295" s="195"/>
    </row>
    <row r="296" spans="1:7" ht="17.100000000000001" customHeight="1">
      <c r="A296" s="137" t="s">
        <v>1622</v>
      </c>
      <c r="B296" s="160"/>
      <c r="C296" s="160"/>
      <c r="D296" s="138" t="s">
        <v>676</v>
      </c>
      <c r="E296" s="137" t="s">
        <v>677</v>
      </c>
      <c r="F296" s="117">
        <v>1700000</v>
      </c>
      <c r="G296" s="195"/>
    </row>
    <row r="297" spans="1:7" ht="17.100000000000001" customHeight="1">
      <c r="A297" s="137" t="s">
        <v>1622</v>
      </c>
      <c r="B297" s="160"/>
      <c r="C297" s="160"/>
      <c r="D297" s="138" t="s">
        <v>679</v>
      </c>
      <c r="E297" s="137" t="s">
        <v>677</v>
      </c>
      <c r="F297" s="117">
        <v>2100000</v>
      </c>
      <c r="G297" s="195"/>
    </row>
    <row r="298" spans="1:7" ht="17.100000000000001" customHeight="1">
      <c r="A298" s="137" t="s">
        <v>1622</v>
      </c>
      <c r="B298" s="160"/>
      <c r="C298" s="160"/>
      <c r="D298" s="138" t="s">
        <v>665</v>
      </c>
      <c r="E298" s="137" t="s">
        <v>681</v>
      </c>
      <c r="F298" s="117">
        <v>261350</v>
      </c>
      <c r="G298" s="195"/>
    </row>
    <row r="299" spans="1:7" ht="17.100000000000001" customHeight="1">
      <c r="A299" s="137" t="s">
        <v>1622</v>
      </c>
      <c r="B299" s="160"/>
      <c r="C299" s="160"/>
      <c r="D299" s="138" t="s">
        <v>512</v>
      </c>
      <c r="E299" s="137" t="s">
        <v>681</v>
      </c>
      <c r="F299" s="117">
        <v>12000000</v>
      </c>
      <c r="G299" s="195"/>
    </row>
    <row r="300" spans="1:7" ht="17.100000000000001" customHeight="1">
      <c r="A300" s="137" t="s">
        <v>1622</v>
      </c>
      <c r="B300" s="160"/>
      <c r="C300" s="160"/>
      <c r="D300" s="138" t="s">
        <v>684</v>
      </c>
      <c r="E300" s="137" t="s">
        <v>685</v>
      </c>
      <c r="F300" s="117">
        <v>1375000</v>
      </c>
      <c r="G300" s="195"/>
    </row>
    <row r="301" spans="1:7" ht="17.100000000000001" customHeight="1">
      <c r="A301" s="137" t="s">
        <v>1622</v>
      </c>
      <c r="B301" s="160"/>
      <c r="C301" s="160"/>
      <c r="D301" s="138" t="s">
        <v>687</v>
      </c>
      <c r="E301" s="137" t="s">
        <v>13</v>
      </c>
      <c r="F301" s="117">
        <v>1760000</v>
      </c>
      <c r="G301" s="195"/>
    </row>
    <row r="302" spans="1:7" ht="17.100000000000001" customHeight="1">
      <c r="A302" s="137" t="s">
        <v>1622</v>
      </c>
      <c r="B302" s="160"/>
      <c r="C302" s="160"/>
      <c r="D302" s="138" t="s">
        <v>654</v>
      </c>
      <c r="E302" s="137" t="s">
        <v>689</v>
      </c>
      <c r="F302" s="117">
        <v>1248000</v>
      </c>
      <c r="G302" s="195"/>
    </row>
    <row r="303" spans="1:7" ht="17.100000000000001" customHeight="1">
      <c r="A303" s="137" t="s">
        <v>1622</v>
      </c>
      <c r="B303" s="160"/>
      <c r="C303" s="160"/>
      <c r="D303" s="138" t="s">
        <v>665</v>
      </c>
      <c r="E303" s="137" t="s">
        <v>691</v>
      </c>
      <c r="F303" s="117">
        <v>522700</v>
      </c>
      <c r="G303" s="195"/>
    </row>
    <row r="304" spans="1:7" ht="17.100000000000001" customHeight="1">
      <c r="A304" s="137" t="s">
        <v>1622</v>
      </c>
      <c r="B304" s="160"/>
      <c r="C304" s="160"/>
      <c r="D304" s="138" t="s">
        <v>693</v>
      </c>
      <c r="E304" s="137" t="s">
        <v>694</v>
      </c>
      <c r="F304" s="117">
        <v>8360000</v>
      </c>
      <c r="G304" s="195"/>
    </row>
    <row r="305" spans="1:7" ht="17.100000000000001" customHeight="1">
      <c r="A305" s="137" t="s">
        <v>1622</v>
      </c>
      <c r="B305" s="160"/>
      <c r="C305" s="160"/>
      <c r="D305" s="138" t="s">
        <v>698</v>
      </c>
      <c r="E305" s="137" t="s">
        <v>694</v>
      </c>
      <c r="F305" s="117">
        <v>660000</v>
      </c>
      <c r="G305" s="195"/>
    </row>
    <row r="306" spans="1:7" ht="17.100000000000001" customHeight="1">
      <c r="A306" s="137" t="s">
        <v>1622</v>
      </c>
      <c r="B306" s="160"/>
      <c r="C306" s="160"/>
      <c r="D306" s="138" t="s">
        <v>448</v>
      </c>
      <c r="E306" s="137" t="s">
        <v>700</v>
      </c>
      <c r="F306" s="117">
        <v>79728180</v>
      </c>
      <c r="G306" s="195"/>
    </row>
    <row r="307" spans="1:7" ht="17.100000000000001" customHeight="1">
      <c r="A307" s="137" t="s">
        <v>1622</v>
      </c>
      <c r="B307" s="160"/>
      <c r="C307" s="160"/>
      <c r="D307" s="138" t="s">
        <v>702</v>
      </c>
      <c r="E307" s="137" t="s">
        <v>700</v>
      </c>
      <c r="F307" s="117">
        <v>3344900</v>
      </c>
      <c r="G307" s="195"/>
    </row>
    <row r="308" spans="1:7" ht="17.100000000000001" customHeight="1">
      <c r="A308" s="137" t="s">
        <v>1622</v>
      </c>
      <c r="B308" s="160"/>
      <c r="C308" s="160"/>
      <c r="D308" s="138" t="s">
        <v>706</v>
      </c>
      <c r="E308" s="137" t="s">
        <v>707</v>
      </c>
      <c r="F308" s="117">
        <v>2000000</v>
      </c>
      <c r="G308" s="195"/>
    </row>
    <row r="309" spans="1:7" ht="17.100000000000001" customHeight="1">
      <c r="A309" s="137" t="s">
        <v>1622</v>
      </c>
      <c r="B309" s="160"/>
      <c r="C309" s="160"/>
      <c r="D309" s="138" t="s">
        <v>489</v>
      </c>
      <c r="E309" s="137" t="s">
        <v>709</v>
      </c>
      <c r="F309" s="117">
        <v>3969530</v>
      </c>
      <c r="G309" s="195"/>
    </row>
    <row r="310" spans="1:7" ht="17.100000000000001" customHeight="1">
      <c r="A310" s="137" t="s">
        <v>1622</v>
      </c>
      <c r="B310" s="160"/>
      <c r="C310" s="160"/>
      <c r="D310" s="138" t="s">
        <v>714</v>
      </c>
      <c r="E310" s="137" t="s">
        <v>712</v>
      </c>
      <c r="F310" s="117">
        <v>1340000</v>
      </c>
      <c r="G310" s="195"/>
    </row>
    <row r="311" spans="1:7" ht="17.100000000000001" customHeight="1">
      <c r="A311" s="137" t="s">
        <v>1622</v>
      </c>
      <c r="B311" s="160"/>
      <c r="C311" s="160"/>
      <c r="D311" s="138" t="s">
        <v>711</v>
      </c>
      <c r="E311" s="137" t="s">
        <v>712</v>
      </c>
      <c r="F311" s="117">
        <v>600000</v>
      </c>
      <c r="G311" s="195"/>
    </row>
    <row r="312" spans="1:7" ht="17.100000000000001" customHeight="1">
      <c r="A312" s="137" t="s">
        <v>1622</v>
      </c>
      <c r="B312" s="160"/>
      <c r="C312" s="160"/>
      <c r="D312" s="138" t="s">
        <v>716</v>
      </c>
      <c r="E312" s="137" t="s">
        <v>717</v>
      </c>
      <c r="F312" s="117">
        <v>4635350</v>
      </c>
      <c r="G312" s="195"/>
    </row>
    <row r="313" spans="1:7" ht="17.100000000000001" customHeight="1">
      <c r="A313" s="137" t="s">
        <v>1622</v>
      </c>
      <c r="B313" s="160"/>
      <c r="C313" s="160"/>
      <c r="D313" s="138" t="s">
        <v>719</v>
      </c>
      <c r="E313" s="137" t="s">
        <v>720</v>
      </c>
      <c r="F313" s="117">
        <v>490000</v>
      </c>
      <c r="G313" s="195"/>
    </row>
    <row r="314" spans="1:7" ht="17.100000000000001" customHeight="1">
      <c r="A314" s="137" t="s">
        <v>1622</v>
      </c>
      <c r="B314" s="160"/>
      <c r="C314" s="160"/>
      <c r="D314" s="138" t="s">
        <v>722</v>
      </c>
      <c r="E314" s="137" t="s">
        <v>720</v>
      </c>
      <c r="F314" s="117">
        <v>1008700</v>
      </c>
      <c r="G314" s="195"/>
    </row>
    <row r="315" spans="1:7" ht="17.100000000000001" customHeight="1">
      <c r="A315" s="137" t="s">
        <v>1622</v>
      </c>
      <c r="B315" s="160"/>
      <c r="C315" s="160"/>
      <c r="D315" s="138" t="s">
        <v>559</v>
      </c>
      <c r="E315" s="137" t="s">
        <v>724</v>
      </c>
      <c r="F315" s="117">
        <v>338000</v>
      </c>
      <c r="G315" s="195"/>
    </row>
    <row r="316" spans="1:7" ht="17.100000000000001" customHeight="1">
      <c r="A316" s="137" t="s">
        <v>1622</v>
      </c>
      <c r="B316" s="160"/>
      <c r="C316" s="160"/>
      <c r="D316" s="138" t="s">
        <v>729</v>
      </c>
      <c r="E316" s="137" t="s">
        <v>727</v>
      </c>
      <c r="F316" s="117">
        <v>770000</v>
      </c>
      <c r="G316" s="195"/>
    </row>
    <row r="317" spans="1:7" ht="17.100000000000001" customHeight="1">
      <c r="A317" s="137" t="s">
        <v>1622</v>
      </c>
      <c r="B317" s="160"/>
      <c r="C317" s="160"/>
      <c r="D317" s="138" t="s">
        <v>726</v>
      </c>
      <c r="E317" s="137" t="s">
        <v>727</v>
      </c>
      <c r="F317" s="117">
        <v>335000</v>
      </c>
      <c r="G317" s="195"/>
    </row>
    <row r="318" spans="1:7" ht="17.100000000000001" customHeight="1">
      <c r="A318" s="137" t="s">
        <v>1622</v>
      </c>
      <c r="B318" s="160"/>
      <c r="C318" s="160"/>
      <c r="D318" s="138" t="s">
        <v>387</v>
      </c>
      <c r="E318" s="137" t="s">
        <v>727</v>
      </c>
      <c r="F318" s="117">
        <v>1950000</v>
      </c>
      <c r="G318" s="195"/>
    </row>
    <row r="319" spans="1:7" ht="17.100000000000001" customHeight="1">
      <c r="A319" s="137" t="s">
        <v>1622</v>
      </c>
      <c r="B319" s="160"/>
      <c r="C319" s="160"/>
      <c r="D319" s="138" t="s">
        <v>732</v>
      </c>
      <c r="E319" s="137" t="s">
        <v>733</v>
      </c>
      <c r="F319" s="117">
        <v>1700000</v>
      </c>
      <c r="G319" s="195"/>
    </row>
    <row r="320" spans="1:7" ht="17.100000000000001" customHeight="1">
      <c r="A320" s="137" t="s">
        <v>1622</v>
      </c>
      <c r="B320" s="160"/>
      <c r="C320" s="160"/>
      <c r="D320" s="138" t="s">
        <v>737</v>
      </c>
      <c r="E320" s="137" t="s">
        <v>735</v>
      </c>
      <c r="F320" s="117">
        <v>1990690</v>
      </c>
      <c r="G320" s="195"/>
    </row>
    <row r="321" spans="1:7" ht="17.100000000000001" customHeight="1">
      <c r="A321" s="137" t="s">
        <v>1622</v>
      </c>
      <c r="B321" s="160"/>
      <c r="C321" s="160"/>
      <c r="D321" s="138" t="s">
        <v>564</v>
      </c>
      <c r="E321" s="137" t="s">
        <v>735</v>
      </c>
      <c r="F321" s="117">
        <v>324740</v>
      </c>
      <c r="G321" s="195"/>
    </row>
    <row r="322" spans="1:7" ht="17.100000000000001" customHeight="1">
      <c r="A322" s="137" t="s">
        <v>1622</v>
      </c>
      <c r="B322" s="160"/>
      <c r="C322" s="160"/>
      <c r="D322" s="138" t="s">
        <v>489</v>
      </c>
      <c r="E322" s="137" t="s">
        <v>735</v>
      </c>
      <c r="F322" s="117">
        <v>6259620</v>
      </c>
      <c r="G322" s="195"/>
    </row>
    <row r="323" spans="1:7" ht="17.100000000000001" customHeight="1">
      <c r="A323" s="137" t="s">
        <v>1622</v>
      </c>
      <c r="B323" s="160"/>
      <c r="C323" s="160"/>
      <c r="D323" s="138" t="s">
        <v>740</v>
      </c>
      <c r="E323" s="137" t="s">
        <v>741</v>
      </c>
      <c r="F323" s="117">
        <v>1155000</v>
      </c>
      <c r="G323" s="195"/>
    </row>
    <row r="324" spans="1:7" ht="17.100000000000001" customHeight="1">
      <c r="A324" s="137" t="s">
        <v>1622</v>
      </c>
      <c r="B324" s="160"/>
      <c r="C324" s="160"/>
      <c r="D324" s="138" t="s">
        <v>745</v>
      </c>
      <c r="E324" s="137" t="s">
        <v>746</v>
      </c>
      <c r="F324" s="117">
        <v>7962760</v>
      </c>
      <c r="G324" s="195"/>
    </row>
    <row r="325" spans="1:7" ht="17.100000000000001" customHeight="1">
      <c r="A325" s="137" t="s">
        <v>1622</v>
      </c>
      <c r="B325" s="160"/>
      <c r="C325" s="160"/>
      <c r="D325" s="138" t="s">
        <v>748</v>
      </c>
      <c r="E325" s="137" t="s">
        <v>746</v>
      </c>
      <c r="F325" s="117">
        <v>1407560</v>
      </c>
      <c r="G325" s="195"/>
    </row>
    <row r="326" spans="1:7" ht="17.100000000000001" customHeight="1">
      <c r="A326" s="137" t="s">
        <v>1622</v>
      </c>
      <c r="B326" s="160"/>
      <c r="C326" s="160"/>
      <c r="D326" s="138" t="s">
        <v>750</v>
      </c>
      <c r="E326" s="137" t="s">
        <v>746</v>
      </c>
      <c r="F326" s="117">
        <v>330000</v>
      </c>
      <c r="G326" s="195"/>
    </row>
    <row r="327" spans="1:7" ht="17.100000000000001" customHeight="1">
      <c r="A327" s="137" t="s">
        <v>1622</v>
      </c>
      <c r="B327" s="160"/>
      <c r="C327" s="160"/>
      <c r="D327" s="138" t="s">
        <v>755</v>
      </c>
      <c r="E327" s="137" t="s">
        <v>753</v>
      </c>
      <c r="F327" s="117">
        <v>2299000</v>
      </c>
      <c r="G327" s="195"/>
    </row>
    <row r="328" spans="1:7" ht="17.100000000000001" customHeight="1">
      <c r="A328" s="137" t="s">
        <v>1622</v>
      </c>
      <c r="B328" s="160"/>
      <c r="C328" s="160"/>
      <c r="D328" s="138" t="s">
        <v>761</v>
      </c>
      <c r="E328" s="137" t="s">
        <v>753</v>
      </c>
      <c r="F328" s="117">
        <v>12184700</v>
      </c>
      <c r="G328" s="195"/>
    </row>
    <row r="329" spans="1:7" ht="17.100000000000001" customHeight="1">
      <c r="A329" s="137" t="s">
        <v>1622</v>
      </c>
      <c r="B329" s="160"/>
      <c r="C329" s="160"/>
      <c r="D329" s="138" t="s">
        <v>757</v>
      </c>
      <c r="E329" s="137" t="s">
        <v>753</v>
      </c>
      <c r="F329" s="117">
        <v>1122000</v>
      </c>
      <c r="G329" s="195"/>
    </row>
    <row r="330" spans="1:7" ht="17.100000000000001" customHeight="1">
      <c r="A330" s="137" t="s">
        <v>1622</v>
      </c>
      <c r="B330" s="160"/>
      <c r="C330" s="160"/>
      <c r="D330" s="138" t="s">
        <v>752</v>
      </c>
      <c r="E330" s="137" t="s">
        <v>753</v>
      </c>
      <c r="F330" s="117">
        <v>3946800</v>
      </c>
      <c r="G330" s="195"/>
    </row>
    <row r="331" spans="1:7" ht="17.100000000000001" customHeight="1">
      <c r="A331" s="137" t="s">
        <v>1622</v>
      </c>
      <c r="B331" s="160"/>
      <c r="C331" s="160"/>
      <c r="D331" s="138" t="s">
        <v>759</v>
      </c>
      <c r="E331" s="137" t="s">
        <v>753</v>
      </c>
      <c r="F331" s="117">
        <v>1320000</v>
      </c>
      <c r="G331" s="195"/>
    </row>
    <row r="332" spans="1:7" ht="17.100000000000001" customHeight="1">
      <c r="A332" s="137" t="s">
        <v>1622</v>
      </c>
      <c r="B332" s="160"/>
      <c r="C332" s="160"/>
      <c r="D332" s="138" t="s">
        <v>766</v>
      </c>
      <c r="E332" s="137" t="s">
        <v>764</v>
      </c>
      <c r="F332" s="117">
        <v>198000</v>
      </c>
      <c r="G332" s="195"/>
    </row>
    <row r="333" spans="1:7" ht="17.100000000000001" customHeight="1">
      <c r="A333" s="137" t="s">
        <v>1622</v>
      </c>
      <c r="B333" s="160"/>
      <c r="C333" s="160"/>
      <c r="D333" s="138" t="s">
        <v>763</v>
      </c>
      <c r="E333" s="137" t="s">
        <v>764</v>
      </c>
      <c r="F333" s="117">
        <v>660000</v>
      </c>
      <c r="G333" s="195"/>
    </row>
    <row r="334" spans="1:7" ht="17.100000000000001" customHeight="1">
      <c r="A334" s="137" t="s">
        <v>1622</v>
      </c>
      <c r="B334" s="160"/>
      <c r="C334" s="160"/>
      <c r="D334" s="138" t="s">
        <v>773</v>
      </c>
      <c r="E334" s="137" t="s">
        <v>769</v>
      </c>
      <c r="F334" s="117">
        <v>5268290</v>
      </c>
      <c r="G334" s="195"/>
    </row>
    <row r="335" spans="1:7" ht="17.100000000000001" customHeight="1">
      <c r="A335" s="137" t="s">
        <v>1622</v>
      </c>
      <c r="B335" s="160"/>
      <c r="C335" s="160"/>
      <c r="D335" s="138" t="s">
        <v>771</v>
      </c>
      <c r="E335" s="137" t="s">
        <v>769</v>
      </c>
      <c r="F335" s="117">
        <v>8119610</v>
      </c>
      <c r="G335" s="195"/>
    </row>
    <row r="336" spans="1:7" ht="17.100000000000001" customHeight="1">
      <c r="A336" s="137" t="s">
        <v>1622</v>
      </c>
      <c r="B336" s="160"/>
      <c r="C336" s="160"/>
      <c r="D336" s="138" t="s">
        <v>771</v>
      </c>
      <c r="E336" s="137" t="s">
        <v>769</v>
      </c>
      <c r="F336" s="117">
        <v>27749040</v>
      </c>
      <c r="G336" s="195"/>
    </row>
    <row r="337" spans="1:7" ht="17.100000000000001" customHeight="1">
      <c r="A337" s="137" t="s">
        <v>1622</v>
      </c>
      <c r="B337" s="160"/>
      <c r="C337" s="160"/>
      <c r="D337" s="138" t="s">
        <v>776</v>
      </c>
      <c r="E337" s="137" t="s">
        <v>769</v>
      </c>
      <c r="F337" s="117">
        <v>723880</v>
      </c>
      <c r="G337" s="195"/>
    </row>
    <row r="338" spans="1:7" ht="17.100000000000001" customHeight="1">
      <c r="A338" s="137" t="s">
        <v>1622</v>
      </c>
      <c r="B338" s="160"/>
      <c r="C338" s="160"/>
      <c r="D338" s="138" t="s">
        <v>768</v>
      </c>
      <c r="E338" s="137" t="s">
        <v>769</v>
      </c>
      <c r="F338" s="117">
        <v>36554330</v>
      </c>
      <c r="G338" s="195"/>
    </row>
    <row r="339" spans="1:7" ht="17.100000000000001" customHeight="1">
      <c r="A339" s="137" t="s">
        <v>1622</v>
      </c>
      <c r="B339" s="160"/>
      <c r="C339" s="160"/>
      <c r="D339" s="138" t="s">
        <v>410</v>
      </c>
      <c r="E339" s="137" t="s">
        <v>778</v>
      </c>
      <c r="F339" s="117">
        <v>302620</v>
      </c>
      <c r="G339" s="195"/>
    </row>
    <row r="340" spans="1:7" ht="17.100000000000001" customHeight="1">
      <c r="A340" s="137" t="s">
        <v>1622</v>
      </c>
      <c r="B340" s="160"/>
      <c r="C340" s="160"/>
      <c r="D340" s="138" t="s">
        <v>780</v>
      </c>
      <c r="E340" s="137" t="s">
        <v>781</v>
      </c>
      <c r="F340" s="117">
        <v>1386000</v>
      </c>
      <c r="G340" s="195"/>
    </row>
    <row r="341" spans="1:7" ht="17.100000000000001" customHeight="1">
      <c r="A341" s="137" t="s">
        <v>1622</v>
      </c>
      <c r="B341" s="160"/>
      <c r="C341" s="160"/>
      <c r="D341" s="138" t="s">
        <v>783</v>
      </c>
      <c r="E341" s="137" t="s">
        <v>784</v>
      </c>
      <c r="F341" s="117">
        <v>29800000</v>
      </c>
      <c r="G341" s="195"/>
    </row>
    <row r="342" spans="1:7" ht="17.100000000000001" customHeight="1">
      <c r="A342" s="137" t="s">
        <v>1622</v>
      </c>
      <c r="B342" s="160"/>
      <c r="C342" s="160"/>
      <c r="D342" s="138" t="s">
        <v>479</v>
      </c>
      <c r="E342" s="137" t="s">
        <v>786</v>
      </c>
      <c r="F342" s="117">
        <v>1834800</v>
      </c>
      <c r="G342" s="195"/>
    </row>
    <row r="343" spans="1:7" ht="17.100000000000001" customHeight="1">
      <c r="A343" s="137" t="s">
        <v>1622</v>
      </c>
      <c r="B343" s="160"/>
      <c r="C343" s="160"/>
      <c r="D343" s="138" t="s">
        <v>788</v>
      </c>
      <c r="E343" s="137" t="s">
        <v>789</v>
      </c>
      <c r="F343" s="117">
        <v>990000</v>
      </c>
      <c r="G343" s="195"/>
    </row>
    <row r="344" spans="1:7" ht="17.100000000000001" customHeight="1">
      <c r="A344" s="137" t="s">
        <v>1622</v>
      </c>
      <c r="B344" s="160"/>
      <c r="C344" s="160"/>
      <c r="D344" s="138" t="s">
        <v>791</v>
      </c>
      <c r="E344" s="137" t="s">
        <v>792</v>
      </c>
      <c r="F344" s="117">
        <v>638660</v>
      </c>
      <c r="G344" s="195"/>
    </row>
    <row r="345" spans="1:7" ht="17.100000000000001" customHeight="1">
      <c r="A345" s="137" t="s">
        <v>1622</v>
      </c>
      <c r="B345" s="160"/>
      <c r="C345" s="160"/>
      <c r="D345" s="138" t="s">
        <v>445</v>
      </c>
      <c r="E345" s="137" t="s">
        <v>795</v>
      </c>
      <c r="F345" s="117">
        <v>1440000</v>
      </c>
      <c r="G345" s="195"/>
    </row>
    <row r="346" spans="1:7" ht="17.100000000000001" customHeight="1">
      <c r="A346" s="137" t="s">
        <v>1622</v>
      </c>
      <c r="B346" s="160"/>
      <c r="C346" s="160"/>
      <c r="D346" s="138" t="s">
        <v>801</v>
      </c>
      <c r="E346" s="137" t="s">
        <v>795</v>
      </c>
      <c r="F346" s="117">
        <v>1056000</v>
      </c>
      <c r="G346" s="195"/>
    </row>
    <row r="347" spans="1:7" ht="17.100000000000001" customHeight="1">
      <c r="A347" s="137" t="s">
        <v>1622</v>
      </c>
      <c r="B347" s="160"/>
      <c r="C347" s="160"/>
      <c r="D347" s="138" t="s">
        <v>797</v>
      </c>
      <c r="E347" s="137" t="s">
        <v>795</v>
      </c>
      <c r="F347" s="117">
        <v>7697000</v>
      </c>
      <c r="G347" s="195"/>
    </row>
    <row r="348" spans="1:7" ht="17.100000000000001" customHeight="1">
      <c r="A348" s="137" t="s">
        <v>1622</v>
      </c>
      <c r="B348" s="160"/>
      <c r="C348" s="160"/>
      <c r="D348" s="138" t="s">
        <v>726</v>
      </c>
      <c r="E348" s="137" t="s">
        <v>795</v>
      </c>
      <c r="F348" s="117">
        <v>6933230</v>
      </c>
      <c r="G348" s="195"/>
    </row>
    <row r="349" spans="1:7" ht="17.100000000000001" customHeight="1">
      <c r="A349" s="137" t="s">
        <v>1622</v>
      </c>
      <c r="B349" s="160"/>
      <c r="C349" s="160"/>
      <c r="D349" s="138" t="s">
        <v>803</v>
      </c>
      <c r="E349" s="137" t="s">
        <v>795</v>
      </c>
      <c r="F349" s="117">
        <v>7440480</v>
      </c>
      <c r="G349" s="195"/>
    </row>
    <row r="350" spans="1:7" ht="17.100000000000001" customHeight="1">
      <c r="A350" s="137" t="s">
        <v>1622</v>
      </c>
      <c r="B350" s="160"/>
      <c r="C350" s="160"/>
      <c r="D350" s="138" t="s">
        <v>799</v>
      </c>
      <c r="E350" s="137" t="s">
        <v>795</v>
      </c>
      <c r="F350" s="117">
        <v>1500000</v>
      </c>
      <c r="G350" s="195"/>
    </row>
    <row r="351" spans="1:7" ht="17.100000000000001" customHeight="1">
      <c r="A351" s="137" t="s">
        <v>1622</v>
      </c>
      <c r="B351" s="160"/>
      <c r="C351" s="160"/>
      <c r="D351" s="138" t="s">
        <v>807</v>
      </c>
      <c r="E351" s="137" t="s">
        <v>808</v>
      </c>
      <c r="F351" s="117">
        <v>495000</v>
      </c>
      <c r="G351" s="195"/>
    </row>
    <row r="352" spans="1:7" ht="17.100000000000001" customHeight="1">
      <c r="A352" s="137" t="s">
        <v>1622</v>
      </c>
      <c r="B352" s="160"/>
      <c r="C352" s="160"/>
      <c r="D352" s="138" t="s">
        <v>979</v>
      </c>
      <c r="E352" s="137" t="s">
        <v>813</v>
      </c>
      <c r="F352" s="117">
        <v>1216530</v>
      </c>
      <c r="G352" s="195"/>
    </row>
    <row r="353" spans="1:7" ht="17.100000000000001" customHeight="1">
      <c r="A353" s="137" t="s">
        <v>1622</v>
      </c>
      <c r="B353" s="160"/>
      <c r="C353" s="160"/>
      <c r="D353" s="138" t="s">
        <v>817</v>
      </c>
      <c r="E353" s="137" t="s">
        <v>818</v>
      </c>
      <c r="F353" s="117">
        <v>1380000</v>
      </c>
      <c r="G353" s="195"/>
    </row>
    <row r="354" spans="1:7" ht="17.100000000000001" customHeight="1">
      <c r="A354" s="137" t="s">
        <v>1622</v>
      </c>
      <c r="B354" s="160"/>
      <c r="C354" s="160"/>
      <c r="D354" s="138" t="s">
        <v>820</v>
      </c>
      <c r="E354" s="137" t="s">
        <v>818</v>
      </c>
      <c r="F354" s="117">
        <v>1170000</v>
      </c>
      <c r="G354" s="195"/>
    </row>
    <row r="355" spans="1:7" ht="17.100000000000001" customHeight="1">
      <c r="A355" s="137" t="s">
        <v>1622</v>
      </c>
      <c r="B355" s="160"/>
      <c r="C355" s="160"/>
      <c r="D355" s="138" t="s">
        <v>823</v>
      </c>
      <c r="E355" s="137" t="s">
        <v>824</v>
      </c>
      <c r="F355" s="117">
        <v>1500000</v>
      </c>
      <c r="G355" s="195"/>
    </row>
    <row r="356" spans="1:7" ht="17.100000000000001" customHeight="1">
      <c r="A356" s="137" t="s">
        <v>1622</v>
      </c>
      <c r="B356" s="160"/>
      <c r="C356" s="160"/>
      <c r="D356" s="138" t="s">
        <v>826</v>
      </c>
      <c r="E356" s="137" t="s">
        <v>827</v>
      </c>
      <c r="F356" s="117">
        <v>2500000</v>
      </c>
      <c r="G356" s="195"/>
    </row>
    <row r="357" spans="1:7" ht="17.100000000000001" customHeight="1">
      <c r="A357" s="137" t="s">
        <v>1622</v>
      </c>
      <c r="B357" s="160"/>
      <c r="C357" s="160"/>
      <c r="D357" s="138" t="s">
        <v>829</v>
      </c>
      <c r="E357" s="137" t="s">
        <v>19</v>
      </c>
      <c r="F357" s="117">
        <v>1880000</v>
      </c>
      <c r="G357" s="195"/>
    </row>
    <row r="358" spans="1:7" ht="17.100000000000001" customHeight="1">
      <c r="A358" s="137" t="s">
        <v>1622</v>
      </c>
      <c r="B358" s="160"/>
      <c r="C358" s="160"/>
      <c r="D358" s="138" t="s">
        <v>831</v>
      </c>
      <c r="E358" s="137" t="s">
        <v>832</v>
      </c>
      <c r="F358" s="117">
        <v>1819270</v>
      </c>
      <c r="G358" s="195"/>
    </row>
    <row r="359" spans="1:7" ht="17.100000000000001" customHeight="1">
      <c r="A359" s="137" t="s">
        <v>1622</v>
      </c>
      <c r="B359" s="160"/>
      <c r="C359" s="160"/>
      <c r="D359" s="138" t="s">
        <v>834</v>
      </c>
      <c r="E359" s="137" t="s">
        <v>835</v>
      </c>
      <c r="F359" s="117">
        <v>2915000</v>
      </c>
      <c r="G359" s="195"/>
    </row>
    <row r="360" spans="1:7" ht="17.100000000000001" customHeight="1">
      <c r="A360" s="137" t="s">
        <v>1622</v>
      </c>
      <c r="B360" s="160"/>
      <c r="C360" s="160"/>
      <c r="D360" s="138" t="s">
        <v>489</v>
      </c>
      <c r="E360" s="137" t="s">
        <v>837</v>
      </c>
      <c r="F360" s="117">
        <v>4412700</v>
      </c>
      <c r="G360" s="195"/>
    </row>
    <row r="361" spans="1:7" ht="17.100000000000001" customHeight="1">
      <c r="A361" s="137" t="s">
        <v>1622</v>
      </c>
      <c r="B361" s="160"/>
      <c r="C361" s="160"/>
      <c r="D361" s="138" t="s">
        <v>771</v>
      </c>
      <c r="E361" s="137" t="s">
        <v>837</v>
      </c>
      <c r="F361" s="117">
        <v>2706536</v>
      </c>
      <c r="G361" s="195"/>
    </row>
    <row r="362" spans="1:7" ht="17.100000000000001" customHeight="1">
      <c r="A362" s="137" t="s">
        <v>1622</v>
      </c>
      <c r="B362" s="160"/>
      <c r="C362" s="160"/>
      <c r="D362" s="138" t="s">
        <v>771</v>
      </c>
      <c r="E362" s="137" t="s">
        <v>837</v>
      </c>
      <c r="F362" s="117">
        <v>2706536</v>
      </c>
      <c r="G362" s="195"/>
    </row>
    <row r="363" spans="1:7" ht="17.100000000000001" customHeight="1">
      <c r="A363" s="137" t="s">
        <v>1622</v>
      </c>
      <c r="B363" s="160"/>
      <c r="C363" s="160"/>
      <c r="D363" s="138" t="s">
        <v>771</v>
      </c>
      <c r="E363" s="137" t="s">
        <v>837</v>
      </c>
      <c r="F363" s="117">
        <v>2706536</v>
      </c>
      <c r="G363" s="195"/>
    </row>
    <row r="364" spans="1:7" ht="17.100000000000001" customHeight="1">
      <c r="A364" s="137" t="s">
        <v>1622</v>
      </c>
      <c r="B364" s="160"/>
      <c r="C364" s="160"/>
      <c r="D364" s="138" t="s">
        <v>771</v>
      </c>
      <c r="E364" s="137" t="s">
        <v>837</v>
      </c>
      <c r="F364" s="117">
        <v>2706536</v>
      </c>
      <c r="G364" s="195"/>
    </row>
    <row r="365" spans="1:7" ht="17.100000000000001" customHeight="1">
      <c r="A365" s="137" t="s">
        <v>1622</v>
      </c>
      <c r="B365" s="160"/>
      <c r="C365" s="160"/>
      <c r="D365" s="138" t="s">
        <v>771</v>
      </c>
      <c r="E365" s="137" t="s">
        <v>837</v>
      </c>
      <c r="F365" s="117">
        <v>2706536</v>
      </c>
      <c r="G365" s="195"/>
    </row>
    <row r="366" spans="1:7" ht="17.100000000000001" customHeight="1">
      <c r="A366" s="137" t="s">
        <v>1622</v>
      </c>
      <c r="B366" s="160"/>
      <c r="C366" s="160"/>
      <c r="D366" s="138" t="s">
        <v>844</v>
      </c>
      <c r="E366" s="137" t="s">
        <v>845</v>
      </c>
      <c r="F366" s="117">
        <v>924000</v>
      </c>
      <c r="G366" s="195"/>
    </row>
    <row r="367" spans="1:7" ht="17.100000000000001" customHeight="1">
      <c r="A367" s="137" t="s">
        <v>1622</v>
      </c>
      <c r="B367" s="160"/>
      <c r="C367" s="160"/>
      <c r="D367" s="138" t="s">
        <v>865</v>
      </c>
      <c r="E367" s="137" t="s">
        <v>848</v>
      </c>
      <c r="F367" s="117">
        <v>854000</v>
      </c>
      <c r="G367" s="195"/>
    </row>
    <row r="368" spans="1:7" ht="17.100000000000001" customHeight="1">
      <c r="A368" s="137" t="s">
        <v>1622</v>
      </c>
      <c r="B368" s="160"/>
      <c r="C368" s="160"/>
      <c r="D368" s="138" t="s">
        <v>878</v>
      </c>
      <c r="E368" s="137" t="s">
        <v>848</v>
      </c>
      <c r="F368" s="117">
        <v>3260000</v>
      </c>
      <c r="G368" s="195"/>
    </row>
    <row r="369" spans="1:7" ht="17.100000000000001" customHeight="1">
      <c r="A369" s="137" t="s">
        <v>1622</v>
      </c>
      <c r="B369" s="160"/>
      <c r="C369" s="160"/>
      <c r="D369" s="138" t="s">
        <v>874</v>
      </c>
      <c r="E369" s="137" t="s">
        <v>848</v>
      </c>
      <c r="F369" s="117">
        <v>2990000</v>
      </c>
      <c r="G369" s="195"/>
    </row>
    <row r="370" spans="1:7" ht="17.100000000000001" customHeight="1">
      <c r="A370" s="137" t="s">
        <v>1622</v>
      </c>
      <c r="B370" s="160"/>
      <c r="C370" s="160"/>
      <c r="D370" s="138" t="s">
        <v>876</v>
      </c>
      <c r="E370" s="137" t="s">
        <v>848</v>
      </c>
      <c r="F370" s="117">
        <v>3390000</v>
      </c>
      <c r="G370" s="195"/>
    </row>
    <row r="371" spans="1:7" ht="17.100000000000001" customHeight="1">
      <c r="A371" s="137" t="s">
        <v>1622</v>
      </c>
      <c r="B371" s="160"/>
      <c r="C371" s="160"/>
      <c r="D371" s="138" t="s">
        <v>858</v>
      </c>
      <c r="E371" s="137" t="s">
        <v>848</v>
      </c>
      <c r="F371" s="117">
        <v>2540000</v>
      </c>
      <c r="G371" s="195"/>
    </row>
    <row r="372" spans="1:7" ht="17.100000000000001" customHeight="1">
      <c r="A372" s="137" t="s">
        <v>1622</v>
      </c>
      <c r="B372" s="160"/>
      <c r="C372" s="160"/>
      <c r="D372" s="138" t="s">
        <v>854</v>
      </c>
      <c r="E372" s="137" t="s">
        <v>848</v>
      </c>
      <c r="F372" s="117">
        <v>2731640</v>
      </c>
      <c r="G372" s="195"/>
    </row>
    <row r="373" spans="1:7" ht="17.100000000000001" customHeight="1">
      <c r="A373" s="137" t="s">
        <v>1622</v>
      </c>
      <c r="B373" s="160"/>
      <c r="C373" s="160"/>
      <c r="D373" s="138" t="s">
        <v>872</v>
      </c>
      <c r="E373" s="137" t="s">
        <v>848</v>
      </c>
      <c r="F373" s="117">
        <v>2300000</v>
      </c>
      <c r="G373" s="195"/>
    </row>
    <row r="374" spans="1:7" ht="17.100000000000001" customHeight="1">
      <c r="A374" s="137" t="s">
        <v>1622</v>
      </c>
      <c r="B374" s="160"/>
      <c r="C374" s="160"/>
      <c r="D374" s="138" t="s">
        <v>856</v>
      </c>
      <c r="E374" s="137" t="s">
        <v>848</v>
      </c>
      <c r="F374" s="117">
        <v>2900000</v>
      </c>
      <c r="G374" s="195"/>
    </row>
    <row r="375" spans="1:7" ht="17.100000000000001" customHeight="1">
      <c r="A375" s="137" t="s">
        <v>1622</v>
      </c>
      <c r="B375" s="160"/>
      <c r="C375" s="160"/>
      <c r="D375" s="138" t="s">
        <v>856</v>
      </c>
      <c r="E375" s="137" t="s">
        <v>848</v>
      </c>
      <c r="F375" s="117">
        <v>2900000</v>
      </c>
      <c r="G375" s="195"/>
    </row>
    <row r="376" spans="1:7" ht="17.100000000000001" customHeight="1">
      <c r="A376" s="137" t="s">
        <v>1622</v>
      </c>
      <c r="B376" s="160"/>
      <c r="C376" s="160"/>
      <c r="D376" s="138" t="s">
        <v>870</v>
      </c>
      <c r="E376" s="137" t="s">
        <v>848</v>
      </c>
      <c r="F376" s="117">
        <v>3130000</v>
      </c>
      <c r="G376" s="195"/>
    </row>
    <row r="377" spans="1:7" ht="17.100000000000001" customHeight="1">
      <c r="A377" s="137" t="s">
        <v>1622</v>
      </c>
      <c r="B377" s="160"/>
      <c r="C377" s="160"/>
      <c r="D377" s="138" t="s">
        <v>847</v>
      </c>
      <c r="E377" s="137" t="s">
        <v>848</v>
      </c>
      <c r="F377" s="117">
        <v>352000</v>
      </c>
      <c r="G377" s="195"/>
    </row>
    <row r="378" spans="1:7" ht="17.100000000000001" customHeight="1">
      <c r="A378" s="137" t="s">
        <v>1622</v>
      </c>
      <c r="B378" s="160"/>
      <c r="C378" s="160"/>
      <c r="D378" s="138" t="s">
        <v>807</v>
      </c>
      <c r="E378" s="137" t="s">
        <v>848</v>
      </c>
      <c r="F378" s="117">
        <v>730000</v>
      </c>
      <c r="G378" s="195"/>
    </row>
    <row r="379" spans="1:7" ht="17.100000000000001" customHeight="1">
      <c r="A379" s="137" t="s">
        <v>1622</v>
      </c>
      <c r="B379" s="160"/>
      <c r="C379" s="160"/>
      <c r="D379" s="138" t="s">
        <v>850</v>
      </c>
      <c r="E379" s="137" t="s">
        <v>848</v>
      </c>
      <c r="F379" s="117">
        <v>407000</v>
      </c>
      <c r="G379" s="195"/>
    </row>
    <row r="380" spans="1:7" ht="17.100000000000001" customHeight="1">
      <c r="A380" s="137" t="s">
        <v>1622</v>
      </c>
      <c r="B380" s="160"/>
      <c r="C380" s="160"/>
      <c r="D380" s="138" t="s">
        <v>852</v>
      </c>
      <c r="E380" s="137" t="s">
        <v>848</v>
      </c>
      <c r="F380" s="117">
        <v>1540000</v>
      </c>
      <c r="G380" s="195"/>
    </row>
    <row r="381" spans="1:7" ht="17.100000000000001" customHeight="1">
      <c r="A381" s="137" t="s">
        <v>1622</v>
      </c>
      <c r="B381" s="160"/>
      <c r="C381" s="160"/>
      <c r="D381" s="138" t="s">
        <v>867</v>
      </c>
      <c r="E381" s="137" t="s">
        <v>848</v>
      </c>
      <c r="F381" s="117">
        <v>630000</v>
      </c>
      <c r="G381" s="195"/>
    </row>
    <row r="382" spans="1:7" ht="17.100000000000001" customHeight="1">
      <c r="A382" s="137" t="s">
        <v>1622</v>
      </c>
      <c r="B382" s="160"/>
      <c r="C382" s="160"/>
      <c r="D382" s="138" t="s">
        <v>860</v>
      </c>
      <c r="E382" s="137" t="s">
        <v>848</v>
      </c>
      <c r="F382" s="117">
        <v>490000</v>
      </c>
      <c r="G382" s="195"/>
    </row>
    <row r="383" spans="1:7" ht="17.100000000000001" customHeight="1">
      <c r="A383" s="137" t="s">
        <v>1622</v>
      </c>
      <c r="B383" s="160"/>
      <c r="C383" s="160"/>
      <c r="D383" s="138" t="s">
        <v>863</v>
      </c>
      <c r="E383" s="137" t="s">
        <v>848</v>
      </c>
      <c r="F383" s="117">
        <v>1250000</v>
      </c>
      <c r="G383" s="195"/>
    </row>
    <row r="384" spans="1:7" ht="17.100000000000001" customHeight="1">
      <c r="A384" s="137" t="s">
        <v>1622</v>
      </c>
      <c r="B384" s="160"/>
      <c r="C384" s="160"/>
      <c r="D384" s="138" t="s">
        <v>880</v>
      </c>
      <c r="E384" s="137" t="s">
        <v>881</v>
      </c>
      <c r="F384" s="117">
        <v>108000</v>
      </c>
      <c r="G384" s="195"/>
    </row>
    <row r="385" spans="1:7" ht="17.100000000000001" customHeight="1">
      <c r="A385" s="137" t="s">
        <v>1622</v>
      </c>
      <c r="B385" s="160"/>
      <c r="C385" s="160"/>
      <c r="D385" s="138" t="s">
        <v>883</v>
      </c>
      <c r="E385" s="137" t="s">
        <v>884</v>
      </c>
      <c r="F385" s="117">
        <v>374000</v>
      </c>
      <c r="G385" s="195"/>
    </row>
    <row r="386" spans="1:7" ht="17.100000000000001" customHeight="1">
      <c r="A386" s="137" t="s">
        <v>1622</v>
      </c>
      <c r="B386" s="160"/>
      <c r="C386" s="160"/>
      <c r="D386" s="138" t="s">
        <v>886</v>
      </c>
      <c r="E386" s="137" t="s">
        <v>887</v>
      </c>
      <c r="F386" s="117">
        <v>968950</v>
      </c>
      <c r="G386" s="195"/>
    </row>
    <row r="387" spans="1:7" ht="17.100000000000001" customHeight="1">
      <c r="A387" s="137" t="s">
        <v>1622</v>
      </c>
      <c r="B387" s="160"/>
      <c r="C387" s="160"/>
      <c r="D387" s="138" t="s">
        <v>889</v>
      </c>
      <c r="E387" s="137" t="s">
        <v>890</v>
      </c>
      <c r="F387" s="117">
        <v>5299800</v>
      </c>
      <c r="G387" s="195"/>
    </row>
    <row r="388" spans="1:7" ht="17.100000000000001" customHeight="1">
      <c r="A388" s="137" t="s">
        <v>1622</v>
      </c>
      <c r="B388" s="160"/>
      <c r="C388" s="160"/>
      <c r="D388" s="138" t="s">
        <v>892</v>
      </c>
      <c r="E388" s="137" t="s">
        <v>893</v>
      </c>
      <c r="F388" s="117">
        <v>3272500</v>
      </c>
      <c r="G388" s="195"/>
    </row>
    <row r="389" spans="1:7" ht="17.100000000000001" customHeight="1">
      <c r="A389" s="137" t="s">
        <v>1622</v>
      </c>
      <c r="B389" s="160"/>
      <c r="C389" s="160"/>
      <c r="D389" s="138" t="s">
        <v>726</v>
      </c>
      <c r="E389" s="137" t="s">
        <v>895</v>
      </c>
      <c r="F389" s="117">
        <v>636000</v>
      </c>
      <c r="G389" s="195"/>
    </row>
    <row r="390" spans="1:7" ht="17.100000000000001" customHeight="1">
      <c r="A390" s="137" t="s">
        <v>1622</v>
      </c>
      <c r="B390" s="160"/>
      <c r="C390" s="160"/>
      <c r="D390" s="138" t="s">
        <v>897</v>
      </c>
      <c r="E390" s="137" t="s">
        <v>898</v>
      </c>
      <c r="F390" s="117">
        <v>740000</v>
      </c>
      <c r="G390" s="195"/>
    </row>
    <row r="391" spans="1:7" ht="17.100000000000001" customHeight="1">
      <c r="A391" s="137" t="s">
        <v>1622</v>
      </c>
      <c r="B391" s="160"/>
      <c r="C391" s="160"/>
      <c r="D391" s="138" t="s">
        <v>897</v>
      </c>
      <c r="E391" s="137" t="s">
        <v>898</v>
      </c>
      <c r="F391" s="117">
        <v>740000</v>
      </c>
      <c r="G391" s="195"/>
    </row>
    <row r="392" spans="1:7" ht="17.100000000000001" customHeight="1">
      <c r="A392" s="137" t="s">
        <v>1622</v>
      </c>
      <c r="B392" s="160"/>
      <c r="C392" s="160"/>
      <c r="D392" s="138" t="s">
        <v>897</v>
      </c>
      <c r="E392" s="137" t="s">
        <v>898</v>
      </c>
      <c r="F392" s="117">
        <v>740000</v>
      </c>
      <c r="G392" s="195"/>
    </row>
    <row r="393" spans="1:7" ht="17.100000000000001" customHeight="1">
      <c r="A393" s="137" t="s">
        <v>1622</v>
      </c>
      <c r="B393" s="160"/>
      <c r="C393" s="160"/>
      <c r="D393" s="138" t="s">
        <v>897</v>
      </c>
      <c r="E393" s="137" t="s">
        <v>898</v>
      </c>
      <c r="F393" s="117">
        <v>740000</v>
      </c>
      <c r="G393" s="195"/>
    </row>
    <row r="394" spans="1:7" ht="17.100000000000001" customHeight="1">
      <c r="A394" s="137" t="s">
        <v>1622</v>
      </c>
      <c r="B394" s="160"/>
      <c r="C394" s="160"/>
      <c r="D394" s="138" t="s">
        <v>897</v>
      </c>
      <c r="E394" s="137" t="s">
        <v>898</v>
      </c>
      <c r="F394" s="117">
        <v>740000</v>
      </c>
      <c r="G394" s="195"/>
    </row>
    <row r="395" spans="1:7" ht="17.100000000000001" customHeight="1">
      <c r="A395" s="137" t="s">
        <v>1622</v>
      </c>
      <c r="B395" s="160"/>
      <c r="C395" s="160"/>
      <c r="D395" s="138" t="s">
        <v>897</v>
      </c>
      <c r="E395" s="137" t="s">
        <v>898</v>
      </c>
      <c r="F395" s="117">
        <v>740000</v>
      </c>
      <c r="G395" s="195"/>
    </row>
    <row r="396" spans="1:7" ht="17.100000000000001" customHeight="1">
      <c r="A396" s="137" t="s">
        <v>1622</v>
      </c>
      <c r="B396" s="160"/>
      <c r="C396" s="160"/>
      <c r="D396" s="138" t="s">
        <v>897</v>
      </c>
      <c r="E396" s="137" t="s">
        <v>898</v>
      </c>
      <c r="F396" s="117">
        <v>740000</v>
      </c>
      <c r="G396" s="195"/>
    </row>
    <row r="397" spans="1:7" ht="17.100000000000001" customHeight="1">
      <c r="A397" s="137" t="s">
        <v>1622</v>
      </c>
      <c r="B397" s="160"/>
      <c r="C397" s="160"/>
      <c r="D397" s="138" t="s">
        <v>906</v>
      </c>
      <c r="E397" s="137" t="s">
        <v>898</v>
      </c>
      <c r="F397" s="117">
        <v>14300000</v>
      </c>
      <c r="G397" s="195"/>
    </row>
    <row r="398" spans="1:7" ht="17.100000000000001" customHeight="1">
      <c r="A398" s="137" t="s">
        <v>1622</v>
      </c>
      <c r="B398" s="160"/>
      <c r="C398" s="160"/>
      <c r="D398" s="138" t="s">
        <v>904</v>
      </c>
      <c r="E398" s="137" t="s">
        <v>898</v>
      </c>
      <c r="F398" s="117">
        <v>9350000</v>
      </c>
      <c r="G398" s="195"/>
    </row>
    <row r="399" spans="1:7" ht="17.100000000000001" customHeight="1">
      <c r="A399" s="137" t="s">
        <v>1622</v>
      </c>
      <c r="B399" s="160"/>
      <c r="C399" s="160"/>
      <c r="D399" s="138" t="s">
        <v>902</v>
      </c>
      <c r="E399" s="137" t="s">
        <v>898</v>
      </c>
      <c r="F399" s="117">
        <v>289370</v>
      </c>
      <c r="G399" s="195"/>
    </row>
    <row r="400" spans="1:7" ht="17.100000000000001" customHeight="1">
      <c r="A400" s="137" t="s">
        <v>1622</v>
      </c>
      <c r="B400" s="160"/>
      <c r="C400" s="160"/>
      <c r="D400" s="138" t="s">
        <v>914</v>
      </c>
      <c r="E400" s="137" t="s">
        <v>915</v>
      </c>
      <c r="F400" s="117">
        <v>14660000</v>
      </c>
      <c r="G400" s="195"/>
    </row>
    <row r="401" spans="1:7" ht="17.100000000000001" customHeight="1">
      <c r="A401" s="137" t="s">
        <v>1622</v>
      </c>
      <c r="B401" s="160"/>
      <c r="C401" s="160"/>
      <c r="D401" s="138" t="s">
        <v>917</v>
      </c>
      <c r="E401" s="137" t="s">
        <v>918</v>
      </c>
      <c r="F401" s="117">
        <v>17930000</v>
      </c>
      <c r="G401" s="195"/>
    </row>
    <row r="402" spans="1:7" ht="17.100000000000001" customHeight="1">
      <c r="A402" s="137" t="s">
        <v>1622</v>
      </c>
      <c r="B402" s="160"/>
      <c r="C402" s="160"/>
      <c r="D402" s="138" t="s">
        <v>925</v>
      </c>
      <c r="E402" s="137" t="s">
        <v>926</v>
      </c>
      <c r="F402" s="117">
        <v>2640000</v>
      </c>
      <c r="G402" s="195"/>
    </row>
    <row r="403" spans="1:7" ht="17.100000000000001" customHeight="1">
      <c r="A403" s="137" t="s">
        <v>1622</v>
      </c>
      <c r="B403" s="160"/>
      <c r="C403" s="160"/>
      <c r="D403" s="138" t="s">
        <v>930</v>
      </c>
      <c r="E403" s="137" t="s">
        <v>931</v>
      </c>
      <c r="F403" s="117">
        <v>359700</v>
      </c>
      <c r="G403" s="195"/>
    </row>
    <row r="404" spans="1:7" ht="17.100000000000001" customHeight="1">
      <c r="A404" s="137" t="s">
        <v>1622</v>
      </c>
      <c r="B404" s="160"/>
      <c r="C404" s="160"/>
      <c r="D404" s="138" t="s">
        <v>933</v>
      </c>
      <c r="E404" s="113">
        <v>40920</v>
      </c>
      <c r="F404" s="117">
        <v>1005400</v>
      </c>
      <c r="G404" s="195"/>
    </row>
    <row r="405" spans="1:7" ht="17.100000000000001" customHeight="1">
      <c r="A405" s="137" t="s">
        <v>1622</v>
      </c>
      <c r="B405" s="160"/>
      <c r="C405" s="160"/>
      <c r="D405" s="138" t="s">
        <v>935</v>
      </c>
      <c r="E405" s="113">
        <v>40926</v>
      </c>
      <c r="F405" s="117">
        <v>321720</v>
      </c>
      <c r="G405" s="195"/>
    </row>
    <row r="406" spans="1:7" ht="17.100000000000001" customHeight="1">
      <c r="A406" s="137" t="s">
        <v>1622</v>
      </c>
      <c r="B406" s="160"/>
      <c r="C406" s="160"/>
      <c r="D406" s="138" t="s">
        <v>938</v>
      </c>
      <c r="E406" s="113">
        <v>40948</v>
      </c>
      <c r="F406" s="117">
        <v>3500000</v>
      </c>
      <c r="G406" s="195"/>
    </row>
    <row r="407" spans="1:7" ht="17.100000000000001" customHeight="1">
      <c r="A407" s="137" t="s">
        <v>1622</v>
      </c>
      <c r="B407" s="160"/>
      <c r="C407" s="160"/>
      <c r="D407" s="138" t="s">
        <v>944</v>
      </c>
      <c r="E407" s="113">
        <v>40949</v>
      </c>
      <c r="F407" s="117">
        <v>1790000</v>
      </c>
      <c r="G407" s="195"/>
    </row>
    <row r="408" spans="1:7" ht="17.100000000000001" customHeight="1">
      <c r="A408" s="137" t="s">
        <v>1622</v>
      </c>
      <c r="B408" s="160"/>
      <c r="C408" s="160"/>
      <c r="D408" s="138" t="s">
        <v>512</v>
      </c>
      <c r="E408" s="113">
        <v>40949</v>
      </c>
      <c r="F408" s="117">
        <v>5355000</v>
      </c>
      <c r="G408" s="195"/>
    </row>
    <row r="409" spans="1:7" ht="17.100000000000001" customHeight="1">
      <c r="A409" s="137" t="s">
        <v>1622</v>
      </c>
      <c r="B409" s="160"/>
      <c r="C409" s="160"/>
      <c r="D409" s="138" t="s">
        <v>512</v>
      </c>
      <c r="E409" s="113">
        <v>40949</v>
      </c>
      <c r="F409" s="117">
        <v>1530000</v>
      </c>
      <c r="G409" s="195"/>
    </row>
    <row r="410" spans="1:7" ht="17.100000000000001" customHeight="1">
      <c r="A410" s="137" t="s">
        <v>1622</v>
      </c>
      <c r="B410" s="160"/>
      <c r="C410" s="160"/>
      <c r="D410" s="138" t="s">
        <v>512</v>
      </c>
      <c r="E410" s="113">
        <v>40949</v>
      </c>
      <c r="F410" s="117">
        <v>3060000</v>
      </c>
      <c r="G410" s="195"/>
    </row>
    <row r="411" spans="1:7" ht="17.100000000000001" customHeight="1">
      <c r="A411" s="137" t="s">
        <v>1622</v>
      </c>
      <c r="B411" s="160"/>
      <c r="C411" s="160"/>
      <c r="D411" s="138" t="s">
        <v>512</v>
      </c>
      <c r="E411" s="113">
        <v>40949</v>
      </c>
      <c r="F411" s="117">
        <v>765000</v>
      </c>
      <c r="G411" s="195"/>
    </row>
    <row r="412" spans="1:7" ht="17.100000000000001" customHeight="1">
      <c r="A412" s="137" t="s">
        <v>1622</v>
      </c>
      <c r="B412" s="160"/>
      <c r="C412" s="160"/>
      <c r="D412" s="138" t="s">
        <v>512</v>
      </c>
      <c r="E412" s="113">
        <v>40949</v>
      </c>
      <c r="F412" s="117">
        <v>2295000</v>
      </c>
      <c r="G412" s="195"/>
    </row>
    <row r="413" spans="1:7" ht="17.100000000000001" customHeight="1">
      <c r="A413" s="137" t="s">
        <v>1622</v>
      </c>
      <c r="B413" s="160"/>
      <c r="C413" s="160"/>
      <c r="D413" s="138" t="s">
        <v>512</v>
      </c>
      <c r="E413" s="113">
        <v>40949</v>
      </c>
      <c r="F413" s="117">
        <v>2295000</v>
      </c>
      <c r="G413" s="195"/>
    </row>
    <row r="414" spans="1:7" ht="17.100000000000001" customHeight="1">
      <c r="A414" s="137" t="s">
        <v>1622</v>
      </c>
      <c r="B414" s="160"/>
      <c r="C414" s="160"/>
      <c r="D414" s="138" t="s">
        <v>665</v>
      </c>
      <c r="E414" s="113">
        <v>40949</v>
      </c>
      <c r="F414" s="117">
        <v>380000</v>
      </c>
      <c r="G414" s="195"/>
    </row>
    <row r="415" spans="1:7" ht="17.100000000000001" customHeight="1">
      <c r="A415" s="137" t="s">
        <v>1622</v>
      </c>
      <c r="B415" s="160"/>
      <c r="C415" s="160"/>
      <c r="D415" s="138" t="s">
        <v>665</v>
      </c>
      <c r="E415" s="113">
        <v>40949</v>
      </c>
      <c r="F415" s="117">
        <v>240000</v>
      </c>
      <c r="G415" s="195"/>
    </row>
    <row r="416" spans="1:7" ht="17.100000000000001" customHeight="1">
      <c r="A416" s="137" t="s">
        <v>1622</v>
      </c>
      <c r="B416" s="160"/>
      <c r="C416" s="160"/>
      <c r="D416" s="138" t="s">
        <v>951</v>
      </c>
      <c r="E416" s="113">
        <v>40955</v>
      </c>
      <c r="F416" s="117">
        <v>1404540</v>
      </c>
      <c r="G416" s="195"/>
    </row>
    <row r="417" spans="1:7" ht="17.100000000000001" customHeight="1">
      <c r="A417" s="137" t="s">
        <v>1622</v>
      </c>
      <c r="B417" s="160"/>
      <c r="C417" s="160"/>
      <c r="D417" s="138" t="s">
        <v>559</v>
      </c>
      <c r="E417" s="113">
        <v>40955</v>
      </c>
      <c r="F417" s="117">
        <v>331920</v>
      </c>
      <c r="G417" s="195"/>
    </row>
    <row r="418" spans="1:7" ht="17.100000000000001" customHeight="1">
      <c r="A418" s="137" t="s">
        <v>1622</v>
      </c>
      <c r="B418" s="160"/>
      <c r="C418" s="160"/>
      <c r="D418" s="138" t="s">
        <v>512</v>
      </c>
      <c r="E418" s="113">
        <v>40961</v>
      </c>
      <c r="F418" s="117">
        <v>950000</v>
      </c>
      <c r="G418" s="195"/>
    </row>
    <row r="419" spans="1:7" ht="17.100000000000001" customHeight="1">
      <c r="A419" s="137" t="s">
        <v>1622</v>
      </c>
      <c r="B419" s="160"/>
      <c r="C419" s="160"/>
      <c r="D419" s="138" t="s">
        <v>954</v>
      </c>
      <c r="E419" s="113">
        <v>40963</v>
      </c>
      <c r="F419" s="117">
        <v>1320000</v>
      </c>
      <c r="G419" s="195"/>
    </row>
    <row r="420" spans="1:7" ht="17.100000000000001" customHeight="1">
      <c r="A420" s="137" t="s">
        <v>1622</v>
      </c>
      <c r="B420" s="160"/>
      <c r="C420" s="160"/>
      <c r="D420" s="138" t="s">
        <v>938</v>
      </c>
      <c r="E420" s="113">
        <v>40976</v>
      </c>
      <c r="F420" s="117">
        <v>1500000</v>
      </c>
      <c r="G420" s="195"/>
    </row>
    <row r="421" spans="1:7" ht="17.100000000000001" customHeight="1">
      <c r="A421" s="137" t="s">
        <v>1622</v>
      </c>
      <c r="B421" s="160"/>
      <c r="C421" s="160"/>
      <c r="D421" s="138" t="s">
        <v>957</v>
      </c>
      <c r="E421" s="113">
        <v>40982</v>
      </c>
      <c r="F421" s="117">
        <v>1150000</v>
      </c>
      <c r="G421" s="195"/>
    </row>
    <row r="422" spans="1:7" ht="17.100000000000001" customHeight="1">
      <c r="A422" s="137" t="s">
        <v>1622</v>
      </c>
      <c r="B422" s="160"/>
      <c r="C422" s="160"/>
      <c r="D422" s="138" t="s">
        <v>959</v>
      </c>
      <c r="E422" s="113">
        <v>40982</v>
      </c>
      <c r="F422" s="117">
        <v>2835000</v>
      </c>
      <c r="G422" s="195"/>
    </row>
    <row r="423" spans="1:7" ht="17.100000000000001" customHeight="1">
      <c r="A423" s="137" t="s">
        <v>1622</v>
      </c>
      <c r="B423" s="160"/>
      <c r="C423" s="160"/>
      <c r="D423" s="138" t="s">
        <v>726</v>
      </c>
      <c r="E423" s="113">
        <v>40996</v>
      </c>
      <c r="F423" s="117">
        <v>550000</v>
      </c>
      <c r="G423" s="195"/>
    </row>
    <row r="424" spans="1:7" ht="17.100000000000001" customHeight="1">
      <c r="A424" s="137" t="s">
        <v>1622</v>
      </c>
      <c r="B424" s="160"/>
      <c r="C424" s="160"/>
      <c r="D424" s="138" t="s">
        <v>660</v>
      </c>
      <c r="E424" s="113">
        <v>41002</v>
      </c>
      <c r="F424" s="117">
        <v>800000</v>
      </c>
      <c r="G424" s="195"/>
    </row>
    <row r="425" spans="1:7" ht="17.100000000000001" customHeight="1">
      <c r="A425" s="137" t="s">
        <v>1622</v>
      </c>
      <c r="B425" s="160"/>
      <c r="C425" s="160"/>
      <c r="D425" s="138" t="s">
        <v>967</v>
      </c>
      <c r="E425" s="113">
        <v>41002</v>
      </c>
      <c r="F425" s="117">
        <v>8991200</v>
      </c>
      <c r="G425" s="195"/>
    </row>
    <row r="426" spans="1:7" ht="17.100000000000001" customHeight="1">
      <c r="A426" s="137" t="s">
        <v>1622</v>
      </c>
      <c r="B426" s="160"/>
      <c r="C426" s="160"/>
      <c r="D426" s="138" t="s">
        <v>965</v>
      </c>
      <c r="E426" s="113">
        <v>41002</v>
      </c>
      <c r="F426" s="117">
        <v>700000</v>
      </c>
      <c r="G426" s="195"/>
    </row>
    <row r="427" spans="1:7" ht="17.100000000000001" customHeight="1">
      <c r="A427" s="137" t="s">
        <v>1622</v>
      </c>
      <c r="B427" s="160"/>
      <c r="C427" s="160"/>
      <c r="D427" s="138" t="s">
        <v>517</v>
      </c>
      <c r="E427" s="113">
        <v>41002</v>
      </c>
      <c r="F427" s="117">
        <v>1750000</v>
      </c>
      <c r="G427" s="195"/>
    </row>
    <row r="428" spans="1:7" ht="17.100000000000001" customHeight="1">
      <c r="A428" s="137" t="s">
        <v>1622</v>
      </c>
      <c r="B428" s="160"/>
      <c r="C428" s="160"/>
      <c r="D428" s="138" t="s">
        <v>448</v>
      </c>
      <c r="E428" s="113">
        <v>41002</v>
      </c>
      <c r="F428" s="117">
        <v>38211840</v>
      </c>
      <c r="G428" s="195"/>
    </row>
    <row r="429" spans="1:7" ht="17.100000000000001" customHeight="1">
      <c r="A429" s="137" t="s">
        <v>1622</v>
      </c>
      <c r="B429" s="160"/>
      <c r="C429" s="160"/>
      <c r="D429" s="138" t="s">
        <v>448</v>
      </c>
      <c r="E429" s="113">
        <v>41002</v>
      </c>
      <c r="F429" s="117">
        <v>11941200</v>
      </c>
      <c r="G429" s="195"/>
    </row>
    <row r="430" spans="1:7" ht="17.100000000000001" customHeight="1">
      <c r="A430" s="137" t="s">
        <v>1622</v>
      </c>
      <c r="B430" s="160"/>
      <c r="C430" s="160"/>
      <c r="D430" s="138" t="s">
        <v>448</v>
      </c>
      <c r="E430" s="113">
        <v>41002</v>
      </c>
      <c r="F430" s="117">
        <v>2388240</v>
      </c>
      <c r="G430" s="195"/>
    </row>
    <row r="431" spans="1:7" ht="17.100000000000001" customHeight="1">
      <c r="A431" s="137" t="s">
        <v>1622</v>
      </c>
      <c r="B431" s="160"/>
      <c r="C431" s="160"/>
      <c r="D431" s="138" t="s">
        <v>971</v>
      </c>
      <c r="E431" s="113">
        <v>41008</v>
      </c>
      <c r="F431" s="117">
        <v>4300000</v>
      </c>
      <c r="G431" s="195"/>
    </row>
    <row r="432" spans="1:7" ht="17.100000000000001" customHeight="1">
      <c r="A432" s="137" t="s">
        <v>1622</v>
      </c>
      <c r="B432" s="160"/>
      <c r="C432" s="160"/>
      <c r="D432" s="138" t="s">
        <v>917</v>
      </c>
      <c r="E432" s="113">
        <v>41011</v>
      </c>
      <c r="F432" s="117">
        <v>16711100</v>
      </c>
      <c r="G432" s="195"/>
    </row>
    <row r="433" spans="1:7" ht="17.100000000000001" customHeight="1">
      <c r="A433" s="137" t="s">
        <v>1622</v>
      </c>
      <c r="B433" s="160"/>
      <c r="C433" s="160"/>
      <c r="D433" s="138" t="s">
        <v>917</v>
      </c>
      <c r="E433" s="113">
        <v>41011</v>
      </c>
      <c r="F433" s="117">
        <v>16711100</v>
      </c>
      <c r="G433" s="195"/>
    </row>
    <row r="434" spans="1:7" ht="17.100000000000001" customHeight="1">
      <c r="A434" s="137" t="s">
        <v>1622</v>
      </c>
      <c r="B434" s="160"/>
      <c r="C434" s="160"/>
      <c r="D434" s="138" t="s">
        <v>975</v>
      </c>
      <c r="E434" s="113">
        <v>41012</v>
      </c>
      <c r="F434" s="117">
        <v>3762000</v>
      </c>
      <c r="G434" s="195"/>
    </row>
    <row r="435" spans="1:7" ht="17.100000000000001" customHeight="1">
      <c r="A435" s="137" t="s">
        <v>1622</v>
      </c>
      <c r="B435" s="160"/>
      <c r="C435" s="160"/>
      <c r="D435" s="138" t="s">
        <v>977</v>
      </c>
      <c r="E435" s="113">
        <v>41040</v>
      </c>
      <c r="F435" s="117">
        <v>3347300</v>
      </c>
      <c r="G435" s="195"/>
    </row>
    <row r="436" spans="1:7" ht="17.100000000000001" customHeight="1">
      <c r="A436" s="137" t="s">
        <v>1622</v>
      </c>
      <c r="B436" s="160"/>
      <c r="C436" s="160"/>
      <c r="D436" s="138" t="s">
        <v>995</v>
      </c>
      <c r="E436" s="113">
        <v>41320</v>
      </c>
      <c r="F436" s="117">
        <v>970000</v>
      </c>
      <c r="G436" s="195"/>
    </row>
    <row r="437" spans="1:7" ht="17.100000000000001" customHeight="1">
      <c r="A437" s="137" t="s">
        <v>1622</v>
      </c>
      <c r="B437" s="160"/>
      <c r="C437" s="160"/>
      <c r="D437" s="138" t="s">
        <v>996</v>
      </c>
      <c r="E437" s="113">
        <v>41325</v>
      </c>
      <c r="F437" s="117">
        <v>1300000</v>
      </c>
      <c r="G437" s="195"/>
    </row>
    <row r="438" spans="1:7" ht="17.100000000000001" customHeight="1">
      <c r="A438" s="137" t="s">
        <v>1622</v>
      </c>
      <c r="B438" s="160"/>
      <c r="C438" s="160"/>
      <c r="D438" s="138" t="s">
        <v>980</v>
      </c>
      <c r="E438" s="113">
        <v>41333</v>
      </c>
      <c r="F438" s="117">
        <v>4534350</v>
      </c>
      <c r="G438" s="195"/>
    </row>
    <row r="439" spans="1:7" ht="17.100000000000001" customHeight="1">
      <c r="A439" s="137" t="s">
        <v>1622</v>
      </c>
      <c r="B439" s="160"/>
      <c r="C439" s="160"/>
      <c r="D439" s="138" t="s">
        <v>981</v>
      </c>
      <c r="E439" s="113">
        <v>41347</v>
      </c>
      <c r="F439" s="117">
        <v>2310000</v>
      </c>
      <c r="G439" s="195"/>
    </row>
    <row r="440" spans="1:7" ht="17.100000000000001" customHeight="1">
      <c r="A440" s="137" t="s">
        <v>1622</v>
      </c>
      <c r="B440" s="160"/>
      <c r="C440" s="160"/>
      <c r="D440" s="138" t="s">
        <v>982</v>
      </c>
      <c r="E440" s="113">
        <v>41355</v>
      </c>
      <c r="F440" s="117">
        <v>797000</v>
      </c>
      <c r="G440" s="195"/>
    </row>
    <row r="441" spans="1:7" ht="17.100000000000001" customHeight="1">
      <c r="A441" s="137" t="s">
        <v>1622</v>
      </c>
      <c r="B441" s="160"/>
      <c r="C441" s="160"/>
      <c r="D441" s="138" t="s">
        <v>997</v>
      </c>
      <c r="E441" s="113">
        <v>41368</v>
      </c>
      <c r="F441" s="117">
        <v>1130000</v>
      </c>
      <c r="G441" s="195"/>
    </row>
    <row r="442" spans="1:7" ht="17.100000000000001" customHeight="1">
      <c r="A442" s="137" t="s">
        <v>1622</v>
      </c>
      <c r="B442" s="160"/>
      <c r="C442" s="160"/>
      <c r="D442" s="138" t="s">
        <v>983</v>
      </c>
      <c r="E442" s="113">
        <v>41372</v>
      </c>
      <c r="F442" s="117">
        <v>650000</v>
      </c>
      <c r="G442" s="195"/>
    </row>
    <row r="443" spans="1:7" ht="17.100000000000001" customHeight="1">
      <c r="A443" s="137" t="s">
        <v>1622</v>
      </c>
      <c r="B443" s="160"/>
      <c r="C443" s="160"/>
      <c r="D443" s="138" t="s">
        <v>984</v>
      </c>
      <c r="E443" s="113">
        <v>41373</v>
      </c>
      <c r="F443" s="117">
        <v>1830400</v>
      </c>
      <c r="G443" s="195"/>
    </row>
    <row r="444" spans="1:7" ht="17.100000000000001" customHeight="1">
      <c r="A444" s="137" t="s">
        <v>1622</v>
      </c>
      <c r="B444" s="160"/>
      <c r="C444" s="160"/>
      <c r="D444" s="138" t="s">
        <v>985</v>
      </c>
      <c r="E444" s="113">
        <v>41374</v>
      </c>
      <c r="F444" s="117">
        <v>6650000</v>
      </c>
      <c r="G444" s="195"/>
    </row>
    <row r="445" spans="1:7" ht="17.100000000000001" customHeight="1">
      <c r="A445" s="137" t="s">
        <v>1622</v>
      </c>
      <c r="B445" s="160"/>
      <c r="C445" s="160"/>
      <c r="D445" s="138" t="s">
        <v>986</v>
      </c>
      <c r="E445" s="113">
        <v>41376</v>
      </c>
      <c r="F445" s="117">
        <v>1122000</v>
      </c>
      <c r="G445" s="195"/>
    </row>
    <row r="446" spans="1:7" ht="17.100000000000001" customHeight="1">
      <c r="A446" s="137" t="s">
        <v>1622</v>
      </c>
      <c r="B446" s="160"/>
      <c r="C446" s="160"/>
      <c r="D446" s="138" t="s">
        <v>987</v>
      </c>
      <c r="E446" s="113">
        <v>41376</v>
      </c>
      <c r="F446" s="117">
        <v>540000</v>
      </c>
      <c r="G446" s="195"/>
    </row>
    <row r="447" spans="1:7" ht="17.100000000000001" customHeight="1">
      <c r="A447" s="137" t="s">
        <v>1622</v>
      </c>
      <c r="B447" s="160"/>
      <c r="C447" s="160"/>
      <c r="D447" s="138" t="s">
        <v>988</v>
      </c>
      <c r="E447" s="113">
        <v>41380</v>
      </c>
      <c r="F447" s="117">
        <v>6650000</v>
      </c>
      <c r="G447" s="195"/>
    </row>
    <row r="448" spans="1:7" ht="17.100000000000001" customHeight="1">
      <c r="A448" s="137" t="s">
        <v>1622</v>
      </c>
      <c r="B448" s="160"/>
      <c r="C448" s="160"/>
      <c r="D448" s="138" t="s">
        <v>989</v>
      </c>
      <c r="E448" s="113">
        <v>41381</v>
      </c>
      <c r="F448" s="117">
        <v>240000</v>
      </c>
      <c r="G448" s="195"/>
    </row>
    <row r="449" spans="1:11" ht="17.100000000000001" customHeight="1">
      <c r="A449" s="137" t="s">
        <v>1622</v>
      </c>
      <c r="B449" s="160"/>
      <c r="C449" s="160"/>
      <c r="D449" s="138" t="s">
        <v>990</v>
      </c>
      <c r="E449" s="113">
        <v>41382</v>
      </c>
      <c r="F449" s="117">
        <v>6650000</v>
      </c>
      <c r="G449" s="195"/>
    </row>
    <row r="450" spans="1:11" ht="17.100000000000001" customHeight="1">
      <c r="A450" s="137" t="s">
        <v>1622</v>
      </c>
      <c r="B450" s="160"/>
      <c r="C450" s="160"/>
      <c r="D450" s="138" t="s">
        <v>998</v>
      </c>
      <c r="E450" s="113">
        <v>41383</v>
      </c>
      <c r="F450" s="117">
        <v>19830000</v>
      </c>
      <c r="G450" s="195"/>
    </row>
    <row r="451" spans="1:11" ht="17.100000000000001" customHeight="1">
      <c r="A451" s="137" t="s">
        <v>1622</v>
      </c>
      <c r="B451" s="160"/>
      <c r="C451" s="160"/>
      <c r="D451" s="138" t="s">
        <v>999</v>
      </c>
      <c r="E451" s="113">
        <v>41418</v>
      </c>
      <c r="F451" s="117">
        <v>16565340</v>
      </c>
      <c r="G451" s="195"/>
    </row>
    <row r="452" spans="1:11" ht="17.100000000000001" customHeight="1">
      <c r="A452" s="137" t="s">
        <v>1622</v>
      </c>
      <c r="B452" s="160"/>
      <c r="C452" s="160"/>
      <c r="D452" s="138" t="s">
        <v>991</v>
      </c>
      <c r="E452" s="113">
        <v>41453</v>
      </c>
      <c r="F452" s="117">
        <v>1319060</v>
      </c>
      <c r="G452" s="195"/>
    </row>
    <row r="453" spans="1:11" ht="17.100000000000001" customHeight="1">
      <c r="A453" s="137" t="s">
        <v>1622</v>
      </c>
      <c r="B453" s="160"/>
      <c r="C453" s="160"/>
      <c r="D453" s="138" t="s">
        <v>1000</v>
      </c>
      <c r="E453" s="113">
        <v>41481</v>
      </c>
      <c r="F453" s="117">
        <v>1364000</v>
      </c>
      <c r="G453" s="195"/>
    </row>
    <row r="454" spans="1:11" ht="17.100000000000001" customHeight="1">
      <c r="A454" s="137" t="s">
        <v>1622</v>
      </c>
      <c r="B454" s="160"/>
      <c r="C454" s="160"/>
      <c r="D454" s="138" t="s">
        <v>992</v>
      </c>
      <c r="E454" s="113">
        <v>41495</v>
      </c>
      <c r="F454" s="117">
        <v>220000</v>
      </c>
      <c r="G454" s="195"/>
    </row>
    <row r="455" spans="1:11" ht="17.100000000000001" customHeight="1">
      <c r="A455" s="137" t="s">
        <v>1622</v>
      </c>
      <c r="B455" s="160"/>
      <c r="C455" s="160"/>
      <c r="D455" s="138" t="s">
        <v>1001</v>
      </c>
      <c r="E455" s="113">
        <v>41502</v>
      </c>
      <c r="F455" s="117">
        <v>660000</v>
      </c>
      <c r="G455" s="195"/>
    </row>
    <row r="456" spans="1:11" ht="17.100000000000001" customHeight="1">
      <c r="A456" s="137" t="s">
        <v>1622</v>
      </c>
      <c r="B456" s="160"/>
      <c r="C456" s="160"/>
      <c r="D456" s="138" t="s">
        <v>1002</v>
      </c>
      <c r="E456" s="113">
        <v>41512</v>
      </c>
      <c r="F456" s="117">
        <v>660000</v>
      </c>
      <c r="G456" s="195"/>
    </row>
    <row r="457" spans="1:11" ht="17.100000000000001" customHeight="1">
      <c r="A457" s="137" t="s">
        <v>1622</v>
      </c>
      <c r="B457" s="160"/>
      <c r="C457" s="160"/>
      <c r="D457" s="138" t="s">
        <v>1003</v>
      </c>
      <c r="E457" s="113">
        <v>41589</v>
      </c>
      <c r="F457" s="117">
        <v>1650000</v>
      </c>
      <c r="G457" s="195"/>
    </row>
    <row r="458" spans="1:11" ht="17.100000000000001" customHeight="1">
      <c r="A458" s="137" t="s">
        <v>1622</v>
      </c>
      <c r="B458" s="160"/>
      <c r="C458" s="160"/>
      <c r="D458" s="138" t="s">
        <v>1004</v>
      </c>
      <c r="E458" s="113">
        <v>41589</v>
      </c>
      <c r="F458" s="117">
        <v>97900</v>
      </c>
      <c r="G458" s="195"/>
    </row>
    <row r="459" spans="1:11" ht="17.100000000000001" customHeight="1">
      <c r="A459" s="137" t="s">
        <v>1622</v>
      </c>
      <c r="B459" s="160"/>
      <c r="C459" s="160"/>
      <c r="D459" s="138" t="s">
        <v>1005</v>
      </c>
      <c r="E459" s="113">
        <v>41590</v>
      </c>
      <c r="F459" s="117">
        <v>169200</v>
      </c>
      <c r="G459" s="195"/>
    </row>
    <row r="460" spans="1:11" ht="17.100000000000001" customHeight="1">
      <c r="A460" s="137" t="s">
        <v>1622</v>
      </c>
      <c r="B460" s="160"/>
      <c r="C460" s="160"/>
      <c r="D460" s="138" t="s">
        <v>1006</v>
      </c>
      <c r="E460" s="113">
        <v>41590</v>
      </c>
      <c r="F460" s="117">
        <v>313500</v>
      </c>
      <c r="G460" s="195"/>
    </row>
    <row r="461" spans="1:11" ht="17.100000000000001" customHeight="1">
      <c r="A461" s="137" t="s">
        <v>1622</v>
      </c>
      <c r="B461" s="160"/>
      <c r="C461" s="160"/>
      <c r="D461" s="138" t="s">
        <v>1007</v>
      </c>
      <c r="E461" s="113">
        <v>41624</v>
      </c>
      <c r="F461" s="117">
        <v>56100</v>
      </c>
      <c r="G461" s="195"/>
    </row>
    <row r="462" spans="1:11" ht="17.100000000000001" customHeight="1">
      <c r="A462" s="137" t="s">
        <v>1622</v>
      </c>
      <c r="B462" s="160"/>
      <c r="C462" s="160"/>
      <c r="D462" s="138" t="s">
        <v>1008</v>
      </c>
      <c r="E462" s="113">
        <v>41640</v>
      </c>
      <c r="F462" s="117">
        <v>1782000</v>
      </c>
      <c r="G462" s="195"/>
      <c r="H462" s="157"/>
      <c r="I462" s="7"/>
      <c r="J462" s="7"/>
      <c r="K462" s="7"/>
    </row>
    <row r="463" spans="1:11" ht="17.100000000000001" customHeight="1">
      <c r="A463" s="137" t="s">
        <v>1622</v>
      </c>
      <c r="B463" s="160"/>
      <c r="C463" s="160"/>
      <c r="D463" s="140" t="s">
        <v>1009</v>
      </c>
      <c r="E463" s="118" t="s">
        <v>1010</v>
      </c>
      <c r="F463" s="119">
        <v>888870</v>
      </c>
      <c r="G463" s="195"/>
      <c r="H463" s="157"/>
      <c r="I463" s="7"/>
      <c r="J463" s="7"/>
      <c r="K463" s="7"/>
    </row>
    <row r="464" spans="1:11" ht="17.100000000000001" customHeight="1">
      <c r="A464" s="137" t="s">
        <v>1622</v>
      </c>
      <c r="B464" s="160"/>
      <c r="C464" s="160"/>
      <c r="D464" s="140" t="s">
        <v>1166</v>
      </c>
      <c r="E464" s="118" t="s">
        <v>1011</v>
      </c>
      <c r="F464" s="119">
        <v>10958000</v>
      </c>
      <c r="G464" s="195"/>
      <c r="H464" s="157"/>
      <c r="I464" s="7"/>
      <c r="J464" s="7"/>
      <c r="K464" s="7"/>
    </row>
    <row r="465" spans="1:11" ht="17.100000000000001" customHeight="1">
      <c r="A465" s="137" t="s">
        <v>1622</v>
      </c>
      <c r="B465" s="160"/>
      <c r="C465" s="160"/>
      <c r="D465" s="140" t="s">
        <v>1139</v>
      </c>
      <c r="E465" s="118" t="s">
        <v>1012</v>
      </c>
      <c r="F465" s="119">
        <v>13035000</v>
      </c>
      <c r="G465" s="195"/>
      <c r="H465" s="157"/>
      <c r="I465" s="7"/>
      <c r="J465" s="7"/>
      <c r="K465" s="7"/>
    </row>
    <row r="466" spans="1:11" ht="17.100000000000001" customHeight="1">
      <c r="A466" s="137" t="s">
        <v>1622</v>
      </c>
      <c r="B466" s="160"/>
      <c r="C466" s="160"/>
      <c r="D466" s="140" t="s">
        <v>1140</v>
      </c>
      <c r="E466" s="118" t="s">
        <v>1013</v>
      </c>
      <c r="F466" s="119">
        <v>9450000</v>
      </c>
      <c r="G466" s="195"/>
      <c r="H466" s="157"/>
      <c r="I466" s="7"/>
      <c r="J466" s="7"/>
      <c r="K466" s="7"/>
    </row>
    <row r="467" spans="1:11" ht="17.100000000000001" customHeight="1">
      <c r="A467" s="137" t="s">
        <v>1622</v>
      </c>
      <c r="B467" s="160"/>
      <c r="C467" s="160"/>
      <c r="D467" s="140" t="s">
        <v>1141</v>
      </c>
      <c r="E467" s="118" t="s">
        <v>1014</v>
      </c>
      <c r="F467" s="119">
        <v>33712060</v>
      </c>
      <c r="G467" s="195"/>
      <c r="H467" s="157"/>
      <c r="I467" s="7"/>
      <c r="J467" s="7"/>
      <c r="K467" s="7"/>
    </row>
    <row r="468" spans="1:11" ht="17.100000000000001" customHeight="1">
      <c r="A468" s="137" t="s">
        <v>1622</v>
      </c>
      <c r="B468" s="160"/>
      <c r="C468" s="160"/>
      <c r="D468" s="140" t="s">
        <v>1142</v>
      </c>
      <c r="E468" s="118" t="s">
        <v>1014</v>
      </c>
      <c r="F468" s="119">
        <v>592020</v>
      </c>
      <c r="G468" s="195"/>
      <c r="H468" s="157"/>
      <c r="I468" s="7"/>
      <c r="J468" s="7"/>
      <c r="K468" s="7"/>
    </row>
    <row r="469" spans="1:11" ht="17.100000000000001" customHeight="1">
      <c r="A469" s="137" t="s">
        <v>1622</v>
      </c>
      <c r="B469" s="160"/>
      <c r="C469" s="160"/>
      <c r="D469" s="140" t="s">
        <v>1015</v>
      </c>
      <c r="E469" s="118" t="s">
        <v>1014</v>
      </c>
      <c r="F469" s="119">
        <v>9450000</v>
      </c>
      <c r="G469" s="195"/>
      <c r="H469" s="157"/>
      <c r="I469" s="7"/>
      <c r="J469" s="7"/>
      <c r="K469" s="7"/>
    </row>
    <row r="470" spans="1:11" ht="17.100000000000001" customHeight="1">
      <c r="A470" s="137" t="s">
        <v>1622</v>
      </c>
      <c r="B470" s="160"/>
      <c r="C470" s="160"/>
      <c r="D470" s="140" t="s">
        <v>1016</v>
      </c>
      <c r="E470" s="118" t="s">
        <v>1014</v>
      </c>
      <c r="F470" s="119">
        <v>9930000</v>
      </c>
      <c r="G470" s="195"/>
      <c r="H470" s="157"/>
      <c r="I470" s="7"/>
      <c r="J470" s="7"/>
      <c r="K470" s="7"/>
    </row>
    <row r="471" spans="1:11" ht="17.100000000000001" customHeight="1">
      <c r="A471" s="137" t="s">
        <v>1622</v>
      </c>
      <c r="B471" s="160"/>
      <c r="C471" s="160"/>
      <c r="D471" s="140" t="s">
        <v>1143</v>
      </c>
      <c r="E471" s="118" t="s">
        <v>1014</v>
      </c>
      <c r="F471" s="119">
        <v>9594970</v>
      </c>
      <c r="G471" s="195"/>
      <c r="H471" s="157"/>
      <c r="I471" s="7"/>
      <c r="J471" s="7"/>
      <c r="K471" s="7"/>
    </row>
    <row r="472" spans="1:11" ht="17.100000000000001" customHeight="1">
      <c r="A472" s="137" t="s">
        <v>1622</v>
      </c>
      <c r="B472" s="160"/>
      <c r="C472" s="160"/>
      <c r="D472" s="140" t="s">
        <v>1017</v>
      </c>
      <c r="E472" s="118" t="s">
        <v>1018</v>
      </c>
      <c r="F472" s="119">
        <v>9450000</v>
      </c>
      <c r="G472" s="195"/>
      <c r="H472" s="157"/>
      <c r="I472" s="7"/>
      <c r="J472" s="7"/>
      <c r="K472" s="7"/>
    </row>
    <row r="473" spans="1:11" ht="17.100000000000001" customHeight="1">
      <c r="A473" s="137" t="s">
        <v>1622</v>
      </c>
      <c r="B473" s="160"/>
      <c r="C473" s="160"/>
      <c r="D473" s="140" t="s">
        <v>1019</v>
      </c>
      <c r="E473" s="118" t="s">
        <v>1020</v>
      </c>
      <c r="F473" s="119">
        <v>3948000</v>
      </c>
      <c r="G473" s="195"/>
      <c r="H473" s="157"/>
      <c r="I473" s="7"/>
      <c r="J473" s="7"/>
      <c r="K473" s="7"/>
    </row>
    <row r="474" spans="1:11" ht="17.100000000000001" customHeight="1">
      <c r="A474" s="137" t="s">
        <v>1622</v>
      </c>
      <c r="B474" s="160"/>
      <c r="C474" s="160"/>
      <c r="D474" s="140" t="s">
        <v>1021</v>
      </c>
      <c r="E474" s="118" t="s">
        <v>1020</v>
      </c>
      <c r="F474" s="119">
        <v>1860000</v>
      </c>
      <c r="G474" s="195"/>
      <c r="H474" s="157"/>
      <c r="I474" s="7"/>
      <c r="J474" s="7"/>
      <c r="K474" s="7"/>
    </row>
    <row r="475" spans="1:11" ht="17.100000000000001" customHeight="1">
      <c r="A475" s="137" t="s">
        <v>1622</v>
      </c>
      <c r="B475" s="160"/>
      <c r="C475" s="160"/>
      <c r="D475" s="140" t="s">
        <v>1022</v>
      </c>
      <c r="E475" s="118" t="s">
        <v>1020</v>
      </c>
      <c r="F475" s="119">
        <v>975000</v>
      </c>
      <c r="G475" s="195"/>
      <c r="H475" s="157"/>
      <c r="I475" s="7"/>
      <c r="J475" s="7"/>
      <c r="K475" s="7"/>
    </row>
    <row r="476" spans="1:11" ht="17.100000000000001" customHeight="1">
      <c r="A476" s="137" t="s">
        <v>1622</v>
      </c>
      <c r="B476" s="160"/>
      <c r="C476" s="160"/>
      <c r="D476" s="140" t="s">
        <v>1023</v>
      </c>
      <c r="E476" s="118" t="s">
        <v>1020</v>
      </c>
      <c r="F476" s="119">
        <v>6655970</v>
      </c>
      <c r="G476" s="195"/>
      <c r="H476" s="157"/>
      <c r="I476" s="7"/>
      <c r="J476" s="7"/>
      <c r="K476" s="7"/>
    </row>
    <row r="477" spans="1:11" ht="17.100000000000001" customHeight="1">
      <c r="A477" s="137" t="s">
        <v>1622</v>
      </c>
      <c r="B477" s="160"/>
      <c r="C477" s="160"/>
      <c r="D477" s="140" t="s">
        <v>1024</v>
      </c>
      <c r="E477" s="118" t="s">
        <v>1025</v>
      </c>
      <c r="F477" s="119">
        <v>1200000</v>
      </c>
      <c r="G477" s="195"/>
      <c r="H477" s="157"/>
      <c r="I477" s="7"/>
      <c r="J477" s="7"/>
      <c r="K477" s="7"/>
    </row>
    <row r="478" spans="1:11" ht="17.100000000000001" customHeight="1">
      <c r="A478" s="137" t="s">
        <v>1622</v>
      </c>
      <c r="B478" s="160"/>
      <c r="C478" s="160"/>
      <c r="D478" s="140" t="s">
        <v>1026</v>
      </c>
      <c r="E478" s="118" t="s">
        <v>1027</v>
      </c>
      <c r="F478" s="119">
        <v>396000</v>
      </c>
      <c r="G478" s="195"/>
      <c r="H478" s="157"/>
      <c r="I478" s="7"/>
      <c r="J478" s="7"/>
      <c r="K478" s="7"/>
    </row>
    <row r="479" spans="1:11" ht="17.100000000000001" customHeight="1">
      <c r="A479" s="137" t="s">
        <v>1622</v>
      </c>
      <c r="B479" s="160"/>
      <c r="C479" s="160"/>
      <c r="D479" s="140" t="s">
        <v>1028</v>
      </c>
      <c r="E479" s="118" t="s">
        <v>1027</v>
      </c>
      <c r="F479" s="119">
        <v>9075000</v>
      </c>
      <c r="G479" s="195"/>
      <c r="H479" s="157"/>
      <c r="I479" s="7"/>
      <c r="J479" s="7"/>
      <c r="K479" s="7"/>
    </row>
    <row r="480" spans="1:11" ht="17.100000000000001" customHeight="1">
      <c r="A480" s="137" t="s">
        <v>1622</v>
      </c>
      <c r="B480" s="160"/>
      <c r="C480" s="160"/>
      <c r="D480" s="139" t="s">
        <v>1029</v>
      </c>
      <c r="E480" s="118" t="s">
        <v>1030</v>
      </c>
      <c r="F480" s="119">
        <v>8008000</v>
      </c>
      <c r="G480" s="195"/>
      <c r="H480" s="157"/>
      <c r="I480" s="7"/>
      <c r="J480" s="7"/>
      <c r="K480" s="7"/>
    </row>
    <row r="481" spans="1:11" ht="17.100000000000001" customHeight="1">
      <c r="A481" s="137" t="s">
        <v>1622</v>
      </c>
      <c r="B481" s="160"/>
      <c r="C481" s="160"/>
      <c r="D481" s="139" t="s">
        <v>1031</v>
      </c>
      <c r="E481" s="118" t="s">
        <v>1032</v>
      </c>
      <c r="F481" s="119">
        <v>11102660</v>
      </c>
      <c r="G481" s="195"/>
      <c r="H481" s="157"/>
      <c r="I481" s="7"/>
      <c r="J481" s="7"/>
      <c r="K481" s="7"/>
    </row>
    <row r="482" spans="1:11" ht="17.100000000000001" customHeight="1">
      <c r="A482" s="137" t="s">
        <v>1622</v>
      </c>
      <c r="B482" s="160"/>
      <c r="C482" s="160"/>
      <c r="D482" s="139" t="s">
        <v>1033</v>
      </c>
      <c r="E482" s="118" t="s">
        <v>1032</v>
      </c>
      <c r="F482" s="119">
        <v>3095800</v>
      </c>
      <c r="G482" s="195"/>
      <c r="H482" s="157"/>
      <c r="I482" s="7"/>
      <c r="J482" s="7"/>
      <c r="K482" s="7"/>
    </row>
    <row r="483" spans="1:11" ht="17.100000000000001" customHeight="1">
      <c r="A483" s="137" t="s">
        <v>1622</v>
      </c>
      <c r="B483" s="160"/>
      <c r="C483" s="160"/>
      <c r="D483" s="139" t="s">
        <v>1034</v>
      </c>
      <c r="E483" s="118" t="s">
        <v>1035</v>
      </c>
      <c r="F483" s="119">
        <v>6655040</v>
      </c>
      <c r="G483" s="195"/>
      <c r="H483" s="157"/>
      <c r="I483" s="7"/>
      <c r="J483" s="7"/>
      <c r="K483" s="7"/>
    </row>
    <row r="484" spans="1:11" ht="17.100000000000001" customHeight="1">
      <c r="A484" s="137" t="s">
        <v>1622</v>
      </c>
      <c r="B484" s="160"/>
      <c r="C484" s="160"/>
      <c r="D484" s="139" t="s">
        <v>1074</v>
      </c>
      <c r="E484" s="118" t="s">
        <v>1036</v>
      </c>
      <c r="F484" s="119">
        <v>1190000</v>
      </c>
      <c r="G484" s="195"/>
      <c r="H484" s="157"/>
      <c r="I484" s="7"/>
      <c r="J484" s="7"/>
      <c r="K484" s="7"/>
    </row>
    <row r="485" spans="1:11" ht="17.100000000000001" customHeight="1">
      <c r="A485" s="137" t="s">
        <v>1622</v>
      </c>
      <c r="B485" s="160"/>
      <c r="C485" s="160"/>
      <c r="D485" s="139" t="s">
        <v>1037</v>
      </c>
      <c r="E485" s="118" t="s">
        <v>1036</v>
      </c>
      <c r="F485" s="119">
        <v>9555770</v>
      </c>
      <c r="G485" s="195"/>
      <c r="H485" s="157"/>
      <c r="I485" s="7"/>
      <c r="J485" s="7"/>
      <c r="K485" s="7"/>
    </row>
    <row r="486" spans="1:11" ht="17.100000000000001" customHeight="1">
      <c r="A486" s="137" t="s">
        <v>1622</v>
      </c>
      <c r="B486" s="160"/>
      <c r="C486" s="160"/>
      <c r="D486" s="139" t="s">
        <v>1044</v>
      </c>
      <c r="E486" s="118" t="s">
        <v>1038</v>
      </c>
      <c r="F486" s="119">
        <v>3540000</v>
      </c>
      <c r="G486" s="195"/>
      <c r="H486" s="157"/>
      <c r="I486" s="7"/>
      <c r="J486" s="7"/>
      <c r="K486" s="7"/>
    </row>
    <row r="487" spans="1:11" ht="17.100000000000001" customHeight="1">
      <c r="A487" s="137" t="s">
        <v>1622</v>
      </c>
      <c r="B487" s="160"/>
      <c r="C487" s="160"/>
      <c r="D487" s="139" t="s">
        <v>1075</v>
      </c>
      <c r="E487" s="118" t="s">
        <v>1039</v>
      </c>
      <c r="F487" s="119">
        <v>9800000</v>
      </c>
      <c r="G487" s="195"/>
      <c r="H487" s="157"/>
      <c r="I487" s="7"/>
      <c r="J487" s="7"/>
      <c r="K487" s="7"/>
    </row>
    <row r="488" spans="1:11" ht="17.100000000000001" customHeight="1">
      <c r="A488" s="137" t="s">
        <v>1622</v>
      </c>
      <c r="B488" s="160"/>
      <c r="C488" s="160"/>
      <c r="D488" s="139" t="s">
        <v>1076</v>
      </c>
      <c r="E488" s="118" t="s">
        <v>1040</v>
      </c>
      <c r="F488" s="119">
        <v>9450000</v>
      </c>
      <c r="G488" s="195"/>
      <c r="H488" s="157"/>
      <c r="I488" s="7"/>
      <c r="J488" s="7"/>
      <c r="K488" s="7"/>
    </row>
    <row r="489" spans="1:11" ht="17.100000000000001" customHeight="1">
      <c r="A489" s="137" t="s">
        <v>1622</v>
      </c>
      <c r="B489" s="160"/>
      <c r="C489" s="160"/>
      <c r="D489" s="139" t="s">
        <v>1144</v>
      </c>
      <c r="E489" s="118" t="s">
        <v>1110</v>
      </c>
      <c r="F489" s="119">
        <v>1527400</v>
      </c>
      <c r="G489" s="195"/>
      <c r="H489" s="157"/>
      <c r="I489" s="7"/>
      <c r="J489" s="157"/>
      <c r="K489" s="157"/>
    </row>
    <row r="490" spans="1:11" ht="17.100000000000001" customHeight="1">
      <c r="A490" s="137" t="s">
        <v>1622</v>
      </c>
      <c r="B490" s="160"/>
      <c r="C490" s="160"/>
      <c r="D490" s="139" t="s">
        <v>1145</v>
      </c>
      <c r="E490" s="118" t="s">
        <v>1109</v>
      </c>
      <c r="F490" s="119">
        <v>2200000</v>
      </c>
      <c r="G490" s="195"/>
      <c r="H490" s="157"/>
      <c r="I490" s="7"/>
      <c r="J490" s="157"/>
      <c r="K490" s="157"/>
    </row>
    <row r="491" spans="1:11" ht="17.100000000000001" customHeight="1">
      <c r="A491" s="137" t="s">
        <v>1622</v>
      </c>
      <c r="B491" s="160"/>
      <c r="C491" s="160"/>
      <c r="D491" s="139" t="s">
        <v>1146</v>
      </c>
      <c r="E491" s="118" t="s">
        <v>1111</v>
      </c>
      <c r="F491" s="119">
        <v>1440000</v>
      </c>
      <c r="G491" s="195"/>
      <c r="H491" s="157"/>
      <c r="I491" s="7"/>
      <c r="J491" s="157"/>
      <c r="K491" s="157"/>
    </row>
    <row r="492" spans="1:11" ht="17.100000000000001" customHeight="1">
      <c r="A492" s="137" t="s">
        <v>1622</v>
      </c>
      <c r="B492" s="160"/>
      <c r="C492" s="160"/>
      <c r="D492" s="139" t="s">
        <v>1147</v>
      </c>
      <c r="E492" s="118" t="s">
        <v>1112</v>
      </c>
      <c r="F492" s="119">
        <v>1199000</v>
      </c>
      <c r="G492" s="195"/>
      <c r="H492" s="157"/>
      <c r="I492" s="7"/>
      <c r="J492" s="157"/>
      <c r="K492" s="157"/>
    </row>
    <row r="493" spans="1:11" ht="17.100000000000001" customHeight="1">
      <c r="A493" s="137" t="s">
        <v>1622</v>
      </c>
      <c r="B493" s="160"/>
      <c r="C493" s="160"/>
      <c r="D493" s="139" t="s">
        <v>1148</v>
      </c>
      <c r="E493" s="118" t="s">
        <v>1112</v>
      </c>
      <c r="F493" s="119">
        <v>13374890</v>
      </c>
      <c r="G493" s="195"/>
      <c r="H493" s="157"/>
      <c r="I493" s="7"/>
      <c r="J493" s="157"/>
      <c r="K493" s="157"/>
    </row>
    <row r="494" spans="1:11" ht="17.100000000000001" customHeight="1">
      <c r="A494" s="137" t="s">
        <v>1622</v>
      </c>
      <c r="B494" s="160"/>
      <c r="C494" s="160"/>
      <c r="D494" s="139" t="s">
        <v>1149</v>
      </c>
      <c r="E494" s="118" t="s">
        <v>1113</v>
      </c>
      <c r="F494" s="119">
        <v>4755540</v>
      </c>
      <c r="G494" s="195"/>
      <c r="H494" s="157"/>
      <c r="I494" s="7"/>
      <c r="J494" s="157"/>
      <c r="K494" s="157"/>
    </row>
    <row r="495" spans="1:11" ht="17.100000000000001" customHeight="1">
      <c r="A495" s="137" t="s">
        <v>1622</v>
      </c>
      <c r="B495" s="160"/>
      <c r="C495" s="160"/>
      <c r="D495" s="139" t="s">
        <v>1150</v>
      </c>
      <c r="E495" s="118" t="s">
        <v>1114</v>
      </c>
      <c r="F495" s="119">
        <v>3619440</v>
      </c>
      <c r="G495" s="195"/>
      <c r="H495" s="157"/>
      <c r="I495" s="7"/>
      <c r="J495" s="157"/>
      <c r="K495" s="157"/>
    </row>
    <row r="496" spans="1:11" ht="17.100000000000001" customHeight="1">
      <c r="A496" s="137" t="s">
        <v>1622</v>
      </c>
      <c r="B496" s="160"/>
      <c r="C496" s="160"/>
      <c r="D496" s="139" t="s">
        <v>1151</v>
      </c>
      <c r="E496" s="118" t="s">
        <v>1115</v>
      </c>
      <c r="F496" s="119">
        <v>6513240</v>
      </c>
      <c r="G496" s="195"/>
      <c r="H496" s="157"/>
      <c r="I496" s="7"/>
      <c r="J496" s="157"/>
      <c r="K496" s="157"/>
    </row>
    <row r="497" spans="1:11" ht="17.100000000000001" customHeight="1">
      <c r="A497" s="137" t="s">
        <v>1622</v>
      </c>
      <c r="B497" s="160"/>
      <c r="C497" s="160"/>
      <c r="D497" s="139" t="s">
        <v>1152</v>
      </c>
      <c r="E497" s="113">
        <v>42117</v>
      </c>
      <c r="F497" s="119">
        <v>3861000</v>
      </c>
      <c r="G497" s="195"/>
      <c r="H497" s="157"/>
      <c r="I497" s="7"/>
      <c r="J497" s="157"/>
      <c r="K497" s="157"/>
    </row>
    <row r="498" spans="1:11" ht="17.100000000000001" customHeight="1">
      <c r="A498" s="137" t="s">
        <v>1622</v>
      </c>
      <c r="B498" s="160"/>
      <c r="C498" s="160"/>
      <c r="D498" s="139" t="s">
        <v>1153</v>
      </c>
      <c r="E498" s="118" t="s">
        <v>1116</v>
      </c>
      <c r="F498" s="119">
        <v>7821500</v>
      </c>
      <c r="G498" s="195"/>
      <c r="H498" s="157"/>
      <c r="I498" s="7"/>
      <c r="J498" s="157"/>
      <c r="K498" s="157"/>
    </row>
    <row r="499" spans="1:11" ht="17.100000000000001" customHeight="1">
      <c r="A499" s="137" t="s">
        <v>1622</v>
      </c>
      <c r="B499" s="160"/>
      <c r="C499" s="160"/>
      <c r="D499" s="139" t="s">
        <v>1154</v>
      </c>
      <c r="E499" s="118" t="s">
        <v>1116</v>
      </c>
      <c r="F499" s="119">
        <v>9000000</v>
      </c>
      <c r="G499" s="195"/>
      <c r="H499" s="157"/>
      <c r="I499" s="7"/>
      <c r="J499" s="157"/>
      <c r="K499" s="157"/>
    </row>
    <row r="500" spans="1:11" ht="17.100000000000001" customHeight="1">
      <c r="A500" s="137" t="s">
        <v>1622</v>
      </c>
      <c r="B500" s="160"/>
      <c r="C500" s="160"/>
      <c r="D500" s="139" t="s">
        <v>1155</v>
      </c>
      <c r="E500" s="118" t="s">
        <v>1117</v>
      </c>
      <c r="F500" s="119">
        <v>1789700</v>
      </c>
      <c r="G500" s="195"/>
      <c r="H500" s="157"/>
      <c r="I500" s="7"/>
      <c r="J500" s="157"/>
      <c r="K500" s="157"/>
    </row>
    <row r="501" spans="1:11" ht="17.100000000000001" customHeight="1">
      <c r="A501" s="137" t="s">
        <v>1622</v>
      </c>
      <c r="B501" s="160"/>
      <c r="C501" s="160"/>
      <c r="D501" s="139" t="s">
        <v>1156</v>
      </c>
      <c r="E501" s="118" t="s">
        <v>1117</v>
      </c>
      <c r="F501" s="119">
        <v>1876000</v>
      </c>
      <c r="G501" s="195"/>
      <c r="H501" s="157"/>
      <c r="I501" s="7"/>
      <c r="J501" s="157"/>
      <c r="K501" s="157"/>
    </row>
    <row r="502" spans="1:11" ht="17.100000000000001" customHeight="1">
      <c r="A502" s="137" t="s">
        <v>1622</v>
      </c>
      <c r="B502" s="160"/>
      <c r="C502" s="160"/>
      <c r="D502" s="139" t="s">
        <v>1157</v>
      </c>
      <c r="E502" s="118" t="s">
        <v>1118</v>
      </c>
      <c r="F502" s="119">
        <v>2970000</v>
      </c>
      <c r="G502" s="195"/>
      <c r="H502" s="157"/>
      <c r="I502" s="7"/>
      <c r="J502" s="157"/>
      <c r="K502" s="157"/>
    </row>
    <row r="503" spans="1:11" ht="17.100000000000001" customHeight="1">
      <c r="A503" s="137" t="s">
        <v>1622</v>
      </c>
      <c r="B503" s="160"/>
      <c r="C503" s="160"/>
      <c r="D503" s="139" t="s">
        <v>1158</v>
      </c>
      <c r="E503" s="118" t="s">
        <v>1119</v>
      </c>
      <c r="F503" s="119">
        <v>396000</v>
      </c>
      <c r="G503" s="195"/>
      <c r="H503" s="157"/>
      <c r="I503" s="7"/>
      <c r="J503" s="157"/>
      <c r="K503" s="157"/>
    </row>
    <row r="504" spans="1:11" ht="17.100000000000001" customHeight="1">
      <c r="A504" s="137" t="s">
        <v>1622</v>
      </c>
      <c r="B504" s="160"/>
      <c r="C504" s="160"/>
      <c r="D504" s="139" t="s">
        <v>1159</v>
      </c>
      <c r="E504" s="118" t="s">
        <v>1120</v>
      </c>
      <c r="F504" s="119">
        <v>5808000</v>
      </c>
      <c r="G504" s="195"/>
      <c r="H504" s="157"/>
      <c r="I504" s="7"/>
      <c r="J504" s="157"/>
      <c r="K504" s="157"/>
    </row>
    <row r="505" spans="1:11" ht="17.100000000000001" customHeight="1">
      <c r="A505" s="137" t="s">
        <v>1622</v>
      </c>
      <c r="B505" s="160"/>
      <c r="C505" s="160"/>
      <c r="D505" s="139" t="s">
        <v>1160</v>
      </c>
      <c r="E505" s="118" t="s">
        <v>1120</v>
      </c>
      <c r="F505" s="119">
        <v>29900000</v>
      </c>
      <c r="G505" s="195"/>
      <c r="H505" s="157"/>
      <c r="I505" s="7"/>
      <c r="J505" s="157"/>
      <c r="K505" s="157"/>
    </row>
    <row r="506" spans="1:11" ht="17.100000000000001" customHeight="1">
      <c r="A506" s="137" t="s">
        <v>1622</v>
      </c>
      <c r="B506" s="160"/>
      <c r="C506" s="160"/>
      <c r="D506" s="139" t="s">
        <v>1335</v>
      </c>
      <c r="E506" s="118" t="s">
        <v>1121</v>
      </c>
      <c r="F506" s="119">
        <v>2500000</v>
      </c>
      <c r="G506" s="195"/>
      <c r="H506" s="157"/>
      <c r="I506" s="7"/>
      <c r="J506" s="157"/>
      <c r="K506" s="157"/>
    </row>
    <row r="507" spans="1:11" ht="17.100000000000001" customHeight="1">
      <c r="A507" s="137" t="s">
        <v>1622</v>
      </c>
      <c r="B507" s="160"/>
      <c r="C507" s="160"/>
      <c r="D507" s="139" t="s">
        <v>1162</v>
      </c>
      <c r="E507" s="118" t="s">
        <v>1122</v>
      </c>
      <c r="F507" s="119">
        <v>2633440</v>
      </c>
      <c r="G507" s="195"/>
      <c r="H507" s="157"/>
      <c r="I507" s="7"/>
      <c r="J507" s="157"/>
      <c r="K507" s="157"/>
    </row>
    <row r="508" spans="1:11" ht="17.100000000000001" customHeight="1">
      <c r="A508" s="137" t="s">
        <v>1622</v>
      </c>
      <c r="B508" s="160"/>
      <c r="C508" s="160"/>
      <c r="D508" s="139" t="s">
        <v>1336</v>
      </c>
      <c r="E508" s="118" t="s">
        <v>1123</v>
      </c>
      <c r="F508" s="119">
        <v>8020000</v>
      </c>
      <c r="G508" s="195"/>
      <c r="H508" s="157"/>
      <c r="I508" s="7"/>
      <c r="J508" s="157"/>
      <c r="K508" s="157"/>
    </row>
    <row r="509" spans="1:11" ht="17.100000000000001" customHeight="1">
      <c r="A509" s="137" t="s">
        <v>1622</v>
      </c>
      <c r="B509" s="160"/>
      <c r="C509" s="160"/>
      <c r="D509" s="139" t="s">
        <v>1337</v>
      </c>
      <c r="E509" s="118" t="s">
        <v>1124</v>
      </c>
      <c r="F509" s="119">
        <v>1078000</v>
      </c>
      <c r="G509" s="195"/>
      <c r="H509" s="157"/>
      <c r="I509" s="7"/>
      <c r="J509" s="157"/>
      <c r="K509" s="157"/>
    </row>
    <row r="510" spans="1:11" ht="17.100000000000001" customHeight="1">
      <c r="A510" s="137" t="s">
        <v>1622</v>
      </c>
      <c r="B510" s="160"/>
      <c r="C510" s="160"/>
      <c r="D510" s="139" t="s">
        <v>1165</v>
      </c>
      <c r="E510" s="113">
        <v>42325</v>
      </c>
      <c r="F510" s="119">
        <v>4728900</v>
      </c>
      <c r="G510" s="195"/>
      <c r="H510" s="157"/>
      <c r="I510" s="7"/>
      <c r="J510" s="157"/>
      <c r="K510" s="157"/>
    </row>
    <row r="511" spans="1:11" ht="17.100000000000001" customHeight="1">
      <c r="A511" s="137" t="s">
        <v>1622</v>
      </c>
      <c r="B511" s="160"/>
      <c r="C511" s="160"/>
      <c r="D511" s="139" t="s">
        <v>1338</v>
      </c>
      <c r="E511" s="113">
        <v>42386</v>
      </c>
      <c r="F511" s="141">
        <v>202500</v>
      </c>
      <c r="G511" s="195"/>
      <c r="H511" s="157"/>
      <c r="I511" s="7"/>
      <c r="J511" s="157"/>
      <c r="K511" s="157"/>
    </row>
    <row r="512" spans="1:11" ht="17.100000000000001" customHeight="1">
      <c r="A512" s="137" t="s">
        <v>1622</v>
      </c>
      <c r="B512" s="160"/>
      <c r="C512" s="160"/>
      <c r="D512" s="139" t="s">
        <v>1172</v>
      </c>
      <c r="E512" s="113">
        <v>42404</v>
      </c>
      <c r="F512" s="141">
        <v>352000</v>
      </c>
      <c r="G512" s="195"/>
      <c r="H512" s="157"/>
      <c r="I512" s="7"/>
      <c r="J512" s="157"/>
      <c r="K512" s="157"/>
    </row>
    <row r="513" spans="1:11" ht="17.100000000000001" customHeight="1">
      <c r="A513" s="137" t="s">
        <v>1622</v>
      </c>
      <c r="B513" s="160"/>
      <c r="C513" s="160"/>
      <c r="D513" s="139" t="s">
        <v>1173</v>
      </c>
      <c r="E513" s="113">
        <v>42404</v>
      </c>
      <c r="F513" s="141">
        <v>352000</v>
      </c>
      <c r="G513" s="195"/>
      <c r="H513" s="157"/>
      <c r="I513" s="7"/>
      <c r="J513" s="157"/>
      <c r="K513" s="157"/>
    </row>
    <row r="514" spans="1:11" ht="17.100000000000001" customHeight="1">
      <c r="A514" s="137" t="s">
        <v>1622</v>
      </c>
      <c r="B514" s="160"/>
      <c r="C514" s="160"/>
      <c r="D514" s="139" t="s">
        <v>1174</v>
      </c>
      <c r="E514" s="113">
        <v>42418</v>
      </c>
      <c r="F514" s="141">
        <v>352000</v>
      </c>
      <c r="G514" s="195"/>
      <c r="H514" s="157"/>
      <c r="I514" s="7"/>
      <c r="J514" s="157"/>
      <c r="K514" s="157"/>
    </row>
    <row r="515" spans="1:11" ht="17.100000000000001" customHeight="1">
      <c r="A515" s="137" t="s">
        <v>1622</v>
      </c>
      <c r="B515" s="160"/>
      <c r="C515" s="160"/>
      <c r="D515" s="139" t="s">
        <v>1339</v>
      </c>
      <c r="E515" s="113">
        <v>42424</v>
      </c>
      <c r="F515" s="141">
        <v>11768950</v>
      </c>
      <c r="G515" s="195"/>
      <c r="H515" s="157"/>
      <c r="I515" s="7"/>
      <c r="J515" s="157"/>
      <c r="K515" s="157"/>
    </row>
    <row r="516" spans="1:11" ht="17.100000000000001" customHeight="1">
      <c r="A516" s="137" t="s">
        <v>1622</v>
      </c>
      <c r="B516" s="160"/>
      <c r="C516" s="160"/>
      <c r="D516" s="139" t="s">
        <v>1340</v>
      </c>
      <c r="E516" s="113">
        <v>42428</v>
      </c>
      <c r="F516" s="141">
        <v>240000</v>
      </c>
      <c r="G516" s="195"/>
      <c r="H516" s="157"/>
      <c r="I516" s="7"/>
      <c r="J516" s="157"/>
      <c r="K516" s="157"/>
    </row>
    <row r="517" spans="1:11" ht="17.100000000000001" customHeight="1">
      <c r="A517" s="137" t="s">
        <v>1622</v>
      </c>
      <c r="B517" s="160"/>
      <c r="C517" s="160"/>
      <c r="D517" s="139" t="s">
        <v>1177</v>
      </c>
      <c r="E517" s="113">
        <v>42437</v>
      </c>
      <c r="F517" s="141">
        <v>5049000</v>
      </c>
      <c r="G517" s="195"/>
      <c r="H517" s="157"/>
      <c r="I517" s="7"/>
      <c r="J517" s="157"/>
      <c r="K517" s="157"/>
    </row>
    <row r="518" spans="1:11" ht="17.100000000000001" customHeight="1">
      <c r="A518" s="137" t="s">
        <v>1622</v>
      </c>
      <c r="B518" s="160"/>
      <c r="C518" s="160"/>
      <c r="D518" s="139" t="s">
        <v>1178</v>
      </c>
      <c r="E518" s="113">
        <v>42437</v>
      </c>
      <c r="F518" s="141">
        <v>14368000</v>
      </c>
      <c r="G518" s="195"/>
      <c r="H518" s="157"/>
      <c r="I518" s="7"/>
      <c r="J518" s="157"/>
      <c r="K518" s="157"/>
    </row>
    <row r="519" spans="1:11" ht="17.100000000000001" customHeight="1">
      <c r="A519" s="137" t="s">
        <v>1622</v>
      </c>
      <c r="B519" s="160"/>
      <c r="C519" s="160"/>
      <c r="D519" s="139" t="s">
        <v>1377</v>
      </c>
      <c r="E519" s="113">
        <v>42451</v>
      </c>
      <c r="F519" s="141">
        <v>3650000</v>
      </c>
      <c r="G519" s="195"/>
      <c r="H519" s="157"/>
      <c r="I519" s="7"/>
      <c r="J519" s="157"/>
      <c r="K519" s="157"/>
    </row>
    <row r="520" spans="1:11" ht="17.100000000000001" customHeight="1">
      <c r="A520" s="137" t="s">
        <v>1622</v>
      </c>
      <c r="B520" s="160"/>
      <c r="C520" s="160"/>
      <c r="D520" s="139" t="s">
        <v>1180</v>
      </c>
      <c r="E520" s="113">
        <v>42457</v>
      </c>
      <c r="F520" s="141">
        <v>17520940</v>
      </c>
      <c r="G520" s="195"/>
      <c r="H520" s="157"/>
      <c r="I520" s="7"/>
      <c r="J520" s="157"/>
      <c r="K520" s="157"/>
    </row>
    <row r="521" spans="1:11" ht="17.100000000000001" customHeight="1">
      <c r="A521" s="137" t="s">
        <v>1622</v>
      </c>
      <c r="B521" s="160"/>
      <c r="C521" s="160"/>
      <c r="D521" s="139" t="s">
        <v>1181</v>
      </c>
      <c r="E521" s="113">
        <v>42459</v>
      </c>
      <c r="F521" s="141">
        <v>1738000</v>
      </c>
      <c r="G521" s="195"/>
      <c r="H521" s="157"/>
      <c r="I521" s="7"/>
      <c r="J521" s="157"/>
      <c r="K521" s="157"/>
    </row>
    <row r="522" spans="1:11" ht="17.100000000000001" customHeight="1">
      <c r="A522" s="137" t="s">
        <v>1622</v>
      </c>
      <c r="B522" s="160"/>
      <c r="C522" s="160"/>
      <c r="D522" s="139" t="s">
        <v>1182</v>
      </c>
      <c r="E522" s="113">
        <v>42459</v>
      </c>
      <c r="F522" s="141">
        <v>1705000</v>
      </c>
      <c r="G522" s="195"/>
      <c r="H522" s="157"/>
      <c r="I522" s="7"/>
      <c r="J522" s="157"/>
      <c r="K522" s="157"/>
    </row>
    <row r="523" spans="1:11" ht="17.100000000000001" customHeight="1">
      <c r="A523" s="137" t="s">
        <v>1622</v>
      </c>
      <c r="B523" s="160"/>
      <c r="C523" s="160"/>
      <c r="D523" s="139" t="s">
        <v>1376</v>
      </c>
      <c r="E523" s="113">
        <v>42464</v>
      </c>
      <c r="F523" s="141">
        <v>132640</v>
      </c>
      <c r="G523" s="195"/>
      <c r="H523" s="157"/>
      <c r="I523" s="7"/>
      <c r="J523" s="157"/>
      <c r="K523" s="157"/>
    </row>
    <row r="524" spans="1:11" ht="17.100000000000001" customHeight="1">
      <c r="A524" s="137" t="s">
        <v>1622</v>
      </c>
      <c r="B524" s="160"/>
      <c r="C524" s="160"/>
      <c r="D524" s="139" t="s">
        <v>1375</v>
      </c>
      <c r="E524" s="113">
        <v>42464</v>
      </c>
      <c r="F524" s="141">
        <v>864000</v>
      </c>
      <c r="G524" s="195"/>
      <c r="H524" s="157"/>
      <c r="I524" s="7"/>
      <c r="J524" s="157"/>
      <c r="K524" s="157"/>
    </row>
    <row r="525" spans="1:11" ht="17.100000000000001" customHeight="1">
      <c r="A525" s="137" t="s">
        <v>1622</v>
      </c>
      <c r="B525" s="160"/>
      <c r="C525" s="160"/>
      <c r="D525" s="139" t="s">
        <v>1185</v>
      </c>
      <c r="E525" s="113">
        <v>42466</v>
      </c>
      <c r="F525" s="141">
        <v>2950000</v>
      </c>
      <c r="G525" s="195"/>
      <c r="H525" s="157"/>
      <c r="I525" s="7"/>
      <c r="J525" s="157"/>
      <c r="K525" s="157"/>
    </row>
    <row r="526" spans="1:11" ht="17.100000000000001" customHeight="1">
      <c r="A526" s="137" t="s">
        <v>1622</v>
      </c>
      <c r="B526" s="160"/>
      <c r="C526" s="160"/>
      <c r="D526" s="139" t="s">
        <v>1186</v>
      </c>
      <c r="E526" s="113">
        <v>42466</v>
      </c>
      <c r="F526" s="141">
        <v>11796400</v>
      </c>
      <c r="G526" s="195"/>
      <c r="H526" s="157"/>
      <c r="I526" s="7"/>
      <c r="J526" s="157"/>
      <c r="K526" s="157"/>
    </row>
    <row r="527" spans="1:11" ht="17.100000000000001" customHeight="1">
      <c r="A527" s="137" t="s">
        <v>1622</v>
      </c>
      <c r="B527" s="160"/>
      <c r="C527" s="160"/>
      <c r="D527" s="139" t="s">
        <v>1187</v>
      </c>
      <c r="E527" s="113">
        <v>42466</v>
      </c>
      <c r="F527" s="141">
        <v>41400000</v>
      </c>
      <c r="G527" s="195"/>
      <c r="H527" s="157"/>
      <c r="I527" s="7"/>
      <c r="J527" s="157"/>
      <c r="K527" s="157"/>
    </row>
    <row r="528" spans="1:11" ht="17.100000000000001" customHeight="1">
      <c r="A528" s="137" t="s">
        <v>1622</v>
      </c>
      <c r="B528" s="160"/>
      <c r="C528" s="160"/>
      <c r="D528" s="139" t="s">
        <v>1188</v>
      </c>
      <c r="E528" s="113">
        <v>42467</v>
      </c>
      <c r="F528" s="141">
        <v>1650000</v>
      </c>
      <c r="G528" s="195"/>
      <c r="H528" s="157"/>
      <c r="I528" s="7"/>
      <c r="J528" s="157"/>
      <c r="K528" s="157"/>
    </row>
    <row r="529" spans="1:11" ht="17.100000000000001" customHeight="1">
      <c r="A529" s="137" t="s">
        <v>1622</v>
      </c>
      <c r="B529" s="160"/>
      <c r="C529" s="160"/>
      <c r="D529" s="139" t="s">
        <v>1189</v>
      </c>
      <c r="E529" s="113">
        <v>42467</v>
      </c>
      <c r="F529" s="141">
        <v>3617490</v>
      </c>
      <c r="G529" s="195"/>
      <c r="H529" s="157"/>
      <c r="I529" s="7"/>
      <c r="J529" s="157"/>
      <c r="K529" s="157"/>
    </row>
    <row r="530" spans="1:11" ht="17.100000000000001" customHeight="1">
      <c r="A530" s="137" t="s">
        <v>1622</v>
      </c>
      <c r="B530" s="160"/>
      <c r="C530" s="160"/>
      <c r="D530" s="139" t="s">
        <v>1190</v>
      </c>
      <c r="E530" s="113">
        <v>42472</v>
      </c>
      <c r="F530" s="141">
        <v>7233420</v>
      </c>
      <c r="G530" s="195"/>
      <c r="H530" s="157"/>
      <c r="I530" s="7"/>
      <c r="J530" s="157"/>
      <c r="K530" s="157"/>
    </row>
    <row r="531" spans="1:11" ht="17.100000000000001" customHeight="1">
      <c r="A531" s="137" t="s">
        <v>1622</v>
      </c>
      <c r="B531" s="160"/>
      <c r="C531" s="160"/>
      <c r="D531" s="139" t="s">
        <v>1191</v>
      </c>
      <c r="E531" s="113">
        <v>42472</v>
      </c>
      <c r="F531" s="141">
        <v>254220</v>
      </c>
      <c r="G531" s="195"/>
      <c r="H531" s="157"/>
      <c r="I531" s="7"/>
      <c r="J531" s="157"/>
      <c r="K531" s="157"/>
    </row>
    <row r="532" spans="1:11" ht="17.100000000000001" customHeight="1">
      <c r="A532" s="137" t="s">
        <v>1622</v>
      </c>
      <c r="B532" s="160"/>
      <c r="C532" s="160"/>
      <c r="D532" s="139" t="s">
        <v>1192</v>
      </c>
      <c r="E532" s="113">
        <v>42484</v>
      </c>
      <c r="F532" s="141">
        <v>260000</v>
      </c>
      <c r="G532" s="195"/>
      <c r="H532" s="157"/>
      <c r="I532" s="7"/>
      <c r="J532" s="157"/>
      <c r="K532" s="157"/>
    </row>
    <row r="533" spans="1:11" ht="17.100000000000001" customHeight="1">
      <c r="A533" s="137" t="s">
        <v>1622</v>
      </c>
      <c r="B533" s="160"/>
      <c r="C533" s="160"/>
      <c r="D533" s="139" t="s">
        <v>1190</v>
      </c>
      <c r="E533" s="113">
        <v>42486</v>
      </c>
      <c r="F533" s="141">
        <v>147570</v>
      </c>
      <c r="G533" s="195"/>
      <c r="H533" s="157"/>
      <c r="I533" s="7"/>
      <c r="J533" s="157"/>
      <c r="K533" s="157"/>
    </row>
    <row r="534" spans="1:11" ht="17.100000000000001" customHeight="1">
      <c r="A534" s="137" t="s">
        <v>1622</v>
      </c>
      <c r="B534" s="160"/>
      <c r="C534" s="160"/>
      <c r="D534" s="139" t="s">
        <v>1193</v>
      </c>
      <c r="E534" s="113">
        <v>42499</v>
      </c>
      <c r="F534" s="141">
        <v>25190000</v>
      </c>
      <c r="G534" s="195"/>
      <c r="H534" s="157"/>
      <c r="I534" s="7"/>
      <c r="J534" s="157"/>
      <c r="K534" s="157"/>
    </row>
    <row r="535" spans="1:11" ht="17.100000000000001" customHeight="1">
      <c r="A535" s="137" t="s">
        <v>1622</v>
      </c>
      <c r="B535" s="160"/>
      <c r="C535" s="160"/>
      <c r="D535" s="139" t="s">
        <v>1194</v>
      </c>
      <c r="E535" s="113">
        <v>42506</v>
      </c>
      <c r="F535" s="141">
        <v>1100000</v>
      </c>
      <c r="G535" s="195"/>
      <c r="H535" s="157"/>
      <c r="I535" s="7"/>
      <c r="J535" s="157"/>
      <c r="K535" s="157"/>
    </row>
    <row r="536" spans="1:11" ht="17.100000000000001" customHeight="1">
      <c r="A536" s="137" t="s">
        <v>1622</v>
      </c>
      <c r="B536" s="160"/>
      <c r="C536" s="160"/>
      <c r="D536" s="139" t="s">
        <v>1195</v>
      </c>
      <c r="E536" s="113">
        <v>42519</v>
      </c>
      <c r="F536" s="141">
        <v>190000</v>
      </c>
      <c r="G536" s="195"/>
      <c r="H536" s="157"/>
      <c r="I536" s="7"/>
      <c r="J536" s="157"/>
      <c r="K536" s="157"/>
    </row>
    <row r="537" spans="1:11" ht="17.100000000000001" customHeight="1">
      <c r="A537" s="137" t="s">
        <v>1622</v>
      </c>
      <c r="B537" s="160"/>
      <c r="C537" s="160"/>
      <c r="D537" s="139" t="s">
        <v>1196</v>
      </c>
      <c r="E537" s="113">
        <v>42524</v>
      </c>
      <c r="F537" s="141">
        <v>1200000</v>
      </c>
      <c r="G537" s="195"/>
      <c r="H537" s="157"/>
      <c r="I537" s="7"/>
      <c r="J537" s="157"/>
      <c r="K537" s="157"/>
    </row>
    <row r="538" spans="1:11" ht="17.100000000000001" customHeight="1">
      <c r="A538" s="137" t="s">
        <v>1622</v>
      </c>
      <c r="B538" s="160"/>
      <c r="C538" s="160"/>
      <c r="D538" s="139" t="s">
        <v>1197</v>
      </c>
      <c r="E538" s="113">
        <v>42528</v>
      </c>
      <c r="F538" s="141">
        <v>1265000</v>
      </c>
      <c r="G538" s="195"/>
      <c r="H538" s="157"/>
      <c r="I538" s="7"/>
      <c r="J538" s="157"/>
      <c r="K538" s="157"/>
    </row>
    <row r="539" spans="1:11" ht="17.100000000000001" customHeight="1">
      <c r="A539" s="137" t="s">
        <v>1622</v>
      </c>
      <c r="B539" s="160"/>
      <c r="C539" s="160"/>
      <c r="D539" s="139" t="s">
        <v>1198</v>
      </c>
      <c r="E539" s="113">
        <v>42528</v>
      </c>
      <c r="F539" s="141">
        <v>3900000</v>
      </c>
      <c r="G539" s="195"/>
      <c r="H539" s="157"/>
      <c r="I539" s="7"/>
      <c r="J539" s="157"/>
      <c r="K539" s="157"/>
    </row>
    <row r="540" spans="1:11" ht="17.100000000000001" customHeight="1">
      <c r="A540" s="137" t="s">
        <v>1622</v>
      </c>
      <c r="B540" s="160"/>
      <c r="C540" s="160"/>
      <c r="D540" s="139" t="s">
        <v>1199</v>
      </c>
      <c r="E540" s="113">
        <v>42570</v>
      </c>
      <c r="F540" s="141">
        <v>275000</v>
      </c>
      <c r="G540" s="195"/>
      <c r="H540" s="157"/>
      <c r="I540" s="7"/>
      <c r="J540" s="157"/>
      <c r="K540" s="157"/>
    </row>
    <row r="541" spans="1:11" ht="17.100000000000001" customHeight="1">
      <c r="A541" s="137" t="s">
        <v>1622</v>
      </c>
      <c r="B541" s="160"/>
      <c r="C541" s="160"/>
      <c r="D541" s="139" t="s">
        <v>1200</v>
      </c>
      <c r="E541" s="113">
        <v>42575</v>
      </c>
      <c r="F541" s="141">
        <v>167100</v>
      </c>
      <c r="G541" s="195"/>
      <c r="H541" s="157"/>
      <c r="I541" s="7"/>
      <c r="J541" s="157"/>
      <c r="K541" s="157"/>
    </row>
    <row r="542" spans="1:11" ht="17.100000000000001" customHeight="1">
      <c r="A542" s="137" t="s">
        <v>1622</v>
      </c>
      <c r="B542" s="160"/>
      <c r="C542" s="160"/>
      <c r="D542" s="139" t="s">
        <v>1201</v>
      </c>
      <c r="E542" s="113">
        <v>42579</v>
      </c>
      <c r="F542" s="141">
        <v>1650000</v>
      </c>
      <c r="G542" s="195"/>
      <c r="H542" s="157"/>
      <c r="I542" s="7"/>
      <c r="J542" s="157"/>
      <c r="K542" s="157"/>
    </row>
    <row r="543" spans="1:11" ht="17.100000000000001" customHeight="1">
      <c r="A543" s="137" t="s">
        <v>1622</v>
      </c>
      <c r="B543" s="160"/>
      <c r="C543" s="160"/>
      <c r="D543" s="139" t="s">
        <v>1202</v>
      </c>
      <c r="E543" s="113">
        <v>42579</v>
      </c>
      <c r="F543" s="141">
        <v>850000</v>
      </c>
      <c r="G543" s="195"/>
      <c r="H543" s="157"/>
      <c r="I543" s="7"/>
      <c r="J543" s="157"/>
      <c r="K543" s="157"/>
    </row>
    <row r="544" spans="1:11" ht="17.100000000000001" customHeight="1">
      <c r="A544" s="137" t="s">
        <v>1622</v>
      </c>
      <c r="B544" s="160"/>
      <c r="C544" s="160"/>
      <c r="D544" s="139" t="s">
        <v>1203</v>
      </c>
      <c r="E544" s="113">
        <v>42598</v>
      </c>
      <c r="F544" s="141">
        <v>1436600</v>
      </c>
      <c r="G544" s="195"/>
      <c r="H544" s="157"/>
      <c r="I544" s="7"/>
      <c r="J544" s="157"/>
      <c r="K544" s="157"/>
    </row>
    <row r="545" spans="1:11" ht="17.100000000000001" customHeight="1">
      <c r="A545" s="137" t="s">
        <v>1622</v>
      </c>
      <c r="B545" s="160"/>
      <c r="C545" s="160"/>
      <c r="D545" s="139" t="s">
        <v>1204</v>
      </c>
      <c r="E545" s="113">
        <v>42600</v>
      </c>
      <c r="F545" s="141">
        <v>280000</v>
      </c>
      <c r="G545" s="195"/>
      <c r="H545" s="157"/>
      <c r="I545" s="7"/>
      <c r="J545" s="157"/>
      <c r="K545" s="157"/>
    </row>
    <row r="546" spans="1:11" ht="17.100000000000001" customHeight="1">
      <c r="A546" s="137" t="s">
        <v>1622</v>
      </c>
      <c r="B546" s="160"/>
      <c r="C546" s="160"/>
      <c r="D546" s="139" t="s">
        <v>1205</v>
      </c>
      <c r="E546" s="113">
        <v>42610</v>
      </c>
      <c r="F546" s="141">
        <v>134200</v>
      </c>
      <c r="G546" s="195"/>
      <c r="H546" s="157"/>
      <c r="I546" s="7"/>
      <c r="J546" s="157"/>
      <c r="K546" s="157"/>
    </row>
    <row r="547" spans="1:11" ht="17.100000000000001" customHeight="1">
      <c r="A547" s="137" t="s">
        <v>1622</v>
      </c>
      <c r="B547" s="160"/>
      <c r="C547" s="160"/>
      <c r="D547" s="139" t="s">
        <v>1206</v>
      </c>
      <c r="E547" s="113">
        <v>42610</v>
      </c>
      <c r="F547" s="141">
        <v>217500</v>
      </c>
      <c r="G547" s="195"/>
      <c r="H547" s="157"/>
      <c r="I547" s="7"/>
      <c r="J547" s="157"/>
      <c r="K547" s="157"/>
    </row>
    <row r="548" spans="1:11" ht="17.100000000000001" customHeight="1">
      <c r="A548" s="137" t="s">
        <v>1622</v>
      </c>
      <c r="B548" s="160"/>
      <c r="C548" s="160"/>
      <c r="D548" s="139" t="s">
        <v>1207</v>
      </c>
      <c r="E548" s="113">
        <v>42612</v>
      </c>
      <c r="F548" s="141">
        <v>129000</v>
      </c>
      <c r="G548" s="195"/>
      <c r="H548" s="157"/>
      <c r="I548" s="7"/>
      <c r="J548" s="157"/>
      <c r="K548" s="157"/>
    </row>
    <row r="549" spans="1:11" ht="17.100000000000001" customHeight="1">
      <c r="A549" s="137" t="s">
        <v>1622</v>
      </c>
      <c r="B549" s="160"/>
      <c r="C549" s="160"/>
      <c r="D549" s="139" t="s">
        <v>1208</v>
      </c>
      <c r="E549" s="113">
        <v>42622</v>
      </c>
      <c r="F549" s="141">
        <v>310000</v>
      </c>
      <c r="G549" s="195"/>
      <c r="H549" s="157"/>
      <c r="I549" s="7"/>
      <c r="J549" s="157"/>
      <c r="K549" s="157"/>
    </row>
    <row r="550" spans="1:11" s="6" customFormat="1" ht="17.100000000000001" customHeight="1">
      <c r="A550" s="137" t="s">
        <v>1622</v>
      </c>
      <c r="B550" s="230"/>
      <c r="C550" s="230"/>
      <c r="D550" s="231" t="s">
        <v>1209</v>
      </c>
      <c r="E550" s="232">
        <v>42667</v>
      </c>
      <c r="F550" s="233">
        <v>550000</v>
      </c>
      <c r="G550" s="195"/>
      <c r="H550" s="116"/>
      <c r="I550" s="181"/>
      <c r="J550" s="157"/>
      <c r="K550" s="157"/>
    </row>
    <row r="551" spans="1:11" ht="17.100000000000001" customHeight="1">
      <c r="A551" s="137" t="s">
        <v>1622</v>
      </c>
      <c r="B551" s="162"/>
      <c r="C551" s="162"/>
      <c r="D551" s="97" t="s">
        <v>1224</v>
      </c>
      <c r="E551" s="128" t="s">
        <v>1247</v>
      </c>
      <c r="F551" s="142">
        <v>1023000</v>
      </c>
      <c r="G551" s="195"/>
      <c r="H551" s="157"/>
      <c r="I551" s="158"/>
      <c r="J551" s="157"/>
      <c r="K551" s="157"/>
    </row>
    <row r="552" spans="1:11" ht="17.100000000000001" customHeight="1">
      <c r="A552" s="137" t="s">
        <v>1622</v>
      </c>
      <c r="B552" s="162"/>
      <c r="C552" s="162"/>
      <c r="D552" s="97" t="s">
        <v>1225</v>
      </c>
      <c r="E552" s="128" t="s">
        <v>1247</v>
      </c>
      <c r="F552" s="142">
        <v>550000</v>
      </c>
      <c r="G552" s="195"/>
      <c r="H552" s="157"/>
      <c r="I552" s="158"/>
      <c r="J552" s="157"/>
      <c r="K552" s="157"/>
    </row>
    <row r="553" spans="1:11" ht="17.100000000000001" customHeight="1">
      <c r="A553" s="137" t="s">
        <v>1622</v>
      </c>
      <c r="B553" s="162"/>
      <c r="C553" s="162"/>
      <c r="D553" s="97" t="s">
        <v>1226</v>
      </c>
      <c r="E553" s="128" t="s">
        <v>1248</v>
      </c>
      <c r="F553" s="142">
        <v>5187860</v>
      </c>
      <c r="G553" s="195"/>
      <c r="H553" s="157"/>
      <c r="I553" s="158"/>
      <c r="J553" s="157"/>
      <c r="K553" s="157"/>
    </row>
    <row r="554" spans="1:11" ht="17.100000000000001" customHeight="1">
      <c r="A554" s="137" t="s">
        <v>1622</v>
      </c>
      <c r="B554" s="162"/>
      <c r="C554" s="162"/>
      <c r="D554" s="97" t="s">
        <v>1227</v>
      </c>
      <c r="E554" s="128" t="s">
        <v>1249</v>
      </c>
      <c r="F554" s="142">
        <v>7442000</v>
      </c>
      <c r="G554" s="195"/>
      <c r="H554" s="157"/>
      <c r="I554" s="158"/>
      <c r="J554" s="157"/>
      <c r="K554" s="157"/>
    </row>
    <row r="555" spans="1:11" ht="17.100000000000001" customHeight="1">
      <c r="A555" s="137" t="s">
        <v>1622</v>
      </c>
      <c r="B555" s="162"/>
      <c r="C555" s="162"/>
      <c r="D555" s="97" t="s">
        <v>1228</v>
      </c>
      <c r="E555" s="128" t="s">
        <v>1250</v>
      </c>
      <c r="F555" s="142">
        <v>9627000</v>
      </c>
      <c r="G555" s="195"/>
      <c r="H555" s="157"/>
      <c r="I555" s="158"/>
      <c r="J555" s="157"/>
      <c r="K555" s="157"/>
    </row>
    <row r="556" spans="1:11" ht="17.100000000000001" customHeight="1">
      <c r="A556" s="137" t="s">
        <v>1622</v>
      </c>
      <c r="B556" s="162"/>
      <c r="C556" s="162"/>
      <c r="D556" s="97" t="s">
        <v>1229</v>
      </c>
      <c r="E556" s="128" t="s">
        <v>1251</v>
      </c>
      <c r="F556" s="142">
        <v>11278160</v>
      </c>
      <c r="G556" s="195"/>
      <c r="H556" s="157"/>
      <c r="I556" s="158"/>
      <c r="J556" s="157"/>
      <c r="K556" s="157"/>
    </row>
    <row r="557" spans="1:11" ht="17.100000000000001" customHeight="1">
      <c r="A557" s="137" t="s">
        <v>1622</v>
      </c>
      <c r="B557" s="162"/>
      <c r="C557" s="162"/>
      <c r="D557" s="97" t="s">
        <v>1230</v>
      </c>
      <c r="E557" s="128" t="s">
        <v>1252</v>
      </c>
      <c r="F557" s="142">
        <v>3640000</v>
      </c>
      <c r="G557" s="195"/>
      <c r="H557" s="157"/>
      <c r="I557" s="158"/>
      <c r="J557" s="157"/>
      <c r="K557" s="157"/>
    </row>
    <row r="558" spans="1:11" ht="17.100000000000001" customHeight="1">
      <c r="A558" s="137" t="s">
        <v>1622</v>
      </c>
      <c r="B558" s="162"/>
      <c r="C558" s="162"/>
      <c r="D558" s="97" t="s">
        <v>1231</v>
      </c>
      <c r="E558" s="128" t="s">
        <v>1252</v>
      </c>
      <c r="F558" s="142">
        <v>2900000</v>
      </c>
      <c r="G558" s="195"/>
      <c r="H558" s="157"/>
      <c r="I558" s="158"/>
      <c r="J558" s="157"/>
      <c r="K558" s="157"/>
    </row>
    <row r="559" spans="1:11" ht="17.100000000000001" customHeight="1">
      <c r="A559" s="137" t="s">
        <v>1622</v>
      </c>
      <c r="B559" s="162"/>
      <c r="C559" s="162"/>
      <c r="D559" s="97" t="s">
        <v>1232</v>
      </c>
      <c r="E559" s="128" t="s">
        <v>1253</v>
      </c>
      <c r="F559" s="142">
        <v>2482000</v>
      </c>
      <c r="G559" s="195"/>
      <c r="H559" s="157"/>
      <c r="I559" s="158"/>
      <c r="J559" s="157"/>
      <c r="K559" s="157"/>
    </row>
    <row r="560" spans="1:11" ht="17.100000000000001" customHeight="1">
      <c r="A560" s="137" t="s">
        <v>1622</v>
      </c>
      <c r="B560" s="162"/>
      <c r="C560" s="162"/>
      <c r="D560" s="97" t="s">
        <v>1233</v>
      </c>
      <c r="E560" s="128" t="s">
        <v>1254</v>
      </c>
      <c r="F560" s="142">
        <v>3160000</v>
      </c>
      <c r="G560" s="195"/>
      <c r="H560" s="157"/>
      <c r="I560" s="158"/>
      <c r="J560" s="157"/>
      <c r="K560" s="157"/>
    </row>
    <row r="561" spans="1:11" ht="17.100000000000001" customHeight="1">
      <c r="A561" s="137" t="s">
        <v>1622</v>
      </c>
      <c r="B561" s="162"/>
      <c r="C561" s="162"/>
      <c r="D561" s="97" t="s">
        <v>1234</v>
      </c>
      <c r="E561" s="128" t="s">
        <v>1255</v>
      </c>
      <c r="F561" s="142">
        <v>7599200</v>
      </c>
      <c r="G561" s="195"/>
      <c r="H561" s="157"/>
      <c r="I561" s="158"/>
      <c r="J561" s="157"/>
      <c r="K561" s="157"/>
    </row>
    <row r="562" spans="1:11" ht="17.100000000000001" customHeight="1">
      <c r="A562" s="137" t="s">
        <v>1622</v>
      </c>
      <c r="B562" s="162"/>
      <c r="C562" s="162"/>
      <c r="D562" s="97" t="s">
        <v>1235</v>
      </c>
      <c r="E562" s="128" t="s">
        <v>1256</v>
      </c>
      <c r="F562" s="142">
        <v>1980000</v>
      </c>
      <c r="G562" s="195"/>
      <c r="H562" s="157"/>
      <c r="I562" s="158"/>
      <c r="J562" s="157"/>
      <c r="K562" s="157"/>
    </row>
    <row r="563" spans="1:11" ht="17.100000000000001" customHeight="1">
      <c r="A563" s="137" t="s">
        <v>1622</v>
      </c>
      <c r="B563" s="162"/>
      <c r="C563" s="162"/>
      <c r="D563" s="97" t="s">
        <v>1236</v>
      </c>
      <c r="E563" s="128" t="s">
        <v>1256</v>
      </c>
      <c r="F563" s="142">
        <v>786000</v>
      </c>
      <c r="G563" s="195"/>
      <c r="H563" s="157"/>
      <c r="I563" s="158"/>
      <c r="J563" s="157"/>
      <c r="K563" s="157"/>
    </row>
    <row r="564" spans="1:11" ht="17.100000000000001" customHeight="1">
      <c r="A564" s="137" t="s">
        <v>1622</v>
      </c>
      <c r="B564" s="162"/>
      <c r="C564" s="162"/>
      <c r="D564" s="97" t="s">
        <v>1237</v>
      </c>
      <c r="E564" s="128" t="s">
        <v>1257</v>
      </c>
      <c r="F564" s="142">
        <v>24990540</v>
      </c>
      <c r="G564" s="195"/>
      <c r="H564" s="157"/>
      <c r="I564" s="158"/>
      <c r="J564" s="157"/>
      <c r="K564" s="157"/>
    </row>
    <row r="565" spans="1:11" ht="17.100000000000001" customHeight="1">
      <c r="A565" s="137" t="s">
        <v>1622</v>
      </c>
      <c r="B565" s="162"/>
      <c r="C565" s="162"/>
      <c r="D565" s="97" t="s">
        <v>1238</v>
      </c>
      <c r="E565" s="128" t="s">
        <v>1258</v>
      </c>
      <c r="F565" s="142">
        <v>1960000</v>
      </c>
      <c r="G565" s="195"/>
      <c r="H565" s="157"/>
      <c r="I565" s="158"/>
      <c r="J565" s="157"/>
      <c r="K565" s="157"/>
    </row>
    <row r="566" spans="1:11" ht="17.100000000000001" customHeight="1">
      <c r="A566" s="137" t="s">
        <v>1622</v>
      </c>
      <c r="B566" s="162"/>
      <c r="C566" s="162"/>
      <c r="D566" s="97" t="s">
        <v>1239</v>
      </c>
      <c r="E566" s="128" t="s">
        <v>1259</v>
      </c>
      <c r="F566" s="142">
        <v>290000</v>
      </c>
      <c r="G566" s="195"/>
      <c r="H566" s="157"/>
      <c r="I566" s="158"/>
      <c r="J566" s="157"/>
      <c r="K566" s="157"/>
    </row>
    <row r="567" spans="1:11" ht="17.100000000000001" customHeight="1">
      <c r="A567" s="137" t="s">
        <v>1622</v>
      </c>
      <c r="B567" s="162"/>
      <c r="C567" s="162"/>
      <c r="D567" s="97" t="s">
        <v>1240</v>
      </c>
      <c r="E567" s="128" t="s">
        <v>1260</v>
      </c>
      <c r="F567" s="142">
        <v>14500000</v>
      </c>
      <c r="G567" s="195"/>
      <c r="H567" s="157"/>
      <c r="I567" s="158"/>
      <c r="J567" s="157"/>
      <c r="K567" s="157"/>
    </row>
    <row r="568" spans="1:11" ht="17.100000000000001" customHeight="1">
      <c r="A568" s="137" t="s">
        <v>1622</v>
      </c>
      <c r="B568" s="162"/>
      <c r="C568" s="162"/>
      <c r="D568" s="97" t="s">
        <v>1241</v>
      </c>
      <c r="E568" s="128" t="s">
        <v>1261</v>
      </c>
      <c r="F568" s="142">
        <v>6167470</v>
      </c>
      <c r="G568" s="195"/>
      <c r="H568" s="157"/>
      <c r="I568" s="158"/>
      <c r="J568" s="157"/>
      <c r="K568" s="157"/>
    </row>
    <row r="569" spans="1:11" ht="17.100000000000001" customHeight="1">
      <c r="A569" s="137" t="s">
        <v>1622</v>
      </c>
      <c r="B569" s="162"/>
      <c r="C569" s="162"/>
      <c r="D569" s="97" t="s">
        <v>1242</v>
      </c>
      <c r="E569" s="128" t="s">
        <v>1262</v>
      </c>
      <c r="F569" s="142">
        <v>1936000</v>
      </c>
      <c r="G569" s="195"/>
      <c r="H569" s="157"/>
      <c r="I569" s="158"/>
      <c r="J569" s="157"/>
      <c r="K569" s="157"/>
    </row>
    <row r="570" spans="1:11" ht="17.100000000000001" customHeight="1">
      <c r="A570" s="137" t="s">
        <v>1622</v>
      </c>
      <c r="B570" s="162"/>
      <c r="C570" s="162"/>
      <c r="D570" s="97" t="s">
        <v>1243</v>
      </c>
      <c r="E570" s="128" t="s">
        <v>1263</v>
      </c>
      <c r="F570" s="142">
        <v>1668510</v>
      </c>
      <c r="G570" s="195"/>
      <c r="H570" s="157"/>
      <c r="I570" s="158"/>
      <c r="J570" s="157"/>
      <c r="K570" s="157"/>
    </row>
    <row r="571" spans="1:11" ht="17.100000000000001" customHeight="1">
      <c r="A571" s="137" t="s">
        <v>1622</v>
      </c>
      <c r="B571" s="162"/>
      <c r="C571" s="162"/>
      <c r="D571" s="97" t="s">
        <v>1244</v>
      </c>
      <c r="E571" s="128" t="s">
        <v>1264</v>
      </c>
      <c r="F571" s="142">
        <v>1430000</v>
      </c>
      <c r="G571" s="195"/>
      <c r="H571" s="157"/>
      <c r="I571" s="158"/>
      <c r="J571" s="157"/>
      <c r="K571" s="157"/>
    </row>
    <row r="572" spans="1:11" ht="17.100000000000001" customHeight="1">
      <c r="A572" s="137" t="s">
        <v>1622</v>
      </c>
      <c r="B572" s="162"/>
      <c r="C572" s="162"/>
      <c r="D572" s="97" t="s">
        <v>1245</v>
      </c>
      <c r="E572" s="128" t="s">
        <v>1265</v>
      </c>
      <c r="F572" s="142">
        <v>8323310</v>
      </c>
      <c r="G572" s="195"/>
      <c r="H572" s="157"/>
      <c r="I572" s="158"/>
      <c r="J572" s="157"/>
      <c r="K572" s="157"/>
    </row>
    <row r="573" spans="1:11" ht="17.100000000000001" customHeight="1">
      <c r="A573" s="137" t="s">
        <v>1622</v>
      </c>
      <c r="B573" s="162"/>
      <c r="C573" s="162"/>
      <c r="D573" s="98" t="s">
        <v>1246</v>
      </c>
      <c r="E573" s="128" t="s">
        <v>1266</v>
      </c>
      <c r="F573" s="142">
        <v>1573000</v>
      </c>
      <c r="G573" s="195"/>
      <c r="H573" s="157"/>
      <c r="I573" s="158"/>
      <c r="J573" s="157"/>
      <c r="K573" s="157"/>
    </row>
    <row r="574" spans="1:11" ht="17.100000000000001" customHeight="1">
      <c r="A574" s="137" t="s">
        <v>1622</v>
      </c>
      <c r="B574" s="162"/>
      <c r="C574" s="162"/>
      <c r="D574" s="143" t="s">
        <v>1296</v>
      </c>
      <c r="E574" s="128">
        <v>43006</v>
      </c>
      <c r="F574" s="142">
        <v>1496000</v>
      </c>
      <c r="G574" s="195"/>
      <c r="H574" s="157"/>
      <c r="I574" s="158"/>
      <c r="J574" s="157"/>
      <c r="K574" s="157"/>
    </row>
    <row r="575" spans="1:11" ht="17.100000000000001" customHeight="1">
      <c r="A575" s="137" t="s">
        <v>1622</v>
      </c>
      <c r="B575" s="162"/>
      <c r="C575" s="162"/>
      <c r="D575" s="143" t="s">
        <v>1344</v>
      </c>
      <c r="E575" s="128">
        <v>43025</v>
      </c>
      <c r="F575" s="142">
        <v>1990000</v>
      </c>
      <c r="G575" s="195"/>
      <c r="H575" s="157"/>
      <c r="I575" s="158"/>
      <c r="J575" s="157"/>
      <c r="K575" s="157"/>
    </row>
    <row r="576" spans="1:11" ht="17.100000000000001" customHeight="1">
      <c r="A576" s="137" t="s">
        <v>1622</v>
      </c>
      <c r="B576" s="162"/>
      <c r="C576" s="162"/>
      <c r="D576" s="97" t="s">
        <v>1343</v>
      </c>
      <c r="E576" s="128">
        <v>43055</v>
      </c>
      <c r="F576" s="142">
        <v>11198000</v>
      </c>
      <c r="G576" s="195"/>
      <c r="H576" s="157"/>
      <c r="I576" s="158"/>
      <c r="J576" s="157"/>
      <c r="K576" s="157"/>
    </row>
    <row r="577" spans="1:11" ht="17.100000000000001" customHeight="1">
      <c r="A577" s="137" t="s">
        <v>1622</v>
      </c>
      <c r="B577" s="163"/>
      <c r="C577" s="163"/>
      <c r="D577" s="144" t="s">
        <v>1343</v>
      </c>
      <c r="E577" s="145">
        <v>43055</v>
      </c>
      <c r="F577" s="146">
        <v>1815000</v>
      </c>
      <c r="G577" s="195"/>
      <c r="H577" s="157"/>
      <c r="I577" s="158"/>
      <c r="J577" s="157"/>
      <c r="K577" s="157"/>
    </row>
    <row r="578" spans="1:11" ht="17.100000000000001" customHeight="1">
      <c r="A578" s="137" t="s">
        <v>1622</v>
      </c>
      <c r="B578" s="160"/>
      <c r="C578" s="160"/>
      <c r="D578" s="131" t="s">
        <v>1342</v>
      </c>
      <c r="E578" s="133">
        <v>43055</v>
      </c>
      <c r="F578" s="147">
        <v>2500000</v>
      </c>
      <c r="G578" s="195"/>
      <c r="H578" s="157"/>
      <c r="I578" s="158"/>
      <c r="J578" s="157"/>
      <c r="K578" s="157"/>
    </row>
    <row r="579" spans="1:11" ht="17.100000000000001" customHeight="1">
      <c r="A579" s="137" t="s">
        <v>1622</v>
      </c>
      <c r="B579" s="160"/>
      <c r="C579" s="160"/>
      <c r="D579" s="131" t="s">
        <v>1299</v>
      </c>
      <c r="E579" s="133">
        <v>43061</v>
      </c>
      <c r="F579" s="147">
        <v>344900</v>
      </c>
      <c r="G579" s="195"/>
      <c r="H579" s="157"/>
      <c r="I579" s="158"/>
      <c r="J579" s="157"/>
      <c r="K579" s="157"/>
    </row>
    <row r="580" spans="1:11" ht="17.100000000000001" customHeight="1">
      <c r="A580" s="137" t="s">
        <v>1622</v>
      </c>
      <c r="B580" s="160"/>
      <c r="C580" s="160"/>
      <c r="D580" s="135" t="s">
        <v>1341</v>
      </c>
      <c r="E580" s="133">
        <v>43119</v>
      </c>
      <c r="F580" s="134">
        <v>3300000</v>
      </c>
      <c r="G580" s="195" t="e">
        <f>SUM(#REF!)</f>
        <v>#REF!</v>
      </c>
      <c r="H580" s="157" t="e">
        <f>F580-G580</f>
        <v>#REF!</v>
      </c>
      <c r="I580" s="158"/>
      <c r="J580" s="157"/>
      <c r="K580" s="157"/>
    </row>
    <row r="581" spans="1:11" ht="17.100000000000001" customHeight="1">
      <c r="A581" s="137" t="s">
        <v>1622</v>
      </c>
      <c r="B581" s="160"/>
      <c r="C581" s="160"/>
      <c r="D581" s="135" t="s">
        <v>1321</v>
      </c>
      <c r="E581" s="133">
        <v>43133</v>
      </c>
      <c r="F581" s="134">
        <v>770000</v>
      </c>
      <c r="G581" s="195" t="e">
        <f>SUM(#REF!)</f>
        <v>#REF!</v>
      </c>
      <c r="H581" s="157" t="e">
        <f>F581-G581</f>
        <v>#REF!</v>
      </c>
      <c r="I581" s="158"/>
      <c r="J581" s="157"/>
      <c r="K581" s="157"/>
    </row>
    <row r="582" spans="1:11" ht="17.100000000000001" customHeight="1">
      <c r="A582" s="137" t="s">
        <v>1622</v>
      </c>
      <c r="B582" s="160"/>
      <c r="C582" s="160"/>
      <c r="D582" s="135" t="s">
        <v>1322</v>
      </c>
      <c r="E582" s="133">
        <v>43137</v>
      </c>
      <c r="F582" s="134">
        <v>380000</v>
      </c>
      <c r="G582" s="195" t="e">
        <f>SUM(#REF!)</f>
        <v>#REF!</v>
      </c>
      <c r="H582" s="157" t="e">
        <f>F582-G582</f>
        <v>#REF!</v>
      </c>
      <c r="I582" s="158"/>
      <c r="J582" s="157"/>
      <c r="K582" s="157"/>
    </row>
    <row r="583" spans="1:11" ht="17.100000000000001" customHeight="1">
      <c r="A583" s="137" t="s">
        <v>1622</v>
      </c>
      <c r="B583" s="160"/>
      <c r="C583" s="160"/>
      <c r="D583" s="132" t="s">
        <v>1301</v>
      </c>
      <c r="E583" s="133">
        <v>43140</v>
      </c>
      <c r="F583" s="134">
        <v>1980000</v>
      </c>
      <c r="G583" s="195" t="e">
        <f>SUM(#REF!)</f>
        <v>#REF!</v>
      </c>
      <c r="H583" s="157" t="e">
        <f>F583-G583</f>
        <v>#REF!</v>
      </c>
      <c r="I583" s="158"/>
      <c r="J583" s="157"/>
      <c r="K583" s="157"/>
    </row>
    <row r="584" spans="1:11" ht="17.100000000000001" customHeight="1">
      <c r="A584" s="137" t="s">
        <v>1622</v>
      </c>
      <c r="B584" s="160"/>
      <c r="C584" s="160"/>
      <c r="D584" s="132" t="s">
        <v>1302</v>
      </c>
      <c r="E584" s="133">
        <v>43139</v>
      </c>
      <c r="F584" s="134">
        <v>529840</v>
      </c>
      <c r="G584" s="195" t="e">
        <f>SUM(#REF!)</f>
        <v>#REF!</v>
      </c>
      <c r="H584" s="157" t="e">
        <f>F584-G584</f>
        <v>#REF!</v>
      </c>
      <c r="I584" s="158"/>
      <c r="J584" s="157"/>
      <c r="K584" s="157"/>
    </row>
    <row r="585" spans="1:11" ht="17.100000000000001" customHeight="1">
      <c r="A585" s="137" t="s">
        <v>1622</v>
      </c>
      <c r="B585" s="160"/>
      <c r="C585" s="160"/>
      <c r="D585" s="132" t="s">
        <v>1303</v>
      </c>
      <c r="E585" s="133">
        <v>43140</v>
      </c>
      <c r="F585" s="134">
        <v>2868000</v>
      </c>
      <c r="G585" s="195" t="e">
        <f>SUM(#REF!)</f>
        <v>#REF!</v>
      </c>
      <c r="H585" s="157" t="e">
        <f>F585-G585</f>
        <v>#REF!</v>
      </c>
      <c r="I585" s="158"/>
      <c r="J585" s="157"/>
      <c r="K585" s="157"/>
    </row>
    <row r="586" spans="1:11" ht="17.100000000000001" customHeight="1">
      <c r="A586" s="137" t="s">
        <v>1622</v>
      </c>
      <c r="B586" s="160"/>
      <c r="C586" s="160"/>
      <c r="D586" s="132" t="s">
        <v>1323</v>
      </c>
      <c r="E586" s="133">
        <v>43140</v>
      </c>
      <c r="F586" s="134">
        <v>1040000</v>
      </c>
      <c r="G586" s="195" t="e">
        <f>SUM(#REF!)</f>
        <v>#REF!</v>
      </c>
      <c r="H586" s="157" t="e">
        <f>F586-G586</f>
        <v>#REF!</v>
      </c>
      <c r="I586" s="158"/>
      <c r="J586" s="157"/>
      <c r="K586" s="157"/>
    </row>
    <row r="587" spans="1:11" ht="17.100000000000001" customHeight="1">
      <c r="A587" s="137" t="s">
        <v>1622</v>
      </c>
      <c r="B587" s="160"/>
      <c r="C587" s="160"/>
      <c r="D587" s="132" t="s">
        <v>1304</v>
      </c>
      <c r="E587" s="133">
        <v>43140</v>
      </c>
      <c r="F587" s="134">
        <v>1900000</v>
      </c>
      <c r="G587" s="195" t="e">
        <f>SUM(#REF!)</f>
        <v>#REF!</v>
      </c>
      <c r="H587" s="157" t="e">
        <f>F587-G587</f>
        <v>#REF!</v>
      </c>
      <c r="I587" s="158"/>
      <c r="J587" s="157"/>
      <c r="K587" s="157"/>
    </row>
    <row r="588" spans="1:11" ht="17.100000000000001" customHeight="1">
      <c r="A588" s="137" t="s">
        <v>1622</v>
      </c>
      <c r="B588" s="160"/>
      <c r="C588" s="160"/>
      <c r="D588" s="132" t="s">
        <v>1305</v>
      </c>
      <c r="E588" s="133">
        <v>43140</v>
      </c>
      <c r="F588" s="134">
        <v>1630000</v>
      </c>
      <c r="G588" s="195" t="e">
        <f>SUM(#REF!)</f>
        <v>#REF!</v>
      </c>
      <c r="H588" s="157" t="e">
        <f>F588-G588</f>
        <v>#REF!</v>
      </c>
      <c r="I588" s="158"/>
      <c r="J588" s="157"/>
      <c r="K588" s="157"/>
    </row>
    <row r="589" spans="1:11" ht="17.100000000000001" customHeight="1">
      <c r="A589" s="137" t="s">
        <v>1622</v>
      </c>
      <c r="B589" s="160"/>
      <c r="C589" s="160"/>
      <c r="D589" s="132" t="s">
        <v>1306</v>
      </c>
      <c r="E589" s="133">
        <v>43140</v>
      </c>
      <c r="F589" s="134">
        <v>1320000</v>
      </c>
      <c r="G589" s="195" t="e">
        <f>SUM(#REF!)</f>
        <v>#REF!</v>
      </c>
      <c r="H589" s="157" t="e">
        <f>F589-G589</f>
        <v>#REF!</v>
      </c>
      <c r="I589" s="158"/>
      <c r="J589" s="157"/>
      <c r="K589" s="157"/>
    </row>
    <row r="590" spans="1:11" ht="17.100000000000001" customHeight="1">
      <c r="A590" s="137" t="s">
        <v>1622</v>
      </c>
      <c r="B590" s="160"/>
      <c r="C590" s="160"/>
      <c r="D590" s="132" t="s">
        <v>1307</v>
      </c>
      <c r="E590" s="133">
        <v>43140</v>
      </c>
      <c r="F590" s="134">
        <v>2125000</v>
      </c>
      <c r="G590" s="195" t="e">
        <f>SUM(#REF!)</f>
        <v>#REF!</v>
      </c>
      <c r="H590" s="157" t="e">
        <f>F590-G590</f>
        <v>#REF!</v>
      </c>
      <c r="I590" s="158"/>
      <c r="J590" s="157"/>
      <c r="K590" s="157"/>
    </row>
    <row r="591" spans="1:11" ht="17.100000000000001" customHeight="1">
      <c r="A591" s="137" t="s">
        <v>1622</v>
      </c>
      <c r="B591" s="160"/>
      <c r="C591" s="160"/>
      <c r="D591" s="132" t="s">
        <v>1308</v>
      </c>
      <c r="E591" s="133">
        <v>43140</v>
      </c>
      <c r="F591" s="134">
        <v>936000</v>
      </c>
      <c r="G591" s="195" t="e">
        <f>SUM(#REF!)</f>
        <v>#REF!</v>
      </c>
      <c r="H591" s="157" t="e">
        <f>F591-G591</f>
        <v>#REF!</v>
      </c>
      <c r="I591" s="158"/>
      <c r="J591" s="157"/>
      <c r="K591" s="157"/>
    </row>
    <row r="592" spans="1:11" ht="17.100000000000001" customHeight="1">
      <c r="A592" s="137" t="s">
        <v>1622</v>
      </c>
      <c r="B592" s="160"/>
      <c r="C592" s="160"/>
      <c r="D592" s="132" t="s">
        <v>1309</v>
      </c>
      <c r="E592" s="133">
        <v>43140</v>
      </c>
      <c r="F592" s="134">
        <v>600000</v>
      </c>
      <c r="G592" s="195" t="e">
        <f>SUM(#REF!)</f>
        <v>#REF!</v>
      </c>
      <c r="H592" s="157" t="e">
        <f>F592-G592</f>
        <v>#REF!</v>
      </c>
      <c r="I592" s="158"/>
      <c r="J592" s="157"/>
      <c r="K592" s="157"/>
    </row>
    <row r="593" spans="1:11" ht="17.100000000000001" customHeight="1">
      <c r="A593" s="137" t="s">
        <v>1622</v>
      </c>
      <c r="B593" s="160"/>
      <c r="C593" s="160"/>
      <c r="D593" s="132" t="s">
        <v>1310</v>
      </c>
      <c r="E593" s="133">
        <v>43150</v>
      </c>
      <c r="F593" s="134">
        <v>1497000</v>
      </c>
      <c r="G593" s="195" t="e">
        <f>SUM(#REF!)</f>
        <v>#REF!</v>
      </c>
      <c r="H593" s="157" t="e">
        <f>F593-G593</f>
        <v>#REF!</v>
      </c>
      <c r="I593" s="158"/>
      <c r="J593" s="157"/>
      <c r="K593" s="157"/>
    </row>
    <row r="594" spans="1:11" ht="17.100000000000001" customHeight="1">
      <c r="A594" s="137" t="s">
        <v>1622</v>
      </c>
      <c r="B594" s="160"/>
      <c r="C594" s="160"/>
      <c r="D594" s="132" t="s">
        <v>1311</v>
      </c>
      <c r="E594" s="133">
        <v>43153</v>
      </c>
      <c r="F594" s="134">
        <v>3600800</v>
      </c>
      <c r="G594" s="195" t="e">
        <f>SUM(#REF!)</f>
        <v>#REF!</v>
      </c>
      <c r="H594" s="157" t="e">
        <f>F594-G594</f>
        <v>#REF!</v>
      </c>
      <c r="I594" s="158"/>
      <c r="J594" s="157"/>
      <c r="K594" s="157"/>
    </row>
    <row r="595" spans="1:11" ht="17.100000000000001" customHeight="1">
      <c r="A595" s="137" t="s">
        <v>1622</v>
      </c>
      <c r="B595" s="160"/>
      <c r="C595" s="160"/>
      <c r="D595" s="132" t="s">
        <v>1312</v>
      </c>
      <c r="E595" s="133">
        <v>43150</v>
      </c>
      <c r="F595" s="134">
        <v>9993500</v>
      </c>
      <c r="G595" s="195" t="e">
        <f>SUM(#REF!)</f>
        <v>#REF!</v>
      </c>
      <c r="H595" s="157" t="e">
        <f>F595-G595</f>
        <v>#REF!</v>
      </c>
      <c r="I595" s="158"/>
      <c r="J595" s="157"/>
      <c r="K595" s="157"/>
    </row>
    <row r="596" spans="1:11" ht="17.100000000000001" customHeight="1">
      <c r="A596" s="137" t="s">
        <v>1622</v>
      </c>
      <c r="B596" s="160"/>
      <c r="C596" s="160"/>
      <c r="D596" s="132" t="s">
        <v>1313</v>
      </c>
      <c r="E596" s="133">
        <v>43153</v>
      </c>
      <c r="F596" s="134">
        <v>20686980</v>
      </c>
      <c r="G596" s="195" t="e">
        <f>SUM(#REF!)</f>
        <v>#REF!</v>
      </c>
      <c r="H596" s="157" t="e">
        <f>F596-G596</f>
        <v>#REF!</v>
      </c>
      <c r="I596" s="158"/>
      <c r="J596" s="157"/>
      <c r="K596" s="157"/>
    </row>
    <row r="597" spans="1:11" ht="17.100000000000001" customHeight="1">
      <c r="A597" s="137" t="s">
        <v>1622</v>
      </c>
      <c r="B597" s="160"/>
      <c r="C597" s="160"/>
      <c r="D597" s="132" t="s">
        <v>1324</v>
      </c>
      <c r="E597" s="133">
        <v>43165</v>
      </c>
      <c r="F597" s="134">
        <v>2570000</v>
      </c>
      <c r="G597" s="195" t="e">
        <f>SUM(#REF!)</f>
        <v>#REF!</v>
      </c>
      <c r="H597" s="157" t="e">
        <f>F597-G597</f>
        <v>#REF!</v>
      </c>
      <c r="I597" s="158"/>
      <c r="J597" s="157"/>
      <c r="K597" s="157"/>
    </row>
    <row r="598" spans="1:11" ht="17.100000000000001" customHeight="1">
      <c r="A598" s="137" t="s">
        <v>1622</v>
      </c>
      <c r="B598" s="160"/>
      <c r="C598" s="160"/>
      <c r="D598" s="132" t="s">
        <v>1345</v>
      </c>
      <c r="E598" s="133">
        <v>43166</v>
      </c>
      <c r="F598" s="134">
        <v>1914000</v>
      </c>
      <c r="G598" s="195" t="e">
        <f>SUM(#REF!)</f>
        <v>#REF!</v>
      </c>
      <c r="H598" s="157" t="e">
        <f>F598-G598</f>
        <v>#REF!</v>
      </c>
      <c r="I598" s="158"/>
      <c r="J598" s="157"/>
      <c r="K598" s="157"/>
    </row>
    <row r="599" spans="1:11" ht="17.100000000000001" customHeight="1">
      <c r="A599" s="137" t="s">
        <v>1622</v>
      </c>
      <c r="B599" s="160"/>
      <c r="C599" s="160"/>
      <c r="D599" s="132" t="s">
        <v>1346</v>
      </c>
      <c r="E599" s="133">
        <v>43168</v>
      </c>
      <c r="F599" s="134">
        <v>830000</v>
      </c>
      <c r="G599" s="195" t="e">
        <f>SUM(#REF!)</f>
        <v>#REF!</v>
      </c>
      <c r="H599" s="157" t="e">
        <f>F599-G599</f>
        <v>#REF!</v>
      </c>
      <c r="I599" s="158"/>
      <c r="J599" s="157"/>
      <c r="K599" s="157"/>
    </row>
    <row r="600" spans="1:11" ht="17.100000000000001" customHeight="1">
      <c r="A600" s="137" t="s">
        <v>1622</v>
      </c>
      <c r="B600" s="160"/>
      <c r="C600" s="160"/>
      <c r="D600" s="132" t="s">
        <v>1347</v>
      </c>
      <c r="E600" s="133">
        <v>43185</v>
      </c>
      <c r="F600" s="134">
        <v>2310000</v>
      </c>
      <c r="G600" s="195" t="e">
        <f>SUM(#REF!)</f>
        <v>#REF!</v>
      </c>
      <c r="H600" s="157" t="e">
        <f>F600-G600</f>
        <v>#REF!</v>
      </c>
      <c r="I600" s="158"/>
      <c r="J600" s="157"/>
      <c r="K600" s="157"/>
    </row>
    <row r="601" spans="1:11" ht="17.100000000000001" customHeight="1">
      <c r="A601" s="137" t="s">
        <v>1622</v>
      </c>
      <c r="B601" s="160"/>
      <c r="C601" s="160"/>
      <c r="D601" s="132" t="s">
        <v>1348</v>
      </c>
      <c r="E601" s="133">
        <v>43186</v>
      </c>
      <c r="F601" s="134">
        <v>5000000</v>
      </c>
      <c r="G601" s="195" t="e">
        <f>SUM(#REF!)</f>
        <v>#REF!</v>
      </c>
      <c r="H601" s="157" t="e">
        <f>F601-G601</f>
        <v>#REF!</v>
      </c>
      <c r="I601" s="158"/>
      <c r="J601" s="157"/>
      <c r="K601" s="157"/>
    </row>
    <row r="602" spans="1:11" ht="17.100000000000001" customHeight="1">
      <c r="A602" s="137" t="s">
        <v>1622</v>
      </c>
      <c r="B602" s="160"/>
      <c r="C602" s="160"/>
      <c r="D602" s="132" t="s">
        <v>1349</v>
      </c>
      <c r="E602" s="133">
        <v>43178</v>
      </c>
      <c r="F602" s="134">
        <v>11825000</v>
      </c>
      <c r="G602" s="195" t="e">
        <f>SUM(#REF!)</f>
        <v>#REF!</v>
      </c>
      <c r="H602" s="157" t="e">
        <f>F602-G602</f>
        <v>#REF!</v>
      </c>
      <c r="I602" s="158"/>
      <c r="J602" s="157"/>
      <c r="K602" s="157"/>
    </row>
    <row r="603" spans="1:11" ht="17.100000000000001" customHeight="1">
      <c r="A603" s="137" t="s">
        <v>1622</v>
      </c>
      <c r="B603" s="160"/>
      <c r="C603" s="160"/>
      <c r="D603" s="132" t="s">
        <v>1315</v>
      </c>
      <c r="E603" s="133">
        <v>43178</v>
      </c>
      <c r="F603" s="134">
        <v>1290000</v>
      </c>
      <c r="G603" s="195" t="e">
        <f>SUM(#REF!)</f>
        <v>#REF!</v>
      </c>
      <c r="H603" s="157" t="e">
        <f>F603-G603</f>
        <v>#REF!</v>
      </c>
      <c r="I603" s="158"/>
      <c r="J603" s="157"/>
      <c r="K603" s="157"/>
    </row>
    <row r="604" spans="1:11" ht="17.100000000000001" customHeight="1">
      <c r="A604" s="137" t="s">
        <v>1622</v>
      </c>
      <c r="B604" s="160"/>
      <c r="C604" s="160"/>
      <c r="D604" s="132" t="s">
        <v>1316</v>
      </c>
      <c r="E604" s="133">
        <v>43206</v>
      </c>
      <c r="F604" s="134">
        <v>1550000</v>
      </c>
      <c r="G604" s="195" t="e">
        <f>SUM(#REF!)</f>
        <v>#REF!</v>
      </c>
      <c r="H604" s="157" t="e">
        <f>F604-G604</f>
        <v>#REF!</v>
      </c>
      <c r="I604" s="158"/>
      <c r="J604" s="157"/>
      <c r="K604" s="157"/>
    </row>
    <row r="605" spans="1:11" ht="17.100000000000001" customHeight="1">
      <c r="A605" s="137" t="s">
        <v>1622</v>
      </c>
      <c r="B605" s="160"/>
      <c r="C605" s="160"/>
      <c r="D605" s="132" t="s">
        <v>1325</v>
      </c>
      <c r="E605" s="133">
        <v>43194</v>
      </c>
      <c r="F605" s="134">
        <v>12833000</v>
      </c>
      <c r="G605" s="195" t="e">
        <f>SUM(#REF!)</f>
        <v>#REF!</v>
      </c>
      <c r="H605" s="157" t="e">
        <f>F605-G605</f>
        <v>#REF!</v>
      </c>
      <c r="I605" s="158"/>
      <c r="J605" s="157"/>
      <c r="K605" s="157"/>
    </row>
    <row r="606" spans="1:11" ht="17.100000000000001" customHeight="1">
      <c r="A606" s="137" t="s">
        <v>1622</v>
      </c>
      <c r="B606" s="160"/>
      <c r="C606" s="160"/>
      <c r="D606" s="132" t="s">
        <v>1317</v>
      </c>
      <c r="E606" s="133">
        <v>43201</v>
      </c>
      <c r="F606" s="134">
        <v>22306080</v>
      </c>
      <c r="G606" s="195" t="e">
        <f>SUM(#REF!)</f>
        <v>#REF!</v>
      </c>
      <c r="H606" s="157" t="e">
        <f>F606-G606</f>
        <v>#REF!</v>
      </c>
      <c r="I606" s="158"/>
      <c r="J606" s="157"/>
      <c r="K606" s="157"/>
    </row>
    <row r="607" spans="1:11" ht="17.100000000000001" customHeight="1">
      <c r="A607" s="137" t="s">
        <v>1622</v>
      </c>
      <c r="B607" s="160"/>
      <c r="C607" s="160"/>
      <c r="D607" s="132" t="s">
        <v>1350</v>
      </c>
      <c r="E607" s="133">
        <v>43207</v>
      </c>
      <c r="F607" s="134">
        <v>16280000</v>
      </c>
      <c r="G607" s="195" t="e">
        <f>SUM(#REF!)</f>
        <v>#REF!</v>
      </c>
      <c r="H607" s="157" t="e">
        <f>F607-G607</f>
        <v>#REF!</v>
      </c>
      <c r="I607" s="158"/>
      <c r="J607" s="157"/>
      <c r="K607" s="157"/>
    </row>
    <row r="608" spans="1:11" ht="17.100000000000001" customHeight="1">
      <c r="A608" s="137" t="s">
        <v>1622</v>
      </c>
      <c r="B608" s="160"/>
      <c r="C608" s="160"/>
      <c r="D608" s="132" t="s">
        <v>1351</v>
      </c>
      <c r="E608" s="133">
        <v>43216</v>
      </c>
      <c r="F608" s="134">
        <v>3982000</v>
      </c>
      <c r="G608" s="195" t="e">
        <f>SUM(#REF!)</f>
        <v>#REF!</v>
      </c>
      <c r="H608" s="157" t="e">
        <f>F608-G608</f>
        <v>#REF!</v>
      </c>
      <c r="I608" s="158"/>
      <c r="J608" s="157"/>
      <c r="K608" s="157"/>
    </row>
    <row r="609" spans="1:11" ht="17.100000000000001" customHeight="1">
      <c r="A609" s="137" t="s">
        <v>1622</v>
      </c>
      <c r="B609" s="160"/>
      <c r="C609" s="160"/>
      <c r="D609" s="132" t="s">
        <v>1352</v>
      </c>
      <c r="E609" s="133">
        <v>43228</v>
      </c>
      <c r="F609" s="134">
        <v>3980000</v>
      </c>
      <c r="G609" s="195" t="e">
        <f>SUM(#REF!)</f>
        <v>#REF!</v>
      </c>
      <c r="H609" s="157" t="e">
        <f>F609-G609</f>
        <v>#REF!</v>
      </c>
      <c r="I609" s="158"/>
      <c r="J609" s="157"/>
      <c r="K609" s="157"/>
    </row>
    <row r="610" spans="1:11" ht="17.100000000000001" customHeight="1">
      <c r="A610" s="137" t="s">
        <v>1622</v>
      </c>
      <c r="B610" s="160"/>
      <c r="C610" s="160"/>
      <c r="D610" s="132" t="s">
        <v>1353</v>
      </c>
      <c r="E610" s="133">
        <v>43243</v>
      </c>
      <c r="F610" s="134">
        <v>10098000</v>
      </c>
      <c r="G610" s="195" t="e">
        <f>SUM(#REF!)</f>
        <v>#REF!</v>
      </c>
      <c r="H610" s="157" t="e">
        <f>F610-G610</f>
        <v>#REF!</v>
      </c>
      <c r="I610" s="158"/>
      <c r="J610" s="157"/>
      <c r="K610" s="157"/>
    </row>
    <row r="611" spans="1:11" ht="17.100000000000001" customHeight="1">
      <c r="A611" s="137" t="s">
        <v>1622</v>
      </c>
      <c r="B611" s="160"/>
      <c r="C611" s="160"/>
      <c r="D611" s="132" t="s">
        <v>1354</v>
      </c>
      <c r="E611" s="133">
        <v>43251</v>
      </c>
      <c r="F611" s="134">
        <v>613800</v>
      </c>
      <c r="G611" s="195" t="e">
        <f>SUM(#REF!)</f>
        <v>#REF!</v>
      </c>
      <c r="H611" s="157" t="e">
        <f>F611-G611</f>
        <v>#REF!</v>
      </c>
      <c r="I611" s="158"/>
      <c r="J611" s="157"/>
      <c r="K611" s="157"/>
    </row>
    <row r="612" spans="1:11" ht="17.100000000000001" customHeight="1">
      <c r="A612" s="137" t="s">
        <v>1622</v>
      </c>
      <c r="B612" s="160"/>
      <c r="C612" s="160"/>
      <c r="D612" s="132" t="s">
        <v>1318</v>
      </c>
      <c r="E612" s="133">
        <v>43259</v>
      </c>
      <c r="F612" s="134">
        <v>1122000</v>
      </c>
      <c r="G612" s="195" t="e">
        <f>SUM(#REF!)</f>
        <v>#REF!</v>
      </c>
      <c r="H612" s="157" t="e">
        <f>F612-G612</f>
        <v>#REF!</v>
      </c>
      <c r="I612" s="158"/>
      <c r="J612" s="157"/>
      <c r="K612" s="157"/>
    </row>
    <row r="613" spans="1:11" ht="17.100000000000001" customHeight="1">
      <c r="A613" s="137" t="s">
        <v>1622</v>
      </c>
      <c r="B613" s="160"/>
      <c r="C613" s="160"/>
      <c r="D613" s="132" t="s">
        <v>1319</v>
      </c>
      <c r="E613" s="133">
        <v>43258</v>
      </c>
      <c r="F613" s="134">
        <v>3488730</v>
      </c>
      <c r="G613" s="195" t="e">
        <f>SUM(#REF!)</f>
        <v>#REF!</v>
      </c>
      <c r="H613" s="157" t="e">
        <f>F613-G613</f>
        <v>#REF!</v>
      </c>
      <c r="I613" s="158"/>
      <c r="J613" s="157"/>
      <c r="K613" s="157"/>
    </row>
    <row r="614" spans="1:11" ht="17.100000000000001" customHeight="1">
      <c r="A614" s="137" t="s">
        <v>1622</v>
      </c>
      <c r="B614" s="160"/>
      <c r="C614" s="160"/>
      <c r="D614" s="132" t="s">
        <v>1326</v>
      </c>
      <c r="E614" s="133">
        <v>43292</v>
      </c>
      <c r="F614" s="134">
        <v>9262750</v>
      </c>
      <c r="G614" s="195" t="e">
        <f>SUM(#REF!)</f>
        <v>#REF!</v>
      </c>
      <c r="H614" s="157" t="e">
        <f>F614-G614</f>
        <v>#REF!</v>
      </c>
      <c r="I614" s="158"/>
      <c r="J614" s="157"/>
      <c r="K614" s="157"/>
    </row>
    <row r="615" spans="1:11" ht="17.100000000000001" customHeight="1">
      <c r="A615" s="137" t="s">
        <v>1622</v>
      </c>
      <c r="B615" s="160"/>
      <c r="C615" s="160"/>
      <c r="D615" s="132" t="s">
        <v>1380</v>
      </c>
      <c r="E615" s="133">
        <v>43304</v>
      </c>
      <c r="F615" s="134">
        <v>17160000</v>
      </c>
      <c r="G615" s="195" t="e">
        <f>SUM(#REF!)</f>
        <v>#REF!</v>
      </c>
      <c r="H615" s="157" t="e">
        <f>F615-G615</f>
        <v>#REF!</v>
      </c>
      <c r="I615" s="158"/>
      <c r="J615" s="157"/>
      <c r="K615" s="157"/>
    </row>
    <row r="616" spans="1:11" ht="17.100000000000001" customHeight="1">
      <c r="A616" s="137" t="s">
        <v>1622</v>
      </c>
      <c r="B616" s="160"/>
      <c r="C616" s="160"/>
      <c r="D616" s="132" t="s">
        <v>1381</v>
      </c>
      <c r="E616" s="133">
        <v>43343</v>
      </c>
      <c r="F616" s="134">
        <v>2400000</v>
      </c>
      <c r="G616" s="195" t="e">
        <f>SUM(#REF!)</f>
        <v>#REF!</v>
      </c>
      <c r="H616" s="157" t="e">
        <f>F616-G616</f>
        <v>#REF!</v>
      </c>
      <c r="I616" s="158"/>
      <c r="J616" s="157"/>
      <c r="K616" s="157"/>
    </row>
    <row r="617" spans="1:11" ht="17.100000000000001" customHeight="1">
      <c r="A617" s="137" t="s">
        <v>1622</v>
      </c>
      <c r="B617" s="160"/>
      <c r="C617" s="160"/>
      <c r="D617" s="132" t="s">
        <v>1382</v>
      </c>
      <c r="E617" s="133">
        <v>43292</v>
      </c>
      <c r="F617" s="134">
        <v>486790</v>
      </c>
      <c r="G617" s="195" t="e">
        <f>SUM(#REF!)</f>
        <v>#REF!</v>
      </c>
      <c r="H617" s="157" t="e">
        <f>F617-G617</f>
        <v>#REF!</v>
      </c>
      <c r="I617" s="158"/>
      <c r="J617" s="157"/>
      <c r="K617" s="157"/>
    </row>
    <row r="618" spans="1:11" ht="17.100000000000001" customHeight="1">
      <c r="A618" s="137" t="s">
        <v>1622</v>
      </c>
      <c r="B618" s="160"/>
      <c r="C618" s="160"/>
      <c r="D618" s="132" t="s">
        <v>1374</v>
      </c>
      <c r="E618" s="133">
        <v>43304</v>
      </c>
      <c r="F618" s="134">
        <v>4840000</v>
      </c>
      <c r="G618" s="195" t="e">
        <f>SUM(#REF!)</f>
        <v>#REF!</v>
      </c>
      <c r="H618" s="157" t="e">
        <f>F618-G618</f>
        <v>#REF!</v>
      </c>
      <c r="I618" s="158"/>
      <c r="J618" s="157"/>
      <c r="K618" s="157"/>
    </row>
    <row r="619" spans="1:11" ht="17.100000000000001" customHeight="1">
      <c r="A619" s="137" t="s">
        <v>1622</v>
      </c>
      <c r="B619" s="160"/>
      <c r="C619" s="160"/>
      <c r="D619" s="132" t="s">
        <v>1331</v>
      </c>
      <c r="E619" s="133">
        <v>43343</v>
      </c>
      <c r="F619" s="134">
        <v>1670000</v>
      </c>
      <c r="G619" s="195" t="e">
        <f>SUM(#REF!)</f>
        <v>#REF!</v>
      </c>
      <c r="H619" s="157" t="e">
        <f>F619-G619</f>
        <v>#REF!</v>
      </c>
      <c r="I619" s="158"/>
      <c r="J619" s="157"/>
      <c r="K619" s="157"/>
    </row>
    <row r="620" spans="1:11" ht="17.100000000000001" customHeight="1">
      <c r="A620" s="137" t="s">
        <v>1622</v>
      </c>
      <c r="B620" s="160"/>
      <c r="C620" s="160"/>
      <c r="D620" s="132" t="s">
        <v>1320</v>
      </c>
      <c r="E620" s="133">
        <v>43322</v>
      </c>
      <c r="F620" s="134">
        <v>14930000</v>
      </c>
      <c r="G620" s="195" t="e">
        <f>SUM(#REF!)</f>
        <v>#REF!</v>
      </c>
      <c r="H620" s="157" t="e">
        <f>F620-G620</f>
        <v>#REF!</v>
      </c>
      <c r="I620" s="158"/>
      <c r="J620" s="157"/>
      <c r="K620" s="157"/>
    </row>
    <row r="621" spans="1:11" ht="17.100000000000001" customHeight="1">
      <c r="A621" s="137" t="s">
        <v>1622</v>
      </c>
      <c r="B621" s="160"/>
      <c r="C621" s="160"/>
      <c r="D621" s="132" t="s">
        <v>1327</v>
      </c>
      <c r="E621" s="133">
        <v>43311</v>
      </c>
      <c r="F621" s="134">
        <v>1750000</v>
      </c>
      <c r="G621" s="195" t="e">
        <f>SUM(#REF!)</f>
        <v>#REF!</v>
      </c>
      <c r="H621" s="157" t="e">
        <f>F621-G621</f>
        <v>#REF!</v>
      </c>
      <c r="I621" s="158"/>
      <c r="J621" s="157"/>
      <c r="K621" s="157"/>
    </row>
    <row r="622" spans="1:11" ht="17.100000000000001" customHeight="1">
      <c r="A622" s="137" t="s">
        <v>1622</v>
      </c>
      <c r="B622" s="160"/>
      <c r="C622" s="160"/>
      <c r="D622" s="132" t="s">
        <v>1379</v>
      </c>
      <c r="E622" s="133">
        <v>43349</v>
      </c>
      <c r="F622" s="134">
        <v>1950000</v>
      </c>
      <c r="G622" s="195" t="e">
        <f>SUM(#REF!)</f>
        <v>#REF!</v>
      </c>
      <c r="H622" s="157" t="e">
        <f>F622-G622</f>
        <v>#REF!</v>
      </c>
      <c r="I622" s="158"/>
      <c r="J622" s="157"/>
      <c r="K622" s="157"/>
    </row>
    <row r="623" spans="1:11" ht="17.100000000000001" customHeight="1">
      <c r="A623" s="137" t="s">
        <v>1622</v>
      </c>
      <c r="B623" s="160"/>
      <c r="C623" s="160"/>
      <c r="D623" s="132" t="s">
        <v>1378</v>
      </c>
      <c r="E623" s="133">
        <v>43411</v>
      </c>
      <c r="F623" s="136">
        <v>7632000</v>
      </c>
      <c r="G623" s="195" t="e">
        <f>SUM(#REF!)</f>
        <v>#REF!</v>
      </c>
      <c r="H623" s="157" t="e">
        <f>F623-G623</f>
        <v>#REF!</v>
      </c>
      <c r="I623" s="158"/>
      <c r="J623" s="157"/>
      <c r="K623" s="157"/>
    </row>
    <row r="624" spans="1:11" ht="17.100000000000001" customHeight="1">
      <c r="A624" s="137" t="s">
        <v>1622</v>
      </c>
      <c r="B624" s="160"/>
      <c r="C624" s="160"/>
      <c r="D624" s="132" t="s">
        <v>1355</v>
      </c>
      <c r="E624" s="184">
        <v>43493</v>
      </c>
      <c r="F624" s="185">
        <v>2640000</v>
      </c>
      <c r="G624" s="195" t="e">
        <f>SUM(#REF!)</f>
        <v>#REF!</v>
      </c>
      <c r="H624" s="157" t="e">
        <f>F624-G624</f>
        <v>#REF!</v>
      </c>
      <c r="I624" s="158"/>
      <c r="J624" s="157"/>
      <c r="K624" s="157"/>
    </row>
    <row r="625" spans="1:11" ht="17.100000000000001" customHeight="1">
      <c r="A625" s="137" t="s">
        <v>1622</v>
      </c>
      <c r="B625" s="160"/>
      <c r="C625" s="160"/>
      <c r="D625" s="132" t="s">
        <v>1356</v>
      </c>
      <c r="E625" s="184">
        <v>43493</v>
      </c>
      <c r="F625" s="185">
        <v>2360000</v>
      </c>
      <c r="G625" s="195" t="e">
        <f>SUM(#REF!)</f>
        <v>#REF!</v>
      </c>
      <c r="H625" s="157" t="e">
        <f>F625-G625</f>
        <v>#REF!</v>
      </c>
      <c r="I625" s="158"/>
      <c r="J625" s="157"/>
      <c r="K625" s="157"/>
    </row>
    <row r="626" spans="1:11" ht="17.100000000000001" customHeight="1">
      <c r="A626" s="137" t="s">
        <v>1622</v>
      </c>
      <c r="B626" s="160"/>
      <c r="C626" s="160"/>
      <c r="D626" s="132" t="s">
        <v>1357</v>
      </c>
      <c r="E626" s="184">
        <v>43523</v>
      </c>
      <c r="F626" s="185">
        <v>1200000</v>
      </c>
      <c r="G626" s="195" t="e">
        <f>SUM(#REF!)</f>
        <v>#REF!</v>
      </c>
      <c r="H626" s="157" t="e">
        <f>F626-G626</f>
        <v>#REF!</v>
      </c>
      <c r="I626" s="158"/>
      <c r="J626" s="157"/>
      <c r="K626" s="157"/>
    </row>
    <row r="627" spans="1:11" ht="17.100000000000001" customHeight="1">
      <c r="A627" s="137" t="s">
        <v>1622</v>
      </c>
      <c r="B627" s="160"/>
      <c r="C627" s="160"/>
      <c r="D627" s="132" t="s">
        <v>1358</v>
      </c>
      <c r="E627" s="184">
        <v>43535</v>
      </c>
      <c r="F627" s="185">
        <v>6609000</v>
      </c>
      <c r="G627" s="195" t="e">
        <f>SUM(#REF!)</f>
        <v>#REF!</v>
      </c>
      <c r="H627" s="157" t="e">
        <f>F627-G627</f>
        <v>#REF!</v>
      </c>
      <c r="I627" s="158"/>
      <c r="J627" s="157"/>
      <c r="K627" s="157"/>
    </row>
    <row r="628" spans="1:11" ht="17.100000000000001" customHeight="1">
      <c r="A628" s="137" t="s">
        <v>1622</v>
      </c>
      <c r="B628" s="160"/>
      <c r="C628" s="160"/>
      <c r="D628" s="132" t="s">
        <v>1359</v>
      </c>
      <c r="E628" s="184">
        <v>43537</v>
      </c>
      <c r="F628" s="185">
        <v>38531950</v>
      </c>
      <c r="G628" s="195" t="e">
        <f>SUM(#REF!)</f>
        <v>#REF!</v>
      </c>
      <c r="H628" s="157" t="e">
        <f>F628-G628</f>
        <v>#REF!</v>
      </c>
      <c r="I628" s="158"/>
      <c r="J628" s="157"/>
      <c r="K628" s="157"/>
    </row>
    <row r="629" spans="1:11" ht="17.100000000000001" customHeight="1">
      <c r="A629" s="137" t="s">
        <v>1622</v>
      </c>
      <c r="B629" s="160"/>
      <c r="C629" s="160"/>
      <c r="D629" s="132" t="s">
        <v>1361</v>
      </c>
      <c r="E629" s="184">
        <v>43542</v>
      </c>
      <c r="F629" s="185">
        <v>2167000</v>
      </c>
      <c r="G629" s="195" t="e">
        <f>SUM(#REF!)</f>
        <v>#REF!</v>
      </c>
      <c r="H629" s="157" t="e">
        <f>F629-G629</f>
        <v>#REF!</v>
      </c>
      <c r="I629" s="158"/>
      <c r="J629" s="157"/>
      <c r="K629" s="157"/>
    </row>
    <row r="630" spans="1:11" ht="17.100000000000001" customHeight="1">
      <c r="A630" s="137" t="s">
        <v>1622</v>
      </c>
      <c r="B630" s="160"/>
      <c r="C630" s="160"/>
      <c r="D630" s="132" t="s">
        <v>1360</v>
      </c>
      <c r="E630" s="184">
        <v>43542</v>
      </c>
      <c r="F630" s="185">
        <v>1441500</v>
      </c>
      <c r="G630" s="195" t="e">
        <f>SUM(#REF!)</f>
        <v>#REF!</v>
      </c>
      <c r="H630" s="157" t="e">
        <f>F630-G630</f>
        <v>#REF!</v>
      </c>
      <c r="I630" s="158"/>
      <c r="J630" s="157"/>
      <c r="K630" s="157"/>
    </row>
    <row r="631" spans="1:11" ht="17.100000000000001" customHeight="1">
      <c r="A631" s="137" t="s">
        <v>1622</v>
      </c>
      <c r="B631" s="160"/>
      <c r="C631" s="160"/>
      <c r="D631" s="132" t="s">
        <v>1362</v>
      </c>
      <c r="E631" s="184">
        <v>43546</v>
      </c>
      <c r="F631" s="185">
        <v>3280000</v>
      </c>
      <c r="G631" s="195" t="e">
        <f>SUM(#REF!)</f>
        <v>#REF!</v>
      </c>
      <c r="H631" s="157" t="e">
        <f>F631-G631</f>
        <v>#REF!</v>
      </c>
      <c r="I631" s="158"/>
      <c r="J631" s="157"/>
      <c r="K631" s="157"/>
    </row>
    <row r="632" spans="1:11" ht="17.100000000000001" customHeight="1">
      <c r="A632" s="137" t="s">
        <v>1622</v>
      </c>
      <c r="B632" s="160"/>
      <c r="C632" s="160"/>
      <c r="D632" s="132" t="s">
        <v>1359</v>
      </c>
      <c r="E632" s="184">
        <v>43551</v>
      </c>
      <c r="F632" s="185">
        <v>1460000</v>
      </c>
      <c r="G632" s="195" t="e">
        <f>SUM(#REF!)</f>
        <v>#REF!</v>
      </c>
      <c r="H632" s="157" t="e">
        <f>F632-G632</f>
        <v>#REF!</v>
      </c>
      <c r="I632" s="158"/>
      <c r="J632" s="157"/>
      <c r="K632" s="157"/>
    </row>
    <row r="633" spans="1:11" ht="17.100000000000001" customHeight="1">
      <c r="A633" s="137" t="s">
        <v>1622</v>
      </c>
      <c r="B633" s="160"/>
      <c r="C633" s="160"/>
      <c r="D633" s="132" t="s">
        <v>1363</v>
      </c>
      <c r="E633" s="184">
        <v>43574</v>
      </c>
      <c r="F633" s="185">
        <v>192000</v>
      </c>
      <c r="G633" s="195" t="e">
        <f>SUM(#REF!)</f>
        <v>#REF!</v>
      </c>
      <c r="H633" s="157" t="e">
        <f>F633-G633</f>
        <v>#REF!</v>
      </c>
      <c r="I633" s="158"/>
      <c r="J633" s="157"/>
      <c r="K633" s="157"/>
    </row>
    <row r="634" spans="1:11" ht="17.100000000000001" customHeight="1">
      <c r="A634" s="137" t="s">
        <v>1622</v>
      </c>
      <c r="B634" s="160"/>
      <c r="C634" s="160"/>
      <c r="D634" s="132" t="s">
        <v>1333</v>
      </c>
      <c r="E634" s="184">
        <v>43595</v>
      </c>
      <c r="F634" s="185">
        <v>850000</v>
      </c>
      <c r="G634" s="195" t="e">
        <f>SUM(#REF!)</f>
        <v>#REF!</v>
      </c>
      <c r="H634" s="157" t="e">
        <f>F634-G634</f>
        <v>#REF!</v>
      </c>
      <c r="I634" s="158"/>
      <c r="J634" s="157"/>
      <c r="K634" s="157"/>
    </row>
    <row r="635" spans="1:11" ht="17.100000000000001" customHeight="1">
      <c r="A635" s="137" t="s">
        <v>1622</v>
      </c>
      <c r="B635" s="160"/>
      <c r="C635" s="160"/>
      <c r="D635" s="132" t="s">
        <v>1333</v>
      </c>
      <c r="E635" s="184">
        <v>43595</v>
      </c>
      <c r="F635" s="185">
        <v>440000</v>
      </c>
      <c r="G635" s="195" t="e">
        <f>SUM(#REF!)</f>
        <v>#REF!</v>
      </c>
      <c r="H635" s="157" t="e">
        <f>F635-G635</f>
        <v>#REF!</v>
      </c>
      <c r="I635" s="158"/>
      <c r="J635" s="157"/>
      <c r="K635" s="157"/>
    </row>
    <row r="636" spans="1:11" ht="17.100000000000001" customHeight="1">
      <c r="A636" s="137" t="s">
        <v>1622</v>
      </c>
      <c r="B636" s="160"/>
      <c r="C636" s="160"/>
      <c r="D636" s="132" t="s">
        <v>1364</v>
      </c>
      <c r="E636" s="184">
        <v>43600</v>
      </c>
      <c r="F636" s="185">
        <v>1658910</v>
      </c>
      <c r="G636" s="195" t="e">
        <f>SUM(#REF!)</f>
        <v>#REF!</v>
      </c>
      <c r="H636" s="157" t="e">
        <f>F636-G636</f>
        <v>#REF!</v>
      </c>
      <c r="I636" s="158"/>
      <c r="J636" s="157"/>
      <c r="K636" s="157"/>
    </row>
    <row r="637" spans="1:11" ht="17.100000000000001" customHeight="1">
      <c r="A637" s="137" t="s">
        <v>1622</v>
      </c>
      <c r="B637" s="160"/>
      <c r="C637" s="160"/>
      <c r="D637" s="132" t="s">
        <v>1365</v>
      </c>
      <c r="E637" s="184">
        <v>43605</v>
      </c>
      <c r="F637" s="185">
        <v>3619440</v>
      </c>
      <c r="G637" s="195" t="e">
        <f>SUM(#REF!)</f>
        <v>#REF!</v>
      </c>
      <c r="H637" s="157" t="e">
        <f>F637-G637</f>
        <v>#REF!</v>
      </c>
      <c r="I637" s="158"/>
      <c r="J637" s="157"/>
      <c r="K637" s="157"/>
    </row>
    <row r="638" spans="1:11" ht="17.100000000000001" customHeight="1">
      <c r="A638" s="137" t="s">
        <v>1622</v>
      </c>
      <c r="B638" s="160"/>
      <c r="C638" s="160"/>
      <c r="D638" s="132" t="s">
        <v>1365</v>
      </c>
      <c r="E638" s="184">
        <v>43605</v>
      </c>
      <c r="F638" s="185">
        <v>1568420</v>
      </c>
      <c r="G638" s="195" t="e">
        <f>SUM(#REF!)</f>
        <v>#REF!</v>
      </c>
      <c r="H638" s="157" t="e">
        <f>F638-G638</f>
        <v>#REF!</v>
      </c>
      <c r="I638" s="158"/>
      <c r="J638" s="157"/>
      <c r="K638" s="157"/>
    </row>
    <row r="639" spans="1:11" ht="17.100000000000001" customHeight="1">
      <c r="A639" s="137" t="s">
        <v>1622</v>
      </c>
      <c r="B639" s="160"/>
      <c r="C639" s="160"/>
      <c r="D639" s="132" t="s">
        <v>1366</v>
      </c>
      <c r="E639" s="184">
        <v>43609</v>
      </c>
      <c r="F639" s="185">
        <v>946000</v>
      </c>
      <c r="G639" s="195" t="e">
        <f>SUM(#REF!)</f>
        <v>#REF!</v>
      </c>
      <c r="H639" s="157" t="e">
        <f>F639-G639</f>
        <v>#REF!</v>
      </c>
      <c r="I639" s="158"/>
      <c r="J639" s="157"/>
      <c r="K639" s="157"/>
    </row>
    <row r="640" spans="1:11" ht="17.100000000000001" customHeight="1">
      <c r="A640" s="137" t="s">
        <v>1622</v>
      </c>
      <c r="B640" s="160"/>
      <c r="C640" s="160"/>
      <c r="D640" s="132" t="s">
        <v>1367</v>
      </c>
      <c r="E640" s="184">
        <v>43635</v>
      </c>
      <c r="F640" s="185">
        <v>440000</v>
      </c>
      <c r="G640" s="195" t="e">
        <f>SUM(#REF!)</f>
        <v>#REF!</v>
      </c>
      <c r="H640" s="157" t="e">
        <f>F640-G640</f>
        <v>#REF!</v>
      </c>
      <c r="I640" s="158"/>
      <c r="J640" s="157"/>
      <c r="K640" s="157"/>
    </row>
    <row r="641" spans="1:11" ht="17.100000000000001" customHeight="1">
      <c r="A641" s="137" t="s">
        <v>1622</v>
      </c>
      <c r="B641" s="160"/>
      <c r="C641" s="160"/>
      <c r="D641" s="132" t="s">
        <v>1368</v>
      </c>
      <c r="E641" s="184">
        <v>43642</v>
      </c>
      <c r="F641" s="185">
        <v>1550000</v>
      </c>
      <c r="G641" s="195" t="e">
        <f>SUM(#REF!)</f>
        <v>#REF!</v>
      </c>
      <c r="H641" s="157" t="e">
        <f>F641-G641</f>
        <v>#REF!</v>
      </c>
      <c r="I641" s="158"/>
      <c r="J641" s="157"/>
      <c r="K641" s="157"/>
    </row>
    <row r="642" spans="1:11" ht="17.100000000000001" customHeight="1">
      <c r="A642" s="137" t="s">
        <v>1622</v>
      </c>
      <c r="B642" s="160"/>
      <c r="C642" s="160"/>
      <c r="D642" s="132" t="s">
        <v>1369</v>
      </c>
      <c r="E642" s="184">
        <v>43647</v>
      </c>
      <c r="F642" s="185">
        <v>3217280</v>
      </c>
      <c r="G642" s="195" t="e">
        <f>SUM(#REF!)</f>
        <v>#REF!</v>
      </c>
      <c r="H642" s="157" t="e">
        <f>F642-G642</f>
        <v>#REF!</v>
      </c>
      <c r="I642" s="158"/>
      <c r="J642" s="157"/>
      <c r="K642" s="157"/>
    </row>
    <row r="643" spans="1:11" ht="17.100000000000001" customHeight="1">
      <c r="A643" s="137" t="s">
        <v>1622</v>
      </c>
      <c r="B643" s="160"/>
      <c r="C643" s="160"/>
      <c r="D643" s="132" t="s">
        <v>1370</v>
      </c>
      <c r="E643" s="184">
        <v>43647</v>
      </c>
      <c r="F643" s="185">
        <v>3453640</v>
      </c>
      <c r="G643" s="195" t="e">
        <f>SUM(#REF!)</f>
        <v>#REF!</v>
      </c>
      <c r="H643" s="157" t="e">
        <f>F643-G643</f>
        <v>#REF!</v>
      </c>
      <c r="I643" s="158"/>
      <c r="J643" s="157"/>
      <c r="K643" s="157"/>
    </row>
    <row r="644" spans="1:11" ht="17.100000000000001" customHeight="1">
      <c r="A644" s="137" t="s">
        <v>1622</v>
      </c>
      <c r="B644" s="160"/>
      <c r="C644" s="160"/>
      <c r="D644" s="132" t="s">
        <v>1371</v>
      </c>
      <c r="E644" s="184">
        <v>43656</v>
      </c>
      <c r="F644" s="185">
        <v>6160000</v>
      </c>
      <c r="G644" s="195" t="e">
        <f>SUM(#REF!)</f>
        <v>#REF!</v>
      </c>
      <c r="H644" s="157" t="e">
        <f>F644-G644</f>
        <v>#REF!</v>
      </c>
      <c r="I644" s="158"/>
      <c r="J644" s="157"/>
      <c r="K644" s="157"/>
    </row>
    <row r="645" spans="1:11" ht="17.100000000000001" customHeight="1">
      <c r="A645" s="137" t="s">
        <v>1622</v>
      </c>
      <c r="B645" s="160"/>
      <c r="C645" s="160"/>
      <c r="D645" s="132" t="s">
        <v>1371</v>
      </c>
      <c r="E645" s="184">
        <v>43656</v>
      </c>
      <c r="F645" s="185">
        <v>1720000</v>
      </c>
      <c r="G645" s="195" t="e">
        <f>SUM(#REF!)</f>
        <v>#REF!</v>
      </c>
      <c r="H645" s="157" t="e">
        <f>F645-G645</f>
        <v>#REF!</v>
      </c>
      <c r="I645" s="158"/>
      <c r="J645" s="157"/>
      <c r="K645" s="157"/>
    </row>
    <row r="646" spans="1:11" ht="17.100000000000001" customHeight="1">
      <c r="A646" s="137" t="s">
        <v>1622</v>
      </c>
      <c r="B646" s="160"/>
      <c r="C646" s="160"/>
      <c r="D646" s="132" t="s">
        <v>1388</v>
      </c>
      <c r="E646" s="184">
        <v>43696</v>
      </c>
      <c r="F646" s="185">
        <v>479000</v>
      </c>
      <c r="G646" s="195" t="e">
        <f>SUM(#REF!)</f>
        <v>#REF!</v>
      </c>
      <c r="H646" s="157" t="e">
        <f>F646-G646</f>
        <v>#REF!</v>
      </c>
      <c r="I646" s="158"/>
      <c r="J646" s="157"/>
      <c r="K646" s="157"/>
    </row>
    <row r="647" spans="1:11" ht="17.100000000000001" customHeight="1">
      <c r="A647" s="137" t="s">
        <v>1622</v>
      </c>
      <c r="B647" s="160"/>
      <c r="C647" s="160"/>
      <c r="D647" s="199" t="s">
        <v>1389</v>
      </c>
      <c r="E647" s="184">
        <v>43697</v>
      </c>
      <c r="F647" s="185">
        <v>619200</v>
      </c>
      <c r="G647" s="195" t="e">
        <f>SUM(#REF!)</f>
        <v>#REF!</v>
      </c>
      <c r="H647" s="157" t="e">
        <f>F647-G647</f>
        <v>#REF!</v>
      </c>
      <c r="I647" s="158"/>
      <c r="J647" s="157"/>
      <c r="K647" s="157"/>
    </row>
    <row r="648" spans="1:11" ht="17.100000000000001" customHeight="1">
      <c r="A648" s="137" t="s">
        <v>1622</v>
      </c>
      <c r="B648" s="160"/>
      <c r="C648" s="160"/>
      <c r="D648" s="199" t="s">
        <v>1390</v>
      </c>
      <c r="E648" s="184">
        <v>43714</v>
      </c>
      <c r="F648" s="185">
        <v>659510</v>
      </c>
      <c r="G648" s="195" t="e">
        <f>SUM(#REF!)</f>
        <v>#REF!</v>
      </c>
      <c r="H648" s="157" t="e">
        <f>F648-G648</f>
        <v>#REF!</v>
      </c>
      <c r="I648" s="158"/>
      <c r="J648" s="157"/>
      <c r="K648" s="157"/>
    </row>
    <row r="649" spans="1:11" ht="17.100000000000001" customHeight="1">
      <c r="A649" s="137" t="s">
        <v>1622</v>
      </c>
      <c r="B649" s="160"/>
      <c r="C649" s="160"/>
      <c r="D649" s="199" t="s">
        <v>1391</v>
      </c>
      <c r="E649" s="184">
        <v>43756</v>
      </c>
      <c r="F649" s="185">
        <v>378840</v>
      </c>
      <c r="G649" s="195" t="e">
        <f>SUM(#REF!)</f>
        <v>#REF!</v>
      </c>
      <c r="H649" s="157" t="e">
        <f>F649-G649</f>
        <v>#REF!</v>
      </c>
      <c r="I649" s="158"/>
      <c r="J649" s="157"/>
      <c r="K649" s="157"/>
    </row>
    <row r="650" spans="1:11" ht="17.100000000000001" customHeight="1">
      <c r="A650" s="137" t="s">
        <v>1622</v>
      </c>
      <c r="B650" s="160"/>
      <c r="C650" s="160"/>
      <c r="D650" s="199" t="s">
        <v>1392</v>
      </c>
      <c r="E650" s="184">
        <v>43762</v>
      </c>
      <c r="F650" s="185">
        <v>225000</v>
      </c>
      <c r="G650" s="195" t="e">
        <f>SUM(#REF!)</f>
        <v>#REF!</v>
      </c>
      <c r="H650" s="157" t="e">
        <f>F650-G650</f>
        <v>#REF!</v>
      </c>
      <c r="I650" s="158"/>
      <c r="J650" s="157"/>
      <c r="K650" s="157"/>
    </row>
    <row r="651" spans="1:11" ht="17.100000000000001" customHeight="1">
      <c r="A651" s="137" t="s">
        <v>1622</v>
      </c>
      <c r="B651" s="160"/>
      <c r="C651" s="160"/>
      <c r="D651" s="199" t="s">
        <v>1393</v>
      </c>
      <c r="E651" s="184">
        <v>43810</v>
      </c>
      <c r="F651" s="185">
        <v>1408000</v>
      </c>
      <c r="G651" s="195" t="e">
        <f>SUM(#REF!)</f>
        <v>#REF!</v>
      </c>
      <c r="H651" s="157" t="e">
        <f>F651-G651</f>
        <v>#REF!</v>
      </c>
      <c r="I651" s="158"/>
      <c r="J651" s="157"/>
      <c r="K651" s="157"/>
    </row>
    <row r="652" spans="1:11" ht="17.100000000000001" customHeight="1">
      <c r="A652" s="137" t="s">
        <v>1622</v>
      </c>
      <c r="B652" s="160"/>
      <c r="C652" s="160"/>
      <c r="D652" s="132" t="s">
        <v>1394</v>
      </c>
      <c r="E652" s="184">
        <v>43882</v>
      </c>
      <c r="F652" s="185">
        <v>1793000</v>
      </c>
      <c r="G652" s="195" t="e">
        <f>SUM(#REF!)</f>
        <v>#REF!</v>
      </c>
      <c r="H652" s="157" t="e">
        <f>F652-G652</f>
        <v>#REF!</v>
      </c>
      <c r="I652" s="158"/>
      <c r="J652" s="157"/>
      <c r="K652" s="157"/>
    </row>
    <row r="653" spans="1:11" ht="17.100000000000001" customHeight="1">
      <c r="A653" s="137" t="s">
        <v>1622</v>
      </c>
      <c r="B653" s="160"/>
      <c r="C653" s="160"/>
      <c r="D653" s="132" t="s">
        <v>1395</v>
      </c>
      <c r="E653" s="184">
        <v>43896</v>
      </c>
      <c r="F653" s="185">
        <v>6303850</v>
      </c>
      <c r="G653" s="195" t="e">
        <f>SUM(#REF!)</f>
        <v>#REF!</v>
      </c>
      <c r="H653" s="157" t="e">
        <f>F653-G653</f>
        <v>#REF!</v>
      </c>
      <c r="I653" s="158"/>
      <c r="J653" s="157"/>
      <c r="K653" s="157"/>
    </row>
    <row r="654" spans="1:11" ht="17.100000000000001" customHeight="1">
      <c r="A654" s="137" t="s">
        <v>1622</v>
      </c>
      <c r="B654" s="160"/>
      <c r="C654" s="160"/>
      <c r="D654" s="132" t="s">
        <v>1396</v>
      </c>
      <c r="E654" s="184">
        <v>43896</v>
      </c>
      <c r="F654" s="185">
        <v>1480000</v>
      </c>
      <c r="G654" s="195" t="e">
        <f>SUM(#REF!)</f>
        <v>#REF!</v>
      </c>
      <c r="H654" s="157" t="e">
        <f>F654-G654</f>
        <v>#REF!</v>
      </c>
      <c r="I654" s="158"/>
      <c r="J654" s="157"/>
      <c r="K654" s="157"/>
    </row>
    <row r="655" spans="1:11" ht="17.100000000000001" customHeight="1">
      <c r="A655" s="137" t="s">
        <v>1622</v>
      </c>
      <c r="B655" s="160"/>
      <c r="C655" s="160"/>
      <c r="D655" s="132" t="s">
        <v>1397</v>
      </c>
      <c r="E655" s="184">
        <v>43903</v>
      </c>
      <c r="F655" s="185">
        <v>1980000</v>
      </c>
      <c r="G655" s="195" t="e">
        <f>SUM(#REF!)</f>
        <v>#REF!</v>
      </c>
      <c r="H655" s="157" t="e">
        <f>F655-G655</f>
        <v>#REF!</v>
      </c>
      <c r="I655" s="158"/>
      <c r="J655" s="157"/>
      <c r="K655" s="157"/>
    </row>
    <row r="656" spans="1:11" ht="17.100000000000001" customHeight="1">
      <c r="A656" s="137" t="s">
        <v>1622</v>
      </c>
      <c r="B656" s="160"/>
      <c r="C656" s="160"/>
      <c r="D656" s="132" t="s">
        <v>1398</v>
      </c>
      <c r="E656" s="184">
        <v>43913</v>
      </c>
      <c r="F656" s="185">
        <v>3684790</v>
      </c>
      <c r="G656" s="195" t="e">
        <f>SUM(#REF!)</f>
        <v>#REF!</v>
      </c>
      <c r="H656" s="157" t="e">
        <f>F656-G656</f>
        <v>#REF!</v>
      </c>
      <c r="I656" s="158"/>
      <c r="J656" s="157"/>
      <c r="K656" s="157"/>
    </row>
    <row r="657" spans="1:11" ht="17.100000000000001" customHeight="1">
      <c r="A657" s="137" t="s">
        <v>1622</v>
      </c>
      <c r="B657" s="160"/>
      <c r="C657" s="160"/>
      <c r="D657" s="132" t="s">
        <v>1399</v>
      </c>
      <c r="E657" s="184">
        <v>43921</v>
      </c>
      <c r="F657" s="185">
        <v>21364750</v>
      </c>
      <c r="G657" s="195" t="e">
        <f>SUM(#REF!)</f>
        <v>#REF!</v>
      </c>
      <c r="H657" s="157" t="e">
        <f>F657-G657</f>
        <v>#REF!</v>
      </c>
      <c r="I657" s="158"/>
      <c r="J657" s="157"/>
      <c r="K657" s="157"/>
    </row>
    <row r="658" spans="1:11" ht="17.100000000000001" customHeight="1">
      <c r="A658" s="137" t="s">
        <v>1622</v>
      </c>
      <c r="B658" s="160"/>
      <c r="C658" s="160"/>
      <c r="D658" s="132" t="s">
        <v>1400</v>
      </c>
      <c r="E658" s="184">
        <v>43921</v>
      </c>
      <c r="F658" s="185">
        <v>4500000</v>
      </c>
      <c r="G658" s="195" t="e">
        <f>SUM(#REF!)</f>
        <v>#REF!</v>
      </c>
      <c r="H658" s="157" t="e">
        <f>F658-G658</f>
        <v>#REF!</v>
      </c>
      <c r="I658" s="158"/>
      <c r="J658" s="157"/>
      <c r="K658" s="157"/>
    </row>
    <row r="659" spans="1:11" ht="17.100000000000001" customHeight="1">
      <c r="A659" s="137" t="s">
        <v>1622</v>
      </c>
      <c r="B659" s="160"/>
      <c r="C659" s="160"/>
      <c r="D659" s="132" t="s">
        <v>1401</v>
      </c>
      <c r="E659" s="184">
        <v>43922</v>
      </c>
      <c r="F659" s="185">
        <v>3399000</v>
      </c>
      <c r="G659" s="195" t="e">
        <f>SUM(#REF!)</f>
        <v>#REF!</v>
      </c>
      <c r="H659" s="157" t="e">
        <f>F659-G659</f>
        <v>#REF!</v>
      </c>
      <c r="I659" s="158"/>
      <c r="J659" s="157"/>
      <c r="K659" s="157"/>
    </row>
    <row r="660" spans="1:11" ht="17.100000000000001" customHeight="1">
      <c r="A660" s="137" t="s">
        <v>1622</v>
      </c>
      <c r="B660" s="160"/>
      <c r="C660" s="160"/>
      <c r="D660" s="132" t="s">
        <v>1404</v>
      </c>
      <c r="E660" s="184">
        <v>43931</v>
      </c>
      <c r="F660" s="185">
        <v>9636000</v>
      </c>
      <c r="G660" s="195" t="e">
        <f>SUM(#REF!)</f>
        <v>#REF!</v>
      </c>
      <c r="H660" s="157" t="e">
        <f>F660-G660</f>
        <v>#REF!</v>
      </c>
      <c r="I660" s="158"/>
      <c r="J660" s="157"/>
      <c r="K660" s="157"/>
    </row>
    <row r="661" spans="1:11" ht="17.100000000000001" customHeight="1">
      <c r="A661" s="137" t="s">
        <v>1622</v>
      </c>
      <c r="B661" s="160"/>
      <c r="C661" s="160"/>
      <c r="D661" s="132" t="s">
        <v>1402</v>
      </c>
      <c r="E661" s="184">
        <v>43931</v>
      </c>
      <c r="F661" s="185">
        <v>27128700</v>
      </c>
      <c r="G661" s="195" t="e">
        <f>SUM(#REF!)</f>
        <v>#REF!</v>
      </c>
      <c r="H661" s="157" t="e">
        <f>F661-G661</f>
        <v>#REF!</v>
      </c>
      <c r="I661" s="158"/>
      <c r="J661" s="157"/>
      <c r="K661" s="157"/>
    </row>
    <row r="662" spans="1:11" ht="17.100000000000001" customHeight="1">
      <c r="A662" s="137" t="s">
        <v>1622</v>
      </c>
      <c r="B662" s="160"/>
      <c r="C662" s="160"/>
      <c r="D662" s="132" t="s">
        <v>1403</v>
      </c>
      <c r="E662" s="184">
        <v>43931</v>
      </c>
      <c r="F662" s="185">
        <v>824420</v>
      </c>
      <c r="G662" s="195" t="e">
        <f>SUM(#REF!)</f>
        <v>#REF!</v>
      </c>
      <c r="H662" s="157" t="e">
        <f>F662-G662</f>
        <v>#REF!</v>
      </c>
      <c r="I662" s="158"/>
      <c r="J662" s="157"/>
      <c r="K662" s="157"/>
    </row>
    <row r="663" spans="1:11" ht="17.100000000000001" customHeight="1">
      <c r="A663" s="137" t="s">
        <v>1622</v>
      </c>
      <c r="B663" s="160"/>
      <c r="C663" s="160"/>
      <c r="D663" s="132" t="s">
        <v>1405</v>
      </c>
      <c r="E663" s="184">
        <v>43942</v>
      </c>
      <c r="F663" s="185">
        <v>22581270</v>
      </c>
      <c r="G663" s="195" t="e">
        <f>SUM(#REF!)</f>
        <v>#REF!</v>
      </c>
      <c r="H663" s="157" t="e">
        <f>F663-G663</f>
        <v>#REF!</v>
      </c>
      <c r="I663" s="158"/>
      <c r="J663" s="157"/>
      <c r="K663" s="157"/>
    </row>
    <row r="664" spans="1:11" ht="17.100000000000001" customHeight="1">
      <c r="A664" s="137" t="s">
        <v>1622</v>
      </c>
      <c r="B664" s="160"/>
      <c r="C664" s="160"/>
      <c r="D664" s="132" t="s">
        <v>1406</v>
      </c>
      <c r="E664" s="184">
        <v>43949</v>
      </c>
      <c r="F664" s="185">
        <v>1980000</v>
      </c>
      <c r="G664" s="195" t="e">
        <f>SUM(#REF!)</f>
        <v>#REF!</v>
      </c>
      <c r="H664" s="157" t="e">
        <f>F664-G664</f>
        <v>#REF!</v>
      </c>
      <c r="I664" s="158"/>
      <c r="J664" s="157"/>
      <c r="K664" s="157"/>
    </row>
    <row r="665" spans="1:11" ht="17.100000000000001" customHeight="1">
      <c r="A665" s="137" t="s">
        <v>1622</v>
      </c>
      <c r="B665" s="160"/>
      <c r="C665" s="160"/>
      <c r="D665" s="132" t="s">
        <v>1407</v>
      </c>
      <c r="E665" s="184">
        <v>43978</v>
      </c>
      <c r="F665" s="185">
        <v>400400</v>
      </c>
      <c r="G665" s="195" t="e">
        <f>SUM(#REF!)</f>
        <v>#REF!</v>
      </c>
      <c r="H665" s="157" t="e">
        <f>F665-G665</f>
        <v>#REF!</v>
      </c>
      <c r="I665" s="158"/>
      <c r="J665" s="157"/>
      <c r="K665" s="157"/>
    </row>
    <row r="666" spans="1:11" ht="17.100000000000001" customHeight="1">
      <c r="A666" s="137" t="s">
        <v>1622</v>
      </c>
      <c r="B666" s="160"/>
      <c r="C666" s="160"/>
      <c r="D666" s="132" t="s">
        <v>1413</v>
      </c>
      <c r="E666" s="184">
        <v>43985</v>
      </c>
      <c r="F666" s="185">
        <v>9154000</v>
      </c>
      <c r="G666" s="195" t="e">
        <f>SUM(#REF!)</f>
        <v>#REF!</v>
      </c>
      <c r="H666" s="157" t="e">
        <f>F666-G666</f>
        <v>#REF!</v>
      </c>
      <c r="I666" s="158"/>
      <c r="J666" s="157"/>
      <c r="K666" s="157"/>
    </row>
    <row r="667" spans="1:11" ht="17.100000000000001" customHeight="1">
      <c r="A667" s="137" t="s">
        <v>1622</v>
      </c>
      <c r="B667" s="160"/>
      <c r="C667" s="160"/>
      <c r="D667" s="132" t="s">
        <v>1408</v>
      </c>
      <c r="E667" s="184">
        <v>44006</v>
      </c>
      <c r="F667" s="185">
        <v>2400000</v>
      </c>
      <c r="G667" s="195" t="e">
        <f>SUM(#REF!)</f>
        <v>#REF!</v>
      </c>
      <c r="H667" s="157" t="e">
        <f>F667-G667</f>
        <v>#REF!</v>
      </c>
      <c r="I667" s="158"/>
      <c r="J667" s="157"/>
      <c r="K667" s="157"/>
    </row>
    <row r="668" spans="1:11" ht="17.100000000000001" customHeight="1">
      <c r="A668" s="137" t="s">
        <v>1622</v>
      </c>
      <c r="B668" s="160"/>
      <c r="C668" s="160"/>
      <c r="D668" s="132" t="s">
        <v>1414</v>
      </c>
      <c r="E668" s="184">
        <v>44007</v>
      </c>
      <c r="F668" s="185">
        <v>800000</v>
      </c>
      <c r="G668" s="195" t="e">
        <f>SUM(#REF!)</f>
        <v>#REF!</v>
      </c>
      <c r="H668" s="157" t="e">
        <f>F668-G668</f>
        <v>#REF!</v>
      </c>
      <c r="I668" s="158"/>
      <c r="J668" s="157"/>
      <c r="K668" s="157"/>
    </row>
    <row r="669" spans="1:11" ht="17.100000000000001" customHeight="1">
      <c r="A669" s="137" t="s">
        <v>1622</v>
      </c>
      <c r="B669" s="160"/>
      <c r="C669" s="160"/>
      <c r="D669" s="132" t="s">
        <v>1409</v>
      </c>
      <c r="E669" s="184">
        <v>44007</v>
      </c>
      <c r="F669" s="185">
        <v>495000</v>
      </c>
      <c r="G669" s="195" t="e">
        <f>SUM(#REF!)</f>
        <v>#REF!</v>
      </c>
      <c r="H669" s="157" t="e">
        <f>F669-G669</f>
        <v>#REF!</v>
      </c>
      <c r="I669" s="158"/>
      <c r="J669" s="157"/>
      <c r="K669" s="157"/>
    </row>
    <row r="670" spans="1:11" ht="17.100000000000001" customHeight="1">
      <c r="A670" s="137" t="s">
        <v>1622</v>
      </c>
      <c r="B670" s="160"/>
      <c r="C670" s="160"/>
      <c r="D670" s="132" t="s">
        <v>1410</v>
      </c>
      <c r="E670" s="184">
        <v>44007</v>
      </c>
      <c r="F670" s="185">
        <v>330000</v>
      </c>
      <c r="G670" s="195" t="e">
        <f>SUM(#REF!)</f>
        <v>#REF!</v>
      </c>
      <c r="H670" s="157" t="e">
        <f>F670-G670</f>
        <v>#REF!</v>
      </c>
      <c r="I670" s="158"/>
      <c r="J670" s="157"/>
      <c r="K670" s="157"/>
    </row>
    <row r="671" spans="1:11" ht="17.100000000000001" customHeight="1">
      <c r="A671" s="137" t="s">
        <v>1622</v>
      </c>
      <c r="B671" s="160"/>
      <c r="C671" s="160"/>
      <c r="D671" s="132" t="s">
        <v>1411</v>
      </c>
      <c r="E671" s="184">
        <v>44007</v>
      </c>
      <c r="F671" s="185">
        <v>660000</v>
      </c>
      <c r="G671" s="195" t="e">
        <f>SUM(#REF!)</f>
        <v>#REF!</v>
      </c>
      <c r="H671" s="157" t="e">
        <f>F671-G671</f>
        <v>#REF!</v>
      </c>
      <c r="I671" s="158"/>
      <c r="J671" s="157"/>
      <c r="K671" s="157"/>
    </row>
    <row r="672" spans="1:11" ht="17.100000000000001" customHeight="1">
      <c r="A672" s="137" t="s">
        <v>1622</v>
      </c>
      <c r="B672" s="160"/>
      <c r="C672" s="160"/>
      <c r="D672" s="132" t="s">
        <v>1412</v>
      </c>
      <c r="E672" s="184">
        <v>44011</v>
      </c>
      <c r="F672" s="185">
        <v>21000000</v>
      </c>
      <c r="G672" s="195" t="e">
        <f>SUM(#REF!)</f>
        <v>#REF!</v>
      </c>
      <c r="H672" s="157" t="e">
        <f>F672-G672</f>
        <v>#REF!</v>
      </c>
      <c r="I672" s="158"/>
      <c r="J672" s="157"/>
      <c r="K672" s="157"/>
    </row>
    <row r="673" spans="1:16" ht="17.100000000000001" customHeight="1">
      <c r="A673" s="137" t="s">
        <v>1622</v>
      </c>
      <c r="B673" s="160"/>
      <c r="C673" s="160"/>
      <c r="D673" s="132" t="s">
        <v>1415</v>
      </c>
      <c r="E673" s="184">
        <v>44012</v>
      </c>
      <c r="F673" s="185">
        <v>222200</v>
      </c>
      <c r="G673" s="195" t="e">
        <f>SUM(#REF!)</f>
        <v>#REF!</v>
      </c>
      <c r="H673" s="157" t="e">
        <f>F673-G673</f>
        <v>#REF!</v>
      </c>
      <c r="I673" s="158"/>
      <c r="J673" s="157"/>
      <c r="K673" s="157"/>
    </row>
    <row r="674" spans="1:16" ht="17.100000000000001" customHeight="1">
      <c r="A674" s="137" t="s">
        <v>1622</v>
      </c>
      <c r="B674" s="160"/>
      <c r="C674" s="160"/>
      <c r="D674" s="132" t="s">
        <v>1416</v>
      </c>
      <c r="E674" s="184">
        <v>44012</v>
      </c>
      <c r="F674" s="185">
        <v>307000</v>
      </c>
      <c r="G674" s="195" t="e">
        <f>SUM(#REF!)</f>
        <v>#REF!</v>
      </c>
      <c r="H674" s="157" t="e">
        <f>F674-G674</f>
        <v>#REF!</v>
      </c>
      <c r="I674" s="158"/>
      <c r="J674" s="157"/>
      <c r="K674" s="157"/>
    </row>
    <row r="675" spans="1:16" ht="17.100000000000001" customHeight="1">
      <c r="A675" s="137" t="s">
        <v>1622</v>
      </c>
      <c r="B675" s="160"/>
      <c r="C675" s="160"/>
      <c r="D675" s="199" t="s">
        <v>1417</v>
      </c>
      <c r="E675" s="184">
        <v>44043</v>
      </c>
      <c r="F675" s="185">
        <v>957000</v>
      </c>
      <c r="G675" s="195" t="e">
        <f>SUM(#REF!)</f>
        <v>#REF!</v>
      </c>
      <c r="H675" s="157" t="e">
        <f>F675-G675</f>
        <v>#REF!</v>
      </c>
      <c r="I675" s="158"/>
      <c r="J675" s="157"/>
      <c r="K675" s="157"/>
    </row>
    <row r="676" spans="1:16" ht="17.100000000000001" customHeight="1">
      <c r="A676" s="137" t="s">
        <v>1622</v>
      </c>
      <c r="B676" s="183"/>
      <c r="C676" s="183"/>
      <c r="D676" s="200" t="s">
        <v>1422</v>
      </c>
      <c r="E676" s="201">
        <v>44085</v>
      </c>
      <c r="F676" s="202">
        <v>429000</v>
      </c>
      <c r="G676" s="195" t="e">
        <f>SUM(#REF!)</f>
        <v>#REF!</v>
      </c>
      <c r="H676" s="157" t="e">
        <f>F676-G676</f>
        <v>#REF!</v>
      </c>
      <c r="I676" s="158"/>
      <c r="J676" s="157"/>
      <c r="K676" s="157"/>
    </row>
    <row r="677" spans="1:16" s="167" customFormat="1" ht="17.100000000000001" customHeight="1">
      <c r="A677" s="137" t="s">
        <v>1622</v>
      </c>
      <c r="B677" s="183"/>
      <c r="C677" s="183"/>
      <c r="D677" s="200" t="s">
        <v>1444</v>
      </c>
      <c r="E677" s="203">
        <v>44242</v>
      </c>
      <c r="F677" s="182">
        <v>480000</v>
      </c>
      <c r="G677" s="195" t="e">
        <f>SUM(#REF!)</f>
        <v>#REF!</v>
      </c>
      <c r="H677" s="157" t="e">
        <f>F677-G677</f>
        <v>#REF!</v>
      </c>
      <c r="I677" s="204"/>
      <c r="J677" s="157"/>
      <c r="K677" s="157"/>
      <c r="O677" s="166"/>
      <c r="P677" s="166"/>
    </row>
    <row r="678" spans="1:16" s="167" customFormat="1" ht="17.100000000000001" customHeight="1">
      <c r="A678" s="137" t="s">
        <v>1622</v>
      </c>
      <c r="B678" s="183"/>
      <c r="C678" s="183"/>
      <c r="D678" s="200" t="s">
        <v>1445</v>
      </c>
      <c r="E678" s="203">
        <v>44270</v>
      </c>
      <c r="F678" s="182">
        <v>2947000</v>
      </c>
      <c r="G678" s="195" t="e">
        <f>SUM(#REF!)</f>
        <v>#REF!</v>
      </c>
      <c r="H678" s="157" t="e">
        <f>F678-G678</f>
        <v>#REF!</v>
      </c>
      <c r="I678" s="204"/>
      <c r="J678" s="157"/>
      <c r="K678" s="157"/>
      <c r="N678" s="166"/>
      <c r="O678" s="166"/>
      <c r="P678" s="189"/>
    </row>
    <row r="679" spans="1:16" s="167" customFormat="1" ht="17.100000000000001" customHeight="1">
      <c r="A679" s="137" t="s">
        <v>1622</v>
      </c>
      <c r="B679" s="183"/>
      <c r="C679" s="183"/>
      <c r="D679" s="200" t="s">
        <v>1446</v>
      </c>
      <c r="E679" s="203">
        <v>44273</v>
      </c>
      <c r="F679" s="182">
        <v>814370</v>
      </c>
      <c r="G679" s="195" t="e">
        <f>SUM(#REF!)</f>
        <v>#REF!</v>
      </c>
      <c r="H679" s="157" t="e">
        <f>F679-G679</f>
        <v>#REF!</v>
      </c>
      <c r="I679" s="204"/>
      <c r="J679" s="157"/>
      <c r="K679" s="157"/>
      <c r="M679" s="205"/>
      <c r="N679" s="166"/>
      <c r="O679" s="166"/>
      <c r="P679" s="189"/>
    </row>
    <row r="680" spans="1:16" s="169" customFormat="1" ht="17.100000000000001" customHeight="1">
      <c r="A680" s="137" t="s">
        <v>1622</v>
      </c>
      <c r="B680" s="183"/>
      <c r="C680" s="183"/>
      <c r="D680" s="200" t="s">
        <v>1447</v>
      </c>
      <c r="E680" s="203">
        <v>44281</v>
      </c>
      <c r="F680" s="182">
        <v>8000000</v>
      </c>
      <c r="G680" s="195" t="e">
        <f>SUM(#REF!)</f>
        <v>#REF!</v>
      </c>
      <c r="H680" s="157" t="e">
        <f>F680-G680</f>
        <v>#REF!</v>
      </c>
      <c r="I680" s="204"/>
      <c r="J680" s="157"/>
      <c r="K680" s="157"/>
      <c r="L680" s="167"/>
      <c r="N680" s="168"/>
      <c r="O680" s="166"/>
      <c r="P680" s="189"/>
    </row>
    <row r="681" spans="1:16" s="169" customFormat="1" ht="17.100000000000001" customHeight="1">
      <c r="A681" s="137" t="s">
        <v>1622</v>
      </c>
      <c r="B681" s="183"/>
      <c r="C681" s="183"/>
      <c r="D681" s="200" t="s">
        <v>1448</v>
      </c>
      <c r="E681" s="203">
        <v>44292</v>
      </c>
      <c r="F681" s="182">
        <v>21825220</v>
      </c>
      <c r="G681" s="195" t="e">
        <f>SUM(#REF!)</f>
        <v>#REF!</v>
      </c>
      <c r="H681" s="157" t="e">
        <f>F681-G681</f>
        <v>#REF!</v>
      </c>
      <c r="I681" s="204"/>
      <c r="J681" s="157"/>
      <c r="K681" s="157"/>
      <c r="L681" s="167"/>
      <c r="N681" s="168"/>
      <c r="O681" s="166"/>
      <c r="P681" s="189"/>
    </row>
    <row r="682" spans="1:16" s="169" customFormat="1" ht="17.100000000000001" customHeight="1">
      <c r="A682" s="137" t="s">
        <v>1622</v>
      </c>
      <c r="B682" s="183"/>
      <c r="C682" s="183"/>
      <c r="D682" s="200" t="s">
        <v>1449</v>
      </c>
      <c r="E682" s="203">
        <v>44369</v>
      </c>
      <c r="F682" s="182">
        <v>4000000</v>
      </c>
      <c r="G682" s="195" t="e">
        <f>SUM(#REF!)</f>
        <v>#REF!</v>
      </c>
      <c r="H682" s="157" t="e">
        <f>F682-G682</f>
        <v>#REF!</v>
      </c>
      <c r="I682" s="204"/>
      <c r="J682" s="157"/>
      <c r="K682" s="157"/>
      <c r="L682" s="167"/>
      <c r="N682" s="168"/>
      <c r="O682" s="166"/>
      <c r="P682" s="189"/>
    </row>
    <row r="683" spans="1:16" s="169" customFormat="1" ht="17.100000000000001" customHeight="1">
      <c r="A683" s="137" t="s">
        <v>1622</v>
      </c>
      <c r="B683" s="183"/>
      <c r="C683" s="183"/>
      <c r="D683" s="200" t="s">
        <v>1450</v>
      </c>
      <c r="E683" s="203">
        <v>44377</v>
      </c>
      <c r="F683" s="182">
        <v>10340000</v>
      </c>
      <c r="G683" s="195" t="e">
        <f>SUM(#REF!)</f>
        <v>#REF!</v>
      </c>
      <c r="H683" s="157" t="e">
        <f>F683-G683</f>
        <v>#REF!</v>
      </c>
      <c r="I683" s="204"/>
      <c r="J683" s="157"/>
      <c r="K683" s="157"/>
      <c r="L683" s="167"/>
      <c r="N683" s="168"/>
      <c r="O683" s="166"/>
      <c r="P683" s="189"/>
    </row>
    <row r="684" spans="1:16" s="169" customFormat="1" ht="17.100000000000001" customHeight="1">
      <c r="A684" s="137" t="s">
        <v>1622</v>
      </c>
      <c r="B684" s="183"/>
      <c r="C684" s="183"/>
      <c r="D684" s="200" t="s">
        <v>1451</v>
      </c>
      <c r="E684" s="203">
        <v>44377</v>
      </c>
      <c r="F684" s="182">
        <v>3400000</v>
      </c>
      <c r="G684" s="195" t="e">
        <f>SUM(#REF!)</f>
        <v>#REF!</v>
      </c>
      <c r="H684" s="157" t="e">
        <f>F684-G684</f>
        <v>#REF!</v>
      </c>
      <c r="I684" s="204"/>
      <c r="J684" s="157"/>
      <c r="K684" s="157"/>
      <c r="L684" s="167"/>
      <c r="N684" s="168"/>
      <c r="O684" s="166"/>
      <c r="P684" s="189"/>
    </row>
    <row r="685" spans="1:16" s="169" customFormat="1" ht="17.100000000000001" customHeight="1">
      <c r="A685" s="137" t="s">
        <v>1622</v>
      </c>
      <c r="B685" s="183"/>
      <c r="C685" s="183"/>
      <c r="D685" s="200" t="s">
        <v>1452</v>
      </c>
      <c r="E685" s="203">
        <v>44377</v>
      </c>
      <c r="F685" s="182">
        <v>8008000</v>
      </c>
      <c r="G685" s="195" t="e">
        <f>SUM(#REF!)</f>
        <v>#REF!</v>
      </c>
      <c r="H685" s="157" t="e">
        <f>F685-G685</f>
        <v>#REF!</v>
      </c>
      <c r="I685" s="204"/>
      <c r="J685" s="157"/>
      <c r="K685" s="157"/>
      <c r="L685" s="167"/>
      <c r="N685" s="168"/>
      <c r="O685" s="166"/>
      <c r="P685" s="189"/>
    </row>
    <row r="686" spans="1:16" s="169" customFormat="1" ht="17.100000000000001" customHeight="1">
      <c r="A686" s="137" t="s">
        <v>1622</v>
      </c>
      <c r="B686" s="183"/>
      <c r="C686" s="183"/>
      <c r="D686" s="200" t="s">
        <v>1453</v>
      </c>
      <c r="E686" s="203">
        <v>44377</v>
      </c>
      <c r="F686" s="182">
        <v>32054160</v>
      </c>
      <c r="G686" s="195" t="e">
        <f>SUM(#REF!)</f>
        <v>#REF!</v>
      </c>
      <c r="H686" s="157" t="e">
        <f>F686-G686</f>
        <v>#REF!</v>
      </c>
      <c r="I686" s="204"/>
      <c r="J686" s="157"/>
      <c r="K686" s="157"/>
      <c r="L686" s="167"/>
      <c r="N686" s="168"/>
      <c r="O686" s="166"/>
      <c r="P686" s="189"/>
    </row>
    <row r="687" spans="1:16" s="169" customFormat="1" ht="17.100000000000001" customHeight="1">
      <c r="A687" s="137" t="s">
        <v>1622</v>
      </c>
      <c r="B687" s="183"/>
      <c r="C687" s="183"/>
      <c r="D687" s="200" t="s">
        <v>1454</v>
      </c>
      <c r="E687" s="203">
        <v>44439</v>
      </c>
      <c r="F687" s="182">
        <v>3490000</v>
      </c>
      <c r="G687" s="195" t="e">
        <f>SUM(#REF!)</f>
        <v>#REF!</v>
      </c>
      <c r="H687" s="157" t="e">
        <f>F687-G687</f>
        <v>#REF!</v>
      </c>
      <c r="I687" s="204"/>
      <c r="J687" s="157"/>
      <c r="K687" s="157"/>
      <c r="L687" s="167"/>
      <c r="N687" s="168"/>
      <c r="O687" s="166"/>
      <c r="P687" s="189"/>
    </row>
    <row r="688" spans="1:16" s="169" customFormat="1" ht="17.100000000000001" customHeight="1">
      <c r="A688" s="137" t="s">
        <v>1622</v>
      </c>
      <c r="B688" s="183"/>
      <c r="C688" s="183"/>
      <c r="D688" s="200" t="s">
        <v>1461</v>
      </c>
      <c r="E688" s="203">
        <v>44449</v>
      </c>
      <c r="F688" s="182">
        <v>8085000</v>
      </c>
      <c r="G688" s="195" t="e">
        <f>SUM(#REF!)</f>
        <v>#REF!</v>
      </c>
      <c r="H688" s="157" t="e">
        <f>F688-G688</f>
        <v>#REF!</v>
      </c>
      <c r="I688" s="204"/>
      <c r="J688" s="157"/>
      <c r="K688" s="157"/>
      <c r="L688" s="167"/>
      <c r="N688" s="168"/>
      <c r="O688" s="166"/>
      <c r="P688" s="189"/>
    </row>
    <row r="689" spans="1:16" s="169" customFormat="1" ht="17.100000000000001" customHeight="1">
      <c r="A689" s="137" t="s">
        <v>1622</v>
      </c>
      <c r="B689" s="183"/>
      <c r="C689" s="183"/>
      <c r="D689" s="200" t="s">
        <v>1462</v>
      </c>
      <c r="E689" s="203">
        <v>44449</v>
      </c>
      <c r="F689" s="182">
        <v>1879900</v>
      </c>
      <c r="G689" s="195" t="e">
        <f>SUM(#REF!)</f>
        <v>#REF!</v>
      </c>
      <c r="H689" s="157" t="e">
        <f>F689-G689</f>
        <v>#REF!</v>
      </c>
      <c r="I689" s="204"/>
      <c r="J689" s="157"/>
      <c r="K689" s="157"/>
      <c r="L689" s="167"/>
      <c r="N689" s="168"/>
      <c r="O689" s="166"/>
      <c r="P689" s="189"/>
    </row>
    <row r="690" spans="1:16" s="169" customFormat="1" ht="17.100000000000001" customHeight="1">
      <c r="A690" s="137" t="s">
        <v>1622</v>
      </c>
      <c r="B690" s="183"/>
      <c r="C690" s="183"/>
      <c r="D690" s="200" t="s">
        <v>1460</v>
      </c>
      <c r="E690" s="203">
        <v>44455</v>
      </c>
      <c r="F690" s="182">
        <v>1090100</v>
      </c>
      <c r="G690" s="195" t="e">
        <f>SUM(#REF!)</f>
        <v>#REF!</v>
      </c>
      <c r="H690" s="157" t="e">
        <f>F690-G690</f>
        <v>#REF!</v>
      </c>
      <c r="I690" s="204"/>
      <c r="J690" s="157"/>
      <c r="K690" s="157"/>
      <c r="L690" s="167"/>
      <c r="N690" s="168"/>
      <c r="O690" s="166"/>
      <c r="P690" s="189"/>
    </row>
    <row r="691" spans="1:16" s="169" customFormat="1" ht="17.100000000000001" customHeight="1">
      <c r="A691" s="137" t="s">
        <v>1622</v>
      </c>
      <c r="B691" s="183"/>
      <c r="C691" s="183"/>
      <c r="D691" s="200" t="s">
        <v>1464</v>
      </c>
      <c r="E691" s="203">
        <v>44455</v>
      </c>
      <c r="F691" s="182">
        <v>640000</v>
      </c>
      <c r="G691" s="195" t="e">
        <f>SUM(#REF!)</f>
        <v>#REF!</v>
      </c>
      <c r="H691" s="157" t="e">
        <f>F691-G691</f>
        <v>#REF!</v>
      </c>
      <c r="I691" s="204"/>
      <c r="J691" s="157"/>
      <c r="K691" s="157"/>
      <c r="L691" s="167"/>
      <c r="N691" s="168"/>
      <c r="O691" s="166"/>
      <c r="P691" s="189"/>
    </row>
    <row r="692" spans="1:16" s="169" customFormat="1" ht="17.100000000000001" customHeight="1">
      <c r="A692" s="137" t="s">
        <v>1622</v>
      </c>
      <c r="B692" s="183"/>
      <c r="C692" s="183"/>
      <c r="D692" s="200" t="s">
        <v>1463</v>
      </c>
      <c r="E692" s="203">
        <v>44455</v>
      </c>
      <c r="F692" s="187">
        <v>111700</v>
      </c>
      <c r="G692" s="195" t="e">
        <f>SUM(#REF!)</f>
        <v>#REF!</v>
      </c>
      <c r="H692" s="157" t="e">
        <f>F692-G692</f>
        <v>#REF!</v>
      </c>
      <c r="I692" s="204"/>
      <c r="J692" s="157"/>
      <c r="K692" s="157"/>
      <c r="L692" s="167"/>
      <c r="N692" s="168"/>
      <c r="O692" s="166"/>
      <c r="P692" s="189"/>
    </row>
    <row r="693" spans="1:16" s="169" customFormat="1" ht="17.100000000000001" customHeight="1">
      <c r="A693" s="137" t="s">
        <v>1622</v>
      </c>
      <c r="B693" s="183"/>
      <c r="C693" s="183"/>
      <c r="D693" s="200" t="s">
        <v>1465</v>
      </c>
      <c r="E693" s="203">
        <v>44483</v>
      </c>
      <c r="F693" s="182">
        <v>1532220</v>
      </c>
      <c r="G693" s="195" t="e">
        <f>SUM(#REF!)</f>
        <v>#REF!</v>
      </c>
      <c r="H693" s="157" t="e">
        <f>F693-G693</f>
        <v>#REF!</v>
      </c>
      <c r="I693" s="204"/>
      <c r="J693" s="157"/>
      <c r="K693" s="157"/>
      <c r="L693" s="167"/>
      <c r="N693" s="168"/>
      <c r="O693" s="166"/>
      <c r="P693" s="189"/>
    </row>
    <row r="694" spans="1:16" s="169" customFormat="1" ht="17.100000000000001" customHeight="1">
      <c r="A694" s="137" t="s">
        <v>1622</v>
      </c>
      <c r="B694" s="183"/>
      <c r="C694" s="183"/>
      <c r="D694" s="200" t="s">
        <v>1466</v>
      </c>
      <c r="E694" s="203">
        <v>44497</v>
      </c>
      <c r="F694" s="182">
        <v>66000000</v>
      </c>
      <c r="G694" s="195" t="e">
        <f>SUM(#REF!)</f>
        <v>#REF!</v>
      </c>
      <c r="H694" s="157" t="e">
        <f>F694-G694</f>
        <v>#REF!</v>
      </c>
      <c r="I694" s="204"/>
      <c r="J694" s="157"/>
      <c r="K694" s="157"/>
      <c r="L694" s="167"/>
      <c r="N694" s="168"/>
      <c r="O694" s="166"/>
      <c r="P694" s="189"/>
    </row>
    <row r="695" spans="1:16" s="169" customFormat="1" ht="17.100000000000001" customHeight="1">
      <c r="A695" s="137" t="s">
        <v>1622</v>
      </c>
      <c r="B695" s="183"/>
      <c r="C695" s="183"/>
      <c r="D695" s="200" t="s">
        <v>1473</v>
      </c>
      <c r="E695" s="203">
        <v>44498</v>
      </c>
      <c r="F695" s="182">
        <v>1448000</v>
      </c>
      <c r="G695" s="195" t="e">
        <f>SUM(#REF!)</f>
        <v>#REF!</v>
      </c>
      <c r="H695" s="157" t="e">
        <f>F695-G695</f>
        <v>#REF!</v>
      </c>
      <c r="I695" s="204"/>
      <c r="J695" s="157"/>
      <c r="K695" s="157"/>
      <c r="L695" s="167"/>
      <c r="N695" s="168"/>
      <c r="O695" s="166"/>
      <c r="P695" s="189"/>
    </row>
    <row r="696" spans="1:16" s="169" customFormat="1" ht="17.100000000000001" customHeight="1">
      <c r="A696" s="137" t="s">
        <v>1622</v>
      </c>
      <c r="B696" s="183"/>
      <c r="C696" s="183"/>
      <c r="D696" s="200" t="s">
        <v>1467</v>
      </c>
      <c r="E696" s="203">
        <v>44554</v>
      </c>
      <c r="F696" s="182">
        <v>1560000</v>
      </c>
      <c r="G696" s="195" t="e">
        <f>SUM(#REF!)</f>
        <v>#REF!</v>
      </c>
      <c r="H696" s="157" t="e">
        <f>F696-G696</f>
        <v>#REF!</v>
      </c>
      <c r="I696" s="204"/>
      <c r="J696" s="157"/>
      <c r="K696" s="157"/>
      <c r="L696" s="167"/>
      <c r="N696" s="168"/>
      <c r="O696" s="166"/>
      <c r="P696" s="189"/>
    </row>
    <row r="697" spans="1:16" s="169" customFormat="1" ht="17.100000000000001" customHeight="1">
      <c r="A697" s="137" t="s">
        <v>1622</v>
      </c>
      <c r="B697" s="218"/>
      <c r="C697" s="218"/>
      <c r="D697" s="226" t="s">
        <v>1474</v>
      </c>
      <c r="E697" s="227" t="s">
        <v>1503</v>
      </c>
      <c r="F697" s="228">
        <v>4950000</v>
      </c>
      <c r="G697" s="195" t="e">
        <f>SUM(#REF!)</f>
        <v>#REF!</v>
      </c>
      <c r="H697" s="157" t="e">
        <f>F697-G697</f>
        <v>#REF!</v>
      </c>
      <c r="I697" s="204"/>
      <c r="J697" s="157"/>
      <c r="K697" s="157"/>
      <c r="L697" s="167"/>
      <c r="N697" s="168"/>
      <c r="O697" s="166"/>
      <c r="P697" s="189"/>
    </row>
    <row r="698" spans="1:16" s="169" customFormat="1" ht="17.100000000000001" customHeight="1">
      <c r="A698" s="137" t="s">
        <v>1622</v>
      </c>
      <c r="B698" s="218"/>
      <c r="C698" s="218"/>
      <c r="D698" s="226" t="s">
        <v>1475</v>
      </c>
      <c r="E698" s="227" t="s">
        <v>1504</v>
      </c>
      <c r="F698" s="228">
        <v>2640000</v>
      </c>
      <c r="G698" s="195" t="e">
        <f>SUM(#REF!)</f>
        <v>#REF!</v>
      </c>
      <c r="H698" s="157" t="e">
        <f>F698-G698</f>
        <v>#REF!</v>
      </c>
      <c r="I698" s="204"/>
      <c r="J698" s="157"/>
      <c r="K698" s="157"/>
      <c r="L698" s="167"/>
      <c r="N698" s="168"/>
      <c r="O698" s="166"/>
      <c r="P698" s="189"/>
    </row>
    <row r="699" spans="1:16" s="169" customFormat="1" ht="17.100000000000001" customHeight="1">
      <c r="A699" s="137" t="s">
        <v>1622</v>
      </c>
      <c r="B699" s="218"/>
      <c r="C699" s="218"/>
      <c r="D699" s="226" t="s">
        <v>1476</v>
      </c>
      <c r="E699" s="227" t="s">
        <v>1505</v>
      </c>
      <c r="F699" s="228">
        <v>14406000</v>
      </c>
      <c r="G699" s="195" t="e">
        <f>SUM(#REF!)</f>
        <v>#REF!</v>
      </c>
      <c r="H699" s="157" t="e">
        <f>F699-G699</f>
        <v>#REF!</v>
      </c>
      <c r="I699" s="204"/>
      <c r="J699" s="157"/>
      <c r="K699" s="157"/>
      <c r="L699" s="167"/>
      <c r="N699" s="168"/>
      <c r="O699" s="166"/>
      <c r="P699" s="189"/>
    </row>
    <row r="700" spans="1:16" s="169" customFormat="1" ht="17.100000000000001" customHeight="1">
      <c r="A700" s="137" t="s">
        <v>1622</v>
      </c>
      <c r="B700" s="218"/>
      <c r="C700" s="218"/>
      <c r="D700" s="226" t="s">
        <v>1477</v>
      </c>
      <c r="E700" s="227" t="s">
        <v>1518</v>
      </c>
      <c r="F700" s="228">
        <v>125000</v>
      </c>
      <c r="G700" s="195" t="e">
        <f>SUM(#REF!)</f>
        <v>#REF!</v>
      </c>
      <c r="H700" s="157" t="e">
        <f>F700-G700</f>
        <v>#REF!</v>
      </c>
      <c r="I700" s="204"/>
      <c r="J700" s="157"/>
      <c r="K700" s="157"/>
      <c r="L700" s="167"/>
      <c r="N700" s="168"/>
      <c r="O700" s="166"/>
      <c r="P700" s="189"/>
    </row>
    <row r="701" spans="1:16" s="169" customFormat="1" ht="17.100000000000001" customHeight="1">
      <c r="A701" s="137" t="s">
        <v>1622</v>
      </c>
      <c r="B701" s="218"/>
      <c r="C701" s="218"/>
      <c r="D701" s="226" t="s">
        <v>1478</v>
      </c>
      <c r="E701" s="227" t="s">
        <v>1519</v>
      </c>
      <c r="F701" s="228">
        <v>13051610</v>
      </c>
      <c r="G701" s="195" t="e">
        <f>SUM(#REF!)</f>
        <v>#REF!</v>
      </c>
      <c r="H701" s="157" t="e">
        <f>F701-G701</f>
        <v>#REF!</v>
      </c>
      <c r="I701" s="204"/>
      <c r="J701" s="157"/>
      <c r="K701" s="157"/>
      <c r="L701" s="167"/>
      <c r="N701" s="168"/>
      <c r="O701" s="166"/>
      <c r="P701" s="189"/>
    </row>
    <row r="702" spans="1:16" s="169" customFormat="1" ht="17.100000000000001" customHeight="1">
      <c r="A702" s="137" t="s">
        <v>1622</v>
      </c>
      <c r="B702" s="218"/>
      <c r="C702" s="218"/>
      <c r="D702" s="226" t="s">
        <v>1479</v>
      </c>
      <c r="E702" s="227" t="s">
        <v>1519</v>
      </c>
      <c r="F702" s="228">
        <v>2850000</v>
      </c>
      <c r="G702" s="195" t="e">
        <f>SUM(#REF!)</f>
        <v>#REF!</v>
      </c>
      <c r="H702" s="157" t="e">
        <f>F702-G702</f>
        <v>#REF!</v>
      </c>
      <c r="I702" s="204"/>
      <c r="J702" s="157"/>
      <c r="K702" s="157"/>
      <c r="L702" s="167"/>
      <c r="N702" s="168"/>
      <c r="O702" s="166"/>
      <c r="P702" s="189"/>
    </row>
    <row r="703" spans="1:16" s="169" customFormat="1" ht="17.100000000000001" customHeight="1">
      <c r="A703" s="137" t="s">
        <v>1622</v>
      </c>
      <c r="B703" s="218"/>
      <c r="C703" s="218"/>
      <c r="D703" s="226" t="s">
        <v>1480</v>
      </c>
      <c r="E703" s="227" t="s">
        <v>1519</v>
      </c>
      <c r="F703" s="228">
        <v>17873440</v>
      </c>
      <c r="G703" s="195" t="e">
        <f>SUM(#REF!)</f>
        <v>#REF!</v>
      </c>
      <c r="H703" s="157" t="e">
        <f>F703-G703</f>
        <v>#REF!</v>
      </c>
      <c r="I703" s="204"/>
      <c r="J703" s="157"/>
      <c r="K703" s="157"/>
      <c r="L703" s="167"/>
      <c r="N703" s="168"/>
      <c r="O703" s="166"/>
      <c r="P703" s="189"/>
    </row>
    <row r="704" spans="1:16" s="169" customFormat="1" ht="17.100000000000001" customHeight="1">
      <c r="A704" s="137" t="s">
        <v>1622</v>
      </c>
      <c r="B704" s="218"/>
      <c r="C704" s="218"/>
      <c r="D704" s="226" t="s">
        <v>1481</v>
      </c>
      <c r="E704" s="227" t="s">
        <v>1506</v>
      </c>
      <c r="F704" s="228">
        <v>1298000</v>
      </c>
      <c r="G704" s="195" t="e">
        <f>SUM(#REF!)</f>
        <v>#REF!</v>
      </c>
      <c r="H704" s="157" t="e">
        <f>F704-G704</f>
        <v>#REF!</v>
      </c>
      <c r="I704" s="204"/>
      <c r="J704" s="157"/>
      <c r="K704" s="157"/>
      <c r="L704" s="167"/>
      <c r="N704" s="168"/>
      <c r="O704" s="166"/>
      <c r="P704" s="189"/>
    </row>
    <row r="705" spans="1:16" s="169" customFormat="1" ht="17.100000000000001" customHeight="1">
      <c r="A705" s="137" t="s">
        <v>1622</v>
      </c>
      <c r="B705" s="218"/>
      <c r="C705" s="218"/>
      <c r="D705" s="226" t="s">
        <v>1482</v>
      </c>
      <c r="E705" s="227" t="s">
        <v>1506</v>
      </c>
      <c r="F705" s="228">
        <v>2090000</v>
      </c>
      <c r="G705" s="195" t="e">
        <f>SUM(#REF!)</f>
        <v>#REF!</v>
      </c>
      <c r="H705" s="157" t="e">
        <f>F705-G705</f>
        <v>#REF!</v>
      </c>
      <c r="I705" s="204"/>
      <c r="J705" s="157"/>
      <c r="K705" s="157"/>
      <c r="L705" s="167"/>
      <c r="N705" s="168"/>
      <c r="O705" s="166"/>
      <c r="P705" s="189"/>
    </row>
    <row r="706" spans="1:16" s="169" customFormat="1" ht="17.100000000000001" customHeight="1">
      <c r="A706" s="137" t="s">
        <v>1622</v>
      </c>
      <c r="B706" s="218"/>
      <c r="C706" s="218"/>
      <c r="D706" s="226" t="s">
        <v>1483</v>
      </c>
      <c r="E706" s="227" t="s">
        <v>1520</v>
      </c>
      <c r="F706" s="228">
        <v>13180740</v>
      </c>
      <c r="G706" s="195" t="e">
        <f>SUM(#REF!)</f>
        <v>#REF!</v>
      </c>
      <c r="H706" s="157" t="e">
        <f>F706-G706</f>
        <v>#REF!</v>
      </c>
      <c r="I706" s="204"/>
      <c r="J706" s="157"/>
      <c r="K706" s="157"/>
      <c r="L706" s="167"/>
      <c r="N706" s="168"/>
      <c r="O706" s="166"/>
      <c r="P706" s="189"/>
    </row>
    <row r="707" spans="1:16" s="169" customFormat="1" ht="17.100000000000001" customHeight="1">
      <c r="A707" s="137" t="s">
        <v>1622</v>
      </c>
      <c r="B707" s="218"/>
      <c r="C707" s="218"/>
      <c r="D707" s="226" t="s">
        <v>1484</v>
      </c>
      <c r="E707" s="227" t="s">
        <v>1507</v>
      </c>
      <c r="F707" s="228">
        <v>776000</v>
      </c>
      <c r="G707" s="195" t="e">
        <f>SUM(#REF!)</f>
        <v>#REF!</v>
      </c>
      <c r="H707" s="157" t="e">
        <f>F707-G707</f>
        <v>#REF!</v>
      </c>
      <c r="I707" s="204"/>
      <c r="J707" s="157"/>
      <c r="K707" s="157"/>
      <c r="L707" s="167"/>
      <c r="N707" s="168"/>
      <c r="O707" s="166"/>
      <c r="P707" s="189"/>
    </row>
    <row r="708" spans="1:16" s="169" customFormat="1" ht="17.100000000000001" customHeight="1">
      <c r="A708" s="137" t="s">
        <v>1622</v>
      </c>
      <c r="B708" s="218"/>
      <c r="C708" s="218"/>
      <c r="D708" s="226" t="s">
        <v>1485</v>
      </c>
      <c r="E708" s="227" t="s">
        <v>1521</v>
      </c>
      <c r="F708" s="228">
        <v>7700000</v>
      </c>
      <c r="G708" s="195" t="e">
        <f>SUM(#REF!)</f>
        <v>#REF!</v>
      </c>
      <c r="H708" s="157" t="e">
        <f>F708-G708</f>
        <v>#REF!</v>
      </c>
      <c r="I708" s="204"/>
      <c r="J708" s="157"/>
      <c r="K708" s="157"/>
      <c r="L708" s="167"/>
      <c r="N708" s="168"/>
      <c r="O708" s="166"/>
      <c r="P708" s="189"/>
    </row>
    <row r="709" spans="1:16" s="169" customFormat="1" ht="17.100000000000001" customHeight="1">
      <c r="A709" s="137" t="s">
        <v>1622</v>
      </c>
      <c r="B709" s="218"/>
      <c r="C709" s="218"/>
      <c r="D709" s="226" t="s">
        <v>1486</v>
      </c>
      <c r="E709" s="227" t="s">
        <v>1521</v>
      </c>
      <c r="F709" s="228">
        <v>1023000</v>
      </c>
      <c r="G709" s="195" t="e">
        <f>SUM(#REF!)</f>
        <v>#REF!</v>
      </c>
      <c r="H709" s="157" t="e">
        <f>F709-G709</f>
        <v>#REF!</v>
      </c>
      <c r="I709" s="204"/>
      <c r="J709" s="157"/>
      <c r="K709" s="157"/>
      <c r="L709" s="167"/>
      <c r="N709" s="168"/>
      <c r="O709" s="166"/>
      <c r="P709" s="189"/>
    </row>
    <row r="710" spans="1:16" s="169" customFormat="1" ht="17.100000000000001" customHeight="1">
      <c r="A710" s="137" t="s">
        <v>1622</v>
      </c>
      <c r="B710" s="218"/>
      <c r="C710" s="218"/>
      <c r="D710" s="226" t="s">
        <v>1487</v>
      </c>
      <c r="E710" s="227" t="s">
        <v>1522</v>
      </c>
      <c r="F710" s="228">
        <v>2200000</v>
      </c>
      <c r="G710" s="195" t="e">
        <f>SUM(#REF!)</f>
        <v>#REF!</v>
      </c>
      <c r="H710" s="157" t="e">
        <f>F710-G710</f>
        <v>#REF!</v>
      </c>
      <c r="I710" s="204"/>
      <c r="J710" s="157"/>
      <c r="K710" s="157"/>
      <c r="L710" s="167"/>
      <c r="N710" s="168"/>
      <c r="O710" s="166"/>
      <c r="P710" s="189"/>
    </row>
    <row r="711" spans="1:16" s="169" customFormat="1" ht="17.100000000000001" customHeight="1">
      <c r="A711" s="137" t="s">
        <v>1622</v>
      </c>
      <c r="B711" s="218"/>
      <c r="C711" s="218"/>
      <c r="D711" s="226" t="s">
        <v>1488</v>
      </c>
      <c r="E711" s="227" t="s">
        <v>1523</v>
      </c>
      <c r="F711" s="228">
        <v>40044370</v>
      </c>
      <c r="G711" s="195" t="e">
        <f>SUM(#REF!)</f>
        <v>#REF!</v>
      </c>
      <c r="H711" s="157" t="e">
        <f>F711-G711</f>
        <v>#REF!</v>
      </c>
      <c r="I711" s="204"/>
      <c r="J711" s="157"/>
      <c r="K711" s="157"/>
      <c r="L711" s="167"/>
      <c r="N711" s="168"/>
      <c r="O711" s="166"/>
      <c r="P711" s="189"/>
    </row>
    <row r="712" spans="1:16" s="169" customFormat="1" ht="17.100000000000001" customHeight="1">
      <c r="A712" s="137" t="s">
        <v>1622</v>
      </c>
      <c r="B712" s="218"/>
      <c r="C712" s="218"/>
      <c r="D712" s="226" t="s">
        <v>1489</v>
      </c>
      <c r="E712" s="227" t="s">
        <v>1524</v>
      </c>
      <c r="F712" s="228">
        <v>7840000</v>
      </c>
      <c r="G712" s="195" t="e">
        <f>SUM(#REF!)</f>
        <v>#REF!</v>
      </c>
      <c r="H712" s="157" t="e">
        <f>F712-G712</f>
        <v>#REF!</v>
      </c>
      <c r="I712" s="204"/>
      <c r="J712" s="157"/>
      <c r="K712" s="157"/>
      <c r="L712" s="167"/>
      <c r="N712" s="168"/>
      <c r="O712" s="166"/>
      <c r="P712" s="189"/>
    </row>
    <row r="713" spans="1:16" s="169" customFormat="1" ht="17.100000000000001" customHeight="1">
      <c r="A713" s="137" t="s">
        <v>1622</v>
      </c>
      <c r="B713" s="218"/>
      <c r="C713" s="218"/>
      <c r="D713" s="226" t="s">
        <v>1490</v>
      </c>
      <c r="E713" s="227" t="s">
        <v>1508</v>
      </c>
      <c r="F713" s="228">
        <v>850000</v>
      </c>
      <c r="G713" s="195" t="e">
        <f>SUM(#REF!)</f>
        <v>#REF!</v>
      </c>
      <c r="H713" s="157" t="e">
        <f>F713-G713</f>
        <v>#REF!</v>
      </c>
      <c r="I713" s="204"/>
      <c r="J713" s="157"/>
      <c r="K713" s="157"/>
      <c r="L713" s="167"/>
      <c r="N713" s="168"/>
      <c r="O713" s="166"/>
      <c r="P713" s="189"/>
    </row>
    <row r="714" spans="1:16" s="169" customFormat="1" ht="17.100000000000001" customHeight="1">
      <c r="A714" s="137" t="s">
        <v>1622</v>
      </c>
      <c r="B714" s="218"/>
      <c r="C714" s="218"/>
      <c r="D714" s="226" t="s">
        <v>1491</v>
      </c>
      <c r="E714" s="227" t="s">
        <v>1508</v>
      </c>
      <c r="F714" s="228">
        <v>1890000</v>
      </c>
      <c r="G714" s="195" t="e">
        <f>SUM(#REF!)</f>
        <v>#REF!</v>
      </c>
      <c r="H714" s="157" t="e">
        <f>F714-G714</f>
        <v>#REF!</v>
      </c>
      <c r="I714" s="204"/>
      <c r="J714" s="157"/>
      <c r="K714" s="157"/>
      <c r="L714" s="167"/>
      <c r="N714" s="168"/>
      <c r="O714" s="166"/>
      <c r="P714" s="189"/>
    </row>
    <row r="715" spans="1:16" s="169" customFormat="1" ht="17.100000000000001" customHeight="1">
      <c r="A715" s="137" t="s">
        <v>1622</v>
      </c>
      <c r="B715" s="218"/>
      <c r="C715" s="218"/>
      <c r="D715" s="226" t="s">
        <v>1492</v>
      </c>
      <c r="E715" s="227" t="s">
        <v>1509</v>
      </c>
      <c r="F715" s="228">
        <v>561000</v>
      </c>
      <c r="G715" s="195" t="e">
        <f>SUM(#REF!)</f>
        <v>#REF!</v>
      </c>
      <c r="H715" s="157" t="e">
        <f>F715-G715</f>
        <v>#REF!</v>
      </c>
      <c r="I715" s="204"/>
      <c r="J715" s="157"/>
      <c r="K715" s="157"/>
      <c r="L715" s="167"/>
      <c r="N715" s="168"/>
      <c r="O715" s="166"/>
      <c r="P715" s="189"/>
    </row>
    <row r="716" spans="1:16" s="169" customFormat="1" ht="17.100000000000001" customHeight="1">
      <c r="A716" s="137" t="s">
        <v>1622</v>
      </c>
      <c r="B716" s="218"/>
      <c r="C716" s="218"/>
      <c r="D716" s="226" t="s">
        <v>1493</v>
      </c>
      <c r="E716" s="227" t="s">
        <v>1509</v>
      </c>
      <c r="F716" s="228">
        <v>330000</v>
      </c>
      <c r="G716" s="195" t="e">
        <f>SUM(#REF!)</f>
        <v>#REF!</v>
      </c>
      <c r="H716" s="157" t="e">
        <f>F716-G716</f>
        <v>#REF!</v>
      </c>
      <c r="I716" s="204"/>
      <c r="J716" s="157"/>
      <c r="K716" s="157"/>
      <c r="L716" s="167"/>
      <c r="N716" s="168"/>
      <c r="O716" s="166"/>
      <c r="P716" s="189"/>
    </row>
    <row r="717" spans="1:16" s="169" customFormat="1" ht="17.100000000000001" customHeight="1">
      <c r="A717" s="137" t="s">
        <v>1622</v>
      </c>
      <c r="B717" s="218"/>
      <c r="C717" s="218"/>
      <c r="D717" s="226" t="s">
        <v>1494</v>
      </c>
      <c r="E717" s="227" t="s">
        <v>1510</v>
      </c>
      <c r="F717" s="228">
        <v>2010270</v>
      </c>
      <c r="G717" s="195" t="e">
        <f>SUM(#REF!)</f>
        <v>#REF!</v>
      </c>
      <c r="H717" s="157" t="e">
        <f>F717-G717</f>
        <v>#REF!</v>
      </c>
      <c r="I717" s="204"/>
      <c r="J717" s="157"/>
      <c r="K717" s="157"/>
      <c r="L717" s="167"/>
      <c r="N717" s="168"/>
      <c r="O717" s="166"/>
      <c r="P717" s="189"/>
    </row>
    <row r="718" spans="1:16" s="169" customFormat="1" ht="17.100000000000001" customHeight="1">
      <c r="A718" s="137" t="s">
        <v>1622</v>
      </c>
      <c r="B718" s="218"/>
      <c r="C718" s="218"/>
      <c r="D718" s="226" t="s">
        <v>1495</v>
      </c>
      <c r="E718" s="227" t="s">
        <v>1511</v>
      </c>
      <c r="F718" s="228">
        <v>517380</v>
      </c>
      <c r="G718" s="195" t="e">
        <f>SUM(#REF!)</f>
        <v>#REF!</v>
      </c>
      <c r="H718" s="157" t="e">
        <f>F718-G718</f>
        <v>#REF!</v>
      </c>
      <c r="I718" s="204"/>
      <c r="J718" s="157"/>
      <c r="K718" s="157"/>
      <c r="L718" s="167"/>
      <c r="N718" s="168"/>
      <c r="O718" s="166"/>
      <c r="P718" s="189"/>
    </row>
    <row r="719" spans="1:16" s="169" customFormat="1" ht="17.100000000000001" customHeight="1">
      <c r="A719" s="137" t="s">
        <v>1622</v>
      </c>
      <c r="B719" s="218"/>
      <c r="C719" s="218"/>
      <c r="D719" s="226" t="s">
        <v>1496</v>
      </c>
      <c r="E719" s="227" t="s">
        <v>1512</v>
      </c>
      <c r="F719" s="228">
        <v>2000000</v>
      </c>
      <c r="G719" s="195" t="e">
        <f>SUM(#REF!)</f>
        <v>#REF!</v>
      </c>
      <c r="H719" s="157" t="e">
        <f>F719-G719</f>
        <v>#REF!</v>
      </c>
      <c r="I719" s="204"/>
      <c r="J719" s="157"/>
      <c r="K719" s="157"/>
      <c r="L719" s="167"/>
      <c r="N719" s="168"/>
      <c r="O719" s="166"/>
      <c r="P719" s="189"/>
    </row>
    <row r="720" spans="1:16" s="169" customFormat="1" ht="17.100000000000001" customHeight="1">
      <c r="A720" s="137" t="s">
        <v>1622</v>
      </c>
      <c r="B720" s="218"/>
      <c r="C720" s="218"/>
      <c r="D720" s="226" t="s">
        <v>1497</v>
      </c>
      <c r="E720" s="227" t="s">
        <v>1525</v>
      </c>
      <c r="F720" s="228">
        <v>1356920</v>
      </c>
      <c r="G720" s="195" t="e">
        <f>SUM(#REF!)</f>
        <v>#REF!</v>
      </c>
      <c r="H720" s="157" t="e">
        <f>F720-G720</f>
        <v>#REF!</v>
      </c>
      <c r="I720" s="204"/>
      <c r="J720" s="157"/>
      <c r="K720" s="157"/>
      <c r="L720" s="167"/>
      <c r="N720" s="168"/>
      <c r="O720" s="166"/>
      <c r="P720" s="189"/>
    </row>
    <row r="721" spans="1:16" s="169" customFormat="1" ht="17.100000000000001" customHeight="1">
      <c r="A721" s="137" t="s">
        <v>1622</v>
      </c>
      <c r="B721" s="218"/>
      <c r="C721" s="218"/>
      <c r="D721" s="226" t="s">
        <v>1498</v>
      </c>
      <c r="E721" s="227" t="s">
        <v>1526</v>
      </c>
      <c r="F721" s="228">
        <v>649870</v>
      </c>
      <c r="G721" s="195" t="e">
        <f>SUM(#REF!)</f>
        <v>#REF!</v>
      </c>
      <c r="H721" s="157" t="e">
        <f>F721-G721</f>
        <v>#REF!</v>
      </c>
      <c r="I721" s="204"/>
      <c r="J721" s="157"/>
      <c r="K721" s="157"/>
      <c r="L721" s="167"/>
      <c r="N721" s="168"/>
      <c r="O721" s="166"/>
      <c r="P721" s="189"/>
    </row>
    <row r="722" spans="1:16" s="169" customFormat="1" ht="17.100000000000001" customHeight="1">
      <c r="A722" s="137" t="s">
        <v>1622</v>
      </c>
      <c r="B722" s="218"/>
      <c r="C722" s="218"/>
      <c r="D722" s="226" t="s">
        <v>1499</v>
      </c>
      <c r="E722" s="227" t="s">
        <v>1526</v>
      </c>
      <c r="F722" s="228">
        <v>3720000</v>
      </c>
      <c r="G722" s="195" t="e">
        <f>SUM(#REF!)</f>
        <v>#REF!</v>
      </c>
      <c r="H722" s="157" t="e">
        <f>F722-G722</f>
        <v>#REF!</v>
      </c>
      <c r="I722" s="204"/>
      <c r="J722" s="157"/>
      <c r="K722" s="157"/>
      <c r="L722" s="167"/>
      <c r="N722" s="168"/>
      <c r="O722" s="166"/>
      <c r="P722" s="189"/>
    </row>
    <row r="723" spans="1:16" s="169" customFormat="1" ht="17.100000000000001" customHeight="1">
      <c r="A723" s="137" t="s">
        <v>1622</v>
      </c>
      <c r="B723" s="218"/>
      <c r="C723" s="218"/>
      <c r="D723" s="226" t="s">
        <v>1500</v>
      </c>
      <c r="E723" s="227" t="s">
        <v>1513</v>
      </c>
      <c r="F723" s="228">
        <v>10760000</v>
      </c>
      <c r="G723" s="195" t="e">
        <f>SUM(#REF!)</f>
        <v>#REF!</v>
      </c>
      <c r="H723" s="157" t="e">
        <f>F723-G723</f>
        <v>#REF!</v>
      </c>
      <c r="I723" s="204"/>
      <c r="J723" s="157"/>
      <c r="K723" s="157"/>
      <c r="L723" s="167"/>
      <c r="N723" s="168"/>
      <c r="O723" s="166"/>
      <c r="P723" s="189"/>
    </row>
    <row r="724" spans="1:16" s="169" customFormat="1" ht="17.100000000000001" customHeight="1">
      <c r="A724" s="137" t="s">
        <v>1622</v>
      </c>
      <c r="B724" s="218"/>
      <c r="C724" s="218"/>
      <c r="D724" s="226" t="s">
        <v>1501</v>
      </c>
      <c r="E724" s="227" t="s">
        <v>1527</v>
      </c>
      <c r="F724" s="228">
        <v>1600000</v>
      </c>
      <c r="G724" s="195" t="e">
        <f>SUM(#REF!)</f>
        <v>#REF!</v>
      </c>
      <c r="H724" s="157" t="e">
        <f>F724-G724</f>
        <v>#REF!</v>
      </c>
      <c r="I724" s="204"/>
      <c r="J724" s="157"/>
      <c r="K724" s="157"/>
      <c r="L724" s="167"/>
      <c r="N724" s="168"/>
      <c r="O724" s="166"/>
      <c r="P724" s="189"/>
    </row>
    <row r="725" spans="1:16" s="169" customFormat="1" ht="17.100000000000001" customHeight="1">
      <c r="A725" s="137" t="s">
        <v>1622</v>
      </c>
      <c r="B725" s="218"/>
      <c r="C725" s="218"/>
      <c r="D725" s="226" t="s">
        <v>1517</v>
      </c>
      <c r="E725" s="227">
        <v>44909</v>
      </c>
      <c r="F725" s="228">
        <v>21491520</v>
      </c>
      <c r="G725" s="195" t="e">
        <f>SUM(#REF!)</f>
        <v>#REF!</v>
      </c>
      <c r="H725" s="157" t="e">
        <f>F725-G725</f>
        <v>#REF!</v>
      </c>
      <c r="I725" s="204"/>
      <c r="J725" s="157"/>
      <c r="K725" s="157"/>
      <c r="L725" s="167"/>
      <c r="N725" s="168"/>
      <c r="O725" s="166"/>
      <c r="P725" s="189"/>
    </row>
    <row r="726" spans="1:16" s="169" customFormat="1" ht="17.100000000000001" customHeight="1">
      <c r="A726" s="137" t="s">
        <v>1622</v>
      </c>
      <c r="B726" s="218"/>
      <c r="C726" s="218"/>
      <c r="D726" s="274" t="s">
        <v>1550</v>
      </c>
      <c r="E726" s="229" t="s">
        <v>1551</v>
      </c>
      <c r="F726" s="228">
        <v>5419140</v>
      </c>
      <c r="G726" s="195" t="e">
        <f>SUM(#REF!)</f>
        <v>#REF!</v>
      </c>
      <c r="H726" s="168"/>
      <c r="I726" s="217"/>
      <c r="J726" s="222"/>
      <c r="K726" s="157"/>
      <c r="L726" s="167"/>
      <c r="N726" s="168"/>
      <c r="O726" s="166"/>
      <c r="P726" s="189"/>
    </row>
    <row r="727" spans="1:16" s="169" customFormat="1" ht="17.100000000000001" customHeight="1">
      <c r="A727" s="137" t="s">
        <v>1622</v>
      </c>
      <c r="B727" s="218"/>
      <c r="C727" s="218"/>
      <c r="D727" s="274" t="s">
        <v>1533</v>
      </c>
      <c r="E727" s="229" t="s">
        <v>1552</v>
      </c>
      <c r="F727" s="228">
        <v>1495000</v>
      </c>
      <c r="G727" s="195" t="e">
        <f>SUM(#REF!)</f>
        <v>#REF!</v>
      </c>
      <c r="H727" s="168"/>
      <c r="I727" s="217"/>
      <c r="J727" s="222"/>
      <c r="K727" s="157"/>
      <c r="L727" s="167"/>
      <c r="N727" s="168"/>
      <c r="O727" s="166"/>
      <c r="P727" s="189"/>
    </row>
    <row r="728" spans="1:16" s="169" customFormat="1" ht="17.100000000000001" customHeight="1">
      <c r="A728" s="137" t="s">
        <v>1622</v>
      </c>
      <c r="B728" s="218"/>
      <c r="C728" s="218"/>
      <c r="D728" s="274" t="s">
        <v>1534</v>
      </c>
      <c r="E728" s="229" t="s">
        <v>1552</v>
      </c>
      <c r="F728" s="228">
        <v>705000</v>
      </c>
      <c r="G728" s="195" t="e">
        <f>SUM(#REF!)</f>
        <v>#REF!</v>
      </c>
      <c r="H728" s="168"/>
      <c r="I728" s="217"/>
      <c r="J728" s="222"/>
      <c r="K728" s="157"/>
      <c r="L728" s="167"/>
      <c r="N728" s="168"/>
      <c r="O728" s="166"/>
      <c r="P728" s="189"/>
    </row>
    <row r="729" spans="1:16" s="169" customFormat="1" ht="17.100000000000001" customHeight="1">
      <c r="A729" s="137" t="s">
        <v>1622</v>
      </c>
      <c r="B729" s="218"/>
      <c r="C729" s="218"/>
      <c r="D729" s="274" t="s">
        <v>1535</v>
      </c>
      <c r="E729" s="229" t="s">
        <v>1553</v>
      </c>
      <c r="F729" s="228">
        <v>23795880</v>
      </c>
      <c r="G729" s="195" t="e">
        <f>SUM(#REF!)</f>
        <v>#REF!</v>
      </c>
      <c r="H729" s="168"/>
      <c r="I729" s="217"/>
      <c r="J729" s="222"/>
      <c r="K729" s="157"/>
      <c r="L729" s="167"/>
      <c r="N729" s="168"/>
      <c r="O729" s="166"/>
      <c r="P729" s="189"/>
    </row>
    <row r="730" spans="1:16" s="169" customFormat="1" ht="17.100000000000001" customHeight="1">
      <c r="A730" s="137" t="s">
        <v>1622</v>
      </c>
      <c r="B730" s="218"/>
      <c r="C730" s="218"/>
      <c r="D730" s="274" t="s">
        <v>1536</v>
      </c>
      <c r="E730" s="229" t="s">
        <v>1554</v>
      </c>
      <c r="F730" s="228">
        <v>14799000</v>
      </c>
      <c r="G730" s="195" t="e">
        <f>SUM(#REF!)</f>
        <v>#REF!</v>
      </c>
      <c r="H730" s="168"/>
      <c r="I730" s="217"/>
      <c r="J730" s="222"/>
      <c r="K730" s="157"/>
      <c r="L730" s="167"/>
      <c r="N730" s="168"/>
      <c r="O730" s="166"/>
      <c r="P730" s="189"/>
    </row>
    <row r="731" spans="1:16" s="169" customFormat="1" ht="17.100000000000001" customHeight="1">
      <c r="A731" s="137" t="s">
        <v>1622</v>
      </c>
      <c r="B731" s="218"/>
      <c r="C731" s="218"/>
      <c r="D731" s="274" t="s">
        <v>1537</v>
      </c>
      <c r="E731" s="229" t="s">
        <v>1555</v>
      </c>
      <c r="F731" s="228">
        <v>2050000</v>
      </c>
      <c r="G731" s="195" t="e">
        <f>SUM(#REF!)</f>
        <v>#REF!</v>
      </c>
      <c r="H731" s="168"/>
      <c r="I731" s="217"/>
      <c r="J731" s="222"/>
      <c r="K731" s="157"/>
      <c r="L731" s="167"/>
      <c r="N731" s="168"/>
      <c r="O731" s="166"/>
      <c r="P731" s="189"/>
    </row>
    <row r="732" spans="1:16" s="169" customFormat="1" ht="17.100000000000001" customHeight="1">
      <c r="A732" s="137" t="s">
        <v>1622</v>
      </c>
      <c r="B732" s="218"/>
      <c r="C732" s="218"/>
      <c r="D732" s="274" t="s">
        <v>1538</v>
      </c>
      <c r="E732" s="229" t="s">
        <v>1556</v>
      </c>
      <c r="F732" s="228">
        <v>200000</v>
      </c>
      <c r="G732" s="195" t="e">
        <f>SUM(#REF!)</f>
        <v>#REF!</v>
      </c>
      <c r="H732" s="168"/>
      <c r="I732" s="217"/>
      <c r="J732" s="222"/>
      <c r="K732" s="157"/>
      <c r="L732" s="167"/>
      <c r="N732" s="168"/>
      <c r="O732" s="166"/>
      <c r="P732" s="189"/>
    </row>
    <row r="733" spans="1:16" s="169" customFormat="1" ht="17.100000000000001" customHeight="1">
      <c r="A733" s="137" t="s">
        <v>1622</v>
      </c>
      <c r="B733" s="218"/>
      <c r="C733" s="218"/>
      <c r="D733" s="274" t="s">
        <v>1539</v>
      </c>
      <c r="E733" s="229" t="s">
        <v>1556</v>
      </c>
      <c r="F733" s="228">
        <v>800000</v>
      </c>
      <c r="G733" s="195" t="e">
        <f>SUM(#REF!)</f>
        <v>#REF!</v>
      </c>
      <c r="H733" s="168"/>
      <c r="I733" s="217"/>
      <c r="J733" s="222"/>
      <c r="K733" s="157"/>
      <c r="L733" s="167"/>
      <c r="N733" s="168"/>
      <c r="O733" s="166"/>
      <c r="P733" s="189"/>
    </row>
    <row r="734" spans="1:16" s="169" customFormat="1" ht="17.100000000000001" customHeight="1">
      <c r="A734" s="137" t="s">
        <v>1622</v>
      </c>
      <c r="B734" s="218"/>
      <c r="C734" s="218"/>
      <c r="D734" s="274" t="s">
        <v>1540</v>
      </c>
      <c r="E734" s="229" t="s">
        <v>1557</v>
      </c>
      <c r="F734" s="228">
        <v>3166150</v>
      </c>
      <c r="G734" s="195" t="e">
        <f>SUM(#REF!)</f>
        <v>#REF!</v>
      </c>
      <c r="H734" s="168"/>
      <c r="I734" s="217"/>
      <c r="J734" s="222"/>
      <c r="K734" s="157"/>
      <c r="L734" s="167"/>
      <c r="N734" s="168"/>
      <c r="O734" s="166"/>
      <c r="P734" s="189"/>
    </row>
    <row r="735" spans="1:16" s="169" customFormat="1" ht="17.100000000000001" customHeight="1">
      <c r="A735" s="137" t="s">
        <v>1622</v>
      </c>
      <c r="B735" s="218"/>
      <c r="C735" s="218"/>
      <c r="D735" s="274" t="s">
        <v>1541</v>
      </c>
      <c r="E735" s="229" t="s">
        <v>1558</v>
      </c>
      <c r="F735" s="228">
        <v>914660</v>
      </c>
      <c r="G735" s="195" t="e">
        <f>SUM(#REF!)</f>
        <v>#REF!</v>
      </c>
      <c r="H735" s="168"/>
      <c r="I735" s="217"/>
      <c r="J735" s="222"/>
      <c r="K735" s="157"/>
      <c r="L735" s="167"/>
      <c r="N735" s="168"/>
      <c r="O735" s="166"/>
      <c r="P735" s="189"/>
    </row>
    <row r="736" spans="1:16" s="169" customFormat="1" ht="17.100000000000001" customHeight="1">
      <c r="A736" s="137" t="s">
        <v>1622</v>
      </c>
      <c r="B736" s="218"/>
      <c r="C736" s="218"/>
      <c r="D736" s="274" t="s">
        <v>1542</v>
      </c>
      <c r="E736" s="229" t="s">
        <v>1559</v>
      </c>
      <c r="F736" s="228">
        <v>5875000</v>
      </c>
      <c r="G736" s="195" t="e">
        <f>SUM(#REF!)</f>
        <v>#REF!</v>
      </c>
      <c r="H736" s="168"/>
      <c r="I736" s="217"/>
      <c r="J736" s="222"/>
      <c r="K736" s="157"/>
      <c r="L736" s="167"/>
      <c r="N736" s="168"/>
      <c r="O736" s="166"/>
      <c r="P736" s="189"/>
    </row>
    <row r="737" spans="1:16" s="169" customFormat="1" ht="17.100000000000001" customHeight="1">
      <c r="A737" s="137" t="s">
        <v>1622</v>
      </c>
      <c r="B737" s="218"/>
      <c r="C737" s="218"/>
      <c r="D737" s="274" t="s">
        <v>1543</v>
      </c>
      <c r="E737" s="229" t="s">
        <v>1560</v>
      </c>
      <c r="F737" s="228">
        <v>556332</v>
      </c>
      <c r="G737" s="195" t="e">
        <f>SUM(#REF!)</f>
        <v>#REF!</v>
      </c>
      <c r="H737" s="168"/>
      <c r="I737" s="217"/>
      <c r="J737" s="222"/>
      <c r="K737" s="157"/>
      <c r="L737" s="167"/>
      <c r="N737" s="168"/>
      <c r="O737" s="166"/>
      <c r="P737" s="189"/>
    </row>
    <row r="738" spans="1:16" s="169" customFormat="1" ht="17.100000000000001" customHeight="1">
      <c r="A738" s="137" t="s">
        <v>1622</v>
      </c>
      <c r="B738" s="218"/>
      <c r="C738" s="218"/>
      <c r="D738" s="274" t="s">
        <v>1544</v>
      </c>
      <c r="E738" s="229" t="s">
        <v>1560</v>
      </c>
      <c r="F738" s="228">
        <v>342600</v>
      </c>
      <c r="G738" s="195" t="e">
        <f>SUM(#REF!)</f>
        <v>#REF!</v>
      </c>
      <c r="H738" s="168"/>
      <c r="I738" s="217"/>
      <c r="J738" s="222"/>
      <c r="K738" s="157"/>
      <c r="L738" s="167"/>
      <c r="N738" s="168"/>
      <c r="O738" s="166"/>
      <c r="P738" s="189"/>
    </row>
    <row r="739" spans="1:16" s="169" customFormat="1" ht="17.100000000000001" customHeight="1">
      <c r="A739" s="137" t="s">
        <v>1622</v>
      </c>
      <c r="B739" s="218"/>
      <c r="C739" s="218"/>
      <c r="D739" s="274" t="s">
        <v>1545</v>
      </c>
      <c r="E739" s="229" t="s">
        <v>1560</v>
      </c>
      <c r="F739" s="228">
        <v>217700</v>
      </c>
      <c r="G739" s="195" t="e">
        <f>SUM(#REF!)</f>
        <v>#REF!</v>
      </c>
      <c r="H739" s="168"/>
      <c r="I739" s="217"/>
      <c r="J739" s="222"/>
      <c r="K739" s="157"/>
      <c r="L739" s="167"/>
      <c r="N739" s="168"/>
      <c r="O739" s="166"/>
      <c r="P739" s="189"/>
    </row>
    <row r="740" spans="1:16" s="169" customFormat="1" ht="17.100000000000001" customHeight="1">
      <c r="A740" s="137" t="s">
        <v>1622</v>
      </c>
      <c r="B740" s="218"/>
      <c r="C740" s="218"/>
      <c r="D740" s="274" t="s">
        <v>1546</v>
      </c>
      <c r="E740" s="229" t="s">
        <v>1561</v>
      </c>
      <c r="F740" s="228">
        <v>368000</v>
      </c>
      <c r="G740" s="195" t="e">
        <f>SUM(#REF!)</f>
        <v>#REF!</v>
      </c>
      <c r="H740" s="168"/>
      <c r="I740" s="217"/>
      <c r="J740" s="222"/>
      <c r="K740" s="157"/>
      <c r="L740" s="167"/>
      <c r="N740" s="168"/>
      <c r="O740" s="166"/>
      <c r="P740" s="189"/>
    </row>
    <row r="741" spans="1:16" s="169" customFormat="1" ht="17.100000000000001" customHeight="1">
      <c r="A741" s="137" t="s">
        <v>1622</v>
      </c>
      <c r="B741" s="218"/>
      <c r="C741" s="218"/>
      <c r="D741" s="274" t="s">
        <v>1547</v>
      </c>
      <c r="E741" s="229" t="s">
        <v>1561</v>
      </c>
      <c r="F741" s="228">
        <v>199000</v>
      </c>
      <c r="G741" s="195" t="e">
        <f>SUM(#REF!)</f>
        <v>#REF!</v>
      </c>
      <c r="H741" s="168"/>
      <c r="I741" s="217"/>
      <c r="J741" s="222"/>
      <c r="K741" s="157"/>
      <c r="L741" s="167"/>
      <c r="N741" s="168"/>
      <c r="O741" s="166"/>
      <c r="P741" s="189"/>
    </row>
    <row r="742" spans="1:16" s="169" customFormat="1" ht="17.100000000000001" customHeight="1">
      <c r="A742" s="137" t="s">
        <v>1622</v>
      </c>
      <c r="B742" s="218"/>
      <c r="C742" s="218"/>
      <c r="D742" s="274" t="s">
        <v>1548</v>
      </c>
      <c r="E742" s="229" t="s">
        <v>1562</v>
      </c>
      <c r="F742" s="228">
        <v>2210360</v>
      </c>
      <c r="G742" s="195" t="e">
        <f>SUM(#REF!)</f>
        <v>#REF!</v>
      </c>
      <c r="H742" s="168"/>
      <c r="I742" s="217"/>
      <c r="J742" s="222"/>
      <c r="K742" s="157"/>
      <c r="L742" s="167"/>
      <c r="N742" s="168"/>
      <c r="O742" s="166"/>
      <c r="P742" s="189"/>
    </row>
    <row r="743" spans="1:16" s="169" customFormat="1" ht="17.100000000000001" customHeight="1">
      <c r="A743" s="137" t="s">
        <v>1622</v>
      </c>
      <c r="B743" s="218"/>
      <c r="C743" s="218"/>
      <c r="D743" s="274" t="s">
        <v>1549</v>
      </c>
      <c r="E743" s="229" t="s">
        <v>1563</v>
      </c>
      <c r="F743" s="228">
        <v>35200000</v>
      </c>
      <c r="G743" s="195" t="e">
        <f>SUM(#REF!)</f>
        <v>#REF!</v>
      </c>
      <c r="H743" s="168"/>
      <c r="I743" s="217"/>
      <c r="J743" s="222"/>
      <c r="K743" s="157"/>
      <c r="L743" s="167"/>
      <c r="N743" s="168"/>
      <c r="O743" s="166"/>
      <c r="P743" s="189"/>
    </row>
    <row r="744" spans="1:16" ht="20.25" customHeight="1">
      <c r="A744" s="137" t="s">
        <v>1622</v>
      </c>
      <c r="B744" s="218"/>
      <c r="C744" s="218"/>
      <c r="D744" s="274" t="s">
        <v>1565</v>
      </c>
      <c r="E744" s="240">
        <v>45327</v>
      </c>
      <c r="F744" s="228">
        <v>3500000</v>
      </c>
      <c r="G744" s="195" t="e">
        <f>SUM(#REF!)</f>
        <v>#REF!</v>
      </c>
      <c r="I744" s="217">
        <f t="shared" ref="I744:I769" si="2">ROUND(L744/30,0)</f>
        <v>11</v>
      </c>
      <c r="J744" s="222" t="e">
        <f>#REF!</f>
        <v>#REF!</v>
      </c>
      <c r="K744" s="157"/>
      <c r="L744" s="167">
        <f>H$2-E744</f>
        <v>330</v>
      </c>
    </row>
    <row r="745" spans="1:16" ht="20.25" customHeight="1">
      <c r="A745" s="137" t="s">
        <v>1622</v>
      </c>
      <c r="B745" s="218"/>
      <c r="C745" s="218"/>
      <c r="D745" s="274" t="s">
        <v>1566</v>
      </c>
      <c r="E745" s="240">
        <v>45328</v>
      </c>
      <c r="F745" s="228">
        <v>3883000</v>
      </c>
      <c r="G745" s="195" t="e">
        <f>SUM(#REF!)</f>
        <v>#REF!</v>
      </c>
      <c r="I745" s="217">
        <f t="shared" si="2"/>
        <v>11</v>
      </c>
      <c r="J745" s="222" t="e">
        <f>#REF!</f>
        <v>#REF!</v>
      </c>
      <c r="K745" s="157"/>
      <c r="L745" s="167">
        <f>H$2-E745</f>
        <v>329</v>
      </c>
    </row>
    <row r="746" spans="1:16" ht="20.25" customHeight="1">
      <c r="A746" s="137" t="s">
        <v>1622</v>
      </c>
      <c r="B746" s="218"/>
      <c r="C746" s="218"/>
      <c r="D746" s="274" t="s">
        <v>1567</v>
      </c>
      <c r="E746" s="229" t="s">
        <v>1585</v>
      </c>
      <c r="F746" s="228">
        <v>14968380</v>
      </c>
      <c r="G746" s="195" t="e">
        <f>SUM(#REF!)</f>
        <v>#REF!</v>
      </c>
      <c r="I746" s="217">
        <f t="shared" si="2"/>
        <v>10</v>
      </c>
      <c r="J746" s="222" t="e">
        <f>#REF!</f>
        <v>#REF!</v>
      </c>
      <c r="K746" s="157"/>
      <c r="L746" s="167">
        <f>H$2-E746</f>
        <v>309</v>
      </c>
    </row>
    <row r="747" spans="1:16" ht="20.25" customHeight="1">
      <c r="A747" s="137" t="s">
        <v>1622</v>
      </c>
      <c r="B747" s="218"/>
      <c r="C747" s="218"/>
      <c r="D747" s="274" t="s">
        <v>1568</v>
      </c>
      <c r="E747" s="229" t="s">
        <v>1586</v>
      </c>
      <c r="F747" s="228">
        <v>49418590</v>
      </c>
      <c r="G747" s="195" t="e">
        <f>SUM(#REF!)</f>
        <v>#REF!</v>
      </c>
      <c r="I747" s="217">
        <f t="shared" si="2"/>
        <v>10</v>
      </c>
      <c r="J747" s="222" t="e">
        <f>#REF!</f>
        <v>#REF!</v>
      </c>
      <c r="K747" s="157"/>
      <c r="L747" s="167">
        <f>H$2-E747</f>
        <v>302</v>
      </c>
    </row>
    <row r="748" spans="1:16" ht="20.25" customHeight="1">
      <c r="A748" s="137" t="s">
        <v>1622</v>
      </c>
      <c r="B748" s="218"/>
      <c r="C748" s="218"/>
      <c r="D748" s="274" t="s">
        <v>1569</v>
      </c>
      <c r="E748" s="229" t="s">
        <v>1586</v>
      </c>
      <c r="F748" s="228">
        <v>1584000</v>
      </c>
      <c r="G748" s="195" t="e">
        <f>SUM(#REF!)</f>
        <v>#REF!</v>
      </c>
      <c r="I748" s="217">
        <f t="shared" si="2"/>
        <v>10</v>
      </c>
      <c r="J748" s="222" t="e">
        <f>#REF!</f>
        <v>#REF!</v>
      </c>
      <c r="K748" s="157"/>
      <c r="L748" s="167">
        <f>H$2-E748</f>
        <v>302</v>
      </c>
    </row>
    <row r="749" spans="1:16" ht="20.25" customHeight="1">
      <c r="A749" s="137" t="s">
        <v>1622</v>
      </c>
      <c r="B749" s="218"/>
      <c r="C749" s="218"/>
      <c r="D749" s="275" t="s">
        <v>1570</v>
      </c>
      <c r="E749" s="229" t="s">
        <v>1587</v>
      </c>
      <c r="F749" s="228">
        <v>6516770</v>
      </c>
      <c r="G749" s="195" t="e">
        <f>SUM(#REF!)</f>
        <v>#REF!</v>
      </c>
      <c r="I749" s="217">
        <f t="shared" si="2"/>
        <v>10</v>
      </c>
      <c r="J749" s="222" t="e">
        <f>#REF!</f>
        <v>#REF!</v>
      </c>
      <c r="K749" s="157"/>
      <c r="L749" s="167">
        <f>H$2-E749</f>
        <v>292</v>
      </c>
    </row>
    <row r="750" spans="1:16" ht="20.25" customHeight="1">
      <c r="A750" s="137" t="s">
        <v>1622</v>
      </c>
      <c r="B750" s="218"/>
      <c r="C750" s="218"/>
      <c r="D750" s="275" t="s">
        <v>1571</v>
      </c>
      <c r="E750" s="229" t="s">
        <v>1588</v>
      </c>
      <c r="F750" s="228">
        <v>4018360</v>
      </c>
      <c r="G750" s="195" t="e">
        <f>SUM(#REF!)</f>
        <v>#REF!</v>
      </c>
      <c r="I750" s="217">
        <f t="shared" si="2"/>
        <v>10</v>
      </c>
      <c r="J750" s="222" t="e">
        <f>#REF!</f>
        <v>#REF!</v>
      </c>
      <c r="K750" s="157"/>
      <c r="L750" s="167">
        <f>H$2-E750</f>
        <v>285</v>
      </c>
    </row>
    <row r="751" spans="1:16" ht="20.25" customHeight="1">
      <c r="A751" s="137" t="s">
        <v>1622</v>
      </c>
      <c r="B751" s="218"/>
      <c r="C751" s="218"/>
      <c r="D751" s="275" t="s">
        <v>1572</v>
      </c>
      <c r="E751" s="229" t="s">
        <v>1589</v>
      </c>
      <c r="F751" s="228">
        <v>1220000</v>
      </c>
      <c r="G751" s="195" t="e">
        <f>SUM(#REF!)</f>
        <v>#REF!</v>
      </c>
      <c r="I751" s="217">
        <f t="shared" si="2"/>
        <v>9</v>
      </c>
      <c r="J751" s="222" t="e">
        <f>#REF!</f>
        <v>#REF!</v>
      </c>
      <c r="K751" s="157"/>
      <c r="L751" s="167">
        <f>H$2-E751</f>
        <v>279</v>
      </c>
    </row>
    <row r="752" spans="1:16" ht="20.25" customHeight="1">
      <c r="A752" s="137" t="s">
        <v>1622</v>
      </c>
      <c r="B752" s="218"/>
      <c r="C752" s="218"/>
      <c r="D752" s="275" t="s">
        <v>1573</v>
      </c>
      <c r="E752" s="229" t="s">
        <v>1590</v>
      </c>
      <c r="F752" s="228">
        <v>3558500</v>
      </c>
      <c r="G752" s="195" t="e">
        <f>SUM(#REF!)</f>
        <v>#REF!</v>
      </c>
      <c r="I752" s="217">
        <f t="shared" si="2"/>
        <v>9</v>
      </c>
      <c r="J752" s="222" t="e">
        <f>#REF!</f>
        <v>#REF!</v>
      </c>
      <c r="K752" s="157"/>
      <c r="L752" s="167">
        <f>H$2-E752</f>
        <v>277</v>
      </c>
    </row>
    <row r="753" spans="1:16122" ht="20.25" customHeight="1">
      <c r="A753" s="137" t="s">
        <v>1622</v>
      </c>
      <c r="B753" s="218"/>
      <c r="C753" s="218"/>
      <c r="D753" s="275" t="s">
        <v>1574</v>
      </c>
      <c r="E753" s="229" t="s">
        <v>1591</v>
      </c>
      <c r="F753" s="228">
        <v>2290000</v>
      </c>
      <c r="G753" s="195" t="e">
        <f>SUM(#REF!)</f>
        <v>#REF!</v>
      </c>
      <c r="I753" s="217">
        <f t="shared" si="2"/>
        <v>9</v>
      </c>
      <c r="J753" s="222" t="e">
        <f>#REF!</f>
        <v>#REF!</v>
      </c>
      <c r="K753" s="157"/>
      <c r="L753" s="167">
        <f>H$2-E753</f>
        <v>267</v>
      </c>
    </row>
    <row r="754" spans="1:16122" ht="20.25" customHeight="1">
      <c r="A754" s="137" t="s">
        <v>1622</v>
      </c>
      <c r="B754" s="218"/>
      <c r="C754" s="218"/>
      <c r="D754" s="274" t="s">
        <v>1575</v>
      </c>
      <c r="E754" s="229" t="s">
        <v>1592</v>
      </c>
      <c r="F754" s="228">
        <v>1485000</v>
      </c>
      <c r="G754" s="195" t="e">
        <f>SUM(#REF!)</f>
        <v>#REF!</v>
      </c>
      <c r="I754" s="217">
        <f t="shared" si="2"/>
        <v>8</v>
      </c>
      <c r="J754" s="222" t="e">
        <f>#REF!</f>
        <v>#REF!</v>
      </c>
      <c r="K754" s="157"/>
      <c r="L754" s="167">
        <f>H$2-E754</f>
        <v>246</v>
      </c>
    </row>
    <row r="755" spans="1:16122" ht="20.25" customHeight="1">
      <c r="A755" s="137" t="s">
        <v>1622</v>
      </c>
      <c r="B755" s="218"/>
      <c r="C755" s="218"/>
      <c r="D755" s="274" t="s">
        <v>1576</v>
      </c>
      <c r="E755" s="229" t="s">
        <v>1593</v>
      </c>
      <c r="F755" s="228">
        <v>2260320</v>
      </c>
      <c r="G755" s="195" t="e">
        <f>SUM(#REF!)</f>
        <v>#REF!</v>
      </c>
      <c r="I755" s="217">
        <f t="shared" si="2"/>
        <v>8</v>
      </c>
      <c r="J755" s="222" t="e">
        <f>#REF!</f>
        <v>#REF!</v>
      </c>
      <c r="K755" s="157"/>
      <c r="L755" s="167">
        <f>H$2-E755</f>
        <v>245</v>
      </c>
    </row>
    <row r="756" spans="1:16122" ht="20.25" customHeight="1">
      <c r="A756" s="137" t="s">
        <v>1622</v>
      </c>
      <c r="B756" s="218"/>
      <c r="C756" s="218"/>
      <c r="D756" s="275" t="s">
        <v>1577</v>
      </c>
      <c r="E756" s="229" t="s">
        <v>1593</v>
      </c>
      <c r="F756" s="228">
        <v>16239190</v>
      </c>
      <c r="G756" s="195" t="e">
        <f>SUM(#REF!)</f>
        <v>#REF!</v>
      </c>
      <c r="I756" s="217">
        <f t="shared" si="2"/>
        <v>8</v>
      </c>
      <c r="J756" s="222" t="e">
        <f>#REF!</f>
        <v>#REF!</v>
      </c>
      <c r="K756" s="157"/>
      <c r="L756" s="167">
        <f>H$2-E756</f>
        <v>245</v>
      </c>
    </row>
    <row r="757" spans="1:16122" ht="20.25" customHeight="1">
      <c r="A757" s="137" t="s">
        <v>1622</v>
      </c>
      <c r="B757" s="218"/>
      <c r="C757" s="218"/>
      <c r="D757" s="274" t="s">
        <v>1578</v>
      </c>
      <c r="E757" s="229" t="s">
        <v>1594</v>
      </c>
      <c r="F757" s="228">
        <v>7733720</v>
      </c>
      <c r="G757" s="195" t="e">
        <f>SUM(#REF!)</f>
        <v>#REF!</v>
      </c>
      <c r="I757" s="217">
        <f t="shared" si="2"/>
        <v>8</v>
      </c>
      <c r="J757" s="222" t="e">
        <f>#REF!</f>
        <v>#REF!</v>
      </c>
      <c r="K757" s="157"/>
      <c r="L757" s="167">
        <f>H$2-E757</f>
        <v>236</v>
      </c>
    </row>
    <row r="758" spans="1:16122" s="4" customFormat="1" ht="20.25" customHeight="1">
      <c r="A758" s="137" t="s">
        <v>1622</v>
      </c>
      <c r="B758" s="218"/>
      <c r="C758" s="218"/>
      <c r="D758" s="274" t="s">
        <v>1579</v>
      </c>
      <c r="E758" s="229" t="s">
        <v>1595</v>
      </c>
      <c r="F758" s="228">
        <v>3900000</v>
      </c>
      <c r="G758" s="195" t="e">
        <f>SUM(#REF!)</f>
        <v>#REF!</v>
      </c>
      <c r="H758" s="156"/>
      <c r="I758" s="217">
        <f t="shared" si="2"/>
        <v>7</v>
      </c>
      <c r="J758" s="222" t="e">
        <f>#REF!</f>
        <v>#REF!</v>
      </c>
      <c r="K758" s="157"/>
      <c r="L758" s="167">
        <f>H$2-E758</f>
        <v>224</v>
      </c>
      <c r="M758" s="156"/>
      <c r="N758" s="156"/>
      <c r="O758" s="156"/>
      <c r="P758" s="156"/>
      <c r="Q758" s="156"/>
      <c r="R758" s="156"/>
      <c r="S758" s="156"/>
      <c r="T758" s="156"/>
      <c r="U758" s="156"/>
      <c r="V758" s="156"/>
      <c r="W758" s="156"/>
      <c r="X758" s="156"/>
      <c r="Y758" s="156"/>
      <c r="Z758" s="156"/>
      <c r="AA758" s="156"/>
      <c r="AB758" s="156"/>
      <c r="AC758" s="156"/>
      <c r="AD758" s="156"/>
      <c r="AE758" s="156"/>
      <c r="AF758" s="156"/>
      <c r="AG758" s="156"/>
      <c r="AH758" s="156"/>
      <c r="AI758" s="156"/>
      <c r="AJ758" s="156"/>
      <c r="AK758" s="156"/>
      <c r="AL758" s="156"/>
      <c r="AM758" s="156"/>
      <c r="AN758" s="156"/>
      <c r="AO758" s="156"/>
      <c r="AP758" s="156"/>
      <c r="AQ758" s="156"/>
      <c r="AR758" s="156"/>
      <c r="AS758" s="156"/>
      <c r="AT758" s="156"/>
      <c r="AU758" s="156"/>
      <c r="AV758" s="156"/>
      <c r="AW758" s="156"/>
      <c r="AX758" s="156"/>
      <c r="AY758" s="156"/>
      <c r="AZ758" s="156"/>
      <c r="BA758" s="156"/>
      <c r="BB758" s="156"/>
      <c r="BC758" s="156"/>
      <c r="BD758" s="156"/>
      <c r="BE758" s="156"/>
      <c r="BF758" s="156"/>
      <c r="BG758" s="156"/>
      <c r="BH758" s="156"/>
      <c r="BI758" s="156"/>
      <c r="BJ758" s="156"/>
      <c r="BK758" s="156"/>
      <c r="BL758" s="156"/>
      <c r="BM758" s="156"/>
      <c r="BN758" s="156"/>
      <c r="BO758" s="156"/>
      <c r="BP758" s="156"/>
      <c r="BQ758" s="156"/>
      <c r="BR758" s="156"/>
      <c r="BS758" s="156"/>
      <c r="BT758" s="156"/>
      <c r="BU758" s="156"/>
      <c r="BV758" s="156"/>
      <c r="BW758" s="156"/>
      <c r="BX758" s="156"/>
      <c r="BY758" s="156"/>
      <c r="BZ758" s="156"/>
      <c r="CA758" s="156"/>
      <c r="CB758" s="156"/>
      <c r="CC758" s="156"/>
      <c r="CD758" s="156"/>
      <c r="CE758" s="156"/>
      <c r="CF758" s="156"/>
      <c r="CG758" s="156"/>
      <c r="CH758" s="156"/>
      <c r="CI758" s="156"/>
      <c r="CJ758" s="156"/>
      <c r="CK758" s="156"/>
      <c r="CL758" s="156"/>
      <c r="CM758" s="156"/>
      <c r="CN758" s="156"/>
      <c r="CO758" s="156"/>
      <c r="CP758" s="156"/>
      <c r="CQ758" s="156"/>
      <c r="CR758" s="156"/>
      <c r="CS758" s="156"/>
      <c r="CT758" s="156"/>
      <c r="CU758" s="156"/>
      <c r="CV758" s="156"/>
      <c r="CW758" s="156"/>
      <c r="CX758" s="156"/>
      <c r="CY758" s="156"/>
      <c r="CZ758" s="156"/>
      <c r="DA758" s="156"/>
      <c r="DB758" s="156"/>
      <c r="DC758" s="156"/>
      <c r="DD758" s="156"/>
      <c r="DE758" s="156"/>
      <c r="DF758" s="156"/>
      <c r="DG758" s="156"/>
      <c r="DH758" s="156"/>
      <c r="DI758" s="156"/>
      <c r="DJ758" s="156"/>
      <c r="DK758" s="156"/>
      <c r="DL758" s="156"/>
      <c r="DM758" s="156"/>
      <c r="DN758" s="156"/>
      <c r="DO758" s="156"/>
      <c r="DP758" s="156"/>
      <c r="DQ758" s="156"/>
      <c r="DR758" s="156"/>
      <c r="DS758" s="156"/>
      <c r="DT758" s="156"/>
      <c r="DU758" s="156"/>
      <c r="DV758" s="156"/>
      <c r="DW758" s="156"/>
      <c r="DX758" s="156"/>
      <c r="DY758" s="156"/>
      <c r="DZ758" s="156"/>
      <c r="EA758" s="156"/>
      <c r="EB758" s="156"/>
      <c r="EC758" s="156"/>
      <c r="ED758" s="156"/>
      <c r="EE758" s="156"/>
      <c r="EF758" s="156"/>
      <c r="EG758" s="156"/>
      <c r="EH758" s="156"/>
      <c r="EI758" s="156"/>
      <c r="EJ758" s="156"/>
      <c r="EK758" s="156"/>
      <c r="EL758" s="156"/>
      <c r="EM758" s="156"/>
      <c r="EN758" s="156"/>
      <c r="EO758" s="156"/>
      <c r="EP758" s="156"/>
      <c r="EQ758" s="156"/>
      <c r="ER758" s="156"/>
      <c r="ES758" s="156"/>
      <c r="ET758" s="156"/>
      <c r="EU758" s="156"/>
      <c r="EV758" s="156"/>
      <c r="EW758" s="156"/>
      <c r="EX758" s="156"/>
      <c r="EY758" s="156"/>
      <c r="EZ758" s="156"/>
      <c r="FA758" s="156"/>
      <c r="FB758" s="156"/>
      <c r="FC758" s="156"/>
      <c r="FD758" s="156"/>
      <c r="FE758" s="156"/>
      <c r="FF758" s="156"/>
      <c r="FG758" s="156"/>
      <c r="FH758" s="156"/>
      <c r="FI758" s="156"/>
      <c r="FJ758" s="156"/>
      <c r="FK758" s="156"/>
      <c r="FL758" s="156"/>
      <c r="FM758" s="156"/>
      <c r="FN758" s="156"/>
      <c r="FO758" s="156"/>
      <c r="FP758" s="156"/>
      <c r="FQ758" s="156"/>
      <c r="FR758" s="156"/>
      <c r="FS758" s="156"/>
      <c r="FT758" s="156"/>
      <c r="FU758" s="156"/>
      <c r="FV758" s="156"/>
      <c r="FW758" s="156"/>
      <c r="FX758" s="156"/>
      <c r="FY758" s="156"/>
      <c r="FZ758" s="156"/>
      <c r="GA758" s="156"/>
      <c r="GB758" s="156"/>
      <c r="GC758" s="156"/>
      <c r="GD758" s="156"/>
      <c r="GE758" s="156"/>
      <c r="GF758" s="156"/>
      <c r="GG758" s="156"/>
      <c r="GH758" s="156"/>
      <c r="GI758" s="156"/>
      <c r="GJ758" s="156"/>
      <c r="GK758" s="156"/>
      <c r="GL758" s="156"/>
      <c r="GM758" s="156"/>
      <c r="GN758" s="156"/>
      <c r="GO758" s="156"/>
      <c r="GP758" s="156"/>
      <c r="GQ758" s="156"/>
      <c r="GR758" s="156"/>
      <c r="GS758" s="156"/>
      <c r="GT758" s="156"/>
      <c r="GU758" s="156"/>
      <c r="GV758" s="156"/>
      <c r="GW758" s="156"/>
      <c r="GX758" s="156"/>
      <c r="GY758" s="156"/>
      <c r="GZ758" s="156"/>
      <c r="HA758" s="156"/>
      <c r="HB758" s="156"/>
      <c r="HC758" s="156"/>
      <c r="HD758" s="156"/>
      <c r="HE758" s="156"/>
      <c r="HF758" s="156"/>
      <c r="HG758" s="156"/>
      <c r="HH758" s="156"/>
      <c r="HI758" s="156"/>
      <c r="HJ758" s="156"/>
      <c r="HK758" s="156"/>
      <c r="HL758" s="156"/>
      <c r="HM758" s="156"/>
      <c r="HN758" s="156"/>
      <c r="HO758" s="156"/>
      <c r="HP758" s="156"/>
      <c r="HQ758" s="156"/>
      <c r="HR758" s="156"/>
      <c r="HS758" s="156"/>
      <c r="HT758" s="156"/>
      <c r="HU758" s="156"/>
      <c r="HV758" s="156"/>
      <c r="HW758" s="156"/>
      <c r="HX758" s="156"/>
      <c r="HY758" s="156"/>
      <c r="HZ758" s="156"/>
      <c r="IA758" s="156"/>
      <c r="IB758" s="156"/>
      <c r="IC758" s="156"/>
      <c r="ID758" s="156"/>
      <c r="IE758" s="156"/>
      <c r="IF758" s="156"/>
      <c r="IG758" s="156"/>
      <c r="IH758" s="156"/>
      <c r="II758" s="156"/>
      <c r="IJ758" s="156"/>
      <c r="IK758" s="156"/>
      <c r="IL758" s="156"/>
      <c r="IM758" s="156"/>
      <c r="IN758" s="156"/>
      <c r="IO758" s="156"/>
      <c r="IP758" s="156"/>
      <c r="IQ758" s="156"/>
      <c r="IR758" s="156"/>
      <c r="IS758" s="156"/>
      <c r="IT758" s="156"/>
      <c r="IU758" s="156"/>
      <c r="IV758" s="156"/>
      <c r="IW758" s="156"/>
      <c r="IX758" s="156"/>
      <c r="IY758" s="156"/>
      <c r="IZ758" s="156"/>
      <c r="JA758" s="156"/>
      <c r="JB758" s="156"/>
      <c r="JC758" s="156"/>
      <c r="JD758" s="156"/>
      <c r="JE758" s="156"/>
      <c r="JF758" s="156"/>
      <c r="JG758" s="156"/>
      <c r="JH758" s="156"/>
      <c r="JI758" s="156"/>
      <c r="JJ758" s="156"/>
      <c r="JK758" s="156"/>
      <c r="JL758" s="156"/>
      <c r="JM758" s="156"/>
      <c r="JN758" s="156"/>
      <c r="JO758" s="156"/>
      <c r="JP758" s="156"/>
      <c r="JQ758" s="156"/>
      <c r="JR758" s="156"/>
      <c r="JS758" s="156"/>
      <c r="JT758" s="156"/>
      <c r="JU758" s="156"/>
      <c r="JV758" s="156"/>
      <c r="JW758" s="156"/>
      <c r="JX758" s="156"/>
      <c r="JY758" s="156"/>
      <c r="JZ758" s="156"/>
      <c r="KA758" s="156"/>
      <c r="KB758" s="156"/>
      <c r="KC758" s="156"/>
      <c r="KD758" s="156"/>
      <c r="KE758" s="156"/>
      <c r="KF758" s="156"/>
      <c r="KG758" s="156"/>
      <c r="KH758" s="156"/>
      <c r="KI758" s="156"/>
      <c r="KJ758" s="156"/>
      <c r="KK758" s="156"/>
      <c r="KL758" s="156"/>
      <c r="KM758" s="156"/>
      <c r="KN758" s="156"/>
      <c r="KO758" s="156"/>
      <c r="KP758" s="156"/>
      <c r="KQ758" s="156"/>
      <c r="KR758" s="156"/>
      <c r="KS758" s="156"/>
      <c r="KT758" s="156"/>
      <c r="KU758" s="156"/>
      <c r="KV758" s="156"/>
      <c r="KW758" s="156"/>
      <c r="KX758" s="156"/>
      <c r="KY758" s="156"/>
      <c r="KZ758" s="156"/>
      <c r="LA758" s="156"/>
      <c r="LB758" s="156"/>
      <c r="LC758" s="156"/>
      <c r="LD758" s="156"/>
      <c r="LE758" s="156"/>
      <c r="LF758" s="156"/>
      <c r="LG758" s="156"/>
      <c r="LH758" s="156"/>
      <c r="LI758" s="156"/>
      <c r="LJ758" s="156"/>
      <c r="LK758" s="156"/>
      <c r="LL758" s="156"/>
      <c r="LM758" s="156"/>
      <c r="LN758" s="156"/>
      <c r="LO758" s="156"/>
      <c r="LP758" s="156"/>
      <c r="LQ758" s="156"/>
      <c r="LR758" s="156"/>
      <c r="LS758" s="156"/>
      <c r="LT758" s="156"/>
      <c r="LU758" s="156"/>
      <c r="LV758" s="156"/>
      <c r="LW758" s="156"/>
      <c r="LX758" s="156"/>
      <c r="LY758" s="156"/>
      <c r="LZ758" s="156"/>
      <c r="MA758" s="156"/>
      <c r="MB758" s="156"/>
      <c r="MC758" s="156"/>
      <c r="MD758" s="156"/>
      <c r="ME758" s="156"/>
      <c r="MF758" s="156"/>
      <c r="MG758" s="156"/>
      <c r="MH758" s="156"/>
      <c r="MI758" s="156"/>
      <c r="MJ758" s="156"/>
      <c r="MK758" s="156"/>
      <c r="ML758" s="156"/>
      <c r="MM758" s="156"/>
      <c r="MN758" s="156"/>
      <c r="MO758" s="156"/>
      <c r="MP758" s="156"/>
      <c r="MQ758" s="156"/>
      <c r="MR758" s="156"/>
      <c r="MS758" s="156"/>
      <c r="MT758" s="156"/>
      <c r="MU758" s="156"/>
      <c r="MV758" s="156"/>
      <c r="MW758" s="156"/>
      <c r="MX758" s="156"/>
      <c r="MY758" s="156"/>
      <c r="MZ758" s="156"/>
      <c r="NA758" s="156"/>
      <c r="NB758" s="156"/>
      <c r="NC758" s="156"/>
      <c r="ND758" s="156"/>
      <c r="NE758" s="156"/>
      <c r="NF758" s="156"/>
      <c r="NG758" s="156"/>
      <c r="NH758" s="156"/>
      <c r="NI758" s="156"/>
      <c r="NJ758" s="156"/>
      <c r="NK758" s="156"/>
      <c r="NL758" s="156"/>
      <c r="NM758" s="156"/>
      <c r="NN758" s="156"/>
      <c r="NO758" s="156"/>
      <c r="NP758" s="156"/>
      <c r="NQ758" s="156"/>
      <c r="NR758" s="156"/>
      <c r="NS758" s="156"/>
      <c r="NT758" s="156"/>
      <c r="NU758" s="156"/>
      <c r="NV758" s="156"/>
      <c r="NW758" s="156"/>
      <c r="NX758" s="156"/>
      <c r="NY758" s="156"/>
      <c r="NZ758" s="156"/>
      <c r="OA758" s="156"/>
      <c r="OB758" s="156"/>
      <c r="OC758" s="156"/>
      <c r="OD758" s="156"/>
      <c r="OE758" s="156"/>
      <c r="OF758" s="156"/>
      <c r="OG758" s="156"/>
      <c r="OH758" s="156"/>
      <c r="OI758" s="156"/>
      <c r="OJ758" s="156"/>
      <c r="OK758" s="156"/>
      <c r="OL758" s="156"/>
      <c r="OM758" s="156"/>
      <c r="ON758" s="156"/>
      <c r="OO758" s="156"/>
      <c r="OP758" s="156"/>
      <c r="OQ758" s="156"/>
      <c r="OR758" s="156"/>
      <c r="OS758" s="156"/>
      <c r="OT758" s="156"/>
      <c r="OU758" s="156"/>
      <c r="OV758" s="156"/>
      <c r="OW758" s="156"/>
      <c r="OX758" s="156"/>
      <c r="OY758" s="156"/>
      <c r="OZ758" s="156"/>
      <c r="PA758" s="156"/>
      <c r="PB758" s="156"/>
      <c r="PC758" s="156"/>
      <c r="PD758" s="156"/>
      <c r="PE758" s="156"/>
      <c r="PF758" s="156"/>
      <c r="PG758" s="156"/>
      <c r="PH758" s="156"/>
      <c r="PI758" s="156"/>
      <c r="PJ758" s="156"/>
      <c r="PK758" s="156"/>
      <c r="PL758" s="156"/>
      <c r="PM758" s="156"/>
      <c r="PN758" s="156"/>
      <c r="PO758" s="156"/>
      <c r="PP758" s="156"/>
      <c r="PQ758" s="156"/>
      <c r="PR758" s="156"/>
      <c r="PS758" s="156"/>
      <c r="PT758" s="156"/>
      <c r="PU758" s="156"/>
      <c r="PV758" s="156"/>
      <c r="PW758" s="156"/>
      <c r="PX758" s="156"/>
      <c r="PY758" s="156"/>
      <c r="PZ758" s="156"/>
      <c r="QA758" s="156"/>
      <c r="QB758" s="156"/>
      <c r="QC758" s="156"/>
      <c r="QD758" s="156"/>
      <c r="QE758" s="156"/>
      <c r="QF758" s="156"/>
      <c r="QG758" s="156"/>
      <c r="QH758" s="156"/>
      <c r="QI758" s="156"/>
      <c r="QJ758" s="156"/>
      <c r="QK758" s="156"/>
      <c r="QL758" s="156"/>
      <c r="QM758" s="156"/>
      <c r="QN758" s="156"/>
      <c r="QO758" s="156"/>
      <c r="QP758" s="156"/>
      <c r="QQ758" s="156"/>
      <c r="QR758" s="156"/>
      <c r="QS758" s="156"/>
      <c r="QT758" s="156"/>
      <c r="QU758" s="156"/>
      <c r="QV758" s="156"/>
      <c r="QW758" s="156"/>
      <c r="QX758" s="156"/>
      <c r="QY758" s="156"/>
      <c r="QZ758" s="156"/>
      <c r="RA758" s="156"/>
      <c r="RB758" s="156"/>
      <c r="RC758" s="156"/>
      <c r="RD758" s="156"/>
      <c r="RE758" s="156"/>
      <c r="RF758" s="156"/>
      <c r="RG758" s="156"/>
      <c r="RH758" s="156"/>
      <c r="RI758" s="156"/>
      <c r="RJ758" s="156"/>
      <c r="RK758" s="156"/>
      <c r="RL758" s="156"/>
      <c r="RM758" s="156"/>
      <c r="RN758" s="156"/>
      <c r="RO758" s="156"/>
      <c r="RP758" s="156"/>
      <c r="RQ758" s="156"/>
      <c r="RR758" s="156"/>
      <c r="RS758" s="156"/>
      <c r="RT758" s="156"/>
      <c r="RU758" s="156"/>
      <c r="RV758" s="156"/>
      <c r="RW758" s="156"/>
      <c r="RX758" s="156"/>
      <c r="RY758" s="156"/>
      <c r="RZ758" s="156"/>
      <c r="SA758" s="156"/>
      <c r="SB758" s="156"/>
      <c r="SC758" s="156"/>
      <c r="SD758" s="156"/>
      <c r="SE758" s="156"/>
      <c r="SF758" s="156"/>
      <c r="SG758" s="156"/>
      <c r="SH758" s="156"/>
      <c r="SI758" s="156"/>
      <c r="SJ758" s="156"/>
      <c r="SK758" s="156"/>
      <c r="SL758" s="156"/>
      <c r="SM758" s="156"/>
      <c r="SN758" s="156"/>
      <c r="SO758" s="156"/>
      <c r="SP758" s="156"/>
      <c r="SQ758" s="156"/>
      <c r="SR758" s="156"/>
      <c r="SS758" s="156"/>
      <c r="ST758" s="156"/>
      <c r="SU758" s="156"/>
      <c r="SV758" s="156"/>
      <c r="SW758" s="156"/>
      <c r="SX758" s="156"/>
      <c r="SY758" s="156"/>
      <c r="SZ758" s="156"/>
      <c r="TA758" s="156"/>
      <c r="TB758" s="156"/>
      <c r="TC758" s="156"/>
      <c r="TD758" s="156"/>
      <c r="TE758" s="156"/>
      <c r="TF758" s="156"/>
      <c r="TG758" s="156"/>
      <c r="TH758" s="156"/>
      <c r="TI758" s="156"/>
      <c r="TJ758" s="156"/>
      <c r="TK758" s="156"/>
      <c r="TL758" s="156"/>
      <c r="TM758" s="156"/>
      <c r="TN758" s="156"/>
      <c r="TO758" s="156"/>
      <c r="TP758" s="156"/>
      <c r="TQ758" s="156"/>
      <c r="TR758" s="156"/>
      <c r="TS758" s="156"/>
      <c r="TT758" s="156"/>
      <c r="TU758" s="156"/>
      <c r="TV758" s="156"/>
      <c r="TW758" s="156"/>
      <c r="TX758" s="156"/>
      <c r="TY758" s="156"/>
      <c r="TZ758" s="156"/>
      <c r="UA758" s="156"/>
      <c r="UB758" s="156"/>
      <c r="UC758" s="156"/>
      <c r="UD758" s="156"/>
      <c r="UE758" s="156"/>
      <c r="UF758" s="156"/>
      <c r="UG758" s="156"/>
      <c r="UH758" s="156"/>
      <c r="UI758" s="156"/>
      <c r="UJ758" s="156"/>
      <c r="UK758" s="156"/>
      <c r="UL758" s="156"/>
      <c r="UM758" s="156"/>
      <c r="UN758" s="156"/>
      <c r="UO758" s="156"/>
      <c r="UP758" s="156"/>
      <c r="UQ758" s="156"/>
      <c r="UR758" s="156"/>
      <c r="US758" s="156"/>
      <c r="UT758" s="156"/>
      <c r="UU758" s="156"/>
      <c r="UV758" s="156"/>
      <c r="UW758" s="156"/>
      <c r="UX758" s="156"/>
      <c r="UY758" s="156"/>
      <c r="UZ758" s="156"/>
      <c r="VA758" s="156"/>
      <c r="VB758" s="156"/>
      <c r="VC758" s="156"/>
      <c r="VD758" s="156"/>
      <c r="VE758" s="156"/>
      <c r="VF758" s="156"/>
      <c r="VG758" s="156"/>
      <c r="VH758" s="156"/>
      <c r="VI758" s="156"/>
      <c r="VJ758" s="156"/>
      <c r="VK758" s="156"/>
      <c r="VL758" s="156"/>
      <c r="VM758" s="156"/>
      <c r="VN758" s="156"/>
      <c r="VO758" s="156"/>
      <c r="VP758" s="156"/>
      <c r="VQ758" s="156"/>
      <c r="VR758" s="156"/>
      <c r="VS758" s="156"/>
      <c r="VT758" s="156"/>
      <c r="VU758" s="156"/>
      <c r="VV758" s="156"/>
      <c r="VW758" s="156"/>
      <c r="VX758" s="156"/>
      <c r="VY758" s="156"/>
      <c r="VZ758" s="156"/>
      <c r="WA758" s="156"/>
      <c r="WB758" s="156"/>
      <c r="WC758" s="156"/>
      <c r="WD758" s="156"/>
      <c r="WE758" s="156"/>
      <c r="WF758" s="156"/>
      <c r="WG758" s="156"/>
      <c r="WH758" s="156"/>
      <c r="WI758" s="156"/>
      <c r="WJ758" s="156"/>
      <c r="WK758" s="156"/>
      <c r="WL758" s="156"/>
      <c r="WM758" s="156"/>
      <c r="WN758" s="156"/>
      <c r="WO758" s="156"/>
      <c r="WP758" s="156"/>
      <c r="WQ758" s="156"/>
      <c r="WR758" s="156"/>
      <c r="WS758" s="156"/>
      <c r="WT758" s="156"/>
      <c r="WU758" s="156"/>
      <c r="WV758" s="156"/>
      <c r="WW758" s="156"/>
      <c r="WX758" s="156"/>
      <c r="WY758" s="156"/>
      <c r="WZ758" s="156"/>
      <c r="XA758" s="156"/>
      <c r="XB758" s="156"/>
      <c r="XC758" s="156"/>
      <c r="XD758" s="156"/>
      <c r="XE758" s="156"/>
      <c r="XF758" s="156"/>
      <c r="XG758" s="156"/>
      <c r="XH758" s="156"/>
      <c r="XI758" s="156"/>
      <c r="XJ758" s="156"/>
      <c r="XK758" s="156"/>
      <c r="XL758" s="156"/>
      <c r="XM758" s="156"/>
      <c r="XN758" s="156"/>
      <c r="XO758" s="156"/>
      <c r="XP758" s="156"/>
      <c r="XQ758" s="156"/>
      <c r="XR758" s="156"/>
      <c r="XS758" s="156"/>
      <c r="XT758" s="156"/>
      <c r="XU758" s="156"/>
      <c r="XV758" s="156"/>
      <c r="XW758" s="156"/>
      <c r="XX758" s="156"/>
      <c r="XY758" s="156"/>
      <c r="XZ758" s="156"/>
      <c r="YA758" s="156"/>
      <c r="YB758" s="156"/>
      <c r="YC758" s="156"/>
      <c r="YD758" s="156"/>
      <c r="YE758" s="156"/>
      <c r="YF758" s="156"/>
      <c r="YG758" s="156"/>
      <c r="YH758" s="156"/>
      <c r="YI758" s="156"/>
      <c r="YJ758" s="156"/>
      <c r="YK758" s="156"/>
      <c r="YL758" s="156"/>
      <c r="YM758" s="156"/>
      <c r="YN758" s="156"/>
      <c r="YO758" s="156"/>
      <c r="YP758" s="156"/>
      <c r="YQ758" s="156"/>
      <c r="YR758" s="156"/>
      <c r="YS758" s="156"/>
      <c r="YT758" s="156"/>
      <c r="YU758" s="156"/>
      <c r="YV758" s="156"/>
      <c r="YW758" s="156"/>
      <c r="YX758" s="156"/>
      <c r="YY758" s="156"/>
      <c r="YZ758" s="156"/>
      <c r="ZA758" s="156"/>
      <c r="ZB758" s="156"/>
      <c r="ZC758" s="156"/>
      <c r="ZD758" s="156"/>
      <c r="ZE758" s="156"/>
      <c r="ZF758" s="156"/>
      <c r="ZG758" s="156"/>
      <c r="ZH758" s="156"/>
      <c r="ZI758" s="156"/>
      <c r="ZJ758" s="156"/>
      <c r="ZK758" s="156"/>
      <c r="ZL758" s="156"/>
      <c r="ZM758" s="156"/>
      <c r="ZN758" s="156"/>
      <c r="ZO758" s="156"/>
      <c r="ZP758" s="156"/>
      <c r="ZQ758" s="156"/>
      <c r="ZR758" s="156"/>
      <c r="ZS758" s="156"/>
      <c r="ZT758" s="156"/>
      <c r="ZU758" s="156"/>
      <c r="ZV758" s="156"/>
      <c r="ZW758" s="156"/>
      <c r="ZX758" s="156"/>
      <c r="ZY758" s="156"/>
      <c r="ZZ758" s="156"/>
      <c r="AAA758" s="156"/>
      <c r="AAB758" s="156"/>
      <c r="AAC758" s="156"/>
      <c r="AAD758" s="156"/>
      <c r="AAE758" s="156"/>
      <c r="AAF758" s="156"/>
      <c r="AAG758" s="156"/>
      <c r="AAH758" s="156"/>
      <c r="AAI758" s="156"/>
      <c r="AAJ758" s="156"/>
      <c r="AAK758" s="156"/>
      <c r="AAL758" s="156"/>
      <c r="AAM758" s="156"/>
      <c r="AAN758" s="156"/>
      <c r="AAO758" s="156"/>
      <c r="AAP758" s="156"/>
      <c r="AAQ758" s="156"/>
      <c r="AAR758" s="156"/>
      <c r="AAS758" s="156"/>
      <c r="AAT758" s="156"/>
      <c r="AAU758" s="156"/>
      <c r="AAV758" s="156"/>
      <c r="AAW758" s="156"/>
      <c r="AAX758" s="156"/>
      <c r="AAY758" s="156"/>
      <c r="AAZ758" s="156"/>
      <c r="ABA758" s="156"/>
      <c r="ABB758" s="156"/>
      <c r="ABC758" s="156"/>
      <c r="ABD758" s="156"/>
      <c r="ABE758" s="156"/>
      <c r="ABF758" s="156"/>
      <c r="ABG758" s="156"/>
      <c r="ABH758" s="156"/>
      <c r="ABI758" s="156"/>
      <c r="ABJ758" s="156"/>
      <c r="ABK758" s="156"/>
      <c r="ABL758" s="156"/>
      <c r="ABM758" s="156"/>
      <c r="ABN758" s="156"/>
      <c r="ABO758" s="156"/>
      <c r="ABP758" s="156"/>
      <c r="ABQ758" s="156"/>
      <c r="ABR758" s="156"/>
      <c r="ABS758" s="156"/>
      <c r="ABT758" s="156"/>
      <c r="ABU758" s="156"/>
      <c r="ABV758" s="156"/>
      <c r="ABW758" s="156"/>
      <c r="ABX758" s="156"/>
      <c r="ABY758" s="156"/>
      <c r="ABZ758" s="156"/>
      <c r="ACA758" s="156"/>
      <c r="ACB758" s="156"/>
      <c r="ACC758" s="156"/>
      <c r="ACD758" s="156"/>
      <c r="ACE758" s="156"/>
      <c r="ACF758" s="156"/>
      <c r="ACG758" s="156"/>
      <c r="ACH758" s="156"/>
      <c r="ACI758" s="156"/>
      <c r="ACJ758" s="156"/>
      <c r="ACK758" s="156"/>
      <c r="ACL758" s="156"/>
      <c r="ACM758" s="156"/>
      <c r="ACN758" s="156"/>
      <c r="ACO758" s="156"/>
      <c r="ACP758" s="156"/>
      <c r="ACQ758" s="156"/>
      <c r="ACR758" s="156"/>
      <c r="ACS758" s="156"/>
      <c r="ACT758" s="156"/>
      <c r="ACU758" s="156"/>
      <c r="ACV758" s="156"/>
      <c r="ACW758" s="156"/>
      <c r="ACX758" s="156"/>
      <c r="ACY758" s="156"/>
      <c r="ACZ758" s="156"/>
      <c r="ADA758" s="156"/>
      <c r="ADB758" s="156"/>
      <c r="ADC758" s="156"/>
      <c r="ADD758" s="156"/>
      <c r="ADE758" s="156"/>
      <c r="ADF758" s="156"/>
      <c r="ADG758" s="156"/>
      <c r="ADH758" s="156"/>
      <c r="ADI758" s="156"/>
      <c r="ADJ758" s="156"/>
      <c r="ADK758" s="156"/>
      <c r="ADL758" s="156"/>
      <c r="ADM758" s="156"/>
      <c r="ADN758" s="156"/>
      <c r="ADO758" s="156"/>
      <c r="ADP758" s="156"/>
      <c r="ADQ758" s="156"/>
      <c r="ADR758" s="156"/>
      <c r="ADS758" s="156"/>
      <c r="ADT758" s="156"/>
      <c r="ADU758" s="156"/>
      <c r="ADV758" s="156"/>
      <c r="ADW758" s="156"/>
      <c r="ADX758" s="156"/>
      <c r="ADY758" s="156"/>
      <c r="ADZ758" s="156"/>
      <c r="AEA758" s="156"/>
      <c r="AEB758" s="156"/>
      <c r="AEC758" s="156"/>
      <c r="AED758" s="156"/>
      <c r="AEE758" s="156"/>
      <c r="AEF758" s="156"/>
      <c r="AEG758" s="156"/>
      <c r="AEH758" s="156"/>
      <c r="AEI758" s="156"/>
      <c r="AEJ758" s="156"/>
      <c r="AEK758" s="156"/>
      <c r="AEL758" s="156"/>
      <c r="AEM758" s="156"/>
      <c r="AEN758" s="156"/>
      <c r="AEO758" s="156"/>
      <c r="AEP758" s="156"/>
      <c r="AEQ758" s="156"/>
      <c r="AER758" s="156"/>
      <c r="AES758" s="156"/>
      <c r="AET758" s="156"/>
      <c r="AEU758" s="156"/>
      <c r="AEV758" s="156"/>
      <c r="AEW758" s="156"/>
      <c r="AEX758" s="156"/>
      <c r="AEY758" s="156"/>
      <c r="AEZ758" s="156"/>
      <c r="AFA758" s="156"/>
      <c r="AFB758" s="156"/>
      <c r="AFC758" s="156"/>
      <c r="AFD758" s="156"/>
      <c r="AFE758" s="156"/>
      <c r="AFF758" s="156"/>
      <c r="AFG758" s="156"/>
      <c r="AFH758" s="156"/>
      <c r="AFI758" s="156"/>
      <c r="AFJ758" s="156"/>
      <c r="AFK758" s="156"/>
      <c r="AFL758" s="156"/>
      <c r="AFM758" s="156"/>
      <c r="AFN758" s="156"/>
      <c r="AFO758" s="156"/>
      <c r="AFP758" s="156"/>
      <c r="AFQ758" s="156"/>
      <c r="AFR758" s="156"/>
      <c r="AFS758" s="156"/>
      <c r="AFT758" s="156"/>
      <c r="AFU758" s="156"/>
      <c r="AFV758" s="156"/>
      <c r="AFW758" s="156"/>
      <c r="AFX758" s="156"/>
      <c r="AFY758" s="156"/>
      <c r="AFZ758" s="156"/>
      <c r="AGA758" s="156"/>
      <c r="AGB758" s="156"/>
      <c r="AGC758" s="156"/>
      <c r="AGD758" s="156"/>
      <c r="AGE758" s="156"/>
      <c r="AGF758" s="156"/>
      <c r="AGG758" s="156"/>
      <c r="AGH758" s="156"/>
      <c r="AGI758" s="156"/>
      <c r="AGJ758" s="156"/>
      <c r="AGK758" s="156"/>
      <c r="AGL758" s="156"/>
      <c r="AGM758" s="156"/>
      <c r="AGN758" s="156"/>
      <c r="AGO758" s="156"/>
      <c r="AGP758" s="156"/>
      <c r="AGQ758" s="156"/>
      <c r="AGR758" s="156"/>
      <c r="AGS758" s="156"/>
      <c r="AGT758" s="156"/>
      <c r="AGU758" s="156"/>
      <c r="AGV758" s="156"/>
      <c r="AGW758" s="156"/>
      <c r="AGX758" s="156"/>
      <c r="AGY758" s="156"/>
      <c r="AGZ758" s="156"/>
      <c r="AHA758" s="156"/>
      <c r="AHB758" s="156"/>
      <c r="AHC758" s="156"/>
      <c r="AHD758" s="156"/>
      <c r="AHE758" s="156"/>
      <c r="AHF758" s="156"/>
      <c r="AHG758" s="156"/>
      <c r="AHH758" s="156"/>
      <c r="AHI758" s="156"/>
      <c r="AHJ758" s="156"/>
      <c r="AHK758" s="156"/>
      <c r="AHL758" s="156"/>
      <c r="AHM758" s="156"/>
      <c r="AHN758" s="156"/>
      <c r="AHO758" s="156"/>
      <c r="AHP758" s="156"/>
      <c r="AHQ758" s="156"/>
      <c r="AHR758" s="156"/>
      <c r="AHS758" s="156"/>
      <c r="AHT758" s="156"/>
      <c r="AHU758" s="156"/>
      <c r="AHV758" s="156"/>
      <c r="AHW758" s="156"/>
      <c r="AHX758" s="156"/>
      <c r="AHY758" s="156"/>
      <c r="AHZ758" s="156"/>
      <c r="AIA758" s="156"/>
      <c r="AIB758" s="156"/>
      <c r="AIC758" s="156"/>
      <c r="AID758" s="156"/>
      <c r="AIE758" s="156"/>
      <c r="AIF758" s="156"/>
      <c r="AIG758" s="156"/>
      <c r="AIH758" s="156"/>
      <c r="AII758" s="156"/>
      <c r="AIJ758" s="156"/>
      <c r="AIK758" s="156"/>
      <c r="AIL758" s="156"/>
      <c r="AIM758" s="156"/>
      <c r="AIN758" s="156"/>
      <c r="AIO758" s="156"/>
      <c r="AIP758" s="156"/>
      <c r="AIQ758" s="156"/>
      <c r="AIR758" s="156"/>
      <c r="AIS758" s="156"/>
      <c r="AIT758" s="156"/>
      <c r="AIU758" s="156"/>
      <c r="AIV758" s="156"/>
      <c r="AIW758" s="156"/>
      <c r="AIX758" s="156"/>
      <c r="AIY758" s="156"/>
      <c r="AIZ758" s="156"/>
      <c r="AJA758" s="156"/>
      <c r="AJB758" s="156"/>
      <c r="AJC758" s="156"/>
      <c r="AJD758" s="156"/>
      <c r="AJE758" s="156"/>
      <c r="AJF758" s="156"/>
      <c r="AJG758" s="156"/>
      <c r="AJH758" s="156"/>
      <c r="AJI758" s="156"/>
      <c r="AJJ758" s="156"/>
      <c r="AJK758" s="156"/>
      <c r="AJL758" s="156"/>
      <c r="AJM758" s="156"/>
      <c r="AJN758" s="156"/>
      <c r="AJO758" s="156"/>
      <c r="AJP758" s="156"/>
      <c r="AJQ758" s="156"/>
      <c r="AJR758" s="156"/>
      <c r="AJS758" s="156"/>
      <c r="AJT758" s="156"/>
      <c r="AJU758" s="156"/>
      <c r="AJV758" s="156"/>
      <c r="AJW758" s="156"/>
      <c r="AJX758" s="156"/>
      <c r="AJY758" s="156"/>
      <c r="AJZ758" s="156"/>
      <c r="AKA758" s="156"/>
      <c r="AKB758" s="156"/>
      <c r="AKC758" s="156"/>
      <c r="AKD758" s="156"/>
      <c r="AKE758" s="156"/>
      <c r="AKF758" s="156"/>
      <c r="AKG758" s="156"/>
      <c r="AKH758" s="156"/>
      <c r="AKI758" s="156"/>
      <c r="AKJ758" s="156"/>
      <c r="AKK758" s="156"/>
      <c r="AKL758" s="156"/>
      <c r="AKM758" s="156"/>
      <c r="AKN758" s="156"/>
      <c r="AKO758" s="156"/>
      <c r="AKP758" s="156"/>
      <c r="AKQ758" s="156"/>
      <c r="AKR758" s="156"/>
      <c r="AKS758" s="156"/>
      <c r="AKT758" s="156"/>
      <c r="AKU758" s="156"/>
      <c r="AKV758" s="156"/>
      <c r="AKW758" s="156"/>
      <c r="AKX758" s="156"/>
      <c r="AKY758" s="156"/>
      <c r="AKZ758" s="156"/>
      <c r="ALA758" s="156"/>
      <c r="ALB758" s="156"/>
      <c r="ALC758" s="156"/>
      <c r="ALD758" s="156"/>
      <c r="ALE758" s="156"/>
      <c r="ALF758" s="156"/>
      <c r="ALG758" s="156"/>
      <c r="ALH758" s="156"/>
      <c r="ALI758" s="156"/>
      <c r="ALJ758" s="156"/>
      <c r="ALK758" s="156"/>
      <c r="ALL758" s="156"/>
      <c r="ALM758" s="156"/>
      <c r="ALN758" s="156"/>
      <c r="ALO758" s="156"/>
      <c r="ALP758" s="156"/>
      <c r="ALQ758" s="156"/>
      <c r="ALR758" s="156"/>
      <c r="ALS758" s="156"/>
      <c r="ALT758" s="156"/>
      <c r="ALU758" s="156"/>
      <c r="ALV758" s="156"/>
      <c r="ALW758" s="156"/>
      <c r="ALX758" s="156"/>
      <c r="ALY758" s="156"/>
      <c r="ALZ758" s="156"/>
      <c r="AMA758" s="156"/>
      <c r="AMB758" s="156"/>
      <c r="AMC758" s="156"/>
      <c r="AMD758" s="156"/>
      <c r="AME758" s="156"/>
      <c r="AMF758" s="156"/>
      <c r="AMG758" s="156"/>
      <c r="AMH758" s="156"/>
      <c r="AMI758" s="156"/>
      <c r="AMJ758" s="156"/>
      <c r="AMK758" s="156"/>
      <c r="AML758" s="156"/>
      <c r="AMM758" s="156"/>
      <c r="AMN758" s="156"/>
      <c r="AMO758" s="156"/>
      <c r="AMP758" s="156"/>
      <c r="AMQ758" s="156"/>
      <c r="AMR758" s="156"/>
      <c r="AMS758" s="156"/>
      <c r="AMT758" s="156"/>
      <c r="AMU758" s="156"/>
      <c r="AMV758" s="156"/>
      <c r="AMW758" s="156"/>
      <c r="AMX758" s="156"/>
      <c r="AMY758" s="156"/>
      <c r="AMZ758" s="156"/>
      <c r="ANA758" s="156"/>
      <c r="ANB758" s="156"/>
      <c r="ANC758" s="156"/>
      <c r="AND758" s="156"/>
      <c r="ANE758" s="156"/>
      <c r="ANF758" s="156"/>
      <c r="ANG758" s="156"/>
      <c r="ANH758" s="156"/>
      <c r="ANI758" s="156"/>
      <c r="ANJ758" s="156"/>
      <c r="ANK758" s="156"/>
      <c r="ANL758" s="156"/>
      <c r="ANM758" s="156"/>
      <c r="ANN758" s="156"/>
      <c r="ANO758" s="156"/>
      <c r="ANP758" s="156"/>
      <c r="ANQ758" s="156"/>
      <c r="ANR758" s="156"/>
      <c r="ANS758" s="156"/>
      <c r="ANT758" s="156"/>
      <c r="ANU758" s="156"/>
      <c r="ANV758" s="156"/>
      <c r="ANW758" s="156"/>
      <c r="ANX758" s="156"/>
      <c r="ANY758" s="156"/>
      <c r="ANZ758" s="156"/>
      <c r="AOA758" s="156"/>
      <c r="AOB758" s="156"/>
      <c r="AOC758" s="156"/>
      <c r="AOD758" s="156"/>
      <c r="AOE758" s="156"/>
      <c r="AOF758" s="156"/>
      <c r="AOG758" s="156"/>
      <c r="AOH758" s="156"/>
      <c r="AOI758" s="156"/>
      <c r="AOJ758" s="156"/>
      <c r="AOK758" s="156"/>
      <c r="AOL758" s="156"/>
      <c r="AOM758" s="156"/>
      <c r="AON758" s="156"/>
      <c r="AOO758" s="156"/>
      <c r="AOP758" s="156"/>
      <c r="AOQ758" s="156"/>
      <c r="AOR758" s="156"/>
      <c r="AOS758" s="156"/>
      <c r="AOT758" s="156"/>
      <c r="AOU758" s="156"/>
      <c r="AOV758" s="156"/>
      <c r="AOW758" s="156"/>
      <c r="AOX758" s="156"/>
      <c r="AOY758" s="156"/>
      <c r="AOZ758" s="156"/>
      <c r="APA758" s="156"/>
      <c r="APB758" s="156"/>
      <c r="APC758" s="156"/>
      <c r="APD758" s="156"/>
      <c r="APE758" s="156"/>
      <c r="APF758" s="156"/>
      <c r="APG758" s="156"/>
      <c r="APH758" s="156"/>
      <c r="API758" s="156"/>
      <c r="APJ758" s="156"/>
      <c r="APK758" s="156"/>
      <c r="APL758" s="156"/>
      <c r="APM758" s="156"/>
      <c r="APN758" s="156"/>
      <c r="APO758" s="156"/>
      <c r="APP758" s="156"/>
      <c r="APQ758" s="156"/>
      <c r="APR758" s="156"/>
      <c r="APS758" s="156"/>
      <c r="APT758" s="156"/>
      <c r="APU758" s="156"/>
      <c r="APV758" s="156"/>
      <c r="APW758" s="156"/>
      <c r="APX758" s="156"/>
      <c r="APY758" s="156"/>
      <c r="APZ758" s="156"/>
      <c r="AQA758" s="156"/>
      <c r="AQB758" s="156"/>
      <c r="AQC758" s="156"/>
      <c r="AQD758" s="156"/>
      <c r="AQE758" s="156"/>
      <c r="AQF758" s="156"/>
      <c r="AQG758" s="156"/>
      <c r="AQH758" s="156"/>
      <c r="AQI758" s="156"/>
      <c r="AQJ758" s="156"/>
      <c r="AQK758" s="156"/>
      <c r="AQL758" s="156"/>
      <c r="AQM758" s="156"/>
      <c r="AQN758" s="156"/>
      <c r="AQO758" s="156"/>
      <c r="AQP758" s="156"/>
      <c r="AQQ758" s="156"/>
      <c r="AQR758" s="156"/>
      <c r="AQS758" s="156"/>
      <c r="AQT758" s="156"/>
      <c r="AQU758" s="156"/>
      <c r="AQV758" s="156"/>
      <c r="AQW758" s="156"/>
      <c r="AQX758" s="156"/>
      <c r="AQY758" s="156"/>
      <c r="AQZ758" s="156"/>
      <c r="ARA758" s="156"/>
      <c r="ARB758" s="156"/>
      <c r="ARC758" s="156"/>
      <c r="ARD758" s="156"/>
      <c r="ARE758" s="156"/>
      <c r="ARF758" s="156"/>
      <c r="ARG758" s="156"/>
      <c r="ARH758" s="156"/>
      <c r="ARI758" s="156"/>
      <c r="ARJ758" s="156"/>
      <c r="ARK758" s="156"/>
      <c r="ARL758" s="156"/>
      <c r="ARM758" s="156"/>
      <c r="ARN758" s="156"/>
      <c r="ARO758" s="156"/>
      <c r="ARP758" s="156"/>
      <c r="ARQ758" s="156"/>
      <c r="ARR758" s="156"/>
      <c r="ARS758" s="156"/>
      <c r="ART758" s="156"/>
      <c r="ARU758" s="156"/>
      <c r="ARV758" s="156"/>
      <c r="ARW758" s="156"/>
      <c r="ARX758" s="156"/>
      <c r="ARY758" s="156"/>
      <c r="ARZ758" s="156"/>
      <c r="ASA758" s="156"/>
      <c r="ASB758" s="156"/>
      <c r="ASC758" s="156"/>
      <c r="ASD758" s="156"/>
      <c r="ASE758" s="156"/>
      <c r="ASF758" s="156"/>
      <c r="ASG758" s="156"/>
      <c r="ASH758" s="156"/>
      <c r="ASI758" s="156"/>
      <c r="ASJ758" s="156"/>
      <c r="ASK758" s="156"/>
      <c r="ASL758" s="156"/>
      <c r="ASM758" s="156"/>
      <c r="ASN758" s="156"/>
      <c r="ASO758" s="156"/>
      <c r="ASP758" s="156"/>
      <c r="ASQ758" s="156"/>
      <c r="ASR758" s="156"/>
      <c r="ASS758" s="156"/>
      <c r="AST758" s="156"/>
      <c r="ASU758" s="156"/>
      <c r="ASV758" s="156"/>
      <c r="ASW758" s="156"/>
      <c r="ASX758" s="156"/>
      <c r="ASY758" s="156"/>
      <c r="ASZ758" s="156"/>
      <c r="ATA758" s="156"/>
      <c r="ATB758" s="156"/>
      <c r="ATC758" s="156"/>
      <c r="ATD758" s="156"/>
      <c r="ATE758" s="156"/>
      <c r="ATF758" s="156"/>
      <c r="ATG758" s="156"/>
      <c r="ATH758" s="156"/>
      <c r="ATI758" s="156"/>
      <c r="ATJ758" s="156"/>
      <c r="ATK758" s="156"/>
      <c r="ATL758" s="156"/>
      <c r="ATM758" s="156"/>
      <c r="ATN758" s="156"/>
      <c r="ATO758" s="156"/>
      <c r="ATP758" s="156"/>
      <c r="ATQ758" s="156"/>
      <c r="ATR758" s="156"/>
      <c r="ATS758" s="156"/>
      <c r="ATT758" s="156"/>
      <c r="ATU758" s="156"/>
      <c r="ATV758" s="156"/>
      <c r="ATW758" s="156"/>
      <c r="ATX758" s="156"/>
      <c r="ATY758" s="156"/>
      <c r="ATZ758" s="156"/>
      <c r="AUA758" s="156"/>
      <c r="AUB758" s="156"/>
      <c r="AUC758" s="156"/>
      <c r="AUD758" s="156"/>
      <c r="AUE758" s="156"/>
      <c r="AUF758" s="156"/>
      <c r="AUG758" s="156"/>
      <c r="AUH758" s="156"/>
      <c r="AUI758" s="156"/>
      <c r="AUJ758" s="156"/>
      <c r="AUK758" s="156"/>
      <c r="AUL758" s="156"/>
      <c r="AUM758" s="156"/>
      <c r="AUN758" s="156"/>
      <c r="AUO758" s="156"/>
      <c r="AUP758" s="156"/>
      <c r="AUQ758" s="156"/>
      <c r="AUR758" s="156"/>
      <c r="AUS758" s="156"/>
      <c r="AUT758" s="156"/>
      <c r="AUU758" s="156"/>
      <c r="AUV758" s="156"/>
      <c r="AUW758" s="156"/>
      <c r="AUX758" s="156"/>
      <c r="AUY758" s="156"/>
      <c r="AUZ758" s="156"/>
      <c r="AVA758" s="156"/>
      <c r="AVB758" s="156"/>
      <c r="AVC758" s="156"/>
      <c r="AVD758" s="156"/>
      <c r="AVE758" s="156"/>
      <c r="AVF758" s="156"/>
      <c r="AVG758" s="156"/>
      <c r="AVH758" s="156"/>
      <c r="AVI758" s="156"/>
      <c r="AVJ758" s="156"/>
      <c r="AVK758" s="156"/>
      <c r="AVL758" s="156"/>
      <c r="AVM758" s="156"/>
      <c r="AVN758" s="156"/>
      <c r="AVO758" s="156"/>
      <c r="AVP758" s="156"/>
      <c r="AVQ758" s="156"/>
      <c r="AVR758" s="156"/>
      <c r="AVS758" s="156"/>
      <c r="AVT758" s="156"/>
      <c r="AVU758" s="156"/>
      <c r="AVV758" s="156"/>
      <c r="AVW758" s="156"/>
      <c r="AVX758" s="156"/>
      <c r="AVY758" s="156"/>
      <c r="AVZ758" s="156"/>
      <c r="AWA758" s="156"/>
      <c r="AWB758" s="156"/>
      <c r="AWC758" s="156"/>
      <c r="AWD758" s="156"/>
      <c r="AWE758" s="156"/>
      <c r="AWF758" s="156"/>
      <c r="AWG758" s="156"/>
      <c r="AWH758" s="156"/>
      <c r="AWI758" s="156"/>
      <c r="AWJ758" s="156"/>
      <c r="AWK758" s="156"/>
      <c r="AWL758" s="156"/>
      <c r="AWM758" s="156"/>
      <c r="AWN758" s="156"/>
      <c r="AWO758" s="156"/>
      <c r="AWP758" s="156"/>
      <c r="AWQ758" s="156"/>
      <c r="AWR758" s="156"/>
      <c r="AWS758" s="156"/>
      <c r="AWT758" s="156"/>
      <c r="AWU758" s="156"/>
      <c r="AWV758" s="156"/>
      <c r="AWW758" s="156"/>
      <c r="AWX758" s="156"/>
      <c r="AWY758" s="156"/>
      <c r="AWZ758" s="156"/>
      <c r="AXA758" s="156"/>
      <c r="AXB758" s="156"/>
      <c r="AXC758" s="156"/>
      <c r="AXD758" s="156"/>
      <c r="AXE758" s="156"/>
      <c r="AXF758" s="156"/>
      <c r="AXG758" s="156"/>
      <c r="AXH758" s="156"/>
      <c r="AXI758" s="156"/>
      <c r="AXJ758" s="156"/>
      <c r="AXK758" s="156"/>
      <c r="AXL758" s="156"/>
      <c r="AXM758" s="156"/>
      <c r="AXN758" s="156"/>
      <c r="AXO758" s="156"/>
      <c r="AXP758" s="156"/>
      <c r="AXQ758" s="156"/>
      <c r="AXR758" s="156"/>
      <c r="AXS758" s="156"/>
      <c r="AXT758" s="156"/>
      <c r="AXU758" s="156"/>
      <c r="AXV758" s="156"/>
      <c r="AXW758" s="156"/>
      <c r="AXX758" s="156"/>
      <c r="AXY758" s="156"/>
      <c r="AXZ758" s="156"/>
      <c r="AYA758" s="156"/>
      <c r="AYB758" s="156"/>
      <c r="AYC758" s="156"/>
      <c r="AYD758" s="156"/>
      <c r="AYE758" s="156"/>
      <c r="AYF758" s="156"/>
      <c r="AYG758" s="156"/>
      <c r="AYH758" s="156"/>
      <c r="AYI758" s="156"/>
      <c r="AYJ758" s="156"/>
      <c r="AYK758" s="156"/>
      <c r="AYL758" s="156"/>
      <c r="AYM758" s="156"/>
      <c r="AYN758" s="156"/>
      <c r="AYO758" s="156"/>
      <c r="AYP758" s="156"/>
      <c r="AYQ758" s="156"/>
      <c r="AYR758" s="156"/>
      <c r="AYS758" s="156"/>
      <c r="AYT758" s="156"/>
      <c r="AYU758" s="156"/>
      <c r="AYV758" s="156"/>
      <c r="AYW758" s="156"/>
      <c r="AYX758" s="156"/>
      <c r="AYY758" s="156"/>
      <c r="AYZ758" s="156"/>
      <c r="AZA758" s="156"/>
      <c r="AZB758" s="156"/>
      <c r="AZC758" s="156"/>
      <c r="AZD758" s="156"/>
      <c r="AZE758" s="156"/>
      <c r="AZF758" s="156"/>
      <c r="AZG758" s="156"/>
      <c r="AZH758" s="156"/>
      <c r="AZI758" s="156"/>
      <c r="AZJ758" s="156"/>
      <c r="AZK758" s="156"/>
      <c r="AZL758" s="156"/>
      <c r="AZM758" s="156"/>
      <c r="AZN758" s="156"/>
      <c r="AZO758" s="156"/>
      <c r="AZP758" s="156"/>
      <c r="AZQ758" s="156"/>
      <c r="AZR758" s="156"/>
      <c r="AZS758" s="156"/>
      <c r="AZT758" s="156"/>
      <c r="AZU758" s="156"/>
      <c r="AZV758" s="156"/>
      <c r="AZW758" s="156"/>
      <c r="AZX758" s="156"/>
      <c r="AZY758" s="156"/>
      <c r="AZZ758" s="156"/>
      <c r="BAA758" s="156"/>
      <c r="BAB758" s="156"/>
      <c r="BAC758" s="156"/>
      <c r="BAD758" s="156"/>
      <c r="BAE758" s="156"/>
      <c r="BAF758" s="156"/>
      <c r="BAG758" s="156"/>
      <c r="BAH758" s="156"/>
      <c r="BAI758" s="156"/>
      <c r="BAJ758" s="156"/>
      <c r="BAK758" s="156"/>
      <c r="BAL758" s="156"/>
      <c r="BAM758" s="156"/>
      <c r="BAN758" s="156"/>
      <c r="BAO758" s="156"/>
      <c r="BAP758" s="156"/>
      <c r="BAQ758" s="156"/>
      <c r="BAR758" s="156"/>
      <c r="BAS758" s="156"/>
      <c r="BAT758" s="156"/>
      <c r="BAU758" s="156"/>
      <c r="BAV758" s="156"/>
      <c r="BAW758" s="156"/>
      <c r="BAX758" s="156"/>
      <c r="BAY758" s="156"/>
      <c r="BAZ758" s="156"/>
      <c r="BBA758" s="156"/>
      <c r="BBB758" s="156"/>
      <c r="BBC758" s="156"/>
      <c r="BBD758" s="156"/>
      <c r="BBE758" s="156"/>
      <c r="BBF758" s="156"/>
      <c r="BBG758" s="156"/>
      <c r="BBH758" s="156"/>
      <c r="BBI758" s="156"/>
      <c r="BBJ758" s="156"/>
      <c r="BBK758" s="156"/>
      <c r="BBL758" s="156"/>
      <c r="BBM758" s="156"/>
      <c r="BBN758" s="156"/>
      <c r="BBO758" s="156"/>
      <c r="BBP758" s="156"/>
      <c r="BBQ758" s="156"/>
      <c r="BBR758" s="156"/>
      <c r="BBS758" s="156"/>
      <c r="BBT758" s="156"/>
      <c r="BBU758" s="156"/>
      <c r="BBV758" s="156"/>
      <c r="BBW758" s="156"/>
      <c r="BBX758" s="156"/>
      <c r="BBY758" s="156"/>
      <c r="BBZ758" s="156"/>
      <c r="BCA758" s="156"/>
      <c r="BCB758" s="156"/>
      <c r="BCC758" s="156"/>
      <c r="BCD758" s="156"/>
      <c r="BCE758" s="156"/>
      <c r="BCF758" s="156"/>
      <c r="BCG758" s="156"/>
      <c r="BCH758" s="156"/>
      <c r="BCI758" s="156"/>
      <c r="BCJ758" s="156"/>
      <c r="BCK758" s="156"/>
      <c r="BCL758" s="156"/>
      <c r="BCM758" s="156"/>
      <c r="BCN758" s="156"/>
      <c r="BCO758" s="156"/>
      <c r="BCP758" s="156"/>
      <c r="BCQ758" s="156"/>
      <c r="BCR758" s="156"/>
      <c r="BCS758" s="156"/>
      <c r="BCT758" s="156"/>
      <c r="BCU758" s="156"/>
      <c r="BCV758" s="156"/>
      <c r="BCW758" s="156"/>
      <c r="BCX758" s="156"/>
      <c r="BCY758" s="156"/>
      <c r="BCZ758" s="156"/>
      <c r="BDA758" s="156"/>
      <c r="BDB758" s="156"/>
      <c r="BDC758" s="156"/>
      <c r="BDD758" s="156"/>
      <c r="BDE758" s="156"/>
      <c r="BDF758" s="156"/>
      <c r="BDG758" s="156"/>
      <c r="BDH758" s="156"/>
      <c r="BDI758" s="156"/>
      <c r="BDJ758" s="156"/>
      <c r="BDK758" s="156"/>
      <c r="BDL758" s="156"/>
      <c r="BDM758" s="156"/>
      <c r="BDN758" s="156"/>
      <c r="BDO758" s="156"/>
      <c r="BDP758" s="156"/>
      <c r="BDQ758" s="156"/>
      <c r="BDR758" s="156"/>
      <c r="BDS758" s="156"/>
      <c r="BDT758" s="156"/>
      <c r="BDU758" s="156"/>
      <c r="BDV758" s="156"/>
      <c r="BDW758" s="156"/>
      <c r="BDX758" s="156"/>
      <c r="BDY758" s="156"/>
      <c r="BDZ758" s="156"/>
      <c r="BEA758" s="156"/>
      <c r="BEB758" s="156"/>
      <c r="BEC758" s="156"/>
      <c r="BED758" s="156"/>
      <c r="BEE758" s="156"/>
      <c r="BEF758" s="156"/>
      <c r="BEG758" s="156"/>
      <c r="BEH758" s="156"/>
      <c r="BEI758" s="156"/>
      <c r="BEJ758" s="156"/>
      <c r="BEK758" s="156"/>
      <c r="BEL758" s="156"/>
      <c r="BEM758" s="156"/>
      <c r="BEN758" s="156"/>
      <c r="BEO758" s="156"/>
      <c r="BEP758" s="156"/>
      <c r="BEQ758" s="156"/>
      <c r="BER758" s="156"/>
      <c r="BES758" s="156"/>
      <c r="BET758" s="156"/>
      <c r="BEU758" s="156"/>
      <c r="BEV758" s="156"/>
      <c r="BEW758" s="156"/>
      <c r="BEX758" s="156"/>
      <c r="BEY758" s="156"/>
      <c r="BEZ758" s="156"/>
      <c r="BFA758" s="156"/>
      <c r="BFB758" s="156"/>
      <c r="BFC758" s="156"/>
      <c r="BFD758" s="156"/>
      <c r="BFE758" s="156"/>
      <c r="BFF758" s="156"/>
      <c r="BFG758" s="156"/>
      <c r="BFH758" s="156"/>
      <c r="BFI758" s="156"/>
      <c r="BFJ758" s="156"/>
      <c r="BFK758" s="156"/>
      <c r="BFL758" s="156"/>
      <c r="BFM758" s="156"/>
      <c r="BFN758" s="156"/>
      <c r="BFO758" s="156"/>
      <c r="BFP758" s="156"/>
      <c r="BFQ758" s="156"/>
      <c r="BFR758" s="156"/>
      <c r="BFS758" s="156"/>
      <c r="BFT758" s="156"/>
      <c r="BFU758" s="156"/>
      <c r="BFV758" s="156"/>
      <c r="BFW758" s="156"/>
      <c r="BFX758" s="156"/>
      <c r="BFY758" s="156"/>
      <c r="BFZ758" s="156"/>
      <c r="BGA758" s="156"/>
      <c r="BGB758" s="156"/>
      <c r="BGC758" s="156"/>
      <c r="BGD758" s="156"/>
      <c r="BGE758" s="156"/>
      <c r="BGF758" s="156"/>
      <c r="BGG758" s="156"/>
      <c r="BGH758" s="156"/>
      <c r="BGI758" s="156"/>
      <c r="BGJ758" s="156"/>
      <c r="BGK758" s="156"/>
      <c r="BGL758" s="156"/>
      <c r="BGM758" s="156"/>
      <c r="BGN758" s="156"/>
      <c r="BGO758" s="156"/>
      <c r="BGP758" s="156"/>
      <c r="BGQ758" s="156"/>
      <c r="BGR758" s="156"/>
      <c r="BGS758" s="156"/>
      <c r="BGT758" s="156"/>
      <c r="BGU758" s="156"/>
      <c r="BGV758" s="156"/>
      <c r="BGW758" s="156"/>
      <c r="BGX758" s="156"/>
      <c r="BGY758" s="156"/>
      <c r="BGZ758" s="156"/>
      <c r="BHA758" s="156"/>
      <c r="BHB758" s="156"/>
      <c r="BHC758" s="156"/>
      <c r="BHD758" s="156"/>
      <c r="BHE758" s="156"/>
      <c r="BHF758" s="156"/>
      <c r="BHG758" s="156"/>
      <c r="BHH758" s="156"/>
      <c r="BHI758" s="156"/>
      <c r="BHJ758" s="156"/>
      <c r="BHK758" s="156"/>
      <c r="BHL758" s="156"/>
      <c r="BHM758" s="156"/>
      <c r="BHN758" s="156"/>
      <c r="BHO758" s="156"/>
      <c r="BHP758" s="156"/>
      <c r="BHQ758" s="156"/>
      <c r="BHR758" s="156"/>
      <c r="BHS758" s="156"/>
      <c r="BHT758" s="156"/>
      <c r="BHU758" s="156"/>
      <c r="BHV758" s="156"/>
      <c r="BHW758" s="156"/>
      <c r="BHX758" s="156"/>
      <c r="BHY758" s="156"/>
      <c r="BHZ758" s="156"/>
      <c r="BIA758" s="156"/>
      <c r="BIB758" s="156"/>
      <c r="BIC758" s="156"/>
      <c r="BID758" s="156"/>
      <c r="BIE758" s="156"/>
      <c r="BIF758" s="156"/>
      <c r="BIG758" s="156"/>
      <c r="BIH758" s="156"/>
      <c r="BII758" s="156"/>
      <c r="BIJ758" s="156"/>
      <c r="BIK758" s="156"/>
      <c r="BIL758" s="156"/>
      <c r="BIM758" s="156"/>
      <c r="BIN758" s="156"/>
      <c r="BIO758" s="156"/>
      <c r="BIP758" s="156"/>
      <c r="BIQ758" s="156"/>
      <c r="BIR758" s="156"/>
      <c r="BIS758" s="156"/>
      <c r="BIT758" s="156"/>
      <c r="BIU758" s="156"/>
      <c r="BIV758" s="156"/>
      <c r="BIW758" s="156"/>
      <c r="BIX758" s="156"/>
      <c r="BIY758" s="156"/>
      <c r="BIZ758" s="156"/>
      <c r="BJA758" s="156"/>
      <c r="BJB758" s="156"/>
      <c r="BJC758" s="156"/>
      <c r="BJD758" s="156"/>
      <c r="BJE758" s="156"/>
      <c r="BJF758" s="156"/>
      <c r="BJG758" s="156"/>
      <c r="BJH758" s="156"/>
      <c r="BJI758" s="156"/>
      <c r="BJJ758" s="156"/>
      <c r="BJK758" s="156"/>
      <c r="BJL758" s="156"/>
      <c r="BJM758" s="156"/>
      <c r="BJN758" s="156"/>
      <c r="BJO758" s="156"/>
      <c r="BJP758" s="156"/>
      <c r="BJQ758" s="156"/>
      <c r="BJR758" s="156"/>
      <c r="BJS758" s="156"/>
      <c r="BJT758" s="156"/>
      <c r="BJU758" s="156"/>
      <c r="BJV758" s="156"/>
      <c r="BJW758" s="156"/>
      <c r="BJX758" s="156"/>
      <c r="BJY758" s="156"/>
      <c r="BJZ758" s="156"/>
      <c r="BKA758" s="156"/>
      <c r="BKB758" s="156"/>
      <c r="BKC758" s="156"/>
      <c r="BKD758" s="156"/>
      <c r="BKE758" s="156"/>
      <c r="BKF758" s="156"/>
      <c r="BKG758" s="156"/>
      <c r="BKH758" s="156"/>
      <c r="BKI758" s="156"/>
      <c r="BKJ758" s="156"/>
      <c r="BKK758" s="156"/>
      <c r="BKL758" s="156"/>
      <c r="BKM758" s="156"/>
      <c r="BKN758" s="156"/>
      <c r="BKO758" s="156"/>
      <c r="BKP758" s="156"/>
      <c r="BKQ758" s="156"/>
      <c r="BKR758" s="156"/>
      <c r="BKS758" s="156"/>
      <c r="BKT758" s="156"/>
      <c r="BKU758" s="156"/>
      <c r="BKV758" s="156"/>
      <c r="BKW758" s="156"/>
      <c r="BKX758" s="156"/>
      <c r="BKY758" s="156"/>
      <c r="BKZ758" s="156"/>
      <c r="BLA758" s="156"/>
      <c r="BLB758" s="156"/>
      <c r="BLC758" s="156"/>
      <c r="BLD758" s="156"/>
      <c r="BLE758" s="156"/>
      <c r="BLF758" s="156"/>
      <c r="BLG758" s="156"/>
      <c r="BLH758" s="156"/>
      <c r="BLI758" s="156"/>
      <c r="BLJ758" s="156"/>
      <c r="BLK758" s="156"/>
      <c r="BLL758" s="156"/>
      <c r="BLM758" s="156"/>
      <c r="BLN758" s="156"/>
      <c r="BLO758" s="156"/>
      <c r="BLP758" s="156"/>
      <c r="BLQ758" s="156"/>
      <c r="BLR758" s="156"/>
      <c r="BLS758" s="156"/>
      <c r="BLT758" s="156"/>
      <c r="BLU758" s="156"/>
      <c r="BLV758" s="156"/>
      <c r="BLW758" s="156"/>
      <c r="BLX758" s="156"/>
      <c r="BLY758" s="156"/>
      <c r="BLZ758" s="156"/>
      <c r="BMA758" s="156"/>
      <c r="BMB758" s="156"/>
      <c r="BMC758" s="156"/>
      <c r="BMD758" s="156"/>
      <c r="BME758" s="156"/>
      <c r="BMF758" s="156"/>
      <c r="BMG758" s="156"/>
      <c r="BMH758" s="156"/>
      <c r="BMI758" s="156"/>
      <c r="BMJ758" s="156"/>
      <c r="BMK758" s="156"/>
      <c r="BML758" s="156"/>
      <c r="BMM758" s="156"/>
      <c r="BMN758" s="156"/>
      <c r="BMO758" s="156"/>
      <c r="BMP758" s="156"/>
      <c r="BMQ758" s="156"/>
      <c r="BMR758" s="156"/>
      <c r="BMS758" s="156"/>
      <c r="BMT758" s="156"/>
      <c r="BMU758" s="156"/>
      <c r="BMV758" s="156"/>
      <c r="BMW758" s="156"/>
      <c r="BMX758" s="156"/>
      <c r="BMY758" s="156"/>
      <c r="BMZ758" s="156"/>
      <c r="BNA758" s="156"/>
      <c r="BNB758" s="156"/>
      <c r="BNC758" s="156"/>
      <c r="BND758" s="156"/>
      <c r="BNE758" s="156"/>
      <c r="BNF758" s="156"/>
      <c r="BNG758" s="156"/>
      <c r="BNH758" s="156"/>
      <c r="BNI758" s="156"/>
      <c r="BNJ758" s="156"/>
      <c r="BNK758" s="156"/>
      <c r="BNL758" s="156"/>
      <c r="BNM758" s="156"/>
      <c r="BNN758" s="156"/>
      <c r="BNO758" s="156"/>
      <c r="BNP758" s="156"/>
      <c r="BNQ758" s="156"/>
      <c r="BNR758" s="156"/>
      <c r="BNS758" s="156"/>
      <c r="BNT758" s="156"/>
      <c r="BNU758" s="156"/>
      <c r="BNV758" s="156"/>
      <c r="BNW758" s="156"/>
      <c r="BNX758" s="156"/>
      <c r="BNY758" s="156"/>
      <c r="BNZ758" s="156"/>
      <c r="BOA758" s="156"/>
      <c r="BOB758" s="156"/>
      <c r="BOC758" s="156"/>
      <c r="BOD758" s="156"/>
      <c r="BOE758" s="156"/>
      <c r="BOF758" s="156"/>
      <c r="BOG758" s="156"/>
      <c r="BOH758" s="156"/>
      <c r="BOI758" s="156"/>
      <c r="BOJ758" s="156"/>
      <c r="BOK758" s="156"/>
      <c r="BOL758" s="156"/>
      <c r="BOM758" s="156"/>
      <c r="BON758" s="156"/>
      <c r="BOO758" s="156"/>
      <c r="BOP758" s="156"/>
      <c r="BOQ758" s="156"/>
      <c r="BOR758" s="156"/>
      <c r="BOS758" s="156"/>
      <c r="BOT758" s="156"/>
      <c r="BOU758" s="156"/>
      <c r="BOV758" s="156"/>
      <c r="BOW758" s="156"/>
      <c r="BOX758" s="156"/>
      <c r="BOY758" s="156"/>
      <c r="BOZ758" s="156"/>
      <c r="BPA758" s="156"/>
      <c r="BPB758" s="156"/>
      <c r="BPC758" s="156"/>
      <c r="BPD758" s="156"/>
      <c r="BPE758" s="156"/>
      <c r="BPF758" s="156"/>
      <c r="BPG758" s="156"/>
      <c r="BPH758" s="156"/>
      <c r="BPI758" s="156"/>
      <c r="BPJ758" s="156"/>
      <c r="BPK758" s="156"/>
      <c r="BPL758" s="156"/>
      <c r="BPM758" s="156"/>
      <c r="BPN758" s="156"/>
      <c r="BPO758" s="156"/>
      <c r="BPP758" s="156"/>
      <c r="BPQ758" s="156"/>
      <c r="BPR758" s="156"/>
      <c r="BPS758" s="156"/>
      <c r="BPT758" s="156"/>
      <c r="BPU758" s="156"/>
      <c r="BPV758" s="156"/>
      <c r="BPW758" s="156"/>
      <c r="BPX758" s="156"/>
      <c r="BPY758" s="156"/>
      <c r="BPZ758" s="156"/>
      <c r="BQA758" s="156"/>
      <c r="BQB758" s="156"/>
      <c r="BQC758" s="156"/>
      <c r="BQD758" s="156"/>
      <c r="BQE758" s="156"/>
      <c r="BQF758" s="156"/>
      <c r="BQG758" s="156"/>
      <c r="BQH758" s="156"/>
      <c r="BQI758" s="156"/>
      <c r="BQJ758" s="156"/>
      <c r="BQK758" s="156"/>
      <c r="BQL758" s="156"/>
      <c r="BQM758" s="156"/>
      <c r="BQN758" s="156"/>
      <c r="BQO758" s="156"/>
      <c r="BQP758" s="156"/>
      <c r="BQQ758" s="156"/>
      <c r="BQR758" s="156"/>
      <c r="BQS758" s="156"/>
      <c r="BQT758" s="156"/>
      <c r="BQU758" s="156"/>
      <c r="BQV758" s="156"/>
      <c r="BQW758" s="156"/>
      <c r="BQX758" s="156"/>
      <c r="BQY758" s="156"/>
      <c r="BQZ758" s="156"/>
      <c r="BRA758" s="156"/>
      <c r="BRB758" s="156"/>
      <c r="BRC758" s="156"/>
      <c r="BRD758" s="156"/>
      <c r="BRE758" s="156"/>
      <c r="BRF758" s="156"/>
      <c r="BRG758" s="156"/>
      <c r="BRH758" s="156"/>
      <c r="BRI758" s="156"/>
      <c r="BRJ758" s="156"/>
      <c r="BRK758" s="156"/>
      <c r="BRL758" s="156"/>
      <c r="BRM758" s="156"/>
      <c r="BRN758" s="156"/>
      <c r="BRO758" s="156"/>
      <c r="BRP758" s="156"/>
      <c r="BRQ758" s="156"/>
      <c r="BRR758" s="156"/>
      <c r="BRS758" s="156"/>
      <c r="BRT758" s="156"/>
      <c r="BRU758" s="156"/>
      <c r="BRV758" s="156"/>
      <c r="BRW758" s="156"/>
      <c r="BRX758" s="156"/>
      <c r="BRY758" s="156"/>
      <c r="BRZ758" s="156"/>
      <c r="BSA758" s="156"/>
      <c r="BSB758" s="156"/>
      <c r="BSC758" s="156"/>
      <c r="BSD758" s="156"/>
      <c r="BSE758" s="156"/>
      <c r="BSF758" s="156"/>
      <c r="BSG758" s="156"/>
      <c r="BSH758" s="156"/>
      <c r="BSI758" s="156"/>
      <c r="BSJ758" s="156"/>
      <c r="BSK758" s="156"/>
      <c r="BSL758" s="156"/>
      <c r="BSM758" s="156"/>
      <c r="BSN758" s="156"/>
      <c r="BSO758" s="156"/>
      <c r="BSP758" s="156"/>
      <c r="BSQ758" s="156"/>
      <c r="BSR758" s="156"/>
      <c r="BSS758" s="156"/>
      <c r="BST758" s="156"/>
      <c r="BSU758" s="156"/>
      <c r="BSV758" s="156"/>
      <c r="BSW758" s="156"/>
      <c r="BSX758" s="156"/>
      <c r="BSY758" s="156"/>
      <c r="BSZ758" s="156"/>
      <c r="BTA758" s="156"/>
      <c r="BTB758" s="156"/>
      <c r="BTC758" s="156"/>
      <c r="BTD758" s="156"/>
      <c r="BTE758" s="156"/>
      <c r="BTF758" s="156"/>
      <c r="BTG758" s="156"/>
      <c r="BTH758" s="156"/>
      <c r="BTI758" s="156"/>
      <c r="BTJ758" s="156"/>
      <c r="BTK758" s="156"/>
      <c r="BTL758" s="156"/>
      <c r="BTM758" s="156"/>
      <c r="BTN758" s="156"/>
      <c r="BTO758" s="156"/>
      <c r="BTP758" s="156"/>
      <c r="BTQ758" s="156"/>
      <c r="BTR758" s="156"/>
      <c r="BTS758" s="156"/>
      <c r="BTT758" s="156"/>
      <c r="BTU758" s="156"/>
      <c r="BTV758" s="156"/>
      <c r="BTW758" s="156"/>
      <c r="BTX758" s="156"/>
      <c r="BTY758" s="156"/>
      <c r="BTZ758" s="156"/>
      <c r="BUA758" s="156"/>
      <c r="BUB758" s="156"/>
      <c r="BUC758" s="156"/>
      <c r="BUD758" s="156"/>
      <c r="BUE758" s="156"/>
      <c r="BUF758" s="156"/>
      <c r="BUG758" s="156"/>
      <c r="BUH758" s="156"/>
      <c r="BUI758" s="156"/>
      <c r="BUJ758" s="156"/>
      <c r="BUK758" s="156"/>
      <c r="BUL758" s="156"/>
      <c r="BUM758" s="156"/>
      <c r="BUN758" s="156"/>
      <c r="BUO758" s="156"/>
      <c r="BUP758" s="156"/>
      <c r="BUQ758" s="156"/>
      <c r="BUR758" s="156"/>
      <c r="BUS758" s="156"/>
      <c r="BUT758" s="156"/>
      <c r="BUU758" s="156"/>
      <c r="BUV758" s="156"/>
      <c r="BUW758" s="156"/>
      <c r="BUX758" s="156"/>
      <c r="BUY758" s="156"/>
      <c r="BUZ758" s="156"/>
      <c r="BVA758" s="156"/>
      <c r="BVB758" s="156"/>
      <c r="BVC758" s="156"/>
      <c r="BVD758" s="156"/>
      <c r="BVE758" s="156"/>
      <c r="BVF758" s="156"/>
      <c r="BVG758" s="156"/>
      <c r="BVH758" s="156"/>
      <c r="BVI758" s="156"/>
      <c r="BVJ758" s="156"/>
      <c r="BVK758" s="156"/>
      <c r="BVL758" s="156"/>
      <c r="BVM758" s="156"/>
      <c r="BVN758" s="156"/>
      <c r="BVO758" s="156"/>
      <c r="BVP758" s="156"/>
      <c r="BVQ758" s="156"/>
      <c r="BVR758" s="156"/>
      <c r="BVS758" s="156"/>
      <c r="BVT758" s="156"/>
      <c r="BVU758" s="156"/>
      <c r="BVV758" s="156"/>
      <c r="BVW758" s="156"/>
      <c r="BVX758" s="156"/>
      <c r="BVY758" s="156"/>
      <c r="BVZ758" s="156"/>
      <c r="BWA758" s="156"/>
      <c r="BWB758" s="156"/>
      <c r="BWC758" s="156"/>
      <c r="BWD758" s="156"/>
      <c r="BWE758" s="156"/>
      <c r="BWF758" s="156"/>
      <c r="BWG758" s="156"/>
      <c r="BWH758" s="156"/>
      <c r="BWI758" s="156"/>
      <c r="BWJ758" s="156"/>
      <c r="BWK758" s="156"/>
      <c r="BWL758" s="156"/>
      <c r="BWM758" s="156"/>
      <c r="BWN758" s="156"/>
      <c r="BWO758" s="156"/>
      <c r="BWP758" s="156"/>
      <c r="BWQ758" s="156"/>
      <c r="BWR758" s="156"/>
      <c r="BWS758" s="156"/>
      <c r="BWT758" s="156"/>
      <c r="BWU758" s="156"/>
      <c r="BWV758" s="156"/>
      <c r="BWW758" s="156"/>
      <c r="BWX758" s="156"/>
      <c r="BWY758" s="156"/>
      <c r="BWZ758" s="156"/>
      <c r="BXA758" s="156"/>
      <c r="BXB758" s="156"/>
      <c r="BXC758" s="156"/>
      <c r="BXD758" s="156"/>
      <c r="BXE758" s="156"/>
      <c r="BXF758" s="156"/>
      <c r="BXG758" s="156"/>
      <c r="BXH758" s="156"/>
      <c r="BXI758" s="156"/>
      <c r="BXJ758" s="156"/>
      <c r="BXK758" s="156"/>
      <c r="BXL758" s="156"/>
      <c r="BXM758" s="156"/>
      <c r="BXN758" s="156"/>
      <c r="BXO758" s="156"/>
      <c r="BXP758" s="156"/>
      <c r="BXQ758" s="156"/>
      <c r="BXR758" s="156"/>
      <c r="BXS758" s="156"/>
      <c r="BXT758" s="156"/>
      <c r="BXU758" s="156"/>
      <c r="BXV758" s="156"/>
      <c r="BXW758" s="156"/>
      <c r="BXX758" s="156"/>
      <c r="BXY758" s="156"/>
      <c r="BXZ758" s="156"/>
      <c r="BYA758" s="156"/>
      <c r="BYB758" s="156"/>
      <c r="BYC758" s="156"/>
      <c r="BYD758" s="156"/>
      <c r="BYE758" s="156"/>
      <c r="BYF758" s="156"/>
      <c r="BYG758" s="156"/>
      <c r="BYH758" s="156"/>
      <c r="BYI758" s="156"/>
      <c r="BYJ758" s="156"/>
      <c r="BYK758" s="156"/>
      <c r="BYL758" s="156"/>
      <c r="BYM758" s="156"/>
      <c r="BYN758" s="156"/>
      <c r="BYO758" s="156"/>
      <c r="BYP758" s="156"/>
      <c r="BYQ758" s="156"/>
      <c r="BYR758" s="156"/>
      <c r="BYS758" s="156"/>
      <c r="BYT758" s="156"/>
      <c r="BYU758" s="156"/>
      <c r="BYV758" s="156"/>
      <c r="BYW758" s="156"/>
      <c r="BYX758" s="156"/>
      <c r="BYY758" s="156"/>
      <c r="BYZ758" s="156"/>
      <c r="BZA758" s="156"/>
      <c r="BZB758" s="156"/>
      <c r="BZC758" s="156"/>
      <c r="BZD758" s="156"/>
      <c r="BZE758" s="156"/>
      <c r="BZF758" s="156"/>
      <c r="BZG758" s="156"/>
      <c r="BZH758" s="156"/>
      <c r="BZI758" s="156"/>
      <c r="BZJ758" s="156"/>
      <c r="BZK758" s="156"/>
      <c r="BZL758" s="156"/>
      <c r="BZM758" s="156"/>
      <c r="BZN758" s="156"/>
      <c r="BZO758" s="156"/>
      <c r="BZP758" s="156"/>
      <c r="BZQ758" s="156"/>
      <c r="BZR758" s="156"/>
      <c r="BZS758" s="156"/>
      <c r="BZT758" s="156"/>
      <c r="BZU758" s="156"/>
      <c r="BZV758" s="156"/>
      <c r="BZW758" s="156"/>
      <c r="BZX758" s="156"/>
      <c r="BZY758" s="156"/>
      <c r="BZZ758" s="156"/>
      <c r="CAA758" s="156"/>
      <c r="CAB758" s="156"/>
      <c r="CAC758" s="156"/>
      <c r="CAD758" s="156"/>
      <c r="CAE758" s="156"/>
      <c r="CAF758" s="156"/>
      <c r="CAG758" s="156"/>
      <c r="CAH758" s="156"/>
      <c r="CAI758" s="156"/>
      <c r="CAJ758" s="156"/>
      <c r="CAK758" s="156"/>
      <c r="CAL758" s="156"/>
      <c r="CAM758" s="156"/>
      <c r="CAN758" s="156"/>
      <c r="CAO758" s="156"/>
      <c r="CAP758" s="156"/>
      <c r="CAQ758" s="156"/>
      <c r="CAR758" s="156"/>
      <c r="CAS758" s="156"/>
      <c r="CAT758" s="156"/>
      <c r="CAU758" s="156"/>
      <c r="CAV758" s="156"/>
      <c r="CAW758" s="156"/>
      <c r="CAX758" s="156"/>
      <c r="CAY758" s="156"/>
      <c r="CAZ758" s="156"/>
      <c r="CBA758" s="156"/>
      <c r="CBB758" s="156"/>
      <c r="CBC758" s="156"/>
      <c r="CBD758" s="156"/>
      <c r="CBE758" s="156"/>
      <c r="CBF758" s="156"/>
      <c r="CBG758" s="156"/>
      <c r="CBH758" s="156"/>
      <c r="CBI758" s="156"/>
      <c r="CBJ758" s="156"/>
      <c r="CBK758" s="156"/>
      <c r="CBL758" s="156"/>
      <c r="CBM758" s="156"/>
      <c r="CBN758" s="156"/>
      <c r="CBO758" s="156"/>
      <c r="CBP758" s="156"/>
      <c r="CBQ758" s="156"/>
      <c r="CBR758" s="156"/>
      <c r="CBS758" s="156"/>
      <c r="CBT758" s="156"/>
      <c r="CBU758" s="156"/>
      <c r="CBV758" s="156"/>
      <c r="CBW758" s="156"/>
      <c r="CBX758" s="156"/>
      <c r="CBY758" s="156"/>
      <c r="CBZ758" s="156"/>
      <c r="CCA758" s="156"/>
      <c r="CCB758" s="156"/>
      <c r="CCC758" s="156"/>
      <c r="CCD758" s="156"/>
      <c r="CCE758" s="156"/>
      <c r="CCF758" s="156"/>
      <c r="CCG758" s="156"/>
      <c r="CCH758" s="156"/>
      <c r="CCI758" s="156"/>
      <c r="CCJ758" s="156"/>
      <c r="CCK758" s="156"/>
      <c r="CCL758" s="156"/>
      <c r="CCM758" s="156"/>
      <c r="CCN758" s="156"/>
      <c r="CCO758" s="156"/>
      <c r="CCP758" s="156"/>
      <c r="CCQ758" s="156"/>
      <c r="CCR758" s="156"/>
      <c r="CCS758" s="156"/>
      <c r="CCT758" s="156"/>
      <c r="CCU758" s="156"/>
      <c r="CCV758" s="156"/>
      <c r="CCW758" s="156"/>
      <c r="CCX758" s="156"/>
      <c r="CCY758" s="156"/>
      <c r="CCZ758" s="156"/>
      <c r="CDA758" s="156"/>
      <c r="CDB758" s="156"/>
      <c r="CDC758" s="156"/>
      <c r="CDD758" s="156"/>
      <c r="CDE758" s="156"/>
      <c r="CDF758" s="156"/>
      <c r="CDG758" s="156"/>
      <c r="CDH758" s="156"/>
      <c r="CDI758" s="156"/>
      <c r="CDJ758" s="156"/>
      <c r="CDK758" s="156"/>
      <c r="CDL758" s="156"/>
      <c r="CDM758" s="156"/>
      <c r="CDN758" s="156"/>
      <c r="CDO758" s="156"/>
      <c r="CDP758" s="156"/>
      <c r="CDQ758" s="156"/>
      <c r="CDR758" s="156"/>
      <c r="CDS758" s="156"/>
      <c r="CDT758" s="156"/>
      <c r="CDU758" s="156"/>
      <c r="CDV758" s="156"/>
      <c r="CDW758" s="156"/>
      <c r="CDX758" s="156"/>
      <c r="CDY758" s="156"/>
      <c r="CDZ758" s="156"/>
      <c r="CEA758" s="156"/>
      <c r="CEB758" s="156"/>
      <c r="CEC758" s="156"/>
      <c r="CED758" s="156"/>
      <c r="CEE758" s="156"/>
      <c r="CEF758" s="156"/>
      <c r="CEG758" s="156"/>
      <c r="CEH758" s="156"/>
      <c r="CEI758" s="156"/>
      <c r="CEJ758" s="156"/>
      <c r="CEK758" s="156"/>
      <c r="CEL758" s="156"/>
      <c r="CEM758" s="156"/>
      <c r="CEN758" s="156"/>
      <c r="CEO758" s="156"/>
      <c r="CEP758" s="156"/>
      <c r="CEQ758" s="156"/>
      <c r="CER758" s="156"/>
      <c r="CES758" s="156"/>
      <c r="CET758" s="156"/>
      <c r="CEU758" s="156"/>
      <c r="CEV758" s="156"/>
      <c r="CEW758" s="156"/>
      <c r="CEX758" s="156"/>
      <c r="CEY758" s="156"/>
      <c r="CEZ758" s="156"/>
      <c r="CFA758" s="156"/>
      <c r="CFB758" s="156"/>
      <c r="CFC758" s="156"/>
      <c r="CFD758" s="156"/>
      <c r="CFE758" s="156"/>
      <c r="CFF758" s="156"/>
      <c r="CFG758" s="156"/>
      <c r="CFH758" s="156"/>
      <c r="CFI758" s="156"/>
      <c r="CFJ758" s="156"/>
      <c r="CFK758" s="156"/>
      <c r="CFL758" s="156"/>
      <c r="CFM758" s="156"/>
      <c r="CFN758" s="156"/>
      <c r="CFO758" s="156"/>
      <c r="CFP758" s="156"/>
      <c r="CFQ758" s="156"/>
      <c r="CFR758" s="156"/>
      <c r="CFS758" s="156"/>
      <c r="CFT758" s="156"/>
      <c r="CFU758" s="156"/>
      <c r="CFV758" s="156"/>
      <c r="CFW758" s="156"/>
      <c r="CFX758" s="156"/>
      <c r="CFY758" s="156"/>
      <c r="CFZ758" s="156"/>
      <c r="CGA758" s="156"/>
      <c r="CGB758" s="156"/>
      <c r="CGC758" s="156"/>
      <c r="CGD758" s="156"/>
      <c r="CGE758" s="156"/>
      <c r="CGF758" s="156"/>
      <c r="CGG758" s="156"/>
      <c r="CGH758" s="156"/>
      <c r="CGI758" s="156"/>
      <c r="CGJ758" s="156"/>
      <c r="CGK758" s="156"/>
      <c r="CGL758" s="156"/>
      <c r="CGM758" s="156"/>
      <c r="CGN758" s="156"/>
      <c r="CGO758" s="156"/>
      <c r="CGP758" s="156"/>
      <c r="CGQ758" s="156"/>
      <c r="CGR758" s="156"/>
      <c r="CGS758" s="156"/>
      <c r="CGT758" s="156"/>
      <c r="CGU758" s="156"/>
      <c r="CGV758" s="156"/>
      <c r="CGW758" s="156"/>
      <c r="CGX758" s="156"/>
      <c r="CGY758" s="156"/>
      <c r="CGZ758" s="156"/>
      <c r="CHA758" s="156"/>
      <c r="CHB758" s="156"/>
      <c r="CHC758" s="156"/>
      <c r="CHD758" s="156"/>
      <c r="CHE758" s="156"/>
      <c r="CHF758" s="156"/>
      <c r="CHG758" s="156"/>
      <c r="CHH758" s="156"/>
      <c r="CHI758" s="156"/>
      <c r="CHJ758" s="156"/>
      <c r="CHK758" s="156"/>
      <c r="CHL758" s="156"/>
      <c r="CHM758" s="156"/>
      <c r="CHN758" s="156"/>
      <c r="CHO758" s="156"/>
      <c r="CHP758" s="156"/>
      <c r="CHQ758" s="156"/>
      <c r="CHR758" s="156"/>
      <c r="CHS758" s="156"/>
      <c r="CHT758" s="156"/>
      <c r="CHU758" s="156"/>
      <c r="CHV758" s="156"/>
      <c r="CHW758" s="156"/>
      <c r="CHX758" s="156"/>
      <c r="CHY758" s="156"/>
      <c r="CHZ758" s="156"/>
      <c r="CIA758" s="156"/>
      <c r="CIB758" s="156"/>
      <c r="CIC758" s="156"/>
      <c r="CID758" s="156"/>
      <c r="CIE758" s="156"/>
      <c r="CIF758" s="156"/>
      <c r="CIG758" s="156"/>
      <c r="CIH758" s="156"/>
      <c r="CII758" s="156"/>
      <c r="CIJ758" s="156"/>
      <c r="CIK758" s="156"/>
      <c r="CIL758" s="156"/>
      <c r="CIM758" s="156"/>
      <c r="CIN758" s="156"/>
      <c r="CIO758" s="156"/>
      <c r="CIP758" s="156"/>
      <c r="CIQ758" s="156"/>
      <c r="CIR758" s="156"/>
      <c r="CIS758" s="156"/>
      <c r="CIT758" s="156"/>
      <c r="CIU758" s="156"/>
      <c r="CIV758" s="156"/>
      <c r="CIW758" s="156"/>
      <c r="CIX758" s="156"/>
      <c r="CIY758" s="156"/>
      <c r="CIZ758" s="156"/>
      <c r="CJA758" s="156"/>
      <c r="CJB758" s="156"/>
      <c r="CJC758" s="156"/>
      <c r="CJD758" s="156"/>
      <c r="CJE758" s="156"/>
      <c r="CJF758" s="156"/>
      <c r="CJG758" s="156"/>
      <c r="CJH758" s="156"/>
      <c r="CJI758" s="156"/>
      <c r="CJJ758" s="156"/>
      <c r="CJK758" s="156"/>
      <c r="CJL758" s="156"/>
      <c r="CJM758" s="156"/>
      <c r="CJN758" s="156"/>
      <c r="CJO758" s="156"/>
      <c r="CJP758" s="156"/>
      <c r="CJQ758" s="156"/>
      <c r="CJR758" s="156"/>
      <c r="CJS758" s="156"/>
      <c r="CJT758" s="156"/>
      <c r="CJU758" s="156"/>
      <c r="CJV758" s="156"/>
      <c r="CJW758" s="156"/>
      <c r="CJX758" s="156"/>
      <c r="CJY758" s="156"/>
      <c r="CJZ758" s="156"/>
      <c r="CKA758" s="156"/>
      <c r="CKB758" s="156"/>
      <c r="CKC758" s="156"/>
      <c r="CKD758" s="156"/>
      <c r="CKE758" s="156"/>
      <c r="CKF758" s="156"/>
      <c r="CKG758" s="156"/>
      <c r="CKH758" s="156"/>
      <c r="CKI758" s="156"/>
      <c r="CKJ758" s="156"/>
      <c r="CKK758" s="156"/>
      <c r="CKL758" s="156"/>
      <c r="CKM758" s="156"/>
      <c r="CKN758" s="156"/>
      <c r="CKO758" s="156"/>
      <c r="CKP758" s="156"/>
      <c r="CKQ758" s="156"/>
      <c r="CKR758" s="156"/>
      <c r="CKS758" s="156"/>
      <c r="CKT758" s="156"/>
      <c r="CKU758" s="156"/>
      <c r="CKV758" s="156"/>
      <c r="CKW758" s="156"/>
      <c r="CKX758" s="156"/>
      <c r="CKY758" s="156"/>
      <c r="CKZ758" s="156"/>
      <c r="CLA758" s="156"/>
      <c r="CLB758" s="156"/>
      <c r="CLC758" s="156"/>
      <c r="CLD758" s="156"/>
      <c r="CLE758" s="156"/>
      <c r="CLF758" s="156"/>
      <c r="CLG758" s="156"/>
      <c r="CLH758" s="156"/>
      <c r="CLI758" s="156"/>
      <c r="CLJ758" s="156"/>
      <c r="CLK758" s="156"/>
      <c r="CLL758" s="156"/>
      <c r="CLM758" s="156"/>
      <c r="CLN758" s="156"/>
      <c r="CLO758" s="156"/>
      <c r="CLP758" s="156"/>
      <c r="CLQ758" s="156"/>
      <c r="CLR758" s="156"/>
      <c r="CLS758" s="156"/>
      <c r="CLT758" s="156"/>
      <c r="CLU758" s="156"/>
      <c r="CLV758" s="156"/>
      <c r="CLW758" s="156"/>
      <c r="CLX758" s="156"/>
      <c r="CLY758" s="156"/>
      <c r="CLZ758" s="156"/>
      <c r="CMA758" s="156"/>
      <c r="CMB758" s="156"/>
      <c r="CMC758" s="156"/>
      <c r="CMD758" s="156"/>
      <c r="CME758" s="156"/>
      <c r="CMF758" s="156"/>
      <c r="CMG758" s="156"/>
      <c r="CMH758" s="156"/>
      <c r="CMI758" s="156"/>
      <c r="CMJ758" s="156"/>
      <c r="CMK758" s="156"/>
      <c r="CML758" s="156"/>
      <c r="CMM758" s="156"/>
      <c r="CMN758" s="156"/>
      <c r="CMO758" s="156"/>
      <c r="CMP758" s="156"/>
      <c r="CMQ758" s="156"/>
      <c r="CMR758" s="156"/>
      <c r="CMS758" s="156"/>
      <c r="CMT758" s="156"/>
      <c r="CMU758" s="156"/>
      <c r="CMV758" s="156"/>
      <c r="CMW758" s="156"/>
      <c r="CMX758" s="156"/>
      <c r="CMY758" s="156"/>
      <c r="CMZ758" s="156"/>
      <c r="CNA758" s="156"/>
      <c r="CNB758" s="156"/>
      <c r="CNC758" s="156"/>
      <c r="CND758" s="156"/>
      <c r="CNE758" s="156"/>
      <c r="CNF758" s="156"/>
      <c r="CNG758" s="156"/>
      <c r="CNH758" s="156"/>
      <c r="CNI758" s="156"/>
      <c r="CNJ758" s="156"/>
      <c r="CNK758" s="156"/>
      <c r="CNL758" s="156"/>
      <c r="CNM758" s="156"/>
      <c r="CNN758" s="156"/>
      <c r="CNO758" s="156"/>
      <c r="CNP758" s="156"/>
      <c r="CNQ758" s="156"/>
      <c r="CNR758" s="156"/>
      <c r="CNS758" s="156"/>
      <c r="CNT758" s="156"/>
      <c r="CNU758" s="156"/>
      <c r="CNV758" s="156"/>
      <c r="CNW758" s="156"/>
      <c r="CNX758" s="156"/>
      <c r="CNY758" s="156"/>
      <c r="CNZ758" s="156"/>
      <c r="COA758" s="156"/>
      <c r="COB758" s="156"/>
      <c r="COC758" s="156"/>
      <c r="COD758" s="156"/>
      <c r="COE758" s="156"/>
      <c r="COF758" s="156"/>
      <c r="COG758" s="156"/>
      <c r="COH758" s="156"/>
      <c r="COI758" s="156"/>
      <c r="COJ758" s="156"/>
      <c r="COK758" s="156"/>
      <c r="COL758" s="156"/>
      <c r="COM758" s="156"/>
      <c r="CON758" s="156"/>
      <c r="COO758" s="156"/>
      <c r="COP758" s="156"/>
      <c r="COQ758" s="156"/>
      <c r="COR758" s="156"/>
      <c r="COS758" s="156"/>
      <c r="COT758" s="156"/>
      <c r="COU758" s="156"/>
      <c r="COV758" s="156"/>
      <c r="COW758" s="156"/>
      <c r="COX758" s="156"/>
      <c r="COY758" s="156"/>
      <c r="COZ758" s="156"/>
      <c r="CPA758" s="156"/>
      <c r="CPB758" s="156"/>
      <c r="CPC758" s="156"/>
      <c r="CPD758" s="156"/>
      <c r="CPE758" s="156"/>
      <c r="CPF758" s="156"/>
      <c r="CPG758" s="156"/>
      <c r="CPH758" s="156"/>
      <c r="CPI758" s="156"/>
      <c r="CPJ758" s="156"/>
      <c r="CPK758" s="156"/>
      <c r="CPL758" s="156"/>
      <c r="CPM758" s="156"/>
      <c r="CPN758" s="156"/>
      <c r="CPO758" s="156"/>
      <c r="CPP758" s="156"/>
      <c r="CPQ758" s="156"/>
      <c r="CPR758" s="156"/>
      <c r="CPS758" s="156"/>
      <c r="CPT758" s="156"/>
      <c r="CPU758" s="156"/>
      <c r="CPV758" s="156"/>
      <c r="CPW758" s="156"/>
      <c r="CPX758" s="156"/>
      <c r="CPY758" s="156"/>
      <c r="CPZ758" s="156"/>
      <c r="CQA758" s="156"/>
      <c r="CQB758" s="156"/>
      <c r="CQC758" s="156"/>
      <c r="CQD758" s="156"/>
      <c r="CQE758" s="156"/>
      <c r="CQF758" s="156"/>
      <c r="CQG758" s="156"/>
      <c r="CQH758" s="156"/>
      <c r="CQI758" s="156"/>
      <c r="CQJ758" s="156"/>
      <c r="CQK758" s="156"/>
      <c r="CQL758" s="156"/>
      <c r="CQM758" s="156"/>
      <c r="CQN758" s="156"/>
      <c r="CQO758" s="156"/>
      <c r="CQP758" s="156"/>
      <c r="CQQ758" s="156"/>
      <c r="CQR758" s="156"/>
      <c r="CQS758" s="156"/>
      <c r="CQT758" s="156"/>
      <c r="CQU758" s="156"/>
      <c r="CQV758" s="156"/>
      <c r="CQW758" s="156"/>
      <c r="CQX758" s="156"/>
      <c r="CQY758" s="156"/>
      <c r="CQZ758" s="156"/>
      <c r="CRA758" s="156"/>
      <c r="CRB758" s="156"/>
      <c r="CRC758" s="156"/>
      <c r="CRD758" s="156"/>
      <c r="CRE758" s="156"/>
      <c r="CRF758" s="156"/>
      <c r="CRG758" s="156"/>
      <c r="CRH758" s="156"/>
      <c r="CRI758" s="156"/>
      <c r="CRJ758" s="156"/>
      <c r="CRK758" s="156"/>
      <c r="CRL758" s="156"/>
      <c r="CRM758" s="156"/>
      <c r="CRN758" s="156"/>
      <c r="CRO758" s="156"/>
      <c r="CRP758" s="156"/>
      <c r="CRQ758" s="156"/>
      <c r="CRR758" s="156"/>
      <c r="CRS758" s="156"/>
      <c r="CRT758" s="156"/>
      <c r="CRU758" s="156"/>
      <c r="CRV758" s="156"/>
      <c r="CRW758" s="156"/>
      <c r="CRX758" s="156"/>
      <c r="CRY758" s="156"/>
      <c r="CRZ758" s="156"/>
      <c r="CSA758" s="156"/>
      <c r="CSB758" s="156"/>
      <c r="CSC758" s="156"/>
      <c r="CSD758" s="156"/>
      <c r="CSE758" s="156"/>
      <c r="CSF758" s="156"/>
      <c r="CSG758" s="156"/>
      <c r="CSH758" s="156"/>
      <c r="CSI758" s="156"/>
      <c r="CSJ758" s="156"/>
      <c r="CSK758" s="156"/>
      <c r="CSL758" s="156"/>
      <c r="CSM758" s="156"/>
      <c r="CSN758" s="156"/>
      <c r="CSO758" s="156"/>
      <c r="CSP758" s="156"/>
      <c r="CSQ758" s="156"/>
      <c r="CSR758" s="156"/>
      <c r="CSS758" s="156"/>
      <c r="CST758" s="156"/>
      <c r="CSU758" s="156"/>
      <c r="CSV758" s="156"/>
      <c r="CSW758" s="156"/>
      <c r="CSX758" s="156"/>
      <c r="CSY758" s="156"/>
      <c r="CSZ758" s="156"/>
      <c r="CTA758" s="156"/>
      <c r="CTB758" s="156"/>
      <c r="CTC758" s="156"/>
      <c r="CTD758" s="156"/>
      <c r="CTE758" s="156"/>
      <c r="CTF758" s="156"/>
      <c r="CTG758" s="156"/>
      <c r="CTH758" s="156"/>
      <c r="CTI758" s="156"/>
      <c r="CTJ758" s="156"/>
      <c r="CTK758" s="156"/>
      <c r="CTL758" s="156"/>
      <c r="CTM758" s="156"/>
      <c r="CTN758" s="156"/>
      <c r="CTO758" s="156"/>
      <c r="CTP758" s="156"/>
      <c r="CTQ758" s="156"/>
      <c r="CTR758" s="156"/>
      <c r="CTS758" s="156"/>
      <c r="CTT758" s="156"/>
      <c r="CTU758" s="156"/>
      <c r="CTV758" s="156"/>
      <c r="CTW758" s="156"/>
      <c r="CTX758" s="156"/>
      <c r="CTY758" s="156"/>
      <c r="CTZ758" s="156"/>
      <c r="CUA758" s="156"/>
      <c r="CUB758" s="156"/>
      <c r="CUC758" s="156"/>
      <c r="CUD758" s="156"/>
      <c r="CUE758" s="156"/>
      <c r="CUF758" s="156"/>
      <c r="CUG758" s="156"/>
      <c r="CUH758" s="156"/>
      <c r="CUI758" s="156"/>
      <c r="CUJ758" s="156"/>
      <c r="CUK758" s="156"/>
      <c r="CUL758" s="156"/>
      <c r="CUM758" s="156"/>
      <c r="CUN758" s="156"/>
      <c r="CUO758" s="156"/>
      <c r="CUP758" s="156"/>
      <c r="CUQ758" s="156"/>
      <c r="CUR758" s="156"/>
      <c r="CUS758" s="156"/>
      <c r="CUT758" s="156"/>
      <c r="CUU758" s="156"/>
      <c r="CUV758" s="156"/>
      <c r="CUW758" s="156"/>
      <c r="CUX758" s="156"/>
      <c r="CUY758" s="156"/>
      <c r="CUZ758" s="156"/>
      <c r="CVA758" s="156"/>
      <c r="CVB758" s="156"/>
      <c r="CVC758" s="156"/>
      <c r="CVD758" s="156"/>
      <c r="CVE758" s="156"/>
      <c r="CVF758" s="156"/>
      <c r="CVG758" s="156"/>
      <c r="CVH758" s="156"/>
      <c r="CVI758" s="156"/>
      <c r="CVJ758" s="156"/>
      <c r="CVK758" s="156"/>
      <c r="CVL758" s="156"/>
      <c r="CVM758" s="156"/>
      <c r="CVN758" s="156"/>
      <c r="CVO758" s="156"/>
      <c r="CVP758" s="156"/>
      <c r="CVQ758" s="156"/>
      <c r="CVR758" s="156"/>
      <c r="CVS758" s="156"/>
      <c r="CVT758" s="156"/>
      <c r="CVU758" s="156"/>
      <c r="CVV758" s="156"/>
      <c r="CVW758" s="156"/>
      <c r="CVX758" s="156"/>
      <c r="CVY758" s="156"/>
      <c r="CVZ758" s="156"/>
      <c r="CWA758" s="156"/>
      <c r="CWB758" s="156"/>
      <c r="CWC758" s="156"/>
      <c r="CWD758" s="156"/>
      <c r="CWE758" s="156"/>
      <c r="CWF758" s="156"/>
      <c r="CWG758" s="156"/>
      <c r="CWH758" s="156"/>
      <c r="CWI758" s="156"/>
      <c r="CWJ758" s="156"/>
      <c r="CWK758" s="156"/>
      <c r="CWL758" s="156"/>
      <c r="CWM758" s="156"/>
      <c r="CWN758" s="156"/>
      <c r="CWO758" s="156"/>
      <c r="CWP758" s="156"/>
      <c r="CWQ758" s="156"/>
      <c r="CWR758" s="156"/>
      <c r="CWS758" s="156"/>
      <c r="CWT758" s="156"/>
      <c r="CWU758" s="156"/>
      <c r="CWV758" s="156"/>
      <c r="CWW758" s="156"/>
      <c r="CWX758" s="156"/>
      <c r="CWY758" s="156"/>
      <c r="CWZ758" s="156"/>
      <c r="CXA758" s="156"/>
      <c r="CXB758" s="156"/>
      <c r="CXC758" s="156"/>
      <c r="CXD758" s="156"/>
      <c r="CXE758" s="156"/>
      <c r="CXF758" s="156"/>
      <c r="CXG758" s="156"/>
      <c r="CXH758" s="156"/>
      <c r="CXI758" s="156"/>
      <c r="CXJ758" s="156"/>
      <c r="CXK758" s="156"/>
      <c r="CXL758" s="156"/>
      <c r="CXM758" s="156"/>
      <c r="CXN758" s="156"/>
      <c r="CXO758" s="156"/>
      <c r="CXP758" s="156"/>
      <c r="CXQ758" s="156"/>
      <c r="CXR758" s="156"/>
      <c r="CXS758" s="156"/>
      <c r="CXT758" s="156"/>
      <c r="CXU758" s="156"/>
      <c r="CXV758" s="156"/>
      <c r="CXW758" s="156"/>
      <c r="CXX758" s="156"/>
      <c r="CXY758" s="156"/>
      <c r="CXZ758" s="156"/>
      <c r="CYA758" s="156"/>
      <c r="CYB758" s="156"/>
      <c r="CYC758" s="156"/>
      <c r="CYD758" s="156"/>
      <c r="CYE758" s="156"/>
      <c r="CYF758" s="156"/>
      <c r="CYG758" s="156"/>
      <c r="CYH758" s="156"/>
      <c r="CYI758" s="156"/>
      <c r="CYJ758" s="156"/>
      <c r="CYK758" s="156"/>
      <c r="CYL758" s="156"/>
      <c r="CYM758" s="156"/>
      <c r="CYN758" s="156"/>
      <c r="CYO758" s="156"/>
      <c r="CYP758" s="156"/>
      <c r="CYQ758" s="156"/>
      <c r="CYR758" s="156"/>
      <c r="CYS758" s="156"/>
      <c r="CYT758" s="156"/>
      <c r="CYU758" s="156"/>
      <c r="CYV758" s="156"/>
      <c r="CYW758" s="156"/>
      <c r="CYX758" s="156"/>
      <c r="CYY758" s="156"/>
      <c r="CYZ758" s="156"/>
      <c r="CZA758" s="156"/>
      <c r="CZB758" s="156"/>
      <c r="CZC758" s="156"/>
      <c r="CZD758" s="156"/>
      <c r="CZE758" s="156"/>
      <c r="CZF758" s="156"/>
      <c r="CZG758" s="156"/>
      <c r="CZH758" s="156"/>
      <c r="CZI758" s="156"/>
      <c r="CZJ758" s="156"/>
      <c r="CZK758" s="156"/>
      <c r="CZL758" s="156"/>
      <c r="CZM758" s="156"/>
      <c r="CZN758" s="156"/>
      <c r="CZO758" s="156"/>
      <c r="CZP758" s="156"/>
      <c r="CZQ758" s="156"/>
      <c r="CZR758" s="156"/>
      <c r="CZS758" s="156"/>
      <c r="CZT758" s="156"/>
      <c r="CZU758" s="156"/>
      <c r="CZV758" s="156"/>
      <c r="CZW758" s="156"/>
      <c r="CZX758" s="156"/>
      <c r="CZY758" s="156"/>
      <c r="CZZ758" s="156"/>
      <c r="DAA758" s="156"/>
      <c r="DAB758" s="156"/>
      <c r="DAC758" s="156"/>
      <c r="DAD758" s="156"/>
      <c r="DAE758" s="156"/>
      <c r="DAF758" s="156"/>
      <c r="DAG758" s="156"/>
      <c r="DAH758" s="156"/>
      <c r="DAI758" s="156"/>
      <c r="DAJ758" s="156"/>
      <c r="DAK758" s="156"/>
      <c r="DAL758" s="156"/>
      <c r="DAM758" s="156"/>
      <c r="DAN758" s="156"/>
      <c r="DAO758" s="156"/>
      <c r="DAP758" s="156"/>
      <c r="DAQ758" s="156"/>
      <c r="DAR758" s="156"/>
      <c r="DAS758" s="156"/>
      <c r="DAT758" s="156"/>
      <c r="DAU758" s="156"/>
      <c r="DAV758" s="156"/>
      <c r="DAW758" s="156"/>
      <c r="DAX758" s="156"/>
      <c r="DAY758" s="156"/>
      <c r="DAZ758" s="156"/>
      <c r="DBA758" s="156"/>
      <c r="DBB758" s="156"/>
      <c r="DBC758" s="156"/>
      <c r="DBD758" s="156"/>
      <c r="DBE758" s="156"/>
      <c r="DBF758" s="156"/>
      <c r="DBG758" s="156"/>
      <c r="DBH758" s="156"/>
      <c r="DBI758" s="156"/>
      <c r="DBJ758" s="156"/>
      <c r="DBK758" s="156"/>
      <c r="DBL758" s="156"/>
      <c r="DBM758" s="156"/>
      <c r="DBN758" s="156"/>
      <c r="DBO758" s="156"/>
      <c r="DBP758" s="156"/>
      <c r="DBQ758" s="156"/>
      <c r="DBR758" s="156"/>
      <c r="DBS758" s="156"/>
      <c r="DBT758" s="156"/>
      <c r="DBU758" s="156"/>
      <c r="DBV758" s="156"/>
      <c r="DBW758" s="156"/>
      <c r="DBX758" s="156"/>
      <c r="DBY758" s="156"/>
      <c r="DBZ758" s="156"/>
      <c r="DCA758" s="156"/>
      <c r="DCB758" s="156"/>
      <c r="DCC758" s="156"/>
      <c r="DCD758" s="156"/>
      <c r="DCE758" s="156"/>
      <c r="DCF758" s="156"/>
      <c r="DCG758" s="156"/>
      <c r="DCH758" s="156"/>
      <c r="DCI758" s="156"/>
      <c r="DCJ758" s="156"/>
      <c r="DCK758" s="156"/>
      <c r="DCL758" s="156"/>
      <c r="DCM758" s="156"/>
      <c r="DCN758" s="156"/>
      <c r="DCO758" s="156"/>
      <c r="DCP758" s="156"/>
      <c r="DCQ758" s="156"/>
      <c r="DCR758" s="156"/>
      <c r="DCS758" s="156"/>
      <c r="DCT758" s="156"/>
      <c r="DCU758" s="156"/>
      <c r="DCV758" s="156"/>
      <c r="DCW758" s="156"/>
      <c r="DCX758" s="156"/>
      <c r="DCY758" s="156"/>
      <c r="DCZ758" s="156"/>
      <c r="DDA758" s="156"/>
      <c r="DDB758" s="156"/>
      <c r="DDC758" s="156"/>
      <c r="DDD758" s="156"/>
      <c r="DDE758" s="156"/>
      <c r="DDF758" s="156"/>
      <c r="DDG758" s="156"/>
      <c r="DDH758" s="156"/>
      <c r="DDI758" s="156"/>
      <c r="DDJ758" s="156"/>
      <c r="DDK758" s="156"/>
      <c r="DDL758" s="156"/>
      <c r="DDM758" s="156"/>
      <c r="DDN758" s="156"/>
      <c r="DDO758" s="156"/>
      <c r="DDP758" s="156"/>
      <c r="DDQ758" s="156"/>
      <c r="DDR758" s="156"/>
      <c r="DDS758" s="156"/>
      <c r="DDT758" s="156"/>
      <c r="DDU758" s="156"/>
      <c r="DDV758" s="156"/>
      <c r="DDW758" s="156"/>
      <c r="DDX758" s="156"/>
      <c r="DDY758" s="156"/>
      <c r="DDZ758" s="156"/>
      <c r="DEA758" s="156"/>
      <c r="DEB758" s="156"/>
      <c r="DEC758" s="156"/>
      <c r="DED758" s="156"/>
      <c r="DEE758" s="156"/>
      <c r="DEF758" s="156"/>
      <c r="DEG758" s="156"/>
      <c r="DEH758" s="156"/>
      <c r="DEI758" s="156"/>
      <c r="DEJ758" s="156"/>
      <c r="DEK758" s="156"/>
      <c r="DEL758" s="156"/>
      <c r="DEM758" s="156"/>
      <c r="DEN758" s="156"/>
      <c r="DEO758" s="156"/>
      <c r="DEP758" s="156"/>
      <c r="DEQ758" s="156"/>
      <c r="DER758" s="156"/>
      <c r="DES758" s="156"/>
      <c r="DET758" s="156"/>
      <c r="DEU758" s="156"/>
      <c r="DEV758" s="156"/>
      <c r="DEW758" s="156"/>
      <c r="DEX758" s="156"/>
      <c r="DEY758" s="156"/>
      <c r="DEZ758" s="156"/>
      <c r="DFA758" s="156"/>
      <c r="DFB758" s="156"/>
      <c r="DFC758" s="156"/>
      <c r="DFD758" s="156"/>
      <c r="DFE758" s="156"/>
      <c r="DFF758" s="156"/>
      <c r="DFG758" s="156"/>
      <c r="DFH758" s="156"/>
      <c r="DFI758" s="156"/>
      <c r="DFJ758" s="156"/>
      <c r="DFK758" s="156"/>
      <c r="DFL758" s="156"/>
      <c r="DFM758" s="156"/>
      <c r="DFN758" s="156"/>
      <c r="DFO758" s="156"/>
      <c r="DFP758" s="156"/>
      <c r="DFQ758" s="156"/>
      <c r="DFR758" s="156"/>
      <c r="DFS758" s="156"/>
      <c r="DFT758" s="156"/>
      <c r="DFU758" s="156"/>
      <c r="DFV758" s="156"/>
      <c r="DFW758" s="156"/>
      <c r="DFX758" s="156"/>
      <c r="DFY758" s="156"/>
      <c r="DFZ758" s="156"/>
      <c r="DGA758" s="156"/>
      <c r="DGB758" s="156"/>
      <c r="DGC758" s="156"/>
      <c r="DGD758" s="156"/>
      <c r="DGE758" s="156"/>
      <c r="DGF758" s="156"/>
      <c r="DGG758" s="156"/>
      <c r="DGH758" s="156"/>
      <c r="DGI758" s="156"/>
      <c r="DGJ758" s="156"/>
      <c r="DGK758" s="156"/>
      <c r="DGL758" s="156"/>
      <c r="DGM758" s="156"/>
      <c r="DGN758" s="156"/>
      <c r="DGO758" s="156"/>
      <c r="DGP758" s="156"/>
      <c r="DGQ758" s="156"/>
      <c r="DGR758" s="156"/>
      <c r="DGS758" s="156"/>
      <c r="DGT758" s="156"/>
      <c r="DGU758" s="156"/>
      <c r="DGV758" s="156"/>
      <c r="DGW758" s="156"/>
      <c r="DGX758" s="156"/>
      <c r="DGY758" s="156"/>
      <c r="DGZ758" s="156"/>
      <c r="DHA758" s="156"/>
      <c r="DHB758" s="156"/>
      <c r="DHC758" s="156"/>
      <c r="DHD758" s="156"/>
      <c r="DHE758" s="156"/>
      <c r="DHF758" s="156"/>
      <c r="DHG758" s="156"/>
      <c r="DHH758" s="156"/>
      <c r="DHI758" s="156"/>
      <c r="DHJ758" s="156"/>
      <c r="DHK758" s="156"/>
      <c r="DHL758" s="156"/>
      <c r="DHM758" s="156"/>
      <c r="DHN758" s="156"/>
      <c r="DHO758" s="156"/>
      <c r="DHP758" s="156"/>
      <c r="DHQ758" s="156"/>
      <c r="DHR758" s="156"/>
      <c r="DHS758" s="156"/>
      <c r="DHT758" s="156"/>
      <c r="DHU758" s="156"/>
      <c r="DHV758" s="156"/>
      <c r="DHW758" s="156"/>
      <c r="DHX758" s="156"/>
      <c r="DHY758" s="156"/>
      <c r="DHZ758" s="156"/>
      <c r="DIA758" s="156"/>
      <c r="DIB758" s="156"/>
      <c r="DIC758" s="156"/>
      <c r="DID758" s="156"/>
      <c r="DIE758" s="156"/>
      <c r="DIF758" s="156"/>
      <c r="DIG758" s="156"/>
      <c r="DIH758" s="156"/>
      <c r="DII758" s="156"/>
      <c r="DIJ758" s="156"/>
      <c r="DIK758" s="156"/>
      <c r="DIL758" s="156"/>
      <c r="DIM758" s="156"/>
      <c r="DIN758" s="156"/>
      <c r="DIO758" s="156"/>
      <c r="DIP758" s="156"/>
      <c r="DIQ758" s="156"/>
      <c r="DIR758" s="156"/>
      <c r="DIS758" s="156"/>
      <c r="DIT758" s="156"/>
      <c r="DIU758" s="156"/>
      <c r="DIV758" s="156"/>
      <c r="DIW758" s="156"/>
      <c r="DIX758" s="156"/>
      <c r="DIY758" s="156"/>
      <c r="DIZ758" s="156"/>
      <c r="DJA758" s="156"/>
      <c r="DJB758" s="156"/>
      <c r="DJC758" s="156"/>
      <c r="DJD758" s="156"/>
      <c r="DJE758" s="156"/>
      <c r="DJF758" s="156"/>
      <c r="DJG758" s="156"/>
      <c r="DJH758" s="156"/>
      <c r="DJI758" s="156"/>
      <c r="DJJ758" s="156"/>
      <c r="DJK758" s="156"/>
      <c r="DJL758" s="156"/>
      <c r="DJM758" s="156"/>
      <c r="DJN758" s="156"/>
      <c r="DJO758" s="156"/>
      <c r="DJP758" s="156"/>
      <c r="DJQ758" s="156"/>
      <c r="DJR758" s="156"/>
      <c r="DJS758" s="156"/>
      <c r="DJT758" s="156"/>
      <c r="DJU758" s="156"/>
      <c r="DJV758" s="156"/>
      <c r="DJW758" s="156"/>
      <c r="DJX758" s="156"/>
      <c r="DJY758" s="156"/>
      <c r="DJZ758" s="156"/>
      <c r="DKA758" s="156"/>
      <c r="DKB758" s="156"/>
      <c r="DKC758" s="156"/>
      <c r="DKD758" s="156"/>
      <c r="DKE758" s="156"/>
      <c r="DKF758" s="156"/>
      <c r="DKG758" s="156"/>
      <c r="DKH758" s="156"/>
      <c r="DKI758" s="156"/>
      <c r="DKJ758" s="156"/>
      <c r="DKK758" s="156"/>
      <c r="DKL758" s="156"/>
      <c r="DKM758" s="156"/>
      <c r="DKN758" s="156"/>
      <c r="DKO758" s="156"/>
      <c r="DKP758" s="156"/>
      <c r="DKQ758" s="156"/>
      <c r="DKR758" s="156"/>
      <c r="DKS758" s="156"/>
      <c r="DKT758" s="156"/>
      <c r="DKU758" s="156"/>
      <c r="DKV758" s="156"/>
      <c r="DKW758" s="156"/>
      <c r="DKX758" s="156"/>
      <c r="DKY758" s="156"/>
      <c r="DKZ758" s="156"/>
      <c r="DLA758" s="156"/>
      <c r="DLB758" s="156"/>
      <c r="DLC758" s="156"/>
      <c r="DLD758" s="156"/>
      <c r="DLE758" s="156"/>
      <c r="DLF758" s="156"/>
      <c r="DLG758" s="156"/>
      <c r="DLH758" s="156"/>
      <c r="DLI758" s="156"/>
      <c r="DLJ758" s="156"/>
      <c r="DLK758" s="156"/>
      <c r="DLL758" s="156"/>
      <c r="DLM758" s="156"/>
      <c r="DLN758" s="156"/>
      <c r="DLO758" s="156"/>
      <c r="DLP758" s="156"/>
      <c r="DLQ758" s="156"/>
      <c r="DLR758" s="156"/>
      <c r="DLS758" s="156"/>
      <c r="DLT758" s="156"/>
      <c r="DLU758" s="156"/>
      <c r="DLV758" s="156"/>
      <c r="DLW758" s="156"/>
      <c r="DLX758" s="156"/>
      <c r="DLY758" s="156"/>
      <c r="DLZ758" s="156"/>
      <c r="DMA758" s="156"/>
      <c r="DMB758" s="156"/>
      <c r="DMC758" s="156"/>
      <c r="DMD758" s="156"/>
      <c r="DME758" s="156"/>
      <c r="DMF758" s="156"/>
      <c r="DMG758" s="156"/>
      <c r="DMH758" s="156"/>
      <c r="DMI758" s="156"/>
      <c r="DMJ758" s="156"/>
      <c r="DMK758" s="156"/>
      <c r="DML758" s="156"/>
      <c r="DMM758" s="156"/>
      <c r="DMN758" s="156"/>
      <c r="DMO758" s="156"/>
      <c r="DMP758" s="156"/>
      <c r="DMQ758" s="156"/>
      <c r="DMR758" s="156"/>
      <c r="DMS758" s="156"/>
      <c r="DMT758" s="156"/>
      <c r="DMU758" s="156"/>
      <c r="DMV758" s="156"/>
      <c r="DMW758" s="156"/>
      <c r="DMX758" s="156"/>
      <c r="DMY758" s="156"/>
      <c r="DMZ758" s="156"/>
      <c r="DNA758" s="156"/>
      <c r="DNB758" s="156"/>
      <c r="DNC758" s="156"/>
      <c r="DND758" s="156"/>
      <c r="DNE758" s="156"/>
      <c r="DNF758" s="156"/>
      <c r="DNG758" s="156"/>
      <c r="DNH758" s="156"/>
      <c r="DNI758" s="156"/>
      <c r="DNJ758" s="156"/>
      <c r="DNK758" s="156"/>
      <c r="DNL758" s="156"/>
      <c r="DNM758" s="156"/>
      <c r="DNN758" s="156"/>
      <c r="DNO758" s="156"/>
      <c r="DNP758" s="156"/>
      <c r="DNQ758" s="156"/>
      <c r="DNR758" s="156"/>
      <c r="DNS758" s="156"/>
      <c r="DNT758" s="156"/>
      <c r="DNU758" s="156"/>
      <c r="DNV758" s="156"/>
      <c r="DNW758" s="156"/>
      <c r="DNX758" s="156"/>
      <c r="DNY758" s="156"/>
      <c r="DNZ758" s="156"/>
      <c r="DOA758" s="156"/>
      <c r="DOB758" s="156"/>
      <c r="DOC758" s="156"/>
      <c r="DOD758" s="156"/>
      <c r="DOE758" s="156"/>
      <c r="DOF758" s="156"/>
      <c r="DOG758" s="156"/>
      <c r="DOH758" s="156"/>
      <c r="DOI758" s="156"/>
      <c r="DOJ758" s="156"/>
      <c r="DOK758" s="156"/>
      <c r="DOL758" s="156"/>
      <c r="DOM758" s="156"/>
      <c r="DON758" s="156"/>
      <c r="DOO758" s="156"/>
      <c r="DOP758" s="156"/>
      <c r="DOQ758" s="156"/>
      <c r="DOR758" s="156"/>
      <c r="DOS758" s="156"/>
      <c r="DOT758" s="156"/>
      <c r="DOU758" s="156"/>
      <c r="DOV758" s="156"/>
      <c r="DOW758" s="156"/>
      <c r="DOX758" s="156"/>
      <c r="DOY758" s="156"/>
      <c r="DOZ758" s="156"/>
      <c r="DPA758" s="156"/>
      <c r="DPB758" s="156"/>
      <c r="DPC758" s="156"/>
      <c r="DPD758" s="156"/>
      <c r="DPE758" s="156"/>
      <c r="DPF758" s="156"/>
      <c r="DPG758" s="156"/>
      <c r="DPH758" s="156"/>
      <c r="DPI758" s="156"/>
      <c r="DPJ758" s="156"/>
      <c r="DPK758" s="156"/>
      <c r="DPL758" s="156"/>
      <c r="DPM758" s="156"/>
      <c r="DPN758" s="156"/>
      <c r="DPO758" s="156"/>
      <c r="DPP758" s="156"/>
      <c r="DPQ758" s="156"/>
      <c r="DPR758" s="156"/>
      <c r="DPS758" s="156"/>
      <c r="DPT758" s="156"/>
      <c r="DPU758" s="156"/>
      <c r="DPV758" s="156"/>
      <c r="DPW758" s="156"/>
      <c r="DPX758" s="156"/>
      <c r="DPY758" s="156"/>
      <c r="DPZ758" s="156"/>
      <c r="DQA758" s="156"/>
      <c r="DQB758" s="156"/>
      <c r="DQC758" s="156"/>
      <c r="DQD758" s="156"/>
      <c r="DQE758" s="156"/>
      <c r="DQF758" s="156"/>
      <c r="DQG758" s="156"/>
      <c r="DQH758" s="156"/>
      <c r="DQI758" s="156"/>
      <c r="DQJ758" s="156"/>
      <c r="DQK758" s="156"/>
      <c r="DQL758" s="156"/>
      <c r="DQM758" s="156"/>
      <c r="DQN758" s="156"/>
      <c r="DQO758" s="156"/>
      <c r="DQP758" s="156"/>
      <c r="DQQ758" s="156"/>
      <c r="DQR758" s="156"/>
      <c r="DQS758" s="156"/>
      <c r="DQT758" s="156"/>
      <c r="DQU758" s="156"/>
      <c r="DQV758" s="156"/>
      <c r="DQW758" s="156"/>
      <c r="DQX758" s="156"/>
      <c r="DQY758" s="156"/>
      <c r="DQZ758" s="156"/>
      <c r="DRA758" s="156"/>
      <c r="DRB758" s="156"/>
      <c r="DRC758" s="156"/>
      <c r="DRD758" s="156"/>
      <c r="DRE758" s="156"/>
      <c r="DRF758" s="156"/>
      <c r="DRG758" s="156"/>
      <c r="DRH758" s="156"/>
      <c r="DRI758" s="156"/>
      <c r="DRJ758" s="156"/>
      <c r="DRK758" s="156"/>
      <c r="DRL758" s="156"/>
      <c r="DRM758" s="156"/>
      <c r="DRN758" s="156"/>
      <c r="DRO758" s="156"/>
      <c r="DRP758" s="156"/>
      <c r="DRQ758" s="156"/>
      <c r="DRR758" s="156"/>
      <c r="DRS758" s="156"/>
      <c r="DRT758" s="156"/>
      <c r="DRU758" s="156"/>
      <c r="DRV758" s="156"/>
      <c r="DRW758" s="156"/>
      <c r="DRX758" s="156"/>
      <c r="DRY758" s="156"/>
      <c r="DRZ758" s="156"/>
      <c r="DSA758" s="156"/>
      <c r="DSB758" s="156"/>
      <c r="DSC758" s="156"/>
      <c r="DSD758" s="156"/>
      <c r="DSE758" s="156"/>
      <c r="DSF758" s="156"/>
      <c r="DSG758" s="156"/>
      <c r="DSH758" s="156"/>
      <c r="DSI758" s="156"/>
      <c r="DSJ758" s="156"/>
      <c r="DSK758" s="156"/>
      <c r="DSL758" s="156"/>
      <c r="DSM758" s="156"/>
      <c r="DSN758" s="156"/>
      <c r="DSO758" s="156"/>
      <c r="DSP758" s="156"/>
      <c r="DSQ758" s="156"/>
      <c r="DSR758" s="156"/>
      <c r="DSS758" s="156"/>
      <c r="DST758" s="156"/>
      <c r="DSU758" s="156"/>
      <c r="DSV758" s="156"/>
      <c r="DSW758" s="156"/>
      <c r="DSX758" s="156"/>
      <c r="DSY758" s="156"/>
      <c r="DSZ758" s="156"/>
      <c r="DTA758" s="156"/>
      <c r="DTB758" s="156"/>
      <c r="DTC758" s="156"/>
      <c r="DTD758" s="156"/>
      <c r="DTE758" s="156"/>
      <c r="DTF758" s="156"/>
      <c r="DTG758" s="156"/>
      <c r="DTH758" s="156"/>
      <c r="DTI758" s="156"/>
      <c r="DTJ758" s="156"/>
      <c r="DTK758" s="156"/>
      <c r="DTL758" s="156"/>
      <c r="DTM758" s="156"/>
      <c r="DTN758" s="156"/>
      <c r="DTO758" s="156"/>
      <c r="DTP758" s="156"/>
      <c r="DTQ758" s="156"/>
      <c r="DTR758" s="156"/>
      <c r="DTS758" s="156"/>
      <c r="DTT758" s="156"/>
      <c r="DTU758" s="156"/>
      <c r="DTV758" s="156"/>
      <c r="DTW758" s="156"/>
      <c r="DTX758" s="156"/>
      <c r="DTY758" s="156"/>
      <c r="DTZ758" s="156"/>
      <c r="DUA758" s="156"/>
      <c r="DUB758" s="156"/>
      <c r="DUC758" s="156"/>
      <c r="DUD758" s="156"/>
      <c r="DUE758" s="156"/>
      <c r="DUF758" s="156"/>
      <c r="DUG758" s="156"/>
      <c r="DUH758" s="156"/>
      <c r="DUI758" s="156"/>
      <c r="DUJ758" s="156"/>
      <c r="DUK758" s="156"/>
      <c r="DUL758" s="156"/>
      <c r="DUM758" s="156"/>
      <c r="DUN758" s="156"/>
      <c r="DUO758" s="156"/>
      <c r="DUP758" s="156"/>
      <c r="DUQ758" s="156"/>
      <c r="DUR758" s="156"/>
      <c r="DUS758" s="156"/>
      <c r="DUT758" s="156"/>
      <c r="DUU758" s="156"/>
      <c r="DUV758" s="156"/>
      <c r="DUW758" s="156"/>
      <c r="DUX758" s="156"/>
      <c r="DUY758" s="156"/>
      <c r="DUZ758" s="156"/>
      <c r="DVA758" s="156"/>
      <c r="DVB758" s="156"/>
      <c r="DVC758" s="156"/>
      <c r="DVD758" s="156"/>
      <c r="DVE758" s="156"/>
      <c r="DVF758" s="156"/>
      <c r="DVG758" s="156"/>
      <c r="DVH758" s="156"/>
      <c r="DVI758" s="156"/>
      <c r="DVJ758" s="156"/>
      <c r="DVK758" s="156"/>
      <c r="DVL758" s="156"/>
      <c r="DVM758" s="156"/>
      <c r="DVN758" s="156"/>
      <c r="DVO758" s="156"/>
      <c r="DVP758" s="156"/>
      <c r="DVQ758" s="156"/>
      <c r="DVR758" s="156"/>
      <c r="DVS758" s="156"/>
      <c r="DVT758" s="156"/>
      <c r="DVU758" s="156"/>
      <c r="DVV758" s="156"/>
      <c r="DVW758" s="156"/>
      <c r="DVX758" s="156"/>
      <c r="DVY758" s="156"/>
      <c r="DVZ758" s="156"/>
      <c r="DWA758" s="156"/>
      <c r="DWB758" s="156"/>
      <c r="DWC758" s="156"/>
      <c r="DWD758" s="156"/>
      <c r="DWE758" s="156"/>
      <c r="DWF758" s="156"/>
      <c r="DWG758" s="156"/>
      <c r="DWH758" s="156"/>
      <c r="DWI758" s="156"/>
      <c r="DWJ758" s="156"/>
      <c r="DWK758" s="156"/>
      <c r="DWL758" s="156"/>
      <c r="DWM758" s="156"/>
      <c r="DWN758" s="156"/>
      <c r="DWO758" s="156"/>
      <c r="DWP758" s="156"/>
      <c r="DWQ758" s="156"/>
      <c r="DWR758" s="156"/>
      <c r="DWS758" s="156"/>
      <c r="DWT758" s="156"/>
      <c r="DWU758" s="156"/>
      <c r="DWV758" s="156"/>
      <c r="DWW758" s="156"/>
      <c r="DWX758" s="156"/>
      <c r="DWY758" s="156"/>
      <c r="DWZ758" s="156"/>
      <c r="DXA758" s="156"/>
      <c r="DXB758" s="156"/>
      <c r="DXC758" s="156"/>
      <c r="DXD758" s="156"/>
      <c r="DXE758" s="156"/>
      <c r="DXF758" s="156"/>
      <c r="DXG758" s="156"/>
      <c r="DXH758" s="156"/>
      <c r="DXI758" s="156"/>
      <c r="DXJ758" s="156"/>
      <c r="DXK758" s="156"/>
      <c r="DXL758" s="156"/>
      <c r="DXM758" s="156"/>
      <c r="DXN758" s="156"/>
      <c r="DXO758" s="156"/>
      <c r="DXP758" s="156"/>
      <c r="DXQ758" s="156"/>
      <c r="DXR758" s="156"/>
      <c r="DXS758" s="156"/>
      <c r="DXT758" s="156"/>
      <c r="DXU758" s="156"/>
      <c r="DXV758" s="156"/>
      <c r="DXW758" s="156"/>
      <c r="DXX758" s="156"/>
      <c r="DXY758" s="156"/>
      <c r="DXZ758" s="156"/>
      <c r="DYA758" s="156"/>
      <c r="DYB758" s="156"/>
      <c r="DYC758" s="156"/>
      <c r="DYD758" s="156"/>
      <c r="DYE758" s="156"/>
      <c r="DYF758" s="156"/>
      <c r="DYG758" s="156"/>
      <c r="DYH758" s="156"/>
      <c r="DYI758" s="156"/>
      <c r="DYJ758" s="156"/>
      <c r="DYK758" s="156"/>
      <c r="DYL758" s="156"/>
      <c r="DYM758" s="156"/>
      <c r="DYN758" s="156"/>
      <c r="DYO758" s="156"/>
      <c r="DYP758" s="156"/>
      <c r="DYQ758" s="156"/>
      <c r="DYR758" s="156"/>
      <c r="DYS758" s="156"/>
      <c r="DYT758" s="156"/>
      <c r="DYU758" s="156"/>
      <c r="DYV758" s="156"/>
      <c r="DYW758" s="156"/>
      <c r="DYX758" s="156"/>
      <c r="DYY758" s="156"/>
      <c r="DYZ758" s="156"/>
      <c r="DZA758" s="156"/>
      <c r="DZB758" s="156"/>
      <c r="DZC758" s="156"/>
      <c r="DZD758" s="156"/>
      <c r="DZE758" s="156"/>
      <c r="DZF758" s="156"/>
      <c r="DZG758" s="156"/>
      <c r="DZH758" s="156"/>
      <c r="DZI758" s="156"/>
      <c r="DZJ758" s="156"/>
      <c r="DZK758" s="156"/>
      <c r="DZL758" s="156"/>
      <c r="DZM758" s="156"/>
      <c r="DZN758" s="156"/>
      <c r="DZO758" s="156"/>
      <c r="DZP758" s="156"/>
      <c r="DZQ758" s="156"/>
      <c r="DZR758" s="156"/>
      <c r="DZS758" s="156"/>
      <c r="DZT758" s="156"/>
      <c r="DZU758" s="156"/>
      <c r="DZV758" s="156"/>
      <c r="DZW758" s="156"/>
      <c r="DZX758" s="156"/>
      <c r="DZY758" s="156"/>
      <c r="DZZ758" s="156"/>
      <c r="EAA758" s="156"/>
      <c r="EAB758" s="156"/>
      <c r="EAC758" s="156"/>
      <c r="EAD758" s="156"/>
      <c r="EAE758" s="156"/>
      <c r="EAF758" s="156"/>
      <c r="EAG758" s="156"/>
      <c r="EAH758" s="156"/>
      <c r="EAI758" s="156"/>
      <c r="EAJ758" s="156"/>
      <c r="EAK758" s="156"/>
      <c r="EAL758" s="156"/>
      <c r="EAM758" s="156"/>
      <c r="EAN758" s="156"/>
      <c r="EAO758" s="156"/>
      <c r="EAP758" s="156"/>
      <c r="EAQ758" s="156"/>
      <c r="EAR758" s="156"/>
      <c r="EAS758" s="156"/>
      <c r="EAT758" s="156"/>
      <c r="EAU758" s="156"/>
      <c r="EAV758" s="156"/>
      <c r="EAW758" s="156"/>
      <c r="EAX758" s="156"/>
      <c r="EAY758" s="156"/>
      <c r="EAZ758" s="156"/>
      <c r="EBA758" s="156"/>
      <c r="EBB758" s="156"/>
      <c r="EBC758" s="156"/>
      <c r="EBD758" s="156"/>
      <c r="EBE758" s="156"/>
      <c r="EBF758" s="156"/>
      <c r="EBG758" s="156"/>
      <c r="EBH758" s="156"/>
      <c r="EBI758" s="156"/>
      <c r="EBJ758" s="156"/>
      <c r="EBK758" s="156"/>
      <c r="EBL758" s="156"/>
      <c r="EBM758" s="156"/>
      <c r="EBN758" s="156"/>
      <c r="EBO758" s="156"/>
      <c r="EBP758" s="156"/>
      <c r="EBQ758" s="156"/>
      <c r="EBR758" s="156"/>
      <c r="EBS758" s="156"/>
      <c r="EBT758" s="156"/>
      <c r="EBU758" s="156"/>
      <c r="EBV758" s="156"/>
      <c r="EBW758" s="156"/>
      <c r="EBX758" s="156"/>
      <c r="EBY758" s="156"/>
      <c r="EBZ758" s="156"/>
      <c r="ECA758" s="156"/>
      <c r="ECB758" s="156"/>
      <c r="ECC758" s="156"/>
      <c r="ECD758" s="156"/>
      <c r="ECE758" s="156"/>
      <c r="ECF758" s="156"/>
      <c r="ECG758" s="156"/>
      <c r="ECH758" s="156"/>
      <c r="ECI758" s="156"/>
      <c r="ECJ758" s="156"/>
      <c r="ECK758" s="156"/>
      <c r="ECL758" s="156"/>
      <c r="ECM758" s="156"/>
      <c r="ECN758" s="156"/>
      <c r="ECO758" s="156"/>
      <c r="ECP758" s="156"/>
      <c r="ECQ758" s="156"/>
      <c r="ECR758" s="156"/>
      <c r="ECS758" s="156"/>
      <c r="ECT758" s="156"/>
      <c r="ECU758" s="156"/>
      <c r="ECV758" s="156"/>
      <c r="ECW758" s="156"/>
      <c r="ECX758" s="156"/>
      <c r="ECY758" s="156"/>
      <c r="ECZ758" s="156"/>
      <c r="EDA758" s="156"/>
      <c r="EDB758" s="156"/>
      <c r="EDC758" s="156"/>
      <c r="EDD758" s="156"/>
      <c r="EDE758" s="156"/>
      <c r="EDF758" s="156"/>
      <c r="EDG758" s="156"/>
      <c r="EDH758" s="156"/>
      <c r="EDI758" s="156"/>
      <c r="EDJ758" s="156"/>
      <c r="EDK758" s="156"/>
      <c r="EDL758" s="156"/>
      <c r="EDM758" s="156"/>
      <c r="EDN758" s="156"/>
      <c r="EDO758" s="156"/>
      <c r="EDP758" s="156"/>
      <c r="EDQ758" s="156"/>
      <c r="EDR758" s="156"/>
      <c r="EDS758" s="156"/>
      <c r="EDT758" s="156"/>
      <c r="EDU758" s="156"/>
      <c r="EDV758" s="156"/>
      <c r="EDW758" s="156"/>
      <c r="EDX758" s="156"/>
      <c r="EDY758" s="156"/>
      <c r="EDZ758" s="156"/>
      <c r="EEA758" s="156"/>
      <c r="EEB758" s="156"/>
      <c r="EEC758" s="156"/>
      <c r="EED758" s="156"/>
      <c r="EEE758" s="156"/>
      <c r="EEF758" s="156"/>
      <c r="EEG758" s="156"/>
      <c r="EEH758" s="156"/>
      <c r="EEI758" s="156"/>
      <c r="EEJ758" s="156"/>
      <c r="EEK758" s="156"/>
      <c r="EEL758" s="156"/>
      <c r="EEM758" s="156"/>
      <c r="EEN758" s="156"/>
      <c r="EEO758" s="156"/>
      <c r="EEP758" s="156"/>
      <c r="EEQ758" s="156"/>
      <c r="EER758" s="156"/>
      <c r="EES758" s="156"/>
      <c r="EET758" s="156"/>
      <c r="EEU758" s="156"/>
      <c r="EEV758" s="156"/>
      <c r="EEW758" s="156"/>
      <c r="EEX758" s="156"/>
      <c r="EEY758" s="156"/>
      <c r="EEZ758" s="156"/>
      <c r="EFA758" s="156"/>
      <c r="EFB758" s="156"/>
      <c r="EFC758" s="156"/>
      <c r="EFD758" s="156"/>
      <c r="EFE758" s="156"/>
      <c r="EFF758" s="156"/>
      <c r="EFG758" s="156"/>
      <c r="EFH758" s="156"/>
      <c r="EFI758" s="156"/>
      <c r="EFJ758" s="156"/>
      <c r="EFK758" s="156"/>
      <c r="EFL758" s="156"/>
      <c r="EFM758" s="156"/>
      <c r="EFN758" s="156"/>
      <c r="EFO758" s="156"/>
      <c r="EFP758" s="156"/>
      <c r="EFQ758" s="156"/>
      <c r="EFR758" s="156"/>
      <c r="EFS758" s="156"/>
      <c r="EFT758" s="156"/>
      <c r="EFU758" s="156"/>
      <c r="EFV758" s="156"/>
      <c r="EFW758" s="156"/>
      <c r="EFX758" s="156"/>
      <c r="EFY758" s="156"/>
      <c r="EFZ758" s="156"/>
      <c r="EGA758" s="156"/>
      <c r="EGB758" s="156"/>
      <c r="EGC758" s="156"/>
      <c r="EGD758" s="156"/>
      <c r="EGE758" s="156"/>
      <c r="EGF758" s="156"/>
      <c r="EGG758" s="156"/>
      <c r="EGH758" s="156"/>
      <c r="EGI758" s="156"/>
      <c r="EGJ758" s="156"/>
      <c r="EGK758" s="156"/>
      <c r="EGL758" s="156"/>
      <c r="EGM758" s="156"/>
      <c r="EGN758" s="156"/>
      <c r="EGO758" s="156"/>
      <c r="EGP758" s="156"/>
      <c r="EGQ758" s="156"/>
      <c r="EGR758" s="156"/>
      <c r="EGS758" s="156"/>
      <c r="EGT758" s="156"/>
      <c r="EGU758" s="156"/>
      <c r="EGV758" s="156"/>
      <c r="EGW758" s="156"/>
      <c r="EGX758" s="156"/>
      <c r="EGY758" s="156"/>
      <c r="EGZ758" s="156"/>
      <c r="EHA758" s="156"/>
      <c r="EHB758" s="156"/>
      <c r="EHC758" s="156"/>
      <c r="EHD758" s="156"/>
      <c r="EHE758" s="156"/>
      <c r="EHF758" s="156"/>
      <c r="EHG758" s="156"/>
      <c r="EHH758" s="156"/>
      <c r="EHI758" s="156"/>
      <c r="EHJ758" s="156"/>
      <c r="EHK758" s="156"/>
      <c r="EHL758" s="156"/>
      <c r="EHM758" s="156"/>
      <c r="EHN758" s="156"/>
      <c r="EHO758" s="156"/>
      <c r="EHP758" s="156"/>
      <c r="EHQ758" s="156"/>
      <c r="EHR758" s="156"/>
      <c r="EHS758" s="156"/>
      <c r="EHT758" s="156"/>
      <c r="EHU758" s="156"/>
      <c r="EHV758" s="156"/>
      <c r="EHW758" s="156"/>
      <c r="EHX758" s="156"/>
      <c r="EHY758" s="156"/>
      <c r="EHZ758" s="156"/>
      <c r="EIA758" s="156"/>
      <c r="EIB758" s="156"/>
      <c r="EIC758" s="156"/>
      <c r="EID758" s="156"/>
      <c r="EIE758" s="156"/>
      <c r="EIF758" s="156"/>
      <c r="EIG758" s="156"/>
      <c r="EIH758" s="156"/>
      <c r="EII758" s="156"/>
      <c r="EIJ758" s="156"/>
      <c r="EIK758" s="156"/>
      <c r="EIL758" s="156"/>
      <c r="EIM758" s="156"/>
      <c r="EIN758" s="156"/>
      <c r="EIO758" s="156"/>
      <c r="EIP758" s="156"/>
      <c r="EIQ758" s="156"/>
      <c r="EIR758" s="156"/>
      <c r="EIS758" s="156"/>
      <c r="EIT758" s="156"/>
      <c r="EIU758" s="156"/>
      <c r="EIV758" s="156"/>
      <c r="EIW758" s="156"/>
      <c r="EIX758" s="156"/>
      <c r="EIY758" s="156"/>
      <c r="EIZ758" s="156"/>
      <c r="EJA758" s="156"/>
      <c r="EJB758" s="156"/>
      <c r="EJC758" s="156"/>
      <c r="EJD758" s="156"/>
      <c r="EJE758" s="156"/>
      <c r="EJF758" s="156"/>
      <c r="EJG758" s="156"/>
      <c r="EJH758" s="156"/>
      <c r="EJI758" s="156"/>
      <c r="EJJ758" s="156"/>
      <c r="EJK758" s="156"/>
      <c r="EJL758" s="156"/>
      <c r="EJM758" s="156"/>
      <c r="EJN758" s="156"/>
      <c r="EJO758" s="156"/>
      <c r="EJP758" s="156"/>
      <c r="EJQ758" s="156"/>
      <c r="EJR758" s="156"/>
      <c r="EJS758" s="156"/>
      <c r="EJT758" s="156"/>
      <c r="EJU758" s="156"/>
      <c r="EJV758" s="156"/>
      <c r="EJW758" s="156"/>
      <c r="EJX758" s="156"/>
      <c r="EJY758" s="156"/>
      <c r="EJZ758" s="156"/>
      <c r="EKA758" s="156"/>
      <c r="EKB758" s="156"/>
      <c r="EKC758" s="156"/>
      <c r="EKD758" s="156"/>
      <c r="EKE758" s="156"/>
      <c r="EKF758" s="156"/>
      <c r="EKG758" s="156"/>
      <c r="EKH758" s="156"/>
      <c r="EKI758" s="156"/>
      <c r="EKJ758" s="156"/>
      <c r="EKK758" s="156"/>
      <c r="EKL758" s="156"/>
      <c r="EKM758" s="156"/>
      <c r="EKN758" s="156"/>
      <c r="EKO758" s="156"/>
      <c r="EKP758" s="156"/>
      <c r="EKQ758" s="156"/>
      <c r="EKR758" s="156"/>
      <c r="EKS758" s="156"/>
      <c r="EKT758" s="156"/>
      <c r="EKU758" s="156"/>
      <c r="EKV758" s="156"/>
      <c r="EKW758" s="156"/>
      <c r="EKX758" s="156"/>
      <c r="EKY758" s="156"/>
      <c r="EKZ758" s="156"/>
      <c r="ELA758" s="156"/>
      <c r="ELB758" s="156"/>
      <c r="ELC758" s="156"/>
      <c r="ELD758" s="156"/>
      <c r="ELE758" s="156"/>
      <c r="ELF758" s="156"/>
      <c r="ELG758" s="156"/>
      <c r="ELH758" s="156"/>
      <c r="ELI758" s="156"/>
      <c r="ELJ758" s="156"/>
      <c r="ELK758" s="156"/>
      <c r="ELL758" s="156"/>
      <c r="ELM758" s="156"/>
      <c r="ELN758" s="156"/>
      <c r="ELO758" s="156"/>
      <c r="ELP758" s="156"/>
      <c r="ELQ758" s="156"/>
      <c r="ELR758" s="156"/>
      <c r="ELS758" s="156"/>
      <c r="ELT758" s="156"/>
      <c r="ELU758" s="156"/>
      <c r="ELV758" s="156"/>
      <c r="ELW758" s="156"/>
      <c r="ELX758" s="156"/>
      <c r="ELY758" s="156"/>
      <c r="ELZ758" s="156"/>
      <c r="EMA758" s="156"/>
      <c r="EMB758" s="156"/>
      <c r="EMC758" s="156"/>
      <c r="EMD758" s="156"/>
      <c r="EME758" s="156"/>
      <c r="EMF758" s="156"/>
      <c r="EMG758" s="156"/>
      <c r="EMH758" s="156"/>
      <c r="EMI758" s="156"/>
      <c r="EMJ758" s="156"/>
      <c r="EMK758" s="156"/>
      <c r="EML758" s="156"/>
      <c r="EMM758" s="156"/>
      <c r="EMN758" s="156"/>
      <c r="EMO758" s="156"/>
      <c r="EMP758" s="156"/>
      <c r="EMQ758" s="156"/>
      <c r="EMR758" s="156"/>
      <c r="EMS758" s="156"/>
      <c r="EMT758" s="156"/>
      <c r="EMU758" s="156"/>
      <c r="EMV758" s="156"/>
      <c r="EMW758" s="156"/>
      <c r="EMX758" s="156"/>
      <c r="EMY758" s="156"/>
      <c r="EMZ758" s="156"/>
      <c r="ENA758" s="156"/>
      <c r="ENB758" s="156"/>
      <c r="ENC758" s="156"/>
      <c r="END758" s="156"/>
      <c r="ENE758" s="156"/>
      <c r="ENF758" s="156"/>
      <c r="ENG758" s="156"/>
      <c r="ENH758" s="156"/>
      <c r="ENI758" s="156"/>
      <c r="ENJ758" s="156"/>
      <c r="ENK758" s="156"/>
      <c r="ENL758" s="156"/>
      <c r="ENM758" s="156"/>
      <c r="ENN758" s="156"/>
      <c r="ENO758" s="156"/>
      <c r="ENP758" s="156"/>
      <c r="ENQ758" s="156"/>
      <c r="ENR758" s="156"/>
      <c r="ENS758" s="156"/>
      <c r="ENT758" s="156"/>
      <c r="ENU758" s="156"/>
      <c r="ENV758" s="156"/>
      <c r="ENW758" s="156"/>
      <c r="ENX758" s="156"/>
      <c r="ENY758" s="156"/>
      <c r="ENZ758" s="156"/>
      <c r="EOA758" s="156"/>
      <c r="EOB758" s="156"/>
      <c r="EOC758" s="156"/>
      <c r="EOD758" s="156"/>
      <c r="EOE758" s="156"/>
      <c r="EOF758" s="156"/>
      <c r="EOG758" s="156"/>
      <c r="EOH758" s="156"/>
      <c r="EOI758" s="156"/>
      <c r="EOJ758" s="156"/>
      <c r="EOK758" s="156"/>
      <c r="EOL758" s="156"/>
      <c r="EOM758" s="156"/>
      <c r="EON758" s="156"/>
      <c r="EOO758" s="156"/>
      <c r="EOP758" s="156"/>
      <c r="EOQ758" s="156"/>
      <c r="EOR758" s="156"/>
      <c r="EOS758" s="156"/>
      <c r="EOT758" s="156"/>
      <c r="EOU758" s="156"/>
      <c r="EOV758" s="156"/>
      <c r="EOW758" s="156"/>
      <c r="EOX758" s="156"/>
      <c r="EOY758" s="156"/>
      <c r="EOZ758" s="156"/>
      <c r="EPA758" s="156"/>
      <c r="EPB758" s="156"/>
      <c r="EPC758" s="156"/>
      <c r="EPD758" s="156"/>
      <c r="EPE758" s="156"/>
      <c r="EPF758" s="156"/>
      <c r="EPG758" s="156"/>
      <c r="EPH758" s="156"/>
      <c r="EPI758" s="156"/>
      <c r="EPJ758" s="156"/>
      <c r="EPK758" s="156"/>
      <c r="EPL758" s="156"/>
      <c r="EPM758" s="156"/>
      <c r="EPN758" s="156"/>
      <c r="EPO758" s="156"/>
      <c r="EPP758" s="156"/>
      <c r="EPQ758" s="156"/>
      <c r="EPR758" s="156"/>
      <c r="EPS758" s="156"/>
      <c r="EPT758" s="156"/>
      <c r="EPU758" s="156"/>
      <c r="EPV758" s="156"/>
      <c r="EPW758" s="156"/>
      <c r="EPX758" s="156"/>
      <c r="EPY758" s="156"/>
      <c r="EPZ758" s="156"/>
      <c r="EQA758" s="156"/>
      <c r="EQB758" s="156"/>
      <c r="EQC758" s="156"/>
      <c r="EQD758" s="156"/>
      <c r="EQE758" s="156"/>
      <c r="EQF758" s="156"/>
      <c r="EQG758" s="156"/>
      <c r="EQH758" s="156"/>
      <c r="EQI758" s="156"/>
      <c r="EQJ758" s="156"/>
      <c r="EQK758" s="156"/>
      <c r="EQL758" s="156"/>
      <c r="EQM758" s="156"/>
      <c r="EQN758" s="156"/>
      <c r="EQO758" s="156"/>
      <c r="EQP758" s="156"/>
      <c r="EQQ758" s="156"/>
      <c r="EQR758" s="156"/>
      <c r="EQS758" s="156"/>
      <c r="EQT758" s="156"/>
      <c r="EQU758" s="156"/>
      <c r="EQV758" s="156"/>
      <c r="EQW758" s="156"/>
      <c r="EQX758" s="156"/>
      <c r="EQY758" s="156"/>
      <c r="EQZ758" s="156"/>
      <c r="ERA758" s="156"/>
      <c r="ERB758" s="156"/>
      <c r="ERC758" s="156"/>
      <c r="ERD758" s="156"/>
      <c r="ERE758" s="156"/>
      <c r="ERF758" s="156"/>
      <c r="ERG758" s="156"/>
      <c r="ERH758" s="156"/>
      <c r="ERI758" s="156"/>
      <c r="ERJ758" s="156"/>
      <c r="ERK758" s="156"/>
      <c r="ERL758" s="156"/>
      <c r="ERM758" s="156"/>
      <c r="ERN758" s="156"/>
      <c r="ERO758" s="156"/>
      <c r="ERP758" s="156"/>
      <c r="ERQ758" s="156"/>
      <c r="ERR758" s="156"/>
      <c r="ERS758" s="156"/>
      <c r="ERT758" s="156"/>
      <c r="ERU758" s="156"/>
      <c r="ERV758" s="156"/>
      <c r="ERW758" s="156"/>
      <c r="ERX758" s="156"/>
      <c r="ERY758" s="156"/>
      <c r="ERZ758" s="156"/>
      <c r="ESA758" s="156"/>
      <c r="ESB758" s="156"/>
      <c r="ESC758" s="156"/>
      <c r="ESD758" s="156"/>
      <c r="ESE758" s="156"/>
      <c r="ESF758" s="156"/>
      <c r="ESG758" s="156"/>
      <c r="ESH758" s="156"/>
      <c r="ESI758" s="156"/>
      <c r="ESJ758" s="156"/>
      <c r="ESK758" s="156"/>
      <c r="ESL758" s="156"/>
      <c r="ESM758" s="156"/>
      <c r="ESN758" s="156"/>
      <c r="ESO758" s="156"/>
      <c r="ESP758" s="156"/>
      <c r="ESQ758" s="156"/>
      <c r="ESR758" s="156"/>
      <c r="ESS758" s="156"/>
      <c r="EST758" s="156"/>
      <c r="ESU758" s="156"/>
      <c r="ESV758" s="156"/>
      <c r="ESW758" s="156"/>
      <c r="ESX758" s="156"/>
      <c r="ESY758" s="156"/>
      <c r="ESZ758" s="156"/>
      <c r="ETA758" s="156"/>
      <c r="ETB758" s="156"/>
      <c r="ETC758" s="156"/>
      <c r="ETD758" s="156"/>
      <c r="ETE758" s="156"/>
      <c r="ETF758" s="156"/>
      <c r="ETG758" s="156"/>
      <c r="ETH758" s="156"/>
      <c r="ETI758" s="156"/>
      <c r="ETJ758" s="156"/>
      <c r="ETK758" s="156"/>
      <c r="ETL758" s="156"/>
      <c r="ETM758" s="156"/>
      <c r="ETN758" s="156"/>
      <c r="ETO758" s="156"/>
      <c r="ETP758" s="156"/>
      <c r="ETQ758" s="156"/>
      <c r="ETR758" s="156"/>
      <c r="ETS758" s="156"/>
      <c r="ETT758" s="156"/>
      <c r="ETU758" s="156"/>
      <c r="ETV758" s="156"/>
      <c r="ETW758" s="156"/>
      <c r="ETX758" s="156"/>
      <c r="ETY758" s="156"/>
      <c r="ETZ758" s="156"/>
      <c r="EUA758" s="156"/>
      <c r="EUB758" s="156"/>
      <c r="EUC758" s="156"/>
      <c r="EUD758" s="156"/>
      <c r="EUE758" s="156"/>
      <c r="EUF758" s="156"/>
      <c r="EUG758" s="156"/>
      <c r="EUH758" s="156"/>
      <c r="EUI758" s="156"/>
      <c r="EUJ758" s="156"/>
      <c r="EUK758" s="156"/>
      <c r="EUL758" s="156"/>
      <c r="EUM758" s="156"/>
      <c r="EUN758" s="156"/>
      <c r="EUO758" s="156"/>
      <c r="EUP758" s="156"/>
      <c r="EUQ758" s="156"/>
      <c r="EUR758" s="156"/>
      <c r="EUS758" s="156"/>
      <c r="EUT758" s="156"/>
      <c r="EUU758" s="156"/>
      <c r="EUV758" s="156"/>
      <c r="EUW758" s="156"/>
      <c r="EUX758" s="156"/>
      <c r="EUY758" s="156"/>
      <c r="EUZ758" s="156"/>
      <c r="EVA758" s="156"/>
      <c r="EVB758" s="156"/>
      <c r="EVC758" s="156"/>
      <c r="EVD758" s="156"/>
      <c r="EVE758" s="156"/>
      <c r="EVF758" s="156"/>
      <c r="EVG758" s="156"/>
      <c r="EVH758" s="156"/>
      <c r="EVI758" s="156"/>
      <c r="EVJ758" s="156"/>
      <c r="EVK758" s="156"/>
      <c r="EVL758" s="156"/>
      <c r="EVM758" s="156"/>
      <c r="EVN758" s="156"/>
      <c r="EVO758" s="156"/>
      <c r="EVP758" s="156"/>
      <c r="EVQ758" s="156"/>
      <c r="EVR758" s="156"/>
      <c r="EVS758" s="156"/>
      <c r="EVT758" s="156"/>
      <c r="EVU758" s="156"/>
      <c r="EVV758" s="156"/>
      <c r="EVW758" s="156"/>
      <c r="EVX758" s="156"/>
      <c r="EVY758" s="156"/>
      <c r="EVZ758" s="156"/>
      <c r="EWA758" s="156"/>
      <c r="EWB758" s="156"/>
      <c r="EWC758" s="156"/>
      <c r="EWD758" s="156"/>
      <c r="EWE758" s="156"/>
      <c r="EWF758" s="156"/>
      <c r="EWG758" s="156"/>
      <c r="EWH758" s="156"/>
      <c r="EWI758" s="156"/>
      <c r="EWJ758" s="156"/>
      <c r="EWK758" s="156"/>
      <c r="EWL758" s="156"/>
      <c r="EWM758" s="156"/>
      <c r="EWN758" s="156"/>
      <c r="EWO758" s="156"/>
      <c r="EWP758" s="156"/>
      <c r="EWQ758" s="156"/>
      <c r="EWR758" s="156"/>
      <c r="EWS758" s="156"/>
      <c r="EWT758" s="156"/>
      <c r="EWU758" s="156"/>
      <c r="EWV758" s="156"/>
      <c r="EWW758" s="156"/>
      <c r="EWX758" s="156"/>
      <c r="EWY758" s="156"/>
      <c r="EWZ758" s="156"/>
      <c r="EXA758" s="156"/>
      <c r="EXB758" s="156"/>
      <c r="EXC758" s="156"/>
      <c r="EXD758" s="156"/>
      <c r="EXE758" s="156"/>
      <c r="EXF758" s="156"/>
      <c r="EXG758" s="156"/>
      <c r="EXH758" s="156"/>
      <c r="EXI758" s="156"/>
      <c r="EXJ758" s="156"/>
      <c r="EXK758" s="156"/>
      <c r="EXL758" s="156"/>
      <c r="EXM758" s="156"/>
      <c r="EXN758" s="156"/>
      <c r="EXO758" s="156"/>
      <c r="EXP758" s="156"/>
      <c r="EXQ758" s="156"/>
      <c r="EXR758" s="156"/>
      <c r="EXS758" s="156"/>
      <c r="EXT758" s="156"/>
      <c r="EXU758" s="156"/>
      <c r="EXV758" s="156"/>
      <c r="EXW758" s="156"/>
      <c r="EXX758" s="156"/>
      <c r="EXY758" s="156"/>
      <c r="EXZ758" s="156"/>
      <c r="EYA758" s="156"/>
      <c r="EYB758" s="156"/>
      <c r="EYC758" s="156"/>
      <c r="EYD758" s="156"/>
      <c r="EYE758" s="156"/>
      <c r="EYF758" s="156"/>
      <c r="EYG758" s="156"/>
      <c r="EYH758" s="156"/>
      <c r="EYI758" s="156"/>
      <c r="EYJ758" s="156"/>
      <c r="EYK758" s="156"/>
      <c r="EYL758" s="156"/>
      <c r="EYM758" s="156"/>
      <c r="EYN758" s="156"/>
      <c r="EYO758" s="156"/>
      <c r="EYP758" s="156"/>
      <c r="EYQ758" s="156"/>
      <c r="EYR758" s="156"/>
      <c r="EYS758" s="156"/>
      <c r="EYT758" s="156"/>
      <c r="EYU758" s="156"/>
      <c r="EYV758" s="156"/>
      <c r="EYW758" s="156"/>
      <c r="EYX758" s="156"/>
      <c r="EYY758" s="156"/>
      <c r="EYZ758" s="156"/>
      <c r="EZA758" s="156"/>
      <c r="EZB758" s="156"/>
      <c r="EZC758" s="156"/>
      <c r="EZD758" s="156"/>
      <c r="EZE758" s="156"/>
      <c r="EZF758" s="156"/>
      <c r="EZG758" s="156"/>
      <c r="EZH758" s="156"/>
      <c r="EZI758" s="156"/>
      <c r="EZJ758" s="156"/>
      <c r="EZK758" s="156"/>
      <c r="EZL758" s="156"/>
      <c r="EZM758" s="156"/>
      <c r="EZN758" s="156"/>
      <c r="EZO758" s="156"/>
      <c r="EZP758" s="156"/>
      <c r="EZQ758" s="156"/>
      <c r="EZR758" s="156"/>
      <c r="EZS758" s="156"/>
      <c r="EZT758" s="156"/>
      <c r="EZU758" s="156"/>
      <c r="EZV758" s="156"/>
      <c r="EZW758" s="156"/>
      <c r="EZX758" s="156"/>
      <c r="EZY758" s="156"/>
      <c r="EZZ758" s="156"/>
      <c r="FAA758" s="156"/>
      <c r="FAB758" s="156"/>
      <c r="FAC758" s="156"/>
      <c r="FAD758" s="156"/>
      <c r="FAE758" s="156"/>
      <c r="FAF758" s="156"/>
      <c r="FAG758" s="156"/>
      <c r="FAH758" s="156"/>
      <c r="FAI758" s="156"/>
      <c r="FAJ758" s="156"/>
      <c r="FAK758" s="156"/>
      <c r="FAL758" s="156"/>
      <c r="FAM758" s="156"/>
      <c r="FAN758" s="156"/>
      <c r="FAO758" s="156"/>
      <c r="FAP758" s="156"/>
      <c r="FAQ758" s="156"/>
      <c r="FAR758" s="156"/>
      <c r="FAS758" s="156"/>
      <c r="FAT758" s="156"/>
      <c r="FAU758" s="156"/>
      <c r="FAV758" s="156"/>
      <c r="FAW758" s="156"/>
      <c r="FAX758" s="156"/>
      <c r="FAY758" s="156"/>
      <c r="FAZ758" s="156"/>
      <c r="FBA758" s="156"/>
      <c r="FBB758" s="156"/>
      <c r="FBC758" s="156"/>
      <c r="FBD758" s="156"/>
      <c r="FBE758" s="156"/>
      <c r="FBF758" s="156"/>
      <c r="FBG758" s="156"/>
      <c r="FBH758" s="156"/>
      <c r="FBI758" s="156"/>
      <c r="FBJ758" s="156"/>
      <c r="FBK758" s="156"/>
      <c r="FBL758" s="156"/>
      <c r="FBM758" s="156"/>
      <c r="FBN758" s="156"/>
      <c r="FBO758" s="156"/>
      <c r="FBP758" s="156"/>
      <c r="FBQ758" s="156"/>
      <c r="FBR758" s="156"/>
      <c r="FBS758" s="156"/>
      <c r="FBT758" s="156"/>
      <c r="FBU758" s="156"/>
      <c r="FBV758" s="156"/>
      <c r="FBW758" s="156"/>
      <c r="FBX758" s="156"/>
      <c r="FBY758" s="156"/>
      <c r="FBZ758" s="156"/>
      <c r="FCA758" s="156"/>
      <c r="FCB758" s="156"/>
      <c r="FCC758" s="156"/>
      <c r="FCD758" s="156"/>
      <c r="FCE758" s="156"/>
      <c r="FCF758" s="156"/>
      <c r="FCG758" s="156"/>
      <c r="FCH758" s="156"/>
      <c r="FCI758" s="156"/>
      <c r="FCJ758" s="156"/>
      <c r="FCK758" s="156"/>
      <c r="FCL758" s="156"/>
      <c r="FCM758" s="156"/>
      <c r="FCN758" s="156"/>
      <c r="FCO758" s="156"/>
      <c r="FCP758" s="156"/>
      <c r="FCQ758" s="156"/>
      <c r="FCR758" s="156"/>
      <c r="FCS758" s="156"/>
      <c r="FCT758" s="156"/>
      <c r="FCU758" s="156"/>
      <c r="FCV758" s="156"/>
      <c r="FCW758" s="156"/>
      <c r="FCX758" s="156"/>
      <c r="FCY758" s="156"/>
      <c r="FCZ758" s="156"/>
      <c r="FDA758" s="156"/>
      <c r="FDB758" s="156"/>
      <c r="FDC758" s="156"/>
      <c r="FDD758" s="156"/>
      <c r="FDE758" s="156"/>
      <c r="FDF758" s="156"/>
      <c r="FDG758" s="156"/>
      <c r="FDH758" s="156"/>
      <c r="FDI758" s="156"/>
      <c r="FDJ758" s="156"/>
      <c r="FDK758" s="156"/>
      <c r="FDL758" s="156"/>
      <c r="FDM758" s="156"/>
      <c r="FDN758" s="156"/>
      <c r="FDO758" s="156"/>
      <c r="FDP758" s="156"/>
      <c r="FDQ758" s="156"/>
      <c r="FDR758" s="156"/>
      <c r="FDS758" s="156"/>
      <c r="FDT758" s="156"/>
      <c r="FDU758" s="156"/>
      <c r="FDV758" s="156"/>
      <c r="FDW758" s="156"/>
      <c r="FDX758" s="156"/>
      <c r="FDY758" s="156"/>
      <c r="FDZ758" s="156"/>
      <c r="FEA758" s="156"/>
      <c r="FEB758" s="156"/>
      <c r="FEC758" s="156"/>
      <c r="FED758" s="156"/>
      <c r="FEE758" s="156"/>
      <c r="FEF758" s="156"/>
      <c r="FEG758" s="156"/>
      <c r="FEH758" s="156"/>
      <c r="FEI758" s="156"/>
      <c r="FEJ758" s="156"/>
      <c r="FEK758" s="156"/>
      <c r="FEL758" s="156"/>
      <c r="FEM758" s="156"/>
      <c r="FEN758" s="156"/>
      <c r="FEO758" s="156"/>
      <c r="FEP758" s="156"/>
      <c r="FEQ758" s="156"/>
      <c r="FER758" s="156"/>
      <c r="FES758" s="156"/>
      <c r="FET758" s="156"/>
      <c r="FEU758" s="156"/>
      <c r="FEV758" s="156"/>
      <c r="FEW758" s="156"/>
      <c r="FEX758" s="156"/>
      <c r="FEY758" s="156"/>
      <c r="FEZ758" s="156"/>
      <c r="FFA758" s="156"/>
      <c r="FFB758" s="156"/>
      <c r="FFC758" s="156"/>
      <c r="FFD758" s="156"/>
      <c r="FFE758" s="156"/>
      <c r="FFF758" s="156"/>
      <c r="FFG758" s="156"/>
      <c r="FFH758" s="156"/>
      <c r="FFI758" s="156"/>
      <c r="FFJ758" s="156"/>
      <c r="FFK758" s="156"/>
      <c r="FFL758" s="156"/>
      <c r="FFM758" s="156"/>
      <c r="FFN758" s="156"/>
      <c r="FFO758" s="156"/>
      <c r="FFP758" s="156"/>
      <c r="FFQ758" s="156"/>
      <c r="FFR758" s="156"/>
      <c r="FFS758" s="156"/>
      <c r="FFT758" s="156"/>
      <c r="FFU758" s="156"/>
      <c r="FFV758" s="156"/>
      <c r="FFW758" s="156"/>
      <c r="FFX758" s="156"/>
      <c r="FFY758" s="156"/>
      <c r="FFZ758" s="156"/>
      <c r="FGA758" s="156"/>
      <c r="FGB758" s="156"/>
      <c r="FGC758" s="156"/>
      <c r="FGD758" s="156"/>
      <c r="FGE758" s="156"/>
      <c r="FGF758" s="156"/>
      <c r="FGG758" s="156"/>
      <c r="FGH758" s="156"/>
      <c r="FGI758" s="156"/>
      <c r="FGJ758" s="156"/>
      <c r="FGK758" s="156"/>
      <c r="FGL758" s="156"/>
      <c r="FGM758" s="156"/>
      <c r="FGN758" s="156"/>
      <c r="FGO758" s="156"/>
      <c r="FGP758" s="156"/>
      <c r="FGQ758" s="156"/>
      <c r="FGR758" s="156"/>
      <c r="FGS758" s="156"/>
      <c r="FGT758" s="156"/>
      <c r="FGU758" s="156"/>
      <c r="FGV758" s="156"/>
      <c r="FGW758" s="156"/>
      <c r="FGX758" s="156"/>
      <c r="FGY758" s="156"/>
      <c r="FGZ758" s="156"/>
      <c r="FHA758" s="156"/>
      <c r="FHB758" s="156"/>
      <c r="FHC758" s="156"/>
      <c r="FHD758" s="156"/>
      <c r="FHE758" s="156"/>
      <c r="FHF758" s="156"/>
      <c r="FHG758" s="156"/>
      <c r="FHH758" s="156"/>
      <c r="FHI758" s="156"/>
      <c r="FHJ758" s="156"/>
      <c r="FHK758" s="156"/>
      <c r="FHL758" s="156"/>
      <c r="FHM758" s="156"/>
      <c r="FHN758" s="156"/>
      <c r="FHO758" s="156"/>
      <c r="FHP758" s="156"/>
      <c r="FHQ758" s="156"/>
      <c r="FHR758" s="156"/>
      <c r="FHS758" s="156"/>
      <c r="FHT758" s="156"/>
      <c r="FHU758" s="156"/>
      <c r="FHV758" s="156"/>
      <c r="FHW758" s="156"/>
      <c r="FHX758" s="156"/>
      <c r="FHY758" s="156"/>
      <c r="FHZ758" s="156"/>
      <c r="FIA758" s="156"/>
      <c r="FIB758" s="156"/>
      <c r="FIC758" s="156"/>
      <c r="FID758" s="156"/>
      <c r="FIE758" s="156"/>
      <c r="FIF758" s="156"/>
      <c r="FIG758" s="156"/>
      <c r="FIH758" s="156"/>
      <c r="FII758" s="156"/>
      <c r="FIJ758" s="156"/>
      <c r="FIK758" s="156"/>
      <c r="FIL758" s="156"/>
      <c r="FIM758" s="156"/>
      <c r="FIN758" s="156"/>
      <c r="FIO758" s="156"/>
      <c r="FIP758" s="156"/>
      <c r="FIQ758" s="156"/>
      <c r="FIR758" s="156"/>
      <c r="FIS758" s="156"/>
      <c r="FIT758" s="156"/>
      <c r="FIU758" s="156"/>
      <c r="FIV758" s="156"/>
      <c r="FIW758" s="156"/>
      <c r="FIX758" s="156"/>
      <c r="FIY758" s="156"/>
      <c r="FIZ758" s="156"/>
      <c r="FJA758" s="156"/>
      <c r="FJB758" s="156"/>
      <c r="FJC758" s="156"/>
      <c r="FJD758" s="156"/>
      <c r="FJE758" s="156"/>
      <c r="FJF758" s="156"/>
      <c r="FJG758" s="156"/>
      <c r="FJH758" s="156"/>
      <c r="FJI758" s="156"/>
      <c r="FJJ758" s="156"/>
      <c r="FJK758" s="156"/>
      <c r="FJL758" s="156"/>
      <c r="FJM758" s="156"/>
      <c r="FJN758" s="156"/>
      <c r="FJO758" s="156"/>
      <c r="FJP758" s="156"/>
      <c r="FJQ758" s="156"/>
      <c r="FJR758" s="156"/>
      <c r="FJS758" s="156"/>
      <c r="FJT758" s="156"/>
      <c r="FJU758" s="156"/>
      <c r="FJV758" s="156"/>
      <c r="FJW758" s="156"/>
      <c r="FJX758" s="156"/>
      <c r="FJY758" s="156"/>
      <c r="FJZ758" s="156"/>
      <c r="FKA758" s="156"/>
      <c r="FKB758" s="156"/>
      <c r="FKC758" s="156"/>
      <c r="FKD758" s="156"/>
      <c r="FKE758" s="156"/>
      <c r="FKF758" s="156"/>
      <c r="FKG758" s="156"/>
      <c r="FKH758" s="156"/>
      <c r="FKI758" s="156"/>
      <c r="FKJ758" s="156"/>
      <c r="FKK758" s="156"/>
      <c r="FKL758" s="156"/>
      <c r="FKM758" s="156"/>
      <c r="FKN758" s="156"/>
      <c r="FKO758" s="156"/>
      <c r="FKP758" s="156"/>
      <c r="FKQ758" s="156"/>
      <c r="FKR758" s="156"/>
      <c r="FKS758" s="156"/>
      <c r="FKT758" s="156"/>
      <c r="FKU758" s="156"/>
      <c r="FKV758" s="156"/>
      <c r="FKW758" s="156"/>
      <c r="FKX758" s="156"/>
      <c r="FKY758" s="156"/>
      <c r="FKZ758" s="156"/>
      <c r="FLA758" s="156"/>
      <c r="FLB758" s="156"/>
      <c r="FLC758" s="156"/>
      <c r="FLD758" s="156"/>
      <c r="FLE758" s="156"/>
      <c r="FLF758" s="156"/>
      <c r="FLG758" s="156"/>
      <c r="FLH758" s="156"/>
      <c r="FLI758" s="156"/>
      <c r="FLJ758" s="156"/>
      <c r="FLK758" s="156"/>
      <c r="FLL758" s="156"/>
      <c r="FLM758" s="156"/>
      <c r="FLN758" s="156"/>
      <c r="FLO758" s="156"/>
      <c r="FLP758" s="156"/>
      <c r="FLQ758" s="156"/>
      <c r="FLR758" s="156"/>
      <c r="FLS758" s="156"/>
      <c r="FLT758" s="156"/>
      <c r="FLU758" s="156"/>
      <c r="FLV758" s="156"/>
      <c r="FLW758" s="156"/>
      <c r="FLX758" s="156"/>
      <c r="FLY758" s="156"/>
      <c r="FLZ758" s="156"/>
      <c r="FMA758" s="156"/>
      <c r="FMB758" s="156"/>
      <c r="FMC758" s="156"/>
      <c r="FMD758" s="156"/>
      <c r="FME758" s="156"/>
      <c r="FMF758" s="156"/>
      <c r="FMG758" s="156"/>
      <c r="FMH758" s="156"/>
      <c r="FMI758" s="156"/>
      <c r="FMJ758" s="156"/>
      <c r="FMK758" s="156"/>
      <c r="FML758" s="156"/>
      <c r="FMM758" s="156"/>
      <c r="FMN758" s="156"/>
      <c r="FMO758" s="156"/>
      <c r="FMP758" s="156"/>
      <c r="FMQ758" s="156"/>
      <c r="FMR758" s="156"/>
      <c r="FMS758" s="156"/>
      <c r="FMT758" s="156"/>
      <c r="FMU758" s="156"/>
      <c r="FMV758" s="156"/>
      <c r="FMW758" s="156"/>
      <c r="FMX758" s="156"/>
      <c r="FMY758" s="156"/>
      <c r="FMZ758" s="156"/>
      <c r="FNA758" s="156"/>
      <c r="FNB758" s="156"/>
      <c r="FNC758" s="156"/>
      <c r="FND758" s="156"/>
      <c r="FNE758" s="156"/>
      <c r="FNF758" s="156"/>
      <c r="FNG758" s="156"/>
      <c r="FNH758" s="156"/>
      <c r="FNI758" s="156"/>
      <c r="FNJ758" s="156"/>
      <c r="FNK758" s="156"/>
      <c r="FNL758" s="156"/>
      <c r="FNM758" s="156"/>
      <c r="FNN758" s="156"/>
      <c r="FNO758" s="156"/>
      <c r="FNP758" s="156"/>
      <c r="FNQ758" s="156"/>
      <c r="FNR758" s="156"/>
      <c r="FNS758" s="156"/>
      <c r="FNT758" s="156"/>
      <c r="FNU758" s="156"/>
      <c r="FNV758" s="156"/>
      <c r="FNW758" s="156"/>
      <c r="FNX758" s="156"/>
      <c r="FNY758" s="156"/>
      <c r="FNZ758" s="156"/>
      <c r="FOA758" s="156"/>
      <c r="FOB758" s="156"/>
      <c r="FOC758" s="156"/>
      <c r="FOD758" s="156"/>
      <c r="FOE758" s="156"/>
      <c r="FOF758" s="156"/>
      <c r="FOG758" s="156"/>
      <c r="FOH758" s="156"/>
      <c r="FOI758" s="156"/>
      <c r="FOJ758" s="156"/>
      <c r="FOK758" s="156"/>
      <c r="FOL758" s="156"/>
      <c r="FOM758" s="156"/>
      <c r="FON758" s="156"/>
      <c r="FOO758" s="156"/>
      <c r="FOP758" s="156"/>
      <c r="FOQ758" s="156"/>
      <c r="FOR758" s="156"/>
      <c r="FOS758" s="156"/>
      <c r="FOT758" s="156"/>
      <c r="FOU758" s="156"/>
      <c r="FOV758" s="156"/>
      <c r="FOW758" s="156"/>
      <c r="FOX758" s="156"/>
      <c r="FOY758" s="156"/>
      <c r="FOZ758" s="156"/>
      <c r="FPA758" s="156"/>
      <c r="FPB758" s="156"/>
      <c r="FPC758" s="156"/>
      <c r="FPD758" s="156"/>
      <c r="FPE758" s="156"/>
      <c r="FPF758" s="156"/>
      <c r="FPG758" s="156"/>
      <c r="FPH758" s="156"/>
      <c r="FPI758" s="156"/>
      <c r="FPJ758" s="156"/>
      <c r="FPK758" s="156"/>
      <c r="FPL758" s="156"/>
      <c r="FPM758" s="156"/>
      <c r="FPN758" s="156"/>
      <c r="FPO758" s="156"/>
      <c r="FPP758" s="156"/>
      <c r="FPQ758" s="156"/>
      <c r="FPR758" s="156"/>
      <c r="FPS758" s="156"/>
      <c r="FPT758" s="156"/>
      <c r="FPU758" s="156"/>
      <c r="FPV758" s="156"/>
      <c r="FPW758" s="156"/>
      <c r="FPX758" s="156"/>
      <c r="FPY758" s="156"/>
      <c r="FPZ758" s="156"/>
      <c r="FQA758" s="156"/>
      <c r="FQB758" s="156"/>
      <c r="FQC758" s="156"/>
      <c r="FQD758" s="156"/>
      <c r="FQE758" s="156"/>
      <c r="FQF758" s="156"/>
      <c r="FQG758" s="156"/>
      <c r="FQH758" s="156"/>
      <c r="FQI758" s="156"/>
      <c r="FQJ758" s="156"/>
      <c r="FQK758" s="156"/>
      <c r="FQL758" s="156"/>
      <c r="FQM758" s="156"/>
      <c r="FQN758" s="156"/>
      <c r="FQO758" s="156"/>
      <c r="FQP758" s="156"/>
      <c r="FQQ758" s="156"/>
      <c r="FQR758" s="156"/>
      <c r="FQS758" s="156"/>
      <c r="FQT758" s="156"/>
      <c r="FQU758" s="156"/>
      <c r="FQV758" s="156"/>
      <c r="FQW758" s="156"/>
      <c r="FQX758" s="156"/>
      <c r="FQY758" s="156"/>
      <c r="FQZ758" s="156"/>
      <c r="FRA758" s="156"/>
      <c r="FRB758" s="156"/>
      <c r="FRC758" s="156"/>
      <c r="FRD758" s="156"/>
      <c r="FRE758" s="156"/>
      <c r="FRF758" s="156"/>
      <c r="FRG758" s="156"/>
      <c r="FRH758" s="156"/>
      <c r="FRI758" s="156"/>
      <c r="FRJ758" s="156"/>
      <c r="FRK758" s="156"/>
      <c r="FRL758" s="156"/>
      <c r="FRM758" s="156"/>
      <c r="FRN758" s="156"/>
      <c r="FRO758" s="156"/>
      <c r="FRP758" s="156"/>
      <c r="FRQ758" s="156"/>
      <c r="FRR758" s="156"/>
      <c r="FRS758" s="156"/>
      <c r="FRT758" s="156"/>
      <c r="FRU758" s="156"/>
      <c r="FRV758" s="156"/>
      <c r="FRW758" s="156"/>
      <c r="FRX758" s="156"/>
      <c r="FRY758" s="156"/>
      <c r="FRZ758" s="156"/>
      <c r="FSA758" s="156"/>
      <c r="FSB758" s="156"/>
      <c r="FSC758" s="156"/>
      <c r="FSD758" s="156"/>
      <c r="FSE758" s="156"/>
      <c r="FSF758" s="156"/>
      <c r="FSG758" s="156"/>
      <c r="FSH758" s="156"/>
      <c r="FSI758" s="156"/>
      <c r="FSJ758" s="156"/>
      <c r="FSK758" s="156"/>
      <c r="FSL758" s="156"/>
      <c r="FSM758" s="156"/>
      <c r="FSN758" s="156"/>
      <c r="FSO758" s="156"/>
      <c r="FSP758" s="156"/>
      <c r="FSQ758" s="156"/>
      <c r="FSR758" s="156"/>
      <c r="FSS758" s="156"/>
      <c r="FST758" s="156"/>
      <c r="FSU758" s="156"/>
      <c r="FSV758" s="156"/>
      <c r="FSW758" s="156"/>
      <c r="FSX758" s="156"/>
      <c r="FSY758" s="156"/>
      <c r="FSZ758" s="156"/>
      <c r="FTA758" s="156"/>
      <c r="FTB758" s="156"/>
      <c r="FTC758" s="156"/>
      <c r="FTD758" s="156"/>
      <c r="FTE758" s="156"/>
      <c r="FTF758" s="156"/>
      <c r="FTG758" s="156"/>
      <c r="FTH758" s="156"/>
      <c r="FTI758" s="156"/>
      <c r="FTJ758" s="156"/>
      <c r="FTK758" s="156"/>
      <c r="FTL758" s="156"/>
      <c r="FTM758" s="156"/>
      <c r="FTN758" s="156"/>
      <c r="FTO758" s="156"/>
      <c r="FTP758" s="156"/>
      <c r="FTQ758" s="156"/>
      <c r="FTR758" s="156"/>
      <c r="FTS758" s="156"/>
      <c r="FTT758" s="156"/>
      <c r="FTU758" s="156"/>
      <c r="FTV758" s="156"/>
      <c r="FTW758" s="156"/>
      <c r="FTX758" s="156"/>
      <c r="FTY758" s="156"/>
      <c r="FTZ758" s="156"/>
      <c r="FUA758" s="156"/>
      <c r="FUB758" s="156"/>
      <c r="FUC758" s="156"/>
      <c r="FUD758" s="156"/>
      <c r="FUE758" s="156"/>
      <c r="FUF758" s="156"/>
      <c r="FUG758" s="156"/>
      <c r="FUH758" s="156"/>
      <c r="FUI758" s="156"/>
      <c r="FUJ758" s="156"/>
      <c r="FUK758" s="156"/>
      <c r="FUL758" s="156"/>
      <c r="FUM758" s="156"/>
      <c r="FUN758" s="156"/>
      <c r="FUO758" s="156"/>
      <c r="FUP758" s="156"/>
      <c r="FUQ758" s="156"/>
      <c r="FUR758" s="156"/>
      <c r="FUS758" s="156"/>
      <c r="FUT758" s="156"/>
      <c r="FUU758" s="156"/>
      <c r="FUV758" s="156"/>
      <c r="FUW758" s="156"/>
      <c r="FUX758" s="156"/>
      <c r="FUY758" s="156"/>
      <c r="FUZ758" s="156"/>
      <c r="FVA758" s="156"/>
      <c r="FVB758" s="156"/>
      <c r="FVC758" s="156"/>
      <c r="FVD758" s="156"/>
      <c r="FVE758" s="156"/>
      <c r="FVF758" s="156"/>
      <c r="FVG758" s="156"/>
      <c r="FVH758" s="156"/>
      <c r="FVI758" s="156"/>
      <c r="FVJ758" s="156"/>
      <c r="FVK758" s="156"/>
      <c r="FVL758" s="156"/>
      <c r="FVM758" s="156"/>
      <c r="FVN758" s="156"/>
      <c r="FVO758" s="156"/>
      <c r="FVP758" s="156"/>
      <c r="FVQ758" s="156"/>
      <c r="FVR758" s="156"/>
      <c r="FVS758" s="156"/>
      <c r="FVT758" s="156"/>
      <c r="FVU758" s="156"/>
      <c r="FVV758" s="156"/>
      <c r="FVW758" s="156"/>
      <c r="FVX758" s="156"/>
      <c r="FVY758" s="156"/>
      <c r="FVZ758" s="156"/>
      <c r="FWA758" s="156"/>
      <c r="FWB758" s="156"/>
      <c r="FWC758" s="156"/>
      <c r="FWD758" s="156"/>
      <c r="FWE758" s="156"/>
      <c r="FWF758" s="156"/>
      <c r="FWG758" s="156"/>
      <c r="FWH758" s="156"/>
      <c r="FWI758" s="156"/>
      <c r="FWJ758" s="156"/>
      <c r="FWK758" s="156"/>
      <c r="FWL758" s="156"/>
      <c r="FWM758" s="156"/>
      <c r="FWN758" s="156"/>
      <c r="FWO758" s="156"/>
      <c r="FWP758" s="156"/>
      <c r="FWQ758" s="156"/>
      <c r="FWR758" s="156"/>
      <c r="FWS758" s="156"/>
      <c r="FWT758" s="156"/>
      <c r="FWU758" s="156"/>
      <c r="FWV758" s="156"/>
      <c r="FWW758" s="156"/>
      <c r="FWX758" s="156"/>
      <c r="FWY758" s="156"/>
      <c r="FWZ758" s="156"/>
      <c r="FXA758" s="156"/>
      <c r="FXB758" s="156"/>
      <c r="FXC758" s="156"/>
      <c r="FXD758" s="156"/>
      <c r="FXE758" s="156"/>
      <c r="FXF758" s="156"/>
      <c r="FXG758" s="156"/>
      <c r="FXH758" s="156"/>
      <c r="FXI758" s="156"/>
      <c r="FXJ758" s="156"/>
      <c r="FXK758" s="156"/>
      <c r="FXL758" s="156"/>
      <c r="FXM758" s="156"/>
      <c r="FXN758" s="156"/>
      <c r="FXO758" s="156"/>
      <c r="FXP758" s="156"/>
      <c r="FXQ758" s="156"/>
      <c r="FXR758" s="156"/>
      <c r="FXS758" s="156"/>
      <c r="FXT758" s="156"/>
      <c r="FXU758" s="156"/>
      <c r="FXV758" s="156"/>
      <c r="FXW758" s="156"/>
      <c r="FXX758" s="156"/>
      <c r="FXY758" s="156"/>
      <c r="FXZ758" s="156"/>
      <c r="FYA758" s="156"/>
      <c r="FYB758" s="156"/>
      <c r="FYC758" s="156"/>
      <c r="FYD758" s="156"/>
      <c r="FYE758" s="156"/>
      <c r="FYF758" s="156"/>
      <c r="FYG758" s="156"/>
      <c r="FYH758" s="156"/>
      <c r="FYI758" s="156"/>
      <c r="FYJ758" s="156"/>
      <c r="FYK758" s="156"/>
      <c r="FYL758" s="156"/>
      <c r="FYM758" s="156"/>
      <c r="FYN758" s="156"/>
      <c r="FYO758" s="156"/>
      <c r="FYP758" s="156"/>
      <c r="FYQ758" s="156"/>
      <c r="FYR758" s="156"/>
      <c r="FYS758" s="156"/>
      <c r="FYT758" s="156"/>
      <c r="FYU758" s="156"/>
      <c r="FYV758" s="156"/>
      <c r="FYW758" s="156"/>
      <c r="FYX758" s="156"/>
      <c r="FYY758" s="156"/>
      <c r="FYZ758" s="156"/>
      <c r="FZA758" s="156"/>
      <c r="FZB758" s="156"/>
      <c r="FZC758" s="156"/>
      <c r="FZD758" s="156"/>
      <c r="FZE758" s="156"/>
      <c r="FZF758" s="156"/>
      <c r="FZG758" s="156"/>
      <c r="FZH758" s="156"/>
      <c r="FZI758" s="156"/>
      <c r="FZJ758" s="156"/>
      <c r="FZK758" s="156"/>
      <c r="FZL758" s="156"/>
      <c r="FZM758" s="156"/>
      <c r="FZN758" s="156"/>
      <c r="FZO758" s="156"/>
      <c r="FZP758" s="156"/>
      <c r="FZQ758" s="156"/>
      <c r="FZR758" s="156"/>
      <c r="FZS758" s="156"/>
      <c r="FZT758" s="156"/>
      <c r="FZU758" s="156"/>
      <c r="FZV758" s="156"/>
      <c r="FZW758" s="156"/>
      <c r="FZX758" s="156"/>
      <c r="FZY758" s="156"/>
      <c r="FZZ758" s="156"/>
      <c r="GAA758" s="156"/>
      <c r="GAB758" s="156"/>
      <c r="GAC758" s="156"/>
      <c r="GAD758" s="156"/>
      <c r="GAE758" s="156"/>
      <c r="GAF758" s="156"/>
      <c r="GAG758" s="156"/>
      <c r="GAH758" s="156"/>
      <c r="GAI758" s="156"/>
      <c r="GAJ758" s="156"/>
      <c r="GAK758" s="156"/>
      <c r="GAL758" s="156"/>
      <c r="GAM758" s="156"/>
      <c r="GAN758" s="156"/>
      <c r="GAO758" s="156"/>
      <c r="GAP758" s="156"/>
      <c r="GAQ758" s="156"/>
      <c r="GAR758" s="156"/>
      <c r="GAS758" s="156"/>
      <c r="GAT758" s="156"/>
      <c r="GAU758" s="156"/>
      <c r="GAV758" s="156"/>
      <c r="GAW758" s="156"/>
      <c r="GAX758" s="156"/>
      <c r="GAY758" s="156"/>
      <c r="GAZ758" s="156"/>
      <c r="GBA758" s="156"/>
      <c r="GBB758" s="156"/>
      <c r="GBC758" s="156"/>
      <c r="GBD758" s="156"/>
      <c r="GBE758" s="156"/>
      <c r="GBF758" s="156"/>
      <c r="GBG758" s="156"/>
      <c r="GBH758" s="156"/>
      <c r="GBI758" s="156"/>
      <c r="GBJ758" s="156"/>
      <c r="GBK758" s="156"/>
      <c r="GBL758" s="156"/>
      <c r="GBM758" s="156"/>
      <c r="GBN758" s="156"/>
      <c r="GBO758" s="156"/>
      <c r="GBP758" s="156"/>
      <c r="GBQ758" s="156"/>
      <c r="GBR758" s="156"/>
      <c r="GBS758" s="156"/>
      <c r="GBT758" s="156"/>
      <c r="GBU758" s="156"/>
      <c r="GBV758" s="156"/>
      <c r="GBW758" s="156"/>
      <c r="GBX758" s="156"/>
      <c r="GBY758" s="156"/>
      <c r="GBZ758" s="156"/>
      <c r="GCA758" s="156"/>
      <c r="GCB758" s="156"/>
      <c r="GCC758" s="156"/>
      <c r="GCD758" s="156"/>
      <c r="GCE758" s="156"/>
      <c r="GCF758" s="156"/>
      <c r="GCG758" s="156"/>
      <c r="GCH758" s="156"/>
      <c r="GCI758" s="156"/>
      <c r="GCJ758" s="156"/>
      <c r="GCK758" s="156"/>
      <c r="GCL758" s="156"/>
      <c r="GCM758" s="156"/>
      <c r="GCN758" s="156"/>
      <c r="GCO758" s="156"/>
      <c r="GCP758" s="156"/>
      <c r="GCQ758" s="156"/>
      <c r="GCR758" s="156"/>
      <c r="GCS758" s="156"/>
      <c r="GCT758" s="156"/>
      <c r="GCU758" s="156"/>
      <c r="GCV758" s="156"/>
      <c r="GCW758" s="156"/>
      <c r="GCX758" s="156"/>
      <c r="GCY758" s="156"/>
      <c r="GCZ758" s="156"/>
      <c r="GDA758" s="156"/>
      <c r="GDB758" s="156"/>
      <c r="GDC758" s="156"/>
      <c r="GDD758" s="156"/>
      <c r="GDE758" s="156"/>
      <c r="GDF758" s="156"/>
      <c r="GDG758" s="156"/>
      <c r="GDH758" s="156"/>
      <c r="GDI758" s="156"/>
      <c r="GDJ758" s="156"/>
      <c r="GDK758" s="156"/>
      <c r="GDL758" s="156"/>
      <c r="GDM758" s="156"/>
      <c r="GDN758" s="156"/>
      <c r="GDO758" s="156"/>
      <c r="GDP758" s="156"/>
      <c r="GDQ758" s="156"/>
      <c r="GDR758" s="156"/>
      <c r="GDS758" s="156"/>
      <c r="GDT758" s="156"/>
      <c r="GDU758" s="156"/>
      <c r="GDV758" s="156"/>
      <c r="GDW758" s="156"/>
      <c r="GDX758" s="156"/>
      <c r="GDY758" s="156"/>
      <c r="GDZ758" s="156"/>
      <c r="GEA758" s="156"/>
      <c r="GEB758" s="156"/>
      <c r="GEC758" s="156"/>
      <c r="GED758" s="156"/>
      <c r="GEE758" s="156"/>
      <c r="GEF758" s="156"/>
      <c r="GEG758" s="156"/>
      <c r="GEH758" s="156"/>
      <c r="GEI758" s="156"/>
      <c r="GEJ758" s="156"/>
      <c r="GEK758" s="156"/>
      <c r="GEL758" s="156"/>
      <c r="GEM758" s="156"/>
      <c r="GEN758" s="156"/>
      <c r="GEO758" s="156"/>
      <c r="GEP758" s="156"/>
      <c r="GEQ758" s="156"/>
      <c r="GER758" s="156"/>
      <c r="GES758" s="156"/>
      <c r="GET758" s="156"/>
      <c r="GEU758" s="156"/>
      <c r="GEV758" s="156"/>
      <c r="GEW758" s="156"/>
      <c r="GEX758" s="156"/>
      <c r="GEY758" s="156"/>
      <c r="GEZ758" s="156"/>
      <c r="GFA758" s="156"/>
      <c r="GFB758" s="156"/>
      <c r="GFC758" s="156"/>
      <c r="GFD758" s="156"/>
      <c r="GFE758" s="156"/>
      <c r="GFF758" s="156"/>
      <c r="GFG758" s="156"/>
      <c r="GFH758" s="156"/>
      <c r="GFI758" s="156"/>
      <c r="GFJ758" s="156"/>
      <c r="GFK758" s="156"/>
      <c r="GFL758" s="156"/>
      <c r="GFM758" s="156"/>
      <c r="GFN758" s="156"/>
      <c r="GFO758" s="156"/>
      <c r="GFP758" s="156"/>
      <c r="GFQ758" s="156"/>
      <c r="GFR758" s="156"/>
      <c r="GFS758" s="156"/>
      <c r="GFT758" s="156"/>
      <c r="GFU758" s="156"/>
      <c r="GFV758" s="156"/>
      <c r="GFW758" s="156"/>
      <c r="GFX758" s="156"/>
      <c r="GFY758" s="156"/>
      <c r="GFZ758" s="156"/>
      <c r="GGA758" s="156"/>
      <c r="GGB758" s="156"/>
      <c r="GGC758" s="156"/>
      <c r="GGD758" s="156"/>
      <c r="GGE758" s="156"/>
      <c r="GGF758" s="156"/>
      <c r="GGG758" s="156"/>
      <c r="GGH758" s="156"/>
      <c r="GGI758" s="156"/>
      <c r="GGJ758" s="156"/>
      <c r="GGK758" s="156"/>
      <c r="GGL758" s="156"/>
      <c r="GGM758" s="156"/>
      <c r="GGN758" s="156"/>
      <c r="GGO758" s="156"/>
      <c r="GGP758" s="156"/>
      <c r="GGQ758" s="156"/>
      <c r="GGR758" s="156"/>
      <c r="GGS758" s="156"/>
      <c r="GGT758" s="156"/>
      <c r="GGU758" s="156"/>
      <c r="GGV758" s="156"/>
      <c r="GGW758" s="156"/>
      <c r="GGX758" s="156"/>
      <c r="GGY758" s="156"/>
      <c r="GGZ758" s="156"/>
      <c r="GHA758" s="156"/>
      <c r="GHB758" s="156"/>
      <c r="GHC758" s="156"/>
      <c r="GHD758" s="156"/>
      <c r="GHE758" s="156"/>
      <c r="GHF758" s="156"/>
      <c r="GHG758" s="156"/>
      <c r="GHH758" s="156"/>
      <c r="GHI758" s="156"/>
      <c r="GHJ758" s="156"/>
      <c r="GHK758" s="156"/>
      <c r="GHL758" s="156"/>
      <c r="GHM758" s="156"/>
      <c r="GHN758" s="156"/>
      <c r="GHO758" s="156"/>
      <c r="GHP758" s="156"/>
      <c r="GHQ758" s="156"/>
      <c r="GHR758" s="156"/>
      <c r="GHS758" s="156"/>
      <c r="GHT758" s="156"/>
      <c r="GHU758" s="156"/>
      <c r="GHV758" s="156"/>
      <c r="GHW758" s="156"/>
      <c r="GHX758" s="156"/>
      <c r="GHY758" s="156"/>
      <c r="GHZ758" s="156"/>
      <c r="GIA758" s="156"/>
      <c r="GIB758" s="156"/>
      <c r="GIC758" s="156"/>
      <c r="GID758" s="156"/>
      <c r="GIE758" s="156"/>
      <c r="GIF758" s="156"/>
      <c r="GIG758" s="156"/>
      <c r="GIH758" s="156"/>
      <c r="GII758" s="156"/>
      <c r="GIJ758" s="156"/>
      <c r="GIK758" s="156"/>
      <c r="GIL758" s="156"/>
      <c r="GIM758" s="156"/>
      <c r="GIN758" s="156"/>
      <c r="GIO758" s="156"/>
      <c r="GIP758" s="156"/>
      <c r="GIQ758" s="156"/>
      <c r="GIR758" s="156"/>
      <c r="GIS758" s="156"/>
      <c r="GIT758" s="156"/>
      <c r="GIU758" s="156"/>
      <c r="GIV758" s="156"/>
      <c r="GIW758" s="156"/>
      <c r="GIX758" s="156"/>
      <c r="GIY758" s="156"/>
      <c r="GIZ758" s="156"/>
      <c r="GJA758" s="156"/>
      <c r="GJB758" s="156"/>
      <c r="GJC758" s="156"/>
      <c r="GJD758" s="156"/>
      <c r="GJE758" s="156"/>
      <c r="GJF758" s="156"/>
      <c r="GJG758" s="156"/>
      <c r="GJH758" s="156"/>
      <c r="GJI758" s="156"/>
      <c r="GJJ758" s="156"/>
      <c r="GJK758" s="156"/>
      <c r="GJL758" s="156"/>
      <c r="GJM758" s="156"/>
      <c r="GJN758" s="156"/>
      <c r="GJO758" s="156"/>
      <c r="GJP758" s="156"/>
      <c r="GJQ758" s="156"/>
      <c r="GJR758" s="156"/>
      <c r="GJS758" s="156"/>
      <c r="GJT758" s="156"/>
      <c r="GJU758" s="156"/>
      <c r="GJV758" s="156"/>
      <c r="GJW758" s="156"/>
      <c r="GJX758" s="156"/>
      <c r="GJY758" s="156"/>
      <c r="GJZ758" s="156"/>
      <c r="GKA758" s="156"/>
      <c r="GKB758" s="156"/>
      <c r="GKC758" s="156"/>
      <c r="GKD758" s="156"/>
      <c r="GKE758" s="156"/>
      <c r="GKF758" s="156"/>
      <c r="GKG758" s="156"/>
      <c r="GKH758" s="156"/>
      <c r="GKI758" s="156"/>
      <c r="GKJ758" s="156"/>
      <c r="GKK758" s="156"/>
      <c r="GKL758" s="156"/>
      <c r="GKM758" s="156"/>
      <c r="GKN758" s="156"/>
      <c r="GKO758" s="156"/>
      <c r="GKP758" s="156"/>
      <c r="GKQ758" s="156"/>
      <c r="GKR758" s="156"/>
      <c r="GKS758" s="156"/>
      <c r="GKT758" s="156"/>
      <c r="GKU758" s="156"/>
      <c r="GKV758" s="156"/>
      <c r="GKW758" s="156"/>
      <c r="GKX758" s="156"/>
      <c r="GKY758" s="156"/>
      <c r="GKZ758" s="156"/>
      <c r="GLA758" s="156"/>
      <c r="GLB758" s="156"/>
      <c r="GLC758" s="156"/>
      <c r="GLD758" s="156"/>
      <c r="GLE758" s="156"/>
      <c r="GLF758" s="156"/>
      <c r="GLG758" s="156"/>
      <c r="GLH758" s="156"/>
      <c r="GLI758" s="156"/>
      <c r="GLJ758" s="156"/>
      <c r="GLK758" s="156"/>
      <c r="GLL758" s="156"/>
      <c r="GLM758" s="156"/>
      <c r="GLN758" s="156"/>
      <c r="GLO758" s="156"/>
      <c r="GLP758" s="156"/>
      <c r="GLQ758" s="156"/>
      <c r="GLR758" s="156"/>
      <c r="GLS758" s="156"/>
      <c r="GLT758" s="156"/>
      <c r="GLU758" s="156"/>
      <c r="GLV758" s="156"/>
      <c r="GLW758" s="156"/>
      <c r="GLX758" s="156"/>
      <c r="GLY758" s="156"/>
      <c r="GLZ758" s="156"/>
      <c r="GMA758" s="156"/>
      <c r="GMB758" s="156"/>
      <c r="GMC758" s="156"/>
      <c r="GMD758" s="156"/>
      <c r="GME758" s="156"/>
      <c r="GMF758" s="156"/>
      <c r="GMG758" s="156"/>
      <c r="GMH758" s="156"/>
      <c r="GMI758" s="156"/>
      <c r="GMJ758" s="156"/>
      <c r="GMK758" s="156"/>
      <c r="GML758" s="156"/>
      <c r="GMM758" s="156"/>
      <c r="GMN758" s="156"/>
      <c r="GMO758" s="156"/>
      <c r="GMP758" s="156"/>
      <c r="GMQ758" s="156"/>
      <c r="GMR758" s="156"/>
      <c r="GMS758" s="156"/>
      <c r="GMT758" s="156"/>
      <c r="GMU758" s="156"/>
      <c r="GMV758" s="156"/>
      <c r="GMW758" s="156"/>
      <c r="GMX758" s="156"/>
      <c r="GMY758" s="156"/>
      <c r="GMZ758" s="156"/>
      <c r="GNA758" s="156"/>
      <c r="GNB758" s="156"/>
      <c r="GNC758" s="156"/>
      <c r="GND758" s="156"/>
      <c r="GNE758" s="156"/>
      <c r="GNF758" s="156"/>
      <c r="GNG758" s="156"/>
      <c r="GNH758" s="156"/>
      <c r="GNI758" s="156"/>
      <c r="GNJ758" s="156"/>
      <c r="GNK758" s="156"/>
      <c r="GNL758" s="156"/>
      <c r="GNM758" s="156"/>
      <c r="GNN758" s="156"/>
      <c r="GNO758" s="156"/>
      <c r="GNP758" s="156"/>
      <c r="GNQ758" s="156"/>
      <c r="GNR758" s="156"/>
      <c r="GNS758" s="156"/>
      <c r="GNT758" s="156"/>
      <c r="GNU758" s="156"/>
      <c r="GNV758" s="156"/>
      <c r="GNW758" s="156"/>
      <c r="GNX758" s="156"/>
      <c r="GNY758" s="156"/>
      <c r="GNZ758" s="156"/>
      <c r="GOA758" s="156"/>
      <c r="GOB758" s="156"/>
      <c r="GOC758" s="156"/>
      <c r="GOD758" s="156"/>
      <c r="GOE758" s="156"/>
      <c r="GOF758" s="156"/>
      <c r="GOG758" s="156"/>
      <c r="GOH758" s="156"/>
      <c r="GOI758" s="156"/>
      <c r="GOJ758" s="156"/>
      <c r="GOK758" s="156"/>
      <c r="GOL758" s="156"/>
      <c r="GOM758" s="156"/>
      <c r="GON758" s="156"/>
      <c r="GOO758" s="156"/>
      <c r="GOP758" s="156"/>
      <c r="GOQ758" s="156"/>
      <c r="GOR758" s="156"/>
      <c r="GOS758" s="156"/>
      <c r="GOT758" s="156"/>
      <c r="GOU758" s="156"/>
      <c r="GOV758" s="156"/>
      <c r="GOW758" s="156"/>
      <c r="GOX758" s="156"/>
      <c r="GOY758" s="156"/>
      <c r="GOZ758" s="156"/>
      <c r="GPA758" s="156"/>
      <c r="GPB758" s="156"/>
      <c r="GPC758" s="156"/>
      <c r="GPD758" s="156"/>
      <c r="GPE758" s="156"/>
      <c r="GPF758" s="156"/>
      <c r="GPG758" s="156"/>
      <c r="GPH758" s="156"/>
      <c r="GPI758" s="156"/>
      <c r="GPJ758" s="156"/>
      <c r="GPK758" s="156"/>
      <c r="GPL758" s="156"/>
      <c r="GPM758" s="156"/>
      <c r="GPN758" s="156"/>
      <c r="GPO758" s="156"/>
      <c r="GPP758" s="156"/>
      <c r="GPQ758" s="156"/>
      <c r="GPR758" s="156"/>
      <c r="GPS758" s="156"/>
      <c r="GPT758" s="156"/>
      <c r="GPU758" s="156"/>
      <c r="GPV758" s="156"/>
      <c r="GPW758" s="156"/>
      <c r="GPX758" s="156"/>
      <c r="GPY758" s="156"/>
      <c r="GPZ758" s="156"/>
      <c r="GQA758" s="156"/>
      <c r="GQB758" s="156"/>
      <c r="GQC758" s="156"/>
      <c r="GQD758" s="156"/>
      <c r="GQE758" s="156"/>
      <c r="GQF758" s="156"/>
      <c r="GQG758" s="156"/>
      <c r="GQH758" s="156"/>
      <c r="GQI758" s="156"/>
      <c r="GQJ758" s="156"/>
      <c r="GQK758" s="156"/>
      <c r="GQL758" s="156"/>
      <c r="GQM758" s="156"/>
      <c r="GQN758" s="156"/>
      <c r="GQO758" s="156"/>
      <c r="GQP758" s="156"/>
      <c r="GQQ758" s="156"/>
      <c r="GQR758" s="156"/>
      <c r="GQS758" s="156"/>
      <c r="GQT758" s="156"/>
      <c r="GQU758" s="156"/>
      <c r="GQV758" s="156"/>
      <c r="GQW758" s="156"/>
      <c r="GQX758" s="156"/>
      <c r="GQY758" s="156"/>
      <c r="GQZ758" s="156"/>
      <c r="GRA758" s="156"/>
      <c r="GRB758" s="156"/>
      <c r="GRC758" s="156"/>
      <c r="GRD758" s="156"/>
      <c r="GRE758" s="156"/>
      <c r="GRF758" s="156"/>
      <c r="GRG758" s="156"/>
      <c r="GRH758" s="156"/>
      <c r="GRI758" s="156"/>
      <c r="GRJ758" s="156"/>
      <c r="GRK758" s="156"/>
      <c r="GRL758" s="156"/>
      <c r="GRM758" s="156"/>
      <c r="GRN758" s="156"/>
      <c r="GRO758" s="156"/>
      <c r="GRP758" s="156"/>
      <c r="GRQ758" s="156"/>
      <c r="GRR758" s="156"/>
      <c r="GRS758" s="156"/>
      <c r="GRT758" s="156"/>
      <c r="GRU758" s="156"/>
      <c r="GRV758" s="156"/>
      <c r="GRW758" s="156"/>
      <c r="GRX758" s="156"/>
      <c r="GRY758" s="156"/>
      <c r="GRZ758" s="156"/>
      <c r="GSA758" s="156"/>
      <c r="GSB758" s="156"/>
      <c r="GSC758" s="156"/>
      <c r="GSD758" s="156"/>
      <c r="GSE758" s="156"/>
      <c r="GSF758" s="156"/>
      <c r="GSG758" s="156"/>
      <c r="GSH758" s="156"/>
      <c r="GSI758" s="156"/>
      <c r="GSJ758" s="156"/>
      <c r="GSK758" s="156"/>
      <c r="GSL758" s="156"/>
      <c r="GSM758" s="156"/>
      <c r="GSN758" s="156"/>
      <c r="GSO758" s="156"/>
      <c r="GSP758" s="156"/>
      <c r="GSQ758" s="156"/>
      <c r="GSR758" s="156"/>
      <c r="GSS758" s="156"/>
      <c r="GST758" s="156"/>
      <c r="GSU758" s="156"/>
      <c r="GSV758" s="156"/>
      <c r="GSW758" s="156"/>
      <c r="GSX758" s="156"/>
      <c r="GSY758" s="156"/>
      <c r="GSZ758" s="156"/>
      <c r="GTA758" s="156"/>
      <c r="GTB758" s="156"/>
      <c r="GTC758" s="156"/>
      <c r="GTD758" s="156"/>
      <c r="GTE758" s="156"/>
      <c r="GTF758" s="156"/>
      <c r="GTG758" s="156"/>
      <c r="GTH758" s="156"/>
      <c r="GTI758" s="156"/>
      <c r="GTJ758" s="156"/>
      <c r="GTK758" s="156"/>
      <c r="GTL758" s="156"/>
      <c r="GTM758" s="156"/>
      <c r="GTN758" s="156"/>
      <c r="GTO758" s="156"/>
      <c r="GTP758" s="156"/>
      <c r="GTQ758" s="156"/>
      <c r="GTR758" s="156"/>
      <c r="GTS758" s="156"/>
      <c r="GTT758" s="156"/>
      <c r="GTU758" s="156"/>
      <c r="GTV758" s="156"/>
      <c r="GTW758" s="156"/>
      <c r="GTX758" s="156"/>
      <c r="GTY758" s="156"/>
      <c r="GTZ758" s="156"/>
      <c r="GUA758" s="156"/>
      <c r="GUB758" s="156"/>
      <c r="GUC758" s="156"/>
      <c r="GUD758" s="156"/>
      <c r="GUE758" s="156"/>
      <c r="GUF758" s="156"/>
      <c r="GUG758" s="156"/>
      <c r="GUH758" s="156"/>
      <c r="GUI758" s="156"/>
      <c r="GUJ758" s="156"/>
      <c r="GUK758" s="156"/>
      <c r="GUL758" s="156"/>
      <c r="GUM758" s="156"/>
      <c r="GUN758" s="156"/>
      <c r="GUO758" s="156"/>
      <c r="GUP758" s="156"/>
      <c r="GUQ758" s="156"/>
      <c r="GUR758" s="156"/>
      <c r="GUS758" s="156"/>
      <c r="GUT758" s="156"/>
      <c r="GUU758" s="156"/>
      <c r="GUV758" s="156"/>
      <c r="GUW758" s="156"/>
      <c r="GUX758" s="156"/>
      <c r="GUY758" s="156"/>
      <c r="GUZ758" s="156"/>
      <c r="GVA758" s="156"/>
      <c r="GVB758" s="156"/>
      <c r="GVC758" s="156"/>
      <c r="GVD758" s="156"/>
      <c r="GVE758" s="156"/>
      <c r="GVF758" s="156"/>
      <c r="GVG758" s="156"/>
      <c r="GVH758" s="156"/>
      <c r="GVI758" s="156"/>
      <c r="GVJ758" s="156"/>
      <c r="GVK758" s="156"/>
      <c r="GVL758" s="156"/>
      <c r="GVM758" s="156"/>
      <c r="GVN758" s="156"/>
      <c r="GVO758" s="156"/>
      <c r="GVP758" s="156"/>
      <c r="GVQ758" s="156"/>
      <c r="GVR758" s="156"/>
      <c r="GVS758" s="156"/>
      <c r="GVT758" s="156"/>
      <c r="GVU758" s="156"/>
      <c r="GVV758" s="156"/>
      <c r="GVW758" s="156"/>
      <c r="GVX758" s="156"/>
      <c r="GVY758" s="156"/>
      <c r="GVZ758" s="156"/>
      <c r="GWA758" s="156"/>
      <c r="GWB758" s="156"/>
      <c r="GWC758" s="156"/>
      <c r="GWD758" s="156"/>
      <c r="GWE758" s="156"/>
      <c r="GWF758" s="156"/>
      <c r="GWG758" s="156"/>
      <c r="GWH758" s="156"/>
      <c r="GWI758" s="156"/>
      <c r="GWJ758" s="156"/>
      <c r="GWK758" s="156"/>
      <c r="GWL758" s="156"/>
      <c r="GWM758" s="156"/>
      <c r="GWN758" s="156"/>
      <c r="GWO758" s="156"/>
      <c r="GWP758" s="156"/>
      <c r="GWQ758" s="156"/>
      <c r="GWR758" s="156"/>
      <c r="GWS758" s="156"/>
      <c r="GWT758" s="156"/>
      <c r="GWU758" s="156"/>
      <c r="GWV758" s="156"/>
      <c r="GWW758" s="156"/>
      <c r="GWX758" s="156"/>
      <c r="GWY758" s="156"/>
      <c r="GWZ758" s="156"/>
      <c r="GXA758" s="156"/>
      <c r="GXB758" s="156"/>
      <c r="GXC758" s="156"/>
      <c r="GXD758" s="156"/>
      <c r="GXE758" s="156"/>
      <c r="GXF758" s="156"/>
      <c r="GXG758" s="156"/>
      <c r="GXH758" s="156"/>
      <c r="GXI758" s="156"/>
      <c r="GXJ758" s="156"/>
      <c r="GXK758" s="156"/>
      <c r="GXL758" s="156"/>
      <c r="GXM758" s="156"/>
      <c r="GXN758" s="156"/>
      <c r="GXO758" s="156"/>
      <c r="GXP758" s="156"/>
      <c r="GXQ758" s="156"/>
      <c r="GXR758" s="156"/>
      <c r="GXS758" s="156"/>
      <c r="GXT758" s="156"/>
      <c r="GXU758" s="156"/>
      <c r="GXV758" s="156"/>
      <c r="GXW758" s="156"/>
      <c r="GXX758" s="156"/>
      <c r="GXY758" s="156"/>
      <c r="GXZ758" s="156"/>
      <c r="GYA758" s="156"/>
      <c r="GYB758" s="156"/>
      <c r="GYC758" s="156"/>
      <c r="GYD758" s="156"/>
      <c r="GYE758" s="156"/>
      <c r="GYF758" s="156"/>
      <c r="GYG758" s="156"/>
      <c r="GYH758" s="156"/>
      <c r="GYI758" s="156"/>
      <c r="GYJ758" s="156"/>
      <c r="GYK758" s="156"/>
      <c r="GYL758" s="156"/>
      <c r="GYM758" s="156"/>
      <c r="GYN758" s="156"/>
      <c r="GYO758" s="156"/>
      <c r="GYP758" s="156"/>
      <c r="GYQ758" s="156"/>
      <c r="GYR758" s="156"/>
      <c r="GYS758" s="156"/>
      <c r="GYT758" s="156"/>
      <c r="GYU758" s="156"/>
      <c r="GYV758" s="156"/>
      <c r="GYW758" s="156"/>
      <c r="GYX758" s="156"/>
      <c r="GYY758" s="156"/>
      <c r="GYZ758" s="156"/>
      <c r="GZA758" s="156"/>
      <c r="GZB758" s="156"/>
      <c r="GZC758" s="156"/>
      <c r="GZD758" s="156"/>
      <c r="GZE758" s="156"/>
      <c r="GZF758" s="156"/>
      <c r="GZG758" s="156"/>
      <c r="GZH758" s="156"/>
      <c r="GZI758" s="156"/>
      <c r="GZJ758" s="156"/>
      <c r="GZK758" s="156"/>
      <c r="GZL758" s="156"/>
      <c r="GZM758" s="156"/>
      <c r="GZN758" s="156"/>
      <c r="GZO758" s="156"/>
      <c r="GZP758" s="156"/>
      <c r="GZQ758" s="156"/>
      <c r="GZR758" s="156"/>
      <c r="GZS758" s="156"/>
      <c r="GZT758" s="156"/>
      <c r="GZU758" s="156"/>
      <c r="GZV758" s="156"/>
      <c r="GZW758" s="156"/>
      <c r="GZX758" s="156"/>
      <c r="GZY758" s="156"/>
      <c r="GZZ758" s="156"/>
      <c r="HAA758" s="156"/>
      <c r="HAB758" s="156"/>
      <c r="HAC758" s="156"/>
      <c r="HAD758" s="156"/>
      <c r="HAE758" s="156"/>
      <c r="HAF758" s="156"/>
      <c r="HAG758" s="156"/>
      <c r="HAH758" s="156"/>
      <c r="HAI758" s="156"/>
      <c r="HAJ758" s="156"/>
      <c r="HAK758" s="156"/>
      <c r="HAL758" s="156"/>
      <c r="HAM758" s="156"/>
      <c r="HAN758" s="156"/>
      <c r="HAO758" s="156"/>
      <c r="HAP758" s="156"/>
      <c r="HAQ758" s="156"/>
      <c r="HAR758" s="156"/>
      <c r="HAS758" s="156"/>
      <c r="HAT758" s="156"/>
      <c r="HAU758" s="156"/>
      <c r="HAV758" s="156"/>
      <c r="HAW758" s="156"/>
      <c r="HAX758" s="156"/>
      <c r="HAY758" s="156"/>
      <c r="HAZ758" s="156"/>
      <c r="HBA758" s="156"/>
      <c r="HBB758" s="156"/>
      <c r="HBC758" s="156"/>
      <c r="HBD758" s="156"/>
      <c r="HBE758" s="156"/>
      <c r="HBF758" s="156"/>
      <c r="HBG758" s="156"/>
      <c r="HBH758" s="156"/>
      <c r="HBI758" s="156"/>
      <c r="HBJ758" s="156"/>
      <c r="HBK758" s="156"/>
      <c r="HBL758" s="156"/>
      <c r="HBM758" s="156"/>
      <c r="HBN758" s="156"/>
      <c r="HBO758" s="156"/>
      <c r="HBP758" s="156"/>
      <c r="HBQ758" s="156"/>
      <c r="HBR758" s="156"/>
      <c r="HBS758" s="156"/>
      <c r="HBT758" s="156"/>
      <c r="HBU758" s="156"/>
      <c r="HBV758" s="156"/>
      <c r="HBW758" s="156"/>
      <c r="HBX758" s="156"/>
      <c r="HBY758" s="156"/>
      <c r="HBZ758" s="156"/>
      <c r="HCA758" s="156"/>
      <c r="HCB758" s="156"/>
      <c r="HCC758" s="156"/>
      <c r="HCD758" s="156"/>
      <c r="HCE758" s="156"/>
      <c r="HCF758" s="156"/>
      <c r="HCG758" s="156"/>
      <c r="HCH758" s="156"/>
      <c r="HCI758" s="156"/>
      <c r="HCJ758" s="156"/>
      <c r="HCK758" s="156"/>
      <c r="HCL758" s="156"/>
      <c r="HCM758" s="156"/>
      <c r="HCN758" s="156"/>
      <c r="HCO758" s="156"/>
      <c r="HCP758" s="156"/>
      <c r="HCQ758" s="156"/>
      <c r="HCR758" s="156"/>
      <c r="HCS758" s="156"/>
      <c r="HCT758" s="156"/>
      <c r="HCU758" s="156"/>
      <c r="HCV758" s="156"/>
      <c r="HCW758" s="156"/>
      <c r="HCX758" s="156"/>
      <c r="HCY758" s="156"/>
      <c r="HCZ758" s="156"/>
      <c r="HDA758" s="156"/>
      <c r="HDB758" s="156"/>
      <c r="HDC758" s="156"/>
      <c r="HDD758" s="156"/>
      <c r="HDE758" s="156"/>
      <c r="HDF758" s="156"/>
      <c r="HDG758" s="156"/>
      <c r="HDH758" s="156"/>
      <c r="HDI758" s="156"/>
      <c r="HDJ758" s="156"/>
      <c r="HDK758" s="156"/>
      <c r="HDL758" s="156"/>
      <c r="HDM758" s="156"/>
      <c r="HDN758" s="156"/>
      <c r="HDO758" s="156"/>
      <c r="HDP758" s="156"/>
      <c r="HDQ758" s="156"/>
      <c r="HDR758" s="156"/>
      <c r="HDS758" s="156"/>
      <c r="HDT758" s="156"/>
      <c r="HDU758" s="156"/>
      <c r="HDV758" s="156"/>
      <c r="HDW758" s="156"/>
      <c r="HDX758" s="156"/>
      <c r="HDY758" s="156"/>
      <c r="HDZ758" s="156"/>
      <c r="HEA758" s="156"/>
      <c r="HEB758" s="156"/>
      <c r="HEC758" s="156"/>
      <c r="HED758" s="156"/>
      <c r="HEE758" s="156"/>
      <c r="HEF758" s="156"/>
      <c r="HEG758" s="156"/>
      <c r="HEH758" s="156"/>
      <c r="HEI758" s="156"/>
      <c r="HEJ758" s="156"/>
      <c r="HEK758" s="156"/>
      <c r="HEL758" s="156"/>
      <c r="HEM758" s="156"/>
      <c r="HEN758" s="156"/>
      <c r="HEO758" s="156"/>
      <c r="HEP758" s="156"/>
      <c r="HEQ758" s="156"/>
      <c r="HER758" s="156"/>
      <c r="HES758" s="156"/>
      <c r="HET758" s="156"/>
      <c r="HEU758" s="156"/>
      <c r="HEV758" s="156"/>
      <c r="HEW758" s="156"/>
      <c r="HEX758" s="156"/>
      <c r="HEY758" s="156"/>
      <c r="HEZ758" s="156"/>
      <c r="HFA758" s="156"/>
      <c r="HFB758" s="156"/>
      <c r="HFC758" s="156"/>
      <c r="HFD758" s="156"/>
      <c r="HFE758" s="156"/>
      <c r="HFF758" s="156"/>
      <c r="HFG758" s="156"/>
      <c r="HFH758" s="156"/>
      <c r="HFI758" s="156"/>
      <c r="HFJ758" s="156"/>
      <c r="HFK758" s="156"/>
      <c r="HFL758" s="156"/>
      <c r="HFM758" s="156"/>
      <c r="HFN758" s="156"/>
      <c r="HFO758" s="156"/>
      <c r="HFP758" s="156"/>
      <c r="HFQ758" s="156"/>
      <c r="HFR758" s="156"/>
      <c r="HFS758" s="156"/>
      <c r="HFT758" s="156"/>
      <c r="HFU758" s="156"/>
      <c r="HFV758" s="156"/>
      <c r="HFW758" s="156"/>
      <c r="HFX758" s="156"/>
      <c r="HFY758" s="156"/>
      <c r="HFZ758" s="156"/>
      <c r="HGA758" s="156"/>
      <c r="HGB758" s="156"/>
      <c r="HGC758" s="156"/>
      <c r="HGD758" s="156"/>
      <c r="HGE758" s="156"/>
      <c r="HGF758" s="156"/>
      <c r="HGG758" s="156"/>
      <c r="HGH758" s="156"/>
      <c r="HGI758" s="156"/>
      <c r="HGJ758" s="156"/>
      <c r="HGK758" s="156"/>
      <c r="HGL758" s="156"/>
      <c r="HGM758" s="156"/>
      <c r="HGN758" s="156"/>
      <c r="HGO758" s="156"/>
      <c r="HGP758" s="156"/>
      <c r="HGQ758" s="156"/>
      <c r="HGR758" s="156"/>
      <c r="HGS758" s="156"/>
      <c r="HGT758" s="156"/>
      <c r="HGU758" s="156"/>
      <c r="HGV758" s="156"/>
      <c r="HGW758" s="156"/>
      <c r="HGX758" s="156"/>
      <c r="HGY758" s="156"/>
      <c r="HGZ758" s="156"/>
      <c r="HHA758" s="156"/>
      <c r="HHB758" s="156"/>
      <c r="HHC758" s="156"/>
      <c r="HHD758" s="156"/>
      <c r="HHE758" s="156"/>
      <c r="HHF758" s="156"/>
      <c r="HHG758" s="156"/>
      <c r="HHH758" s="156"/>
      <c r="HHI758" s="156"/>
      <c r="HHJ758" s="156"/>
      <c r="HHK758" s="156"/>
      <c r="HHL758" s="156"/>
      <c r="HHM758" s="156"/>
      <c r="HHN758" s="156"/>
      <c r="HHO758" s="156"/>
      <c r="HHP758" s="156"/>
      <c r="HHQ758" s="156"/>
      <c r="HHR758" s="156"/>
      <c r="HHS758" s="156"/>
      <c r="HHT758" s="156"/>
      <c r="HHU758" s="156"/>
      <c r="HHV758" s="156"/>
      <c r="HHW758" s="156"/>
      <c r="HHX758" s="156"/>
      <c r="HHY758" s="156"/>
      <c r="HHZ758" s="156"/>
      <c r="HIA758" s="156"/>
      <c r="HIB758" s="156"/>
      <c r="HIC758" s="156"/>
      <c r="HID758" s="156"/>
      <c r="HIE758" s="156"/>
      <c r="HIF758" s="156"/>
      <c r="HIG758" s="156"/>
      <c r="HIH758" s="156"/>
      <c r="HII758" s="156"/>
      <c r="HIJ758" s="156"/>
      <c r="HIK758" s="156"/>
      <c r="HIL758" s="156"/>
      <c r="HIM758" s="156"/>
      <c r="HIN758" s="156"/>
      <c r="HIO758" s="156"/>
      <c r="HIP758" s="156"/>
      <c r="HIQ758" s="156"/>
      <c r="HIR758" s="156"/>
      <c r="HIS758" s="156"/>
      <c r="HIT758" s="156"/>
      <c r="HIU758" s="156"/>
      <c r="HIV758" s="156"/>
      <c r="HIW758" s="156"/>
      <c r="HIX758" s="156"/>
      <c r="HIY758" s="156"/>
      <c r="HIZ758" s="156"/>
      <c r="HJA758" s="156"/>
      <c r="HJB758" s="156"/>
      <c r="HJC758" s="156"/>
      <c r="HJD758" s="156"/>
      <c r="HJE758" s="156"/>
      <c r="HJF758" s="156"/>
      <c r="HJG758" s="156"/>
      <c r="HJH758" s="156"/>
      <c r="HJI758" s="156"/>
      <c r="HJJ758" s="156"/>
      <c r="HJK758" s="156"/>
      <c r="HJL758" s="156"/>
      <c r="HJM758" s="156"/>
      <c r="HJN758" s="156"/>
      <c r="HJO758" s="156"/>
      <c r="HJP758" s="156"/>
      <c r="HJQ758" s="156"/>
      <c r="HJR758" s="156"/>
      <c r="HJS758" s="156"/>
      <c r="HJT758" s="156"/>
      <c r="HJU758" s="156"/>
      <c r="HJV758" s="156"/>
      <c r="HJW758" s="156"/>
      <c r="HJX758" s="156"/>
      <c r="HJY758" s="156"/>
      <c r="HJZ758" s="156"/>
      <c r="HKA758" s="156"/>
      <c r="HKB758" s="156"/>
      <c r="HKC758" s="156"/>
      <c r="HKD758" s="156"/>
      <c r="HKE758" s="156"/>
      <c r="HKF758" s="156"/>
      <c r="HKG758" s="156"/>
      <c r="HKH758" s="156"/>
      <c r="HKI758" s="156"/>
      <c r="HKJ758" s="156"/>
      <c r="HKK758" s="156"/>
      <c r="HKL758" s="156"/>
      <c r="HKM758" s="156"/>
      <c r="HKN758" s="156"/>
      <c r="HKO758" s="156"/>
      <c r="HKP758" s="156"/>
      <c r="HKQ758" s="156"/>
      <c r="HKR758" s="156"/>
      <c r="HKS758" s="156"/>
      <c r="HKT758" s="156"/>
      <c r="HKU758" s="156"/>
      <c r="HKV758" s="156"/>
      <c r="HKW758" s="156"/>
      <c r="HKX758" s="156"/>
      <c r="HKY758" s="156"/>
      <c r="HKZ758" s="156"/>
      <c r="HLA758" s="156"/>
      <c r="HLB758" s="156"/>
      <c r="HLC758" s="156"/>
      <c r="HLD758" s="156"/>
      <c r="HLE758" s="156"/>
      <c r="HLF758" s="156"/>
      <c r="HLG758" s="156"/>
      <c r="HLH758" s="156"/>
      <c r="HLI758" s="156"/>
      <c r="HLJ758" s="156"/>
      <c r="HLK758" s="156"/>
      <c r="HLL758" s="156"/>
      <c r="HLM758" s="156"/>
      <c r="HLN758" s="156"/>
      <c r="HLO758" s="156"/>
      <c r="HLP758" s="156"/>
      <c r="HLQ758" s="156"/>
      <c r="HLR758" s="156"/>
      <c r="HLS758" s="156"/>
      <c r="HLT758" s="156"/>
      <c r="HLU758" s="156"/>
      <c r="HLV758" s="156"/>
      <c r="HLW758" s="156"/>
      <c r="HLX758" s="156"/>
      <c r="HLY758" s="156"/>
      <c r="HLZ758" s="156"/>
      <c r="HMA758" s="156"/>
      <c r="HMB758" s="156"/>
      <c r="HMC758" s="156"/>
      <c r="HMD758" s="156"/>
      <c r="HME758" s="156"/>
      <c r="HMF758" s="156"/>
      <c r="HMG758" s="156"/>
      <c r="HMH758" s="156"/>
      <c r="HMI758" s="156"/>
      <c r="HMJ758" s="156"/>
      <c r="HMK758" s="156"/>
      <c r="HML758" s="156"/>
      <c r="HMM758" s="156"/>
      <c r="HMN758" s="156"/>
      <c r="HMO758" s="156"/>
      <c r="HMP758" s="156"/>
      <c r="HMQ758" s="156"/>
      <c r="HMR758" s="156"/>
      <c r="HMS758" s="156"/>
      <c r="HMT758" s="156"/>
      <c r="HMU758" s="156"/>
      <c r="HMV758" s="156"/>
      <c r="HMW758" s="156"/>
      <c r="HMX758" s="156"/>
      <c r="HMY758" s="156"/>
      <c r="HMZ758" s="156"/>
      <c r="HNA758" s="156"/>
      <c r="HNB758" s="156"/>
      <c r="HNC758" s="156"/>
      <c r="HND758" s="156"/>
      <c r="HNE758" s="156"/>
      <c r="HNF758" s="156"/>
      <c r="HNG758" s="156"/>
      <c r="HNH758" s="156"/>
      <c r="HNI758" s="156"/>
      <c r="HNJ758" s="156"/>
      <c r="HNK758" s="156"/>
      <c r="HNL758" s="156"/>
      <c r="HNM758" s="156"/>
      <c r="HNN758" s="156"/>
      <c r="HNO758" s="156"/>
      <c r="HNP758" s="156"/>
      <c r="HNQ758" s="156"/>
      <c r="HNR758" s="156"/>
      <c r="HNS758" s="156"/>
      <c r="HNT758" s="156"/>
      <c r="HNU758" s="156"/>
      <c r="HNV758" s="156"/>
      <c r="HNW758" s="156"/>
      <c r="HNX758" s="156"/>
      <c r="HNY758" s="156"/>
      <c r="HNZ758" s="156"/>
      <c r="HOA758" s="156"/>
      <c r="HOB758" s="156"/>
      <c r="HOC758" s="156"/>
      <c r="HOD758" s="156"/>
      <c r="HOE758" s="156"/>
      <c r="HOF758" s="156"/>
      <c r="HOG758" s="156"/>
      <c r="HOH758" s="156"/>
      <c r="HOI758" s="156"/>
      <c r="HOJ758" s="156"/>
      <c r="HOK758" s="156"/>
      <c r="HOL758" s="156"/>
      <c r="HOM758" s="156"/>
      <c r="HON758" s="156"/>
      <c r="HOO758" s="156"/>
      <c r="HOP758" s="156"/>
      <c r="HOQ758" s="156"/>
      <c r="HOR758" s="156"/>
      <c r="HOS758" s="156"/>
      <c r="HOT758" s="156"/>
      <c r="HOU758" s="156"/>
      <c r="HOV758" s="156"/>
      <c r="HOW758" s="156"/>
      <c r="HOX758" s="156"/>
      <c r="HOY758" s="156"/>
      <c r="HOZ758" s="156"/>
      <c r="HPA758" s="156"/>
      <c r="HPB758" s="156"/>
      <c r="HPC758" s="156"/>
      <c r="HPD758" s="156"/>
      <c r="HPE758" s="156"/>
      <c r="HPF758" s="156"/>
      <c r="HPG758" s="156"/>
      <c r="HPH758" s="156"/>
      <c r="HPI758" s="156"/>
      <c r="HPJ758" s="156"/>
      <c r="HPK758" s="156"/>
      <c r="HPL758" s="156"/>
      <c r="HPM758" s="156"/>
      <c r="HPN758" s="156"/>
      <c r="HPO758" s="156"/>
      <c r="HPP758" s="156"/>
      <c r="HPQ758" s="156"/>
      <c r="HPR758" s="156"/>
      <c r="HPS758" s="156"/>
      <c r="HPT758" s="156"/>
      <c r="HPU758" s="156"/>
      <c r="HPV758" s="156"/>
      <c r="HPW758" s="156"/>
      <c r="HPX758" s="156"/>
      <c r="HPY758" s="156"/>
      <c r="HPZ758" s="156"/>
      <c r="HQA758" s="156"/>
      <c r="HQB758" s="156"/>
      <c r="HQC758" s="156"/>
      <c r="HQD758" s="156"/>
      <c r="HQE758" s="156"/>
      <c r="HQF758" s="156"/>
      <c r="HQG758" s="156"/>
      <c r="HQH758" s="156"/>
      <c r="HQI758" s="156"/>
      <c r="HQJ758" s="156"/>
      <c r="HQK758" s="156"/>
      <c r="HQL758" s="156"/>
      <c r="HQM758" s="156"/>
      <c r="HQN758" s="156"/>
      <c r="HQO758" s="156"/>
      <c r="HQP758" s="156"/>
      <c r="HQQ758" s="156"/>
      <c r="HQR758" s="156"/>
      <c r="HQS758" s="156"/>
      <c r="HQT758" s="156"/>
      <c r="HQU758" s="156"/>
      <c r="HQV758" s="156"/>
      <c r="HQW758" s="156"/>
      <c r="HQX758" s="156"/>
      <c r="HQY758" s="156"/>
      <c r="HQZ758" s="156"/>
      <c r="HRA758" s="156"/>
      <c r="HRB758" s="156"/>
      <c r="HRC758" s="156"/>
      <c r="HRD758" s="156"/>
      <c r="HRE758" s="156"/>
      <c r="HRF758" s="156"/>
      <c r="HRG758" s="156"/>
      <c r="HRH758" s="156"/>
      <c r="HRI758" s="156"/>
      <c r="HRJ758" s="156"/>
      <c r="HRK758" s="156"/>
      <c r="HRL758" s="156"/>
      <c r="HRM758" s="156"/>
      <c r="HRN758" s="156"/>
      <c r="HRO758" s="156"/>
      <c r="HRP758" s="156"/>
      <c r="HRQ758" s="156"/>
      <c r="HRR758" s="156"/>
      <c r="HRS758" s="156"/>
      <c r="HRT758" s="156"/>
      <c r="HRU758" s="156"/>
      <c r="HRV758" s="156"/>
      <c r="HRW758" s="156"/>
      <c r="HRX758" s="156"/>
      <c r="HRY758" s="156"/>
      <c r="HRZ758" s="156"/>
      <c r="HSA758" s="156"/>
      <c r="HSB758" s="156"/>
      <c r="HSC758" s="156"/>
      <c r="HSD758" s="156"/>
      <c r="HSE758" s="156"/>
      <c r="HSF758" s="156"/>
      <c r="HSG758" s="156"/>
      <c r="HSH758" s="156"/>
      <c r="HSI758" s="156"/>
      <c r="HSJ758" s="156"/>
      <c r="HSK758" s="156"/>
      <c r="HSL758" s="156"/>
      <c r="HSM758" s="156"/>
      <c r="HSN758" s="156"/>
      <c r="HSO758" s="156"/>
      <c r="HSP758" s="156"/>
      <c r="HSQ758" s="156"/>
      <c r="HSR758" s="156"/>
      <c r="HSS758" s="156"/>
      <c r="HST758" s="156"/>
      <c r="HSU758" s="156"/>
      <c r="HSV758" s="156"/>
      <c r="HSW758" s="156"/>
      <c r="HSX758" s="156"/>
      <c r="HSY758" s="156"/>
      <c r="HSZ758" s="156"/>
      <c r="HTA758" s="156"/>
      <c r="HTB758" s="156"/>
      <c r="HTC758" s="156"/>
      <c r="HTD758" s="156"/>
      <c r="HTE758" s="156"/>
      <c r="HTF758" s="156"/>
      <c r="HTG758" s="156"/>
      <c r="HTH758" s="156"/>
      <c r="HTI758" s="156"/>
      <c r="HTJ758" s="156"/>
      <c r="HTK758" s="156"/>
      <c r="HTL758" s="156"/>
      <c r="HTM758" s="156"/>
      <c r="HTN758" s="156"/>
      <c r="HTO758" s="156"/>
      <c r="HTP758" s="156"/>
      <c r="HTQ758" s="156"/>
      <c r="HTR758" s="156"/>
      <c r="HTS758" s="156"/>
      <c r="HTT758" s="156"/>
      <c r="HTU758" s="156"/>
      <c r="HTV758" s="156"/>
      <c r="HTW758" s="156"/>
      <c r="HTX758" s="156"/>
      <c r="HTY758" s="156"/>
      <c r="HTZ758" s="156"/>
      <c r="HUA758" s="156"/>
      <c r="HUB758" s="156"/>
      <c r="HUC758" s="156"/>
      <c r="HUD758" s="156"/>
      <c r="HUE758" s="156"/>
      <c r="HUF758" s="156"/>
      <c r="HUG758" s="156"/>
      <c r="HUH758" s="156"/>
      <c r="HUI758" s="156"/>
      <c r="HUJ758" s="156"/>
      <c r="HUK758" s="156"/>
      <c r="HUL758" s="156"/>
      <c r="HUM758" s="156"/>
      <c r="HUN758" s="156"/>
      <c r="HUO758" s="156"/>
      <c r="HUP758" s="156"/>
      <c r="HUQ758" s="156"/>
      <c r="HUR758" s="156"/>
      <c r="HUS758" s="156"/>
      <c r="HUT758" s="156"/>
      <c r="HUU758" s="156"/>
      <c r="HUV758" s="156"/>
      <c r="HUW758" s="156"/>
      <c r="HUX758" s="156"/>
      <c r="HUY758" s="156"/>
      <c r="HUZ758" s="156"/>
      <c r="HVA758" s="156"/>
      <c r="HVB758" s="156"/>
      <c r="HVC758" s="156"/>
      <c r="HVD758" s="156"/>
      <c r="HVE758" s="156"/>
      <c r="HVF758" s="156"/>
      <c r="HVG758" s="156"/>
      <c r="HVH758" s="156"/>
      <c r="HVI758" s="156"/>
      <c r="HVJ758" s="156"/>
      <c r="HVK758" s="156"/>
      <c r="HVL758" s="156"/>
      <c r="HVM758" s="156"/>
      <c r="HVN758" s="156"/>
      <c r="HVO758" s="156"/>
      <c r="HVP758" s="156"/>
      <c r="HVQ758" s="156"/>
      <c r="HVR758" s="156"/>
      <c r="HVS758" s="156"/>
      <c r="HVT758" s="156"/>
      <c r="HVU758" s="156"/>
      <c r="HVV758" s="156"/>
      <c r="HVW758" s="156"/>
      <c r="HVX758" s="156"/>
      <c r="HVY758" s="156"/>
      <c r="HVZ758" s="156"/>
      <c r="HWA758" s="156"/>
      <c r="HWB758" s="156"/>
      <c r="HWC758" s="156"/>
      <c r="HWD758" s="156"/>
      <c r="HWE758" s="156"/>
      <c r="HWF758" s="156"/>
      <c r="HWG758" s="156"/>
      <c r="HWH758" s="156"/>
      <c r="HWI758" s="156"/>
      <c r="HWJ758" s="156"/>
      <c r="HWK758" s="156"/>
      <c r="HWL758" s="156"/>
      <c r="HWM758" s="156"/>
      <c r="HWN758" s="156"/>
      <c r="HWO758" s="156"/>
      <c r="HWP758" s="156"/>
      <c r="HWQ758" s="156"/>
      <c r="HWR758" s="156"/>
      <c r="HWS758" s="156"/>
      <c r="HWT758" s="156"/>
      <c r="HWU758" s="156"/>
      <c r="HWV758" s="156"/>
      <c r="HWW758" s="156"/>
      <c r="HWX758" s="156"/>
      <c r="HWY758" s="156"/>
      <c r="HWZ758" s="156"/>
      <c r="HXA758" s="156"/>
      <c r="HXB758" s="156"/>
      <c r="HXC758" s="156"/>
      <c r="HXD758" s="156"/>
      <c r="HXE758" s="156"/>
      <c r="HXF758" s="156"/>
      <c r="HXG758" s="156"/>
      <c r="HXH758" s="156"/>
      <c r="HXI758" s="156"/>
      <c r="HXJ758" s="156"/>
      <c r="HXK758" s="156"/>
      <c r="HXL758" s="156"/>
      <c r="HXM758" s="156"/>
      <c r="HXN758" s="156"/>
      <c r="HXO758" s="156"/>
      <c r="HXP758" s="156"/>
      <c r="HXQ758" s="156"/>
      <c r="HXR758" s="156"/>
      <c r="HXS758" s="156"/>
      <c r="HXT758" s="156"/>
      <c r="HXU758" s="156"/>
      <c r="HXV758" s="156"/>
      <c r="HXW758" s="156"/>
      <c r="HXX758" s="156"/>
      <c r="HXY758" s="156"/>
      <c r="HXZ758" s="156"/>
      <c r="HYA758" s="156"/>
      <c r="HYB758" s="156"/>
      <c r="HYC758" s="156"/>
      <c r="HYD758" s="156"/>
      <c r="HYE758" s="156"/>
      <c r="HYF758" s="156"/>
      <c r="HYG758" s="156"/>
      <c r="HYH758" s="156"/>
      <c r="HYI758" s="156"/>
      <c r="HYJ758" s="156"/>
      <c r="HYK758" s="156"/>
      <c r="HYL758" s="156"/>
      <c r="HYM758" s="156"/>
      <c r="HYN758" s="156"/>
      <c r="HYO758" s="156"/>
      <c r="HYP758" s="156"/>
      <c r="HYQ758" s="156"/>
      <c r="HYR758" s="156"/>
      <c r="HYS758" s="156"/>
      <c r="HYT758" s="156"/>
      <c r="HYU758" s="156"/>
      <c r="HYV758" s="156"/>
      <c r="HYW758" s="156"/>
      <c r="HYX758" s="156"/>
      <c r="HYY758" s="156"/>
      <c r="HYZ758" s="156"/>
      <c r="HZA758" s="156"/>
      <c r="HZB758" s="156"/>
      <c r="HZC758" s="156"/>
      <c r="HZD758" s="156"/>
      <c r="HZE758" s="156"/>
      <c r="HZF758" s="156"/>
      <c r="HZG758" s="156"/>
      <c r="HZH758" s="156"/>
      <c r="HZI758" s="156"/>
      <c r="HZJ758" s="156"/>
      <c r="HZK758" s="156"/>
      <c r="HZL758" s="156"/>
      <c r="HZM758" s="156"/>
      <c r="HZN758" s="156"/>
      <c r="HZO758" s="156"/>
      <c r="HZP758" s="156"/>
      <c r="HZQ758" s="156"/>
      <c r="HZR758" s="156"/>
      <c r="HZS758" s="156"/>
      <c r="HZT758" s="156"/>
      <c r="HZU758" s="156"/>
      <c r="HZV758" s="156"/>
      <c r="HZW758" s="156"/>
      <c r="HZX758" s="156"/>
      <c r="HZY758" s="156"/>
      <c r="HZZ758" s="156"/>
      <c r="IAA758" s="156"/>
      <c r="IAB758" s="156"/>
      <c r="IAC758" s="156"/>
      <c r="IAD758" s="156"/>
      <c r="IAE758" s="156"/>
      <c r="IAF758" s="156"/>
      <c r="IAG758" s="156"/>
      <c r="IAH758" s="156"/>
      <c r="IAI758" s="156"/>
      <c r="IAJ758" s="156"/>
      <c r="IAK758" s="156"/>
      <c r="IAL758" s="156"/>
      <c r="IAM758" s="156"/>
      <c r="IAN758" s="156"/>
      <c r="IAO758" s="156"/>
      <c r="IAP758" s="156"/>
      <c r="IAQ758" s="156"/>
      <c r="IAR758" s="156"/>
      <c r="IAS758" s="156"/>
      <c r="IAT758" s="156"/>
      <c r="IAU758" s="156"/>
      <c r="IAV758" s="156"/>
      <c r="IAW758" s="156"/>
      <c r="IAX758" s="156"/>
      <c r="IAY758" s="156"/>
      <c r="IAZ758" s="156"/>
      <c r="IBA758" s="156"/>
      <c r="IBB758" s="156"/>
      <c r="IBC758" s="156"/>
      <c r="IBD758" s="156"/>
      <c r="IBE758" s="156"/>
      <c r="IBF758" s="156"/>
      <c r="IBG758" s="156"/>
      <c r="IBH758" s="156"/>
      <c r="IBI758" s="156"/>
      <c r="IBJ758" s="156"/>
      <c r="IBK758" s="156"/>
      <c r="IBL758" s="156"/>
      <c r="IBM758" s="156"/>
      <c r="IBN758" s="156"/>
      <c r="IBO758" s="156"/>
      <c r="IBP758" s="156"/>
      <c r="IBQ758" s="156"/>
      <c r="IBR758" s="156"/>
      <c r="IBS758" s="156"/>
      <c r="IBT758" s="156"/>
      <c r="IBU758" s="156"/>
      <c r="IBV758" s="156"/>
      <c r="IBW758" s="156"/>
      <c r="IBX758" s="156"/>
      <c r="IBY758" s="156"/>
      <c r="IBZ758" s="156"/>
      <c r="ICA758" s="156"/>
      <c r="ICB758" s="156"/>
      <c r="ICC758" s="156"/>
      <c r="ICD758" s="156"/>
      <c r="ICE758" s="156"/>
      <c r="ICF758" s="156"/>
      <c r="ICG758" s="156"/>
      <c r="ICH758" s="156"/>
      <c r="ICI758" s="156"/>
      <c r="ICJ758" s="156"/>
      <c r="ICK758" s="156"/>
      <c r="ICL758" s="156"/>
      <c r="ICM758" s="156"/>
      <c r="ICN758" s="156"/>
      <c r="ICO758" s="156"/>
      <c r="ICP758" s="156"/>
      <c r="ICQ758" s="156"/>
      <c r="ICR758" s="156"/>
      <c r="ICS758" s="156"/>
      <c r="ICT758" s="156"/>
      <c r="ICU758" s="156"/>
      <c r="ICV758" s="156"/>
      <c r="ICW758" s="156"/>
      <c r="ICX758" s="156"/>
      <c r="ICY758" s="156"/>
      <c r="ICZ758" s="156"/>
      <c r="IDA758" s="156"/>
      <c r="IDB758" s="156"/>
      <c r="IDC758" s="156"/>
      <c r="IDD758" s="156"/>
      <c r="IDE758" s="156"/>
      <c r="IDF758" s="156"/>
      <c r="IDG758" s="156"/>
      <c r="IDH758" s="156"/>
      <c r="IDI758" s="156"/>
      <c r="IDJ758" s="156"/>
      <c r="IDK758" s="156"/>
      <c r="IDL758" s="156"/>
      <c r="IDM758" s="156"/>
      <c r="IDN758" s="156"/>
      <c r="IDO758" s="156"/>
      <c r="IDP758" s="156"/>
      <c r="IDQ758" s="156"/>
      <c r="IDR758" s="156"/>
      <c r="IDS758" s="156"/>
      <c r="IDT758" s="156"/>
      <c r="IDU758" s="156"/>
      <c r="IDV758" s="156"/>
      <c r="IDW758" s="156"/>
      <c r="IDX758" s="156"/>
      <c r="IDY758" s="156"/>
      <c r="IDZ758" s="156"/>
      <c r="IEA758" s="156"/>
      <c r="IEB758" s="156"/>
      <c r="IEC758" s="156"/>
      <c r="IED758" s="156"/>
      <c r="IEE758" s="156"/>
      <c r="IEF758" s="156"/>
      <c r="IEG758" s="156"/>
      <c r="IEH758" s="156"/>
      <c r="IEI758" s="156"/>
      <c r="IEJ758" s="156"/>
      <c r="IEK758" s="156"/>
      <c r="IEL758" s="156"/>
      <c r="IEM758" s="156"/>
      <c r="IEN758" s="156"/>
      <c r="IEO758" s="156"/>
      <c r="IEP758" s="156"/>
      <c r="IEQ758" s="156"/>
      <c r="IER758" s="156"/>
      <c r="IES758" s="156"/>
      <c r="IET758" s="156"/>
      <c r="IEU758" s="156"/>
      <c r="IEV758" s="156"/>
      <c r="IEW758" s="156"/>
      <c r="IEX758" s="156"/>
      <c r="IEY758" s="156"/>
      <c r="IEZ758" s="156"/>
      <c r="IFA758" s="156"/>
      <c r="IFB758" s="156"/>
      <c r="IFC758" s="156"/>
      <c r="IFD758" s="156"/>
      <c r="IFE758" s="156"/>
      <c r="IFF758" s="156"/>
      <c r="IFG758" s="156"/>
      <c r="IFH758" s="156"/>
      <c r="IFI758" s="156"/>
      <c r="IFJ758" s="156"/>
      <c r="IFK758" s="156"/>
      <c r="IFL758" s="156"/>
      <c r="IFM758" s="156"/>
      <c r="IFN758" s="156"/>
      <c r="IFO758" s="156"/>
      <c r="IFP758" s="156"/>
      <c r="IFQ758" s="156"/>
      <c r="IFR758" s="156"/>
      <c r="IFS758" s="156"/>
      <c r="IFT758" s="156"/>
      <c r="IFU758" s="156"/>
      <c r="IFV758" s="156"/>
      <c r="IFW758" s="156"/>
      <c r="IFX758" s="156"/>
      <c r="IFY758" s="156"/>
      <c r="IFZ758" s="156"/>
      <c r="IGA758" s="156"/>
      <c r="IGB758" s="156"/>
      <c r="IGC758" s="156"/>
      <c r="IGD758" s="156"/>
      <c r="IGE758" s="156"/>
      <c r="IGF758" s="156"/>
      <c r="IGG758" s="156"/>
      <c r="IGH758" s="156"/>
      <c r="IGI758" s="156"/>
      <c r="IGJ758" s="156"/>
      <c r="IGK758" s="156"/>
      <c r="IGL758" s="156"/>
      <c r="IGM758" s="156"/>
      <c r="IGN758" s="156"/>
      <c r="IGO758" s="156"/>
      <c r="IGP758" s="156"/>
      <c r="IGQ758" s="156"/>
      <c r="IGR758" s="156"/>
      <c r="IGS758" s="156"/>
      <c r="IGT758" s="156"/>
      <c r="IGU758" s="156"/>
      <c r="IGV758" s="156"/>
      <c r="IGW758" s="156"/>
      <c r="IGX758" s="156"/>
      <c r="IGY758" s="156"/>
      <c r="IGZ758" s="156"/>
      <c r="IHA758" s="156"/>
      <c r="IHB758" s="156"/>
      <c r="IHC758" s="156"/>
      <c r="IHD758" s="156"/>
      <c r="IHE758" s="156"/>
      <c r="IHF758" s="156"/>
      <c r="IHG758" s="156"/>
      <c r="IHH758" s="156"/>
      <c r="IHI758" s="156"/>
      <c r="IHJ758" s="156"/>
      <c r="IHK758" s="156"/>
      <c r="IHL758" s="156"/>
      <c r="IHM758" s="156"/>
      <c r="IHN758" s="156"/>
      <c r="IHO758" s="156"/>
      <c r="IHP758" s="156"/>
      <c r="IHQ758" s="156"/>
      <c r="IHR758" s="156"/>
      <c r="IHS758" s="156"/>
      <c r="IHT758" s="156"/>
      <c r="IHU758" s="156"/>
      <c r="IHV758" s="156"/>
      <c r="IHW758" s="156"/>
      <c r="IHX758" s="156"/>
      <c r="IHY758" s="156"/>
      <c r="IHZ758" s="156"/>
      <c r="IIA758" s="156"/>
      <c r="IIB758" s="156"/>
      <c r="IIC758" s="156"/>
      <c r="IID758" s="156"/>
      <c r="IIE758" s="156"/>
      <c r="IIF758" s="156"/>
      <c r="IIG758" s="156"/>
      <c r="IIH758" s="156"/>
      <c r="III758" s="156"/>
      <c r="IIJ758" s="156"/>
      <c r="IIK758" s="156"/>
      <c r="IIL758" s="156"/>
      <c r="IIM758" s="156"/>
      <c r="IIN758" s="156"/>
      <c r="IIO758" s="156"/>
      <c r="IIP758" s="156"/>
      <c r="IIQ758" s="156"/>
      <c r="IIR758" s="156"/>
      <c r="IIS758" s="156"/>
      <c r="IIT758" s="156"/>
      <c r="IIU758" s="156"/>
      <c r="IIV758" s="156"/>
      <c r="IIW758" s="156"/>
      <c r="IIX758" s="156"/>
      <c r="IIY758" s="156"/>
      <c r="IIZ758" s="156"/>
      <c r="IJA758" s="156"/>
      <c r="IJB758" s="156"/>
      <c r="IJC758" s="156"/>
      <c r="IJD758" s="156"/>
      <c r="IJE758" s="156"/>
      <c r="IJF758" s="156"/>
      <c r="IJG758" s="156"/>
      <c r="IJH758" s="156"/>
      <c r="IJI758" s="156"/>
      <c r="IJJ758" s="156"/>
      <c r="IJK758" s="156"/>
      <c r="IJL758" s="156"/>
      <c r="IJM758" s="156"/>
      <c r="IJN758" s="156"/>
      <c r="IJO758" s="156"/>
      <c r="IJP758" s="156"/>
      <c r="IJQ758" s="156"/>
      <c r="IJR758" s="156"/>
      <c r="IJS758" s="156"/>
      <c r="IJT758" s="156"/>
      <c r="IJU758" s="156"/>
      <c r="IJV758" s="156"/>
      <c r="IJW758" s="156"/>
      <c r="IJX758" s="156"/>
      <c r="IJY758" s="156"/>
      <c r="IJZ758" s="156"/>
      <c r="IKA758" s="156"/>
      <c r="IKB758" s="156"/>
      <c r="IKC758" s="156"/>
      <c r="IKD758" s="156"/>
      <c r="IKE758" s="156"/>
      <c r="IKF758" s="156"/>
      <c r="IKG758" s="156"/>
      <c r="IKH758" s="156"/>
      <c r="IKI758" s="156"/>
      <c r="IKJ758" s="156"/>
      <c r="IKK758" s="156"/>
      <c r="IKL758" s="156"/>
      <c r="IKM758" s="156"/>
      <c r="IKN758" s="156"/>
      <c r="IKO758" s="156"/>
      <c r="IKP758" s="156"/>
      <c r="IKQ758" s="156"/>
      <c r="IKR758" s="156"/>
      <c r="IKS758" s="156"/>
      <c r="IKT758" s="156"/>
      <c r="IKU758" s="156"/>
      <c r="IKV758" s="156"/>
      <c r="IKW758" s="156"/>
      <c r="IKX758" s="156"/>
      <c r="IKY758" s="156"/>
      <c r="IKZ758" s="156"/>
      <c r="ILA758" s="156"/>
      <c r="ILB758" s="156"/>
      <c r="ILC758" s="156"/>
      <c r="ILD758" s="156"/>
      <c r="ILE758" s="156"/>
      <c r="ILF758" s="156"/>
      <c r="ILG758" s="156"/>
      <c r="ILH758" s="156"/>
      <c r="ILI758" s="156"/>
      <c r="ILJ758" s="156"/>
      <c r="ILK758" s="156"/>
      <c r="ILL758" s="156"/>
      <c r="ILM758" s="156"/>
      <c r="ILN758" s="156"/>
      <c r="ILO758" s="156"/>
      <c r="ILP758" s="156"/>
      <c r="ILQ758" s="156"/>
      <c r="ILR758" s="156"/>
      <c r="ILS758" s="156"/>
      <c r="ILT758" s="156"/>
      <c r="ILU758" s="156"/>
      <c r="ILV758" s="156"/>
      <c r="ILW758" s="156"/>
      <c r="ILX758" s="156"/>
      <c r="ILY758" s="156"/>
      <c r="ILZ758" s="156"/>
      <c r="IMA758" s="156"/>
      <c r="IMB758" s="156"/>
      <c r="IMC758" s="156"/>
      <c r="IMD758" s="156"/>
      <c r="IME758" s="156"/>
      <c r="IMF758" s="156"/>
      <c r="IMG758" s="156"/>
      <c r="IMH758" s="156"/>
      <c r="IMI758" s="156"/>
      <c r="IMJ758" s="156"/>
      <c r="IMK758" s="156"/>
      <c r="IML758" s="156"/>
      <c r="IMM758" s="156"/>
      <c r="IMN758" s="156"/>
      <c r="IMO758" s="156"/>
      <c r="IMP758" s="156"/>
      <c r="IMQ758" s="156"/>
      <c r="IMR758" s="156"/>
      <c r="IMS758" s="156"/>
      <c r="IMT758" s="156"/>
      <c r="IMU758" s="156"/>
      <c r="IMV758" s="156"/>
      <c r="IMW758" s="156"/>
      <c r="IMX758" s="156"/>
      <c r="IMY758" s="156"/>
      <c r="IMZ758" s="156"/>
      <c r="INA758" s="156"/>
      <c r="INB758" s="156"/>
      <c r="INC758" s="156"/>
      <c r="IND758" s="156"/>
      <c r="INE758" s="156"/>
      <c r="INF758" s="156"/>
      <c r="ING758" s="156"/>
      <c r="INH758" s="156"/>
      <c r="INI758" s="156"/>
      <c r="INJ758" s="156"/>
      <c r="INK758" s="156"/>
      <c r="INL758" s="156"/>
      <c r="INM758" s="156"/>
      <c r="INN758" s="156"/>
      <c r="INO758" s="156"/>
      <c r="INP758" s="156"/>
      <c r="INQ758" s="156"/>
      <c r="INR758" s="156"/>
      <c r="INS758" s="156"/>
      <c r="INT758" s="156"/>
      <c r="INU758" s="156"/>
      <c r="INV758" s="156"/>
      <c r="INW758" s="156"/>
      <c r="INX758" s="156"/>
      <c r="INY758" s="156"/>
      <c r="INZ758" s="156"/>
      <c r="IOA758" s="156"/>
      <c r="IOB758" s="156"/>
      <c r="IOC758" s="156"/>
      <c r="IOD758" s="156"/>
      <c r="IOE758" s="156"/>
      <c r="IOF758" s="156"/>
      <c r="IOG758" s="156"/>
      <c r="IOH758" s="156"/>
      <c r="IOI758" s="156"/>
      <c r="IOJ758" s="156"/>
      <c r="IOK758" s="156"/>
      <c r="IOL758" s="156"/>
      <c r="IOM758" s="156"/>
      <c r="ION758" s="156"/>
      <c r="IOO758" s="156"/>
      <c r="IOP758" s="156"/>
      <c r="IOQ758" s="156"/>
      <c r="IOR758" s="156"/>
      <c r="IOS758" s="156"/>
      <c r="IOT758" s="156"/>
      <c r="IOU758" s="156"/>
      <c r="IOV758" s="156"/>
      <c r="IOW758" s="156"/>
      <c r="IOX758" s="156"/>
      <c r="IOY758" s="156"/>
      <c r="IOZ758" s="156"/>
      <c r="IPA758" s="156"/>
      <c r="IPB758" s="156"/>
      <c r="IPC758" s="156"/>
      <c r="IPD758" s="156"/>
      <c r="IPE758" s="156"/>
      <c r="IPF758" s="156"/>
      <c r="IPG758" s="156"/>
      <c r="IPH758" s="156"/>
      <c r="IPI758" s="156"/>
      <c r="IPJ758" s="156"/>
      <c r="IPK758" s="156"/>
      <c r="IPL758" s="156"/>
      <c r="IPM758" s="156"/>
      <c r="IPN758" s="156"/>
      <c r="IPO758" s="156"/>
      <c r="IPP758" s="156"/>
      <c r="IPQ758" s="156"/>
      <c r="IPR758" s="156"/>
      <c r="IPS758" s="156"/>
      <c r="IPT758" s="156"/>
      <c r="IPU758" s="156"/>
      <c r="IPV758" s="156"/>
      <c r="IPW758" s="156"/>
      <c r="IPX758" s="156"/>
      <c r="IPY758" s="156"/>
      <c r="IPZ758" s="156"/>
      <c r="IQA758" s="156"/>
      <c r="IQB758" s="156"/>
      <c r="IQC758" s="156"/>
      <c r="IQD758" s="156"/>
      <c r="IQE758" s="156"/>
      <c r="IQF758" s="156"/>
      <c r="IQG758" s="156"/>
      <c r="IQH758" s="156"/>
      <c r="IQI758" s="156"/>
      <c r="IQJ758" s="156"/>
      <c r="IQK758" s="156"/>
      <c r="IQL758" s="156"/>
      <c r="IQM758" s="156"/>
      <c r="IQN758" s="156"/>
      <c r="IQO758" s="156"/>
      <c r="IQP758" s="156"/>
      <c r="IQQ758" s="156"/>
      <c r="IQR758" s="156"/>
      <c r="IQS758" s="156"/>
      <c r="IQT758" s="156"/>
      <c r="IQU758" s="156"/>
      <c r="IQV758" s="156"/>
      <c r="IQW758" s="156"/>
      <c r="IQX758" s="156"/>
      <c r="IQY758" s="156"/>
      <c r="IQZ758" s="156"/>
      <c r="IRA758" s="156"/>
      <c r="IRB758" s="156"/>
      <c r="IRC758" s="156"/>
      <c r="IRD758" s="156"/>
      <c r="IRE758" s="156"/>
      <c r="IRF758" s="156"/>
      <c r="IRG758" s="156"/>
      <c r="IRH758" s="156"/>
      <c r="IRI758" s="156"/>
      <c r="IRJ758" s="156"/>
      <c r="IRK758" s="156"/>
      <c r="IRL758" s="156"/>
      <c r="IRM758" s="156"/>
      <c r="IRN758" s="156"/>
      <c r="IRO758" s="156"/>
      <c r="IRP758" s="156"/>
      <c r="IRQ758" s="156"/>
      <c r="IRR758" s="156"/>
      <c r="IRS758" s="156"/>
      <c r="IRT758" s="156"/>
      <c r="IRU758" s="156"/>
      <c r="IRV758" s="156"/>
      <c r="IRW758" s="156"/>
      <c r="IRX758" s="156"/>
      <c r="IRY758" s="156"/>
      <c r="IRZ758" s="156"/>
      <c r="ISA758" s="156"/>
      <c r="ISB758" s="156"/>
      <c r="ISC758" s="156"/>
      <c r="ISD758" s="156"/>
      <c r="ISE758" s="156"/>
      <c r="ISF758" s="156"/>
      <c r="ISG758" s="156"/>
      <c r="ISH758" s="156"/>
      <c r="ISI758" s="156"/>
      <c r="ISJ758" s="156"/>
      <c r="ISK758" s="156"/>
      <c r="ISL758" s="156"/>
      <c r="ISM758" s="156"/>
      <c r="ISN758" s="156"/>
      <c r="ISO758" s="156"/>
      <c r="ISP758" s="156"/>
      <c r="ISQ758" s="156"/>
      <c r="ISR758" s="156"/>
      <c r="ISS758" s="156"/>
      <c r="IST758" s="156"/>
      <c r="ISU758" s="156"/>
      <c r="ISV758" s="156"/>
      <c r="ISW758" s="156"/>
      <c r="ISX758" s="156"/>
      <c r="ISY758" s="156"/>
      <c r="ISZ758" s="156"/>
      <c r="ITA758" s="156"/>
      <c r="ITB758" s="156"/>
      <c r="ITC758" s="156"/>
      <c r="ITD758" s="156"/>
      <c r="ITE758" s="156"/>
      <c r="ITF758" s="156"/>
      <c r="ITG758" s="156"/>
      <c r="ITH758" s="156"/>
      <c r="ITI758" s="156"/>
      <c r="ITJ758" s="156"/>
      <c r="ITK758" s="156"/>
      <c r="ITL758" s="156"/>
      <c r="ITM758" s="156"/>
      <c r="ITN758" s="156"/>
      <c r="ITO758" s="156"/>
      <c r="ITP758" s="156"/>
      <c r="ITQ758" s="156"/>
      <c r="ITR758" s="156"/>
      <c r="ITS758" s="156"/>
      <c r="ITT758" s="156"/>
      <c r="ITU758" s="156"/>
      <c r="ITV758" s="156"/>
      <c r="ITW758" s="156"/>
      <c r="ITX758" s="156"/>
      <c r="ITY758" s="156"/>
      <c r="ITZ758" s="156"/>
      <c r="IUA758" s="156"/>
      <c r="IUB758" s="156"/>
      <c r="IUC758" s="156"/>
      <c r="IUD758" s="156"/>
      <c r="IUE758" s="156"/>
      <c r="IUF758" s="156"/>
      <c r="IUG758" s="156"/>
      <c r="IUH758" s="156"/>
      <c r="IUI758" s="156"/>
      <c r="IUJ758" s="156"/>
      <c r="IUK758" s="156"/>
      <c r="IUL758" s="156"/>
      <c r="IUM758" s="156"/>
      <c r="IUN758" s="156"/>
      <c r="IUO758" s="156"/>
      <c r="IUP758" s="156"/>
      <c r="IUQ758" s="156"/>
      <c r="IUR758" s="156"/>
      <c r="IUS758" s="156"/>
      <c r="IUT758" s="156"/>
      <c r="IUU758" s="156"/>
      <c r="IUV758" s="156"/>
      <c r="IUW758" s="156"/>
      <c r="IUX758" s="156"/>
      <c r="IUY758" s="156"/>
      <c r="IUZ758" s="156"/>
      <c r="IVA758" s="156"/>
      <c r="IVB758" s="156"/>
      <c r="IVC758" s="156"/>
      <c r="IVD758" s="156"/>
      <c r="IVE758" s="156"/>
      <c r="IVF758" s="156"/>
      <c r="IVG758" s="156"/>
      <c r="IVH758" s="156"/>
      <c r="IVI758" s="156"/>
      <c r="IVJ758" s="156"/>
      <c r="IVK758" s="156"/>
      <c r="IVL758" s="156"/>
      <c r="IVM758" s="156"/>
      <c r="IVN758" s="156"/>
      <c r="IVO758" s="156"/>
      <c r="IVP758" s="156"/>
      <c r="IVQ758" s="156"/>
      <c r="IVR758" s="156"/>
      <c r="IVS758" s="156"/>
      <c r="IVT758" s="156"/>
      <c r="IVU758" s="156"/>
      <c r="IVV758" s="156"/>
      <c r="IVW758" s="156"/>
      <c r="IVX758" s="156"/>
      <c r="IVY758" s="156"/>
      <c r="IVZ758" s="156"/>
      <c r="IWA758" s="156"/>
      <c r="IWB758" s="156"/>
      <c r="IWC758" s="156"/>
      <c r="IWD758" s="156"/>
      <c r="IWE758" s="156"/>
      <c r="IWF758" s="156"/>
      <c r="IWG758" s="156"/>
      <c r="IWH758" s="156"/>
      <c r="IWI758" s="156"/>
      <c r="IWJ758" s="156"/>
      <c r="IWK758" s="156"/>
      <c r="IWL758" s="156"/>
      <c r="IWM758" s="156"/>
      <c r="IWN758" s="156"/>
      <c r="IWO758" s="156"/>
      <c r="IWP758" s="156"/>
      <c r="IWQ758" s="156"/>
      <c r="IWR758" s="156"/>
      <c r="IWS758" s="156"/>
      <c r="IWT758" s="156"/>
      <c r="IWU758" s="156"/>
      <c r="IWV758" s="156"/>
      <c r="IWW758" s="156"/>
      <c r="IWX758" s="156"/>
      <c r="IWY758" s="156"/>
      <c r="IWZ758" s="156"/>
      <c r="IXA758" s="156"/>
      <c r="IXB758" s="156"/>
      <c r="IXC758" s="156"/>
      <c r="IXD758" s="156"/>
      <c r="IXE758" s="156"/>
      <c r="IXF758" s="156"/>
      <c r="IXG758" s="156"/>
      <c r="IXH758" s="156"/>
      <c r="IXI758" s="156"/>
      <c r="IXJ758" s="156"/>
      <c r="IXK758" s="156"/>
      <c r="IXL758" s="156"/>
      <c r="IXM758" s="156"/>
      <c r="IXN758" s="156"/>
      <c r="IXO758" s="156"/>
      <c r="IXP758" s="156"/>
      <c r="IXQ758" s="156"/>
      <c r="IXR758" s="156"/>
      <c r="IXS758" s="156"/>
      <c r="IXT758" s="156"/>
      <c r="IXU758" s="156"/>
      <c r="IXV758" s="156"/>
      <c r="IXW758" s="156"/>
      <c r="IXX758" s="156"/>
      <c r="IXY758" s="156"/>
      <c r="IXZ758" s="156"/>
      <c r="IYA758" s="156"/>
      <c r="IYB758" s="156"/>
      <c r="IYC758" s="156"/>
      <c r="IYD758" s="156"/>
      <c r="IYE758" s="156"/>
      <c r="IYF758" s="156"/>
      <c r="IYG758" s="156"/>
      <c r="IYH758" s="156"/>
      <c r="IYI758" s="156"/>
      <c r="IYJ758" s="156"/>
      <c r="IYK758" s="156"/>
      <c r="IYL758" s="156"/>
      <c r="IYM758" s="156"/>
      <c r="IYN758" s="156"/>
      <c r="IYO758" s="156"/>
      <c r="IYP758" s="156"/>
      <c r="IYQ758" s="156"/>
      <c r="IYR758" s="156"/>
      <c r="IYS758" s="156"/>
      <c r="IYT758" s="156"/>
      <c r="IYU758" s="156"/>
      <c r="IYV758" s="156"/>
      <c r="IYW758" s="156"/>
      <c r="IYX758" s="156"/>
      <c r="IYY758" s="156"/>
      <c r="IYZ758" s="156"/>
      <c r="IZA758" s="156"/>
      <c r="IZB758" s="156"/>
      <c r="IZC758" s="156"/>
      <c r="IZD758" s="156"/>
      <c r="IZE758" s="156"/>
      <c r="IZF758" s="156"/>
      <c r="IZG758" s="156"/>
      <c r="IZH758" s="156"/>
      <c r="IZI758" s="156"/>
      <c r="IZJ758" s="156"/>
      <c r="IZK758" s="156"/>
      <c r="IZL758" s="156"/>
      <c r="IZM758" s="156"/>
      <c r="IZN758" s="156"/>
      <c r="IZO758" s="156"/>
      <c r="IZP758" s="156"/>
      <c r="IZQ758" s="156"/>
      <c r="IZR758" s="156"/>
      <c r="IZS758" s="156"/>
      <c r="IZT758" s="156"/>
      <c r="IZU758" s="156"/>
      <c r="IZV758" s="156"/>
      <c r="IZW758" s="156"/>
      <c r="IZX758" s="156"/>
      <c r="IZY758" s="156"/>
      <c r="IZZ758" s="156"/>
      <c r="JAA758" s="156"/>
      <c r="JAB758" s="156"/>
      <c r="JAC758" s="156"/>
      <c r="JAD758" s="156"/>
      <c r="JAE758" s="156"/>
      <c r="JAF758" s="156"/>
      <c r="JAG758" s="156"/>
      <c r="JAH758" s="156"/>
      <c r="JAI758" s="156"/>
      <c r="JAJ758" s="156"/>
      <c r="JAK758" s="156"/>
      <c r="JAL758" s="156"/>
      <c r="JAM758" s="156"/>
      <c r="JAN758" s="156"/>
      <c r="JAO758" s="156"/>
      <c r="JAP758" s="156"/>
      <c r="JAQ758" s="156"/>
      <c r="JAR758" s="156"/>
      <c r="JAS758" s="156"/>
      <c r="JAT758" s="156"/>
      <c r="JAU758" s="156"/>
      <c r="JAV758" s="156"/>
      <c r="JAW758" s="156"/>
      <c r="JAX758" s="156"/>
      <c r="JAY758" s="156"/>
      <c r="JAZ758" s="156"/>
      <c r="JBA758" s="156"/>
      <c r="JBB758" s="156"/>
      <c r="JBC758" s="156"/>
      <c r="JBD758" s="156"/>
      <c r="JBE758" s="156"/>
      <c r="JBF758" s="156"/>
      <c r="JBG758" s="156"/>
      <c r="JBH758" s="156"/>
      <c r="JBI758" s="156"/>
      <c r="JBJ758" s="156"/>
      <c r="JBK758" s="156"/>
      <c r="JBL758" s="156"/>
      <c r="JBM758" s="156"/>
      <c r="JBN758" s="156"/>
      <c r="JBO758" s="156"/>
      <c r="JBP758" s="156"/>
      <c r="JBQ758" s="156"/>
      <c r="JBR758" s="156"/>
      <c r="JBS758" s="156"/>
      <c r="JBT758" s="156"/>
      <c r="JBU758" s="156"/>
      <c r="JBV758" s="156"/>
      <c r="JBW758" s="156"/>
      <c r="JBX758" s="156"/>
      <c r="JBY758" s="156"/>
      <c r="JBZ758" s="156"/>
      <c r="JCA758" s="156"/>
      <c r="JCB758" s="156"/>
      <c r="JCC758" s="156"/>
      <c r="JCD758" s="156"/>
      <c r="JCE758" s="156"/>
      <c r="JCF758" s="156"/>
      <c r="JCG758" s="156"/>
      <c r="JCH758" s="156"/>
      <c r="JCI758" s="156"/>
      <c r="JCJ758" s="156"/>
      <c r="JCK758" s="156"/>
      <c r="JCL758" s="156"/>
      <c r="JCM758" s="156"/>
      <c r="JCN758" s="156"/>
      <c r="JCO758" s="156"/>
      <c r="JCP758" s="156"/>
      <c r="JCQ758" s="156"/>
      <c r="JCR758" s="156"/>
      <c r="JCS758" s="156"/>
      <c r="JCT758" s="156"/>
      <c r="JCU758" s="156"/>
      <c r="JCV758" s="156"/>
      <c r="JCW758" s="156"/>
      <c r="JCX758" s="156"/>
      <c r="JCY758" s="156"/>
      <c r="JCZ758" s="156"/>
      <c r="JDA758" s="156"/>
      <c r="JDB758" s="156"/>
      <c r="JDC758" s="156"/>
      <c r="JDD758" s="156"/>
      <c r="JDE758" s="156"/>
      <c r="JDF758" s="156"/>
      <c r="JDG758" s="156"/>
      <c r="JDH758" s="156"/>
      <c r="JDI758" s="156"/>
      <c r="JDJ758" s="156"/>
      <c r="JDK758" s="156"/>
      <c r="JDL758" s="156"/>
      <c r="JDM758" s="156"/>
      <c r="JDN758" s="156"/>
      <c r="JDO758" s="156"/>
      <c r="JDP758" s="156"/>
      <c r="JDQ758" s="156"/>
      <c r="JDR758" s="156"/>
      <c r="JDS758" s="156"/>
      <c r="JDT758" s="156"/>
      <c r="JDU758" s="156"/>
      <c r="JDV758" s="156"/>
      <c r="JDW758" s="156"/>
      <c r="JDX758" s="156"/>
      <c r="JDY758" s="156"/>
      <c r="JDZ758" s="156"/>
      <c r="JEA758" s="156"/>
      <c r="JEB758" s="156"/>
      <c r="JEC758" s="156"/>
      <c r="JED758" s="156"/>
      <c r="JEE758" s="156"/>
      <c r="JEF758" s="156"/>
      <c r="JEG758" s="156"/>
      <c r="JEH758" s="156"/>
      <c r="JEI758" s="156"/>
      <c r="JEJ758" s="156"/>
      <c r="JEK758" s="156"/>
      <c r="JEL758" s="156"/>
      <c r="JEM758" s="156"/>
      <c r="JEN758" s="156"/>
      <c r="JEO758" s="156"/>
      <c r="JEP758" s="156"/>
      <c r="JEQ758" s="156"/>
      <c r="JER758" s="156"/>
      <c r="JES758" s="156"/>
      <c r="JET758" s="156"/>
      <c r="JEU758" s="156"/>
      <c r="JEV758" s="156"/>
      <c r="JEW758" s="156"/>
      <c r="JEX758" s="156"/>
      <c r="JEY758" s="156"/>
      <c r="JEZ758" s="156"/>
      <c r="JFA758" s="156"/>
      <c r="JFB758" s="156"/>
      <c r="JFC758" s="156"/>
      <c r="JFD758" s="156"/>
      <c r="JFE758" s="156"/>
      <c r="JFF758" s="156"/>
      <c r="JFG758" s="156"/>
      <c r="JFH758" s="156"/>
      <c r="JFI758" s="156"/>
      <c r="JFJ758" s="156"/>
      <c r="JFK758" s="156"/>
      <c r="JFL758" s="156"/>
      <c r="JFM758" s="156"/>
      <c r="JFN758" s="156"/>
      <c r="JFO758" s="156"/>
      <c r="JFP758" s="156"/>
      <c r="JFQ758" s="156"/>
      <c r="JFR758" s="156"/>
      <c r="JFS758" s="156"/>
      <c r="JFT758" s="156"/>
      <c r="JFU758" s="156"/>
      <c r="JFV758" s="156"/>
      <c r="JFW758" s="156"/>
      <c r="JFX758" s="156"/>
      <c r="JFY758" s="156"/>
      <c r="JFZ758" s="156"/>
      <c r="JGA758" s="156"/>
      <c r="JGB758" s="156"/>
      <c r="JGC758" s="156"/>
      <c r="JGD758" s="156"/>
      <c r="JGE758" s="156"/>
      <c r="JGF758" s="156"/>
      <c r="JGG758" s="156"/>
      <c r="JGH758" s="156"/>
      <c r="JGI758" s="156"/>
      <c r="JGJ758" s="156"/>
      <c r="JGK758" s="156"/>
      <c r="JGL758" s="156"/>
      <c r="JGM758" s="156"/>
      <c r="JGN758" s="156"/>
      <c r="JGO758" s="156"/>
      <c r="JGP758" s="156"/>
      <c r="JGQ758" s="156"/>
      <c r="JGR758" s="156"/>
      <c r="JGS758" s="156"/>
      <c r="JGT758" s="156"/>
      <c r="JGU758" s="156"/>
      <c r="JGV758" s="156"/>
      <c r="JGW758" s="156"/>
      <c r="JGX758" s="156"/>
      <c r="JGY758" s="156"/>
      <c r="JGZ758" s="156"/>
      <c r="JHA758" s="156"/>
      <c r="JHB758" s="156"/>
      <c r="JHC758" s="156"/>
      <c r="JHD758" s="156"/>
      <c r="JHE758" s="156"/>
      <c r="JHF758" s="156"/>
      <c r="JHG758" s="156"/>
      <c r="JHH758" s="156"/>
      <c r="JHI758" s="156"/>
      <c r="JHJ758" s="156"/>
      <c r="JHK758" s="156"/>
      <c r="JHL758" s="156"/>
      <c r="JHM758" s="156"/>
      <c r="JHN758" s="156"/>
      <c r="JHO758" s="156"/>
      <c r="JHP758" s="156"/>
      <c r="JHQ758" s="156"/>
      <c r="JHR758" s="156"/>
      <c r="JHS758" s="156"/>
      <c r="JHT758" s="156"/>
      <c r="JHU758" s="156"/>
      <c r="JHV758" s="156"/>
      <c r="JHW758" s="156"/>
      <c r="JHX758" s="156"/>
      <c r="JHY758" s="156"/>
      <c r="JHZ758" s="156"/>
      <c r="JIA758" s="156"/>
      <c r="JIB758" s="156"/>
      <c r="JIC758" s="156"/>
      <c r="JID758" s="156"/>
      <c r="JIE758" s="156"/>
      <c r="JIF758" s="156"/>
      <c r="JIG758" s="156"/>
      <c r="JIH758" s="156"/>
      <c r="JII758" s="156"/>
      <c r="JIJ758" s="156"/>
      <c r="JIK758" s="156"/>
      <c r="JIL758" s="156"/>
      <c r="JIM758" s="156"/>
      <c r="JIN758" s="156"/>
      <c r="JIO758" s="156"/>
      <c r="JIP758" s="156"/>
      <c r="JIQ758" s="156"/>
      <c r="JIR758" s="156"/>
      <c r="JIS758" s="156"/>
      <c r="JIT758" s="156"/>
      <c r="JIU758" s="156"/>
      <c r="JIV758" s="156"/>
      <c r="JIW758" s="156"/>
      <c r="JIX758" s="156"/>
      <c r="JIY758" s="156"/>
      <c r="JIZ758" s="156"/>
      <c r="JJA758" s="156"/>
      <c r="JJB758" s="156"/>
      <c r="JJC758" s="156"/>
      <c r="JJD758" s="156"/>
      <c r="JJE758" s="156"/>
      <c r="JJF758" s="156"/>
      <c r="JJG758" s="156"/>
      <c r="JJH758" s="156"/>
      <c r="JJI758" s="156"/>
      <c r="JJJ758" s="156"/>
      <c r="JJK758" s="156"/>
      <c r="JJL758" s="156"/>
      <c r="JJM758" s="156"/>
      <c r="JJN758" s="156"/>
      <c r="JJO758" s="156"/>
      <c r="JJP758" s="156"/>
      <c r="JJQ758" s="156"/>
      <c r="JJR758" s="156"/>
      <c r="JJS758" s="156"/>
      <c r="JJT758" s="156"/>
      <c r="JJU758" s="156"/>
      <c r="JJV758" s="156"/>
      <c r="JJW758" s="156"/>
      <c r="JJX758" s="156"/>
      <c r="JJY758" s="156"/>
      <c r="JJZ758" s="156"/>
      <c r="JKA758" s="156"/>
      <c r="JKB758" s="156"/>
      <c r="JKC758" s="156"/>
      <c r="JKD758" s="156"/>
      <c r="JKE758" s="156"/>
      <c r="JKF758" s="156"/>
      <c r="JKG758" s="156"/>
      <c r="JKH758" s="156"/>
      <c r="JKI758" s="156"/>
      <c r="JKJ758" s="156"/>
      <c r="JKK758" s="156"/>
      <c r="JKL758" s="156"/>
      <c r="JKM758" s="156"/>
      <c r="JKN758" s="156"/>
      <c r="JKO758" s="156"/>
      <c r="JKP758" s="156"/>
      <c r="JKQ758" s="156"/>
      <c r="JKR758" s="156"/>
      <c r="JKS758" s="156"/>
      <c r="JKT758" s="156"/>
      <c r="JKU758" s="156"/>
      <c r="JKV758" s="156"/>
      <c r="JKW758" s="156"/>
      <c r="JKX758" s="156"/>
      <c r="JKY758" s="156"/>
      <c r="JKZ758" s="156"/>
      <c r="JLA758" s="156"/>
      <c r="JLB758" s="156"/>
      <c r="JLC758" s="156"/>
      <c r="JLD758" s="156"/>
      <c r="JLE758" s="156"/>
      <c r="JLF758" s="156"/>
      <c r="JLG758" s="156"/>
      <c r="JLH758" s="156"/>
      <c r="JLI758" s="156"/>
      <c r="JLJ758" s="156"/>
      <c r="JLK758" s="156"/>
      <c r="JLL758" s="156"/>
      <c r="JLM758" s="156"/>
      <c r="JLN758" s="156"/>
      <c r="JLO758" s="156"/>
      <c r="JLP758" s="156"/>
      <c r="JLQ758" s="156"/>
      <c r="JLR758" s="156"/>
      <c r="JLS758" s="156"/>
      <c r="JLT758" s="156"/>
      <c r="JLU758" s="156"/>
      <c r="JLV758" s="156"/>
      <c r="JLW758" s="156"/>
      <c r="JLX758" s="156"/>
      <c r="JLY758" s="156"/>
      <c r="JLZ758" s="156"/>
      <c r="JMA758" s="156"/>
      <c r="JMB758" s="156"/>
      <c r="JMC758" s="156"/>
      <c r="JMD758" s="156"/>
      <c r="JME758" s="156"/>
      <c r="JMF758" s="156"/>
      <c r="JMG758" s="156"/>
      <c r="JMH758" s="156"/>
      <c r="JMI758" s="156"/>
      <c r="JMJ758" s="156"/>
      <c r="JMK758" s="156"/>
      <c r="JML758" s="156"/>
      <c r="JMM758" s="156"/>
      <c r="JMN758" s="156"/>
      <c r="JMO758" s="156"/>
      <c r="JMP758" s="156"/>
      <c r="JMQ758" s="156"/>
      <c r="JMR758" s="156"/>
      <c r="JMS758" s="156"/>
      <c r="JMT758" s="156"/>
      <c r="JMU758" s="156"/>
      <c r="JMV758" s="156"/>
      <c r="JMW758" s="156"/>
      <c r="JMX758" s="156"/>
      <c r="JMY758" s="156"/>
      <c r="JMZ758" s="156"/>
      <c r="JNA758" s="156"/>
      <c r="JNB758" s="156"/>
      <c r="JNC758" s="156"/>
      <c r="JND758" s="156"/>
      <c r="JNE758" s="156"/>
      <c r="JNF758" s="156"/>
      <c r="JNG758" s="156"/>
      <c r="JNH758" s="156"/>
      <c r="JNI758" s="156"/>
      <c r="JNJ758" s="156"/>
      <c r="JNK758" s="156"/>
      <c r="JNL758" s="156"/>
      <c r="JNM758" s="156"/>
      <c r="JNN758" s="156"/>
      <c r="JNO758" s="156"/>
      <c r="JNP758" s="156"/>
      <c r="JNQ758" s="156"/>
      <c r="JNR758" s="156"/>
      <c r="JNS758" s="156"/>
      <c r="JNT758" s="156"/>
      <c r="JNU758" s="156"/>
      <c r="JNV758" s="156"/>
      <c r="JNW758" s="156"/>
      <c r="JNX758" s="156"/>
      <c r="JNY758" s="156"/>
      <c r="JNZ758" s="156"/>
      <c r="JOA758" s="156"/>
      <c r="JOB758" s="156"/>
      <c r="JOC758" s="156"/>
      <c r="JOD758" s="156"/>
      <c r="JOE758" s="156"/>
      <c r="JOF758" s="156"/>
      <c r="JOG758" s="156"/>
      <c r="JOH758" s="156"/>
      <c r="JOI758" s="156"/>
      <c r="JOJ758" s="156"/>
      <c r="JOK758" s="156"/>
      <c r="JOL758" s="156"/>
      <c r="JOM758" s="156"/>
      <c r="JON758" s="156"/>
      <c r="JOO758" s="156"/>
      <c r="JOP758" s="156"/>
      <c r="JOQ758" s="156"/>
      <c r="JOR758" s="156"/>
      <c r="JOS758" s="156"/>
      <c r="JOT758" s="156"/>
      <c r="JOU758" s="156"/>
      <c r="JOV758" s="156"/>
      <c r="JOW758" s="156"/>
      <c r="JOX758" s="156"/>
      <c r="JOY758" s="156"/>
      <c r="JOZ758" s="156"/>
      <c r="JPA758" s="156"/>
      <c r="JPB758" s="156"/>
      <c r="JPC758" s="156"/>
      <c r="JPD758" s="156"/>
      <c r="JPE758" s="156"/>
      <c r="JPF758" s="156"/>
      <c r="JPG758" s="156"/>
      <c r="JPH758" s="156"/>
      <c r="JPI758" s="156"/>
      <c r="JPJ758" s="156"/>
      <c r="JPK758" s="156"/>
      <c r="JPL758" s="156"/>
      <c r="JPM758" s="156"/>
      <c r="JPN758" s="156"/>
      <c r="JPO758" s="156"/>
      <c r="JPP758" s="156"/>
      <c r="JPQ758" s="156"/>
      <c r="JPR758" s="156"/>
      <c r="JPS758" s="156"/>
      <c r="JPT758" s="156"/>
      <c r="JPU758" s="156"/>
      <c r="JPV758" s="156"/>
      <c r="JPW758" s="156"/>
      <c r="JPX758" s="156"/>
      <c r="JPY758" s="156"/>
      <c r="JPZ758" s="156"/>
      <c r="JQA758" s="156"/>
      <c r="JQB758" s="156"/>
      <c r="JQC758" s="156"/>
      <c r="JQD758" s="156"/>
      <c r="JQE758" s="156"/>
      <c r="JQF758" s="156"/>
      <c r="JQG758" s="156"/>
      <c r="JQH758" s="156"/>
      <c r="JQI758" s="156"/>
      <c r="JQJ758" s="156"/>
      <c r="JQK758" s="156"/>
      <c r="JQL758" s="156"/>
      <c r="JQM758" s="156"/>
      <c r="JQN758" s="156"/>
      <c r="JQO758" s="156"/>
      <c r="JQP758" s="156"/>
      <c r="JQQ758" s="156"/>
      <c r="JQR758" s="156"/>
      <c r="JQS758" s="156"/>
      <c r="JQT758" s="156"/>
      <c r="JQU758" s="156"/>
      <c r="JQV758" s="156"/>
      <c r="JQW758" s="156"/>
      <c r="JQX758" s="156"/>
      <c r="JQY758" s="156"/>
      <c r="JQZ758" s="156"/>
      <c r="JRA758" s="156"/>
      <c r="JRB758" s="156"/>
      <c r="JRC758" s="156"/>
      <c r="JRD758" s="156"/>
      <c r="JRE758" s="156"/>
      <c r="JRF758" s="156"/>
      <c r="JRG758" s="156"/>
      <c r="JRH758" s="156"/>
      <c r="JRI758" s="156"/>
      <c r="JRJ758" s="156"/>
      <c r="JRK758" s="156"/>
      <c r="JRL758" s="156"/>
      <c r="JRM758" s="156"/>
      <c r="JRN758" s="156"/>
      <c r="JRO758" s="156"/>
      <c r="JRP758" s="156"/>
      <c r="JRQ758" s="156"/>
      <c r="JRR758" s="156"/>
      <c r="JRS758" s="156"/>
      <c r="JRT758" s="156"/>
      <c r="JRU758" s="156"/>
      <c r="JRV758" s="156"/>
      <c r="JRW758" s="156"/>
      <c r="JRX758" s="156"/>
      <c r="JRY758" s="156"/>
      <c r="JRZ758" s="156"/>
      <c r="JSA758" s="156"/>
      <c r="JSB758" s="156"/>
      <c r="JSC758" s="156"/>
      <c r="JSD758" s="156"/>
      <c r="JSE758" s="156"/>
      <c r="JSF758" s="156"/>
      <c r="JSG758" s="156"/>
      <c r="JSH758" s="156"/>
      <c r="JSI758" s="156"/>
      <c r="JSJ758" s="156"/>
      <c r="JSK758" s="156"/>
      <c r="JSL758" s="156"/>
      <c r="JSM758" s="156"/>
      <c r="JSN758" s="156"/>
      <c r="JSO758" s="156"/>
      <c r="JSP758" s="156"/>
      <c r="JSQ758" s="156"/>
      <c r="JSR758" s="156"/>
      <c r="JSS758" s="156"/>
      <c r="JST758" s="156"/>
      <c r="JSU758" s="156"/>
      <c r="JSV758" s="156"/>
      <c r="JSW758" s="156"/>
      <c r="JSX758" s="156"/>
      <c r="JSY758" s="156"/>
      <c r="JSZ758" s="156"/>
      <c r="JTA758" s="156"/>
      <c r="JTB758" s="156"/>
      <c r="JTC758" s="156"/>
      <c r="JTD758" s="156"/>
      <c r="JTE758" s="156"/>
      <c r="JTF758" s="156"/>
      <c r="JTG758" s="156"/>
      <c r="JTH758" s="156"/>
      <c r="JTI758" s="156"/>
      <c r="JTJ758" s="156"/>
      <c r="JTK758" s="156"/>
      <c r="JTL758" s="156"/>
      <c r="JTM758" s="156"/>
      <c r="JTN758" s="156"/>
      <c r="JTO758" s="156"/>
      <c r="JTP758" s="156"/>
      <c r="JTQ758" s="156"/>
      <c r="JTR758" s="156"/>
      <c r="JTS758" s="156"/>
      <c r="JTT758" s="156"/>
      <c r="JTU758" s="156"/>
      <c r="JTV758" s="156"/>
      <c r="JTW758" s="156"/>
      <c r="JTX758" s="156"/>
      <c r="JTY758" s="156"/>
      <c r="JTZ758" s="156"/>
      <c r="JUA758" s="156"/>
      <c r="JUB758" s="156"/>
      <c r="JUC758" s="156"/>
      <c r="JUD758" s="156"/>
      <c r="JUE758" s="156"/>
      <c r="JUF758" s="156"/>
      <c r="JUG758" s="156"/>
      <c r="JUH758" s="156"/>
      <c r="JUI758" s="156"/>
      <c r="JUJ758" s="156"/>
      <c r="JUK758" s="156"/>
      <c r="JUL758" s="156"/>
      <c r="JUM758" s="156"/>
      <c r="JUN758" s="156"/>
      <c r="JUO758" s="156"/>
      <c r="JUP758" s="156"/>
      <c r="JUQ758" s="156"/>
      <c r="JUR758" s="156"/>
      <c r="JUS758" s="156"/>
      <c r="JUT758" s="156"/>
      <c r="JUU758" s="156"/>
      <c r="JUV758" s="156"/>
      <c r="JUW758" s="156"/>
      <c r="JUX758" s="156"/>
      <c r="JUY758" s="156"/>
      <c r="JUZ758" s="156"/>
      <c r="JVA758" s="156"/>
      <c r="JVB758" s="156"/>
      <c r="JVC758" s="156"/>
      <c r="JVD758" s="156"/>
      <c r="JVE758" s="156"/>
      <c r="JVF758" s="156"/>
      <c r="JVG758" s="156"/>
      <c r="JVH758" s="156"/>
      <c r="JVI758" s="156"/>
      <c r="JVJ758" s="156"/>
      <c r="JVK758" s="156"/>
      <c r="JVL758" s="156"/>
      <c r="JVM758" s="156"/>
      <c r="JVN758" s="156"/>
      <c r="JVO758" s="156"/>
      <c r="JVP758" s="156"/>
      <c r="JVQ758" s="156"/>
      <c r="JVR758" s="156"/>
      <c r="JVS758" s="156"/>
      <c r="JVT758" s="156"/>
      <c r="JVU758" s="156"/>
      <c r="JVV758" s="156"/>
      <c r="JVW758" s="156"/>
      <c r="JVX758" s="156"/>
      <c r="JVY758" s="156"/>
      <c r="JVZ758" s="156"/>
      <c r="JWA758" s="156"/>
      <c r="JWB758" s="156"/>
      <c r="JWC758" s="156"/>
      <c r="JWD758" s="156"/>
      <c r="JWE758" s="156"/>
      <c r="JWF758" s="156"/>
      <c r="JWG758" s="156"/>
      <c r="JWH758" s="156"/>
      <c r="JWI758" s="156"/>
      <c r="JWJ758" s="156"/>
      <c r="JWK758" s="156"/>
      <c r="JWL758" s="156"/>
      <c r="JWM758" s="156"/>
      <c r="JWN758" s="156"/>
      <c r="JWO758" s="156"/>
      <c r="JWP758" s="156"/>
      <c r="JWQ758" s="156"/>
      <c r="JWR758" s="156"/>
      <c r="JWS758" s="156"/>
      <c r="JWT758" s="156"/>
      <c r="JWU758" s="156"/>
      <c r="JWV758" s="156"/>
      <c r="JWW758" s="156"/>
      <c r="JWX758" s="156"/>
      <c r="JWY758" s="156"/>
      <c r="JWZ758" s="156"/>
      <c r="JXA758" s="156"/>
      <c r="JXB758" s="156"/>
      <c r="JXC758" s="156"/>
      <c r="JXD758" s="156"/>
      <c r="JXE758" s="156"/>
      <c r="JXF758" s="156"/>
      <c r="JXG758" s="156"/>
      <c r="JXH758" s="156"/>
      <c r="JXI758" s="156"/>
      <c r="JXJ758" s="156"/>
      <c r="JXK758" s="156"/>
      <c r="JXL758" s="156"/>
      <c r="JXM758" s="156"/>
      <c r="JXN758" s="156"/>
      <c r="JXO758" s="156"/>
      <c r="JXP758" s="156"/>
      <c r="JXQ758" s="156"/>
      <c r="JXR758" s="156"/>
      <c r="JXS758" s="156"/>
      <c r="JXT758" s="156"/>
      <c r="JXU758" s="156"/>
      <c r="JXV758" s="156"/>
      <c r="JXW758" s="156"/>
      <c r="JXX758" s="156"/>
      <c r="JXY758" s="156"/>
      <c r="JXZ758" s="156"/>
      <c r="JYA758" s="156"/>
      <c r="JYB758" s="156"/>
      <c r="JYC758" s="156"/>
      <c r="JYD758" s="156"/>
      <c r="JYE758" s="156"/>
      <c r="JYF758" s="156"/>
      <c r="JYG758" s="156"/>
      <c r="JYH758" s="156"/>
      <c r="JYI758" s="156"/>
      <c r="JYJ758" s="156"/>
      <c r="JYK758" s="156"/>
      <c r="JYL758" s="156"/>
      <c r="JYM758" s="156"/>
      <c r="JYN758" s="156"/>
      <c r="JYO758" s="156"/>
      <c r="JYP758" s="156"/>
      <c r="JYQ758" s="156"/>
      <c r="JYR758" s="156"/>
      <c r="JYS758" s="156"/>
      <c r="JYT758" s="156"/>
      <c r="JYU758" s="156"/>
      <c r="JYV758" s="156"/>
      <c r="JYW758" s="156"/>
      <c r="JYX758" s="156"/>
      <c r="JYY758" s="156"/>
      <c r="JYZ758" s="156"/>
      <c r="JZA758" s="156"/>
      <c r="JZB758" s="156"/>
      <c r="JZC758" s="156"/>
      <c r="JZD758" s="156"/>
      <c r="JZE758" s="156"/>
      <c r="JZF758" s="156"/>
      <c r="JZG758" s="156"/>
      <c r="JZH758" s="156"/>
      <c r="JZI758" s="156"/>
      <c r="JZJ758" s="156"/>
      <c r="JZK758" s="156"/>
      <c r="JZL758" s="156"/>
      <c r="JZM758" s="156"/>
      <c r="JZN758" s="156"/>
      <c r="JZO758" s="156"/>
      <c r="JZP758" s="156"/>
      <c r="JZQ758" s="156"/>
      <c r="JZR758" s="156"/>
      <c r="JZS758" s="156"/>
      <c r="JZT758" s="156"/>
      <c r="JZU758" s="156"/>
      <c r="JZV758" s="156"/>
      <c r="JZW758" s="156"/>
      <c r="JZX758" s="156"/>
      <c r="JZY758" s="156"/>
      <c r="JZZ758" s="156"/>
      <c r="KAA758" s="156"/>
      <c r="KAB758" s="156"/>
      <c r="KAC758" s="156"/>
      <c r="KAD758" s="156"/>
      <c r="KAE758" s="156"/>
      <c r="KAF758" s="156"/>
      <c r="KAG758" s="156"/>
      <c r="KAH758" s="156"/>
      <c r="KAI758" s="156"/>
      <c r="KAJ758" s="156"/>
      <c r="KAK758" s="156"/>
      <c r="KAL758" s="156"/>
      <c r="KAM758" s="156"/>
      <c r="KAN758" s="156"/>
      <c r="KAO758" s="156"/>
      <c r="KAP758" s="156"/>
      <c r="KAQ758" s="156"/>
      <c r="KAR758" s="156"/>
      <c r="KAS758" s="156"/>
      <c r="KAT758" s="156"/>
      <c r="KAU758" s="156"/>
      <c r="KAV758" s="156"/>
      <c r="KAW758" s="156"/>
      <c r="KAX758" s="156"/>
      <c r="KAY758" s="156"/>
      <c r="KAZ758" s="156"/>
      <c r="KBA758" s="156"/>
      <c r="KBB758" s="156"/>
      <c r="KBC758" s="156"/>
      <c r="KBD758" s="156"/>
      <c r="KBE758" s="156"/>
      <c r="KBF758" s="156"/>
      <c r="KBG758" s="156"/>
      <c r="KBH758" s="156"/>
      <c r="KBI758" s="156"/>
      <c r="KBJ758" s="156"/>
      <c r="KBK758" s="156"/>
      <c r="KBL758" s="156"/>
      <c r="KBM758" s="156"/>
      <c r="KBN758" s="156"/>
      <c r="KBO758" s="156"/>
      <c r="KBP758" s="156"/>
      <c r="KBQ758" s="156"/>
      <c r="KBR758" s="156"/>
      <c r="KBS758" s="156"/>
      <c r="KBT758" s="156"/>
      <c r="KBU758" s="156"/>
      <c r="KBV758" s="156"/>
      <c r="KBW758" s="156"/>
      <c r="KBX758" s="156"/>
      <c r="KBY758" s="156"/>
      <c r="KBZ758" s="156"/>
      <c r="KCA758" s="156"/>
      <c r="KCB758" s="156"/>
      <c r="KCC758" s="156"/>
      <c r="KCD758" s="156"/>
      <c r="KCE758" s="156"/>
      <c r="KCF758" s="156"/>
      <c r="KCG758" s="156"/>
      <c r="KCH758" s="156"/>
      <c r="KCI758" s="156"/>
      <c r="KCJ758" s="156"/>
      <c r="KCK758" s="156"/>
      <c r="KCL758" s="156"/>
      <c r="KCM758" s="156"/>
      <c r="KCN758" s="156"/>
      <c r="KCO758" s="156"/>
      <c r="KCP758" s="156"/>
      <c r="KCQ758" s="156"/>
      <c r="KCR758" s="156"/>
      <c r="KCS758" s="156"/>
      <c r="KCT758" s="156"/>
      <c r="KCU758" s="156"/>
      <c r="KCV758" s="156"/>
      <c r="KCW758" s="156"/>
      <c r="KCX758" s="156"/>
      <c r="KCY758" s="156"/>
      <c r="KCZ758" s="156"/>
      <c r="KDA758" s="156"/>
      <c r="KDB758" s="156"/>
      <c r="KDC758" s="156"/>
      <c r="KDD758" s="156"/>
      <c r="KDE758" s="156"/>
      <c r="KDF758" s="156"/>
      <c r="KDG758" s="156"/>
      <c r="KDH758" s="156"/>
      <c r="KDI758" s="156"/>
      <c r="KDJ758" s="156"/>
      <c r="KDK758" s="156"/>
      <c r="KDL758" s="156"/>
      <c r="KDM758" s="156"/>
      <c r="KDN758" s="156"/>
      <c r="KDO758" s="156"/>
      <c r="KDP758" s="156"/>
      <c r="KDQ758" s="156"/>
      <c r="KDR758" s="156"/>
      <c r="KDS758" s="156"/>
      <c r="KDT758" s="156"/>
      <c r="KDU758" s="156"/>
      <c r="KDV758" s="156"/>
      <c r="KDW758" s="156"/>
      <c r="KDX758" s="156"/>
      <c r="KDY758" s="156"/>
      <c r="KDZ758" s="156"/>
      <c r="KEA758" s="156"/>
      <c r="KEB758" s="156"/>
      <c r="KEC758" s="156"/>
      <c r="KED758" s="156"/>
      <c r="KEE758" s="156"/>
      <c r="KEF758" s="156"/>
      <c r="KEG758" s="156"/>
      <c r="KEH758" s="156"/>
      <c r="KEI758" s="156"/>
      <c r="KEJ758" s="156"/>
      <c r="KEK758" s="156"/>
      <c r="KEL758" s="156"/>
      <c r="KEM758" s="156"/>
      <c r="KEN758" s="156"/>
      <c r="KEO758" s="156"/>
      <c r="KEP758" s="156"/>
      <c r="KEQ758" s="156"/>
      <c r="KER758" s="156"/>
      <c r="KES758" s="156"/>
      <c r="KET758" s="156"/>
      <c r="KEU758" s="156"/>
      <c r="KEV758" s="156"/>
      <c r="KEW758" s="156"/>
      <c r="KEX758" s="156"/>
      <c r="KEY758" s="156"/>
      <c r="KEZ758" s="156"/>
      <c r="KFA758" s="156"/>
      <c r="KFB758" s="156"/>
      <c r="KFC758" s="156"/>
      <c r="KFD758" s="156"/>
      <c r="KFE758" s="156"/>
      <c r="KFF758" s="156"/>
      <c r="KFG758" s="156"/>
      <c r="KFH758" s="156"/>
      <c r="KFI758" s="156"/>
      <c r="KFJ758" s="156"/>
      <c r="KFK758" s="156"/>
      <c r="KFL758" s="156"/>
      <c r="KFM758" s="156"/>
      <c r="KFN758" s="156"/>
      <c r="KFO758" s="156"/>
      <c r="KFP758" s="156"/>
      <c r="KFQ758" s="156"/>
      <c r="KFR758" s="156"/>
      <c r="KFS758" s="156"/>
      <c r="KFT758" s="156"/>
      <c r="KFU758" s="156"/>
      <c r="KFV758" s="156"/>
      <c r="KFW758" s="156"/>
      <c r="KFX758" s="156"/>
      <c r="KFY758" s="156"/>
      <c r="KFZ758" s="156"/>
      <c r="KGA758" s="156"/>
      <c r="KGB758" s="156"/>
      <c r="KGC758" s="156"/>
      <c r="KGD758" s="156"/>
      <c r="KGE758" s="156"/>
      <c r="KGF758" s="156"/>
      <c r="KGG758" s="156"/>
      <c r="KGH758" s="156"/>
      <c r="KGI758" s="156"/>
      <c r="KGJ758" s="156"/>
      <c r="KGK758" s="156"/>
      <c r="KGL758" s="156"/>
      <c r="KGM758" s="156"/>
      <c r="KGN758" s="156"/>
      <c r="KGO758" s="156"/>
      <c r="KGP758" s="156"/>
      <c r="KGQ758" s="156"/>
      <c r="KGR758" s="156"/>
      <c r="KGS758" s="156"/>
      <c r="KGT758" s="156"/>
      <c r="KGU758" s="156"/>
      <c r="KGV758" s="156"/>
      <c r="KGW758" s="156"/>
      <c r="KGX758" s="156"/>
      <c r="KGY758" s="156"/>
      <c r="KGZ758" s="156"/>
      <c r="KHA758" s="156"/>
      <c r="KHB758" s="156"/>
      <c r="KHC758" s="156"/>
      <c r="KHD758" s="156"/>
      <c r="KHE758" s="156"/>
      <c r="KHF758" s="156"/>
      <c r="KHG758" s="156"/>
      <c r="KHH758" s="156"/>
      <c r="KHI758" s="156"/>
      <c r="KHJ758" s="156"/>
      <c r="KHK758" s="156"/>
      <c r="KHL758" s="156"/>
      <c r="KHM758" s="156"/>
      <c r="KHN758" s="156"/>
      <c r="KHO758" s="156"/>
      <c r="KHP758" s="156"/>
      <c r="KHQ758" s="156"/>
      <c r="KHR758" s="156"/>
      <c r="KHS758" s="156"/>
      <c r="KHT758" s="156"/>
      <c r="KHU758" s="156"/>
      <c r="KHV758" s="156"/>
      <c r="KHW758" s="156"/>
      <c r="KHX758" s="156"/>
      <c r="KHY758" s="156"/>
      <c r="KHZ758" s="156"/>
      <c r="KIA758" s="156"/>
      <c r="KIB758" s="156"/>
      <c r="KIC758" s="156"/>
      <c r="KID758" s="156"/>
      <c r="KIE758" s="156"/>
      <c r="KIF758" s="156"/>
      <c r="KIG758" s="156"/>
      <c r="KIH758" s="156"/>
      <c r="KII758" s="156"/>
      <c r="KIJ758" s="156"/>
      <c r="KIK758" s="156"/>
      <c r="KIL758" s="156"/>
      <c r="KIM758" s="156"/>
      <c r="KIN758" s="156"/>
      <c r="KIO758" s="156"/>
      <c r="KIP758" s="156"/>
      <c r="KIQ758" s="156"/>
      <c r="KIR758" s="156"/>
      <c r="KIS758" s="156"/>
      <c r="KIT758" s="156"/>
      <c r="KIU758" s="156"/>
      <c r="KIV758" s="156"/>
      <c r="KIW758" s="156"/>
      <c r="KIX758" s="156"/>
      <c r="KIY758" s="156"/>
      <c r="KIZ758" s="156"/>
      <c r="KJA758" s="156"/>
      <c r="KJB758" s="156"/>
      <c r="KJC758" s="156"/>
      <c r="KJD758" s="156"/>
      <c r="KJE758" s="156"/>
      <c r="KJF758" s="156"/>
      <c r="KJG758" s="156"/>
      <c r="KJH758" s="156"/>
      <c r="KJI758" s="156"/>
      <c r="KJJ758" s="156"/>
      <c r="KJK758" s="156"/>
      <c r="KJL758" s="156"/>
      <c r="KJM758" s="156"/>
      <c r="KJN758" s="156"/>
      <c r="KJO758" s="156"/>
      <c r="KJP758" s="156"/>
      <c r="KJQ758" s="156"/>
      <c r="KJR758" s="156"/>
      <c r="KJS758" s="156"/>
      <c r="KJT758" s="156"/>
      <c r="KJU758" s="156"/>
      <c r="KJV758" s="156"/>
      <c r="KJW758" s="156"/>
      <c r="KJX758" s="156"/>
      <c r="KJY758" s="156"/>
      <c r="KJZ758" s="156"/>
      <c r="KKA758" s="156"/>
      <c r="KKB758" s="156"/>
      <c r="KKC758" s="156"/>
      <c r="KKD758" s="156"/>
      <c r="KKE758" s="156"/>
      <c r="KKF758" s="156"/>
      <c r="KKG758" s="156"/>
      <c r="KKH758" s="156"/>
      <c r="KKI758" s="156"/>
      <c r="KKJ758" s="156"/>
      <c r="KKK758" s="156"/>
      <c r="KKL758" s="156"/>
      <c r="KKM758" s="156"/>
      <c r="KKN758" s="156"/>
      <c r="KKO758" s="156"/>
      <c r="KKP758" s="156"/>
      <c r="KKQ758" s="156"/>
      <c r="KKR758" s="156"/>
      <c r="KKS758" s="156"/>
      <c r="KKT758" s="156"/>
      <c r="KKU758" s="156"/>
      <c r="KKV758" s="156"/>
      <c r="KKW758" s="156"/>
      <c r="KKX758" s="156"/>
      <c r="KKY758" s="156"/>
      <c r="KKZ758" s="156"/>
      <c r="KLA758" s="156"/>
      <c r="KLB758" s="156"/>
      <c r="KLC758" s="156"/>
      <c r="KLD758" s="156"/>
      <c r="KLE758" s="156"/>
      <c r="KLF758" s="156"/>
      <c r="KLG758" s="156"/>
      <c r="KLH758" s="156"/>
      <c r="KLI758" s="156"/>
      <c r="KLJ758" s="156"/>
      <c r="KLK758" s="156"/>
      <c r="KLL758" s="156"/>
      <c r="KLM758" s="156"/>
      <c r="KLN758" s="156"/>
      <c r="KLO758" s="156"/>
      <c r="KLP758" s="156"/>
      <c r="KLQ758" s="156"/>
      <c r="KLR758" s="156"/>
      <c r="KLS758" s="156"/>
      <c r="KLT758" s="156"/>
      <c r="KLU758" s="156"/>
      <c r="KLV758" s="156"/>
      <c r="KLW758" s="156"/>
      <c r="KLX758" s="156"/>
      <c r="KLY758" s="156"/>
      <c r="KLZ758" s="156"/>
      <c r="KMA758" s="156"/>
      <c r="KMB758" s="156"/>
      <c r="KMC758" s="156"/>
      <c r="KMD758" s="156"/>
      <c r="KME758" s="156"/>
      <c r="KMF758" s="156"/>
      <c r="KMG758" s="156"/>
      <c r="KMH758" s="156"/>
      <c r="KMI758" s="156"/>
      <c r="KMJ758" s="156"/>
      <c r="KMK758" s="156"/>
      <c r="KML758" s="156"/>
      <c r="KMM758" s="156"/>
      <c r="KMN758" s="156"/>
      <c r="KMO758" s="156"/>
      <c r="KMP758" s="156"/>
      <c r="KMQ758" s="156"/>
      <c r="KMR758" s="156"/>
      <c r="KMS758" s="156"/>
      <c r="KMT758" s="156"/>
      <c r="KMU758" s="156"/>
      <c r="KMV758" s="156"/>
      <c r="KMW758" s="156"/>
      <c r="KMX758" s="156"/>
      <c r="KMY758" s="156"/>
      <c r="KMZ758" s="156"/>
      <c r="KNA758" s="156"/>
      <c r="KNB758" s="156"/>
      <c r="KNC758" s="156"/>
      <c r="KND758" s="156"/>
      <c r="KNE758" s="156"/>
      <c r="KNF758" s="156"/>
      <c r="KNG758" s="156"/>
      <c r="KNH758" s="156"/>
      <c r="KNI758" s="156"/>
      <c r="KNJ758" s="156"/>
      <c r="KNK758" s="156"/>
      <c r="KNL758" s="156"/>
      <c r="KNM758" s="156"/>
      <c r="KNN758" s="156"/>
      <c r="KNO758" s="156"/>
      <c r="KNP758" s="156"/>
      <c r="KNQ758" s="156"/>
      <c r="KNR758" s="156"/>
      <c r="KNS758" s="156"/>
      <c r="KNT758" s="156"/>
      <c r="KNU758" s="156"/>
      <c r="KNV758" s="156"/>
      <c r="KNW758" s="156"/>
      <c r="KNX758" s="156"/>
      <c r="KNY758" s="156"/>
      <c r="KNZ758" s="156"/>
      <c r="KOA758" s="156"/>
      <c r="KOB758" s="156"/>
      <c r="KOC758" s="156"/>
      <c r="KOD758" s="156"/>
      <c r="KOE758" s="156"/>
      <c r="KOF758" s="156"/>
      <c r="KOG758" s="156"/>
      <c r="KOH758" s="156"/>
      <c r="KOI758" s="156"/>
      <c r="KOJ758" s="156"/>
      <c r="KOK758" s="156"/>
      <c r="KOL758" s="156"/>
      <c r="KOM758" s="156"/>
      <c r="KON758" s="156"/>
      <c r="KOO758" s="156"/>
      <c r="KOP758" s="156"/>
      <c r="KOQ758" s="156"/>
      <c r="KOR758" s="156"/>
      <c r="KOS758" s="156"/>
      <c r="KOT758" s="156"/>
      <c r="KOU758" s="156"/>
      <c r="KOV758" s="156"/>
      <c r="KOW758" s="156"/>
      <c r="KOX758" s="156"/>
      <c r="KOY758" s="156"/>
      <c r="KOZ758" s="156"/>
      <c r="KPA758" s="156"/>
      <c r="KPB758" s="156"/>
      <c r="KPC758" s="156"/>
      <c r="KPD758" s="156"/>
      <c r="KPE758" s="156"/>
      <c r="KPF758" s="156"/>
      <c r="KPG758" s="156"/>
      <c r="KPH758" s="156"/>
      <c r="KPI758" s="156"/>
      <c r="KPJ758" s="156"/>
      <c r="KPK758" s="156"/>
      <c r="KPL758" s="156"/>
      <c r="KPM758" s="156"/>
      <c r="KPN758" s="156"/>
      <c r="KPO758" s="156"/>
      <c r="KPP758" s="156"/>
      <c r="KPQ758" s="156"/>
      <c r="KPR758" s="156"/>
      <c r="KPS758" s="156"/>
      <c r="KPT758" s="156"/>
      <c r="KPU758" s="156"/>
      <c r="KPV758" s="156"/>
      <c r="KPW758" s="156"/>
      <c r="KPX758" s="156"/>
      <c r="KPY758" s="156"/>
      <c r="KPZ758" s="156"/>
      <c r="KQA758" s="156"/>
      <c r="KQB758" s="156"/>
      <c r="KQC758" s="156"/>
      <c r="KQD758" s="156"/>
      <c r="KQE758" s="156"/>
      <c r="KQF758" s="156"/>
      <c r="KQG758" s="156"/>
      <c r="KQH758" s="156"/>
      <c r="KQI758" s="156"/>
      <c r="KQJ758" s="156"/>
      <c r="KQK758" s="156"/>
      <c r="KQL758" s="156"/>
      <c r="KQM758" s="156"/>
      <c r="KQN758" s="156"/>
      <c r="KQO758" s="156"/>
      <c r="KQP758" s="156"/>
      <c r="KQQ758" s="156"/>
      <c r="KQR758" s="156"/>
      <c r="KQS758" s="156"/>
      <c r="KQT758" s="156"/>
      <c r="KQU758" s="156"/>
      <c r="KQV758" s="156"/>
      <c r="KQW758" s="156"/>
      <c r="KQX758" s="156"/>
      <c r="KQY758" s="156"/>
      <c r="KQZ758" s="156"/>
      <c r="KRA758" s="156"/>
      <c r="KRB758" s="156"/>
      <c r="KRC758" s="156"/>
      <c r="KRD758" s="156"/>
      <c r="KRE758" s="156"/>
      <c r="KRF758" s="156"/>
      <c r="KRG758" s="156"/>
      <c r="KRH758" s="156"/>
      <c r="KRI758" s="156"/>
      <c r="KRJ758" s="156"/>
      <c r="KRK758" s="156"/>
      <c r="KRL758" s="156"/>
      <c r="KRM758" s="156"/>
      <c r="KRN758" s="156"/>
      <c r="KRO758" s="156"/>
      <c r="KRP758" s="156"/>
      <c r="KRQ758" s="156"/>
      <c r="KRR758" s="156"/>
      <c r="KRS758" s="156"/>
      <c r="KRT758" s="156"/>
      <c r="KRU758" s="156"/>
      <c r="KRV758" s="156"/>
      <c r="KRW758" s="156"/>
      <c r="KRX758" s="156"/>
      <c r="KRY758" s="156"/>
      <c r="KRZ758" s="156"/>
      <c r="KSA758" s="156"/>
      <c r="KSB758" s="156"/>
      <c r="KSC758" s="156"/>
      <c r="KSD758" s="156"/>
      <c r="KSE758" s="156"/>
      <c r="KSF758" s="156"/>
      <c r="KSG758" s="156"/>
      <c r="KSH758" s="156"/>
      <c r="KSI758" s="156"/>
      <c r="KSJ758" s="156"/>
      <c r="KSK758" s="156"/>
      <c r="KSL758" s="156"/>
      <c r="KSM758" s="156"/>
      <c r="KSN758" s="156"/>
      <c r="KSO758" s="156"/>
      <c r="KSP758" s="156"/>
      <c r="KSQ758" s="156"/>
      <c r="KSR758" s="156"/>
      <c r="KSS758" s="156"/>
      <c r="KST758" s="156"/>
      <c r="KSU758" s="156"/>
      <c r="KSV758" s="156"/>
      <c r="KSW758" s="156"/>
      <c r="KSX758" s="156"/>
      <c r="KSY758" s="156"/>
      <c r="KSZ758" s="156"/>
      <c r="KTA758" s="156"/>
      <c r="KTB758" s="156"/>
      <c r="KTC758" s="156"/>
      <c r="KTD758" s="156"/>
      <c r="KTE758" s="156"/>
      <c r="KTF758" s="156"/>
      <c r="KTG758" s="156"/>
      <c r="KTH758" s="156"/>
      <c r="KTI758" s="156"/>
      <c r="KTJ758" s="156"/>
      <c r="KTK758" s="156"/>
      <c r="KTL758" s="156"/>
      <c r="KTM758" s="156"/>
      <c r="KTN758" s="156"/>
      <c r="KTO758" s="156"/>
      <c r="KTP758" s="156"/>
      <c r="KTQ758" s="156"/>
      <c r="KTR758" s="156"/>
      <c r="KTS758" s="156"/>
      <c r="KTT758" s="156"/>
      <c r="KTU758" s="156"/>
      <c r="KTV758" s="156"/>
      <c r="KTW758" s="156"/>
      <c r="KTX758" s="156"/>
      <c r="KTY758" s="156"/>
      <c r="KTZ758" s="156"/>
      <c r="KUA758" s="156"/>
      <c r="KUB758" s="156"/>
      <c r="KUC758" s="156"/>
      <c r="KUD758" s="156"/>
      <c r="KUE758" s="156"/>
      <c r="KUF758" s="156"/>
      <c r="KUG758" s="156"/>
      <c r="KUH758" s="156"/>
      <c r="KUI758" s="156"/>
      <c r="KUJ758" s="156"/>
      <c r="KUK758" s="156"/>
      <c r="KUL758" s="156"/>
      <c r="KUM758" s="156"/>
      <c r="KUN758" s="156"/>
      <c r="KUO758" s="156"/>
      <c r="KUP758" s="156"/>
      <c r="KUQ758" s="156"/>
      <c r="KUR758" s="156"/>
      <c r="KUS758" s="156"/>
      <c r="KUT758" s="156"/>
      <c r="KUU758" s="156"/>
      <c r="KUV758" s="156"/>
      <c r="KUW758" s="156"/>
      <c r="KUX758" s="156"/>
      <c r="KUY758" s="156"/>
      <c r="KUZ758" s="156"/>
      <c r="KVA758" s="156"/>
      <c r="KVB758" s="156"/>
      <c r="KVC758" s="156"/>
      <c r="KVD758" s="156"/>
      <c r="KVE758" s="156"/>
      <c r="KVF758" s="156"/>
      <c r="KVG758" s="156"/>
      <c r="KVH758" s="156"/>
      <c r="KVI758" s="156"/>
      <c r="KVJ758" s="156"/>
      <c r="KVK758" s="156"/>
      <c r="KVL758" s="156"/>
      <c r="KVM758" s="156"/>
      <c r="KVN758" s="156"/>
      <c r="KVO758" s="156"/>
      <c r="KVP758" s="156"/>
      <c r="KVQ758" s="156"/>
      <c r="KVR758" s="156"/>
      <c r="KVS758" s="156"/>
      <c r="KVT758" s="156"/>
      <c r="KVU758" s="156"/>
      <c r="KVV758" s="156"/>
      <c r="KVW758" s="156"/>
      <c r="KVX758" s="156"/>
      <c r="KVY758" s="156"/>
      <c r="KVZ758" s="156"/>
      <c r="KWA758" s="156"/>
      <c r="KWB758" s="156"/>
      <c r="KWC758" s="156"/>
      <c r="KWD758" s="156"/>
      <c r="KWE758" s="156"/>
      <c r="KWF758" s="156"/>
      <c r="KWG758" s="156"/>
      <c r="KWH758" s="156"/>
      <c r="KWI758" s="156"/>
      <c r="KWJ758" s="156"/>
      <c r="KWK758" s="156"/>
      <c r="KWL758" s="156"/>
      <c r="KWM758" s="156"/>
      <c r="KWN758" s="156"/>
      <c r="KWO758" s="156"/>
      <c r="KWP758" s="156"/>
      <c r="KWQ758" s="156"/>
      <c r="KWR758" s="156"/>
      <c r="KWS758" s="156"/>
      <c r="KWT758" s="156"/>
      <c r="KWU758" s="156"/>
      <c r="KWV758" s="156"/>
      <c r="KWW758" s="156"/>
      <c r="KWX758" s="156"/>
      <c r="KWY758" s="156"/>
      <c r="KWZ758" s="156"/>
      <c r="KXA758" s="156"/>
      <c r="KXB758" s="156"/>
      <c r="KXC758" s="156"/>
      <c r="KXD758" s="156"/>
      <c r="KXE758" s="156"/>
      <c r="KXF758" s="156"/>
      <c r="KXG758" s="156"/>
      <c r="KXH758" s="156"/>
      <c r="KXI758" s="156"/>
      <c r="KXJ758" s="156"/>
      <c r="KXK758" s="156"/>
      <c r="KXL758" s="156"/>
      <c r="KXM758" s="156"/>
      <c r="KXN758" s="156"/>
      <c r="KXO758" s="156"/>
      <c r="KXP758" s="156"/>
      <c r="KXQ758" s="156"/>
      <c r="KXR758" s="156"/>
      <c r="KXS758" s="156"/>
      <c r="KXT758" s="156"/>
      <c r="KXU758" s="156"/>
      <c r="KXV758" s="156"/>
      <c r="KXW758" s="156"/>
      <c r="KXX758" s="156"/>
      <c r="KXY758" s="156"/>
      <c r="KXZ758" s="156"/>
      <c r="KYA758" s="156"/>
      <c r="KYB758" s="156"/>
      <c r="KYC758" s="156"/>
      <c r="KYD758" s="156"/>
      <c r="KYE758" s="156"/>
      <c r="KYF758" s="156"/>
      <c r="KYG758" s="156"/>
      <c r="KYH758" s="156"/>
      <c r="KYI758" s="156"/>
      <c r="KYJ758" s="156"/>
      <c r="KYK758" s="156"/>
      <c r="KYL758" s="156"/>
      <c r="KYM758" s="156"/>
      <c r="KYN758" s="156"/>
      <c r="KYO758" s="156"/>
      <c r="KYP758" s="156"/>
      <c r="KYQ758" s="156"/>
      <c r="KYR758" s="156"/>
      <c r="KYS758" s="156"/>
      <c r="KYT758" s="156"/>
      <c r="KYU758" s="156"/>
      <c r="KYV758" s="156"/>
      <c r="KYW758" s="156"/>
      <c r="KYX758" s="156"/>
      <c r="KYY758" s="156"/>
      <c r="KYZ758" s="156"/>
      <c r="KZA758" s="156"/>
      <c r="KZB758" s="156"/>
      <c r="KZC758" s="156"/>
      <c r="KZD758" s="156"/>
      <c r="KZE758" s="156"/>
      <c r="KZF758" s="156"/>
      <c r="KZG758" s="156"/>
      <c r="KZH758" s="156"/>
      <c r="KZI758" s="156"/>
      <c r="KZJ758" s="156"/>
      <c r="KZK758" s="156"/>
      <c r="KZL758" s="156"/>
      <c r="KZM758" s="156"/>
      <c r="KZN758" s="156"/>
      <c r="KZO758" s="156"/>
      <c r="KZP758" s="156"/>
      <c r="KZQ758" s="156"/>
      <c r="KZR758" s="156"/>
      <c r="KZS758" s="156"/>
      <c r="KZT758" s="156"/>
      <c r="KZU758" s="156"/>
      <c r="KZV758" s="156"/>
      <c r="KZW758" s="156"/>
      <c r="KZX758" s="156"/>
      <c r="KZY758" s="156"/>
      <c r="KZZ758" s="156"/>
      <c r="LAA758" s="156"/>
      <c r="LAB758" s="156"/>
      <c r="LAC758" s="156"/>
      <c r="LAD758" s="156"/>
      <c r="LAE758" s="156"/>
      <c r="LAF758" s="156"/>
      <c r="LAG758" s="156"/>
      <c r="LAH758" s="156"/>
      <c r="LAI758" s="156"/>
      <c r="LAJ758" s="156"/>
      <c r="LAK758" s="156"/>
      <c r="LAL758" s="156"/>
      <c r="LAM758" s="156"/>
      <c r="LAN758" s="156"/>
      <c r="LAO758" s="156"/>
      <c r="LAP758" s="156"/>
      <c r="LAQ758" s="156"/>
      <c r="LAR758" s="156"/>
      <c r="LAS758" s="156"/>
      <c r="LAT758" s="156"/>
      <c r="LAU758" s="156"/>
      <c r="LAV758" s="156"/>
      <c r="LAW758" s="156"/>
      <c r="LAX758" s="156"/>
      <c r="LAY758" s="156"/>
      <c r="LAZ758" s="156"/>
      <c r="LBA758" s="156"/>
      <c r="LBB758" s="156"/>
      <c r="LBC758" s="156"/>
      <c r="LBD758" s="156"/>
      <c r="LBE758" s="156"/>
      <c r="LBF758" s="156"/>
      <c r="LBG758" s="156"/>
      <c r="LBH758" s="156"/>
      <c r="LBI758" s="156"/>
      <c r="LBJ758" s="156"/>
      <c r="LBK758" s="156"/>
      <c r="LBL758" s="156"/>
      <c r="LBM758" s="156"/>
      <c r="LBN758" s="156"/>
      <c r="LBO758" s="156"/>
      <c r="LBP758" s="156"/>
      <c r="LBQ758" s="156"/>
      <c r="LBR758" s="156"/>
      <c r="LBS758" s="156"/>
      <c r="LBT758" s="156"/>
      <c r="LBU758" s="156"/>
      <c r="LBV758" s="156"/>
      <c r="LBW758" s="156"/>
      <c r="LBX758" s="156"/>
      <c r="LBY758" s="156"/>
      <c r="LBZ758" s="156"/>
      <c r="LCA758" s="156"/>
      <c r="LCB758" s="156"/>
      <c r="LCC758" s="156"/>
      <c r="LCD758" s="156"/>
      <c r="LCE758" s="156"/>
      <c r="LCF758" s="156"/>
      <c r="LCG758" s="156"/>
      <c r="LCH758" s="156"/>
      <c r="LCI758" s="156"/>
      <c r="LCJ758" s="156"/>
      <c r="LCK758" s="156"/>
      <c r="LCL758" s="156"/>
      <c r="LCM758" s="156"/>
      <c r="LCN758" s="156"/>
      <c r="LCO758" s="156"/>
      <c r="LCP758" s="156"/>
      <c r="LCQ758" s="156"/>
      <c r="LCR758" s="156"/>
      <c r="LCS758" s="156"/>
      <c r="LCT758" s="156"/>
      <c r="LCU758" s="156"/>
      <c r="LCV758" s="156"/>
      <c r="LCW758" s="156"/>
      <c r="LCX758" s="156"/>
      <c r="LCY758" s="156"/>
      <c r="LCZ758" s="156"/>
      <c r="LDA758" s="156"/>
      <c r="LDB758" s="156"/>
      <c r="LDC758" s="156"/>
      <c r="LDD758" s="156"/>
      <c r="LDE758" s="156"/>
      <c r="LDF758" s="156"/>
      <c r="LDG758" s="156"/>
      <c r="LDH758" s="156"/>
      <c r="LDI758" s="156"/>
      <c r="LDJ758" s="156"/>
      <c r="LDK758" s="156"/>
      <c r="LDL758" s="156"/>
      <c r="LDM758" s="156"/>
      <c r="LDN758" s="156"/>
      <c r="LDO758" s="156"/>
      <c r="LDP758" s="156"/>
      <c r="LDQ758" s="156"/>
      <c r="LDR758" s="156"/>
      <c r="LDS758" s="156"/>
      <c r="LDT758" s="156"/>
      <c r="LDU758" s="156"/>
      <c r="LDV758" s="156"/>
      <c r="LDW758" s="156"/>
      <c r="LDX758" s="156"/>
      <c r="LDY758" s="156"/>
      <c r="LDZ758" s="156"/>
      <c r="LEA758" s="156"/>
      <c r="LEB758" s="156"/>
      <c r="LEC758" s="156"/>
      <c r="LED758" s="156"/>
      <c r="LEE758" s="156"/>
      <c r="LEF758" s="156"/>
      <c r="LEG758" s="156"/>
      <c r="LEH758" s="156"/>
      <c r="LEI758" s="156"/>
      <c r="LEJ758" s="156"/>
      <c r="LEK758" s="156"/>
      <c r="LEL758" s="156"/>
      <c r="LEM758" s="156"/>
      <c r="LEN758" s="156"/>
      <c r="LEO758" s="156"/>
      <c r="LEP758" s="156"/>
      <c r="LEQ758" s="156"/>
      <c r="LER758" s="156"/>
      <c r="LES758" s="156"/>
      <c r="LET758" s="156"/>
      <c r="LEU758" s="156"/>
      <c r="LEV758" s="156"/>
      <c r="LEW758" s="156"/>
      <c r="LEX758" s="156"/>
      <c r="LEY758" s="156"/>
      <c r="LEZ758" s="156"/>
      <c r="LFA758" s="156"/>
      <c r="LFB758" s="156"/>
      <c r="LFC758" s="156"/>
      <c r="LFD758" s="156"/>
      <c r="LFE758" s="156"/>
      <c r="LFF758" s="156"/>
      <c r="LFG758" s="156"/>
      <c r="LFH758" s="156"/>
      <c r="LFI758" s="156"/>
      <c r="LFJ758" s="156"/>
      <c r="LFK758" s="156"/>
      <c r="LFL758" s="156"/>
      <c r="LFM758" s="156"/>
      <c r="LFN758" s="156"/>
      <c r="LFO758" s="156"/>
      <c r="LFP758" s="156"/>
      <c r="LFQ758" s="156"/>
      <c r="LFR758" s="156"/>
      <c r="LFS758" s="156"/>
      <c r="LFT758" s="156"/>
      <c r="LFU758" s="156"/>
      <c r="LFV758" s="156"/>
      <c r="LFW758" s="156"/>
      <c r="LFX758" s="156"/>
      <c r="LFY758" s="156"/>
      <c r="LFZ758" s="156"/>
      <c r="LGA758" s="156"/>
      <c r="LGB758" s="156"/>
      <c r="LGC758" s="156"/>
      <c r="LGD758" s="156"/>
      <c r="LGE758" s="156"/>
      <c r="LGF758" s="156"/>
      <c r="LGG758" s="156"/>
      <c r="LGH758" s="156"/>
      <c r="LGI758" s="156"/>
      <c r="LGJ758" s="156"/>
      <c r="LGK758" s="156"/>
      <c r="LGL758" s="156"/>
      <c r="LGM758" s="156"/>
      <c r="LGN758" s="156"/>
      <c r="LGO758" s="156"/>
      <c r="LGP758" s="156"/>
      <c r="LGQ758" s="156"/>
      <c r="LGR758" s="156"/>
      <c r="LGS758" s="156"/>
      <c r="LGT758" s="156"/>
      <c r="LGU758" s="156"/>
      <c r="LGV758" s="156"/>
      <c r="LGW758" s="156"/>
      <c r="LGX758" s="156"/>
      <c r="LGY758" s="156"/>
      <c r="LGZ758" s="156"/>
      <c r="LHA758" s="156"/>
      <c r="LHB758" s="156"/>
      <c r="LHC758" s="156"/>
      <c r="LHD758" s="156"/>
      <c r="LHE758" s="156"/>
      <c r="LHF758" s="156"/>
      <c r="LHG758" s="156"/>
      <c r="LHH758" s="156"/>
      <c r="LHI758" s="156"/>
      <c r="LHJ758" s="156"/>
      <c r="LHK758" s="156"/>
      <c r="LHL758" s="156"/>
      <c r="LHM758" s="156"/>
      <c r="LHN758" s="156"/>
      <c r="LHO758" s="156"/>
      <c r="LHP758" s="156"/>
      <c r="LHQ758" s="156"/>
      <c r="LHR758" s="156"/>
      <c r="LHS758" s="156"/>
      <c r="LHT758" s="156"/>
      <c r="LHU758" s="156"/>
      <c r="LHV758" s="156"/>
      <c r="LHW758" s="156"/>
      <c r="LHX758" s="156"/>
      <c r="LHY758" s="156"/>
      <c r="LHZ758" s="156"/>
      <c r="LIA758" s="156"/>
      <c r="LIB758" s="156"/>
      <c r="LIC758" s="156"/>
      <c r="LID758" s="156"/>
      <c r="LIE758" s="156"/>
      <c r="LIF758" s="156"/>
      <c r="LIG758" s="156"/>
      <c r="LIH758" s="156"/>
      <c r="LII758" s="156"/>
      <c r="LIJ758" s="156"/>
      <c r="LIK758" s="156"/>
      <c r="LIL758" s="156"/>
      <c r="LIM758" s="156"/>
      <c r="LIN758" s="156"/>
      <c r="LIO758" s="156"/>
      <c r="LIP758" s="156"/>
      <c r="LIQ758" s="156"/>
      <c r="LIR758" s="156"/>
      <c r="LIS758" s="156"/>
      <c r="LIT758" s="156"/>
      <c r="LIU758" s="156"/>
      <c r="LIV758" s="156"/>
      <c r="LIW758" s="156"/>
      <c r="LIX758" s="156"/>
      <c r="LIY758" s="156"/>
      <c r="LIZ758" s="156"/>
      <c r="LJA758" s="156"/>
      <c r="LJB758" s="156"/>
      <c r="LJC758" s="156"/>
      <c r="LJD758" s="156"/>
      <c r="LJE758" s="156"/>
      <c r="LJF758" s="156"/>
      <c r="LJG758" s="156"/>
      <c r="LJH758" s="156"/>
      <c r="LJI758" s="156"/>
      <c r="LJJ758" s="156"/>
      <c r="LJK758" s="156"/>
      <c r="LJL758" s="156"/>
      <c r="LJM758" s="156"/>
      <c r="LJN758" s="156"/>
      <c r="LJO758" s="156"/>
      <c r="LJP758" s="156"/>
      <c r="LJQ758" s="156"/>
      <c r="LJR758" s="156"/>
      <c r="LJS758" s="156"/>
      <c r="LJT758" s="156"/>
      <c r="LJU758" s="156"/>
      <c r="LJV758" s="156"/>
      <c r="LJW758" s="156"/>
      <c r="LJX758" s="156"/>
      <c r="LJY758" s="156"/>
      <c r="LJZ758" s="156"/>
      <c r="LKA758" s="156"/>
      <c r="LKB758" s="156"/>
      <c r="LKC758" s="156"/>
      <c r="LKD758" s="156"/>
      <c r="LKE758" s="156"/>
      <c r="LKF758" s="156"/>
      <c r="LKG758" s="156"/>
      <c r="LKH758" s="156"/>
      <c r="LKI758" s="156"/>
      <c r="LKJ758" s="156"/>
      <c r="LKK758" s="156"/>
      <c r="LKL758" s="156"/>
      <c r="LKM758" s="156"/>
      <c r="LKN758" s="156"/>
      <c r="LKO758" s="156"/>
      <c r="LKP758" s="156"/>
      <c r="LKQ758" s="156"/>
      <c r="LKR758" s="156"/>
      <c r="LKS758" s="156"/>
      <c r="LKT758" s="156"/>
      <c r="LKU758" s="156"/>
      <c r="LKV758" s="156"/>
      <c r="LKW758" s="156"/>
      <c r="LKX758" s="156"/>
      <c r="LKY758" s="156"/>
      <c r="LKZ758" s="156"/>
      <c r="LLA758" s="156"/>
      <c r="LLB758" s="156"/>
      <c r="LLC758" s="156"/>
      <c r="LLD758" s="156"/>
      <c r="LLE758" s="156"/>
      <c r="LLF758" s="156"/>
      <c r="LLG758" s="156"/>
      <c r="LLH758" s="156"/>
      <c r="LLI758" s="156"/>
      <c r="LLJ758" s="156"/>
      <c r="LLK758" s="156"/>
      <c r="LLL758" s="156"/>
      <c r="LLM758" s="156"/>
      <c r="LLN758" s="156"/>
      <c r="LLO758" s="156"/>
      <c r="LLP758" s="156"/>
      <c r="LLQ758" s="156"/>
      <c r="LLR758" s="156"/>
      <c r="LLS758" s="156"/>
      <c r="LLT758" s="156"/>
      <c r="LLU758" s="156"/>
      <c r="LLV758" s="156"/>
      <c r="LLW758" s="156"/>
      <c r="LLX758" s="156"/>
      <c r="LLY758" s="156"/>
      <c r="LLZ758" s="156"/>
      <c r="LMA758" s="156"/>
      <c r="LMB758" s="156"/>
      <c r="LMC758" s="156"/>
      <c r="LMD758" s="156"/>
      <c r="LME758" s="156"/>
      <c r="LMF758" s="156"/>
      <c r="LMG758" s="156"/>
      <c r="LMH758" s="156"/>
      <c r="LMI758" s="156"/>
      <c r="LMJ758" s="156"/>
      <c r="LMK758" s="156"/>
      <c r="LML758" s="156"/>
      <c r="LMM758" s="156"/>
      <c r="LMN758" s="156"/>
      <c r="LMO758" s="156"/>
      <c r="LMP758" s="156"/>
      <c r="LMQ758" s="156"/>
      <c r="LMR758" s="156"/>
      <c r="LMS758" s="156"/>
      <c r="LMT758" s="156"/>
      <c r="LMU758" s="156"/>
      <c r="LMV758" s="156"/>
      <c r="LMW758" s="156"/>
      <c r="LMX758" s="156"/>
      <c r="LMY758" s="156"/>
      <c r="LMZ758" s="156"/>
      <c r="LNA758" s="156"/>
      <c r="LNB758" s="156"/>
      <c r="LNC758" s="156"/>
      <c r="LND758" s="156"/>
      <c r="LNE758" s="156"/>
      <c r="LNF758" s="156"/>
      <c r="LNG758" s="156"/>
      <c r="LNH758" s="156"/>
      <c r="LNI758" s="156"/>
      <c r="LNJ758" s="156"/>
      <c r="LNK758" s="156"/>
      <c r="LNL758" s="156"/>
      <c r="LNM758" s="156"/>
      <c r="LNN758" s="156"/>
      <c r="LNO758" s="156"/>
      <c r="LNP758" s="156"/>
      <c r="LNQ758" s="156"/>
      <c r="LNR758" s="156"/>
      <c r="LNS758" s="156"/>
      <c r="LNT758" s="156"/>
      <c r="LNU758" s="156"/>
      <c r="LNV758" s="156"/>
      <c r="LNW758" s="156"/>
      <c r="LNX758" s="156"/>
      <c r="LNY758" s="156"/>
      <c r="LNZ758" s="156"/>
      <c r="LOA758" s="156"/>
      <c r="LOB758" s="156"/>
      <c r="LOC758" s="156"/>
      <c r="LOD758" s="156"/>
      <c r="LOE758" s="156"/>
      <c r="LOF758" s="156"/>
      <c r="LOG758" s="156"/>
      <c r="LOH758" s="156"/>
      <c r="LOI758" s="156"/>
      <c r="LOJ758" s="156"/>
      <c r="LOK758" s="156"/>
      <c r="LOL758" s="156"/>
      <c r="LOM758" s="156"/>
      <c r="LON758" s="156"/>
      <c r="LOO758" s="156"/>
      <c r="LOP758" s="156"/>
      <c r="LOQ758" s="156"/>
      <c r="LOR758" s="156"/>
      <c r="LOS758" s="156"/>
      <c r="LOT758" s="156"/>
      <c r="LOU758" s="156"/>
      <c r="LOV758" s="156"/>
      <c r="LOW758" s="156"/>
      <c r="LOX758" s="156"/>
      <c r="LOY758" s="156"/>
      <c r="LOZ758" s="156"/>
      <c r="LPA758" s="156"/>
      <c r="LPB758" s="156"/>
      <c r="LPC758" s="156"/>
      <c r="LPD758" s="156"/>
      <c r="LPE758" s="156"/>
      <c r="LPF758" s="156"/>
      <c r="LPG758" s="156"/>
      <c r="LPH758" s="156"/>
      <c r="LPI758" s="156"/>
      <c r="LPJ758" s="156"/>
      <c r="LPK758" s="156"/>
      <c r="LPL758" s="156"/>
      <c r="LPM758" s="156"/>
      <c r="LPN758" s="156"/>
      <c r="LPO758" s="156"/>
      <c r="LPP758" s="156"/>
      <c r="LPQ758" s="156"/>
      <c r="LPR758" s="156"/>
      <c r="LPS758" s="156"/>
      <c r="LPT758" s="156"/>
      <c r="LPU758" s="156"/>
      <c r="LPV758" s="156"/>
      <c r="LPW758" s="156"/>
      <c r="LPX758" s="156"/>
      <c r="LPY758" s="156"/>
      <c r="LPZ758" s="156"/>
      <c r="LQA758" s="156"/>
      <c r="LQB758" s="156"/>
      <c r="LQC758" s="156"/>
      <c r="LQD758" s="156"/>
      <c r="LQE758" s="156"/>
      <c r="LQF758" s="156"/>
      <c r="LQG758" s="156"/>
      <c r="LQH758" s="156"/>
      <c r="LQI758" s="156"/>
      <c r="LQJ758" s="156"/>
      <c r="LQK758" s="156"/>
      <c r="LQL758" s="156"/>
      <c r="LQM758" s="156"/>
      <c r="LQN758" s="156"/>
      <c r="LQO758" s="156"/>
      <c r="LQP758" s="156"/>
      <c r="LQQ758" s="156"/>
      <c r="LQR758" s="156"/>
      <c r="LQS758" s="156"/>
      <c r="LQT758" s="156"/>
      <c r="LQU758" s="156"/>
      <c r="LQV758" s="156"/>
      <c r="LQW758" s="156"/>
      <c r="LQX758" s="156"/>
      <c r="LQY758" s="156"/>
      <c r="LQZ758" s="156"/>
      <c r="LRA758" s="156"/>
      <c r="LRB758" s="156"/>
      <c r="LRC758" s="156"/>
      <c r="LRD758" s="156"/>
      <c r="LRE758" s="156"/>
      <c r="LRF758" s="156"/>
      <c r="LRG758" s="156"/>
      <c r="LRH758" s="156"/>
      <c r="LRI758" s="156"/>
      <c r="LRJ758" s="156"/>
      <c r="LRK758" s="156"/>
      <c r="LRL758" s="156"/>
      <c r="LRM758" s="156"/>
      <c r="LRN758" s="156"/>
      <c r="LRO758" s="156"/>
      <c r="LRP758" s="156"/>
      <c r="LRQ758" s="156"/>
      <c r="LRR758" s="156"/>
      <c r="LRS758" s="156"/>
      <c r="LRT758" s="156"/>
      <c r="LRU758" s="156"/>
      <c r="LRV758" s="156"/>
      <c r="LRW758" s="156"/>
      <c r="LRX758" s="156"/>
      <c r="LRY758" s="156"/>
      <c r="LRZ758" s="156"/>
      <c r="LSA758" s="156"/>
      <c r="LSB758" s="156"/>
      <c r="LSC758" s="156"/>
      <c r="LSD758" s="156"/>
      <c r="LSE758" s="156"/>
      <c r="LSF758" s="156"/>
      <c r="LSG758" s="156"/>
      <c r="LSH758" s="156"/>
      <c r="LSI758" s="156"/>
      <c r="LSJ758" s="156"/>
      <c r="LSK758" s="156"/>
      <c r="LSL758" s="156"/>
      <c r="LSM758" s="156"/>
      <c r="LSN758" s="156"/>
      <c r="LSO758" s="156"/>
      <c r="LSP758" s="156"/>
      <c r="LSQ758" s="156"/>
      <c r="LSR758" s="156"/>
      <c r="LSS758" s="156"/>
      <c r="LST758" s="156"/>
      <c r="LSU758" s="156"/>
      <c r="LSV758" s="156"/>
      <c r="LSW758" s="156"/>
      <c r="LSX758" s="156"/>
      <c r="LSY758" s="156"/>
      <c r="LSZ758" s="156"/>
      <c r="LTA758" s="156"/>
      <c r="LTB758" s="156"/>
      <c r="LTC758" s="156"/>
      <c r="LTD758" s="156"/>
      <c r="LTE758" s="156"/>
      <c r="LTF758" s="156"/>
      <c r="LTG758" s="156"/>
      <c r="LTH758" s="156"/>
      <c r="LTI758" s="156"/>
      <c r="LTJ758" s="156"/>
      <c r="LTK758" s="156"/>
      <c r="LTL758" s="156"/>
      <c r="LTM758" s="156"/>
      <c r="LTN758" s="156"/>
      <c r="LTO758" s="156"/>
      <c r="LTP758" s="156"/>
      <c r="LTQ758" s="156"/>
      <c r="LTR758" s="156"/>
      <c r="LTS758" s="156"/>
      <c r="LTT758" s="156"/>
      <c r="LTU758" s="156"/>
      <c r="LTV758" s="156"/>
      <c r="LTW758" s="156"/>
      <c r="LTX758" s="156"/>
      <c r="LTY758" s="156"/>
      <c r="LTZ758" s="156"/>
      <c r="LUA758" s="156"/>
      <c r="LUB758" s="156"/>
      <c r="LUC758" s="156"/>
      <c r="LUD758" s="156"/>
      <c r="LUE758" s="156"/>
      <c r="LUF758" s="156"/>
      <c r="LUG758" s="156"/>
      <c r="LUH758" s="156"/>
      <c r="LUI758" s="156"/>
      <c r="LUJ758" s="156"/>
      <c r="LUK758" s="156"/>
      <c r="LUL758" s="156"/>
      <c r="LUM758" s="156"/>
      <c r="LUN758" s="156"/>
      <c r="LUO758" s="156"/>
      <c r="LUP758" s="156"/>
      <c r="LUQ758" s="156"/>
      <c r="LUR758" s="156"/>
      <c r="LUS758" s="156"/>
      <c r="LUT758" s="156"/>
      <c r="LUU758" s="156"/>
      <c r="LUV758" s="156"/>
      <c r="LUW758" s="156"/>
      <c r="LUX758" s="156"/>
      <c r="LUY758" s="156"/>
      <c r="LUZ758" s="156"/>
      <c r="LVA758" s="156"/>
      <c r="LVB758" s="156"/>
      <c r="LVC758" s="156"/>
      <c r="LVD758" s="156"/>
      <c r="LVE758" s="156"/>
      <c r="LVF758" s="156"/>
      <c r="LVG758" s="156"/>
      <c r="LVH758" s="156"/>
      <c r="LVI758" s="156"/>
      <c r="LVJ758" s="156"/>
      <c r="LVK758" s="156"/>
      <c r="LVL758" s="156"/>
      <c r="LVM758" s="156"/>
      <c r="LVN758" s="156"/>
      <c r="LVO758" s="156"/>
      <c r="LVP758" s="156"/>
      <c r="LVQ758" s="156"/>
      <c r="LVR758" s="156"/>
      <c r="LVS758" s="156"/>
      <c r="LVT758" s="156"/>
      <c r="LVU758" s="156"/>
      <c r="LVV758" s="156"/>
      <c r="LVW758" s="156"/>
      <c r="LVX758" s="156"/>
      <c r="LVY758" s="156"/>
      <c r="LVZ758" s="156"/>
      <c r="LWA758" s="156"/>
      <c r="LWB758" s="156"/>
      <c r="LWC758" s="156"/>
      <c r="LWD758" s="156"/>
      <c r="LWE758" s="156"/>
      <c r="LWF758" s="156"/>
      <c r="LWG758" s="156"/>
      <c r="LWH758" s="156"/>
      <c r="LWI758" s="156"/>
      <c r="LWJ758" s="156"/>
      <c r="LWK758" s="156"/>
      <c r="LWL758" s="156"/>
      <c r="LWM758" s="156"/>
      <c r="LWN758" s="156"/>
      <c r="LWO758" s="156"/>
      <c r="LWP758" s="156"/>
      <c r="LWQ758" s="156"/>
      <c r="LWR758" s="156"/>
      <c r="LWS758" s="156"/>
      <c r="LWT758" s="156"/>
      <c r="LWU758" s="156"/>
      <c r="LWV758" s="156"/>
      <c r="LWW758" s="156"/>
      <c r="LWX758" s="156"/>
      <c r="LWY758" s="156"/>
      <c r="LWZ758" s="156"/>
      <c r="LXA758" s="156"/>
      <c r="LXB758" s="156"/>
      <c r="LXC758" s="156"/>
      <c r="LXD758" s="156"/>
      <c r="LXE758" s="156"/>
      <c r="LXF758" s="156"/>
      <c r="LXG758" s="156"/>
      <c r="LXH758" s="156"/>
      <c r="LXI758" s="156"/>
      <c r="LXJ758" s="156"/>
      <c r="LXK758" s="156"/>
      <c r="LXL758" s="156"/>
      <c r="LXM758" s="156"/>
      <c r="LXN758" s="156"/>
      <c r="LXO758" s="156"/>
      <c r="LXP758" s="156"/>
      <c r="LXQ758" s="156"/>
      <c r="LXR758" s="156"/>
      <c r="LXS758" s="156"/>
      <c r="LXT758" s="156"/>
      <c r="LXU758" s="156"/>
      <c r="LXV758" s="156"/>
      <c r="LXW758" s="156"/>
      <c r="LXX758" s="156"/>
      <c r="LXY758" s="156"/>
      <c r="LXZ758" s="156"/>
      <c r="LYA758" s="156"/>
      <c r="LYB758" s="156"/>
      <c r="LYC758" s="156"/>
      <c r="LYD758" s="156"/>
      <c r="LYE758" s="156"/>
      <c r="LYF758" s="156"/>
      <c r="LYG758" s="156"/>
      <c r="LYH758" s="156"/>
      <c r="LYI758" s="156"/>
      <c r="LYJ758" s="156"/>
      <c r="LYK758" s="156"/>
      <c r="LYL758" s="156"/>
      <c r="LYM758" s="156"/>
      <c r="LYN758" s="156"/>
      <c r="LYO758" s="156"/>
      <c r="LYP758" s="156"/>
      <c r="LYQ758" s="156"/>
      <c r="LYR758" s="156"/>
      <c r="LYS758" s="156"/>
      <c r="LYT758" s="156"/>
      <c r="LYU758" s="156"/>
      <c r="LYV758" s="156"/>
      <c r="LYW758" s="156"/>
      <c r="LYX758" s="156"/>
      <c r="LYY758" s="156"/>
      <c r="LYZ758" s="156"/>
      <c r="LZA758" s="156"/>
      <c r="LZB758" s="156"/>
      <c r="LZC758" s="156"/>
      <c r="LZD758" s="156"/>
      <c r="LZE758" s="156"/>
      <c r="LZF758" s="156"/>
      <c r="LZG758" s="156"/>
      <c r="LZH758" s="156"/>
      <c r="LZI758" s="156"/>
      <c r="LZJ758" s="156"/>
      <c r="LZK758" s="156"/>
      <c r="LZL758" s="156"/>
      <c r="LZM758" s="156"/>
      <c r="LZN758" s="156"/>
      <c r="LZO758" s="156"/>
      <c r="LZP758" s="156"/>
      <c r="LZQ758" s="156"/>
      <c r="LZR758" s="156"/>
      <c r="LZS758" s="156"/>
      <c r="LZT758" s="156"/>
      <c r="LZU758" s="156"/>
      <c r="LZV758" s="156"/>
      <c r="LZW758" s="156"/>
      <c r="LZX758" s="156"/>
      <c r="LZY758" s="156"/>
      <c r="LZZ758" s="156"/>
      <c r="MAA758" s="156"/>
      <c r="MAB758" s="156"/>
      <c r="MAC758" s="156"/>
      <c r="MAD758" s="156"/>
      <c r="MAE758" s="156"/>
      <c r="MAF758" s="156"/>
      <c r="MAG758" s="156"/>
      <c r="MAH758" s="156"/>
      <c r="MAI758" s="156"/>
      <c r="MAJ758" s="156"/>
      <c r="MAK758" s="156"/>
      <c r="MAL758" s="156"/>
      <c r="MAM758" s="156"/>
      <c r="MAN758" s="156"/>
      <c r="MAO758" s="156"/>
      <c r="MAP758" s="156"/>
      <c r="MAQ758" s="156"/>
      <c r="MAR758" s="156"/>
      <c r="MAS758" s="156"/>
      <c r="MAT758" s="156"/>
      <c r="MAU758" s="156"/>
      <c r="MAV758" s="156"/>
      <c r="MAW758" s="156"/>
      <c r="MAX758" s="156"/>
      <c r="MAY758" s="156"/>
      <c r="MAZ758" s="156"/>
      <c r="MBA758" s="156"/>
      <c r="MBB758" s="156"/>
      <c r="MBC758" s="156"/>
      <c r="MBD758" s="156"/>
      <c r="MBE758" s="156"/>
      <c r="MBF758" s="156"/>
      <c r="MBG758" s="156"/>
      <c r="MBH758" s="156"/>
      <c r="MBI758" s="156"/>
      <c r="MBJ758" s="156"/>
      <c r="MBK758" s="156"/>
      <c r="MBL758" s="156"/>
      <c r="MBM758" s="156"/>
      <c r="MBN758" s="156"/>
      <c r="MBO758" s="156"/>
      <c r="MBP758" s="156"/>
      <c r="MBQ758" s="156"/>
      <c r="MBR758" s="156"/>
      <c r="MBS758" s="156"/>
      <c r="MBT758" s="156"/>
      <c r="MBU758" s="156"/>
      <c r="MBV758" s="156"/>
      <c r="MBW758" s="156"/>
      <c r="MBX758" s="156"/>
      <c r="MBY758" s="156"/>
      <c r="MBZ758" s="156"/>
      <c r="MCA758" s="156"/>
      <c r="MCB758" s="156"/>
      <c r="MCC758" s="156"/>
      <c r="MCD758" s="156"/>
      <c r="MCE758" s="156"/>
      <c r="MCF758" s="156"/>
      <c r="MCG758" s="156"/>
      <c r="MCH758" s="156"/>
      <c r="MCI758" s="156"/>
      <c r="MCJ758" s="156"/>
      <c r="MCK758" s="156"/>
      <c r="MCL758" s="156"/>
      <c r="MCM758" s="156"/>
      <c r="MCN758" s="156"/>
      <c r="MCO758" s="156"/>
      <c r="MCP758" s="156"/>
      <c r="MCQ758" s="156"/>
      <c r="MCR758" s="156"/>
      <c r="MCS758" s="156"/>
      <c r="MCT758" s="156"/>
      <c r="MCU758" s="156"/>
      <c r="MCV758" s="156"/>
      <c r="MCW758" s="156"/>
      <c r="MCX758" s="156"/>
      <c r="MCY758" s="156"/>
      <c r="MCZ758" s="156"/>
      <c r="MDA758" s="156"/>
      <c r="MDB758" s="156"/>
      <c r="MDC758" s="156"/>
      <c r="MDD758" s="156"/>
      <c r="MDE758" s="156"/>
      <c r="MDF758" s="156"/>
      <c r="MDG758" s="156"/>
      <c r="MDH758" s="156"/>
      <c r="MDI758" s="156"/>
      <c r="MDJ758" s="156"/>
      <c r="MDK758" s="156"/>
      <c r="MDL758" s="156"/>
      <c r="MDM758" s="156"/>
      <c r="MDN758" s="156"/>
      <c r="MDO758" s="156"/>
      <c r="MDP758" s="156"/>
      <c r="MDQ758" s="156"/>
      <c r="MDR758" s="156"/>
      <c r="MDS758" s="156"/>
      <c r="MDT758" s="156"/>
      <c r="MDU758" s="156"/>
      <c r="MDV758" s="156"/>
      <c r="MDW758" s="156"/>
      <c r="MDX758" s="156"/>
      <c r="MDY758" s="156"/>
      <c r="MDZ758" s="156"/>
      <c r="MEA758" s="156"/>
      <c r="MEB758" s="156"/>
      <c r="MEC758" s="156"/>
      <c r="MED758" s="156"/>
      <c r="MEE758" s="156"/>
      <c r="MEF758" s="156"/>
      <c r="MEG758" s="156"/>
      <c r="MEH758" s="156"/>
      <c r="MEI758" s="156"/>
      <c r="MEJ758" s="156"/>
      <c r="MEK758" s="156"/>
      <c r="MEL758" s="156"/>
      <c r="MEM758" s="156"/>
      <c r="MEN758" s="156"/>
      <c r="MEO758" s="156"/>
      <c r="MEP758" s="156"/>
      <c r="MEQ758" s="156"/>
      <c r="MER758" s="156"/>
      <c r="MES758" s="156"/>
      <c r="MET758" s="156"/>
      <c r="MEU758" s="156"/>
      <c r="MEV758" s="156"/>
      <c r="MEW758" s="156"/>
      <c r="MEX758" s="156"/>
      <c r="MEY758" s="156"/>
      <c r="MEZ758" s="156"/>
      <c r="MFA758" s="156"/>
      <c r="MFB758" s="156"/>
      <c r="MFC758" s="156"/>
      <c r="MFD758" s="156"/>
      <c r="MFE758" s="156"/>
      <c r="MFF758" s="156"/>
      <c r="MFG758" s="156"/>
      <c r="MFH758" s="156"/>
      <c r="MFI758" s="156"/>
      <c r="MFJ758" s="156"/>
      <c r="MFK758" s="156"/>
      <c r="MFL758" s="156"/>
      <c r="MFM758" s="156"/>
      <c r="MFN758" s="156"/>
      <c r="MFO758" s="156"/>
      <c r="MFP758" s="156"/>
      <c r="MFQ758" s="156"/>
      <c r="MFR758" s="156"/>
      <c r="MFS758" s="156"/>
      <c r="MFT758" s="156"/>
      <c r="MFU758" s="156"/>
      <c r="MFV758" s="156"/>
      <c r="MFW758" s="156"/>
      <c r="MFX758" s="156"/>
      <c r="MFY758" s="156"/>
      <c r="MFZ758" s="156"/>
      <c r="MGA758" s="156"/>
      <c r="MGB758" s="156"/>
      <c r="MGC758" s="156"/>
      <c r="MGD758" s="156"/>
      <c r="MGE758" s="156"/>
      <c r="MGF758" s="156"/>
      <c r="MGG758" s="156"/>
      <c r="MGH758" s="156"/>
      <c r="MGI758" s="156"/>
      <c r="MGJ758" s="156"/>
      <c r="MGK758" s="156"/>
      <c r="MGL758" s="156"/>
      <c r="MGM758" s="156"/>
      <c r="MGN758" s="156"/>
      <c r="MGO758" s="156"/>
      <c r="MGP758" s="156"/>
      <c r="MGQ758" s="156"/>
      <c r="MGR758" s="156"/>
      <c r="MGS758" s="156"/>
      <c r="MGT758" s="156"/>
      <c r="MGU758" s="156"/>
      <c r="MGV758" s="156"/>
      <c r="MGW758" s="156"/>
      <c r="MGX758" s="156"/>
      <c r="MGY758" s="156"/>
      <c r="MGZ758" s="156"/>
      <c r="MHA758" s="156"/>
      <c r="MHB758" s="156"/>
      <c r="MHC758" s="156"/>
      <c r="MHD758" s="156"/>
      <c r="MHE758" s="156"/>
      <c r="MHF758" s="156"/>
      <c r="MHG758" s="156"/>
      <c r="MHH758" s="156"/>
      <c r="MHI758" s="156"/>
      <c r="MHJ758" s="156"/>
      <c r="MHK758" s="156"/>
      <c r="MHL758" s="156"/>
      <c r="MHM758" s="156"/>
      <c r="MHN758" s="156"/>
      <c r="MHO758" s="156"/>
      <c r="MHP758" s="156"/>
      <c r="MHQ758" s="156"/>
      <c r="MHR758" s="156"/>
      <c r="MHS758" s="156"/>
      <c r="MHT758" s="156"/>
      <c r="MHU758" s="156"/>
      <c r="MHV758" s="156"/>
      <c r="MHW758" s="156"/>
      <c r="MHX758" s="156"/>
      <c r="MHY758" s="156"/>
      <c r="MHZ758" s="156"/>
      <c r="MIA758" s="156"/>
      <c r="MIB758" s="156"/>
      <c r="MIC758" s="156"/>
      <c r="MID758" s="156"/>
      <c r="MIE758" s="156"/>
      <c r="MIF758" s="156"/>
      <c r="MIG758" s="156"/>
      <c r="MIH758" s="156"/>
      <c r="MII758" s="156"/>
      <c r="MIJ758" s="156"/>
      <c r="MIK758" s="156"/>
      <c r="MIL758" s="156"/>
      <c r="MIM758" s="156"/>
      <c r="MIN758" s="156"/>
      <c r="MIO758" s="156"/>
      <c r="MIP758" s="156"/>
      <c r="MIQ758" s="156"/>
      <c r="MIR758" s="156"/>
      <c r="MIS758" s="156"/>
      <c r="MIT758" s="156"/>
      <c r="MIU758" s="156"/>
      <c r="MIV758" s="156"/>
      <c r="MIW758" s="156"/>
      <c r="MIX758" s="156"/>
      <c r="MIY758" s="156"/>
      <c r="MIZ758" s="156"/>
      <c r="MJA758" s="156"/>
      <c r="MJB758" s="156"/>
      <c r="MJC758" s="156"/>
      <c r="MJD758" s="156"/>
      <c r="MJE758" s="156"/>
      <c r="MJF758" s="156"/>
      <c r="MJG758" s="156"/>
      <c r="MJH758" s="156"/>
      <c r="MJI758" s="156"/>
      <c r="MJJ758" s="156"/>
      <c r="MJK758" s="156"/>
      <c r="MJL758" s="156"/>
      <c r="MJM758" s="156"/>
      <c r="MJN758" s="156"/>
      <c r="MJO758" s="156"/>
      <c r="MJP758" s="156"/>
      <c r="MJQ758" s="156"/>
      <c r="MJR758" s="156"/>
      <c r="MJS758" s="156"/>
      <c r="MJT758" s="156"/>
      <c r="MJU758" s="156"/>
      <c r="MJV758" s="156"/>
      <c r="MJW758" s="156"/>
      <c r="MJX758" s="156"/>
      <c r="MJY758" s="156"/>
      <c r="MJZ758" s="156"/>
      <c r="MKA758" s="156"/>
      <c r="MKB758" s="156"/>
      <c r="MKC758" s="156"/>
      <c r="MKD758" s="156"/>
      <c r="MKE758" s="156"/>
      <c r="MKF758" s="156"/>
      <c r="MKG758" s="156"/>
      <c r="MKH758" s="156"/>
      <c r="MKI758" s="156"/>
      <c r="MKJ758" s="156"/>
      <c r="MKK758" s="156"/>
      <c r="MKL758" s="156"/>
      <c r="MKM758" s="156"/>
      <c r="MKN758" s="156"/>
      <c r="MKO758" s="156"/>
      <c r="MKP758" s="156"/>
      <c r="MKQ758" s="156"/>
      <c r="MKR758" s="156"/>
      <c r="MKS758" s="156"/>
      <c r="MKT758" s="156"/>
      <c r="MKU758" s="156"/>
      <c r="MKV758" s="156"/>
      <c r="MKW758" s="156"/>
      <c r="MKX758" s="156"/>
      <c r="MKY758" s="156"/>
      <c r="MKZ758" s="156"/>
      <c r="MLA758" s="156"/>
      <c r="MLB758" s="156"/>
      <c r="MLC758" s="156"/>
      <c r="MLD758" s="156"/>
      <c r="MLE758" s="156"/>
      <c r="MLF758" s="156"/>
      <c r="MLG758" s="156"/>
      <c r="MLH758" s="156"/>
      <c r="MLI758" s="156"/>
      <c r="MLJ758" s="156"/>
      <c r="MLK758" s="156"/>
      <c r="MLL758" s="156"/>
      <c r="MLM758" s="156"/>
      <c r="MLN758" s="156"/>
      <c r="MLO758" s="156"/>
      <c r="MLP758" s="156"/>
      <c r="MLQ758" s="156"/>
      <c r="MLR758" s="156"/>
      <c r="MLS758" s="156"/>
      <c r="MLT758" s="156"/>
      <c r="MLU758" s="156"/>
      <c r="MLV758" s="156"/>
      <c r="MLW758" s="156"/>
      <c r="MLX758" s="156"/>
      <c r="MLY758" s="156"/>
      <c r="MLZ758" s="156"/>
      <c r="MMA758" s="156"/>
      <c r="MMB758" s="156"/>
      <c r="MMC758" s="156"/>
      <c r="MMD758" s="156"/>
      <c r="MME758" s="156"/>
      <c r="MMF758" s="156"/>
      <c r="MMG758" s="156"/>
      <c r="MMH758" s="156"/>
      <c r="MMI758" s="156"/>
      <c r="MMJ758" s="156"/>
      <c r="MMK758" s="156"/>
      <c r="MML758" s="156"/>
      <c r="MMM758" s="156"/>
      <c r="MMN758" s="156"/>
      <c r="MMO758" s="156"/>
      <c r="MMP758" s="156"/>
      <c r="MMQ758" s="156"/>
      <c r="MMR758" s="156"/>
      <c r="MMS758" s="156"/>
      <c r="MMT758" s="156"/>
      <c r="MMU758" s="156"/>
      <c r="MMV758" s="156"/>
      <c r="MMW758" s="156"/>
      <c r="MMX758" s="156"/>
      <c r="MMY758" s="156"/>
      <c r="MMZ758" s="156"/>
      <c r="MNA758" s="156"/>
      <c r="MNB758" s="156"/>
      <c r="MNC758" s="156"/>
      <c r="MND758" s="156"/>
      <c r="MNE758" s="156"/>
      <c r="MNF758" s="156"/>
      <c r="MNG758" s="156"/>
      <c r="MNH758" s="156"/>
      <c r="MNI758" s="156"/>
      <c r="MNJ758" s="156"/>
      <c r="MNK758" s="156"/>
      <c r="MNL758" s="156"/>
      <c r="MNM758" s="156"/>
      <c r="MNN758" s="156"/>
      <c r="MNO758" s="156"/>
      <c r="MNP758" s="156"/>
      <c r="MNQ758" s="156"/>
      <c r="MNR758" s="156"/>
      <c r="MNS758" s="156"/>
      <c r="MNT758" s="156"/>
      <c r="MNU758" s="156"/>
      <c r="MNV758" s="156"/>
      <c r="MNW758" s="156"/>
      <c r="MNX758" s="156"/>
      <c r="MNY758" s="156"/>
      <c r="MNZ758" s="156"/>
      <c r="MOA758" s="156"/>
      <c r="MOB758" s="156"/>
      <c r="MOC758" s="156"/>
      <c r="MOD758" s="156"/>
      <c r="MOE758" s="156"/>
      <c r="MOF758" s="156"/>
      <c r="MOG758" s="156"/>
      <c r="MOH758" s="156"/>
      <c r="MOI758" s="156"/>
      <c r="MOJ758" s="156"/>
      <c r="MOK758" s="156"/>
      <c r="MOL758" s="156"/>
      <c r="MOM758" s="156"/>
      <c r="MON758" s="156"/>
      <c r="MOO758" s="156"/>
      <c r="MOP758" s="156"/>
      <c r="MOQ758" s="156"/>
      <c r="MOR758" s="156"/>
      <c r="MOS758" s="156"/>
      <c r="MOT758" s="156"/>
      <c r="MOU758" s="156"/>
      <c r="MOV758" s="156"/>
      <c r="MOW758" s="156"/>
      <c r="MOX758" s="156"/>
      <c r="MOY758" s="156"/>
      <c r="MOZ758" s="156"/>
      <c r="MPA758" s="156"/>
      <c r="MPB758" s="156"/>
      <c r="MPC758" s="156"/>
      <c r="MPD758" s="156"/>
      <c r="MPE758" s="156"/>
      <c r="MPF758" s="156"/>
      <c r="MPG758" s="156"/>
      <c r="MPH758" s="156"/>
      <c r="MPI758" s="156"/>
      <c r="MPJ758" s="156"/>
      <c r="MPK758" s="156"/>
      <c r="MPL758" s="156"/>
      <c r="MPM758" s="156"/>
      <c r="MPN758" s="156"/>
      <c r="MPO758" s="156"/>
      <c r="MPP758" s="156"/>
      <c r="MPQ758" s="156"/>
      <c r="MPR758" s="156"/>
      <c r="MPS758" s="156"/>
      <c r="MPT758" s="156"/>
      <c r="MPU758" s="156"/>
      <c r="MPV758" s="156"/>
      <c r="MPW758" s="156"/>
      <c r="MPX758" s="156"/>
      <c r="MPY758" s="156"/>
      <c r="MPZ758" s="156"/>
      <c r="MQA758" s="156"/>
      <c r="MQB758" s="156"/>
      <c r="MQC758" s="156"/>
      <c r="MQD758" s="156"/>
      <c r="MQE758" s="156"/>
      <c r="MQF758" s="156"/>
      <c r="MQG758" s="156"/>
      <c r="MQH758" s="156"/>
      <c r="MQI758" s="156"/>
      <c r="MQJ758" s="156"/>
      <c r="MQK758" s="156"/>
      <c r="MQL758" s="156"/>
      <c r="MQM758" s="156"/>
      <c r="MQN758" s="156"/>
      <c r="MQO758" s="156"/>
      <c r="MQP758" s="156"/>
      <c r="MQQ758" s="156"/>
      <c r="MQR758" s="156"/>
      <c r="MQS758" s="156"/>
      <c r="MQT758" s="156"/>
      <c r="MQU758" s="156"/>
      <c r="MQV758" s="156"/>
      <c r="MQW758" s="156"/>
      <c r="MQX758" s="156"/>
      <c r="MQY758" s="156"/>
      <c r="MQZ758" s="156"/>
      <c r="MRA758" s="156"/>
      <c r="MRB758" s="156"/>
      <c r="MRC758" s="156"/>
      <c r="MRD758" s="156"/>
      <c r="MRE758" s="156"/>
      <c r="MRF758" s="156"/>
      <c r="MRG758" s="156"/>
      <c r="MRH758" s="156"/>
      <c r="MRI758" s="156"/>
      <c r="MRJ758" s="156"/>
      <c r="MRK758" s="156"/>
      <c r="MRL758" s="156"/>
      <c r="MRM758" s="156"/>
      <c r="MRN758" s="156"/>
      <c r="MRO758" s="156"/>
      <c r="MRP758" s="156"/>
      <c r="MRQ758" s="156"/>
      <c r="MRR758" s="156"/>
      <c r="MRS758" s="156"/>
      <c r="MRT758" s="156"/>
      <c r="MRU758" s="156"/>
      <c r="MRV758" s="156"/>
      <c r="MRW758" s="156"/>
      <c r="MRX758" s="156"/>
      <c r="MRY758" s="156"/>
      <c r="MRZ758" s="156"/>
      <c r="MSA758" s="156"/>
      <c r="MSB758" s="156"/>
      <c r="MSC758" s="156"/>
      <c r="MSD758" s="156"/>
      <c r="MSE758" s="156"/>
      <c r="MSF758" s="156"/>
      <c r="MSG758" s="156"/>
      <c r="MSH758" s="156"/>
      <c r="MSI758" s="156"/>
      <c r="MSJ758" s="156"/>
      <c r="MSK758" s="156"/>
      <c r="MSL758" s="156"/>
      <c r="MSM758" s="156"/>
      <c r="MSN758" s="156"/>
      <c r="MSO758" s="156"/>
      <c r="MSP758" s="156"/>
      <c r="MSQ758" s="156"/>
      <c r="MSR758" s="156"/>
      <c r="MSS758" s="156"/>
      <c r="MST758" s="156"/>
      <c r="MSU758" s="156"/>
      <c r="MSV758" s="156"/>
      <c r="MSW758" s="156"/>
      <c r="MSX758" s="156"/>
      <c r="MSY758" s="156"/>
      <c r="MSZ758" s="156"/>
      <c r="MTA758" s="156"/>
      <c r="MTB758" s="156"/>
      <c r="MTC758" s="156"/>
      <c r="MTD758" s="156"/>
      <c r="MTE758" s="156"/>
      <c r="MTF758" s="156"/>
      <c r="MTG758" s="156"/>
      <c r="MTH758" s="156"/>
      <c r="MTI758" s="156"/>
      <c r="MTJ758" s="156"/>
      <c r="MTK758" s="156"/>
      <c r="MTL758" s="156"/>
      <c r="MTM758" s="156"/>
      <c r="MTN758" s="156"/>
      <c r="MTO758" s="156"/>
      <c r="MTP758" s="156"/>
      <c r="MTQ758" s="156"/>
      <c r="MTR758" s="156"/>
      <c r="MTS758" s="156"/>
      <c r="MTT758" s="156"/>
      <c r="MTU758" s="156"/>
      <c r="MTV758" s="156"/>
      <c r="MTW758" s="156"/>
      <c r="MTX758" s="156"/>
      <c r="MTY758" s="156"/>
      <c r="MTZ758" s="156"/>
      <c r="MUA758" s="156"/>
      <c r="MUB758" s="156"/>
      <c r="MUC758" s="156"/>
      <c r="MUD758" s="156"/>
      <c r="MUE758" s="156"/>
      <c r="MUF758" s="156"/>
      <c r="MUG758" s="156"/>
      <c r="MUH758" s="156"/>
      <c r="MUI758" s="156"/>
      <c r="MUJ758" s="156"/>
      <c r="MUK758" s="156"/>
      <c r="MUL758" s="156"/>
      <c r="MUM758" s="156"/>
      <c r="MUN758" s="156"/>
      <c r="MUO758" s="156"/>
      <c r="MUP758" s="156"/>
      <c r="MUQ758" s="156"/>
      <c r="MUR758" s="156"/>
      <c r="MUS758" s="156"/>
      <c r="MUT758" s="156"/>
      <c r="MUU758" s="156"/>
      <c r="MUV758" s="156"/>
      <c r="MUW758" s="156"/>
      <c r="MUX758" s="156"/>
      <c r="MUY758" s="156"/>
      <c r="MUZ758" s="156"/>
      <c r="MVA758" s="156"/>
      <c r="MVB758" s="156"/>
      <c r="MVC758" s="156"/>
      <c r="MVD758" s="156"/>
      <c r="MVE758" s="156"/>
      <c r="MVF758" s="156"/>
      <c r="MVG758" s="156"/>
      <c r="MVH758" s="156"/>
      <c r="MVI758" s="156"/>
      <c r="MVJ758" s="156"/>
      <c r="MVK758" s="156"/>
      <c r="MVL758" s="156"/>
      <c r="MVM758" s="156"/>
      <c r="MVN758" s="156"/>
      <c r="MVO758" s="156"/>
      <c r="MVP758" s="156"/>
      <c r="MVQ758" s="156"/>
      <c r="MVR758" s="156"/>
      <c r="MVS758" s="156"/>
      <c r="MVT758" s="156"/>
      <c r="MVU758" s="156"/>
      <c r="MVV758" s="156"/>
      <c r="MVW758" s="156"/>
      <c r="MVX758" s="156"/>
      <c r="MVY758" s="156"/>
      <c r="MVZ758" s="156"/>
      <c r="MWA758" s="156"/>
      <c r="MWB758" s="156"/>
      <c r="MWC758" s="156"/>
      <c r="MWD758" s="156"/>
      <c r="MWE758" s="156"/>
      <c r="MWF758" s="156"/>
      <c r="MWG758" s="156"/>
      <c r="MWH758" s="156"/>
      <c r="MWI758" s="156"/>
      <c r="MWJ758" s="156"/>
      <c r="MWK758" s="156"/>
      <c r="MWL758" s="156"/>
      <c r="MWM758" s="156"/>
      <c r="MWN758" s="156"/>
      <c r="MWO758" s="156"/>
      <c r="MWP758" s="156"/>
      <c r="MWQ758" s="156"/>
      <c r="MWR758" s="156"/>
      <c r="MWS758" s="156"/>
      <c r="MWT758" s="156"/>
      <c r="MWU758" s="156"/>
      <c r="MWV758" s="156"/>
      <c r="MWW758" s="156"/>
      <c r="MWX758" s="156"/>
      <c r="MWY758" s="156"/>
      <c r="MWZ758" s="156"/>
      <c r="MXA758" s="156"/>
      <c r="MXB758" s="156"/>
      <c r="MXC758" s="156"/>
      <c r="MXD758" s="156"/>
      <c r="MXE758" s="156"/>
      <c r="MXF758" s="156"/>
      <c r="MXG758" s="156"/>
      <c r="MXH758" s="156"/>
      <c r="MXI758" s="156"/>
      <c r="MXJ758" s="156"/>
      <c r="MXK758" s="156"/>
      <c r="MXL758" s="156"/>
      <c r="MXM758" s="156"/>
      <c r="MXN758" s="156"/>
      <c r="MXO758" s="156"/>
      <c r="MXP758" s="156"/>
      <c r="MXQ758" s="156"/>
      <c r="MXR758" s="156"/>
      <c r="MXS758" s="156"/>
      <c r="MXT758" s="156"/>
      <c r="MXU758" s="156"/>
      <c r="MXV758" s="156"/>
      <c r="MXW758" s="156"/>
      <c r="MXX758" s="156"/>
      <c r="MXY758" s="156"/>
      <c r="MXZ758" s="156"/>
      <c r="MYA758" s="156"/>
      <c r="MYB758" s="156"/>
      <c r="MYC758" s="156"/>
      <c r="MYD758" s="156"/>
      <c r="MYE758" s="156"/>
      <c r="MYF758" s="156"/>
      <c r="MYG758" s="156"/>
      <c r="MYH758" s="156"/>
      <c r="MYI758" s="156"/>
      <c r="MYJ758" s="156"/>
      <c r="MYK758" s="156"/>
      <c r="MYL758" s="156"/>
      <c r="MYM758" s="156"/>
      <c r="MYN758" s="156"/>
      <c r="MYO758" s="156"/>
      <c r="MYP758" s="156"/>
      <c r="MYQ758" s="156"/>
      <c r="MYR758" s="156"/>
      <c r="MYS758" s="156"/>
      <c r="MYT758" s="156"/>
      <c r="MYU758" s="156"/>
      <c r="MYV758" s="156"/>
      <c r="MYW758" s="156"/>
      <c r="MYX758" s="156"/>
      <c r="MYY758" s="156"/>
      <c r="MYZ758" s="156"/>
      <c r="MZA758" s="156"/>
      <c r="MZB758" s="156"/>
      <c r="MZC758" s="156"/>
      <c r="MZD758" s="156"/>
      <c r="MZE758" s="156"/>
      <c r="MZF758" s="156"/>
      <c r="MZG758" s="156"/>
      <c r="MZH758" s="156"/>
      <c r="MZI758" s="156"/>
      <c r="MZJ758" s="156"/>
      <c r="MZK758" s="156"/>
      <c r="MZL758" s="156"/>
      <c r="MZM758" s="156"/>
      <c r="MZN758" s="156"/>
      <c r="MZO758" s="156"/>
      <c r="MZP758" s="156"/>
      <c r="MZQ758" s="156"/>
      <c r="MZR758" s="156"/>
      <c r="MZS758" s="156"/>
      <c r="MZT758" s="156"/>
      <c r="MZU758" s="156"/>
      <c r="MZV758" s="156"/>
      <c r="MZW758" s="156"/>
      <c r="MZX758" s="156"/>
      <c r="MZY758" s="156"/>
      <c r="MZZ758" s="156"/>
      <c r="NAA758" s="156"/>
      <c r="NAB758" s="156"/>
      <c r="NAC758" s="156"/>
      <c r="NAD758" s="156"/>
      <c r="NAE758" s="156"/>
      <c r="NAF758" s="156"/>
      <c r="NAG758" s="156"/>
      <c r="NAH758" s="156"/>
      <c r="NAI758" s="156"/>
      <c r="NAJ758" s="156"/>
      <c r="NAK758" s="156"/>
      <c r="NAL758" s="156"/>
      <c r="NAM758" s="156"/>
      <c r="NAN758" s="156"/>
      <c r="NAO758" s="156"/>
      <c r="NAP758" s="156"/>
      <c r="NAQ758" s="156"/>
      <c r="NAR758" s="156"/>
      <c r="NAS758" s="156"/>
      <c r="NAT758" s="156"/>
      <c r="NAU758" s="156"/>
      <c r="NAV758" s="156"/>
      <c r="NAW758" s="156"/>
      <c r="NAX758" s="156"/>
      <c r="NAY758" s="156"/>
      <c r="NAZ758" s="156"/>
      <c r="NBA758" s="156"/>
      <c r="NBB758" s="156"/>
      <c r="NBC758" s="156"/>
      <c r="NBD758" s="156"/>
      <c r="NBE758" s="156"/>
      <c r="NBF758" s="156"/>
      <c r="NBG758" s="156"/>
      <c r="NBH758" s="156"/>
      <c r="NBI758" s="156"/>
      <c r="NBJ758" s="156"/>
      <c r="NBK758" s="156"/>
      <c r="NBL758" s="156"/>
      <c r="NBM758" s="156"/>
      <c r="NBN758" s="156"/>
      <c r="NBO758" s="156"/>
      <c r="NBP758" s="156"/>
      <c r="NBQ758" s="156"/>
      <c r="NBR758" s="156"/>
      <c r="NBS758" s="156"/>
      <c r="NBT758" s="156"/>
      <c r="NBU758" s="156"/>
      <c r="NBV758" s="156"/>
      <c r="NBW758" s="156"/>
      <c r="NBX758" s="156"/>
      <c r="NBY758" s="156"/>
      <c r="NBZ758" s="156"/>
      <c r="NCA758" s="156"/>
      <c r="NCB758" s="156"/>
      <c r="NCC758" s="156"/>
      <c r="NCD758" s="156"/>
      <c r="NCE758" s="156"/>
      <c r="NCF758" s="156"/>
      <c r="NCG758" s="156"/>
      <c r="NCH758" s="156"/>
      <c r="NCI758" s="156"/>
      <c r="NCJ758" s="156"/>
      <c r="NCK758" s="156"/>
      <c r="NCL758" s="156"/>
      <c r="NCM758" s="156"/>
      <c r="NCN758" s="156"/>
      <c r="NCO758" s="156"/>
      <c r="NCP758" s="156"/>
      <c r="NCQ758" s="156"/>
      <c r="NCR758" s="156"/>
      <c r="NCS758" s="156"/>
      <c r="NCT758" s="156"/>
      <c r="NCU758" s="156"/>
      <c r="NCV758" s="156"/>
      <c r="NCW758" s="156"/>
      <c r="NCX758" s="156"/>
      <c r="NCY758" s="156"/>
      <c r="NCZ758" s="156"/>
      <c r="NDA758" s="156"/>
      <c r="NDB758" s="156"/>
      <c r="NDC758" s="156"/>
      <c r="NDD758" s="156"/>
      <c r="NDE758" s="156"/>
      <c r="NDF758" s="156"/>
      <c r="NDG758" s="156"/>
      <c r="NDH758" s="156"/>
      <c r="NDI758" s="156"/>
      <c r="NDJ758" s="156"/>
      <c r="NDK758" s="156"/>
      <c r="NDL758" s="156"/>
      <c r="NDM758" s="156"/>
      <c r="NDN758" s="156"/>
      <c r="NDO758" s="156"/>
      <c r="NDP758" s="156"/>
      <c r="NDQ758" s="156"/>
      <c r="NDR758" s="156"/>
      <c r="NDS758" s="156"/>
      <c r="NDT758" s="156"/>
      <c r="NDU758" s="156"/>
      <c r="NDV758" s="156"/>
      <c r="NDW758" s="156"/>
      <c r="NDX758" s="156"/>
      <c r="NDY758" s="156"/>
      <c r="NDZ758" s="156"/>
      <c r="NEA758" s="156"/>
      <c r="NEB758" s="156"/>
      <c r="NEC758" s="156"/>
      <c r="NED758" s="156"/>
      <c r="NEE758" s="156"/>
      <c r="NEF758" s="156"/>
      <c r="NEG758" s="156"/>
      <c r="NEH758" s="156"/>
      <c r="NEI758" s="156"/>
      <c r="NEJ758" s="156"/>
      <c r="NEK758" s="156"/>
      <c r="NEL758" s="156"/>
      <c r="NEM758" s="156"/>
      <c r="NEN758" s="156"/>
      <c r="NEO758" s="156"/>
      <c r="NEP758" s="156"/>
      <c r="NEQ758" s="156"/>
      <c r="NER758" s="156"/>
      <c r="NES758" s="156"/>
      <c r="NET758" s="156"/>
      <c r="NEU758" s="156"/>
      <c r="NEV758" s="156"/>
      <c r="NEW758" s="156"/>
      <c r="NEX758" s="156"/>
      <c r="NEY758" s="156"/>
      <c r="NEZ758" s="156"/>
      <c r="NFA758" s="156"/>
      <c r="NFB758" s="156"/>
      <c r="NFC758" s="156"/>
      <c r="NFD758" s="156"/>
      <c r="NFE758" s="156"/>
      <c r="NFF758" s="156"/>
      <c r="NFG758" s="156"/>
      <c r="NFH758" s="156"/>
      <c r="NFI758" s="156"/>
      <c r="NFJ758" s="156"/>
      <c r="NFK758" s="156"/>
      <c r="NFL758" s="156"/>
      <c r="NFM758" s="156"/>
      <c r="NFN758" s="156"/>
      <c r="NFO758" s="156"/>
      <c r="NFP758" s="156"/>
      <c r="NFQ758" s="156"/>
      <c r="NFR758" s="156"/>
      <c r="NFS758" s="156"/>
      <c r="NFT758" s="156"/>
      <c r="NFU758" s="156"/>
      <c r="NFV758" s="156"/>
      <c r="NFW758" s="156"/>
      <c r="NFX758" s="156"/>
      <c r="NFY758" s="156"/>
      <c r="NFZ758" s="156"/>
      <c r="NGA758" s="156"/>
      <c r="NGB758" s="156"/>
      <c r="NGC758" s="156"/>
      <c r="NGD758" s="156"/>
      <c r="NGE758" s="156"/>
      <c r="NGF758" s="156"/>
      <c r="NGG758" s="156"/>
      <c r="NGH758" s="156"/>
      <c r="NGI758" s="156"/>
      <c r="NGJ758" s="156"/>
      <c r="NGK758" s="156"/>
      <c r="NGL758" s="156"/>
      <c r="NGM758" s="156"/>
      <c r="NGN758" s="156"/>
      <c r="NGO758" s="156"/>
      <c r="NGP758" s="156"/>
      <c r="NGQ758" s="156"/>
      <c r="NGR758" s="156"/>
      <c r="NGS758" s="156"/>
      <c r="NGT758" s="156"/>
      <c r="NGU758" s="156"/>
      <c r="NGV758" s="156"/>
      <c r="NGW758" s="156"/>
      <c r="NGX758" s="156"/>
      <c r="NGY758" s="156"/>
      <c r="NGZ758" s="156"/>
      <c r="NHA758" s="156"/>
      <c r="NHB758" s="156"/>
      <c r="NHC758" s="156"/>
      <c r="NHD758" s="156"/>
      <c r="NHE758" s="156"/>
      <c r="NHF758" s="156"/>
      <c r="NHG758" s="156"/>
      <c r="NHH758" s="156"/>
      <c r="NHI758" s="156"/>
      <c r="NHJ758" s="156"/>
      <c r="NHK758" s="156"/>
      <c r="NHL758" s="156"/>
      <c r="NHM758" s="156"/>
      <c r="NHN758" s="156"/>
      <c r="NHO758" s="156"/>
      <c r="NHP758" s="156"/>
      <c r="NHQ758" s="156"/>
      <c r="NHR758" s="156"/>
      <c r="NHS758" s="156"/>
      <c r="NHT758" s="156"/>
      <c r="NHU758" s="156"/>
      <c r="NHV758" s="156"/>
      <c r="NHW758" s="156"/>
      <c r="NHX758" s="156"/>
      <c r="NHY758" s="156"/>
      <c r="NHZ758" s="156"/>
      <c r="NIA758" s="156"/>
      <c r="NIB758" s="156"/>
      <c r="NIC758" s="156"/>
      <c r="NID758" s="156"/>
      <c r="NIE758" s="156"/>
      <c r="NIF758" s="156"/>
      <c r="NIG758" s="156"/>
      <c r="NIH758" s="156"/>
      <c r="NII758" s="156"/>
      <c r="NIJ758" s="156"/>
      <c r="NIK758" s="156"/>
      <c r="NIL758" s="156"/>
      <c r="NIM758" s="156"/>
      <c r="NIN758" s="156"/>
      <c r="NIO758" s="156"/>
      <c r="NIP758" s="156"/>
      <c r="NIQ758" s="156"/>
      <c r="NIR758" s="156"/>
      <c r="NIS758" s="156"/>
      <c r="NIT758" s="156"/>
      <c r="NIU758" s="156"/>
      <c r="NIV758" s="156"/>
      <c r="NIW758" s="156"/>
      <c r="NIX758" s="156"/>
      <c r="NIY758" s="156"/>
      <c r="NIZ758" s="156"/>
      <c r="NJA758" s="156"/>
      <c r="NJB758" s="156"/>
      <c r="NJC758" s="156"/>
      <c r="NJD758" s="156"/>
      <c r="NJE758" s="156"/>
      <c r="NJF758" s="156"/>
      <c r="NJG758" s="156"/>
      <c r="NJH758" s="156"/>
      <c r="NJI758" s="156"/>
      <c r="NJJ758" s="156"/>
      <c r="NJK758" s="156"/>
      <c r="NJL758" s="156"/>
      <c r="NJM758" s="156"/>
      <c r="NJN758" s="156"/>
      <c r="NJO758" s="156"/>
      <c r="NJP758" s="156"/>
      <c r="NJQ758" s="156"/>
      <c r="NJR758" s="156"/>
      <c r="NJS758" s="156"/>
      <c r="NJT758" s="156"/>
      <c r="NJU758" s="156"/>
      <c r="NJV758" s="156"/>
      <c r="NJW758" s="156"/>
      <c r="NJX758" s="156"/>
      <c r="NJY758" s="156"/>
      <c r="NJZ758" s="156"/>
      <c r="NKA758" s="156"/>
      <c r="NKB758" s="156"/>
      <c r="NKC758" s="156"/>
      <c r="NKD758" s="156"/>
      <c r="NKE758" s="156"/>
      <c r="NKF758" s="156"/>
      <c r="NKG758" s="156"/>
      <c r="NKH758" s="156"/>
      <c r="NKI758" s="156"/>
      <c r="NKJ758" s="156"/>
      <c r="NKK758" s="156"/>
      <c r="NKL758" s="156"/>
      <c r="NKM758" s="156"/>
      <c r="NKN758" s="156"/>
      <c r="NKO758" s="156"/>
      <c r="NKP758" s="156"/>
      <c r="NKQ758" s="156"/>
      <c r="NKR758" s="156"/>
      <c r="NKS758" s="156"/>
      <c r="NKT758" s="156"/>
      <c r="NKU758" s="156"/>
      <c r="NKV758" s="156"/>
      <c r="NKW758" s="156"/>
      <c r="NKX758" s="156"/>
      <c r="NKY758" s="156"/>
      <c r="NKZ758" s="156"/>
      <c r="NLA758" s="156"/>
      <c r="NLB758" s="156"/>
      <c r="NLC758" s="156"/>
      <c r="NLD758" s="156"/>
      <c r="NLE758" s="156"/>
      <c r="NLF758" s="156"/>
      <c r="NLG758" s="156"/>
      <c r="NLH758" s="156"/>
      <c r="NLI758" s="156"/>
      <c r="NLJ758" s="156"/>
      <c r="NLK758" s="156"/>
      <c r="NLL758" s="156"/>
      <c r="NLM758" s="156"/>
      <c r="NLN758" s="156"/>
      <c r="NLO758" s="156"/>
      <c r="NLP758" s="156"/>
      <c r="NLQ758" s="156"/>
      <c r="NLR758" s="156"/>
      <c r="NLS758" s="156"/>
      <c r="NLT758" s="156"/>
      <c r="NLU758" s="156"/>
      <c r="NLV758" s="156"/>
      <c r="NLW758" s="156"/>
      <c r="NLX758" s="156"/>
      <c r="NLY758" s="156"/>
      <c r="NLZ758" s="156"/>
      <c r="NMA758" s="156"/>
      <c r="NMB758" s="156"/>
      <c r="NMC758" s="156"/>
      <c r="NMD758" s="156"/>
      <c r="NME758" s="156"/>
      <c r="NMF758" s="156"/>
      <c r="NMG758" s="156"/>
      <c r="NMH758" s="156"/>
      <c r="NMI758" s="156"/>
      <c r="NMJ758" s="156"/>
      <c r="NMK758" s="156"/>
      <c r="NML758" s="156"/>
      <c r="NMM758" s="156"/>
      <c r="NMN758" s="156"/>
      <c r="NMO758" s="156"/>
      <c r="NMP758" s="156"/>
      <c r="NMQ758" s="156"/>
      <c r="NMR758" s="156"/>
      <c r="NMS758" s="156"/>
      <c r="NMT758" s="156"/>
      <c r="NMU758" s="156"/>
      <c r="NMV758" s="156"/>
      <c r="NMW758" s="156"/>
      <c r="NMX758" s="156"/>
      <c r="NMY758" s="156"/>
      <c r="NMZ758" s="156"/>
      <c r="NNA758" s="156"/>
      <c r="NNB758" s="156"/>
      <c r="NNC758" s="156"/>
      <c r="NND758" s="156"/>
      <c r="NNE758" s="156"/>
      <c r="NNF758" s="156"/>
      <c r="NNG758" s="156"/>
      <c r="NNH758" s="156"/>
      <c r="NNI758" s="156"/>
      <c r="NNJ758" s="156"/>
      <c r="NNK758" s="156"/>
      <c r="NNL758" s="156"/>
      <c r="NNM758" s="156"/>
      <c r="NNN758" s="156"/>
      <c r="NNO758" s="156"/>
      <c r="NNP758" s="156"/>
      <c r="NNQ758" s="156"/>
      <c r="NNR758" s="156"/>
      <c r="NNS758" s="156"/>
      <c r="NNT758" s="156"/>
      <c r="NNU758" s="156"/>
      <c r="NNV758" s="156"/>
      <c r="NNW758" s="156"/>
      <c r="NNX758" s="156"/>
      <c r="NNY758" s="156"/>
      <c r="NNZ758" s="156"/>
      <c r="NOA758" s="156"/>
      <c r="NOB758" s="156"/>
      <c r="NOC758" s="156"/>
      <c r="NOD758" s="156"/>
      <c r="NOE758" s="156"/>
      <c r="NOF758" s="156"/>
      <c r="NOG758" s="156"/>
      <c r="NOH758" s="156"/>
      <c r="NOI758" s="156"/>
      <c r="NOJ758" s="156"/>
      <c r="NOK758" s="156"/>
      <c r="NOL758" s="156"/>
      <c r="NOM758" s="156"/>
      <c r="NON758" s="156"/>
      <c r="NOO758" s="156"/>
      <c r="NOP758" s="156"/>
      <c r="NOQ758" s="156"/>
      <c r="NOR758" s="156"/>
      <c r="NOS758" s="156"/>
      <c r="NOT758" s="156"/>
      <c r="NOU758" s="156"/>
      <c r="NOV758" s="156"/>
      <c r="NOW758" s="156"/>
      <c r="NOX758" s="156"/>
      <c r="NOY758" s="156"/>
      <c r="NOZ758" s="156"/>
      <c r="NPA758" s="156"/>
      <c r="NPB758" s="156"/>
      <c r="NPC758" s="156"/>
      <c r="NPD758" s="156"/>
      <c r="NPE758" s="156"/>
      <c r="NPF758" s="156"/>
      <c r="NPG758" s="156"/>
      <c r="NPH758" s="156"/>
      <c r="NPI758" s="156"/>
      <c r="NPJ758" s="156"/>
      <c r="NPK758" s="156"/>
      <c r="NPL758" s="156"/>
      <c r="NPM758" s="156"/>
      <c r="NPN758" s="156"/>
      <c r="NPO758" s="156"/>
      <c r="NPP758" s="156"/>
      <c r="NPQ758" s="156"/>
      <c r="NPR758" s="156"/>
      <c r="NPS758" s="156"/>
      <c r="NPT758" s="156"/>
      <c r="NPU758" s="156"/>
      <c r="NPV758" s="156"/>
      <c r="NPW758" s="156"/>
      <c r="NPX758" s="156"/>
      <c r="NPY758" s="156"/>
      <c r="NPZ758" s="156"/>
      <c r="NQA758" s="156"/>
      <c r="NQB758" s="156"/>
      <c r="NQC758" s="156"/>
      <c r="NQD758" s="156"/>
      <c r="NQE758" s="156"/>
      <c r="NQF758" s="156"/>
      <c r="NQG758" s="156"/>
      <c r="NQH758" s="156"/>
      <c r="NQI758" s="156"/>
      <c r="NQJ758" s="156"/>
      <c r="NQK758" s="156"/>
      <c r="NQL758" s="156"/>
      <c r="NQM758" s="156"/>
      <c r="NQN758" s="156"/>
      <c r="NQO758" s="156"/>
      <c r="NQP758" s="156"/>
      <c r="NQQ758" s="156"/>
      <c r="NQR758" s="156"/>
      <c r="NQS758" s="156"/>
      <c r="NQT758" s="156"/>
      <c r="NQU758" s="156"/>
      <c r="NQV758" s="156"/>
      <c r="NQW758" s="156"/>
      <c r="NQX758" s="156"/>
      <c r="NQY758" s="156"/>
      <c r="NQZ758" s="156"/>
      <c r="NRA758" s="156"/>
      <c r="NRB758" s="156"/>
      <c r="NRC758" s="156"/>
      <c r="NRD758" s="156"/>
      <c r="NRE758" s="156"/>
      <c r="NRF758" s="156"/>
      <c r="NRG758" s="156"/>
      <c r="NRH758" s="156"/>
      <c r="NRI758" s="156"/>
      <c r="NRJ758" s="156"/>
      <c r="NRK758" s="156"/>
      <c r="NRL758" s="156"/>
      <c r="NRM758" s="156"/>
      <c r="NRN758" s="156"/>
      <c r="NRO758" s="156"/>
      <c r="NRP758" s="156"/>
      <c r="NRQ758" s="156"/>
      <c r="NRR758" s="156"/>
      <c r="NRS758" s="156"/>
      <c r="NRT758" s="156"/>
      <c r="NRU758" s="156"/>
      <c r="NRV758" s="156"/>
      <c r="NRW758" s="156"/>
      <c r="NRX758" s="156"/>
      <c r="NRY758" s="156"/>
      <c r="NRZ758" s="156"/>
      <c r="NSA758" s="156"/>
      <c r="NSB758" s="156"/>
      <c r="NSC758" s="156"/>
      <c r="NSD758" s="156"/>
      <c r="NSE758" s="156"/>
      <c r="NSF758" s="156"/>
      <c r="NSG758" s="156"/>
      <c r="NSH758" s="156"/>
      <c r="NSI758" s="156"/>
      <c r="NSJ758" s="156"/>
      <c r="NSK758" s="156"/>
      <c r="NSL758" s="156"/>
      <c r="NSM758" s="156"/>
      <c r="NSN758" s="156"/>
      <c r="NSO758" s="156"/>
      <c r="NSP758" s="156"/>
      <c r="NSQ758" s="156"/>
      <c r="NSR758" s="156"/>
      <c r="NSS758" s="156"/>
      <c r="NST758" s="156"/>
      <c r="NSU758" s="156"/>
      <c r="NSV758" s="156"/>
      <c r="NSW758" s="156"/>
      <c r="NSX758" s="156"/>
      <c r="NSY758" s="156"/>
      <c r="NSZ758" s="156"/>
      <c r="NTA758" s="156"/>
      <c r="NTB758" s="156"/>
      <c r="NTC758" s="156"/>
      <c r="NTD758" s="156"/>
      <c r="NTE758" s="156"/>
      <c r="NTF758" s="156"/>
      <c r="NTG758" s="156"/>
      <c r="NTH758" s="156"/>
      <c r="NTI758" s="156"/>
      <c r="NTJ758" s="156"/>
      <c r="NTK758" s="156"/>
      <c r="NTL758" s="156"/>
      <c r="NTM758" s="156"/>
      <c r="NTN758" s="156"/>
      <c r="NTO758" s="156"/>
      <c r="NTP758" s="156"/>
      <c r="NTQ758" s="156"/>
      <c r="NTR758" s="156"/>
      <c r="NTS758" s="156"/>
      <c r="NTT758" s="156"/>
      <c r="NTU758" s="156"/>
      <c r="NTV758" s="156"/>
      <c r="NTW758" s="156"/>
      <c r="NTX758" s="156"/>
      <c r="NTY758" s="156"/>
      <c r="NTZ758" s="156"/>
      <c r="NUA758" s="156"/>
      <c r="NUB758" s="156"/>
      <c r="NUC758" s="156"/>
      <c r="NUD758" s="156"/>
      <c r="NUE758" s="156"/>
      <c r="NUF758" s="156"/>
      <c r="NUG758" s="156"/>
      <c r="NUH758" s="156"/>
      <c r="NUI758" s="156"/>
      <c r="NUJ758" s="156"/>
      <c r="NUK758" s="156"/>
      <c r="NUL758" s="156"/>
      <c r="NUM758" s="156"/>
      <c r="NUN758" s="156"/>
      <c r="NUO758" s="156"/>
      <c r="NUP758" s="156"/>
      <c r="NUQ758" s="156"/>
      <c r="NUR758" s="156"/>
      <c r="NUS758" s="156"/>
      <c r="NUT758" s="156"/>
      <c r="NUU758" s="156"/>
      <c r="NUV758" s="156"/>
      <c r="NUW758" s="156"/>
      <c r="NUX758" s="156"/>
      <c r="NUY758" s="156"/>
      <c r="NUZ758" s="156"/>
      <c r="NVA758" s="156"/>
      <c r="NVB758" s="156"/>
      <c r="NVC758" s="156"/>
      <c r="NVD758" s="156"/>
      <c r="NVE758" s="156"/>
      <c r="NVF758" s="156"/>
      <c r="NVG758" s="156"/>
      <c r="NVH758" s="156"/>
      <c r="NVI758" s="156"/>
      <c r="NVJ758" s="156"/>
      <c r="NVK758" s="156"/>
      <c r="NVL758" s="156"/>
      <c r="NVM758" s="156"/>
      <c r="NVN758" s="156"/>
      <c r="NVO758" s="156"/>
      <c r="NVP758" s="156"/>
      <c r="NVQ758" s="156"/>
      <c r="NVR758" s="156"/>
      <c r="NVS758" s="156"/>
      <c r="NVT758" s="156"/>
      <c r="NVU758" s="156"/>
      <c r="NVV758" s="156"/>
      <c r="NVW758" s="156"/>
      <c r="NVX758" s="156"/>
      <c r="NVY758" s="156"/>
      <c r="NVZ758" s="156"/>
      <c r="NWA758" s="156"/>
      <c r="NWB758" s="156"/>
      <c r="NWC758" s="156"/>
      <c r="NWD758" s="156"/>
      <c r="NWE758" s="156"/>
      <c r="NWF758" s="156"/>
      <c r="NWG758" s="156"/>
      <c r="NWH758" s="156"/>
      <c r="NWI758" s="156"/>
      <c r="NWJ758" s="156"/>
      <c r="NWK758" s="156"/>
      <c r="NWL758" s="156"/>
      <c r="NWM758" s="156"/>
      <c r="NWN758" s="156"/>
      <c r="NWO758" s="156"/>
      <c r="NWP758" s="156"/>
      <c r="NWQ758" s="156"/>
      <c r="NWR758" s="156"/>
      <c r="NWS758" s="156"/>
      <c r="NWT758" s="156"/>
      <c r="NWU758" s="156"/>
      <c r="NWV758" s="156"/>
      <c r="NWW758" s="156"/>
      <c r="NWX758" s="156"/>
      <c r="NWY758" s="156"/>
      <c r="NWZ758" s="156"/>
      <c r="NXA758" s="156"/>
      <c r="NXB758" s="156"/>
      <c r="NXC758" s="156"/>
      <c r="NXD758" s="156"/>
      <c r="NXE758" s="156"/>
      <c r="NXF758" s="156"/>
      <c r="NXG758" s="156"/>
      <c r="NXH758" s="156"/>
      <c r="NXI758" s="156"/>
      <c r="NXJ758" s="156"/>
      <c r="NXK758" s="156"/>
      <c r="NXL758" s="156"/>
      <c r="NXM758" s="156"/>
      <c r="NXN758" s="156"/>
      <c r="NXO758" s="156"/>
      <c r="NXP758" s="156"/>
      <c r="NXQ758" s="156"/>
      <c r="NXR758" s="156"/>
      <c r="NXS758" s="156"/>
      <c r="NXT758" s="156"/>
      <c r="NXU758" s="156"/>
      <c r="NXV758" s="156"/>
      <c r="NXW758" s="156"/>
      <c r="NXX758" s="156"/>
      <c r="NXY758" s="156"/>
      <c r="NXZ758" s="156"/>
      <c r="NYA758" s="156"/>
      <c r="NYB758" s="156"/>
      <c r="NYC758" s="156"/>
      <c r="NYD758" s="156"/>
      <c r="NYE758" s="156"/>
      <c r="NYF758" s="156"/>
      <c r="NYG758" s="156"/>
      <c r="NYH758" s="156"/>
      <c r="NYI758" s="156"/>
      <c r="NYJ758" s="156"/>
      <c r="NYK758" s="156"/>
      <c r="NYL758" s="156"/>
      <c r="NYM758" s="156"/>
      <c r="NYN758" s="156"/>
      <c r="NYO758" s="156"/>
      <c r="NYP758" s="156"/>
      <c r="NYQ758" s="156"/>
      <c r="NYR758" s="156"/>
      <c r="NYS758" s="156"/>
      <c r="NYT758" s="156"/>
      <c r="NYU758" s="156"/>
      <c r="NYV758" s="156"/>
      <c r="NYW758" s="156"/>
      <c r="NYX758" s="156"/>
      <c r="NYY758" s="156"/>
      <c r="NYZ758" s="156"/>
      <c r="NZA758" s="156"/>
      <c r="NZB758" s="156"/>
      <c r="NZC758" s="156"/>
      <c r="NZD758" s="156"/>
      <c r="NZE758" s="156"/>
      <c r="NZF758" s="156"/>
      <c r="NZG758" s="156"/>
      <c r="NZH758" s="156"/>
      <c r="NZI758" s="156"/>
      <c r="NZJ758" s="156"/>
      <c r="NZK758" s="156"/>
      <c r="NZL758" s="156"/>
      <c r="NZM758" s="156"/>
      <c r="NZN758" s="156"/>
      <c r="NZO758" s="156"/>
      <c r="NZP758" s="156"/>
      <c r="NZQ758" s="156"/>
      <c r="NZR758" s="156"/>
      <c r="NZS758" s="156"/>
      <c r="NZT758" s="156"/>
      <c r="NZU758" s="156"/>
      <c r="NZV758" s="156"/>
      <c r="NZW758" s="156"/>
      <c r="NZX758" s="156"/>
      <c r="NZY758" s="156"/>
      <c r="NZZ758" s="156"/>
      <c r="OAA758" s="156"/>
      <c r="OAB758" s="156"/>
      <c r="OAC758" s="156"/>
      <c r="OAD758" s="156"/>
      <c r="OAE758" s="156"/>
      <c r="OAF758" s="156"/>
      <c r="OAG758" s="156"/>
      <c r="OAH758" s="156"/>
      <c r="OAI758" s="156"/>
      <c r="OAJ758" s="156"/>
      <c r="OAK758" s="156"/>
      <c r="OAL758" s="156"/>
      <c r="OAM758" s="156"/>
      <c r="OAN758" s="156"/>
      <c r="OAO758" s="156"/>
      <c r="OAP758" s="156"/>
      <c r="OAQ758" s="156"/>
      <c r="OAR758" s="156"/>
      <c r="OAS758" s="156"/>
      <c r="OAT758" s="156"/>
      <c r="OAU758" s="156"/>
      <c r="OAV758" s="156"/>
      <c r="OAW758" s="156"/>
      <c r="OAX758" s="156"/>
      <c r="OAY758" s="156"/>
      <c r="OAZ758" s="156"/>
      <c r="OBA758" s="156"/>
      <c r="OBB758" s="156"/>
      <c r="OBC758" s="156"/>
      <c r="OBD758" s="156"/>
      <c r="OBE758" s="156"/>
      <c r="OBF758" s="156"/>
      <c r="OBG758" s="156"/>
      <c r="OBH758" s="156"/>
      <c r="OBI758" s="156"/>
      <c r="OBJ758" s="156"/>
      <c r="OBK758" s="156"/>
      <c r="OBL758" s="156"/>
      <c r="OBM758" s="156"/>
      <c r="OBN758" s="156"/>
      <c r="OBO758" s="156"/>
      <c r="OBP758" s="156"/>
      <c r="OBQ758" s="156"/>
      <c r="OBR758" s="156"/>
      <c r="OBS758" s="156"/>
      <c r="OBT758" s="156"/>
      <c r="OBU758" s="156"/>
      <c r="OBV758" s="156"/>
      <c r="OBW758" s="156"/>
      <c r="OBX758" s="156"/>
      <c r="OBY758" s="156"/>
      <c r="OBZ758" s="156"/>
      <c r="OCA758" s="156"/>
      <c r="OCB758" s="156"/>
      <c r="OCC758" s="156"/>
      <c r="OCD758" s="156"/>
      <c r="OCE758" s="156"/>
      <c r="OCF758" s="156"/>
      <c r="OCG758" s="156"/>
      <c r="OCH758" s="156"/>
      <c r="OCI758" s="156"/>
      <c r="OCJ758" s="156"/>
      <c r="OCK758" s="156"/>
      <c r="OCL758" s="156"/>
      <c r="OCM758" s="156"/>
      <c r="OCN758" s="156"/>
      <c r="OCO758" s="156"/>
      <c r="OCP758" s="156"/>
      <c r="OCQ758" s="156"/>
      <c r="OCR758" s="156"/>
      <c r="OCS758" s="156"/>
      <c r="OCT758" s="156"/>
      <c r="OCU758" s="156"/>
      <c r="OCV758" s="156"/>
      <c r="OCW758" s="156"/>
      <c r="OCX758" s="156"/>
      <c r="OCY758" s="156"/>
      <c r="OCZ758" s="156"/>
      <c r="ODA758" s="156"/>
      <c r="ODB758" s="156"/>
      <c r="ODC758" s="156"/>
      <c r="ODD758" s="156"/>
      <c r="ODE758" s="156"/>
      <c r="ODF758" s="156"/>
      <c r="ODG758" s="156"/>
      <c r="ODH758" s="156"/>
      <c r="ODI758" s="156"/>
      <c r="ODJ758" s="156"/>
      <c r="ODK758" s="156"/>
      <c r="ODL758" s="156"/>
      <c r="ODM758" s="156"/>
      <c r="ODN758" s="156"/>
      <c r="ODO758" s="156"/>
      <c r="ODP758" s="156"/>
      <c r="ODQ758" s="156"/>
      <c r="ODR758" s="156"/>
      <c r="ODS758" s="156"/>
      <c r="ODT758" s="156"/>
      <c r="ODU758" s="156"/>
      <c r="ODV758" s="156"/>
      <c r="ODW758" s="156"/>
      <c r="ODX758" s="156"/>
      <c r="ODY758" s="156"/>
      <c r="ODZ758" s="156"/>
      <c r="OEA758" s="156"/>
      <c r="OEB758" s="156"/>
      <c r="OEC758" s="156"/>
      <c r="OED758" s="156"/>
      <c r="OEE758" s="156"/>
      <c r="OEF758" s="156"/>
      <c r="OEG758" s="156"/>
      <c r="OEH758" s="156"/>
      <c r="OEI758" s="156"/>
      <c r="OEJ758" s="156"/>
      <c r="OEK758" s="156"/>
      <c r="OEL758" s="156"/>
      <c r="OEM758" s="156"/>
      <c r="OEN758" s="156"/>
      <c r="OEO758" s="156"/>
      <c r="OEP758" s="156"/>
      <c r="OEQ758" s="156"/>
      <c r="OER758" s="156"/>
      <c r="OES758" s="156"/>
      <c r="OET758" s="156"/>
      <c r="OEU758" s="156"/>
      <c r="OEV758" s="156"/>
      <c r="OEW758" s="156"/>
      <c r="OEX758" s="156"/>
      <c r="OEY758" s="156"/>
      <c r="OEZ758" s="156"/>
      <c r="OFA758" s="156"/>
      <c r="OFB758" s="156"/>
      <c r="OFC758" s="156"/>
      <c r="OFD758" s="156"/>
      <c r="OFE758" s="156"/>
      <c r="OFF758" s="156"/>
      <c r="OFG758" s="156"/>
      <c r="OFH758" s="156"/>
      <c r="OFI758" s="156"/>
      <c r="OFJ758" s="156"/>
      <c r="OFK758" s="156"/>
      <c r="OFL758" s="156"/>
      <c r="OFM758" s="156"/>
      <c r="OFN758" s="156"/>
      <c r="OFO758" s="156"/>
      <c r="OFP758" s="156"/>
      <c r="OFQ758" s="156"/>
      <c r="OFR758" s="156"/>
      <c r="OFS758" s="156"/>
      <c r="OFT758" s="156"/>
      <c r="OFU758" s="156"/>
      <c r="OFV758" s="156"/>
      <c r="OFW758" s="156"/>
      <c r="OFX758" s="156"/>
      <c r="OFY758" s="156"/>
      <c r="OFZ758" s="156"/>
      <c r="OGA758" s="156"/>
      <c r="OGB758" s="156"/>
      <c r="OGC758" s="156"/>
      <c r="OGD758" s="156"/>
      <c r="OGE758" s="156"/>
      <c r="OGF758" s="156"/>
      <c r="OGG758" s="156"/>
      <c r="OGH758" s="156"/>
      <c r="OGI758" s="156"/>
      <c r="OGJ758" s="156"/>
      <c r="OGK758" s="156"/>
      <c r="OGL758" s="156"/>
      <c r="OGM758" s="156"/>
      <c r="OGN758" s="156"/>
      <c r="OGO758" s="156"/>
      <c r="OGP758" s="156"/>
      <c r="OGQ758" s="156"/>
      <c r="OGR758" s="156"/>
      <c r="OGS758" s="156"/>
      <c r="OGT758" s="156"/>
      <c r="OGU758" s="156"/>
      <c r="OGV758" s="156"/>
      <c r="OGW758" s="156"/>
      <c r="OGX758" s="156"/>
      <c r="OGY758" s="156"/>
      <c r="OGZ758" s="156"/>
      <c r="OHA758" s="156"/>
      <c r="OHB758" s="156"/>
      <c r="OHC758" s="156"/>
      <c r="OHD758" s="156"/>
      <c r="OHE758" s="156"/>
      <c r="OHF758" s="156"/>
      <c r="OHG758" s="156"/>
      <c r="OHH758" s="156"/>
      <c r="OHI758" s="156"/>
      <c r="OHJ758" s="156"/>
      <c r="OHK758" s="156"/>
      <c r="OHL758" s="156"/>
      <c r="OHM758" s="156"/>
      <c r="OHN758" s="156"/>
      <c r="OHO758" s="156"/>
      <c r="OHP758" s="156"/>
      <c r="OHQ758" s="156"/>
      <c r="OHR758" s="156"/>
      <c r="OHS758" s="156"/>
      <c r="OHT758" s="156"/>
      <c r="OHU758" s="156"/>
      <c r="OHV758" s="156"/>
      <c r="OHW758" s="156"/>
      <c r="OHX758" s="156"/>
      <c r="OHY758" s="156"/>
      <c r="OHZ758" s="156"/>
      <c r="OIA758" s="156"/>
      <c r="OIB758" s="156"/>
      <c r="OIC758" s="156"/>
      <c r="OID758" s="156"/>
      <c r="OIE758" s="156"/>
      <c r="OIF758" s="156"/>
      <c r="OIG758" s="156"/>
      <c r="OIH758" s="156"/>
      <c r="OII758" s="156"/>
      <c r="OIJ758" s="156"/>
      <c r="OIK758" s="156"/>
      <c r="OIL758" s="156"/>
      <c r="OIM758" s="156"/>
      <c r="OIN758" s="156"/>
      <c r="OIO758" s="156"/>
      <c r="OIP758" s="156"/>
      <c r="OIQ758" s="156"/>
      <c r="OIR758" s="156"/>
      <c r="OIS758" s="156"/>
      <c r="OIT758" s="156"/>
      <c r="OIU758" s="156"/>
      <c r="OIV758" s="156"/>
      <c r="OIW758" s="156"/>
      <c r="OIX758" s="156"/>
      <c r="OIY758" s="156"/>
      <c r="OIZ758" s="156"/>
      <c r="OJA758" s="156"/>
      <c r="OJB758" s="156"/>
      <c r="OJC758" s="156"/>
      <c r="OJD758" s="156"/>
      <c r="OJE758" s="156"/>
      <c r="OJF758" s="156"/>
      <c r="OJG758" s="156"/>
      <c r="OJH758" s="156"/>
      <c r="OJI758" s="156"/>
      <c r="OJJ758" s="156"/>
      <c r="OJK758" s="156"/>
      <c r="OJL758" s="156"/>
      <c r="OJM758" s="156"/>
      <c r="OJN758" s="156"/>
      <c r="OJO758" s="156"/>
      <c r="OJP758" s="156"/>
      <c r="OJQ758" s="156"/>
      <c r="OJR758" s="156"/>
      <c r="OJS758" s="156"/>
      <c r="OJT758" s="156"/>
      <c r="OJU758" s="156"/>
      <c r="OJV758" s="156"/>
      <c r="OJW758" s="156"/>
      <c r="OJX758" s="156"/>
      <c r="OJY758" s="156"/>
      <c r="OJZ758" s="156"/>
      <c r="OKA758" s="156"/>
      <c r="OKB758" s="156"/>
      <c r="OKC758" s="156"/>
      <c r="OKD758" s="156"/>
      <c r="OKE758" s="156"/>
      <c r="OKF758" s="156"/>
      <c r="OKG758" s="156"/>
      <c r="OKH758" s="156"/>
      <c r="OKI758" s="156"/>
      <c r="OKJ758" s="156"/>
      <c r="OKK758" s="156"/>
      <c r="OKL758" s="156"/>
      <c r="OKM758" s="156"/>
      <c r="OKN758" s="156"/>
      <c r="OKO758" s="156"/>
      <c r="OKP758" s="156"/>
      <c r="OKQ758" s="156"/>
      <c r="OKR758" s="156"/>
      <c r="OKS758" s="156"/>
      <c r="OKT758" s="156"/>
      <c r="OKU758" s="156"/>
      <c r="OKV758" s="156"/>
      <c r="OKW758" s="156"/>
      <c r="OKX758" s="156"/>
      <c r="OKY758" s="156"/>
      <c r="OKZ758" s="156"/>
      <c r="OLA758" s="156"/>
      <c r="OLB758" s="156"/>
      <c r="OLC758" s="156"/>
      <c r="OLD758" s="156"/>
      <c r="OLE758" s="156"/>
      <c r="OLF758" s="156"/>
      <c r="OLG758" s="156"/>
      <c r="OLH758" s="156"/>
      <c r="OLI758" s="156"/>
      <c r="OLJ758" s="156"/>
      <c r="OLK758" s="156"/>
      <c r="OLL758" s="156"/>
      <c r="OLM758" s="156"/>
      <c r="OLN758" s="156"/>
      <c r="OLO758" s="156"/>
      <c r="OLP758" s="156"/>
      <c r="OLQ758" s="156"/>
      <c r="OLR758" s="156"/>
      <c r="OLS758" s="156"/>
      <c r="OLT758" s="156"/>
      <c r="OLU758" s="156"/>
      <c r="OLV758" s="156"/>
      <c r="OLW758" s="156"/>
      <c r="OLX758" s="156"/>
      <c r="OLY758" s="156"/>
      <c r="OLZ758" s="156"/>
      <c r="OMA758" s="156"/>
      <c r="OMB758" s="156"/>
      <c r="OMC758" s="156"/>
      <c r="OMD758" s="156"/>
      <c r="OME758" s="156"/>
      <c r="OMF758" s="156"/>
      <c r="OMG758" s="156"/>
      <c r="OMH758" s="156"/>
      <c r="OMI758" s="156"/>
      <c r="OMJ758" s="156"/>
      <c r="OMK758" s="156"/>
      <c r="OML758" s="156"/>
      <c r="OMM758" s="156"/>
      <c r="OMN758" s="156"/>
      <c r="OMO758" s="156"/>
      <c r="OMP758" s="156"/>
      <c r="OMQ758" s="156"/>
      <c r="OMR758" s="156"/>
      <c r="OMS758" s="156"/>
      <c r="OMT758" s="156"/>
      <c r="OMU758" s="156"/>
      <c r="OMV758" s="156"/>
      <c r="OMW758" s="156"/>
      <c r="OMX758" s="156"/>
      <c r="OMY758" s="156"/>
      <c r="OMZ758" s="156"/>
      <c r="ONA758" s="156"/>
      <c r="ONB758" s="156"/>
      <c r="ONC758" s="156"/>
      <c r="OND758" s="156"/>
      <c r="ONE758" s="156"/>
      <c r="ONF758" s="156"/>
      <c r="ONG758" s="156"/>
      <c r="ONH758" s="156"/>
      <c r="ONI758" s="156"/>
      <c r="ONJ758" s="156"/>
      <c r="ONK758" s="156"/>
      <c r="ONL758" s="156"/>
      <c r="ONM758" s="156"/>
      <c r="ONN758" s="156"/>
      <c r="ONO758" s="156"/>
      <c r="ONP758" s="156"/>
      <c r="ONQ758" s="156"/>
      <c r="ONR758" s="156"/>
      <c r="ONS758" s="156"/>
      <c r="ONT758" s="156"/>
      <c r="ONU758" s="156"/>
      <c r="ONV758" s="156"/>
      <c r="ONW758" s="156"/>
      <c r="ONX758" s="156"/>
      <c r="ONY758" s="156"/>
      <c r="ONZ758" s="156"/>
      <c r="OOA758" s="156"/>
      <c r="OOB758" s="156"/>
      <c r="OOC758" s="156"/>
      <c r="OOD758" s="156"/>
      <c r="OOE758" s="156"/>
      <c r="OOF758" s="156"/>
      <c r="OOG758" s="156"/>
      <c r="OOH758" s="156"/>
      <c r="OOI758" s="156"/>
      <c r="OOJ758" s="156"/>
      <c r="OOK758" s="156"/>
      <c r="OOL758" s="156"/>
      <c r="OOM758" s="156"/>
      <c r="OON758" s="156"/>
      <c r="OOO758" s="156"/>
      <c r="OOP758" s="156"/>
      <c r="OOQ758" s="156"/>
      <c r="OOR758" s="156"/>
      <c r="OOS758" s="156"/>
      <c r="OOT758" s="156"/>
      <c r="OOU758" s="156"/>
      <c r="OOV758" s="156"/>
      <c r="OOW758" s="156"/>
      <c r="OOX758" s="156"/>
      <c r="OOY758" s="156"/>
      <c r="OOZ758" s="156"/>
      <c r="OPA758" s="156"/>
      <c r="OPB758" s="156"/>
      <c r="OPC758" s="156"/>
      <c r="OPD758" s="156"/>
      <c r="OPE758" s="156"/>
      <c r="OPF758" s="156"/>
      <c r="OPG758" s="156"/>
      <c r="OPH758" s="156"/>
      <c r="OPI758" s="156"/>
      <c r="OPJ758" s="156"/>
      <c r="OPK758" s="156"/>
      <c r="OPL758" s="156"/>
      <c r="OPM758" s="156"/>
      <c r="OPN758" s="156"/>
      <c r="OPO758" s="156"/>
      <c r="OPP758" s="156"/>
      <c r="OPQ758" s="156"/>
      <c r="OPR758" s="156"/>
      <c r="OPS758" s="156"/>
      <c r="OPT758" s="156"/>
      <c r="OPU758" s="156"/>
      <c r="OPV758" s="156"/>
      <c r="OPW758" s="156"/>
      <c r="OPX758" s="156"/>
      <c r="OPY758" s="156"/>
      <c r="OPZ758" s="156"/>
      <c r="OQA758" s="156"/>
      <c r="OQB758" s="156"/>
      <c r="OQC758" s="156"/>
      <c r="OQD758" s="156"/>
      <c r="OQE758" s="156"/>
      <c r="OQF758" s="156"/>
      <c r="OQG758" s="156"/>
      <c r="OQH758" s="156"/>
      <c r="OQI758" s="156"/>
      <c r="OQJ758" s="156"/>
      <c r="OQK758" s="156"/>
      <c r="OQL758" s="156"/>
      <c r="OQM758" s="156"/>
      <c r="OQN758" s="156"/>
      <c r="OQO758" s="156"/>
      <c r="OQP758" s="156"/>
      <c r="OQQ758" s="156"/>
      <c r="OQR758" s="156"/>
      <c r="OQS758" s="156"/>
      <c r="OQT758" s="156"/>
      <c r="OQU758" s="156"/>
      <c r="OQV758" s="156"/>
      <c r="OQW758" s="156"/>
      <c r="OQX758" s="156"/>
      <c r="OQY758" s="156"/>
      <c r="OQZ758" s="156"/>
      <c r="ORA758" s="156"/>
      <c r="ORB758" s="156"/>
      <c r="ORC758" s="156"/>
      <c r="ORD758" s="156"/>
      <c r="ORE758" s="156"/>
      <c r="ORF758" s="156"/>
      <c r="ORG758" s="156"/>
      <c r="ORH758" s="156"/>
      <c r="ORI758" s="156"/>
      <c r="ORJ758" s="156"/>
      <c r="ORK758" s="156"/>
      <c r="ORL758" s="156"/>
      <c r="ORM758" s="156"/>
      <c r="ORN758" s="156"/>
      <c r="ORO758" s="156"/>
      <c r="ORP758" s="156"/>
      <c r="ORQ758" s="156"/>
      <c r="ORR758" s="156"/>
      <c r="ORS758" s="156"/>
      <c r="ORT758" s="156"/>
      <c r="ORU758" s="156"/>
      <c r="ORV758" s="156"/>
      <c r="ORW758" s="156"/>
      <c r="ORX758" s="156"/>
      <c r="ORY758" s="156"/>
      <c r="ORZ758" s="156"/>
      <c r="OSA758" s="156"/>
      <c r="OSB758" s="156"/>
      <c r="OSC758" s="156"/>
      <c r="OSD758" s="156"/>
      <c r="OSE758" s="156"/>
      <c r="OSF758" s="156"/>
      <c r="OSG758" s="156"/>
      <c r="OSH758" s="156"/>
      <c r="OSI758" s="156"/>
      <c r="OSJ758" s="156"/>
      <c r="OSK758" s="156"/>
      <c r="OSL758" s="156"/>
      <c r="OSM758" s="156"/>
      <c r="OSN758" s="156"/>
      <c r="OSO758" s="156"/>
      <c r="OSP758" s="156"/>
      <c r="OSQ758" s="156"/>
      <c r="OSR758" s="156"/>
      <c r="OSS758" s="156"/>
      <c r="OST758" s="156"/>
      <c r="OSU758" s="156"/>
      <c r="OSV758" s="156"/>
      <c r="OSW758" s="156"/>
      <c r="OSX758" s="156"/>
      <c r="OSY758" s="156"/>
      <c r="OSZ758" s="156"/>
      <c r="OTA758" s="156"/>
      <c r="OTB758" s="156"/>
      <c r="OTC758" s="156"/>
      <c r="OTD758" s="156"/>
      <c r="OTE758" s="156"/>
      <c r="OTF758" s="156"/>
      <c r="OTG758" s="156"/>
      <c r="OTH758" s="156"/>
      <c r="OTI758" s="156"/>
      <c r="OTJ758" s="156"/>
      <c r="OTK758" s="156"/>
      <c r="OTL758" s="156"/>
      <c r="OTM758" s="156"/>
      <c r="OTN758" s="156"/>
      <c r="OTO758" s="156"/>
      <c r="OTP758" s="156"/>
      <c r="OTQ758" s="156"/>
      <c r="OTR758" s="156"/>
      <c r="OTS758" s="156"/>
      <c r="OTT758" s="156"/>
      <c r="OTU758" s="156"/>
      <c r="OTV758" s="156"/>
      <c r="OTW758" s="156"/>
      <c r="OTX758" s="156"/>
      <c r="OTY758" s="156"/>
      <c r="OTZ758" s="156"/>
      <c r="OUA758" s="156"/>
      <c r="OUB758" s="156"/>
      <c r="OUC758" s="156"/>
      <c r="OUD758" s="156"/>
      <c r="OUE758" s="156"/>
      <c r="OUF758" s="156"/>
      <c r="OUG758" s="156"/>
      <c r="OUH758" s="156"/>
      <c r="OUI758" s="156"/>
      <c r="OUJ758" s="156"/>
      <c r="OUK758" s="156"/>
      <c r="OUL758" s="156"/>
      <c r="OUM758" s="156"/>
      <c r="OUN758" s="156"/>
      <c r="OUO758" s="156"/>
      <c r="OUP758" s="156"/>
      <c r="OUQ758" s="156"/>
      <c r="OUR758" s="156"/>
      <c r="OUS758" s="156"/>
      <c r="OUT758" s="156"/>
      <c r="OUU758" s="156"/>
      <c r="OUV758" s="156"/>
      <c r="OUW758" s="156"/>
      <c r="OUX758" s="156"/>
      <c r="OUY758" s="156"/>
      <c r="OUZ758" s="156"/>
      <c r="OVA758" s="156"/>
      <c r="OVB758" s="156"/>
      <c r="OVC758" s="156"/>
      <c r="OVD758" s="156"/>
      <c r="OVE758" s="156"/>
      <c r="OVF758" s="156"/>
      <c r="OVG758" s="156"/>
      <c r="OVH758" s="156"/>
      <c r="OVI758" s="156"/>
      <c r="OVJ758" s="156"/>
      <c r="OVK758" s="156"/>
      <c r="OVL758" s="156"/>
      <c r="OVM758" s="156"/>
      <c r="OVN758" s="156"/>
      <c r="OVO758" s="156"/>
      <c r="OVP758" s="156"/>
      <c r="OVQ758" s="156"/>
      <c r="OVR758" s="156"/>
      <c r="OVS758" s="156"/>
      <c r="OVT758" s="156"/>
      <c r="OVU758" s="156"/>
      <c r="OVV758" s="156"/>
      <c r="OVW758" s="156"/>
      <c r="OVX758" s="156"/>
      <c r="OVY758" s="156"/>
      <c r="OVZ758" s="156"/>
      <c r="OWA758" s="156"/>
      <c r="OWB758" s="156"/>
      <c r="OWC758" s="156"/>
      <c r="OWD758" s="156"/>
      <c r="OWE758" s="156"/>
      <c r="OWF758" s="156"/>
      <c r="OWG758" s="156"/>
      <c r="OWH758" s="156"/>
      <c r="OWI758" s="156"/>
      <c r="OWJ758" s="156"/>
      <c r="OWK758" s="156"/>
      <c r="OWL758" s="156"/>
      <c r="OWM758" s="156"/>
      <c r="OWN758" s="156"/>
      <c r="OWO758" s="156"/>
      <c r="OWP758" s="156"/>
      <c r="OWQ758" s="156"/>
      <c r="OWR758" s="156"/>
      <c r="OWS758" s="156"/>
      <c r="OWT758" s="156"/>
      <c r="OWU758" s="156"/>
      <c r="OWV758" s="156"/>
      <c r="OWW758" s="156"/>
      <c r="OWX758" s="156"/>
      <c r="OWY758" s="156"/>
      <c r="OWZ758" s="156"/>
      <c r="OXA758" s="156"/>
      <c r="OXB758" s="156"/>
      <c r="OXC758" s="156"/>
      <c r="OXD758" s="156"/>
      <c r="OXE758" s="156"/>
      <c r="OXF758" s="156"/>
      <c r="OXG758" s="156"/>
      <c r="OXH758" s="156"/>
      <c r="OXI758" s="156"/>
      <c r="OXJ758" s="156"/>
      <c r="OXK758" s="156"/>
      <c r="OXL758" s="156"/>
      <c r="OXM758" s="156"/>
      <c r="OXN758" s="156"/>
      <c r="OXO758" s="156"/>
      <c r="OXP758" s="156"/>
      <c r="OXQ758" s="156"/>
      <c r="OXR758" s="156"/>
      <c r="OXS758" s="156"/>
      <c r="OXT758" s="156"/>
      <c r="OXU758" s="156"/>
      <c r="OXV758" s="156"/>
      <c r="OXW758" s="156"/>
      <c r="OXX758" s="156"/>
      <c r="OXY758" s="156"/>
      <c r="OXZ758" s="156"/>
      <c r="OYA758" s="156"/>
      <c r="OYB758" s="156"/>
      <c r="OYC758" s="156"/>
      <c r="OYD758" s="156"/>
      <c r="OYE758" s="156"/>
      <c r="OYF758" s="156"/>
      <c r="OYG758" s="156"/>
      <c r="OYH758" s="156"/>
      <c r="OYI758" s="156"/>
      <c r="OYJ758" s="156"/>
      <c r="OYK758" s="156"/>
      <c r="OYL758" s="156"/>
      <c r="OYM758" s="156"/>
      <c r="OYN758" s="156"/>
      <c r="OYO758" s="156"/>
      <c r="OYP758" s="156"/>
      <c r="OYQ758" s="156"/>
      <c r="OYR758" s="156"/>
      <c r="OYS758" s="156"/>
      <c r="OYT758" s="156"/>
      <c r="OYU758" s="156"/>
      <c r="OYV758" s="156"/>
      <c r="OYW758" s="156"/>
      <c r="OYX758" s="156"/>
      <c r="OYY758" s="156"/>
      <c r="OYZ758" s="156"/>
      <c r="OZA758" s="156"/>
      <c r="OZB758" s="156"/>
      <c r="OZC758" s="156"/>
      <c r="OZD758" s="156"/>
      <c r="OZE758" s="156"/>
      <c r="OZF758" s="156"/>
      <c r="OZG758" s="156"/>
      <c r="OZH758" s="156"/>
      <c r="OZI758" s="156"/>
      <c r="OZJ758" s="156"/>
      <c r="OZK758" s="156"/>
      <c r="OZL758" s="156"/>
      <c r="OZM758" s="156"/>
      <c r="OZN758" s="156"/>
      <c r="OZO758" s="156"/>
      <c r="OZP758" s="156"/>
      <c r="OZQ758" s="156"/>
      <c r="OZR758" s="156"/>
      <c r="OZS758" s="156"/>
      <c r="OZT758" s="156"/>
      <c r="OZU758" s="156"/>
      <c r="OZV758" s="156"/>
      <c r="OZW758" s="156"/>
      <c r="OZX758" s="156"/>
      <c r="OZY758" s="156"/>
      <c r="OZZ758" s="156"/>
      <c r="PAA758" s="156"/>
      <c r="PAB758" s="156"/>
      <c r="PAC758" s="156"/>
      <c r="PAD758" s="156"/>
      <c r="PAE758" s="156"/>
      <c r="PAF758" s="156"/>
      <c r="PAG758" s="156"/>
      <c r="PAH758" s="156"/>
      <c r="PAI758" s="156"/>
      <c r="PAJ758" s="156"/>
      <c r="PAK758" s="156"/>
      <c r="PAL758" s="156"/>
      <c r="PAM758" s="156"/>
      <c r="PAN758" s="156"/>
      <c r="PAO758" s="156"/>
      <c r="PAP758" s="156"/>
      <c r="PAQ758" s="156"/>
      <c r="PAR758" s="156"/>
      <c r="PAS758" s="156"/>
      <c r="PAT758" s="156"/>
      <c r="PAU758" s="156"/>
      <c r="PAV758" s="156"/>
      <c r="PAW758" s="156"/>
      <c r="PAX758" s="156"/>
      <c r="PAY758" s="156"/>
      <c r="PAZ758" s="156"/>
      <c r="PBA758" s="156"/>
      <c r="PBB758" s="156"/>
      <c r="PBC758" s="156"/>
      <c r="PBD758" s="156"/>
      <c r="PBE758" s="156"/>
      <c r="PBF758" s="156"/>
      <c r="PBG758" s="156"/>
      <c r="PBH758" s="156"/>
      <c r="PBI758" s="156"/>
      <c r="PBJ758" s="156"/>
      <c r="PBK758" s="156"/>
      <c r="PBL758" s="156"/>
      <c r="PBM758" s="156"/>
      <c r="PBN758" s="156"/>
      <c r="PBO758" s="156"/>
      <c r="PBP758" s="156"/>
      <c r="PBQ758" s="156"/>
      <c r="PBR758" s="156"/>
      <c r="PBS758" s="156"/>
      <c r="PBT758" s="156"/>
      <c r="PBU758" s="156"/>
      <c r="PBV758" s="156"/>
      <c r="PBW758" s="156"/>
      <c r="PBX758" s="156"/>
      <c r="PBY758" s="156"/>
      <c r="PBZ758" s="156"/>
      <c r="PCA758" s="156"/>
      <c r="PCB758" s="156"/>
      <c r="PCC758" s="156"/>
      <c r="PCD758" s="156"/>
      <c r="PCE758" s="156"/>
      <c r="PCF758" s="156"/>
      <c r="PCG758" s="156"/>
      <c r="PCH758" s="156"/>
      <c r="PCI758" s="156"/>
      <c r="PCJ758" s="156"/>
      <c r="PCK758" s="156"/>
      <c r="PCL758" s="156"/>
      <c r="PCM758" s="156"/>
      <c r="PCN758" s="156"/>
      <c r="PCO758" s="156"/>
      <c r="PCP758" s="156"/>
      <c r="PCQ758" s="156"/>
      <c r="PCR758" s="156"/>
      <c r="PCS758" s="156"/>
      <c r="PCT758" s="156"/>
      <c r="PCU758" s="156"/>
      <c r="PCV758" s="156"/>
      <c r="PCW758" s="156"/>
      <c r="PCX758" s="156"/>
      <c r="PCY758" s="156"/>
      <c r="PCZ758" s="156"/>
      <c r="PDA758" s="156"/>
      <c r="PDB758" s="156"/>
      <c r="PDC758" s="156"/>
      <c r="PDD758" s="156"/>
      <c r="PDE758" s="156"/>
      <c r="PDF758" s="156"/>
      <c r="PDG758" s="156"/>
      <c r="PDH758" s="156"/>
      <c r="PDI758" s="156"/>
      <c r="PDJ758" s="156"/>
      <c r="PDK758" s="156"/>
      <c r="PDL758" s="156"/>
      <c r="PDM758" s="156"/>
      <c r="PDN758" s="156"/>
      <c r="PDO758" s="156"/>
      <c r="PDP758" s="156"/>
      <c r="PDQ758" s="156"/>
      <c r="PDR758" s="156"/>
      <c r="PDS758" s="156"/>
      <c r="PDT758" s="156"/>
      <c r="PDU758" s="156"/>
      <c r="PDV758" s="156"/>
      <c r="PDW758" s="156"/>
      <c r="PDX758" s="156"/>
      <c r="PDY758" s="156"/>
      <c r="PDZ758" s="156"/>
      <c r="PEA758" s="156"/>
      <c r="PEB758" s="156"/>
      <c r="PEC758" s="156"/>
      <c r="PED758" s="156"/>
      <c r="PEE758" s="156"/>
      <c r="PEF758" s="156"/>
      <c r="PEG758" s="156"/>
      <c r="PEH758" s="156"/>
      <c r="PEI758" s="156"/>
      <c r="PEJ758" s="156"/>
      <c r="PEK758" s="156"/>
      <c r="PEL758" s="156"/>
      <c r="PEM758" s="156"/>
      <c r="PEN758" s="156"/>
      <c r="PEO758" s="156"/>
      <c r="PEP758" s="156"/>
      <c r="PEQ758" s="156"/>
      <c r="PER758" s="156"/>
      <c r="PES758" s="156"/>
      <c r="PET758" s="156"/>
      <c r="PEU758" s="156"/>
      <c r="PEV758" s="156"/>
      <c r="PEW758" s="156"/>
      <c r="PEX758" s="156"/>
      <c r="PEY758" s="156"/>
      <c r="PEZ758" s="156"/>
      <c r="PFA758" s="156"/>
      <c r="PFB758" s="156"/>
      <c r="PFC758" s="156"/>
      <c r="PFD758" s="156"/>
      <c r="PFE758" s="156"/>
      <c r="PFF758" s="156"/>
      <c r="PFG758" s="156"/>
      <c r="PFH758" s="156"/>
      <c r="PFI758" s="156"/>
      <c r="PFJ758" s="156"/>
      <c r="PFK758" s="156"/>
      <c r="PFL758" s="156"/>
      <c r="PFM758" s="156"/>
      <c r="PFN758" s="156"/>
      <c r="PFO758" s="156"/>
      <c r="PFP758" s="156"/>
      <c r="PFQ758" s="156"/>
      <c r="PFR758" s="156"/>
      <c r="PFS758" s="156"/>
      <c r="PFT758" s="156"/>
      <c r="PFU758" s="156"/>
      <c r="PFV758" s="156"/>
      <c r="PFW758" s="156"/>
      <c r="PFX758" s="156"/>
      <c r="PFY758" s="156"/>
      <c r="PFZ758" s="156"/>
      <c r="PGA758" s="156"/>
      <c r="PGB758" s="156"/>
      <c r="PGC758" s="156"/>
      <c r="PGD758" s="156"/>
      <c r="PGE758" s="156"/>
      <c r="PGF758" s="156"/>
      <c r="PGG758" s="156"/>
      <c r="PGH758" s="156"/>
      <c r="PGI758" s="156"/>
      <c r="PGJ758" s="156"/>
      <c r="PGK758" s="156"/>
      <c r="PGL758" s="156"/>
      <c r="PGM758" s="156"/>
      <c r="PGN758" s="156"/>
      <c r="PGO758" s="156"/>
      <c r="PGP758" s="156"/>
      <c r="PGQ758" s="156"/>
      <c r="PGR758" s="156"/>
      <c r="PGS758" s="156"/>
      <c r="PGT758" s="156"/>
      <c r="PGU758" s="156"/>
      <c r="PGV758" s="156"/>
      <c r="PGW758" s="156"/>
      <c r="PGX758" s="156"/>
      <c r="PGY758" s="156"/>
      <c r="PGZ758" s="156"/>
      <c r="PHA758" s="156"/>
      <c r="PHB758" s="156"/>
      <c r="PHC758" s="156"/>
      <c r="PHD758" s="156"/>
      <c r="PHE758" s="156"/>
      <c r="PHF758" s="156"/>
      <c r="PHG758" s="156"/>
      <c r="PHH758" s="156"/>
      <c r="PHI758" s="156"/>
      <c r="PHJ758" s="156"/>
      <c r="PHK758" s="156"/>
      <c r="PHL758" s="156"/>
      <c r="PHM758" s="156"/>
      <c r="PHN758" s="156"/>
      <c r="PHO758" s="156"/>
      <c r="PHP758" s="156"/>
      <c r="PHQ758" s="156"/>
      <c r="PHR758" s="156"/>
      <c r="PHS758" s="156"/>
      <c r="PHT758" s="156"/>
      <c r="PHU758" s="156"/>
      <c r="PHV758" s="156"/>
      <c r="PHW758" s="156"/>
      <c r="PHX758" s="156"/>
      <c r="PHY758" s="156"/>
      <c r="PHZ758" s="156"/>
      <c r="PIA758" s="156"/>
      <c r="PIB758" s="156"/>
      <c r="PIC758" s="156"/>
      <c r="PID758" s="156"/>
      <c r="PIE758" s="156"/>
      <c r="PIF758" s="156"/>
      <c r="PIG758" s="156"/>
      <c r="PIH758" s="156"/>
      <c r="PII758" s="156"/>
      <c r="PIJ758" s="156"/>
      <c r="PIK758" s="156"/>
      <c r="PIL758" s="156"/>
      <c r="PIM758" s="156"/>
      <c r="PIN758" s="156"/>
      <c r="PIO758" s="156"/>
      <c r="PIP758" s="156"/>
      <c r="PIQ758" s="156"/>
      <c r="PIR758" s="156"/>
      <c r="PIS758" s="156"/>
      <c r="PIT758" s="156"/>
      <c r="PIU758" s="156"/>
      <c r="PIV758" s="156"/>
      <c r="PIW758" s="156"/>
      <c r="PIX758" s="156"/>
      <c r="PIY758" s="156"/>
      <c r="PIZ758" s="156"/>
      <c r="PJA758" s="156"/>
      <c r="PJB758" s="156"/>
      <c r="PJC758" s="156"/>
      <c r="PJD758" s="156"/>
      <c r="PJE758" s="156"/>
      <c r="PJF758" s="156"/>
      <c r="PJG758" s="156"/>
      <c r="PJH758" s="156"/>
      <c r="PJI758" s="156"/>
      <c r="PJJ758" s="156"/>
      <c r="PJK758" s="156"/>
      <c r="PJL758" s="156"/>
      <c r="PJM758" s="156"/>
      <c r="PJN758" s="156"/>
      <c r="PJO758" s="156"/>
      <c r="PJP758" s="156"/>
      <c r="PJQ758" s="156"/>
      <c r="PJR758" s="156"/>
      <c r="PJS758" s="156"/>
      <c r="PJT758" s="156"/>
      <c r="PJU758" s="156"/>
      <c r="PJV758" s="156"/>
      <c r="PJW758" s="156"/>
      <c r="PJX758" s="156"/>
      <c r="PJY758" s="156"/>
      <c r="PJZ758" s="156"/>
      <c r="PKA758" s="156"/>
      <c r="PKB758" s="156"/>
      <c r="PKC758" s="156"/>
      <c r="PKD758" s="156"/>
      <c r="PKE758" s="156"/>
      <c r="PKF758" s="156"/>
      <c r="PKG758" s="156"/>
      <c r="PKH758" s="156"/>
      <c r="PKI758" s="156"/>
      <c r="PKJ758" s="156"/>
      <c r="PKK758" s="156"/>
      <c r="PKL758" s="156"/>
      <c r="PKM758" s="156"/>
      <c r="PKN758" s="156"/>
      <c r="PKO758" s="156"/>
      <c r="PKP758" s="156"/>
      <c r="PKQ758" s="156"/>
      <c r="PKR758" s="156"/>
      <c r="PKS758" s="156"/>
      <c r="PKT758" s="156"/>
      <c r="PKU758" s="156"/>
      <c r="PKV758" s="156"/>
      <c r="PKW758" s="156"/>
      <c r="PKX758" s="156"/>
      <c r="PKY758" s="156"/>
      <c r="PKZ758" s="156"/>
      <c r="PLA758" s="156"/>
      <c r="PLB758" s="156"/>
      <c r="PLC758" s="156"/>
      <c r="PLD758" s="156"/>
      <c r="PLE758" s="156"/>
      <c r="PLF758" s="156"/>
      <c r="PLG758" s="156"/>
      <c r="PLH758" s="156"/>
      <c r="PLI758" s="156"/>
      <c r="PLJ758" s="156"/>
      <c r="PLK758" s="156"/>
      <c r="PLL758" s="156"/>
      <c r="PLM758" s="156"/>
      <c r="PLN758" s="156"/>
      <c r="PLO758" s="156"/>
      <c r="PLP758" s="156"/>
      <c r="PLQ758" s="156"/>
      <c r="PLR758" s="156"/>
      <c r="PLS758" s="156"/>
      <c r="PLT758" s="156"/>
      <c r="PLU758" s="156"/>
      <c r="PLV758" s="156"/>
      <c r="PLW758" s="156"/>
      <c r="PLX758" s="156"/>
      <c r="PLY758" s="156"/>
      <c r="PLZ758" s="156"/>
      <c r="PMA758" s="156"/>
      <c r="PMB758" s="156"/>
      <c r="PMC758" s="156"/>
      <c r="PMD758" s="156"/>
      <c r="PME758" s="156"/>
      <c r="PMF758" s="156"/>
      <c r="PMG758" s="156"/>
      <c r="PMH758" s="156"/>
      <c r="PMI758" s="156"/>
      <c r="PMJ758" s="156"/>
      <c r="PMK758" s="156"/>
      <c r="PML758" s="156"/>
      <c r="PMM758" s="156"/>
      <c r="PMN758" s="156"/>
      <c r="PMO758" s="156"/>
      <c r="PMP758" s="156"/>
      <c r="PMQ758" s="156"/>
      <c r="PMR758" s="156"/>
      <c r="PMS758" s="156"/>
      <c r="PMT758" s="156"/>
      <c r="PMU758" s="156"/>
      <c r="PMV758" s="156"/>
      <c r="PMW758" s="156"/>
      <c r="PMX758" s="156"/>
      <c r="PMY758" s="156"/>
      <c r="PMZ758" s="156"/>
      <c r="PNA758" s="156"/>
      <c r="PNB758" s="156"/>
      <c r="PNC758" s="156"/>
      <c r="PND758" s="156"/>
      <c r="PNE758" s="156"/>
      <c r="PNF758" s="156"/>
      <c r="PNG758" s="156"/>
      <c r="PNH758" s="156"/>
      <c r="PNI758" s="156"/>
      <c r="PNJ758" s="156"/>
      <c r="PNK758" s="156"/>
      <c r="PNL758" s="156"/>
      <c r="PNM758" s="156"/>
      <c r="PNN758" s="156"/>
      <c r="PNO758" s="156"/>
      <c r="PNP758" s="156"/>
      <c r="PNQ758" s="156"/>
      <c r="PNR758" s="156"/>
      <c r="PNS758" s="156"/>
      <c r="PNT758" s="156"/>
      <c r="PNU758" s="156"/>
      <c r="PNV758" s="156"/>
      <c r="PNW758" s="156"/>
      <c r="PNX758" s="156"/>
      <c r="PNY758" s="156"/>
      <c r="PNZ758" s="156"/>
      <c r="POA758" s="156"/>
      <c r="POB758" s="156"/>
      <c r="POC758" s="156"/>
      <c r="POD758" s="156"/>
      <c r="POE758" s="156"/>
      <c r="POF758" s="156"/>
      <c r="POG758" s="156"/>
      <c r="POH758" s="156"/>
      <c r="POI758" s="156"/>
      <c r="POJ758" s="156"/>
      <c r="POK758" s="156"/>
      <c r="POL758" s="156"/>
      <c r="POM758" s="156"/>
      <c r="PON758" s="156"/>
      <c r="POO758" s="156"/>
      <c r="POP758" s="156"/>
      <c r="POQ758" s="156"/>
      <c r="POR758" s="156"/>
      <c r="POS758" s="156"/>
      <c r="POT758" s="156"/>
      <c r="POU758" s="156"/>
      <c r="POV758" s="156"/>
      <c r="POW758" s="156"/>
      <c r="POX758" s="156"/>
      <c r="POY758" s="156"/>
      <c r="POZ758" s="156"/>
      <c r="PPA758" s="156"/>
      <c r="PPB758" s="156"/>
      <c r="PPC758" s="156"/>
      <c r="PPD758" s="156"/>
      <c r="PPE758" s="156"/>
      <c r="PPF758" s="156"/>
      <c r="PPG758" s="156"/>
      <c r="PPH758" s="156"/>
      <c r="PPI758" s="156"/>
      <c r="PPJ758" s="156"/>
      <c r="PPK758" s="156"/>
      <c r="PPL758" s="156"/>
      <c r="PPM758" s="156"/>
      <c r="PPN758" s="156"/>
      <c r="PPO758" s="156"/>
      <c r="PPP758" s="156"/>
      <c r="PPQ758" s="156"/>
      <c r="PPR758" s="156"/>
      <c r="PPS758" s="156"/>
      <c r="PPT758" s="156"/>
      <c r="PPU758" s="156"/>
      <c r="PPV758" s="156"/>
      <c r="PPW758" s="156"/>
      <c r="PPX758" s="156"/>
      <c r="PPY758" s="156"/>
      <c r="PPZ758" s="156"/>
      <c r="PQA758" s="156"/>
      <c r="PQB758" s="156"/>
      <c r="PQC758" s="156"/>
      <c r="PQD758" s="156"/>
      <c r="PQE758" s="156"/>
      <c r="PQF758" s="156"/>
      <c r="PQG758" s="156"/>
      <c r="PQH758" s="156"/>
      <c r="PQI758" s="156"/>
      <c r="PQJ758" s="156"/>
      <c r="PQK758" s="156"/>
      <c r="PQL758" s="156"/>
      <c r="PQM758" s="156"/>
      <c r="PQN758" s="156"/>
      <c r="PQO758" s="156"/>
      <c r="PQP758" s="156"/>
      <c r="PQQ758" s="156"/>
      <c r="PQR758" s="156"/>
      <c r="PQS758" s="156"/>
      <c r="PQT758" s="156"/>
      <c r="PQU758" s="156"/>
      <c r="PQV758" s="156"/>
      <c r="PQW758" s="156"/>
      <c r="PQX758" s="156"/>
      <c r="PQY758" s="156"/>
      <c r="PQZ758" s="156"/>
      <c r="PRA758" s="156"/>
      <c r="PRB758" s="156"/>
      <c r="PRC758" s="156"/>
      <c r="PRD758" s="156"/>
      <c r="PRE758" s="156"/>
      <c r="PRF758" s="156"/>
      <c r="PRG758" s="156"/>
      <c r="PRH758" s="156"/>
      <c r="PRI758" s="156"/>
      <c r="PRJ758" s="156"/>
      <c r="PRK758" s="156"/>
      <c r="PRL758" s="156"/>
      <c r="PRM758" s="156"/>
      <c r="PRN758" s="156"/>
      <c r="PRO758" s="156"/>
      <c r="PRP758" s="156"/>
      <c r="PRQ758" s="156"/>
      <c r="PRR758" s="156"/>
      <c r="PRS758" s="156"/>
      <c r="PRT758" s="156"/>
      <c r="PRU758" s="156"/>
      <c r="PRV758" s="156"/>
      <c r="PRW758" s="156"/>
      <c r="PRX758" s="156"/>
      <c r="PRY758" s="156"/>
      <c r="PRZ758" s="156"/>
      <c r="PSA758" s="156"/>
      <c r="PSB758" s="156"/>
      <c r="PSC758" s="156"/>
      <c r="PSD758" s="156"/>
      <c r="PSE758" s="156"/>
      <c r="PSF758" s="156"/>
      <c r="PSG758" s="156"/>
      <c r="PSH758" s="156"/>
      <c r="PSI758" s="156"/>
      <c r="PSJ758" s="156"/>
      <c r="PSK758" s="156"/>
      <c r="PSL758" s="156"/>
      <c r="PSM758" s="156"/>
      <c r="PSN758" s="156"/>
      <c r="PSO758" s="156"/>
      <c r="PSP758" s="156"/>
      <c r="PSQ758" s="156"/>
      <c r="PSR758" s="156"/>
      <c r="PSS758" s="156"/>
      <c r="PST758" s="156"/>
      <c r="PSU758" s="156"/>
      <c r="PSV758" s="156"/>
      <c r="PSW758" s="156"/>
      <c r="PSX758" s="156"/>
      <c r="PSY758" s="156"/>
      <c r="PSZ758" s="156"/>
      <c r="PTA758" s="156"/>
      <c r="PTB758" s="156"/>
      <c r="PTC758" s="156"/>
      <c r="PTD758" s="156"/>
      <c r="PTE758" s="156"/>
      <c r="PTF758" s="156"/>
      <c r="PTG758" s="156"/>
      <c r="PTH758" s="156"/>
      <c r="PTI758" s="156"/>
      <c r="PTJ758" s="156"/>
      <c r="PTK758" s="156"/>
      <c r="PTL758" s="156"/>
      <c r="PTM758" s="156"/>
      <c r="PTN758" s="156"/>
      <c r="PTO758" s="156"/>
      <c r="PTP758" s="156"/>
      <c r="PTQ758" s="156"/>
      <c r="PTR758" s="156"/>
      <c r="PTS758" s="156"/>
      <c r="PTT758" s="156"/>
      <c r="PTU758" s="156"/>
      <c r="PTV758" s="156"/>
      <c r="PTW758" s="156"/>
      <c r="PTX758" s="156"/>
      <c r="PTY758" s="156"/>
      <c r="PTZ758" s="156"/>
      <c r="PUA758" s="156"/>
      <c r="PUB758" s="156"/>
      <c r="PUC758" s="156"/>
      <c r="PUD758" s="156"/>
      <c r="PUE758" s="156"/>
      <c r="PUF758" s="156"/>
      <c r="PUG758" s="156"/>
      <c r="PUH758" s="156"/>
      <c r="PUI758" s="156"/>
      <c r="PUJ758" s="156"/>
      <c r="PUK758" s="156"/>
      <c r="PUL758" s="156"/>
      <c r="PUM758" s="156"/>
      <c r="PUN758" s="156"/>
      <c r="PUO758" s="156"/>
      <c r="PUP758" s="156"/>
      <c r="PUQ758" s="156"/>
      <c r="PUR758" s="156"/>
      <c r="PUS758" s="156"/>
      <c r="PUT758" s="156"/>
      <c r="PUU758" s="156"/>
      <c r="PUV758" s="156"/>
      <c r="PUW758" s="156"/>
      <c r="PUX758" s="156"/>
      <c r="PUY758" s="156"/>
      <c r="PUZ758" s="156"/>
      <c r="PVA758" s="156"/>
      <c r="PVB758" s="156"/>
      <c r="PVC758" s="156"/>
      <c r="PVD758" s="156"/>
      <c r="PVE758" s="156"/>
      <c r="PVF758" s="156"/>
      <c r="PVG758" s="156"/>
      <c r="PVH758" s="156"/>
      <c r="PVI758" s="156"/>
      <c r="PVJ758" s="156"/>
      <c r="PVK758" s="156"/>
      <c r="PVL758" s="156"/>
      <c r="PVM758" s="156"/>
      <c r="PVN758" s="156"/>
      <c r="PVO758" s="156"/>
      <c r="PVP758" s="156"/>
      <c r="PVQ758" s="156"/>
      <c r="PVR758" s="156"/>
      <c r="PVS758" s="156"/>
      <c r="PVT758" s="156"/>
      <c r="PVU758" s="156"/>
      <c r="PVV758" s="156"/>
      <c r="PVW758" s="156"/>
      <c r="PVX758" s="156"/>
      <c r="PVY758" s="156"/>
      <c r="PVZ758" s="156"/>
      <c r="PWA758" s="156"/>
      <c r="PWB758" s="156"/>
      <c r="PWC758" s="156"/>
      <c r="PWD758" s="156"/>
      <c r="PWE758" s="156"/>
      <c r="PWF758" s="156"/>
      <c r="PWG758" s="156"/>
      <c r="PWH758" s="156"/>
      <c r="PWI758" s="156"/>
      <c r="PWJ758" s="156"/>
      <c r="PWK758" s="156"/>
      <c r="PWL758" s="156"/>
      <c r="PWM758" s="156"/>
      <c r="PWN758" s="156"/>
      <c r="PWO758" s="156"/>
      <c r="PWP758" s="156"/>
      <c r="PWQ758" s="156"/>
      <c r="PWR758" s="156"/>
      <c r="PWS758" s="156"/>
      <c r="PWT758" s="156"/>
      <c r="PWU758" s="156"/>
      <c r="PWV758" s="156"/>
      <c r="PWW758" s="156"/>
      <c r="PWX758" s="156"/>
      <c r="PWY758" s="156"/>
      <c r="PWZ758" s="156"/>
      <c r="PXA758" s="156"/>
      <c r="PXB758" s="156"/>
      <c r="PXC758" s="156"/>
      <c r="PXD758" s="156"/>
      <c r="PXE758" s="156"/>
      <c r="PXF758" s="156"/>
      <c r="PXG758" s="156"/>
      <c r="PXH758" s="156"/>
      <c r="PXI758" s="156"/>
      <c r="PXJ758" s="156"/>
      <c r="PXK758" s="156"/>
      <c r="PXL758" s="156"/>
      <c r="PXM758" s="156"/>
      <c r="PXN758" s="156"/>
      <c r="PXO758" s="156"/>
      <c r="PXP758" s="156"/>
      <c r="PXQ758" s="156"/>
      <c r="PXR758" s="156"/>
      <c r="PXS758" s="156"/>
      <c r="PXT758" s="156"/>
      <c r="PXU758" s="156"/>
      <c r="PXV758" s="156"/>
      <c r="PXW758" s="156"/>
      <c r="PXX758" s="156"/>
      <c r="PXY758" s="156"/>
      <c r="PXZ758" s="156"/>
      <c r="PYA758" s="156"/>
      <c r="PYB758" s="156"/>
      <c r="PYC758" s="156"/>
      <c r="PYD758" s="156"/>
      <c r="PYE758" s="156"/>
      <c r="PYF758" s="156"/>
      <c r="PYG758" s="156"/>
      <c r="PYH758" s="156"/>
      <c r="PYI758" s="156"/>
      <c r="PYJ758" s="156"/>
      <c r="PYK758" s="156"/>
      <c r="PYL758" s="156"/>
      <c r="PYM758" s="156"/>
      <c r="PYN758" s="156"/>
      <c r="PYO758" s="156"/>
      <c r="PYP758" s="156"/>
      <c r="PYQ758" s="156"/>
      <c r="PYR758" s="156"/>
      <c r="PYS758" s="156"/>
      <c r="PYT758" s="156"/>
      <c r="PYU758" s="156"/>
      <c r="PYV758" s="156"/>
      <c r="PYW758" s="156"/>
      <c r="PYX758" s="156"/>
      <c r="PYY758" s="156"/>
      <c r="PYZ758" s="156"/>
      <c r="PZA758" s="156"/>
      <c r="PZB758" s="156"/>
      <c r="PZC758" s="156"/>
      <c r="PZD758" s="156"/>
      <c r="PZE758" s="156"/>
      <c r="PZF758" s="156"/>
      <c r="PZG758" s="156"/>
      <c r="PZH758" s="156"/>
      <c r="PZI758" s="156"/>
      <c r="PZJ758" s="156"/>
      <c r="PZK758" s="156"/>
      <c r="PZL758" s="156"/>
      <c r="PZM758" s="156"/>
      <c r="PZN758" s="156"/>
      <c r="PZO758" s="156"/>
      <c r="PZP758" s="156"/>
      <c r="PZQ758" s="156"/>
      <c r="PZR758" s="156"/>
      <c r="PZS758" s="156"/>
      <c r="PZT758" s="156"/>
      <c r="PZU758" s="156"/>
      <c r="PZV758" s="156"/>
      <c r="PZW758" s="156"/>
      <c r="PZX758" s="156"/>
      <c r="PZY758" s="156"/>
      <c r="PZZ758" s="156"/>
      <c r="QAA758" s="156"/>
      <c r="QAB758" s="156"/>
      <c r="QAC758" s="156"/>
      <c r="QAD758" s="156"/>
      <c r="QAE758" s="156"/>
      <c r="QAF758" s="156"/>
      <c r="QAG758" s="156"/>
      <c r="QAH758" s="156"/>
      <c r="QAI758" s="156"/>
      <c r="QAJ758" s="156"/>
      <c r="QAK758" s="156"/>
      <c r="QAL758" s="156"/>
      <c r="QAM758" s="156"/>
      <c r="QAN758" s="156"/>
      <c r="QAO758" s="156"/>
      <c r="QAP758" s="156"/>
      <c r="QAQ758" s="156"/>
      <c r="QAR758" s="156"/>
      <c r="QAS758" s="156"/>
      <c r="QAT758" s="156"/>
      <c r="QAU758" s="156"/>
      <c r="QAV758" s="156"/>
      <c r="QAW758" s="156"/>
      <c r="QAX758" s="156"/>
      <c r="QAY758" s="156"/>
      <c r="QAZ758" s="156"/>
      <c r="QBA758" s="156"/>
      <c r="QBB758" s="156"/>
      <c r="QBC758" s="156"/>
      <c r="QBD758" s="156"/>
      <c r="QBE758" s="156"/>
      <c r="QBF758" s="156"/>
      <c r="QBG758" s="156"/>
      <c r="QBH758" s="156"/>
      <c r="QBI758" s="156"/>
      <c r="QBJ758" s="156"/>
      <c r="QBK758" s="156"/>
      <c r="QBL758" s="156"/>
      <c r="QBM758" s="156"/>
      <c r="QBN758" s="156"/>
      <c r="QBO758" s="156"/>
      <c r="QBP758" s="156"/>
      <c r="QBQ758" s="156"/>
      <c r="QBR758" s="156"/>
      <c r="QBS758" s="156"/>
      <c r="QBT758" s="156"/>
      <c r="QBU758" s="156"/>
      <c r="QBV758" s="156"/>
      <c r="QBW758" s="156"/>
      <c r="QBX758" s="156"/>
      <c r="QBY758" s="156"/>
      <c r="QBZ758" s="156"/>
      <c r="QCA758" s="156"/>
      <c r="QCB758" s="156"/>
      <c r="QCC758" s="156"/>
      <c r="QCD758" s="156"/>
      <c r="QCE758" s="156"/>
      <c r="QCF758" s="156"/>
      <c r="QCG758" s="156"/>
      <c r="QCH758" s="156"/>
      <c r="QCI758" s="156"/>
      <c r="QCJ758" s="156"/>
      <c r="QCK758" s="156"/>
      <c r="QCL758" s="156"/>
      <c r="QCM758" s="156"/>
      <c r="QCN758" s="156"/>
      <c r="QCO758" s="156"/>
      <c r="QCP758" s="156"/>
      <c r="QCQ758" s="156"/>
      <c r="QCR758" s="156"/>
      <c r="QCS758" s="156"/>
      <c r="QCT758" s="156"/>
      <c r="QCU758" s="156"/>
      <c r="QCV758" s="156"/>
      <c r="QCW758" s="156"/>
      <c r="QCX758" s="156"/>
      <c r="QCY758" s="156"/>
      <c r="QCZ758" s="156"/>
      <c r="QDA758" s="156"/>
      <c r="QDB758" s="156"/>
      <c r="QDC758" s="156"/>
      <c r="QDD758" s="156"/>
      <c r="QDE758" s="156"/>
      <c r="QDF758" s="156"/>
      <c r="QDG758" s="156"/>
      <c r="QDH758" s="156"/>
      <c r="QDI758" s="156"/>
      <c r="QDJ758" s="156"/>
      <c r="QDK758" s="156"/>
      <c r="QDL758" s="156"/>
      <c r="QDM758" s="156"/>
      <c r="QDN758" s="156"/>
      <c r="QDO758" s="156"/>
      <c r="QDP758" s="156"/>
      <c r="QDQ758" s="156"/>
      <c r="QDR758" s="156"/>
      <c r="QDS758" s="156"/>
      <c r="QDT758" s="156"/>
      <c r="QDU758" s="156"/>
      <c r="QDV758" s="156"/>
      <c r="QDW758" s="156"/>
      <c r="QDX758" s="156"/>
      <c r="QDY758" s="156"/>
      <c r="QDZ758" s="156"/>
      <c r="QEA758" s="156"/>
      <c r="QEB758" s="156"/>
      <c r="QEC758" s="156"/>
      <c r="QED758" s="156"/>
      <c r="QEE758" s="156"/>
      <c r="QEF758" s="156"/>
      <c r="QEG758" s="156"/>
      <c r="QEH758" s="156"/>
      <c r="QEI758" s="156"/>
      <c r="QEJ758" s="156"/>
      <c r="QEK758" s="156"/>
      <c r="QEL758" s="156"/>
      <c r="QEM758" s="156"/>
      <c r="QEN758" s="156"/>
      <c r="QEO758" s="156"/>
      <c r="QEP758" s="156"/>
      <c r="QEQ758" s="156"/>
      <c r="QER758" s="156"/>
      <c r="QES758" s="156"/>
      <c r="QET758" s="156"/>
      <c r="QEU758" s="156"/>
      <c r="QEV758" s="156"/>
      <c r="QEW758" s="156"/>
      <c r="QEX758" s="156"/>
      <c r="QEY758" s="156"/>
      <c r="QEZ758" s="156"/>
      <c r="QFA758" s="156"/>
      <c r="QFB758" s="156"/>
      <c r="QFC758" s="156"/>
      <c r="QFD758" s="156"/>
      <c r="QFE758" s="156"/>
      <c r="QFF758" s="156"/>
      <c r="QFG758" s="156"/>
      <c r="QFH758" s="156"/>
      <c r="QFI758" s="156"/>
      <c r="QFJ758" s="156"/>
      <c r="QFK758" s="156"/>
      <c r="QFL758" s="156"/>
      <c r="QFM758" s="156"/>
      <c r="QFN758" s="156"/>
      <c r="QFO758" s="156"/>
      <c r="QFP758" s="156"/>
      <c r="QFQ758" s="156"/>
      <c r="QFR758" s="156"/>
      <c r="QFS758" s="156"/>
      <c r="QFT758" s="156"/>
      <c r="QFU758" s="156"/>
      <c r="QFV758" s="156"/>
      <c r="QFW758" s="156"/>
      <c r="QFX758" s="156"/>
      <c r="QFY758" s="156"/>
      <c r="QFZ758" s="156"/>
      <c r="QGA758" s="156"/>
      <c r="QGB758" s="156"/>
      <c r="QGC758" s="156"/>
      <c r="QGD758" s="156"/>
      <c r="QGE758" s="156"/>
      <c r="QGF758" s="156"/>
      <c r="QGG758" s="156"/>
      <c r="QGH758" s="156"/>
      <c r="QGI758" s="156"/>
      <c r="QGJ758" s="156"/>
      <c r="QGK758" s="156"/>
      <c r="QGL758" s="156"/>
      <c r="QGM758" s="156"/>
      <c r="QGN758" s="156"/>
      <c r="QGO758" s="156"/>
      <c r="QGP758" s="156"/>
      <c r="QGQ758" s="156"/>
      <c r="QGR758" s="156"/>
      <c r="QGS758" s="156"/>
      <c r="QGT758" s="156"/>
      <c r="QGU758" s="156"/>
      <c r="QGV758" s="156"/>
      <c r="QGW758" s="156"/>
      <c r="QGX758" s="156"/>
      <c r="QGY758" s="156"/>
      <c r="QGZ758" s="156"/>
      <c r="QHA758" s="156"/>
      <c r="QHB758" s="156"/>
      <c r="QHC758" s="156"/>
      <c r="QHD758" s="156"/>
      <c r="QHE758" s="156"/>
      <c r="QHF758" s="156"/>
      <c r="QHG758" s="156"/>
      <c r="QHH758" s="156"/>
      <c r="QHI758" s="156"/>
      <c r="QHJ758" s="156"/>
      <c r="QHK758" s="156"/>
      <c r="QHL758" s="156"/>
      <c r="QHM758" s="156"/>
      <c r="QHN758" s="156"/>
      <c r="QHO758" s="156"/>
      <c r="QHP758" s="156"/>
      <c r="QHQ758" s="156"/>
      <c r="QHR758" s="156"/>
      <c r="QHS758" s="156"/>
      <c r="QHT758" s="156"/>
      <c r="QHU758" s="156"/>
      <c r="QHV758" s="156"/>
      <c r="QHW758" s="156"/>
      <c r="QHX758" s="156"/>
      <c r="QHY758" s="156"/>
      <c r="QHZ758" s="156"/>
      <c r="QIA758" s="156"/>
      <c r="QIB758" s="156"/>
      <c r="QIC758" s="156"/>
      <c r="QID758" s="156"/>
      <c r="QIE758" s="156"/>
      <c r="QIF758" s="156"/>
      <c r="QIG758" s="156"/>
      <c r="QIH758" s="156"/>
      <c r="QII758" s="156"/>
      <c r="QIJ758" s="156"/>
      <c r="QIK758" s="156"/>
      <c r="QIL758" s="156"/>
      <c r="QIM758" s="156"/>
      <c r="QIN758" s="156"/>
      <c r="QIO758" s="156"/>
      <c r="QIP758" s="156"/>
      <c r="QIQ758" s="156"/>
      <c r="QIR758" s="156"/>
      <c r="QIS758" s="156"/>
      <c r="QIT758" s="156"/>
      <c r="QIU758" s="156"/>
      <c r="QIV758" s="156"/>
      <c r="QIW758" s="156"/>
      <c r="QIX758" s="156"/>
      <c r="QIY758" s="156"/>
      <c r="QIZ758" s="156"/>
      <c r="QJA758" s="156"/>
      <c r="QJB758" s="156"/>
      <c r="QJC758" s="156"/>
      <c r="QJD758" s="156"/>
      <c r="QJE758" s="156"/>
      <c r="QJF758" s="156"/>
      <c r="QJG758" s="156"/>
      <c r="QJH758" s="156"/>
      <c r="QJI758" s="156"/>
      <c r="QJJ758" s="156"/>
      <c r="QJK758" s="156"/>
      <c r="QJL758" s="156"/>
      <c r="QJM758" s="156"/>
      <c r="QJN758" s="156"/>
      <c r="QJO758" s="156"/>
      <c r="QJP758" s="156"/>
      <c r="QJQ758" s="156"/>
      <c r="QJR758" s="156"/>
      <c r="QJS758" s="156"/>
      <c r="QJT758" s="156"/>
      <c r="QJU758" s="156"/>
      <c r="QJV758" s="156"/>
      <c r="QJW758" s="156"/>
      <c r="QJX758" s="156"/>
      <c r="QJY758" s="156"/>
      <c r="QJZ758" s="156"/>
      <c r="QKA758" s="156"/>
      <c r="QKB758" s="156"/>
      <c r="QKC758" s="156"/>
      <c r="QKD758" s="156"/>
      <c r="QKE758" s="156"/>
      <c r="QKF758" s="156"/>
      <c r="QKG758" s="156"/>
      <c r="QKH758" s="156"/>
      <c r="QKI758" s="156"/>
      <c r="QKJ758" s="156"/>
      <c r="QKK758" s="156"/>
      <c r="QKL758" s="156"/>
      <c r="QKM758" s="156"/>
      <c r="QKN758" s="156"/>
      <c r="QKO758" s="156"/>
      <c r="QKP758" s="156"/>
      <c r="QKQ758" s="156"/>
      <c r="QKR758" s="156"/>
      <c r="QKS758" s="156"/>
      <c r="QKT758" s="156"/>
      <c r="QKU758" s="156"/>
      <c r="QKV758" s="156"/>
      <c r="QKW758" s="156"/>
      <c r="QKX758" s="156"/>
      <c r="QKY758" s="156"/>
      <c r="QKZ758" s="156"/>
      <c r="QLA758" s="156"/>
      <c r="QLB758" s="156"/>
      <c r="QLC758" s="156"/>
      <c r="QLD758" s="156"/>
      <c r="QLE758" s="156"/>
      <c r="QLF758" s="156"/>
      <c r="QLG758" s="156"/>
      <c r="QLH758" s="156"/>
      <c r="QLI758" s="156"/>
      <c r="QLJ758" s="156"/>
      <c r="QLK758" s="156"/>
      <c r="QLL758" s="156"/>
      <c r="QLM758" s="156"/>
      <c r="QLN758" s="156"/>
      <c r="QLO758" s="156"/>
      <c r="QLP758" s="156"/>
      <c r="QLQ758" s="156"/>
      <c r="QLR758" s="156"/>
      <c r="QLS758" s="156"/>
      <c r="QLT758" s="156"/>
      <c r="QLU758" s="156"/>
      <c r="QLV758" s="156"/>
      <c r="QLW758" s="156"/>
      <c r="QLX758" s="156"/>
      <c r="QLY758" s="156"/>
      <c r="QLZ758" s="156"/>
      <c r="QMA758" s="156"/>
      <c r="QMB758" s="156"/>
      <c r="QMC758" s="156"/>
      <c r="QMD758" s="156"/>
      <c r="QME758" s="156"/>
      <c r="QMF758" s="156"/>
      <c r="QMG758" s="156"/>
      <c r="QMH758" s="156"/>
      <c r="QMI758" s="156"/>
      <c r="QMJ758" s="156"/>
      <c r="QMK758" s="156"/>
      <c r="QML758" s="156"/>
      <c r="QMM758" s="156"/>
      <c r="QMN758" s="156"/>
      <c r="QMO758" s="156"/>
      <c r="QMP758" s="156"/>
      <c r="QMQ758" s="156"/>
      <c r="QMR758" s="156"/>
      <c r="QMS758" s="156"/>
      <c r="QMT758" s="156"/>
      <c r="QMU758" s="156"/>
      <c r="QMV758" s="156"/>
      <c r="QMW758" s="156"/>
      <c r="QMX758" s="156"/>
      <c r="QMY758" s="156"/>
      <c r="QMZ758" s="156"/>
      <c r="QNA758" s="156"/>
      <c r="QNB758" s="156"/>
      <c r="QNC758" s="156"/>
      <c r="QND758" s="156"/>
      <c r="QNE758" s="156"/>
      <c r="QNF758" s="156"/>
      <c r="QNG758" s="156"/>
      <c r="QNH758" s="156"/>
      <c r="QNI758" s="156"/>
      <c r="QNJ758" s="156"/>
      <c r="QNK758" s="156"/>
      <c r="QNL758" s="156"/>
      <c r="QNM758" s="156"/>
      <c r="QNN758" s="156"/>
      <c r="QNO758" s="156"/>
      <c r="QNP758" s="156"/>
      <c r="QNQ758" s="156"/>
      <c r="QNR758" s="156"/>
      <c r="QNS758" s="156"/>
      <c r="QNT758" s="156"/>
      <c r="QNU758" s="156"/>
      <c r="QNV758" s="156"/>
      <c r="QNW758" s="156"/>
      <c r="QNX758" s="156"/>
      <c r="QNY758" s="156"/>
      <c r="QNZ758" s="156"/>
      <c r="QOA758" s="156"/>
      <c r="QOB758" s="156"/>
      <c r="QOC758" s="156"/>
      <c r="QOD758" s="156"/>
      <c r="QOE758" s="156"/>
      <c r="QOF758" s="156"/>
      <c r="QOG758" s="156"/>
      <c r="QOH758" s="156"/>
      <c r="QOI758" s="156"/>
      <c r="QOJ758" s="156"/>
      <c r="QOK758" s="156"/>
      <c r="QOL758" s="156"/>
      <c r="QOM758" s="156"/>
      <c r="QON758" s="156"/>
      <c r="QOO758" s="156"/>
      <c r="QOP758" s="156"/>
      <c r="QOQ758" s="156"/>
      <c r="QOR758" s="156"/>
      <c r="QOS758" s="156"/>
      <c r="QOT758" s="156"/>
      <c r="QOU758" s="156"/>
      <c r="QOV758" s="156"/>
      <c r="QOW758" s="156"/>
      <c r="QOX758" s="156"/>
      <c r="QOY758" s="156"/>
      <c r="QOZ758" s="156"/>
      <c r="QPA758" s="156"/>
      <c r="QPB758" s="156"/>
      <c r="QPC758" s="156"/>
      <c r="QPD758" s="156"/>
      <c r="QPE758" s="156"/>
      <c r="QPF758" s="156"/>
      <c r="QPG758" s="156"/>
      <c r="QPH758" s="156"/>
      <c r="QPI758" s="156"/>
      <c r="QPJ758" s="156"/>
      <c r="QPK758" s="156"/>
      <c r="QPL758" s="156"/>
      <c r="QPM758" s="156"/>
      <c r="QPN758" s="156"/>
      <c r="QPO758" s="156"/>
      <c r="QPP758" s="156"/>
      <c r="QPQ758" s="156"/>
      <c r="QPR758" s="156"/>
      <c r="QPS758" s="156"/>
      <c r="QPT758" s="156"/>
      <c r="QPU758" s="156"/>
      <c r="QPV758" s="156"/>
      <c r="QPW758" s="156"/>
      <c r="QPX758" s="156"/>
      <c r="QPY758" s="156"/>
      <c r="QPZ758" s="156"/>
      <c r="QQA758" s="156"/>
      <c r="QQB758" s="156"/>
      <c r="QQC758" s="156"/>
      <c r="QQD758" s="156"/>
      <c r="QQE758" s="156"/>
      <c r="QQF758" s="156"/>
      <c r="QQG758" s="156"/>
      <c r="QQH758" s="156"/>
      <c r="QQI758" s="156"/>
      <c r="QQJ758" s="156"/>
      <c r="QQK758" s="156"/>
      <c r="QQL758" s="156"/>
      <c r="QQM758" s="156"/>
      <c r="QQN758" s="156"/>
      <c r="QQO758" s="156"/>
      <c r="QQP758" s="156"/>
      <c r="QQQ758" s="156"/>
      <c r="QQR758" s="156"/>
      <c r="QQS758" s="156"/>
      <c r="QQT758" s="156"/>
      <c r="QQU758" s="156"/>
      <c r="QQV758" s="156"/>
      <c r="QQW758" s="156"/>
      <c r="QQX758" s="156"/>
      <c r="QQY758" s="156"/>
      <c r="QQZ758" s="156"/>
      <c r="QRA758" s="156"/>
      <c r="QRB758" s="156"/>
      <c r="QRC758" s="156"/>
      <c r="QRD758" s="156"/>
      <c r="QRE758" s="156"/>
      <c r="QRF758" s="156"/>
      <c r="QRG758" s="156"/>
      <c r="QRH758" s="156"/>
      <c r="QRI758" s="156"/>
      <c r="QRJ758" s="156"/>
      <c r="QRK758" s="156"/>
      <c r="QRL758" s="156"/>
      <c r="QRM758" s="156"/>
      <c r="QRN758" s="156"/>
      <c r="QRO758" s="156"/>
      <c r="QRP758" s="156"/>
      <c r="QRQ758" s="156"/>
      <c r="QRR758" s="156"/>
      <c r="QRS758" s="156"/>
      <c r="QRT758" s="156"/>
      <c r="QRU758" s="156"/>
      <c r="QRV758" s="156"/>
      <c r="QRW758" s="156"/>
      <c r="QRX758" s="156"/>
      <c r="QRY758" s="156"/>
      <c r="QRZ758" s="156"/>
      <c r="QSA758" s="156"/>
      <c r="QSB758" s="156"/>
      <c r="QSC758" s="156"/>
      <c r="QSD758" s="156"/>
      <c r="QSE758" s="156"/>
      <c r="QSF758" s="156"/>
      <c r="QSG758" s="156"/>
      <c r="QSH758" s="156"/>
      <c r="QSI758" s="156"/>
      <c r="QSJ758" s="156"/>
      <c r="QSK758" s="156"/>
      <c r="QSL758" s="156"/>
      <c r="QSM758" s="156"/>
      <c r="QSN758" s="156"/>
      <c r="QSO758" s="156"/>
      <c r="QSP758" s="156"/>
      <c r="QSQ758" s="156"/>
      <c r="QSR758" s="156"/>
      <c r="QSS758" s="156"/>
      <c r="QST758" s="156"/>
      <c r="QSU758" s="156"/>
      <c r="QSV758" s="156"/>
      <c r="QSW758" s="156"/>
      <c r="QSX758" s="156"/>
      <c r="QSY758" s="156"/>
      <c r="QSZ758" s="156"/>
      <c r="QTA758" s="156"/>
      <c r="QTB758" s="156"/>
      <c r="QTC758" s="156"/>
      <c r="QTD758" s="156"/>
      <c r="QTE758" s="156"/>
      <c r="QTF758" s="156"/>
      <c r="QTG758" s="156"/>
      <c r="QTH758" s="156"/>
      <c r="QTI758" s="156"/>
      <c r="QTJ758" s="156"/>
      <c r="QTK758" s="156"/>
      <c r="QTL758" s="156"/>
      <c r="QTM758" s="156"/>
      <c r="QTN758" s="156"/>
      <c r="QTO758" s="156"/>
      <c r="QTP758" s="156"/>
      <c r="QTQ758" s="156"/>
      <c r="QTR758" s="156"/>
      <c r="QTS758" s="156"/>
      <c r="QTT758" s="156"/>
      <c r="QTU758" s="156"/>
      <c r="QTV758" s="156"/>
      <c r="QTW758" s="156"/>
      <c r="QTX758" s="156"/>
      <c r="QTY758" s="156"/>
      <c r="QTZ758" s="156"/>
      <c r="QUA758" s="156"/>
      <c r="QUB758" s="156"/>
      <c r="QUC758" s="156"/>
      <c r="QUD758" s="156"/>
      <c r="QUE758" s="156"/>
      <c r="QUF758" s="156"/>
      <c r="QUG758" s="156"/>
      <c r="QUH758" s="156"/>
      <c r="QUI758" s="156"/>
      <c r="QUJ758" s="156"/>
      <c r="QUK758" s="156"/>
      <c r="QUL758" s="156"/>
      <c r="QUM758" s="156"/>
      <c r="QUN758" s="156"/>
      <c r="QUO758" s="156"/>
      <c r="QUP758" s="156"/>
      <c r="QUQ758" s="156"/>
      <c r="QUR758" s="156"/>
      <c r="QUS758" s="156"/>
      <c r="QUT758" s="156"/>
      <c r="QUU758" s="156"/>
      <c r="QUV758" s="156"/>
      <c r="QUW758" s="156"/>
      <c r="QUX758" s="156"/>
      <c r="QUY758" s="156"/>
      <c r="QUZ758" s="156"/>
      <c r="QVA758" s="156"/>
      <c r="QVB758" s="156"/>
      <c r="QVC758" s="156"/>
      <c r="QVD758" s="156"/>
      <c r="QVE758" s="156"/>
      <c r="QVF758" s="156"/>
      <c r="QVG758" s="156"/>
      <c r="QVH758" s="156"/>
      <c r="QVI758" s="156"/>
      <c r="QVJ758" s="156"/>
      <c r="QVK758" s="156"/>
      <c r="QVL758" s="156"/>
      <c r="QVM758" s="156"/>
      <c r="QVN758" s="156"/>
      <c r="QVO758" s="156"/>
      <c r="QVP758" s="156"/>
      <c r="QVQ758" s="156"/>
      <c r="QVR758" s="156"/>
      <c r="QVS758" s="156"/>
      <c r="QVT758" s="156"/>
      <c r="QVU758" s="156"/>
      <c r="QVV758" s="156"/>
      <c r="QVW758" s="156"/>
      <c r="QVX758" s="156"/>
      <c r="QVY758" s="156"/>
      <c r="QVZ758" s="156"/>
      <c r="QWA758" s="156"/>
      <c r="QWB758" s="156"/>
      <c r="QWC758" s="156"/>
      <c r="QWD758" s="156"/>
      <c r="QWE758" s="156"/>
      <c r="QWF758" s="156"/>
      <c r="QWG758" s="156"/>
      <c r="QWH758" s="156"/>
      <c r="QWI758" s="156"/>
      <c r="QWJ758" s="156"/>
      <c r="QWK758" s="156"/>
      <c r="QWL758" s="156"/>
      <c r="QWM758" s="156"/>
      <c r="QWN758" s="156"/>
      <c r="QWO758" s="156"/>
      <c r="QWP758" s="156"/>
      <c r="QWQ758" s="156"/>
      <c r="QWR758" s="156"/>
      <c r="QWS758" s="156"/>
      <c r="QWT758" s="156"/>
      <c r="QWU758" s="156"/>
      <c r="QWV758" s="156"/>
      <c r="QWW758" s="156"/>
      <c r="QWX758" s="156"/>
      <c r="QWY758" s="156"/>
      <c r="QWZ758" s="156"/>
      <c r="QXA758" s="156"/>
      <c r="QXB758" s="156"/>
      <c r="QXC758" s="156"/>
      <c r="QXD758" s="156"/>
      <c r="QXE758" s="156"/>
      <c r="QXF758" s="156"/>
      <c r="QXG758" s="156"/>
      <c r="QXH758" s="156"/>
      <c r="QXI758" s="156"/>
      <c r="QXJ758" s="156"/>
      <c r="QXK758" s="156"/>
      <c r="QXL758" s="156"/>
      <c r="QXM758" s="156"/>
      <c r="QXN758" s="156"/>
      <c r="QXO758" s="156"/>
      <c r="QXP758" s="156"/>
      <c r="QXQ758" s="156"/>
      <c r="QXR758" s="156"/>
      <c r="QXS758" s="156"/>
      <c r="QXT758" s="156"/>
      <c r="QXU758" s="156"/>
      <c r="QXV758" s="156"/>
      <c r="QXW758" s="156"/>
      <c r="QXX758" s="156"/>
      <c r="QXY758" s="156"/>
      <c r="QXZ758" s="156"/>
      <c r="QYA758" s="156"/>
      <c r="QYB758" s="156"/>
      <c r="QYC758" s="156"/>
      <c r="QYD758" s="156"/>
      <c r="QYE758" s="156"/>
      <c r="QYF758" s="156"/>
      <c r="QYG758" s="156"/>
      <c r="QYH758" s="156"/>
      <c r="QYI758" s="156"/>
      <c r="QYJ758" s="156"/>
      <c r="QYK758" s="156"/>
      <c r="QYL758" s="156"/>
      <c r="QYM758" s="156"/>
      <c r="QYN758" s="156"/>
      <c r="QYO758" s="156"/>
      <c r="QYP758" s="156"/>
      <c r="QYQ758" s="156"/>
      <c r="QYR758" s="156"/>
      <c r="QYS758" s="156"/>
      <c r="QYT758" s="156"/>
      <c r="QYU758" s="156"/>
      <c r="QYV758" s="156"/>
      <c r="QYW758" s="156"/>
      <c r="QYX758" s="156"/>
      <c r="QYY758" s="156"/>
      <c r="QYZ758" s="156"/>
      <c r="QZA758" s="156"/>
      <c r="QZB758" s="156"/>
      <c r="QZC758" s="156"/>
      <c r="QZD758" s="156"/>
      <c r="QZE758" s="156"/>
      <c r="QZF758" s="156"/>
      <c r="QZG758" s="156"/>
      <c r="QZH758" s="156"/>
      <c r="QZI758" s="156"/>
      <c r="QZJ758" s="156"/>
      <c r="QZK758" s="156"/>
      <c r="QZL758" s="156"/>
      <c r="QZM758" s="156"/>
      <c r="QZN758" s="156"/>
      <c r="QZO758" s="156"/>
      <c r="QZP758" s="156"/>
      <c r="QZQ758" s="156"/>
      <c r="QZR758" s="156"/>
      <c r="QZS758" s="156"/>
      <c r="QZT758" s="156"/>
      <c r="QZU758" s="156"/>
      <c r="QZV758" s="156"/>
      <c r="QZW758" s="156"/>
      <c r="QZX758" s="156"/>
      <c r="QZY758" s="156"/>
      <c r="QZZ758" s="156"/>
      <c r="RAA758" s="156"/>
      <c r="RAB758" s="156"/>
      <c r="RAC758" s="156"/>
      <c r="RAD758" s="156"/>
      <c r="RAE758" s="156"/>
      <c r="RAF758" s="156"/>
      <c r="RAG758" s="156"/>
      <c r="RAH758" s="156"/>
      <c r="RAI758" s="156"/>
      <c r="RAJ758" s="156"/>
      <c r="RAK758" s="156"/>
      <c r="RAL758" s="156"/>
      <c r="RAM758" s="156"/>
      <c r="RAN758" s="156"/>
      <c r="RAO758" s="156"/>
      <c r="RAP758" s="156"/>
      <c r="RAQ758" s="156"/>
      <c r="RAR758" s="156"/>
      <c r="RAS758" s="156"/>
      <c r="RAT758" s="156"/>
      <c r="RAU758" s="156"/>
      <c r="RAV758" s="156"/>
      <c r="RAW758" s="156"/>
      <c r="RAX758" s="156"/>
      <c r="RAY758" s="156"/>
      <c r="RAZ758" s="156"/>
      <c r="RBA758" s="156"/>
      <c r="RBB758" s="156"/>
      <c r="RBC758" s="156"/>
      <c r="RBD758" s="156"/>
      <c r="RBE758" s="156"/>
      <c r="RBF758" s="156"/>
      <c r="RBG758" s="156"/>
      <c r="RBH758" s="156"/>
      <c r="RBI758" s="156"/>
      <c r="RBJ758" s="156"/>
      <c r="RBK758" s="156"/>
      <c r="RBL758" s="156"/>
      <c r="RBM758" s="156"/>
      <c r="RBN758" s="156"/>
      <c r="RBO758" s="156"/>
      <c r="RBP758" s="156"/>
      <c r="RBQ758" s="156"/>
      <c r="RBR758" s="156"/>
      <c r="RBS758" s="156"/>
      <c r="RBT758" s="156"/>
      <c r="RBU758" s="156"/>
      <c r="RBV758" s="156"/>
      <c r="RBW758" s="156"/>
      <c r="RBX758" s="156"/>
      <c r="RBY758" s="156"/>
      <c r="RBZ758" s="156"/>
      <c r="RCA758" s="156"/>
      <c r="RCB758" s="156"/>
      <c r="RCC758" s="156"/>
      <c r="RCD758" s="156"/>
      <c r="RCE758" s="156"/>
      <c r="RCF758" s="156"/>
      <c r="RCG758" s="156"/>
      <c r="RCH758" s="156"/>
      <c r="RCI758" s="156"/>
      <c r="RCJ758" s="156"/>
      <c r="RCK758" s="156"/>
      <c r="RCL758" s="156"/>
      <c r="RCM758" s="156"/>
      <c r="RCN758" s="156"/>
      <c r="RCO758" s="156"/>
      <c r="RCP758" s="156"/>
      <c r="RCQ758" s="156"/>
      <c r="RCR758" s="156"/>
      <c r="RCS758" s="156"/>
      <c r="RCT758" s="156"/>
      <c r="RCU758" s="156"/>
      <c r="RCV758" s="156"/>
      <c r="RCW758" s="156"/>
      <c r="RCX758" s="156"/>
      <c r="RCY758" s="156"/>
      <c r="RCZ758" s="156"/>
      <c r="RDA758" s="156"/>
      <c r="RDB758" s="156"/>
      <c r="RDC758" s="156"/>
      <c r="RDD758" s="156"/>
      <c r="RDE758" s="156"/>
      <c r="RDF758" s="156"/>
      <c r="RDG758" s="156"/>
      <c r="RDH758" s="156"/>
      <c r="RDI758" s="156"/>
      <c r="RDJ758" s="156"/>
      <c r="RDK758" s="156"/>
      <c r="RDL758" s="156"/>
      <c r="RDM758" s="156"/>
      <c r="RDN758" s="156"/>
      <c r="RDO758" s="156"/>
      <c r="RDP758" s="156"/>
      <c r="RDQ758" s="156"/>
      <c r="RDR758" s="156"/>
      <c r="RDS758" s="156"/>
      <c r="RDT758" s="156"/>
      <c r="RDU758" s="156"/>
      <c r="RDV758" s="156"/>
      <c r="RDW758" s="156"/>
      <c r="RDX758" s="156"/>
      <c r="RDY758" s="156"/>
      <c r="RDZ758" s="156"/>
      <c r="REA758" s="156"/>
      <c r="REB758" s="156"/>
      <c r="REC758" s="156"/>
      <c r="RED758" s="156"/>
      <c r="REE758" s="156"/>
      <c r="REF758" s="156"/>
      <c r="REG758" s="156"/>
      <c r="REH758" s="156"/>
      <c r="REI758" s="156"/>
      <c r="REJ758" s="156"/>
      <c r="REK758" s="156"/>
      <c r="REL758" s="156"/>
      <c r="REM758" s="156"/>
      <c r="REN758" s="156"/>
      <c r="REO758" s="156"/>
      <c r="REP758" s="156"/>
      <c r="REQ758" s="156"/>
      <c r="RER758" s="156"/>
      <c r="RES758" s="156"/>
      <c r="RET758" s="156"/>
      <c r="REU758" s="156"/>
      <c r="REV758" s="156"/>
      <c r="REW758" s="156"/>
      <c r="REX758" s="156"/>
      <c r="REY758" s="156"/>
      <c r="REZ758" s="156"/>
      <c r="RFA758" s="156"/>
      <c r="RFB758" s="156"/>
      <c r="RFC758" s="156"/>
      <c r="RFD758" s="156"/>
      <c r="RFE758" s="156"/>
      <c r="RFF758" s="156"/>
      <c r="RFG758" s="156"/>
      <c r="RFH758" s="156"/>
      <c r="RFI758" s="156"/>
      <c r="RFJ758" s="156"/>
      <c r="RFK758" s="156"/>
      <c r="RFL758" s="156"/>
      <c r="RFM758" s="156"/>
      <c r="RFN758" s="156"/>
      <c r="RFO758" s="156"/>
      <c r="RFP758" s="156"/>
      <c r="RFQ758" s="156"/>
      <c r="RFR758" s="156"/>
      <c r="RFS758" s="156"/>
      <c r="RFT758" s="156"/>
      <c r="RFU758" s="156"/>
      <c r="RFV758" s="156"/>
      <c r="RFW758" s="156"/>
      <c r="RFX758" s="156"/>
      <c r="RFY758" s="156"/>
      <c r="RFZ758" s="156"/>
      <c r="RGA758" s="156"/>
      <c r="RGB758" s="156"/>
      <c r="RGC758" s="156"/>
      <c r="RGD758" s="156"/>
      <c r="RGE758" s="156"/>
      <c r="RGF758" s="156"/>
      <c r="RGG758" s="156"/>
      <c r="RGH758" s="156"/>
      <c r="RGI758" s="156"/>
      <c r="RGJ758" s="156"/>
      <c r="RGK758" s="156"/>
      <c r="RGL758" s="156"/>
      <c r="RGM758" s="156"/>
      <c r="RGN758" s="156"/>
      <c r="RGO758" s="156"/>
      <c r="RGP758" s="156"/>
      <c r="RGQ758" s="156"/>
      <c r="RGR758" s="156"/>
      <c r="RGS758" s="156"/>
      <c r="RGT758" s="156"/>
      <c r="RGU758" s="156"/>
      <c r="RGV758" s="156"/>
      <c r="RGW758" s="156"/>
      <c r="RGX758" s="156"/>
      <c r="RGY758" s="156"/>
      <c r="RGZ758" s="156"/>
      <c r="RHA758" s="156"/>
      <c r="RHB758" s="156"/>
      <c r="RHC758" s="156"/>
      <c r="RHD758" s="156"/>
      <c r="RHE758" s="156"/>
      <c r="RHF758" s="156"/>
      <c r="RHG758" s="156"/>
      <c r="RHH758" s="156"/>
      <c r="RHI758" s="156"/>
      <c r="RHJ758" s="156"/>
      <c r="RHK758" s="156"/>
      <c r="RHL758" s="156"/>
      <c r="RHM758" s="156"/>
      <c r="RHN758" s="156"/>
      <c r="RHO758" s="156"/>
      <c r="RHP758" s="156"/>
      <c r="RHQ758" s="156"/>
      <c r="RHR758" s="156"/>
      <c r="RHS758" s="156"/>
      <c r="RHT758" s="156"/>
      <c r="RHU758" s="156"/>
      <c r="RHV758" s="156"/>
      <c r="RHW758" s="156"/>
      <c r="RHX758" s="156"/>
      <c r="RHY758" s="156"/>
      <c r="RHZ758" s="156"/>
      <c r="RIA758" s="156"/>
      <c r="RIB758" s="156"/>
      <c r="RIC758" s="156"/>
      <c r="RID758" s="156"/>
      <c r="RIE758" s="156"/>
      <c r="RIF758" s="156"/>
      <c r="RIG758" s="156"/>
      <c r="RIH758" s="156"/>
      <c r="RII758" s="156"/>
      <c r="RIJ758" s="156"/>
      <c r="RIK758" s="156"/>
      <c r="RIL758" s="156"/>
      <c r="RIM758" s="156"/>
      <c r="RIN758" s="156"/>
      <c r="RIO758" s="156"/>
      <c r="RIP758" s="156"/>
      <c r="RIQ758" s="156"/>
      <c r="RIR758" s="156"/>
      <c r="RIS758" s="156"/>
      <c r="RIT758" s="156"/>
      <c r="RIU758" s="156"/>
      <c r="RIV758" s="156"/>
      <c r="RIW758" s="156"/>
      <c r="RIX758" s="156"/>
      <c r="RIY758" s="156"/>
      <c r="RIZ758" s="156"/>
      <c r="RJA758" s="156"/>
      <c r="RJB758" s="156"/>
      <c r="RJC758" s="156"/>
      <c r="RJD758" s="156"/>
      <c r="RJE758" s="156"/>
      <c r="RJF758" s="156"/>
      <c r="RJG758" s="156"/>
      <c r="RJH758" s="156"/>
      <c r="RJI758" s="156"/>
      <c r="RJJ758" s="156"/>
      <c r="RJK758" s="156"/>
      <c r="RJL758" s="156"/>
      <c r="RJM758" s="156"/>
      <c r="RJN758" s="156"/>
      <c r="RJO758" s="156"/>
      <c r="RJP758" s="156"/>
      <c r="RJQ758" s="156"/>
      <c r="RJR758" s="156"/>
      <c r="RJS758" s="156"/>
      <c r="RJT758" s="156"/>
      <c r="RJU758" s="156"/>
      <c r="RJV758" s="156"/>
      <c r="RJW758" s="156"/>
      <c r="RJX758" s="156"/>
      <c r="RJY758" s="156"/>
      <c r="RJZ758" s="156"/>
      <c r="RKA758" s="156"/>
      <c r="RKB758" s="156"/>
      <c r="RKC758" s="156"/>
      <c r="RKD758" s="156"/>
      <c r="RKE758" s="156"/>
      <c r="RKF758" s="156"/>
      <c r="RKG758" s="156"/>
      <c r="RKH758" s="156"/>
      <c r="RKI758" s="156"/>
      <c r="RKJ758" s="156"/>
      <c r="RKK758" s="156"/>
      <c r="RKL758" s="156"/>
      <c r="RKM758" s="156"/>
      <c r="RKN758" s="156"/>
      <c r="RKO758" s="156"/>
      <c r="RKP758" s="156"/>
      <c r="RKQ758" s="156"/>
      <c r="RKR758" s="156"/>
      <c r="RKS758" s="156"/>
      <c r="RKT758" s="156"/>
      <c r="RKU758" s="156"/>
      <c r="RKV758" s="156"/>
      <c r="RKW758" s="156"/>
      <c r="RKX758" s="156"/>
      <c r="RKY758" s="156"/>
      <c r="RKZ758" s="156"/>
      <c r="RLA758" s="156"/>
      <c r="RLB758" s="156"/>
      <c r="RLC758" s="156"/>
      <c r="RLD758" s="156"/>
      <c r="RLE758" s="156"/>
      <c r="RLF758" s="156"/>
      <c r="RLG758" s="156"/>
      <c r="RLH758" s="156"/>
      <c r="RLI758" s="156"/>
      <c r="RLJ758" s="156"/>
      <c r="RLK758" s="156"/>
      <c r="RLL758" s="156"/>
      <c r="RLM758" s="156"/>
      <c r="RLN758" s="156"/>
      <c r="RLO758" s="156"/>
      <c r="RLP758" s="156"/>
      <c r="RLQ758" s="156"/>
      <c r="RLR758" s="156"/>
      <c r="RLS758" s="156"/>
      <c r="RLT758" s="156"/>
      <c r="RLU758" s="156"/>
      <c r="RLV758" s="156"/>
      <c r="RLW758" s="156"/>
      <c r="RLX758" s="156"/>
      <c r="RLY758" s="156"/>
      <c r="RLZ758" s="156"/>
      <c r="RMA758" s="156"/>
      <c r="RMB758" s="156"/>
      <c r="RMC758" s="156"/>
      <c r="RMD758" s="156"/>
      <c r="RME758" s="156"/>
      <c r="RMF758" s="156"/>
      <c r="RMG758" s="156"/>
      <c r="RMH758" s="156"/>
      <c r="RMI758" s="156"/>
      <c r="RMJ758" s="156"/>
      <c r="RMK758" s="156"/>
      <c r="RML758" s="156"/>
      <c r="RMM758" s="156"/>
      <c r="RMN758" s="156"/>
      <c r="RMO758" s="156"/>
      <c r="RMP758" s="156"/>
      <c r="RMQ758" s="156"/>
      <c r="RMR758" s="156"/>
      <c r="RMS758" s="156"/>
      <c r="RMT758" s="156"/>
      <c r="RMU758" s="156"/>
      <c r="RMV758" s="156"/>
      <c r="RMW758" s="156"/>
      <c r="RMX758" s="156"/>
      <c r="RMY758" s="156"/>
      <c r="RMZ758" s="156"/>
      <c r="RNA758" s="156"/>
      <c r="RNB758" s="156"/>
      <c r="RNC758" s="156"/>
      <c r="RND758" s="156"/>
      <c r="RNE758" s="156"/>
      <c r="RNF758" s="156"/>
      <c r="RNG758" s="156"/>
      <c r="RNH758" s="156"/>
      <c r="RNI758" s="156"/>
      <c r="RNJ758" s="156"/>
      <c r="RNK758" s="156"/>
      <c r="RNL758" s="156"/>
      <c r="RNM758" s="156"/>
      <c r="RNN758" s="156"/>
      <c r="RNO758" s="156"/>
      <c r="RNP758" s="156"/>
      <c r="RNQ758" s="156"/>
      <c r="RNR758" s="156"/>
      <c r="RNS758" s="156"/>
      <c r="RNT758" s="156"/>
      <c r="RNU758" s="156"/>
      <c r="RNV758" s="156"/>
      <c r="RNW758" s="156"/>
      <c r="RNX758" s="156"/>
      <c r="RNY758" s="156"/>
      <c r="RNZ758" s="156"/>
      <c r="ROA758" s="156"/>
      <c r="ROB758" s="156"/>
      <c r="ROC758" s="156"/>
      <c r="ROD758" s="156"/>
      <c r="ROE758" s="156"/>
      <c r="ROF758" s="156"/>
      <c r="ROG758" s="156"/>
      <c r="ROH758" s="156"/>
      <c r="ROI758" s="156"/>
      <c r="ROJ758" s="156"/>
      <c r="ROK758" s="156"/>
      <c r="ROL758" s="156"/>
      <c r="ROM758" s="156"/>
      <c r="RON758" s="156"/>
      <c r="ROO758" s="156"/>
      <c r="ROP758" s="156"/>
      <c r="ROQ758" s="156"/>
      <c r="ROR758" s="156"/>
      <c r="ROS758" s="156"/>
      <c r="ROT758" s="156"/>
      <c r="ROU758" s="156"/>
      <c r="ROV758" s="156"/>
      <c r="ROW758" s="156"/>
      <c r="ROX758" s="156"/>
      <c r="ROY758" s="156"/>
      <c r="ROZ758" s="156"/>
      <c r="RPA758" s="156"/>
      <c r="RPB758" s="156"/>
      <c r="RPC758" s="156"/>
      <c r="RPD758" s="156"/>
      <c r="RPE758" s="156"/>
      <c r="RPF758" s="156"/>
      <c r="RPG758" s="156"/>
      <c r="RPH758" s="156"/>
      <c r="RPI758" s="156"/>
      <c r="RPJ758" s="156"/>
      <c r="RPK758" s="156"/>
      <c r="RPL758" s="156"/>
      <c r="RPM758" s="156"/>
      <c r="RPN758" s="156"/>
      <c r="RPO758" s="156"/>
      <c r="RPP758" s="156"/>
      <c r="RPQ758" s="156"/>
      <c r="RPR758" s="156"/>
      <c r="RPS758" s="156"/>
      <c r="RPT758" s="156"/>
      <c r="RPU758" s="156"/>
      <c r="RPV758" s="156"/>
      <c r="RPW758" s="156"/>
      <c r="RPX758" s="156"/>
      <c r="RPY758" s="156"/>
      <c r="RPZ758" s="156"/>
      <c r="RQA758" s="156"/>
      <c r="RQB758" s="156"/>
      <c r="RQC758" s="156"/>
      <c r="RQD758" s="156"/>
      <c r="RQE758" s="156"/>
      <c r="RQF758" s="156"/>
      <c r="RQG758" s="156"/>
      <c r="RQH758" s="156"/>
      <c r="RQI758" s="156"/>
      <c r="RQJ758" s="156"/>
      <c r="RQK758" s="156"/>
      <c r="RQL758" s="156"/>
      <c r="RQM758" s="156"/>
      <c r="RQN758" s="156"/>
      <c r="RQO758" s="156"/>
      <c r="RQP758" s="156"/>
      <c r="RQQ758" s="156"/>
      <c r="RQR758" s="156"/>
      <c r="RQS758" s="156"/>
      <c r="RQT758" s="156"/>
      <c r="RQU758" s="156"/>
      <c r="RQV758" s="156"/>
      <c r="RQW758" s="156"/>
      <c r="RQX758" s="156"/>
      <c r="RQY758" s="156"/>
      <c r="RQZ758" s="156"/>
      <c r="RRA758" s="156"/>
      <c r="RRB758" s="156"/>
      <c r="RRC758" s="156"/>
      <c r="RRD758" s="156"/>
      <c r="RRE758" s="156"/>
      <c r="RRF758" s="156"/>
      <c r="RRG758" s="156"/>
      <c r="RRH758" s="156"/>
      <c r="RRI758" s="156"/>
      <c r="RRJ758" s="156"/>
      <c r="RRK758" s="156"/>
      <c r="RRL758" s="156"/>
      <c r="RRM758" s="156"/>
      <c r="RRN758" s="156"/>
      <c r="RRO758" s="156"/>
      <c r="RRP758" s="156"/>
      <c r="RRQ758" s="156"/>
      <c r="RRR758" s="156"/>
      <c r="RRS758" s="156"/>
      <c r="RRT758" s="156"/>
      <c r="RRU758" s="156"/>
      <c r="RRV758" s="156"/>
      <c r="RRW758" s="156"/>
      <c r="RRX758" s="156"/>
      <c r="RRY758" s="156"/>
      <c r="RRZ758" s="156"/>
      <c r="RSA758" s="156"/>
      <c r="RSB758" s="156"/>
      <c r="RSC758" s="156"/>
      <c r="RSD758" s="156"/>
      <c r="RSE758" s="156"/>
      <c r="RSF758" s="156"/>
      <c r="RSG758" s="156"/>
      <c r="RSH758" s="156"/>
      <c r="RSI758" s="156"/>
      <c r="RSJ758" s="156"/>
      <c r="RSK758" s="156"/>
      <c r="RSL758" s="156"/>
      <c r="RSM758" s="156"/>
      <c r="RSN758" s="156"/>
      <c r="RSO758" s="156"/>
      <c r="RSP758" s="156"/>
      <c r="RSQ758" s="156"/>
      <c r="RSR758" s="156"/>
      <c r="RSS758" s="156"/>
      <c r="RST758" s="156"/>
      <c r="RSU758" s="156"/>
      <c r="RSV758" s="156"/>
      <c r="RSW758" s="156"/>
      <c r="RSX758" s="156"/>
      <c r="RSY758" s="156"/>
      <c r="RSZ758" s="156"/>
      <c r="RTA758" s="156"/>
      <c r="RTB758" s="156"/>
      <c r="RTC758" s="156"/>
      <c r="RTD758" s="156"/>
      <c r="RTE758" s="156"/>
      <c r="RTF758" s="156"/>
      <c r="RTG758" s="156"/>
      <c r="RTH758" s="156"/>
      <c r="RTI758" s="156"/>
      <c r="RTJ758" s="156"/>
      <c r="RTK758" s="156"/>
      <c r="RTL758" s="156"/>
      <c r="RTM758" s="156"/>
      <c r="RTN758" s="156"/>
      <c r="RTO758" s="156"/>
      <c r="RTP758" s="156"/>
      <c r="RTQ758" s="156"/>
      <c r="RTR758" s="156"/>
      <c r="RTS758" s="156"/>
      <c r="RTT758" s="156"/>
      <c r="RTU758" s="156"/>
      <c r="RTV758" s="156"/>
      <c r="RTW758" s="156"/>
      <c r="RTX758" s="156"/>
      <c r="RTY758" s="156"/>
      <c r="RTZ758" s="156"/>
      <c r="RUA758" s="156"/>
      <c r="RUB758" s="156"/>
      <c r="RUC758" s="156"/>
      <c r="RUD758" s="156"/>
      <c r="RUE758" s="156"/>
      <c r="RUF758" s="156"/>
      <c r="RUG758" s="156"/>
      <c r="RUH758" s="156"/>
      <c r="RUI758" s="156"/>
      <c r="RUJ758" s="156"/>
      <c r="RUK758" s="156"/>
      <c r="RUL758" s="156"/>
      <c r="RUM758" s="156"/>
      <c r="RUN758" s="156"/>
      <c r="RUO758" s="156"/>
      <c r="RUP758" s="156"/>
      <c r="RUQ758" s="156"/>
      <c r="RUR758" s="156"/>
      <c r="RUS758" s="156"/>
      <c r="RUT758" s="156"/>
      <c r="RUU758" s="156"/>
      <c r="RUV758" s="156"/>
      <c r="RUW758" s="156"/>
      <c r="RUX758" s="156"/>
      <c r="RUY758" s="156"/>
      <c r="RUZ758" s="156"/>
      <c r="RVA758" s="156"/>
      <c r="RVB758" s="156"/>
      <c r="RVC758" s="156"/>
      <c r="RVD758" s="156"/>
      <c r="RVE758" s="156"/>
      <c r="RVF758" s="156"/>
      <c r="RVG758" s="156"/>
      <c r="RVH758" s="156"/>
      <c r="RVI758" s="156"/>
      <c r="RVJ758" s="156"/>
      <c r="RVK758" s="156"/>
      <c r="RVL758" s="156"/>
      <c r="RVM758" s="156"/>
      <c r="RVN758" s="156"/>
      <c r="RVO758" s="156"/>
      <c r="RVP758" s="156"/>
      <c r="RVQ758" s="156"/>
      <c r="RVR758" s="156"/>
      <c r="RVS758" s="156"/>
      <c r="RVT758" s="156"/>
      <c r="RVU758" s="156"/>
      <c r="RVV758" s="156"/>
      <c r="RVW758" s="156"/>
      <c r="RVX758" s="156"/>
      <c r="RVY758" s="156"/>
      <c r="RVZ758" s="156"/>
      <c r="RWA758" s="156"/>
      <c r="RWB758" s="156"/>
      <c r="RWC758" s="156"/>
      <c r="RWD758" s="156"/>
      <c r="RWE758" s="156"/>
      <c r="RWF758" s="156"/>
      <c r="RWG758" s="156"/>
      <c r="RWH758" s="156"/>
      <c r="RWI758" s="156"/>
      <c r="RWJ758" s="156"/>
      <c r="RWK758" s="156"/>
      <c r="RWL758" s="156"/>
      <c r="RWM758" s="156"/>
      <c r="RWN758" s="156"/>
      <c r="RWO758" s="156"/>
      <c r="RWP758" s="156"/>
      <c r="RWQ758" s="156"/>
      <c r="RWR758" s="156"/>
      <c r="RWS758" s="156"/>
      <c r="RWT758" s="156"/>
      <c r="RWU758" s="156"/>
      <c r="RWV758" s="156"/>
      <c r="RWW758" s="156"/>
      <c r="RWX758" s="156"/>
      <c r="RWY758" s="156"/>
      <c r="RWZ758" s="156"/>
      <c r="RXA758" s="156"/>
      <c r="RXB758" s="156"/>
      <c r="RXC758" s="156"/>
      <c r="RXD758" s="156"/>
      <c r="RXE758" s="156"/>
      <c r="RXF758" s="156"/>
      <c r="RXG758" s="156"/>
      <c r="RXH758" s="156"/>
      <c r="RXI758" s="156"/>
      <c r="RXJ758" s="156"/>
      <c r="RXK758" s="156"/>
      <c r="RXL758" s="156"/>
      <c r="RXM758" s="156"/>
      <c r="RXN758" s="156"/>
      <c r="RXO758" s="156"/>
      <c r="RXP758" s="156"/>
      <c r="RXQ758" s="156"/>
      <c r="RXR758" s="156"/>
      <c r="RXS758" s="156"/>
      <c r="RXT758" s="156"/>
      <c r="RXU758" s="156"/>
      <c r="RXV758" s="156"/>
      <c r="RXW758" s="156"/>
      <c r="RXX758" s="156"/>
      <c r="RXY758" s="156"/>
      <c r="RXZ758" s="156"/>
      <c r="RYA758" s="156"/>
      <c r="RYB758" s="156"/>
      <c r="RYC758" s="156"/>
      <c r="RYD758" s="156"/>
      <c r="RYE758" s="156"/>
      <c r="RYF758" s="156"/>
      <c r="RYG758" s="156"/>
      <c r="RYH758" s="156"/>
      <c r="RYI758" s="156"/>
      <c r="RYJ758" s="156"/>
      <c r="RYK758" s="156"/>
      <c r="RYL758" s="156"/>
      <c r="RYM758" s="156"/>
      <c r="RYN758" s="156"/>
      <c r="RYO758" s="156"/>
      <c r="RYP758" s="156"/>
      <c r="RYQ758" s="156"/>
      <c r="RYR758" s="156"/>
      <c r="RYS758" s="156"/>
      <c r="RYT758" s="156"/>
      <c r="RYU758" s="156"/>
      <c r="RYV758" s="156"/>
      <c r="RYW758" s="156"/>
      <c r="RYX758" s="156"/>
      <c r="RYY758" s="156"/>
      <c r="RYZ758" s="156"/>
      <c r="RZA758" s="156"/>
      <c r="RZB758" s="156"/>
      <c r="RZC758" s="156"/>
      <c r="RZD758" s="156"/>
      <c r="RZE758" s="156"/>
      <c r="RZF758" s="156"/>
      <c r="RZG758" s="156"/>
      <c r="RZH758" s="156"/>
      <c r="RZI758" s="156"/>
      <c r="RZJ758" s="156"/>
      <c r="RZK758" s="156"/>
      <c r="RZL758" s="156"/>
      <c r="RZM758" s="156"/>
      <c r="RZN758" s="156"/>
      <c r="RZO758" s="156"/>
      <c r="RZP758" s="156"/>
      <c r="RZQ758" s="156"/>
      <c r="RZR758" s="156"/>
      <c r="RZS758" s="156"/>
      <c r="RZT758" s="156"/>
      <c r="RZU758" s="156"/>
      <c r="RZV758" s="156"/>
      <c r="RZW758" s="156"/>
      <c r="RZX758" s="156"/>
      <c r="RZY758" s="156"/>
      <c r="RZZ758" s="156"/>
      <c r="SAA758" s="156"/>
      <c r="SAB758" s="156"/>
      <c r="SAC758" s="156"/>
      <c r="SAD758" s="156"/>
      <c r="SAE758" s="156"/>
      <c r="SAF758" s="156"/>
      <c r="SAG758" s="156"/>
      <c r="SAH758" s="156"/>
      <c r="SAI758" s="156"/>
      <c r="SAJ758" s="156"/>
      <c r="SAK758" s="156"/>
      <c r="SAL758" s="156"/>
      <c r="SAM758" s="156"/>
      <c r="SAN758" s="156"/>
      <c r="SAO758" s="156"/>
      <c r="SAP758" s="156"/>
      <c r="SAQ758" s="156"/>
      <c r="SAR758" s="156"/>
      <c r="SAS758" s="156"/>
      <c r="SAT758" s="156"/>
      <c r="SAU758" s="156"/>
      <c r="SAV758" s="156"/>
      <c r="SAW758" s="156"/>
      <c r="SAX758" s="156"/>
      <c r="SAY758" s="156"/>
      <c r="SAZ758" s="156"/>
      <c r="SBA758" s="156"/>
      <c r="SBB758" s="156"/>
      <c r="SBC758" s="156"/>
      <c r="SBD758" s="156"/>
      <c r="SBE758" s="156"/>
      <c r="SBF758" s="156"/>
      <c r="SBG758" s="156"/>
      <c r="SBH758" s="156"/>
      <c r="SBI758" s="156"/>
      <c r="SBJ758" s="156"/>
      <c r="SBK758" s="156"/>
      <c r="SBL758" s="156"/>
      <c r="SBM758" s="156"/>
      <c r="SBN758" s="156"/>
      <c r="SBO758" s="156"/>
      <c r="SBP758" s="156"/>
      <c r="SBQ758" s="156"/>
      <c r="SBR758" s="156"/>
      <c r="SBS758" s="156"/>
      <c r="SBT758" s="156"/>
      <c r="SBU758" s="156"/>
      <c r="SBV758" s="156"/>
      <c r="SBW758" s="156"/>
      <c r="SBX758" s="156"/>
      <c r="SBY758" s="156"/>
      <c r="SBZ758" s="156"/>
      <c r="SCA758" s="156"/>
      <c r="SCB758" s="156"/>
      <c r="SCC758" s="156"/>
      <c r="SCD758" s="156"/>
      <c r="SCE758" s="156"/>
      <c r="SCF758" s="156"/>
      <c r="SCG758" s="156"/>
      <c r="SCH758" s="156"/>
      <c r="SCI758" s="156"/>
      <c r="SCJ758" s="156"/>
      <c r="SCK758" s="156"/>
      <c r="SCL758" s="156"/>
      <c r="SCM758" s="156"/>
      <c r="SCN758" s="156"/>
      <c r="SCO758" s="156"/>
      <c r="SCP758" s="156"/>
      <c r="SCQ758" s="156"/>
      <c r="SCR758" s="156"/>
      <c r="SCS758" s="156"/>
      <c r="SCT758" s="156"/>
      <c r="SCU758" s="156"/>
      <c r="SCV758" s="156"/>
      <c r="SCW758" s="156"/>
      <c r="SCX758" s="156"/>
      <c r="SCY758" s="156"/>
      <c r="SCZ758" s="156"/>
      <c r="SDA758" s="156"/>
      <c r="SDB758" s="156"/>
      <c r="SDC758" s="156"/>
      <c r="SDD758" s="156"/>
      <c r="SDE758" s="156"/>
      <c r="SDF758" s="156"/>
      <c r="SDG758" s="156"/>
      <c r="SDH758" s="156"/>
      <c r="SDI758" s="156"/>
      <c r="SDJ758" s="156"/>
      <c r="SDK758" s="156"/>
      <c r="SDL758" s="156"/>
      <c r="SDM758" s="156"/>
      <c r="SDN758" s="156"/>
      <c r="SDO758" s="156"/>
      <c r="SDP758" s="156"/>
      <c r="SDQ758" s="156"/>
      <c r="SDR758" s="156"/>
      <c r="SDS758" s="156"/>
      <c r="SDT758" s="156"/>
      <c r="SDU758" s="156"/>
      <c r="SDV758" s="156"/>
      <c r="SDW758" s="156"/>
      <c r="SDX758" s="156"/>
      <c r="SDY758" s="156"/>
      <c r="SDZ758" s="156"/>
      <c r="SEA758" s="156"/>
      <c r="SEB758" s="156"/>
      <c r="SEC758" s="156"/>
      <c r="SED758" s="156"/>
      <c r="SEE758" s="156"/>
      <c r="SEF758" s="156"/>
      <c r="SEG758" s="156"/>
      <c r="SEH758" s="156"/>
      <c r="SEI758" s="156"/>
      <c r="SEJ758" s="156"/>
      <c r="SEK758" s="156"/>
      <c r="SEL758" s="156"/>
      <c r="SEM758" s="156"/>
      <c r="SEN758" s="156"/>
      <c r="SEO758" s="156"/>
      <c r="SEP758" s="156"/>
      <c r="SEQ758" s="156"/>
      <c r="SER758" s="156"/>
      <c r="SES758" s="156"/>
      <c r="SET758" s="156"/>
      <c r="SEU758" s="156"/>
      <c r="SEV758" s="156"/>
      <c r="SEW758" s="156"/>
      <c r="SEX758" s="156"/>
      <c r="SEY758" s="156"/>
      <c r="SEZ758" s="156"/>
      <c r="SFA758" s="156"/>
      <c r="SFB758" s="156"/>
      <c r="SFC758" s="156"/>
      <c r="SFD758" s="156"/>
      <c r="SFE758" s="156"/>
      <c r="SFF758" s="156"/>
      <c r="SFG758" s="156"/>
      <c r="SFH758" s="156"/>
      <c r="SFI758" s="156"/>
      <c r="SFJ758" s="156"/>
      <c r="SFK758" s="156"/>
      <c r="SFL758" s="156"/>
      <c r="SFM758" s="156"/>
      <c r="SFN758" s="156"/>
      <c r="SFO758" s="156"/>
      <c r="SFP758" s="156"/>
      <c r="SFQ758" s="156"/>
      <c r="SFR758" s="156"/>
      <c r="SFS758" s="156"/>
      <c r="SFT758" s="156"/>
      <c r="SFU758" s="156"/>
      <c r="SFV758" s="156"/>
      <c r="SFW758" s="156"/>
      <c r="SFX758" s="156"/>
      <c r="SFY758" s="156"/>
      <c r="SFZ758" s="156"/>
      <c r="SGA758" s="156"/>
      <c r="SGB758" s="156"/>
      <c r="SGC758" s="156"/>
      <c r="SGD758" s="156"/>
      <c r="SGE758" s="156"/>
      <c r="SGF758" s="156"/>
      <c r="SGG758" s="156"/>
      <c r="SGH758" s="156"/>
      <c r="SGI758" s="156"/>
      <c r="SGJ758" s="156"/>
      <c r="SGK758" s="156"/>
      <c r="SGL758" s="156"/>
      <c r="SGM758" s="156"/>
      <c r="SGN758" s="156"/>
      <c r="SGO758" s="156"/>
      <c r="SGP758" s="156"/>
      <c r="SGQ758" s="156"/>
      <c r="SGR758" s="156"/>
      <c r="SGS758" s="156"/>
      <c r="SGT758" s="156"/>
      <c r="SGU758" s="156"/>
      <c r="SGV758" s="156"/>
      <c r="SGW758" s="156"/>
      <c r="SGX758" s="156"/>
      <c r="SGY758" s="156"/>
      <c r="SGZ758" s="156"/>
      <c r="SHA758" s="156"/>
      <c r="SHB758" s="156"/>
      <c r="SHC758" s="156"/>
      <c r="SHD758" s="156"/>
      <c r="SHE758" s="156"/>
      <c r="SHF758" s="156"/>
      <c r="SHG758" s="156"/>
      <c r="SHH758" s="156"/>
      <c r="SHI758" s="156"/>
      <c r="SHJ758" s="156"/>
      <c r="SHK758" s="156"/>
      <c r="SHL758" s="156"/>
      <c r="SHM758" s="156"/>
      <c r="SHN758" s="156"/>
      <c r="SHO758" s="156"/>
      <c r="SHP758" s="156"/>
      <c r="SHQ758" s="156"/>
      <c r="SHR758" s="156"/>
      <c r="SHS758" s="156"/>
      <c r="SHT758" s="156"/>
      <c r="SHU758" s="156"/>
      <c r="SHV758" s="156"/>
      <c r="SHW758" s="156"/>
      <c r="SHX758" s="156"/>
      <c r="SHY758" s="156"/>
      <c r="SHZ758" s="156"/>
      <c r="SIA758" s="156"/>
      <c r="SIB758" s="156"/>
      <c r="SIC758" s="156"/>
      <c r="SID758" s="156"/>
      <c r="SIE758" s="156"/>
      <c r="SIF758" s="156"/>
      <c r="SIG758" s="156"/>
      <c r="SIH758" s="156"/>
      <c r="SII758" s="156"/>
      <c r="SIJ758" s="156"/>
      <c r="SIK758" s="156"/>
      <c r="SIL758" s="156"/>
      <c r="SIM758" s="156"/>
      <c r="SIN758" s="156"/>
      <c r="SIO758" s="156"/>
      <c r="SIP758" s="156"/>
      <c r="SIQ758" s="156"/>
      <c r="SIR758" s="156"/>
      <c r="SIS758" s="156"/>
      <c r="SIT758" s="156"/>
      <c r="SIU758" s="156"/>
      <c r="SIV758" s="156"/>
      <c r="SIW758" s="156"/>
      <c r="SIX758" s="156"/>
      <c r="SIY758" s="156"/>
      <c r="SIZ758" s="156"/>
      <c r="SJA758" s="156"/>
      <c r="SJB758" s="156"/>
      <c r="SJC758" s="156"/>
      <c r="SJD758" s="156"/>
      <c r="SJE758" s="156"/>
      <c r="SJF758" s="156"/>
      <c r="SJG758" s="156"/>
      <c r="SJH758" s="156"/>
      <c r="SJI758" s="156"/>
      <c r="SJJ758" s="156"/>
      <c r="SJK758" s="156"/>
      <c r="SJL758" s="156"/>
      <c r="SJM758" s="156"/>
      <c r="SJN758" s="156"/>
      <c r="SJO758" s="156"/>
      <c r="SJP758" s="156"/>
      <c r="SJQ758" s="156"/>
      <c r="SJR758" s="156"/>
      <c r="SJS758" s="156"/>
      <c r="SJT758" s="156"/>
      <c r="SJU758" s="156"/>
      <c r="SJV758" s="156"/>
      <c r="SJW758" s="156"/>
      <c r="SJX758" s="156"/>
      <c r="SJY758" s="156"/>
      <c r="SJZ758" s="156"/>
      <c r="SKA758" s="156"/>
      <c r="SKB758" s="156"/>
      <c r="SKC758" s="156"/>
      <c r="SKD758" s="156"/>
      <c r="SKE758" s="156"/>
      <c r="SKF758" s="156"/>
      <c r="SKG758" s="156"/>
      <c r="SKH758" s="156"/>
      <c r="SKI758" s="156"/>
      <c r="SKJ758" s="156"/>
      <c r="SKK758" s="156"/>
      <c r="SKL758" s="156"/>
      <c r="SKM758" s="156"/>
      <c r="SKN758" s="156"/>
      <c r="SKO758" s="156"/>
      <c r="SKP758" s="156"/>
      <c r="SKQ758" s="156"/>
      <c r="SKR758" s="156"/>
      <c r="SKS758" s="156"/>
      <c r="SKT758" s="156"/>
      <c r="SKU758" s="156"/>
      <c r="SKV758" s="156"/>
      <c r="SKW758" s="156"/>
      <c r="SKX758" s="156"/>
      <c r="SKY758" s="156"/>
      <c r="SKZ758" s="156"/>
      <c r="SLA758" s="156"/>
      <c r="SLB758" s="156"/>
      <c r="SLC758" s="156"/>
      <c r="SLD758" s="156"/>
      <c r="SLE758" s="156"/>
      <c r="SLF758" s="156"/>
      <c r="SLG758" s="156"/>
      <c r="SLH758" s="156"/>
      <c r="SLI758" s="156"/>
      <c r="SLJ758" s="156"/>
      <c r="SLK758" s="156"/>
      <c r="SLL758" s="156"/>
      <c r="SLM758" s="156"/>
      <c r="SLN758" s="156"/>
      <c r="SLO758" s="156"/>
      <c r="SLP758" s="156"/>
      <c r="SLQ758" s="156"/>
      <c r="SLR758" s="156"/>
      <c r="SLS758" s="156"/>
      <c r="SLT758" s="156"/>
      <c r="SLU758" s="156"/>
      <c r="SLV758" s="156"/>
      <c r="SLW758" s="156"/>
      <c r="SLX758" s="156"/>
      <c r="SLY758" s="156"/>
      <c r="SLZ758" s="156"/>
      <c r="SMA758" s="156"/>
      <c r="SMB758" s="156"/>
      <c r="SMC758" s="156"/>
      <c r="SMD758" s="156"/>
      <c r="SME758" s="156"/>
      <c r="SMF758" s="156"/>
      <c r="SMG758" s="156"/>
      <c r="SMH758" s="156"/>
      <c r="SMI758" s="156"/>
      <c r="SMJ758" s="156"/>
      <c r="SMK758" s="156"/>
      <c r="SML758" s="156"/>
      <c r="SMM758" s="156"/>
      <c r="SMN758" s="156"/>
      <c r="SMO758" s="156"/>
      <c r="SMP758" s="156"/>
      <c r="SMQ758" s="156"/>
      <c r="SMR758" s="156"/>
      <c r="SMS758" s="156"/>
      <c r="SMT758" s="156"/>
      <c r="SMU758" s="156"/>
      <c r="SMV758" s="156"/>
      <c r="SMW758" s="156"/>
      <c r="SMX758" s="156"/>
      <c r="SMY758" s="156"/>
      <c r="SMZ758" s="156"/>
      <c r="SNA758" s="156"/>
      <c r="SNB758" s="156"/>
      <c r="SNC758" s="156"/>
      <c r="SND758" s="156"/>
      <c r="SNE758" s="156"/>
      <c r="SNF758" s="156"/>
      <c r="SNG758" s="156"/>
      <c r="SNH758" s="156"/>
      <c r="SNI758" s="156"/>
      <c r="SNJ758" s="156"/>
      <c r="SNK758" s="156"/>
      <c r="SNL758" s="156"/>
      <c r="SNM758" s="156"/>
      <c r="SNN758" s="156"/>
      <c r="SNO758" s="156"/>
      <c r="SNP758" s="156"/>
      <c r="SNQ758" s="156"/>
      <c r="SNR758" s="156"/>
      <c r="SNS758" s="156"/>
      <c r="SNT758" s="156"/>
      <c r="SNU758" s="156"/>
      <c r="SNV758" s="156"/>
      <c r="SNW758" s="156"/>
      <c r="SNX758" s="156"/>
      <c r="SNY758" s="156"/>
      <c r="SNZ758" s="156"/>
      <c r="SOA758" s="156"/>
      <c r="SOB758" s="156"/>
      <c r="SOC758" s="156"/>
      <c r="SOD758" s="156"/>
      <c r="SOE758" s="156"/>
      <c r="SOF758" s="156"/>
      <c r="SOG758" s="156"/>
      <c r="SOH758" s="156"/>
      <c r="SOI758" s="156"/>
      <c r="SOJ758" s="156"/>
      <c r="SOK758" s="156"/>
      <c r="SOL758" s="156"/>
      <c r="SOM758" s="156"/>
      <c r="SON758" s="156"/>
      <c r="SOO758" s="156"/>
      <c r="SOP758" s="156"/>
      <c r="SOQ758" s="156"/>
      <c r="SOR758" s="156"/>
      <c r="SOS758" s="156"/>
      <c r="SOT758" s="156"/>
      <c r="SOU758" s="156"/>
      <c r="SOV758" s="156"/>
      <c r="SOW758" s="156"/>
      <c r="SOX758" s="156"/>
      <c r="SOY758" s="156"/>
      <c r="SOZ758" s="156"/>
      <c r="SPA758" s="156"/>
      <c r="SPB758" s="156"/>
      <c r="SPC758" s="156"/>
      <c r="SPD758" s="156"/>
      <c r="SPE758" s="156"/>
      <c r="SPF758" s="156"/>
      <c r="SPG758" s="156"/>
      <c r="SPH758" s="156"/>
      <c r="SPI758" s="156"/>
      <c r="SPJ758" s="156"/>
      <c r="SPK758" s="156"/>
      <c r="SPL758" s="156"/>
      <c r="SPM758" s="156"/>
      <c r="SPN758" s="156"/>
      <c r="SPO758" s="156"/>
      <c r="SPP758" s="156"/>
      <c r="SPQ758" s="156"/>
      <c r="SPR758" s="156"/>
      <c r="SPS758" s="156"/>
      <c r="SPT758" s="156"/>
      <c r="SPU758" s="156"/>
      <c r="SPV758" s="156"/>
      <c r="SPW758" s="156"/>
      <c r="SPX758" s="156"/>
      <c r="SPY758" s="156"/>
      <c r="SPZ758" s="156"/>
      <c r="SQA758" s="156"/>
      <c r="SQB758" s="156"/>
      <c r="SQC758" s="156"/>
      <c r="SQD758" s="156"/>
      <c r="SQE758" s="156"/>
      <c r="SQF758" s="156"/>
      <c r="SQG758" s="156"/>
      <c r="SQH758" s="156"/>
      <c r="SQI758" s="156"/>
      <c r="SQJ758" s="156"/>
      <c r="SQK758" s="156"/>
      <c r="SQL758" s="156"/>
      <c r="SQM758" s="156"/>
      <c r="SQN758" s="156"/>
      <c r="SQO758" s="156"/>
      <c r="SQP758" s="156"/>
      <c r="SQQ758" s="156"/>
      <c r="SQR758" s="156"/>
      <c r="SQS758" s="156"/>
      <c r="SQT758" s="156"/>
      <c r="SQU758" s="156"/>
      <c r="SQV758" s="156"/>
      <c r="SQW758" s="156"/>
      <c r="SQX758" s="156"/>
      <c r="SQY758" s="156"/>
      <c r="SQZ758" s="156"/>
      <c r="SRA758" s="156"/>
      <c r="SRB758" s="156"/>
      <c r="SRC758" s="156"/>
      <c r="SRD758" s="156"/>
      <c r="SRE758" s="156"/>
      <c r="SRF758" s="156"/>
      <c r="SRG758" s="156"/>
      <c r="SRH758" s="156"/>
      <c r="SRI758" s="156"/>
      <c r="SRJ758" s="156"/>
      <c r="SRK758" s="156"/>
      <c r="SRL758" s="156"/>
      <c r="SRM758" s="156"/>
      <c r="SRN758" s="156"/>
      <c r="SRO758" s="156"/>
      <c r="SRP758" s="156"/>
      <c r="SRQ758" s="156"/>
      <c r="SRR758" s="156"/>
      <c r="SRS758" s="156"/>
      <c r="SRT758" s="156"/>
      <c r="SRU758" s="156"/>
      <c r="SRV758" s="156"/>
      <c r="SRW758" s="156"/>
      <c r="SRX758" s="156"/>
      <c r="SRY758" s="156"/>
      <c r="SRZ758" s="156"/>
      <c r="SSA758" s="156"/>
      <c r="SSB758" s="156"/>
      <c r="SSC758" s="156"/>
      <c r="SSD758" s="156"/>
      <c r="SSE758" s="156"/>
      <c r="SSF758" s="156"/>
      <c r="SSG758" s="156"/>
      <c r="SSH758" s="156"/>
      <c r="SSI758" s="156"/>
      <c r="SSJ758" s="156"/>
      <c r="SSK758" s="156"/>
      <c r="SSL758" s="156"/>
      <c r="SSM758" s="156"/>
      <c r="SSN758" s="156"/>
      <c r="SSO758" s="156"/>
      <c r="SSP758" s="156"/>
      <c r="SSQ758" s="156"/>
      <c r="SSR758" s="156"/>
      <c r="SSS758" s="156"/>
      <c r="SST758" s="156"/>
      <c r="SSU758" s="156"/>
      <c r="SSV758" s="156"/>
      <c r="SSW758" s="156"/>
      <c r="SSX758" s="156"/>
      <c r="SSY758" s="156"/>
      <c r="SSZ758" s="156"/>
      <c r="STA758" s="156"/>
      <c r="STB758" s="156"/>
      <c r="STC758" s="156"/>
      <c r="STD758" s="156"/>
      <c r="STE758" s="156"/>
      <c r="STF758" s="156"/>
      <c r="STG758" s="156"/>
      <c r="STH758" s="156"/>
      <c r="STI758" s="156"/>
      <c r="STJ758" s="156"/>
      <c r="STK758" s="156"/>
      <c r="STL758" s="156"/>
      <c r="STM758" s="156"/>
      <c r="STN758" s="156"/>
      <c r="STO758" s="156"/>
      <c r="STP758" s="156"/>
      <c r="STQ758" s="156"/>
      <c r="STR758" s="156"/>
      <c r="STS758" s="156"/>
      <c r="STT758" s="156"/>
      <c r="STU758" s="156"/>
      <c r="STV758" s="156"/>
      <c r="STW758" s="156"/>
      <c r="STX758" s="156"/>
      <c r="STY758" s="156"/>
      <c r="STZ758" s="156"/>
      <c r="SUA758" s="156"/>
      <c r="SUB758" s="156"/>
      <c r="SUC758" s="156"/>
      <c r="SUD758" s="156"/>
      <c r="SUE758" s="156"/>
      <c r="SUF758" s="156"/>
      <c r="SUG758" s="156"/>
      <c r="SUH758" s="156"/>
      <c r="SUI758" s="156"/>
      <c r="SUJ758" s="156"/>
      <c r="SUK758" s="156"/>
      <c r="SUL758" s="156"/>
      <c r="SUM758" s="156"/>
      <c r="SUN758" s="156"/>
      <c r="SUO758" s="156"/>
      <c r="SUP758" s="156"/>
      <c r="SUQ758" s="156"/>
      <c r="SUR758" s="156"/>
      <c r="SUS758" s="156"/>
      <c r="SUT758" s="156"/>
      <c r="SUU758" s="156"/>
      <c r="SUV758" s="156"/>
      <c r="SUW758" s="156"/>
      <c r="SUX758" s="156"/>
      <c r="SUY758" s="156"/>
      <c r="SUZ758" s="156"/>
      <c r="SVA758" s="156"/>
      <c r="SVB758" s="156"/>
      <c r="SVC758" s="156"/>
      <c r="SVD758" s="156"/>
      <c r="SVE758" s="156"/>
      <c r="SVF758" s="156"/>
      <c r="SVG758" s="156"/>
      <c r="SVH758" s="156"/>
      <c r="SVI758" s="156"/>
      <c r="SVJ758" s="156"/>
      <c r="SVK758" s="156"/>
      <c r="SVL758" s="156"/>
      <c r="SVM758" s="156"/>
      <c r="SVN758" s="156"/>
      <c r="SVO758" s="156"/>
      <c r="SVP758" s="156"/>
      <c r="SVQ758" s="156"/>
      <c r="SVR758" s="156"/>
      <c r="SVS758" s="156"/>
      <c r="SVT758" s="156"/>
      <c r="SVU758" s="156"/>
      <c r="SVV758" s="156"/>
      <c r="SVW758" s="156"/>
      <c r="SVX758" s="156"/>
      <c r="SVY758" s="156"/>
      <c r="SVZ758" s="156"/>
      <c r="SWA758" s="156"/>
      <c r="SWB758" s="156"/>
      <c r="SWC758" s="156"/>
      <c r="SWD758" s="156"/>
      <c r="SWE758" s="156"/>
      <c r="SWF758" s="156"/>
      <c r="SWG758" s="156"/>
      <c r="SWH758" s="156"/>
      <c r="SWI758" s="156"/>
      <c r="SWJ758" s="156"/>
      <c r="SWK758" s="156"/>
      <c r="SWL758" s="156"/>
      <c r="SWM758" s="156"/>
      <c r="SWN758" s="156"/>
      <c r="SWO758" s="156"/>
      <c r="SWP758" s="156"/>
      <c r="SWQ758" s="156"/>
      <c r="SWR758" s="156"/>
      <c r="SWS758" s="156"/>
      <c r="SWT758" s="156"/>
      <c r="SWU758" s="156"/>
      <c r="SWV758" s="156"/>
      <c r="SWW758" s="156"/>
      <c r="SWX758" s="156"/>
      <c r="SWY758" s="156"/>
      <c r="SWZ758" s="156"/>
      <c r="SXA758" s="156"/>
      <c r="SXB758" s="156"/>
      <c r="SXC758" s="156"/>
      <c r="SXD758" s="156"/>
      <c r="SXE758" s="156"/>
      <c r="SXF758" s="156"/>
      <c r="SXG758" s="156"/>
      <c r="SXH758" s="156"/>
      <c r="SXI758" s="156"/>
      <c r="SXJ758" s="156"/>
      <c r="SXK758" s="156"/>
      <c r="SXL758" s="156"/>
      <c r="SXM758" s="156"/>
      <c r="SXN758" s="156"/>
      <c r="SXO758" s="156"/>
      <c r="SXP758" s="156"/>
      <c r="SXQ758" s="156"/>
      <c r="SXR758" s="156"/>
      <c r="SXS758" s="156"/>
      <c r="SXT758" s="156"/>
      <c r="SXU758" s="156"/>
      <c r="SXV758" s="156"/>
      <c r="SXW758" s="156"/>
      <c r="SXX758" s="156"/>
      <c r="SXY758" s="156"/>
      <c r="SXZ758" s="156"/>
      <c r="SYA758" s="156"/>
      <c r="SYB758" s="156"/>
      <c r="SYC758" s="156"/>
      <c r="SYD758" s="156"/>
      <c r="SYE758" s="156"/>
      <c r="SYF758" s="156"/>
      <c r="SYG758" s="156"/>
      <c r="SYH758" s="156"/>
      <c r="SYI758" s="156"/>
      <c r="SYJ758" s="156"/>
      <c r="SYK758" s="156"/>
      <c r="SYL758" s="156"/>
      <c r="SYM758" s="156"/>
      <c r="SYN758" s="156"/>
      <c r="SYO758" s="156"/>
      <c r="SYP758" s="156"/>
      <c r="SYQ758" s="156"/>
      <c r="SYR758" s="156"/>
      <c r="SYS758" s="156"/>
      <c r="SYT758" s="156"/>
      <c r="SYU758" s="156"/>
      <c r="SYV758" s="156"/>
      <c r="SYW758" s="156"/>
      <c r="SYX758" s="156"/>
      <c r="SYY758" s="156"/>
      <c r="SYZ758" s="156"/>
      <c r="SZA758" s="156"/>
      <c r="SZB758" s="156"/>
      <c r="SZC758" s="156"/>
      <c r="SZD758" s="156"/>
      <c r="SZE758" s="156"/>
      <c r="SZF758" s="156"/>
      <c r="SZG758" s="156"/>
      <c r="SZH758" s="156"/>
      <c r="SZI758" s="156"/>
      <c r="SZJ758" s="156"/>
      <c r="SZK758" s="156"/>
      <c r="SZL758" s="156"/>
      <c r="SZM758" s="156"/>
      <c r="SZN758" s="156"/>
      <c r="SZO758" s="156"/>
      <c r="SZP758" s="156"/>
      <c r="SZQ758" s="156"/>
      <c r="SZR758" s="156"/>
      <c r="SZS758" s="156"/>
      <c r="SZT758" s="156"/>
      <c r="SZU758" s="156"/>
      <c r="SZV758" s="156"/>
      <c r="SZW758" s="156"/>
      <c r="SZX758" s="156"/>
      <c r="SZY758" s="156"/>
      <c r="SZZ758" s="156"/>
      <c r="TAA758" s="156"/>
      <c r="TAB758" s="156"/>
      <c r="TAC758" s="156"/>
      <c r="TAD758" s="156"/>
      <c r="TAE758" s="156"/>
      <c r="TAF758" s="156"/>
      <c r="TAG758" s="156"/>
      <c r="TAH758" s="156"/>
      <c r="TAI758" s="156"/>
      <c r="TAJ758" s="156"/>
      <c r="TAK758" s="156"/>
      <c r="TAL758" s="156"/>
      <c r="TAM758" s="156"/>
      <c r="TAN758" s="156"/>
      <c r="TAO758" s="156"/>
      <c r="TAP758" s="156"/>
      <c r="TAQ758" s="156"/>
      <c r="TAR758" s="156"/>
      <c r="TAS758" s="156"/>
      <c r="TAT758" s="156"/>
      <c r="TAU758" s="156"/>
      <c r="TAV758" s="156"/>
      <c r="TAW758" s="156"/>
      <c r="TAX758" s="156"/>
      <c r="TAY758" s="156"/>
      <c r="TAZ758" s="156"/>
      <c r="TBA758" s="156"/>
      <c r="TBB758" s="156"/>
      <c r="TBC758" s="156"/>
      <c r="TBD758" s="156"/>
      <c r="TBE758" s="156"/>
      <c r="TBF758" s="156"/>
      <c r="TBG758" s="156"/>
      <c r="TBH758" s="156"/>
      <c r="TBI758" s="156"/>
      <c r="TBJ758" s="156"/>
      <c r="TBK758" s="156"/>
      <c r="TBL758" s="156"/>
      <c r="TBM758" s="156"/>
      <c r="TBN758" s="156"/>
      <c r="TBO758" s="156"/>
      <c r="TBP758" s="156"/>
      <c r="TBQ758" s="156"/>
      <c r="TBR758" s="156"/>
      <c r="TBS758" s="156"/>
      <c r="TBT758" s="156"/>
      <c r="TBU758" s="156"/>
      <c r="TBV758" s="156"/>
      <c r="TBW758" s="156"/>
      <c r="TBX758" s="156"/>
      <c r="TBY758" s="156"/>
      <c r="TBZ758" s="156"/>
      <c r="TCA758" s="156"/>
      <c r="TCB758" s="156"/>
      <c r="TCC758" s="156"/>
      <c r="TCD758" s="156"/>
      <c r="TCE758" s="156"/>
      <c r="TCF758" s="156"/>
      <c r="TCG758" s="156"/>
      <c r="TCH758" s="156"/>
      <c r="TCI758" s="156"/>
      <c r="TCJ758" s="156"/>
      <c r="TCK758" s="156"/>
      <c r="TCL758" s="156"/>
      <c r="TCM758" s="156"/>
      <c r="TCN758" s="156"/>
      <c r="TCO758" s="156"/>
      <c r="TCP758" s="156"/>
      <c r="TCQ758" s="156"/>
      <c r="TCR758" s="156"/>
      <c r="TCS758" s="156"/>
      <c r="TCT758" s="156"/>
      <c r="TCU758" s="156"/>
      <c r="TCV758" s="156"/>
      <c r="TCW758" s="156"/>
      <c r="TCX758" s="156"/>
      <c r="TCY758" s="156"/>
      <c r="TCZ758" s="156"/>
      <c r="TDA758" s="156"/>
      <c r="TDB758" s="156"/>
      <c r="TDC758" s="156"/>
      <c r="TDD758" s="156"/>
      <c r="TDE758" s="156"/>
      <c r="TDF758" s="156"/>
      <c r="TDG758" s="156"/>
      <c r="TDH758" s="156"/>
      <c r="TDI758" s="156"/>
      <c r="TDJ758" s="156"/>
      <c r="TDK758" s="156"/>
      <c r="TDL758" s="156"/>
      <c r="TDM758" s="156"/>
      <c r="TDN758" s="156"/>
      <c r="TDO758" s="156"/>
      <c r="TDP758" s="156"/>
      <c r="TDQ758" s="156"/>
      <c r="TDR758" s="156"/>
      <c r="TDS758" s="156"/>
      <c r="TDT758" s="156"/>
      <c r="TDU758" s="156"/>
      <c r="TDV758" s="156"/>
      <c r="TDW758" s="156"/>
      <c r="TDX758" s="156"/>
      <c r="TDY758" s="156"/>
      <c r="TDZ758" s="156"/>
      <c r="TEA758" s="156"/>
      <c r="TEB758" s="156"/>
      <c r="TEC758" s="156"/>
      <c r="TED758" s="156"/>
      <c r="TEE758" s="156"/>
      <c r="TEF758" s="156"/>
      <c r="TEG758" s="156"/>
      <c r="TEH758" s="156"/>
      <c r="TEI758" s="156"/>
      <c r="TEJ758" s="156"/>
      <c r="TEK758" s="156"/>
      <c r="TEL758" s="156"/>
      <c r="TEM758" s="156"/>
      <c r="TEN758" s="156"/>
      <c r="TEO758" s="156"/>
      <c r="TEP758" s="156"/>
      <c r="TEQ758" s="156"/>
      <c r="TER758" s="156"/>
      <c r="TES758" s="156"/>
      <c r="TET758" s="156"/>
      <c r="TEU758" s="156"/>
      <c r="TEV758" s="156"/>
      <c r="TEW758" s="156"/>
      <c r="TEX758" s="156"/>
      <c r="TEY758" s="156"/>
      <c r="TEZ758" s="156"/>
      <c r="TFA758" s="156"/>
      <c r="TFB758" s="156"/>
      <c r="TFC758" s="156"/>
      <c r="TFD758" s="156"/>
      <c r="TFE758" s="156"/>
      <c r="TFF758" s="156"/>
      <c r="TFG758" s="156"/>
      <c r="TFH758" s="156"/>
      <c r="TFI758" s="156"/>
      <c r="TFJ758" s="156"/>
      <c r="TFK758" s="156"/>
      <c r="TFL758" s="156"/>
      <c r="TFM758" s="156"/>
      <c r="TFN758" s="156"/>
      <c r="TFO758" s="156"/>
      <c r="TFP758" s="156"/>
      <c r="TFQ758" s="156"/>
      <c r="TFR758" s="156"/>
      <c r="TFS758" s="156"/>
      <c r="TFT758" s="156"/>
      <c r="TFU758" s="156"/>
      <c r="TFV758" s="156"/>
      <c r="TFW758" s="156"/>
      <c r="TFX758" s="156"/>
      <c r="TFY758" s="156"/>
      <c r="TFZ758" s="156"/>
      <c r="TGA758" s="156"/>
      <c r="TGB758" s="156"/>
      <c r="TGC758" s="156"/>
      <c r="TGD758" s="156"/>
      <c r="TGE758" s="156"/>
      <c r="TGF758" s="156"/>
      <c r="TGG758" s="156"/>
      <c r="TGH758" s="156"/>
      <c r="TGI758" s="156"/>
      <c r="TGJ758" s="156"/>
      <c r="TGK758" s="156"/>
      <c r="TGL758" s="156"/>
      <c r="TGM758" s="156"/>
      <c r="TGN758" s="156"/>
      <c r="TGO758" s="156"/>
      <c r="TGP758" s="156"/>
      <c r="TGQ758" s="156"/>
      <c r="TGR758" s="156"/>
      <c r="TGS758" s="156"/>
      <c r="TGT758" s="156"/>
      <c r="TGU758" s="156"/>
      <c r="TGV758" s="156"/>
      <c r="TGW758" s="156"/>
      <c r="TGX758" s="156"/>
      <c r="TGY758" s="156"/>
      <c r="TGZ758" s="156"/>
      <c r="THA758" s="156"/>
      <c r="THB758" s="156"/>
      <c r="THC758" s="156"/>
      <c r="THD758" s="156"/>
      <c r="THE758" s="156"/>
      <c r="THF758" s="156"/>
      <c r="THG758" s="156"/>
      <c r="THH758" s="156"/>
      <c r="THI758" s="156"/>
      <c r="THJ758" s="156"/>
      <c r="THK758" s="156"/>
      <c r="THL758" s="156"/>
      <c r="THM758" s="156"/>
      <c r="THN758" s="156"/>
      <c r="THO758" s="156"/>
      <c r="THP758" s="156"/>
      <c r="THQ758" s="156"/>
      <c r="THR758" s="156"/>
      <c r="THS758" s="156"/>
      <c r="THT758" s="156"/>
      <c r="THU758" s="156"/>
      <c r="THV758" s="156"/>
      <c r="THW758" s="156"/>
      <c r="THX758" s="156"/>
      <c r="THY758" s="156"/>
      <c r="THZ758" s="156"/>
      <c r="TIA758" s="156"/>
      <c r="TIB758" s="156"/>
      <c r="TIC758" s="156"/>
      <c r="TID758" s="156"/>
      <c r="TIE758" s="156"/>
      <c r="TIF758" s="156"/>
      <c r="TIG758" s="156"/>
      <c r="TIH758" s="156"/>
      <c r="TII758" s="156"/>
      <c r="TIJ758" s="156"/>
      <c r="TIK758" s="156"/>
      <c r="TIL758" s="156"/>
      <c r="TIM758" s="156"/>
      <c r="TIN758" s="156"/>
      <c r="TIO758" s="156"/>
      <c r="TIP758" s="156"/>
      <c r="TIQ758" s="156"/>
      <c r="TIR758" s="156"/>
      <c r="TIS758" s="156"/>
      <c r="TIT758" s="156"/>
      <c r="TIU758" s="156"/>
      <c r="TIV758" s="156"/>
      <c r="TIW758" s="156"/>
      <c r="TIX758" s="156"/>
      <c r="TIY758" s="156"/>
      <c r="TIZ758" s="156"/>
      <c r="TJA758" s="156"/>
      <c r="TJB758" s="156"/>
      <c r="TJC758" s="156"/>
      <c r="TJD758" s="156"/>
      <c r="TJE758" s="156"/>
      <c r="TJF758" s="156"/>
      <c r="TJG758" s="156"/>
      <c r="TJH758" s="156"/>
      <c r="TJI758" s="156"/>
      <c r="TJJ758" s="156"/>
      <c r="TJK758" s="156"/>
      <c r="TJL758" s="156"/>
      <c r="TJM758" s="156"/>
      <c r="TJN758" s="156"/>
      <c r="TJO758" s="156"/>
      <c r="TJP758" s="156"/>
      <c r="TJQ758" s="156"/>
      <c r="TJR758" s="156"/>
      <c r="TJS758" s="156"/>
      <c r="TJT758" s="156"/>
      <c r="TJU758" s="156"/>
      <c r="TJV758" s="156"/>
      <c r="TJW758" s="156"/>
      <c r="TJX758" s="156"/>
      <c r="TJY758" s="156"/>
      <c r="TJZ758" s="156"/>
      <c r="TKA758" s="156"/>
      <c r="TKB758" s="156"/>
      <c r="TKC758" s="156"/>
      <c r="TKD758" s="156"/>
      <c r="TKE758" s="156"/>
      <c r="TKF758" s="156"/>
      <c r="TKG758" s="156"/>
      <c r="TKH758" s="156"/>
      <c r="TKI758" s="156"/>
      <c r="TKJ758" s="156"/>
      <c r="TKK758" s="156"/>
      <c r="TKL758" s="156"/>
      <c r="TKM758" s="156"/>
      <c r="TKN758" s="156"/>
      <c r="TKO758" s="156"/>
      <c r="TKP758" s="156"/>
      <c r="TKQ758" s="156"/>
      <c r="TKR758" s="156"/>
      <c r="TKS758" s="156"/>
      <c r="TKT758" s="156"/>
      <c r="TKU758" s="156"/>
      <c r="TKV758" s="156"/>
      <c r="TKW758" s="156"/>
      <c r="TKX758" s="156"/>
      <c r="TKY758" s="156"/>
      <c r="TKZ758" s="156"/>
      <c r="TLA758" s="156"/>
      <c r="TLB758" s="156"/>
      <c r="TLC758" s="156"/>
      <c r="TLD758" s="156"/>
      <c r="TLE758" s="156"/>
      <c r="TLF758" s="156"/>
      <c r="TLG758" s="156"/>
      <c r="TLH758" s="156"/>
      <c r="TLI758" s="156"/>
      <c r="TLJ758" s="156"/>
      <c r="TLK758" s="156"/>
      <c r="TLL758" s="156"/>
      <c r="TLM758" s="156"/>
      <c r="TLN758" s="156"/>
      <c r="TLO758" s="156"/>
      <c r="TLP758" s="156"/>
      <c r="TLQ758" s="156"/>
      <c r="TLR758" s="156"/>
      <c r="TLS758" s="156"/>
      <c r="TLT758" s="156"/>
      <c r="TLU758" s="156"/>
      <c r="TLV758" s="156"/>
      <c r="TLW758" s="156"/>
      <c r="TLX758" s="156"/>
      <c r="TLY758" s="156"/>
      <c r="TLZ758" s="156"/>
      <c r="TMA758" s="156"/>
      <c r="TMB758" s="156"/>
      <c r="TMC758" s="156"/>
      <c r="TMD758" s="156"/>
      <c r="TME758" s="156"/>
      <c r="TMF758" s="156"/>
      <c r="TMG758" s="156"/>
      <c r="TMH758" s="156"/>
      <c r="TMI758" s="156"/>
      <c r="TMJ758" s="156"/>
      <c r="TMK758" s="156"/>
      <c r="TML758" s="156"/>
      <c r="TMM758" s="156"/>
      <c r="TMN758" s="156"/>
      <c r="TMO758" s="156"/>
      <c r="TMP758" s="156"/>
      <c r="TMQ758" s="156"/>
      <c r="TMR758" s="156"/>
      <c r="TMS758" s="156"/>
      <c r="TMT758" s="156"/>
      <c r="TMU758" s="156"/>
      <c r="TMV758" s="156"/>
      <c r="TMW758" s="156"/>
      <c r="TMX758" s="156"/>
      <c r="TMY758" s="156"/>
      <c r="TMZ758" s="156"/>
      <c r="TNA758" s="156"/>
      <c r="TNB758" s="156"/>
      <c r="TNC758" s="156"/>
      <c r="TND758" s="156"/>
      <c r="TNE758" s="156"/>
      <c r="TNF758" s="156"/>
      <c r="TNG758" s="156"/>
      <c r="TNH758" s="156"/>
      <c r="TNI758" s="156"/>
      <c r="TNJ758" s="156"/>
      <c r="TNK758" s="156"/>
      <c r="TNL758" s="156"/>
      <c r="TNM758" s="156"/>
      <c r="TNN758" s="156"/>
      <c r="TNO758" s="156"/>
      <c r="TNP758" s="156"/>
      <c r="TNQ758" s="156"/>
      <c r="TNR758" s="156"/>
      <c r="TNS758" s="156"/>
      <c r="TNT758" s="156"/>
      <c r="TNU758" s="156"/>
      <c r="TNV758" s="156"/>
      <c r="TNW758" s="156"/>
      <c r="TNX758" s="156"/>
      <c r="TNY758" s="156"/>
      <c r="TNZ758" s="156"/>
      <c r="TOA758" s="156"/>
      <c r="TOB758" s="156"/>
      <c r="TOC758" s="156"/>
      <c r="TOD758" s="156"/>
      <c r="TOE758" s="156"/>
      <c r="TOF758" s="156"/>
      <c r="TOG758" s="156"/>
      <c r="TOH758" s="156"/>
      <c r="TOI758" s="156"/>
      <c r="TOJ758" s="156"/>
      <c r="TOK758" s="156"/>
      <c r="TOL758" s="156"/>
      <c r="TOM758" s="156"/>
      <c r="TON758" s="156"/>
      <c r="TOO758" s="156"/>
      <c r="TOP758" s="156"/>
      <c r="TOQ758" s="156"/>
      <c r="TOR758" s="156"/>
      <c r="TOS758" s="156"/>
      <c r="TOT758" s="156"/>
      <c r="TOU758" s="156"/>
      <c r="TOV758" s="156"/>
      <c r="TOW758" s="156"/>
      <c r="TOX758" s="156"/>
      <c r="TOY758" s="156"/>
      <c r="TOZ758" s="156"/>
      <c r="TPA758" s="156"/>
      <c r="TPB758" s="156"/>
      <c r="TPC758" s="156"/>
      <c r="TPD758" s="156"/>
      <c r="TPE758" s="156"/>
      <c r="TPF758" s="156"/>
      <c r="TPG758" s="156"/>
      <c r="TPH758" s="156"/>
      <c r="TPI758" s="156"/>
      <c r="TPJ758" s="156"/>
      <c r="TPK758" s="156"/>
      <c r="TPL758" s="156"/>
      <c r="TPM758" s="156"/>
      <c r="TPN758" s="156"/>
      <c r="TPO758" s="156"/>
      <c r="TPP758" s="156"/>
      <c r="TPQ758" s="156"/>
      <c r="TPR758" s="156"/>
      <c r="TPS758" s="156"/>
      <c r="TPT758" s="156"/>
      <c r="TPU758" s="156"/>
      <c r="TPV758" s="156"/>
      <c r="TPW758" s="156"/>
      <c r="TPX758" s="156"/>
      <c r="TPY758" s="156"/>
      <c r="TPZ758" s="156"/>
      <c r="TQA758" s="156"/>
      <c r="TQB758" s="156"/>
      <c r="TQC758" s="156"/>
      <c r="TQD758" s="156"/>
      <c r="TQE758" s="156"/>
      <c r="TQF758" s="156"/>
      <c r="TQG758" s="156"/>
      <c r="TQH758" s="156"/>
      <c r="TQI758" s="156"/>
      <c r="TQJ758" s="156"/>
      <c r="TQK758" s="156"/>
      <c r="TQL758" s="156"/>
      <c r="TQM758" s="156"/>
      <c r="TQN758" s="156"/>
      <c r="TQO758" s="156"/>
      <c r="TQP758" s="156"/>
      <c r="TQQ758" s="156"/>
      <c r="TQR758" s="156"/>
      <c r="TQS758" s="156"/>
      <c r="TQT758" s="156"/>
      <c r="TQU758" s="156"/>
      <c r="TQV758" s="156"/>
      <c r="TQW758" s="156"/>
      <c r="TQX758" s="156"/>
      <c r="TQY758" s="156"/>
      <c r="TQZ758" s="156"/>
      <c r="TRA758" s="156"/>
      <c r="TRB758" s="156"/>
      <c r="TRC758" s="156"/>
      <c r="TRD758" s="156"/>
      <c r="TRE758" s="156"/>
      <c r="TRF758" s="156"/>
      <c r="TRG758" s="156"/>
      <c r="TRH758" s="156"/>
      <c r="TRI758" s="156"/>
      <c r="TRJ758" s="156"/>
      <c r="TRK758" s="156"/>
      <c r="TRL758" s="156"/>
      <c r="TRM758" s="156"/>
      <c r="TRN758" s="156"/>
      <c r="TRO758" s="156"/>
      <c r="TRP758" s="156"/>
      <c r="TRQ758" s="156"/>
      <c r="TRR758" s="156"/>
      <c r="TRS758" s="156"/>
      <c r="TRT758" s="156"/>
      <c r="TRU758" s="156"/>
      <c r="TRV758" s="156"/>
      <c r="TRW758" s="156"/>
      <c r="TRX758" s="156"/>
      <c r="TRY758" s="156"/>
      <c r="TRZ758" s="156"/>
      <c r="TSA758" s="156"/>
      <c r="TSB758" s="156"/>
      <c r="TSC758" s="156"/>
      <c r="TSD758" s="156"/>
      <c r="TSE758" s="156"/>
      <c r="TSF758" s="156"/>
      <c r="TSG758" s="156"/>
      <c r="TSH758" s="156"/>
      <c r="TSI758" s="156"/>
      <c r="TSJ758" s="156"/>
      <c r="TSK758" s="156"/>
      <c r="TSL758" s="156"/>
      <c r="TSM758" s="156"/>
      <c r="TSN758" s="156"/>
      <c r="TSO758" s="156"/>
      <c r="TSP758" s="156"/>
      <c r="TSQ758" s="156"/>
      <c r="TSR758" s="156"/>
      <c r="TSS758" s="156"/>
      <c r="TST758" s="156"/>
      <c r="TSU758" s="156"/>
      <c r="TSV758" s="156"/>
      <c r="TSW758" s="156"/>
      <c r="TSX758" s="156"/>
      <c r="TSY758" s="156"/>
      <c r="TSZ758" s="156"/>
      <c r="TTA758" s="156"/>
      <c r="TTB758" s="156"/>
      <c r="TTC758" s="156"/>
      <c r="TTD758" s="156"/>
      <c r="TTE758" s="156"/>
      <c r="TTF758" s="156"/>
      <c r="TTG758" s="156"/>
      <c r="TTH758" s="156"/>
      <c r="TTI758" s="156"/>
      <c r="TTJ758" s="156"/>
      <c r="TTK758" s="156"/>
      <c r="TTL758" s="156"/>
      <c r="TTM758" s="156"/>
      <c r="TTN758" s="156"/>
      <c r="TTO758" s="156"/>
      <c r="TTP758" s="156"/>
      <c r="TTQ758" s="156"/>
      <c r="TTR758" s="156"/>
      <c r="TTS758" s="156"/>
      <c r="TTT758" s="156"/>
      <c r="TTU758" s="156"/>
      <c r="TTV758" s="156"/>
      <c r="TTW758" s="156"/>
      <c r="TTX758" s="156"/>
      <c r="TTY758" s="156"/>
      <c r="TTZ758" s="156"/>
      <c r="TUA758" s="156"/>
      <c r="TUB758" s="156"/>
      <c r="TUC758" s="156"/>
      <c r="TUD758" s="156"/>
      <c r="TUE758" s="156"/>
      <c r="TUF758" s="156"/>
      <c r="TUG758" s="156"/>
      <c r="TUH758" s="156"/>
      <c r="TUI758" s="156"/>
      <c r="TUJ758" s="156"/>
      <c r="TUK758" s="156"/>
      <c r="TUL758" s="156"/>
      <c r="TUM758" s="156"/>
      <c r="TUN758" s="156"/>
      <c r="TUO758" s="156"/>
      <c r="TUP758" s="156"/>
      <c r="TUQ758" s="156"/>
      <c r="TUR758" s="156"/>
      <c r="TUS758" s="156"/>
      <c r="TUT758" s="156"/>
      <c r="TUU758" s="156"/>
      <c r="TUV758" s="156"/>
      <c r="TUW758" s="156"/>
      <c r="TUX758" s="156"/>
      <c r="TUY758" s="156"/>
      <c r="TUZ758" s="156"/>
      <c r="TVA758" s="156"/>
      <c r="TVB758" s="156"/>
      <c r="TVC758" s="156"/>
      <c r="TVD758" s="156"/>
      <c r="TVE758" s="156"/>
      <c r="TVF758" s="156"/>
      <c r="TVG758" s="156"/>
      <c r="TVH758" s="156"/>
      <c r="TVI758" s="156"/>
      <c r="TVJ758" s="156"/>
      <c r="TVK758" s="156"/>
      <c r="TVL758" s="156"/>
      <c r="TVM758" s="156"/>
      <c r="TVN758" s="156"/>
      <c r="TVO758" s="156"/>
      <c r="TVP758" s="156"/>
      <c r="TVQ758" s="156"/>
      <c r="TVR758" s="156"/>
      <c r="TVS758" s="156"/>
      <c r="TVT758" s="156"/>
      <c r="TVU758" s="156"/>
      <c r="TVV758" s="156"/>
      <c r="TVW758" s="156"/>
      <c r="TVX758" s="156"/>
      <c r="TVY758" s="156"/>
      <c r="TVZ758" s="156"/>
      <c r="TWA758" s="156"/>
      <c r="TWB758" s="156"/>
      <c r="TWC758" s="156"/>
      <c r="TWD758" s="156"/>
      <c r="TWE758" s="156"/>
      <c r="TWF758" s="156"/>
      <c r="TWG758" s="156"/>
      <c r="TWH758" s="156"/>
      <c r="TWI758" s="156"/>
      <c r="TWJ758" s="156"/>
      <c r="TWK758" s="156"/>
      <c r="TWL758" s="156"/>
      <c r="TWM758" s="156"/>
      <c r="TWN758" s="156"/>
      <c r="TWO758" s="156"/>
      <c r="TWP758" s="156"/>
      <c r="TWQ758" s="156"/>
      <c r="TWR758" s="156"/>
      <c r="TWS758" s="156"/>
      <c r="TWT758" s="156"/>
      <c r="TWU758" s="156"/>
      <c r="TWV758" s="156"/>
      <c r="TWW758" s="156"/>
      <c r="TWX758" s="156"/>
      <c r="TWY758" s="156"/>
      <c r="TWZ758" s="156"/>
      <c r="TXA758" s="156"/>
      <c r="TXB758" s="156"/>
      <c r="TXC758" s="156"/>
      <c r="TXD758" s="156"/>
      <c r="TXE758" s="156"/>
      <c r="TXF758" s="156"/>
      <c r="TXG758" s="156"/>
      <c r="TXH758" s="156"/>
      <c r="TXI758" s="156"/>
      <c r="TXJ758" s="156"/>
      <c r="TXK758" s="156"/>
      <c r="TXL758" s="156"/>
      <c r="TXM758" s="156"/>
      <c r="TXN758" s="156"/>
      <c r="TXO758" s="156"/>
      <c r="TXP758" s="156"/>
      <c r="TXQ758" s="156"/>
      <c r="TXR758" s="156"/>
      <c r="TXS758" s="156"/>
      <c r="TXT758" s="156"/>
      <c r="TXU758" s="156"/>
      <c r="TXV758" s="156"/>
      <c r="TXW758" s="156"/>
      <c r="TXX758" s="156"/>
      <c r="TXY758" s="156"/>
      <c r="TXZ758" s="156"/>
      <c r="TYA758" s="156"/>
      <c r="TYB758" s="156"/>
      <c r="TYC758" s="156"/>
      <c r="TYD758" s="156"/>
      <c r="TYE758" s="156"/>
      <c r="TYF758" s="156"/>
      <c r="TYG758" s="156"/>
      <c r="TYH758" s="156"/>
      <c r="TYI758" s="156"/>
      <c r="TYJ758" s="156"/>
      <c r="TYK758" s="156"/>
      <c r="TYL758" s="156"/>
      <c r="TYM758" s="156"/>
      <c r="TYN758" s="156"/>
      <c r="TYO758" s="156"/>
      <c r="TYP758" s="156"/>
      <c r="TYQ758" s="156"/>
      <c r="TYR758" s="156"/>
      <c r="TYS758" s="156"/>
      <c r="TYT758" s="156"/>
      <c r="TYU758" s="156"/>
      <c r="TYV758" s="156"/>
      <c r="TYW758" s="156"/>
      <c r="TYX758" s="156"/>
      <c r="TYY758" s="156"/>
      <c r="TYZ758" s="156"/>
      <c r="TZA758" s="156"/>
      <c r="TZB758" s="156"/>
      <c r="TZC758" s="156"/>
      <c r="TZD758" s="156"/>
      <c r="TZE758" s="156"/>
      <c r="TZF758" s="156"/>
      <c r="TZG758" s="156"/>
      <c r="TZH758" s="156"/>
      <c r="TZI758" s="156"/>
      <c r="TZJ758" s="156"/>
      <c r="TZK758" s="156"/>
      <c r="TZL758" s="156"/>
      <c r="TZM758" s="156"/>
      <c r="TZN758" s="156"/>
      <c r="TZO758" s="156"/>
      <c r="TZP758" s="156"/>
      <c r="TZQ758" s="156"/>
      <c r="TZR758" s="156"/>
      <c r="TZS758" s="156"/>
      <c r="TZT758" s="156"/>
      <c r="TZU758" s="156"/>
      <c r="TZV758" s="156"/>
      <c r="TZW758" s="156"/>
      <c r="TZX758" s="156"/>
      <c r="TZY758" s="156"/>
      <c r="TZZ758" s="156"/>
      <c r="UAA758" s="156"/>
      <c r="UAB758" s="156"/>
      <c r="UAC758" s="156"/>
      <c r="UAD758" s="156"/>
      <c r="UAE758" s="156"/>
      <c r="UAF758" s="156"/>
      <c r="UAG758" s="156"/>
      <c r="UAH758" s="156"/>
      <c r="UAI758" s="156"/>
      <c r="UAJ758" s="156"/>
      <c r="UAK758" s="156"/>
      <c r="UAL758" s="156"/>
      <c r="UAM758" s="156"/>
      <c r="UAN758" s="156"/>
      <c r="UAO758" s="156"/>
      <c r="UAP758" s="156"/>
      <c r="UAQ758" s="156"/>
      <c r="UAR758" s="156"/>
      <c r="UAS758" s="156"/>
      <c r="UAT758" s="156"/>
      <c r="UAU758" s="156"/>
      <c r="UAV758" s="156"/>
      <c r="UAW758" s="156"/>
      <c r="UAX758" s="156"/>
      <c r="UAY758" s="156"/>
      <c r="UAZ758" s="156"/>
      <c r="UBA758" s="156"/>
      <c r="UBB758" s="156"/>
      <c r="UBC758" s="156"/>
      <c r="UBD758" s="156"/>
      <c r="UBE758" s="156"/>
      <c r="UBF758" s="156"/>
      <c r="UBG758" s="156"/>
      <c r="UBH758" s="156"/>
      <c r="UBI758" s="156"/>
      <c r="UBJ758" s="156"/>
      <c r="UBK758" s="156"/>
      <c r="UBL758" s="156"/>
      <c r="UBM758" s="156"/>
      <c r="UBN758" s="156"/>
      <c r="UBO758" s="156"/>
      <c r="UBP758" s="156"/>
      <c r="UBQ758" s="156"/>
      <c r="UBR758" s="156"/>
      <c r="UBS758" s="156"/>
      <c r="UBT758" s="156"/>
      <c r="UBU758" s="156"/>
      <c r="UBV758" s="156"/>
      <c r="UBW758" s="156"/>
      <c r="UBX758" s="156"/>
      <c r="UBY758" s="156"/>
      <c r="UBZ758" s="156"/>
      <c r="UCA758" s="156"/>
      <c r="UCB758" s="156"/>
      <c r="UCC758" s="156"/>
      <c r="UCD758" s="156"/>
      <c r="UCE758" s="156"/>
      <c r="UCF758" s="156"/>
      <c r="UCG758" s="156"/>
      <c r="UCH758" s="156"/>
      <c r="UCI758" s="156"/>
      <c r="UCJ758" s="156"/>
      <c r="UCK758" s="156"/>
      <c r="UCL758" s="156"/>
      <c r="UCM758" s="156"/>
      <c r="UCN758" s="156"/>
      <c r="UCO758" s="156"/>
      <c r="UCP758" s="156"/>
      <c r="UCQ758" s="156"/>
      <c r="UCR758" s="156"/>
      <c r="UCS758" s="156"/>
      <c r="UCT758" s="156"/>
      <c r="UCU758" s="156"/>
      <c r="UCV758" s="156"/>
      <c r="UCW758" s="156"/>
      <c r="UCX758" s="156"/>
      <c r="UCY758" s="156"/>
      <c r="UCZ758" s="156"/>
      <c r="UDA758" s="156"/>
      <c r="UDB758" s="156"/>
      <c r="UDC758" s="156"/>
      <c r="UDD758" s="156"/>
      <c r="UDE758" s="156"/>
      <c r="UDF758" s="156"/>
      <c r="UDG758" s="156"/>
      <c r="UDH758" s="156"/>
      <c r="UDI758" s="156"/>
      <c r="UDJ758" s="156"/>
      <c r="UDK758" s="156"/>
      <c r="UDL758" s="156"/>
      <c r="UDM758" s="156"/>
      <c r="UDN758" s="156"/>
      <c r="UDO758" s="156"/>
      <c r="UDP758" s="156"/>
      <c r="UDQ758" s="156"/>
      <c r="UDR758" s="156"/>
      <c r="UDS758" s="156"/>
      <c r="UDT758" s="156"/>
      <c r="UDU758" s="156"/>
      <c r="UDV758" s="156"/>
      <c r="UDW758" s="156"/>
      <c r="UDX758" s="156"/>
      <c r="UDY758" s="156"/>
      <c r="UDZ758" s="156"/>
      <c r="UEA758" s="156"/>
      <c r="UEB758" s="156"/>
      <c r="UEC758" s="156"/>
      <c r="UED758" s="156"/>
      <c r="UEE758" s="156"/>
      <c r="UEF758" s="156"/>
      <c r="UEG758" s="156"/>
      <c r="UEH758" s="156"/>
      <c r="UEI758" s="156"/>
      <c r="UEJ758" s="156"/>
      <c r="UEK758" s="156"/>
      <c r="UEL758" s="156"/>
      <c r="UEM758" s="156"/>
      <c r="UEN758" s="156"/>
      <c r="UEO758" s="156"/>
      <c r="UEP758" s="156"/>
      <c r="UEQ758" s="156"/>
      <c r="UER758" s="156"/>
      <c r="UES758" s="156"/>
      <c r="UET758" s="156"/>
      <c r="UEU758" s="156"/>
      <c r="UEV758" s="156"/>
      <c r="UEW758" s="156"/>
      <c r="UEX758" s="156"/>
      <c r="UEY758" s="156"/>
      <c r="UEZ758" s="156"/>
      <c r="UFA758" s="156"/>
      <c r="UFB758" s="156"/>
      <c r="UFC758" s="156"/>
      <c r="UFD758" s="156"/>
      <c r="UFE758" s="156"/>
      <c r="UFF758" s="156"/>
      <c r="UFG758" s="156"/>
      <c r="UFH758" s="156"/>
      <c r="UFI758" s="156"/>
      <c r="UFJ758" s="156"/>
      <c r="UFK758" s="156"/>
      <c r="UFL758" s="156"/>
      <c r="UFM758" s="156"/>
      <c r="UFN758" s="156"/>
      <c r="UFO758" s="156"/>
      <c r="UFP758" s="156"/>
      <c r="UFQ758" s="156"/>
      <c r="UFR758" s="156"/>
      <c r="UFS758" s="156"/>
      <c r="UFT758" s="156"/>
      <c r="UFU758" s="156"/>
      <c r="UFV758" s="156"/>
      <c r="UFW758" s="156"/>
      <c r="UFX758" s="156"/>
      <c r="UFY758" s="156"/>
      <c r="UFZ758" s="156"/>
      <c r="UGA758" s="156"/>
      <c r="UGB758" s="156"/>
      <c r="UGC758" s="156"/>
      <c r="UGD758" s="156"/>
      <c r="UGE758" s="156"/>
      <c r="UGF758" s="156"/>
      <c r="UGG758" s="156"/>
      <c r="UGH758" s="156"/>
      <c r="UGI758" s="156"/>
      <c r="UGJ758" s="156"/>
      <c r="UGK758" s="156"/>
      <c r="UGL758" s="156"/>
      <c r="UGM758" s="156"/>
      <c r="UGN758" s="156"/>
      <c r="UGO758" s="156"/>
      <c r="UGP758" s="156"/>
      <c r="UGQ758" s="156"/>
      <c r="UGR758" s="156"/>
      <c r="UGS758" s="156"/>
      <c r="UGT758" s="156"/>
      <c r="UGU758" s="156"/>
      <c r="UGV758" s="156"/>
      <c r="UGW758" s="156"/>
      <c r="UGX758" s="156"/>
      <c r="UGY758" s="156"/>
      <c r="UGZ758" s="156"/>
      <c r="UHA758" s="156"/>
      <c r="UHB758" s="156"/>
      <c r="UHC758" s="156"/>
      <c r="UHD758" s="156"/>
      <c r="UHE758" s="156"/>
      <c r="UHF758" s="156"/>
      <c r="UHG758" s="156"/>
      <c r="UHH758" s="156"/>
      <c r="UHI758" s="156"/>
      <c r="UHJ758" s="156"/>
      <c r="UHK758" s="156"/>
      <c r="UHL758" s="156"/>
      <c r="UHM758" s="156"/>
      <c r="UHN758" s="156"/>
      <c r="UHO758" s="156"/>
      <c r="UHP758" s="156"/>
      <c r="UHQ758" s="156"/>
      <c r="UHR758" s="156"/>
      <c r="UHS758" s="156"/>
      <c r="UHT758" s="156"/>
      <c r="UHU758" s="156"/>
      <c r="UHV758" s="156"/>
      <c r="UHW758" s="156"/>
      <c r="UHX758" s="156"/>
      <c r="UHY758" s="156"/>
      <c r="UHZ758" s="156"/>
      <c r="UIA758" s="156"/>
      <c r="UIB758" s="156"/>
      <c r="UIC758" s="156"/>
      <c r="UID758" s="156"/>
      <c r="UIE758" s="156"/>
      <c r="UIF758" s="156"/>
      <c r="UIG758" s="156"/>
      <c r="UIH758" s="156"/>
      <c r="UII758" s="156"/>
      <c r="UIJ758" s="156"/>
      <c r="UIK758" s="156"/>
      <c r="UIL758" s="156"/>
      <c r="UIM758" s="156"/>
      <c r="UIN758" s="156"/>
      <c r="UIO758" s="156"/>
      <c r="UIP758" s="156"/>
      <c r="UIQ758" s="156"/>
      <c r="UIR758" s="156"/>
      <c r="UIS758" s="156"/>
      <c r="UIT758" s="156"/>
      <c r="UIU758" s="156"/>
      <c r="UIV758" s="156"/>
      <c r="UIW758" s="156"/>
      <c r="UIX758" s="156"/>
      <c r="UIY758" s="156"/>
      <c r="UIZ758" s="156"/>
      <c r="UJA758" s="156"/>
      <c r="UJB758" s="156"/>
      <c r="UJC758" s="156"/>
      <c r="UJD758" s="156"/>
      <c r="UJE758" s="156"/>
      <c r="UJF758" s="156"/>
      <c r="UJG758" s="156"/>
      <c r="UJH758" s="156"/>
      <c r="UJI758" s="156"/>
      <c r="UJJ758" s="156"/>
      <c r="UJK758" s="156"/>
      <c r="UJL758" s="156"/>
      <c r="UJM758" s="156"/>
      <c r="UJN758" s="156"/>
      <c r="UJO758" s="156"/>
      <c r="UJP758" s="156"/>
      <c r="UJQ758" s="156"/>
      <c r="UJR758" s="156"/>
      <c r="UJS758" s="156"/>
      <c r="UJT758" s="156"/>
      <c r="UJU758" s="156"/>
      <c r="UJV758" s="156"/>
      <c r="UJW758" s="156"/>
      <c r="UJX758" s="156"/>
      <c r="UJY758" s="156"/>
      <c r="UJZ758" s="156"/>
      <c r="UKA758" s="156"/>
      <c r="UKB758" s="156"/>
      <c r="UKC758" s="156"/>
      <c r="UKD758" s="156"/>
      <c r="UKE758" s="156"/>
      <c r="UKF758" s="156"/>
      <c r="UKG758" s="156"/>
      <c r="UKH758" s="156"/>
      <c r="UKI758" s="156"/>
      <c r="UKJ758" s="156"/>
      <c r="UKK758" s="156"/>
      <c r="UKL758" s="156"/>
      <c r="UKM758" s="156"/>
      <c r="UKN758" s="156"/>
      <c r="UKO758" s="156"/>
      <c r="UKP758" s="156"/>
      <c r="UKQ758" s="156"/>
      <c r="UKR758" s="156"/>
      <c r="UKS758" s="156"/>
      <c r="UKT758" s="156"/>
      <c r="UKU758" s="156"/>
      <c r="UKV758" s="156"/>
      <c r="UKW758" s="156"/>
      <c r="UKX758" s="156"/>
      <c r="UKY758" s="156"/>
      <c r="UKZ758" s="156"/>
      <c r="ULA758" s="156"/>
      <c r="ULB758" s="156"/>
      <c r="ULC758" s="156"/>
      <c r="ULD758" s="156"/>
      <c r="ULE758" s="156"/>
      <c r="ULF758" s="156"/>
      <c r="ULG758" s="156"/>
      <c r="ULH758" s="156"/>
      <c r="ULI758" s="156"/>
      <c r="ULJ758" s="156"/>
      <c r="ULK758" s="156"/>
      <c r="ULL758" s="156"/>
      <c r="ULM758" s="156"/>
      <c r="ULN758" s="156"/>
      <c r="ULO758" s="156"/>
      <c r="ULP758" s="156"/>
      <c r="ULQ758" s="156"/>
      <c r="ULR758" s="156"/>
      <c r="ULS758" s="156"/>
      <c r="ULT758" s="156"/>
      <c r="ULU758" s="156"/>
      <c r="ULV758" s="156"/>
      <c r="ULW758" s="156"/>
      <c r="ULX758" s="156"/>
      <c r="ULY758" s="156"/>
      <c r="ULZ758" s="156"/>
      <c r="UMA758" s="156"/>
      <c r="UMB758" s="156"/>
      <c r="UMC758" s="156"/>
      <c r="UMD758" s="156"/>
      <c r="UME758" s="156"/>
      <c r="UMF758" s="156"/>
      <c r="UMG758" s="156"/>
      <c r="UMH758" s="156"/>
      <c r="UMI758" s="156"/>
      <c r="UMJ758" s="156"/>
      <c r="UMK758" s="156"/>
      <c r="UML758" s="156"/>
      <c r="UMM758" s="156"/>
      <c r="UMN758" s="156"/>
      <c r="UMO758" s="156"/>
      <c r="UMP758" s="156"/>
      <c r="UMQ758" s="156"/>
      <c r="UMR758" s="156"/>
      <c r="UMS758" s="156"/>
      <c r="UMT758" s="156"/>
      <c r="UMU758" s="156"/>
      <c r="UMV758" s="156"/>
      <c r="UMW758" s="156"/>
      <c r="UMX758" s="156"/>
      <c r="UMY758" s="156"/>
      <c r="UMZ758" s="156"/>
      <c r="UNA758" s="156"/>
      <c r="UNB758" s="156"/>
      <c r="UNC758" s="156"/>
      <c r="UND758" s="156"/>
      <c r="UNE758" s="156"/>
      <c r="UNF758" s="156"/>
      <c r="UNG758" s="156"/>
      <c r="UNH758" s="156"/>
      <c r="UNI758" s="156"/>
      <c r="UNJ758" s="156"/>
      <c r="UNK758" s="156"/>
      <c r="UNL758" s="156"/>
      <c r="UNM758" s="156"/>
      <c r="UNN758" s="156"/>
      <c r="UNO758" s="156"/>
      <c r="UNP758" s="156"/>
      <c r="UNQ758" s="156"/>
      <c r="UNR758" s="156"/>
      <c r="UNS758" s="156"/>
      <c r="UNT758" s="156"/>
      <c r="UNU758" s="156"/>
      <c r="UNV758" s="156"/>
      <c r="UNW758" s="156"/>
      <c r="UNX758" s="156"/>
      <c r="UNY758" s="156"/>
      <c r="UNZ758" s="156"/>
      <c r="UOA758" s="156"/>
      <c r="UOB758" s="156"/>
      <c r="UOC758" s="156"/>
      <c r="UOD758" s="156"/>
      <c r="UOE758" s="156"/>
      <c r="UOF758" s="156"/>
      <c r="UOG758" s="156"/>
      <c r="UOH758" s="156"/>
      <c r="UOI758" s="156"/>
      <c r="UOJ758" s="156"/>
      <c r="UOK758" s="156"/>
      <c r="UOL758" s="156"/>
      <c r="UOM758" s="156"/>
      <c r="UON758" s="156"/>
      <c r="UOO758" s="156"/>
      <c r="UOP758" s="156"/>
      <c r="UOQ758" s="156"/>
      <c r="UOR758" s="156"/>
      <c r="UOS758" s="156"/>
      <c r="UOT758" s="156"/>
      <c r="UOU758" s="156"/>
      <c r="UOV758" s="156"/>
      <c r="UOW758" s="156"/>
      <c r="UOX758" s="156"/>
      <c r="UOY758" s="156"/>
      <c r="UOZ758" s="156"/>
      <c r="UPA758" s="156"/>
      <c r="UPB758" s="156"/>
      <c r="UPC758" s="156"/>
      <c r="UPD758" s="156"/>
      <c r="UPE758" s="156"/>
      <c r="UPF758" s="156"/>
      <c r="UPG758" s="156"/>
      <c r="UPH758" s="156"/>
      <c r="UPI758" s="156"/>
      <c r="UPJ758" s="156"/>
      <c r="UPK758" s="156"/>
      <c r="UPL758" s="156"/>
      <c r="UPM758" s="156"/>
      <c r="UPN758" s="156"/>
      <c r="UPO758" s="156"/>
      <c r="UPP758" s="156"/>
      <c r="UPQ758" s="156"/>
      <c r="UPR758" s="156"/>
      <c r="UPS758" s="156"/>
      <c r="UPT758" s="156"/>
      <c r="UPU758" s="156"/>
      <c r="UPV758" s="156"/>
      <c r="UPW758" s="156"/>
      <c r="UPX758" s="156"/>
      <c r="UPY758" s="156"/>
      <c r="UPZ758" s="156"/>
      <c r="UQA758" s="156"/>
      <c r="UQB758" s="156"/>
      <c r="UQC758" s="156"/>
      <c r="UQD758" s="156"/>
      <c r="UQE758" s="156"/>
      <c r="UQF758" s="156"/>
      <c r="UQG758" s="156"/>
      <c r="UQH758" s="156"/>
      <c r="UQI758" s="156"/>
      <c r="UQJ758" s="156"/>
      <c r="UQK758" s="156"/>
      <c r="UQL758" s="156"/>
      <c r="UQM758" s="156"/>
      <c r="UQN758" s="156"/>
      <c r="UQO758" s="156"/>
      <c r="UQP758" s="156"/>
      <c r="UQQ758" s="156"/>
      <c r="UQR758" s="156"/>
      <c r="UQS758" s="156"/>
      <c r="UQT758" s="156"/>
      <c r="UQU758" s="156"/>
      <c r="UQV758" s="156"/>
      <c r="UQW758" s="156"/>
      <c r="UQX758" s="156"/>
      <c r="UQY758" s="156"/>
      <c r="UQZ758" s="156"/>
      <c r="URA758" s="156"/>
      <c r="URB758" s="156"/>
      <c r="URC758" s="156"/>
      <c r="URD758" s="156"/>
      <c r="URE758" s="156"/>
      <c r="URF758" s="156"/>
      <c r="URG758" s="156"/>
      <c r="URH758" s="156"/>
      <c r="URI758" s="156"/>
      <c r="URJ758" s="156"/>
      <c r="URK758" s="156"/>
      <c r="URL758" s="156"/>
      <c r="URM758" s="156"/>
      <c r="URN758" s="156"/>
      <c r="URO758" s="156"/>
      <c r="URP758" s="156"/>
      <c r="URQ758" s="156"/>
      <c r="URR758" s="156"/>
      <c r="URS758" s="156"/>
      <c r="URT758" s="156"/>
      <c r="URU758" s="156"/>
      <c r="URV758" s="156"/>
      <c r="URW758" s="156"/>
      <c r="URX758" s="156"/>
      <c r="URY758" s="156"/>
      <c r="URZ758" s="156"/>
      <c r="USA758" s="156"/>
      <c r="USB758" s="156"/>
      <c r="USC758" s="156"/>
      <c r="USD758" s="156"/>
      <c r="USE758" s="156"/>
      <c r="USF758" s="156"/>
      <c r="USG758" s="156"/>
      <c r="USH758" s="156"/>
      <c r="USI758" s="156"/>
      <c r="USJ758" s="156"/>
      <c r="USK758" s="156"/>
      <c r="USL758" s="156"/>
      <c r="USM758" s="156"/>
      <c r="USN758" s="156"/>
      <c r="USO758" s="156"/>
      <c r="USP758" s="156"/>
      <c r="USQ758" s="156"/>
      <c r="USR758" s="156"/>
      <c r="USS758" s="156"/>
      <c r="UST758" s="156"/>
      <c r="USU758" s="156"/>
      <c r="USV758" s="156"/>
      <c r="USW758" s="156"/>
      <c r="USX758" s="156"/>
      <c r="USY758" s="156"/>
      <c r="USZ758" s="156"/>
      <c r="UTA758" s="156"/>
      <c r="UTB758" s="156"/>
      <c r="UTC758" s="156"/>
      <c r="UTD758" s="156"/>
      <c r="UTE758" s="156"/>
      <c r="UTF758" s="156"/>
      <c r="UTG758" s="156"/>
      <c r="UTH758" s="156"/>
      <c r="UTI758" s="156"/>
      <c r="UTJ758" s="156"/>
      <c r="UTK758" s="156"/>
      <c r="UTL758" s="156"/>
      <c r="UTM758" s="156"/>
      <c r="UTN758" s="156"/>
      <c r="UTO758" s="156"/>
      <c r="UTP758" s="156"/>
      <c r="UTQ758" s="156"/>
      <c r="UTR758" s="156"/>
      <c r="UTS758" s="156"/>
      <c r="UTT758" s="156"/>
      <c r="UTU758" s="156"/>
      <c r="UTV758" s="156"/>
      <c r="UTW758" s="156"/>
      <c r="UTX758" s="156"/>
      <c r="UTY758" s="156"/>
      <c r="UTZ758" s="156"/>
      <c r="UUA758" s="156"/>
      <c r="UUB758" s="156"/>
      <c r="UUC758" s="156"/>
      <c r="UUD758" s="156"/>
      <c r="UUE758" s="156"/>
      <c r="UUF758" s="156"/>
      <c r="UUG758" s="156"/>
      <c r="UUH758" s="156"/>
      <c r="UUI758" s="156"/>
      <c r="UUJ758" s="156"/>
      <c r="UUK758" s="156"/>
      <c r="UUL758" s="156"/>
      <c r="UUM758" s="156"/>
      <c r="UUN758" s="156"/>
      <c r="UUO758" s="156"/>
      <c r="UUP758" s="156"/>
      <c r="UUQ758" s="156"/>
      <c r="UUR758" s="156"/>
      <c r="UUS758" s="156"/>
      <c r="UUT758" s="156"/>
      <c r="UUU758" s="156"/>
      <c r="UUV758" s="156"/>
      <c r="UUW758" s="156"/>
      <c r="UUX758" s="156"/>
      <c r="UUY758" s="156"/>
      <c r="UUZ758" s="156"/>
      <c r="UVA758" s="156"/>
      <c r="UVB758" s="156"/>
      <c r="UVC758" s="156"/>
      <c r="UVD758" s="156"/>
      <c r="UVE758" s="156"/>
      <c r="UVF758" s="156"/>
      <c r="UVG758" s="156"/>
      <c r="UVH758" s="156"/>
      <c r="UVI758" s="156"/>
      <c r="UVJ758" s="156"/>
      <c r="UVK758" s="156"/>
      <c r="UVL758" s="156"/>
      <c r="UVM758" s="156"/>
      <c r="UVN758" s="156"/>
      <c r="UVO758" s="156"/>
      <c r="UVP758" s="156"/>
      <c r="UVQ758" s="156"/>
      <c r="UVR758" s="156"/>
      <c r="UVS758" s="156"/>
      <c r="UVT758" s="156"/>
      <c r="UVU758" s="156"/>
      <c r="UVV758" s="156"/>
      <c r="UVW758" s="156"/>
      <c r="UVX758" s="156"/>
      <c r="UVY758" s="156"/>
      <c r="UVZ758" s="156"/>
      <c r="UWA758" s="156"/>
      <c r="UWB758" s="156"/>
      <c r="UWC758" s="156"/>
      <c r="UWD758" s="156"/>
      <c r="UWE758" s="156"/>
      <c r="UWF758" s="156"/>
      <c r="UWG758" s="156"/>
      <c r="UWH758" s="156"/>
      <c r="UWI758" s="156"/>
      <c r="UWJ758" s="156"/>
      <c r="UWK758" s="156"/>
      <c r="UWL758" s="156"/>
      <c r="UWM758" s="156"/>
      <c r="UWN758" s="156"/>
      <c r="UWO758" s="156"/>
      <c r="UWP758" s="156"/>
      <c r="UWQ758" s="156"/>
      <c r="UWR758" s="156"/>
      <c r="UWS758" s="156"/>
      <c r="UWT758" s="156"/>
      <c r="UWU758" s="156"/>
      <c r="UWV758" s="156"/>
      <c r="UWW758" s="156"/>
      <c r="UWX758" s="156"/>
      <c r="UWY758" s="156"/>
      <c r="UWZ758" s="156"/>
      <c r="UXA758" s="156"/>
      <c r="UXB758" s="156"/>
      <c r="UXC758" s="156"/>
      <c r="UXD758" s="156"/>
      <c r="UXE758" s="156"/>
      <c r="UXF758" s="156"/>
      <c r="UXG758" s="156"/>
      <c r="UXH758" s="156"/>
      <c r="UXI758" s="156"/>
      <c r="UXJ758" s="156"/>
      <c r="UXK758" s="156"/>
      <c r="UXL758" s="156"/>
      <c r="UXM758" s="156"/>
      <c r="UXN758" s="156"/>
      <c r="UXO758" s="156"/>
      <c r="UXP758" s="156"/>
      <c r="UXQ758" s="156"/>
      <c r="UXR758" s="156"/>
      <c r="UXS758" s="156"/>
      <c r="UXT758" s="156"/>
      <c r="UXU758" s="156"/>
      <c r="UXV758" s="156"/>
      <c r="UXW758" s="156"/>
      <c r="UXX758" s="156"/>
      <c r="UXY758" s="156"/>
      <c r="UXZ758" s="156"/>
      <c r="UYA758" s="156"/>
      <c r="UYB758" s="156"/>
      <c r="UYC758" s="156"/>
      <c r="UYD758" s="156"/>
      <c r="UYE758" s="156"/>
      <c r="UYF758" s="156"/>
      <c r="UYG758" s="156"/>
      <c r="UYH758" s="156"/>
      <c r="UYI758" s="156"/>
      <c r="UYJ758" s="156"/>
      <c r="UYK758" s="156"/>
      <c r="UYL758" s="156"/>
      <c r="UYM758" s="156"/>
      <c r="UYN758" s="156"/>
      <c r="UYO758" s="156"/>
      <c r="UYP758" s="156"/>
      <c r="UYQ758" s="156"/>
      <c r="UYR758" s="156"/>
      <c r="UYS758" s="156"/>
      <c r="UYT758" s="156"/>
      <c r="UYU758" s="156"/>
      <c r="UYV758" s="156"/>
      <c r="UYW758" s="156"/>
      <c r="UYX758" s="156"/>
      <c r="UYY758" s="156"/>
      <c r="UYZ758" s="156"/>
      <c r="UZA758" s="156"/>
      <c r="UZB758" s="156"/>
      <c r="UZC758" s="156"/>
      <c r="UZD758" s="156"/>
      <c r="UZE758" s="156"/>
      <c r="UZF758" s="156"/>
      <c r="UZG758" s="156"/>
      <c r="UZH758" s="156"/>
      <c r="UZI758" s="156"/>
      <c r="UZJ758" s="156"/>
      <c r="UZK758" s="156"/>
      <c r="UZL758" s="156"/>
      <c r="UZM758" s="156"/>
      <c r="UZN758" s="156"/>
      <c r="UZO758" s="156"/>
      <c r="UZP758" s="156"/>
      <c r="UZQ758" s="156"/>
      <c r="UZR758" s="156"/>
      <c r="UZS758" s="156"/>
      <c r="UZT758" s="156"/>
      <c r="UZU758" s="156"/>
      <c r="UZV758" s="156"/>
      <c r="UZW758" s="156"/>
      <c r="UZX758" s="156"/>
      <c r="UZY758" s="156"/>
      <c r="UZZ758" s="156"/>
      <c r="VAA758" s="156"/>
      <c r="VAB758" s="156"/>
      <c r="VAC758" s="156"/>
      <c r="VAD758" s="156"/>
      <c r="VAE758" s="156"/>
      <c r="VAF758" s="156"/>
      <c r="VAG758" s="156"/>
      <c r="VAH758" s="156"/>
      <c r="VAI758" s="156"/>
      <c r="VAJ758" s="156"/>
      <c r="VAK758" s="156"/>
      <c r="VAL758" s="156"/>
      <c r="VAM758" s="156"/>
      <c r="VAN758" s="156"/>
      <c r="VAO758" s="156"/>
      <c r="VAP758" s="156"/>
      <c r="VAQ758" s="156"/>
      <c r="VAR758" s="156"/>
      <c r="VAS758" s="156"/>
      <c r="VAT758" s="156"/>
      <c r="VAU758" s="156"/>
      <c r="VAV758" s="156"/>
      <c r="VAW758" s="156"/>
      <c r="VAX758" s="156"/>
      <c r="VAY758" s="156"/>
      <c r="VAZ758" s="156"/>
      <c r="VBA758" s="156"/>
      <c r="VBB758" s="156"/>
      <c r="VBC758" s="156"/>
      <c r="VBD758" s="156"/>
      <c r="VBE758" s="156"/>
      <c r="VBF758" s="156"/>
      <c r="VBG758" s="156"/>
      <c r="VBH758" s="156"/>
      <c r="VBI758" s="156"/>
      <c r="VBJ758" s="156"/>
      <c r="VBK758" s="156"/>
      <c r="VBL758" s="156"/>
      <c r="VBM758" s="156"/>
      <c r="VBN758" s="156"/>
      <c r="VBO758" s="156"/>
      <c r="VBP758" s="156"/>
      <c r="VBQ758" s="156"/>
      <c r="VBR758" s="156"/>
      <c r="VBS758" s="156"/>
      <c r="VBT758" s="156"/>
      <c r="VBU758" s="156"/>
      <c r="VBV758" s="156"/>
      <c r="VBW758" s="156"/>
      <c r="VBX758" s="156"/>
      <c r="VBY758" s="156"/>
      <c r="VBZ758" s="156"/>
      <c r="VCA758" s="156"/>
      <c r="VCB758" s="156"/>
      <c r="VCC758" s="156"/>
      <c r="VCD758" s="156"/>
      <c r="VCE758" s="156"/>
      <c r="VCF758" s="156"/>
      <c r="VCG758" s="156"/>
      <c r="VCH758" s="156"/>
      <c r="VCI758" s="156"/>
      <c r="VCJ758" s="156"/>
      <c r="VCK758" s="156"/>
      <c r="VCL758" s="156"/>
      <c r="VCM758" s="156"/>
      <c r="VCN758" s="156"/>
      <c r="VCO758" s="156"/>
      <c r="VCP758" s="156"/>
      <c r="VCQ758" s="156"/>
      <c r="VCR758" s="156"/>
      <c r="VCS758" s="156"/>
      <c r="VCT758" s="156"/>
      <c r="VCU758" s="156"/>
      <c r="VCV758" s="156"/>
      <c r="VCW758" s="156"/>
      <c r="VCX758" s="156"/>
      <c r="VCY758" s="156"/>
      <c r="VCZ758" s="156"/>
      <c r="VDA758" s="156"/>
      <c r="VDB758" s="156"/>
      <c r="VDC758" s="156"/>
      <c r="VDD758" s="156"/>
      <c r="VDE758" s="156"/>
      <c r="VDF758" s="156"/>
      <c r="VDG758" s="156"/>
      <c r="VDH758" s="156"/>
      <c r="VDI758" s="156"/>
      <c r="VDJ758" s="156"/>
      <c r="VDK758" s="156"/>
      <c r="VDL758" s="156"/>
      <c r="VDM758" s="156"/>
      <c r="VDN758" s="156"/>
      <c r="VDO758" s="156"/>
      <c r="VDP758" s="156"/>
      <c r="VDQ758" s="156"/>
      <c r="VDR758" s="156"/>
      <c r="VDS758" s="156"/>
      <c r="VDT758" s="156"/>
      <c r="VDU758" s="156"/>
      <c r="VDV758" s="156"/>
      <c r="VDW758" s="156"/>
      <c r="VDX758" s="156"/>
      <c r="VDY758" s="156"/>
      <c r="VDZ758" s="156"/>
      <c r="VEA758" s="156"/>
      <c r="VEB758" s="156"/>
      <c r="VEC758" s="156"/>
      <c r="VED758" s="156"/>
      <c r="VEE758" s="156"/>
      <c r="VEF758" s="156"/>
      <c r="VEG758" s="156"/>
      <c r="VEH758" s="156"/>
      <c r="VEI758" s="156"/>
      <c r="VEJ758" s="156"/>
      <c r="VEK758" s="156"/>
      <c r="VEL758" s="156"/>
      <c r="VEM758" s="156"/>
      <c r="VEN758" s="156"/>
      <c r="VEO758" s="156"/>
      <c r="VEP758" s="156"/>
      <c r="VEQ758" s="156"/>
      <c r="VER758" s="156"/>
      <c r="VES758" s="156"/>
      <c r="VET758" s="156"/>
      <c r="VEU758" s="156"/>
      <c r="VEV758" s="156"/>
      <c r="VEW758" s="156"/>
      <c r="VEX758" s="156"/>
      <c r="VEY758" s="156"/>
      <c r="VEZ758" s="156"/>
      <c r="VFA758" s="156"/>
      <c r="VFB758" s="156"/>
      <c r="VFC758" s="156"/>
      <c r="VFD758" s="156"/>
      <c r="VFE758" s="156"/>
      <c r="VFF758" s="156"/>
      <c r="VFG758" s="156"/>
      <c r="VFH758" s="156"/>
      <c r="VFI758" s="156"/>
      <c r="VFJ758" s="156"/>
      <c r="VFK758" s="156"/>
      <c r="VFL758" s="156"/>
      <c r="VFM758" s="156"/>
      <c r="VFN758" s="156"/>
      <c r="VFO758" s="156"/>
      <c r="VFP758" s="156"/>
      <c r="VFQ758" s="156"/>
      <c r="VFR758" s="156"/>
      <c r="VFS758" s="156"/>
      <c r="VFT758" s="156"/>
      <c r="VFU758" s="156"/>
      <c r="VFV758" s="156"/>
      <c r="VFW758" s="156"/>
      <c r="VFX758" s="156"/>
      <c r="VFY758" s="156"/>
      <c r="VFZ758" s="156"/>
      <c r="VGA758" s="156"/>
      <c r="VGB758" s="156"/>
      <c r="VGC758" s="156"/>
      <c r="VGD758" s="156"/>
      <c r="VGE758" s="156"/>
      <c r="VGF758" s="156"/>
      <c r="VGG758" s="156"/>
      <c r="VGH758" s="156"/>
      <c r="VGI758" s="156"/>
      <c r="VGJ758" s="156"/>
      <c r="VGK758" s="156"/>
      <c r="VGL758" s="156"/>
      <c r="VGM758" s="156"/>
      <c r="VGN758" s="156"/>
      <c r="VGO758" s="156"/>
      <c r="VGP758" s="156"/>
      <c r="VGQ758" s="156"/>
      <c r="VGR758" s="156"/>
      <c r="VGS758" s="156"/>
      <c r="VGT758" s="156"/>
      <c r="VGU758" s="156"/>
      <c r="VGV758" s="156"/>
      <c r="VGW758" s="156"/>
      <c r="VGX758" s="156"/>
      <c r="VGY758" s="156"/>
      <c r="VGZ758" s="156"/>
      <c r="VHA758" s="156"/>
      <c r="VHB758" s="156"/>
      <c r="VHC758" s="156"/>
      <c r="VHD758" s="156"/>
      <c r="VHE758" s="156"/>
      <c r="VHF758" s="156"/>
      <c r="VHG758" s="156"/>
      <c r="VHH758" s="156"/>
      <c r="VHI758" s="156"/>
      <c r="VHJ758" s="156"/>
      <c r="VHK758" s="156"/>
      <c r="VHL758" s="156"/>
      <c r="VHM758" s="156"/>
      <c r="VHN758" s="156"/>
      <c r="VHO758" s="156"/>
      <c r="VHP758" s="156"/>
      <c r="VHQ758" s="156"/>
      <c r="VHR758" s="156"/>
      <c r="VHS758" s="156"/>
      <c r="VHT758" s="156"/>
      <c r="VHU758" s="156"/>
      <c r="VHV758" s="156"/>
      <c r="VHW758" s="156"/>
      <c r="VHX758" s="156"/>
      <c r="VHY758" s="156"/>
      <c r="VHZ758" s="156"/>
      <c r="VIA758" s="156"/>
      <c r="VIB758" s="156"/>
      <c r="VIC758" s="156"/>
      <c r="VID758" s="156"/>
      <c r="VIE758" s="156"/>
      <c r="VIF758" s="156"/>
      <c r="VIG758" s="156"/>
      <c r="VIH758" s="156"/>
      <c r="VII758" s="156"/>
      <c r="VIJ758" s="156"/>
      <c r="VIK758" s="156"/>
      <c r="VIL758" s="156"/>
      <c r="VIM758" s="156"/>
      <c r="VIN758" s="156"/>
      <c r="VIO758" s="156"/>
      <c r="VIP758" s="156"/>
      <c r="VIQ758" s="156"/>
      <c r="VIR758" s="156"/>
      <c r="VIS758" s="156"/>
      <c r="VIT758" s="156"/>
      <c r="VIU758" s="156"/>
      <c r="VIV758" s="156"/>
      <c r="VIW758" s="156"/>
      <c r="VIX758" s="156"/>
      <c r="VIY758" s="156"/>
      <c r="VIZ758" s="156"/>
      <c r="VJA758" s="156"/>
      <c r="VJB758" s="156"/>
      <c r="VJC758" s="156"/>
      <c r="VJD758" s="156"/>
      <c r="VJE758" s="156"/>
      <c r="VJF758" s="156"/>
      <c r="VJG758" s="156"/>
      <c r="VJH758" s="156"/>
      <c r="VJI758" s="156"/>
      <c r="VJJ758" s="156"/>
      <c r="VJK758" s="156"/>
      <c r="VJL758" s="156"/>
      <c r="VJM758" s="156"/>
      <c r="VJN758" s="156"/>
      <c r="VJO758" s="156"/>
      <c r="VJP758" s="156"/>
      <c r="VJQ758" s="156"/>
      <c r="VJR758" s="156"/>
      <c r="VJS758" s="156"/>
      <c r="VJT758" s="156"/>
      <c r="VJU758" s="156"/>
      <c r="VJV758" s="156"/>
      <c r="VJW758" s="156"/>
      <c r="VJX758" s="156"/>
      <c r="VJY758" s="156"/>
      <c r="VJZ758" s="156"/>
      <c r="VKA758" s="156"/>
      <c r="VKB758" s="156"/>
      <c r="VKC758" s="156"/>
      <c r="VKD758" s="156"/>
      <c r="VKE758" s="156"/>
      <c r="VKF758" s="156"/>
      <c r="VKG758" s="156"/>
      <c r="VKH758" s="156"/>
      <c r="VKI758" s="156"/>
      <c r="VKJ758" s="156"/>
      <c r="VKK758" s="156"/>
      <c r="VKL758" s="156"/>
      <c r="VKM758" s="156"/>
      <c r="VKN758" s="156"/>
      <c r="VKO758" s="156"/>
      <c r="VKP758" s="156"/>
      <c r="VKQ758" s="156"/>
      <c r="VKR758" s="156"/>
      <c r="VKS758" s="156"/>
      <c r="VKT758" s="156"/>
      <c r="VKU758" s="156"/>
      <c r="VKV758" s="156"/>
      <c r="VKW758" s="156"/>
      <c r="VKX758" s="156"/>
      <c r="VKY758" s="156"/>
      <c r="VKZ758" s="156"/>
      <c r="VLA758" s="156"/>
      <c r="VLB758" s="156"/>
      <c r="VLC758" s="156"/>
      <c r="VLD758" s="156"/>
      <c r="VLE758" s="156"/>
      <c r="VLF758" s="156"/>
      <c r="VLG758" s="156"/>
      <c r="VLH758" s="156"/>
      <c r="VLI758" s="156"/>
      <c r="VLJ758" s="156"/>
      <c r="VLK758" s="156"/>
      <c r="VLL758" s="156"/>
      <c r="VLM758" s="156"/>
      <c r="VLN758" s="156"/>
      <c r="VLO758" s="156"/>
      <c r="VLP758" s="156"/>
      <c r="VLQ758" s="156"/>
      <c r="VLR758" s="156"/>
      <c r="VLS758" s="156"/>
      <c r="VLT758" s="156"/>
      <c r="VLU758" s="156"/>
      <c r="VLV758" s="156"/>
      <c r="VLW758" s="156"/>
      <c r="VLX758" s="156"/>
      <c r="VLY758" s="156"/>
      <c r="VLZ758" s="156"/>
      <c r="VMA758" s="156"/>
      <c r="VMB758" s="156"/>
      <c r="VMC758" s="156"/>
      <c r="VMD758" s="156"/>
      <c r="VME758" s="156"/>
      <c r="VMF758" s="156"/>
      <c r="VMG758" s="156"/>
      <c r="VMH758" s="156"/>
      <c r="VMI758" s="156"/>
      <c r="VMJ758" s="156"/>
      <c r="VMK758" s="156"/>
      <c r="VML758" s="156"/>
      <c r="VMM758" s="156"/>
      <c r="VMN758" s="156"/>
      <c r="VMO758" s="156"/>
      <c r="VMP758" s="156"/>
      <c r="VMQ758" s="156"/>
      <c r="VMR758" s="156"/>
      <c r="VMS758" s="156"/>
      <c r="VMT758" s="156"/>
      <c r="VMU758" s="156"/>
      <c r="VMV758" s="156"/>
      <c r="VMW758" s="156"/>
      <c r="VMX758" s="156"/>
      <c r="VMY758" s="156"/>
      <c r="VMZ758" s="156"/>
      <c r="VNA758" s="156"/>
      <c r="VNB758" s="156"/>
      <c r="VNC758" s="156"/>
      <c r="VND758" s="156"/>
      <c r="VNE758" s="156"/>
      <c r="VNF758" s="156"/>
      <c r="VNG758" s="156"/>
      <c r="VNH758" s="156"/>
      <c r="VNI758" s="156"/>
      <c r="VNJ758" s="156"/>
      <c r="VNK758" s="156"/>
      <c r="VNL758" s="156"/>
      <c r="VNM758" s="156"/>
      <c r="VNN758" s="156"/>
      <c r="VNO758" s="156"/>
      <c r="VNP758" s="156"/>
      <c r="VNQ758" s="156"/>
      <c r="VNR758" s="156"/>
      <c r="VNS758" s="156"/>
      <c r="VNT758" s="156"/>
      <c r="VNU758" s="156"/>
      <c r="VNV758" s="156"/>
      <c r="VNW758" s="156"/>
      <c r="VNX758" s="156"/>
      <c r="VNY758" s="156"/>
      <c r="VNZ758" s="156"/>
      <c r="VOA758" s="156"/>
      <c r="VOB758" s="156"/>
      <c r="VOC758" s="156"/>
      <c r="VOD758" s="156"/>
      <c r="VOE758" s="156"/>
      <c r="VOF758" s="156"/>
      <c r="VOG758" s="156"/>
      <c r="VOH758" s="156"/>
      <c r="VOI758" s="156"/>
      <c r="VOJ758" s="156"/>
      <c r="VOK758" s="156"/>
      <c r="VOL758" s="156"/>
      <c r="VOM758" s="156"/>
      <c r="VON758" s="156"/>
      <c r="VOO758" s="156"/>
      <c r="VOP758" s="156"/>
      <c r="VOQ758" s="156"/>
      <c r="VOR758" s="156"/>
      <c r="VOS758" s="156"/>
      <c r="VOT758" s="156"/>
      <c r="VOU758" s="156"/>
      <c r="VOV758" s="156"/>
      <c r="VOW758" s="156"/>
      <c r="VOX758" s="156"/>
      <c r="VOY758" s="156"/>
      <c r="VOZ758" s="156"/>
      <c r="VPA758" s="156"/>
      <c r="VPB758" s="156"/>
      <c r="VPC758" s="156"/>
      <c r="VPD758" s="156"/>
      <c r="VPE758" s="156"/>
      <c r="VPF758" s="156"/>
      <c r="VPG758" s="156"/>
      <c r="VPH758" s="156"/>
      <c r="VPI758" s="156"/>
      <c r="VPJ758" s="156"/>
      <c r="VPK758" s="156"/>
      <c r="VPL758" s="156"/>
      <c r="VPM758" s="156"/>
      <c r="VPN758" s="156"/>
      <c r="VPO758" s="156"/>
      <c r="VPP758" s="156"/>
      <c r="VPQ758" s="156"/>
      <c r="VPR758" s="156"/>
      <c r="VPS758" s="156"/>
      <c r="VPT758" s="156"/>
      <c r="VPU758" s="156"/>
      <c r="VPV758" s="156"/>
      <c r="VPW758" s="156"/>
      <c r="VPX758" s="156"/>
      <c r="VPY758" s="156"/>
      <c r="VPZ758" s="156"/>
      <c r="VQA758" s="156"/>
      <c r="VQB758" s="156"/>
      <c r="VQC758" s="156"/>
      <c r="VQD758" s="156"/>
      <c r="VQE758" s="156"/>
      <c r="VQF758" s="156"/>
      <c r="VQG758" s="156"/>
      <c r="VQH758" s="156"/>
      <c r="VQI758" s="156"/>
      <c r="VQJ758" s="156"/>
      <c r="VQK758" s="156"/>
      <c r="VQL758" s="156"/>
      <c r="VQM758" s="156"/>
      <c r="VQN758" s="156"/>
      <c r="VQO758" s="156"/>
      <c r="VQP758" s="156"/>
      <c r="VQQ758" s="156"/>
      <c r="VQR758" s="156"/>
      <c r="VQS758" s="156"/>
      <c r="VQT758" s="156"/>
      <c r="VQU758" s="156"/>
      <c r="VQV758" s="156"/>
      <c r="VQW758" s="156"/>
      <c r="VQX758" s="156"/>
      <c r="VQY758" s="156"/>
      <c r="VQZ758" s="156"/>
      <c r="VRA758" s="156"/>
      <c r="VRB758" s="156"/>
      <c r="VRC758" s="156"/>
      <c r="VRD758" s="156"/>
      <c r="VRE758" s="156"/>
      <c r="VRF758" s="156"/>
      <c r="VRG758" s="156"/>
      <c r="VRH758" s="156"/>
      <c r="VRI758" s="156"/>
      <c r="VRJ758" s="156"/>
      <c r="VRK758" s="156"/>
      <c r="VRL758" s="156"/>
      <c r="VRM758" s="156"/>
      <c r="VRN758" s="156"/>
      <c r="VRO758" s="156"/>
      <c r="VRP758" s="156"/>
      <c r="VRQ758" s="156"/>
      <c r="VRR758" s="156"/>
      <c r="VRS758" s="156"/>
      <c r="VRT758" s="156"/>
      <c r="VRU758" s="156"/>
      <c r="VRV758" s="156"/>
      <c r="VRW758" s="156"/>
      <c r="VRX758" s="156"/>
      <c r="VRY758" s="156"/>
      <c r="VRZ758" s="156"/>
      <c r="VSA758" s="156"/>
      <c r="VSB758" s="156"/>
      <c r="VSC758" s="156"/>
      <c r="VSD758" s="156"/>
      <c r="VSE758" s="156"/>
      <c r="VSF758" s="156"/>
      <c r="VSG758" s="156"/>
      <c r="VSH758" s="156"/>
      <c r="VSI758" s="156"/>
      <c r="VSJ758" s="156"/>
      <c r="VSK758" s="156"/>
      <c r="VSL758" s="156"/>
      <c r="VSM758" s="156"/>
      <c r="VSN758" s="156"/>
      <c r="VSO758" s="156"/>
      <c r="VSP758" s="156"/>
      <c r="VSQ758" s="156"/>
      <c r="VSR758" s="156"/>
      <c r="VSS758" s="156"/>
      <c r="VST758" s="156"/>
      <c r="VSU758" s="156"/>
      <c r="VSV758" s="156"/>
      <c r="VSW758" s="156"/>
      <c r="VSX758" s="156"/>
      <c r="VSY758" s="156"/>
      <c r="VSZ758" s="156"/>
      <c r="VTA758" s="156"/>
      <c r="VTB758" s="156"/>
      <c r="VTC758" s="156"/>
      <c r="VTD758" s="156"/>
      <c r="VTE758" s="156"/>
      <c r="VTF758" s="156"/>
      <c r="VTG758" s="156"/>
      <c r="VTH758" s="156"/>
      <c r="VTI758" s="156"/>
      <c r="VTJ758" s="156"/>
      <c r="VTK758" s="156"/>
      <c r="VTL758" s="156"/>
      <c r="VTM758" s="156"/>
      <c r="VTN758" s="156"/>
      <c r="VTO758" s="156"/>
      <c r="VTP758" s="156"/>
      <c r="VTQ758" s="156"/>
      <c r="VTR758" s="156"/>
      <c r="VTS758" s="156"/>
      <c r="VTT758" s="156"/>
      <c r="VTU758" s="156"/>
      <c r="VTV758" s="156"/>
      <c r="VTW758" s="156"/>
      <c r="VTX758" s="156"/>
      <c r="VTY758" s="156"/>
      <c r="VTZ758" s="156"/>
      <c r="VUA758" s="156"/>
      <c r="VUB758" s="156"/>
      <c r="VUC758" s="156"/>
      <c r="VUD758" s="156"/>
      <c r="VUE758" s="156"/>
      <c r="VUF758" s="156"/>
      <c r="VUG758" s="156"/>
      <c r="VUH758" s="156"/>
      <c r="VUI758" s="156"/>
      <c r="VUJ758" s="156"/>
      <c r="VUK758" s="156"/>
      <c r="VUL758" s="156"/>
      <c r="VUM758" s="156"/>
      <c r="VUN758" s="156"/>
      <c r="VUO758" s="156"/>
      <c r="VUP758" s="156"/>
      <c r="VUQ758" s="156"/>
      <c r="VUR758" s="156"/>
      <c r="VUS758" s="156"/>
      <c r="VUT758" s="156"/>
      <c r="VUU758" s="156"/>
      <c r="VUV758" s="156"/>
      <c r="VUW758" s="156"/>
      <c r="VUX758" s="156"/>
      <c r="VUY758" s="156"/>
      <c r="VUZ758" s="156"/>
      <c r="VVA758" s="156"/>
      <c r="VVB758" s="156"/>
      <c r="VVC758" s="156"/>
      <c r="VVD758" s="156"/>
      <c r="VVE758" s="156"/>
      <c r="VVF758" s="156"/>
      <c r="VVG758" s="156"/>
      <c r="VVH758" s="156"/>
      <c r="VVI758" s="156"/>
      <c r="VVJ758" s="156"/>
      <c r="VVK758" s="156"/>
      <c r="VVL758" s="156"/>
      <c r="VVM758" s="156"/>
      <c r="VVN758" s="156"/>
      <c r="VVO758" s="156"/>
      <c r="VVP758" s="156"/>
      <c r="VVQ758" s="156"/>
      <c r="VVR758" s="156"/>
      <c r="VVS758" s="156"/>
      <c r="VVT758" s="156"/>
      <c r="VVU758" s="156"/>
      <c r="VVV758" s="156"/>
      <c r="VVW758" s="156"/>
      <c r="VVX758" s="156"/>
      <c r="VVY758" s="156"/>
      <c r="VVZ758" s="156"/>
      <c r="VWA758" s="156"/>
      <c r="VWB758" s="156"/>
      <c r="VWC758" s="156"/>
      <c r="VWD758" s="156"/>
      <c r="VWE758" s="156"/>
      <c r="VWF758" s="156"/>
      <c r="VWG758" s="156"/>
      <c r="VWH758" s="156"/>
      <c r="VWI758" s="156"/>
      <c r="VWJ758" s="156"/>
      <c r="VWK758" s="156"/>
      <c r="VWL758" s="156"/>
      <c r="VWM758" s="156"/>
      <c r="VWN758" s="156"/>
      <c r="VWO758" s="156"/>
      <c r="VWP758" s="156"/>
      <c r="VWQ758" s="156"/>
      <c r="VWR758" s="156"/>
      <c r="VWS758" s="156"/>
      <c r="VWT758" s="156"/>
      <c r="VWU758" s="156"/>
      <c r="VWV758" s="156"/>
      <c r="VWW758" s="156"/>
      <c r="VWX758" s="156"/>
      <c r="VWY758" s="156"/>
      <c r="VWZ758" s="156"/>
      <c r="VXA758" s="156"/>
      <c r="VXB758" s="156"/>
      <c r="VXC758" s="156"/>
      <c r="VXD758" s="156"/>
      <c r="VXE758" s="156"/>
      <c r="VXF758" s="156"/>
      <c r="VXG758" s="156"/>
      <c r="VXH758" s="156"/>
      <c r="VXI758" s="156"/>
      <c r="VXJ758" s="156"/>
      <c r="VXK758" s="156"/>
      <c r="VXL758" s="156"/>
      <c r="VXM758" s="156"/>
      <c r="VXN758" s="156"/>
      <c r="VXO758" s="156"/>
      <c r="VXP758" s="156"/>
      <c r="VXQ758" s="156"/>
      <c r="VXR758" s="156"/>
      <c r="VXS758" s="156"/>
      <c r="VXT758" s="156"/>
      <c r="VXU758" s="156"/>
      <c r="VXV758" s="156"/>
      <c r="VXW758" s="156"/>
      <c r="VXX758" s="156"/>
      <c r="VXY758" s="156"/>
      <c r="VXZ758" s="156"/>
      <c r="VYA758" s="156"/>
      <c r="VYB758" s="156"/>
      <c r="VYC758" s="156"/>
      <c r="VYD758" s="156"/>
      <c r="VYE758" s="156"/>
      <c r="VYF758" s="156"/>
      <c r="VYG758" s="156"/>
      <c r="VYH758" s="156"/>
      <c r="VYI758" s="156"/>
      <c r="VYJ758" s="156"/>
      <c r="VYK758" s="156"/>
      <c r="VYL758" s="156"/>
      <c r="VYM758" s="156"/>
      <c r="VYN758" s="156"/>
      <c r="VYO758" s="156"/>
      <c r="VYP758" s="156"/>
      <c r="VYQ758" s="156"/>
      <c r="VYR758" s="156"/>
      <c r="VYS758" s="156"/>
      <c r="VYT758" s="156"/>
      <c r="VYU758" s="156"/>
      <c r="VYV758" s="156"/>
      <c r="VYW758" s="156"/>
      <c r="VYX758" s="156"/>
      <c r="VYY758" s="156"/>
      <c r="VYZ758" s="156"/>
      <c r="VZA758" s="156"/>
      <c r="VZB758" s="156"/>
      <c r="VZC758" s="156"/>
      <c r="VZD758" s="156"/>
      <c r="VZE758" s="156"/>
      <c r="VZF758" s="156"/>
      <c r="VZG758" s="156"/>
      <c r="VZH758" s="156"/>
      <c r="VZI758" s="156"/>
      <c r="VZJ758" s="156"/>
      <c r="VZK758" s="156"/>
      <c r="VZL758" s="156"/>
      <c r="VZM758" s="156"/>
      <c r="VZN758" s="156"/>
      <c r="VZO758" s="156"/>
      <c r="VZP758" s="156"/>
      <c r="VZQ758" s="156"/>
      <c r="VZR758" s="156"/>
      <c r="VZS758" s="156"/>
      <c r="VZT758" s="156"/>
      <c r="VZU758" s="156"/>
      <c r="VZV758" s="156"/>
      <c r="VZW758" s="156"/>
      <c r="VZX758" s="156"/>
      <c r="VZY758" s="156"/>
      <c r="VZZ758" s="156"/>
      <c r="WAA758" s="156"/>
      <c r="WAB758" s="156"/>
      <c r="WAC758" s="156"/>
      <c r="WAD758" s="156"/>
      <c r="WAE758" s="156"/>
      <c r="WAF758" s="156"/>
      <c r="WAG758" s="156"/>
      <c r="WAH758" s="156"/>
      <c r="WAI758" s="156"/>
      <c r="WAJ758" s="156"/>
      <c r="WAK758" s="156"/>
      <c r="WAL758" s="156"/>
      <c r="WAM758" s="156"/>
      <c r="WAN758" s="156"/>
      <c r="WAO758" s="156"/>
      <c r="WAP758" s="156"/>
      <c r="WAQ758" s="156"/>
      <c r="WAR758" s="156"/>
      <c r="WAS758" s="156"/>
      <c r="WAT758" s="156"/>
      <c r="WAU758" s="156"/>
      <c r="WAV758" s="156"/>
      <c r="WAW758" s="156"/>
      <c r="WAX758" s="156"/>
      <c r="WAY758" s="156"/>
      <c r="WAZ758" s="156"/>
      <c r="WBA758" s="156"/>
      <c r="WBB758" s="156"/>
      <c r="WBC758" s="156"/>
      <c r="WBD758" s="156"/>
      <c r="WBE758" s="156"/>
      <c r="WBF758" s="156"/>
      <c r="WBG758" s="156"/>
      <c r="WBH758" s="156"/>
      <c r="WBI758" s="156"/>
      <c r="WBJ758" s="156"/>
      <c r="WBK758" s="156"/>
      <c r="WBL758" s="156"/>
      <c r="WBM758" s="156"/>
      <c r="WBN758" s="156"/>
      <c r="WBO758" s="156"/>
      <c r="WBP758" s="156"/>
      <c r="WBQ758" s="156"/>
      <c r="WBR758" s="156"/>
      <c r="WBS758" s="156"/>
      <c r="WBT758" s="156"/>
      <c r="WBU758" s="156"/>
      <c r="WBV758" s="156"/>
      <c r="WBW758" s="156"/>
      <c r="WBX758" s="156"/>
      <c r="WBY758" s="156"/>
      <c r="WBZ758" s="156"/>
      <c r="WCA758" s="156"/>
      <c r="WCB758" s="156"/>
      <c r="WCC758" s="156"/>
      <c r="WCD758" s="156"/>
      <c r="WCE758" s="156"/>
      <c r="WCF758" s="156"/>
      <c r="WCG758" s="156"/>
      <c r="WCH758" s="156"/>
      <c r="WCI758" s="156"/>
      <c r="WCJ758" s="156"/>
      <c r="WCK758" s="156"/>
      <c r="WCL758" s="156"/>
      <c r="WCM758" s="156"/>
      <c r="WCN758" s="156"/>
      <c r="WCO758" s="156"/>
      <c r="WCP758" s="156"/>
      <c r="WCQ758" s="156"/>
      <c r="WCR758" s="156"/>
      <c r="WCS758" s="156"/>
      <c r="WCT758" s="156"/>
      <c r="WCU758" s="156"/>
      <c r="WCV758" s="156"/>
      <c r="WCW758" s="156"/>
      <c r="WCX758" s="156"/>
      <c r="WCY758" s="156"/>
      <c r="WCZ758" s="156"/>
      <c r="WDA758" s="156"/>
      <c r="WDB758" s="156"/>
      <c r="WDC758" s="156"/>
      <c r="WDD758" s="156"/>
      <c r="WDE758" s="156"/>
      <c r="WDF758" s="156"/>
      <c r="WDG758" s="156"/>
      <c r="WDH758" s="156"/>
      <c r="WDI758" s="156"/>
      <c r="WDJ758" s="156"/>
      <c r="WDK758" s="156"/>
      <c r="WDL758" s="156"/>
      <c r="WDM758" s="156"/>
      <c r="WDN758" s="156"/>
      <c r="WDO758" s="156"/>
      <c r="WDP758" s="156"/>
      <c r="WDQ758" s="156"/>
      <c r="WDR758" s="156"/>
      <c r="WDS758" s="156"/>
      <c r="WDT758" s="156"/>
      <c r="WDU758" s="156"/>
      <c r="WDV758" s="156"/>
      <c r="WDW758" s="156"/>
      <c r="WDX758" s="156"/>
      <c r="WDY758" s="156"/>
      <c r="WDZ758" s="156"/>
      <c r="WEA758" s="156"/>
      <c r="WEB758" s="156"/>
      <c r="WEC758" s="156"/>
      <c r="WED758" s="156"/>
      <c r="WEE758" s="156"/>
      <c r="WEF758" s="156"/>
      <c r="WEG758" s="156"/>
      <c r="WEH758" s="156"/>
      <c r="WEI758" s="156"/>
      <c r="WEJ758" s="156"/>
      <c r="WEK758" s="156"/>
      <c r="WEL758" s="156"/>
      <c r="WEM758" s="156"/>
      <c r="WEN758" s="156"/>
      <c r="WEO758" s="156"/>
      <c r="WEP758" s="156"/>
      <c r="WEQ758" s="156"/>
      <c r="WER758" s="156"/>
      <c r="WES758" s="156"/>
      <c r="WET758" s="156"/>
      <c r="WEU758" s="156"/>
      <c r="WEV758" s="156"/>
      <c r="WEW758" s="156"/>
      <c r="WEX758" s="156"/>
      <c r="WEY758" s="156"/>
      <c r="WEZ758" s="156"/>
      <c r="WFA758" s="156"/>
      <c r="WFB758" s="156"/>
      <c r="WFC758" s="156"/>
      <c r="WFD758" s="156"/>
      <c r="WFE758" s="156"/>
      <c r="WFF758" s="156"/>
      <c r="WFG758" s="156"/>
      <c r="WFH758" s="156"/>
      <c r="WFI758" s="156"/>
      <c r="WFJ758" s="156"/>
      <c r="WFK758" s="156"/>
      <c r="WFL758" s="156"/>
      <c r="WFM758" s="156"/>
      <c r="WFN758" s="156"/>
      <c r="WFO758" s="156"/>
      <c r="WFP758" s="156"/>
      <c r="WFQ758" s="156"/>
      <c r="WFR758" s="156"/>
      <c r="WFS758" s="156"/>
      <c r="WFT758" s="156"/>
      <c r="WFU758" s="156"/>
      <c r="WFV758" s="156"/>
      <c r="WFW758" s="156"/>
      <c r="WFX758" s="156"/>
      <c r="WFY758" s="156"/>
      <c r="WFZ758" s="156"/>
      <c r="WGA758" s="156"/>
      <c r="WGB758" s="156"/>
      <c r="WGC758" s="156"/>
      <c r="WGD758" s="156"/>
      <c r="WGE758" s="156"/>
      <c r="WGF758" s="156"/>
      <c r="WGG758" s="156"/>
      <c r="WGH758" s="156"/>
      <c r="WGI758" s="156"/>
      <c r="WGJ758" s="156"/>
      <c r="WGK758" s="156"/>
      <c r="WGL758" s="156"/>
      <c r="WGM758" s="156"/>
      <c r="WGN758" s="156"/>
      <c r="WGO758" s="156"/>
      <c r="WGP758" s="156"/>
      <c r="WGQ758" s="156"/>
      <c r="WGR758" s="156"/>
      <c r="WGS758" s="156"/>
      <c r="WGT758" s="156"/>
      <c r="WGU758" s="156"/>
      <c r="WGV758" s="156"/>
      <c r="WGW758" s="156"/>
      <c r="WGX758" s="156"/>
      <c r="WGY758" s="156"/>
      <c r="WGZ758" s="156"/>
      <c r="WHA758" s="156"/>
      <c r="WHB758" s="156"/>
      <c r="WHC758" s="156"/>
      <c r="WHD758" s="156"/>
      <c r="WHE758" s="156"/>
      <c r="WHF758" s="156"/>
      <c r="WHG758" s="156"/>
      <c r="WHH758" s="156"/>
      <c r="WHI758" s="156"/>
      <c r="WHJ758" s="156"/>
      <c r="WHK758" s="156"/>
      <c r="WHL758" s="156"/>
      <c r="WHM758" s="156"/>
      <c r="WHN758" s="156"/>
      <c r="WHO758" s="156"/>
      <c r="WHP758" s="156"/>
      <c r="WHQ758" s="156"/>
      <c r="WHR758" s="156"/>
      <c r="WHS758" s="156"/>
      <c r="WHT758" s="156"/>
      <c r="WHU758" s="156"/>
      <c r="WHV758" s="156"/>
      <c r="WHW758" s="156"/>
      <c r="WHX758" s="156"/>
      <c r="WHY758" s="156"/>
      <c r="WHZ758" s="156"/>
      <c r="WIA758" s="156"/>
      <c r="WIB758" s="156"/>
      <c r="WIC758" s="156"/>
      <c r="WID758" s="156"/>
      <c r="WIE758" s="156"/>
      <c r="WIF758" s="156"/>
      <c r="WIG758" s="156"/>
      <c r="WIH758" s="156"/>
      <c r="WII758" s="156"/>
      <c r="WIJ758" s="156"/>
      <c r="WIK758" s="156"/>
      <c r="WIL758" s="156"/>
      <c r="WIM758" s="156"/>
      <c r="WIN758" s="156"/>
      <c r="WIO758" s="156"/>
      <c r="WIP758" s="156"/>
      <c r="WIQ758" s="156"/>
      <c r="WIR758" s="156"/>
      <c r="WIS758" s="156"/>
      <c r="WIT758" s="156"/>
      <c r="WIU758" s="156"/>
      <c r="WIV758" s="156"/>
      <c r="WIW758" s="156"/>
      <c r="WIX758" s="156"/>
      <c r="WIY758" s="156"/>
      <c r="WIZ758" s="156"/>
      <c r="WJA758" s="156"/>
      <c r="WJB758" s="156"/>
      <c r="WJC758" s="156"/>
      <c r="WJD758" s="156"/>
      <c r="WJE758" s="156"/>
      <c r="WJF758" s="156"/>
      <c r="WJG758" s="156"/>
      <c r="WJH758" s="156"/>
      <c r="WJI758" s="156"/>
      <c r="WJJ758" s="156"/>
      <c r="WJK758" s="156"/>
      <c r="WJL758" s="156"/>
      <c r="WJM758" s="156"/>
      <c r="WJN758" s="156"/>
      <c r="WJO758" s="156"/>
      <c r="WJP758" s="156"/>
      <c r="WJQ758" s="156"/>
      <c r="WJR758" s="156"/>
      <c r="WJS758" s="156"/>
      <c r="WJT758" s="156"/>
      <c r="WJU758" s="156"/>
      <c r="WJV758" s="156"/>
      <c r="WJW758" s="156"/>
      <c r="WJX758" s="156"/>
      <c r="WJY758" s="156"/>
      <c r="WJZ758" s="156"/>
      <c r="WKA758" s="156"/>
      <c r="WKB758" s="156"/>
      <c r="WKC758" s="156"/>
      <c r="WKD758" s="156"/>
      <c r="WKE758" s="156"/>
      <c r="WKF758" s="156"/>
      <c r="WKG758" s="156"/>
      <c r="WKH758" s="156"/>
      <c r="WKI758" s="156"/>
      <c r="WKJ758" s="156"/>
      <c r="WKK758" s="156"/>
      <c r="WKL758" s="156"/>
      <c r="WKM758" s="156"/>
      <c r="WKN758" s="156"/>
      <c r="WKO758" s="156"/>
      <c r="WKP758" s="156"/>
      <c r="WKQ758" s="156"/>
      <c r="WKR758" s="156"/>
      <c r="WKS758" s="156"/>
      <c r="WKT758" s="156"/>
      <c r="WKU758" s="156"/>
      <c r="WKV758" s="156"/>
      <c r="WKW758" s="156"/>
      <c r="WKX758" s="156"/>
      <c r="WKY758" s="156"/>
      <c r="WKZ758" s="156"/>
      <c r="WLA758" s="156"/>
      <c r="WLB758" s="156"/>
      <c r="WLC758" s="156"/>
      <c r="WLD758" s="156"/>
      <c r="WLE758" s="156"/>
      <c r="WLF758" s="156"/>
      <c r="WLG758" s="156"/>
      <c r="WLH758" s="156"/>
      <c r="WLI758" s="156"/>
      <c r="WLJ758" s="156"/>
      <c r="WLK758" s="156"/>
      <c r="WLL758" s="156"/>
      <c r="WLM758" s="156"/>
      <c r="WLN758" s="156"/>
      <c r="WLO758" s="156"/>
      <c r="WLP758" s="156"/>
      <c r="WLQ758" s="156"/>
      <c r="WLR758" s="156"/>
      <c r="WLS758" s="156"/>
      <c r="WLT758" s="156"/>
      <c r="WLU758" s="156"/>
      <c r="WLV758" s="156"/>
      <c r="WLW758" s="156"/>
      <c r="WLX758" s="156"/>
      <c r="WLY758" s="156"/>
      <c r="WLZ758" s="156"/>
      <c r="WMA758" s="156"/>
      <c r="WMB758" s="156"/>
      <c r="WMC758" s="156"/>
      <c r="WMD758" s="156"/>
      <c r="WME758" s="156"/>
      <c r="WMF758" s="156"/>
      <c r="WMG758" s="156"/>
      <c r="WMH758" s="156"/>
      <c r="WMI758" s="156"/>
      <c r="WMJ758" s="156"/>
      <c r="WMK758" s="156"/>
      <c r="WML758" s="156"/>
      <c r="WMM758" s="156"/>
      <c r="WMN758" s="156"/>
      <c r="WMO758" s="156"/>
      <c r="WMP758" s="156"/>
      <c r="WMQ758" s="156"/>
      <c r="WMR758" s="156"/>
      <c r="WMS758" s="156"/>
      <c r="WMT758" s="156"/>
      <c r="WMU758" s="156"/>
      <c r="WMV758" s="156"/>
      <c r="WMW758" s="156"/>
      <c r="WMX758" s="156"/>
      <c r="WMY758" s="156"/>
      <c r="WMZ758" s="156"/>
      <c r="WNA758" s="156"/>
      <c r="WNB758" s="156"/>
      <c r="WNC758" s="156"/>
      <c r="WND758" s="156"/>
      <c r="WNE758" s="156"/>
      <c r="WNF758" s="156"/>
      <c r="WNG758" s="156"/>
      <c r="WNH758" s="156"/>
      <c r="WNI758" s="156"/>
      <c r="WNJ758" s="156"/>
      <c r="WNK758" s="156"/>
      <c r="WNL758" s="156"/>
      <c r="WNM758" s="156"/>
      <c r="WNN758" s="156"/>
      <c r="WNO758" s="156"/>
      <c r="WNP758" s="156"/>
      <c r="WNQ758" s="156"/>
      <c r="WNR758" s="156"/>
      <c r="WNS758" s="156"/>
      <c r="WNT758" s="156"/>
      <c r="WNU758" s="156"/>
      <c r="WNV758" s="156"/>
      <c r="WNW758" s="156"/>
      <c r="WNX758" s="156"/>
      <c r="WNY758" s="156"/>
      <c r="WNZ758" s="156"/>
      <c r="WOA758" s="156"/>
      <c r="WOB758" s="156"/>
      <c r="WOC758" s="156"/>
      <c r="WOD758" s="156"/>
      <c r="WOE758" s="156"/>
      <c r="WOF758" s="156"/>
      <c r="WOG758" s="156"/>
      <c r="WOH758" s="156"/>
      <c r="WOI758" s="156"/>
      <c r="WOJ758" s="156"/>
      <c r="WOK758" s="156"/>
      <c r="WOL758" s="156"/>
      <c r="WOM758" s="156"/>
      <c r="WON758" s="156"/>
      <c r="WOO758" s="156"/>
      <c r="WOP758" s="156"/>
      <c r="WOQ758" s="156"/>
      <c r="WOR758" s="156"/>
      <c r="WOS758" s="156"/>
      <c r="WOT758" s="156"/>
      <c r="WOU758" s="156"/>
      <c r="WOV758" s="156"/>
      <c r="WOW758" s="156"/>
      <c r="WOX758" s="156"/>
      <c r="WOY758" s="156"/>
      <c r="WOZ758" s="156"/>
      <c r="WPA758" s="156"/>
      <c r="WPB758" s="156"/>
      <c r="WPC758" s="156"/>
      <c r="WPD758" s="156"/>
      <c r="WPE758" s="156"/>
      <c r="WPF758" s="156"/>
      <c r="WPG758" s="156"/>
      <c r="WPH758" s="156"/>
      <c r="WPI758" s="156"/>
      <c r="WPJ758" s="156"/>
      <c r="WPK758" s="156"/>
      <c r="WPL758" s="156"/>
      <c r="WPM758" s="156"/>
      <c r="WPN758" s="156"/>
      <c r="WPO758" s="156"/>
      <c r="WPP758" s="156"/>
      <c r="WPQ758" s="156"/>
      <c r="WPR758" s="156"/>
      <c r="WPS758" s="156"/>
      <c r="WPT758" s="156"/>
      <c r="WPU758" s="156"/>
      <c r="WPV758" s="156"/>
      <c r="WPW758" s="156"/>
      <c r="WPX758" s="156"/>
      <c r="WPY758" s="156"/>
      <c r="WPZ758" s="156"/>
      <c r="WQA758" s="156"/>
      <c r="WQB758" s="156"/>
      <c r="WQC758" s="156"/>
      <c r="WQD758" s="156"/>
      <c r="WQE758" s="156"/>
      <c r="WQF758" s="156"/>
      <c r="WQG758" s="156"/>
      <c r="WQH758" s="156"/>
      <c r="WQI758" s="156"/>
      <c r="WQJ758" s="156"/>
      <c r="WQK758" s="156"/>
      <c r="WQL758" s="156"/>
      <c r="WQM758" s="156"/>
      <c r="WQN758" s="156"/>
      <c r="WQO758" s="156"/>
      <c r="WQP758" s="156"/>
      <c r="WQQ758" s="156"/>
      <c r="WQR758" s="156"/>
      <c r="WQS758" s="156"/>
      <c r="WQT758" s="156"/>
      <c r="WQU758" s="156"/>
      <c r="WQV758" s="156"/>
      <c r="WQW758" s="156"/>
      <c r="WQX758" s="156"/>
      <c r="WQY758" s="156"/>
      <c r="WQZ758" s="156"/>
      <c r="WRA758" s="156"/>
      <c r="WRB758" s="156"/>
      <c r="WRC758" s="156"/>
      <c r="WRD758" s="156"/>
      <c r="WRE758" s="156"/>
      <c r="WRF758" s="156"/>
      <c r="WRG758" s="156"/>
      <c r="WRH758" s="156"/>
      <c r="WRI758" s="156"/>
      <c r="WRJ758" s="156"/>
      <c r="WRK758" s="156"/>
      <c r="WRL758" s="156"/>
      <c r="WRM758" s="156"/>
      <c r="WRN758" s="156"/>
      <c r="WRO758" s="156"/>
      <c r="WRP758" s="156"/>
      <c r="WRQ758" s="156"/>
      <c r="WRR758" s="156"/>
      <c r="WRS758" s="156"/>
      <c r="WRT758" s="156"/>
      <c r="WRU758" s="156"/>
      <c r="WRV758" s="156"/>
      <c r="WRW758" s="156"/>
      <c r="WRX758" s="156"/>
      <c r="WRY758" s="156"/>
      <c r="WRZ758" s="156"/>
      <c r="WSA758" s="156"/>
      <c r="WSB758" s="156"/>
      <c r="WSC758" s="156"/>
      <c r="WSD758" s="156"/>
      <c r="WSE758" s="156"/>
      <c r="WSF758" s="156"/>
      <c r="WSG758" s="156"/>
      <c r="WSH758" s="156"/>
      <c r="WSI758" s="156"/>
      <c r="WSJ758" s="156"/>
      <c r="WSK758" s="156"/>
      <c r="WSL758" s="156"/>
      <c r="WSM758" s="156"/>
      <c r="WSN758" s="156"/>
      <c r="WSO758" s="156"/>
      <c r="WSP758" s="156"/>
      <c r="WSQ758" s="156"/>
      <c r="WSR758" s="156"/>
      <c r="WSS758" s="156"/>
      <c r="WST758" s="156"/>
      <c r="WSU758" s="156"/>
      <c r="WSV758" s="156"/>
      <c r="WSW758" s="156"/>
      <c r="WSX758" s="156"/>
      <c r="WSY758" s="156"/>
      <c r="WSZ758" s="156"/>
      <c r="WTA758" s="156"/>
      <c r="WTB758" s="156"/>
      <c r="WTC758" s="156"/>
      <c r="WTD758" s="156"/>
      <c r="WTE758" s="156"/>
      <c r="WTF758" s="156"/>
      <c r="WTG758" s="156"/>
      <c r="WTH758" s="156"/>
      <c r="WTI758" s="156"/>
      <c r="WTJ758" s="156"/>
      <c r="WTK758" s="156"/>
      <c r="WTL758" s="156"/>
      <c r="WTM758" s="156"/>
      <c r="WTN758" s="156"/>
      <c r="WTO758" s="156"/>
      <c r="WTP758" s="156"/>
      <c r="WTQ758" s="156"/>
      <c r="WTR758" s="156"/>
      <c r="WTS758" s="156"/>
      <c r="WTT758" s="156"/>
      <c r="WTU758" s="156"/>
      <c r="WTV758" s="156"/>
      <c r="WTW758" s="156"/>
      <c r="WTX758" s="156"/>
      <c r="WTY758" s="156"/>
      <c r="WTZ758" s="156"/>
      <c r="WUA758" s="156"/>
      <c r="WUB758" s="156"/>
      <c r="WUC758" s="156"/>
      <c r="WUD758" s="156"/>
      <c r="WUE758" s="156"/>
      <c r="WUF758" s="156"/>
      <c r="WUG758" s="156"/>
      <c r="WUH758" s="156"/>
      <c r="WUI758" s="156"/>
      <c r="WUJ758" s="156"/>
      <c r="WUK758" s="156"/>
      <c r="WUL758" s="156"/>
      <c r="WUM758" s="156"/>
      <c r="WUN758" s="156"/>
      <c r="WUO758" s="156"/>
      <c r="WUP758" s="156"/>
      <c r="WUQ758" s="156"/>
      <c r="WUR758" s="156"/>
      <c r="WUS758" s="156"/>
      <c r="WUT758" s="156"/>
      <c r="WUU758" s="156"/>
      <c r="WUV758" s="156"/>
      <c r="WUW758" s="156"/>
      <c r="WUX758" s="156"/>
      <c r="WUY758" s="156"/>
      <c r="WUZ758" s="156"/>
      <c r="WVA758" s="156"/>
      <c r="WVB758" s="156"/>
    </row>
    <row r="759" spans="1:16122" s="4" customFormat="1" ht="20.25" customHeight="1">
      <c r="A759" s="137" t="s">
        <v>1622</v>
      </c>
      <c r="B759" s="218"/>
      <c r="C759" s="218"/>
      <c r="D759" s="274" t="s">
        <v>1580</v>
      </c>
      <c r="E759" s="229" t="s">
        <v>1596</v>
      </c>
      <c r="F759" s="228">
        <v>803000</v>
      </c>
      <c r="G759" s="195" t="e">
        <f>SUM(#REF!)</f>
        <v>#REF!</v>
      </c>
      <c r="H759" s="156"/>
      <c r="I759" s="217">
        <f t="shared" si="2"/>
        <v>7</v>
      </c>
      <c r="J759" s="222" t="e">
        <f>#REF!</f>
        <v>#REF!</v>
      </c>
      <c r="K759" s="157"/>
      <c r="L759" s="167">
        <f>H$2-E759</f>
        <v>210</v>
      </c>
      <c r="M759" s="156"/>
      <c r="N759" s="156"/>
      <c r="O759" s="156"/>
      <c r="P759" s="156"/>
      <c r="Q759" s="156"/>
      <c r="R759" s="156"/>
      <c r="S759" s="156"/>
      <c r="T759" s="156"/>
      <c r="U759" s="156"/>
      <c r="V759" s="156"/>
      <c r="W759" s="156"/>
      <c r="X759" s="156"/>
      <c r="Y759" s="156"/>
      <c r="Z759" s="156"/>
      <c r="AA759" s="156"/>
      <c r="AB759" s="156"/>
      <c r="AC759" s="156"/>
      <c r="AD759" s="156"/>
      <c r="AE759" s="156"/>
      <c r="AF759" s="156"/>
      <c r="AG759" s="156"/>
      <c r="AH759" s="156"/>
      <c r="AI759" s="156"/>
      <c r="AJ759" s="156"/>
      <c r="AK759" s="156"/>
      <c r="AL759" s="156"/>
      <c r="AM759" s="156"/>
      <c r="AN759" s="156"/>
      <c r="AO759" s="156"/>
      <c r="AP759" s="156"/>
      <c r="AQ759" s="156"/>
      <c r="AR759" s="156"/>
      <c r="AS759" s="156"/>
      <c r="AT759" s="156"/>
      <c r="AU759" s="156"/>
      <c r="AV759" s="156"/>
      <c r="AW759" s="156"/>
      <c r="AX759" s="156"/>
      <c r="AY759" s="156"/>
      <c r="AZ759" s="156"/>
      <c r="BA759" s="156"/>
      <c r="BB759" s="156"/>
      <c r="BC759" s="156"/>
      <c r="BD759" s="156"/>
      <c r="BE759" s="156"/>
      <c r="BF759" s="156"/>
      <c r="BG759" s="156"/>
      <c r="BH759" s="156"/>
      <c r="BI759" s="156"/>
      <c r="BJ759" s="156"/>
      <c r="BK759" s="156"/>
      <c r="BL759" s="156"/>
      <c r="BM759" s="156"/>
      <c r="BN759" s="156"/>
      <c r="BO759" s="156"/>
      <c r="BP759" s="156"/>
      <c r="BQ759" s="156"/>
      <c r="BR759" s="156"/>
      <c r="BS759" s="156"/>
      <c r="BT759" s="156"/>
      <c r="BU759" s="156"/>
      <c r="BV759" s="156"/>
      <c r="BW759" s="156"/>
      <c r="BX759" s="156"/>
      <c r="BY759" s="156"/>
      <c r="BZ759" s="156"/>
      <c r="CA759" s="156"/>
      <c r="CB759" s="156"/>
      <c r="CC759" s="156"/>
      <c r="CD759" s="156"/>
      <c r="CE759" s="156"/>
      <c r="CF759" s="156"/>
      <c r="CG759" s="156"/>
      <c r="CH759" s="156"/>
      <c r="CI759" s="156"/>
      <c r="CJ759" s="156"/>
      <c r="CK759" s="156"/>
      <c r="CL759" s="156"/>
      <c r="CM759" s="156"/>
      <c r="CN759" s="156"/>
      <c r="CO759" s="156"/>
      <c r="CP759" s="156"/>
      <c r="CQ759" s="156"/>
      <c r="CR759" s="156"/>
      <c r="CS759" s="156"/>
      <c r="CT759" s="156"/>
      <c r="CU759" s="156"/>
      <c r="CV759" s="156"/>
      <c r="CW759" s="156"/>
      <c r="CX759" s="156"/>
      <c r="CY759" s="156"/>
      <c r="CZ759" s="156"/>
      <c r="DA759" s="156"/>
      <c r="DB759" s="156"/>
      <c r="DC759" s="156"/>
      <c r="DD759" s="156"/>
      <c r="DE759" s="156"/>
      <c r="DF759" s="156"/>
      <c r="DG759" s="156"/>
      <c r="DH759" s="156"/>
      <c r="DI759" s="156"/>
      <c r="DJ759" s="156"/>
      <c r="DK759" s="156"/>
      <c r="DL759" s="156"/>
      <c r="DM759" s="156"/>
      <c r="DN759" s="156"/>
      <c r="DO759" s="156"/>
      <c r="DP759" s="156"/>
      <c r="DQ759" s="156"/>
      <c r="DR759" s="156"/>
      <c r="DS759" s="156"/>
      <c r="DT759" s="156"/>
      <c r="DU759" s="156"/>
      <c r="DV759" s="156"/>
      <c r="DW759" s="156"/>
      <c r="DX759" s="156"/>
      <c r="DY759" s="156"/>
      <c r="DZ759" s="156"/>
      <c r="EA759" s="156"/>
      <c r="EB759" s="156"/>
      <c r="EC759" s="156"/>
      <c r="ED759" s="156"/>
      <c r="EE759" s="156"/>
      <c r="EF759" s="156"/>
      <c r="EG759" s="156"/>
      <c r="EH759" s="156"/>
      <c r="EI759" s="156"/>
      <c r="EJ759" s="156"/>
      <c r="EK759" s="156"/>
      <c r="EL759" s="156"/>
      <c r="EM759" s="156"/>
      <c r="EN759" s="156"/>
      <c r="EO759" s="156"/>
      <c r="EP759" s="156"/>
      <c r="EQ759" s="156"/>
      <c r="ER759" s="156"/>
      <c r="ES759" s="156"/>
      <c r="ET759" s="156"/>
      <c r="EU759" s="156"/>
      <c r="EV759" s="156"/>
      <c r="EW759" s="156"/>
      <c r="EX759" s="156"/>
      <c r="EY759" s="156"/>
      <c r="EZ759" s="156"/>
      <c r="FA759" s="156"/>
      <c r="FB759" s="156"/>
      <c r="FC759" s="156"/>
      <c r="FD759" s="156"/>
      <c r="FE759" s="156"/>
      <c r="FF759" s="156"/>
      <c r="FG759" s="156"/>
      <c r="FH759" s="156"/>
      <c r="FI759" s="156"/>
      <c r="FJ759" s="156"/>
      <c r="FK759" s="156"/>
      <c r="FL759" s="156"/>
      <c r="FM759" s="156"/>
      <c r="FN759" s="156"/>
      <c r="FO759" s="156"/>
      <c r="FP759" s="156"/>
      <c r="FQ759" s="156"/>
      <c r="FR759" s="156"/>
      <c r="FS759" s="156"/>
      <c r="FT759" s="156"/>
      <c r="FU759" s="156"/>
      <c r="FV759" s="156"/>
      <c r="FW759" s="156"/>
      <c r="FX759" s="156"/>
      <c r="FY759" s="156"/>
      <c r="FZ759" s="156"/>
      <c r="GA759" s="156"/>
      <c r="GB759" s="156"/>
      <c r="GC759" s="156"/>
      <c r="GD759" s="156"/>
      <c r="GE759" s="156"/>
      <c r="GF759" s="156"/>
      <c r="GG759" s="156"/>
      <c r="GH759" s="156"/>
      <c r="GI759" s="156"/>
      <c r="GJ759" s="156"/>
      <c r="GK759" s="156"/>
      <c r="GL759" s="156"/>
      <c r="GM759" s="156"/>
      <c r="GN759" s="156"/>
      <c r="GO759" s="156"/>
      <c r="GP759" s="156"/>
      <c r="GQ759" s="156"/>
      <c r="GR759" s="156"/>
      <c r="GS759" s="156"/>
      <c r="GT759" s="156"/>
      <c r="GU759" s="156"/>
      <c r="GV759" s="156"/>
      <c r="GW759" s="156"/>
      <c r="GX759" s="156"/>
      <c r="GY759" s="156"/>
      <c r="GZ759" s="156"/>
      <c r="HA759" s="156"/>
      <c r="HB759" s="156"/>
      <c r="HC759" s="156"/>
      <c r="HD759" s="156"/>
      <c r="HE759" s="156"/>
      <c r="HF759" s="156"/>
      <c r="HG759" s="156"/>
      <c r="HH759" s="156"/>
      <c r="HI759" s="156"/>
      <c r="HJ759" s="156"/>
      <c r="HK759" s="156"/>
      <c r="HL759" s="156"/>
      <c r="HM759" s="156"/>
      <c r="HN759" s="156"/>
      <c r="HO759" s="156"/>
      <c r="HP759" s="156"/>
      <c r="HQ759" s="156"/>
      <c r="HR759" s="156"/>
      <c r="HS759" s="156"/>
      <c r="HT759" s="156"/>
      <c r="HU759" s="156"/>
      <c r="HV759" s="156"/>
      <c r="HW759" s="156"/>
      <c r="HX759" s="156"/>
      <c r="HY759" s="156"/>
      <c r="HZ759" s="156"/>
      <c r="IA759" s="156"/>
      <c r="IB759" s="156"/>
      <c r="IC759" s="156"/>
      <c r="ID759" s="156"/>
      <c r="IE759" s="156"/>
      <c r="IF759" s="156"/>
      <c r="IG759" s="156"/>
      <c r="IH759" s="156"/>
      <c r="II759" s="156"/>
      <c r="IJ759" s="156"/>
      <c r="IK759" s="156"/>
      <c r="IL759" s="156"/>
      <c r="IM759" s="156"/>
      <c r="IN759" s="156"/>
      <c r="IO759" s="156"/>
      <c r="IP759" s="156"/>
      <c r="IQ759" s="156"/>
      <c r="IR759" s="156"/>
      <c r="IS759" s="156"/>
      <c r="IT759" s="156"/>
      <c r="IU759" s="156"/>
      <c r="IV759" s="156"/>
      <c r="IW759" s="156"/>
      <c r="IX759" s="156"/>
      <c r="IY759" s="156"/>
      <c r="IZ759" s="156"/>
      <c r="JA759" s="156"/>
      <c r="JB759" s="156"/>
      <c r="JC759" s="156"/>
      <c r="JD759" s="156"/>
      <c r="JE759" s="156"/>
      <c r="JF759" s="156"/>
      <c r="JG759" s="156"/>
      <c r="JH759" s="156"/>
      <c r="JI759" s="156"/>
      <c r="JJ759" s="156"/>
      <c r="JK759" s="156"/>
      <c r="JL759" s="156"/>
      <c r="JM759" s="156"/>
      <c r="JN759" s="156"/>
      <c r="JO759" s="156"/>
      <c r="JP759" s="156"/>
      <c r="JQ759" s="156"/>
      <c r="JR759" s="156"/>
      <c r="JS759" s="156"/>
      <c r="JT759" s="156"/>
      <c r="JU759" s="156"/>
      <c r="JV759" s="156"/>
      <c r="JW759" s="156"/>
      <c r="JX759" s="156"/>
      <c r="JY759" s="156"/>
      <c r="JZ759" s="156"/>
      <c r="KA759" s="156"/>
      <c r="KB759" s="156"/>
      <c r="KC759" s="156"/>
      <c r="KD759" s="156"/>
      <c r="KE759" s="156"/>
      <c r="KF759" s="156"/>
      <c r="KG759" s="156"/>
      <c r="KH759" s="156"/>
      <c r="KI759" s="156"/>
      <c r="KJ759" s="156"/>
      <c r="KK759" s="156"/>
      <c r="KL759" s="156"/>
      <c r="KM759" s="156"/>
      <c r="KN759" s="156"/>
      <c r="KO759" s="156"/>
      <c r="KP759" s="156"/>
      <c r="KQ759" s="156"/>
      <c r="KR759" s="156"/>
      <c r="KS759" s="156"/>
      <c r="KT759" s="156"/>
      <c r="KU759" s="156"/>
      <c r="KV759" s="156"/>
      <c r="KW759" s="156"/>
      <c r="KX759" s="156"/>
      <c r="KY759" s="156"/>
      <c r="KZ759" s="156"/>
      <c r="LA759" s="156"/>
      <c r="LB759" s="156"/>
      <c r="LC759" s="156"/>
      <c r="LD759" s="156"/>
      <c r="LE759" s="156"/>
      <c r="LF759" s="156"/>
      <c r="LG759" s="156"/>
      <c r="LH759" s="156"/>
      <c r="LI759" s="156"/>
      <c r="LJ759" s="156"/>
      <c r="LK759" s="156"/>
      <c r="LL759" s="156"/>
      <c r="LM759" s="156"/>
      <c r="LN759" s="156"/>
      <c r="LO759" s="156"/>
      <c r="LP759" s="156"/>
      <c r="LQ759" s="156"/>
      <c r="LR759" s="156"/>
      <c r="LS759" s="156"/>
      <c r="LT759" s="156"/>
      <c r="LU759" s="156"/>
      <c r="LV759" s="156"/>
      <c r="LW759" s="156"/>
      <c r="LX759" s="156"/>
      <c r="LY759" s="156"/>
      <c r="LZ759" s="156"/>
      <c r="MA759" s="156"/>
      <c r="MB759" s="156"/>
      <c r="MC759" s="156"/>
      <c r="MD759" s="156"/>
      <c r="ME759" s="156"/>
      <c r="MF759" s="156"/>
      <c r="MG759" s="156"/>
      <c r="MH759" s="156"/>
      <c r="MI759" s="156"/>
      <c r="MJ759" s="156"/>
      <c r="MK759" s="156"/>
      <c r="ML759" s="156"/>
      <c r="MM759" s="156"/>
      <c r="MN759" s="156"/>
      <c r="MO759" s="156"/>
      <c r="MP759" s="156"/>
      <c r="MQ759" s="156"/>
      <c r="MR759" s="156"/>
      <c r="MS759" s="156"/>
      <c r="MT759" s="156"/>
      <c r="MU759" s="156"/>
      <c r="MV759" s="156"/>
      <c r="MW759" s="156"/>
      <c r="MX759" s="156"/>
      <c r="MY759" s="156"/>
      <c r="MZ759" s="156"/>
      <c r="NA759" s="156"/>
      <c r="NB759" s="156"/>
      <c r="NC759" s="156"/>
      <c r="ND759" s="156"/>
      <c r="NE759" s="156"/>
      <c r="NF759" s="156"/>
      <c r="NG759" s="156"/>
      <c r="NH759" s="156"/>
      <c r="NI759" s="156"/>
      <c r="NJ759" s="156"/>
      <c r="NK759" s="156"/>
      <c r="NL759" s="156"/>
      <c r="NM759" s="156"/>
      <c r="NN759" s="156"/>
      <c r="NO759" s="156"/>
      <c r="NP759" s="156"/>
      <c r="NQ759" s="156"/>
      <c r="NR759" s="156"/>
      <c r="NS759" s="156"/>
      <c r="NT759" s="156"/>
      <c r="NU759" s="156"/>
      <c r="NV759" s="156"/>
      <c r="NW759" s="156"/>
      <c r="NX759" s="156"/>
      <c r="NY759" s="156"/>
      <c r="NZ759" s="156"/>
      <c r="OA759" s="156"/>
      <c r="OB759" s="156"/>
      <c r="OC759" s="156"/>
      <c r="OD759" s="156"/>
      <c r="OE759" s="156"/>
      <c r="OF759" s="156"/>
      <c r="OG759" s="156"/>
      <c r="OH759" s="156"/>
      <c r="OI759" s="156"/>
      <c r="OJ759" s="156"/>
      <c r="OK759" s="156"/>
      <c r="OL759" s="156"/>
      <c r="OM759" s="156"/>
      <c r="ON759" s="156"/>
      <c r="OO759" s="156"/>
      <c r="OP759" s="156"/>
      <c r="OQ759" s="156"/>
      <c r="OR759" s="156"/>
      <c r="OS759" s="156"/>
      <c r="OT759" s="156"/>
      <c r="OU759" s="156"/>
      <c r="OV759" s="156"/>
      <c r="OW759" s="156"/>
      <c r="OX759" s="156"/>
      <c r="OY759" s="156"/>
      <c r="OZ759" s="156"/>
      <c r="PA759" s="156"/>
      <c r="PB759" s="156"/>
      <c r="PC759" s="156"/>
      <c r="PD759" s="156"/>
      <c r="PE759" s="156"/>
      <c r="PF759" s="156"/>
      <c r="PG759" s="156"/>
      <c r="PH759" s="156"/>
      <c r="PI759" s="156"/>
      <c r="PJ759" s="156"/>
      <c r="PK759" s="156"/>
      <c r="PL759" s="156"/>
      <c r="PM759" s="156"/>
      <c r="PN759" s="156"/>
      <c r="PO759" s="156"/>
      <c r="PP759" s="156"/>
      <c r="PQ759" s="156"/>
      <c r="PR759" s="156"/>
      <c r="PS759" s="156"/>
      <c r="PT759" s="156"/>
      <c r="PU759" s="156"/>
      <c r="PV759" s="156"/>
      <c r="PW759" s="156"/>
      <c r="PX759" s="156"/>
      <c r="PY759" s="156"/>
      <c r="PZ759" s="156"/>
      <c r="QA759" s="156"/>
      <c r="QB759" s="156"/>
      <c r="QC759" s="156"/>
      <c r="QD759" s="156"/>
      <c r="QE759" s="156"/>
      <c r="QF759" s="156"/>
      <c r="QG759" s="156"/>
      <c r="QH759" s="156"/>
      <c r="QI759" s="156"/>
      <c r="QJ759" s="156"/>
      <c r="QK759" s="156"/>
      <c r="QL759" s="156"/>
      <c r="QM759" s="156"/>
      <c r="QN759" s="156"/>
      <c r="QO759" s="156"/>
      <c r="QP759" s="156"/>
      <c r="QQ759" s="156"/>
      <c r="QR759" s="156"/>
      <c r="QS759" s="156"/>
      <c r="QT759" s="156"/>
      <c r="QU759" s="156"/>
      <c r="QV759" s="156"/>
      <c r="QW759" s="156"/>
      <c r="QX759" s="156"/>
      <c r="QY759" s="156"/>
      <c r="QZ759" s="156"/>
      <c r="RA759" s="156"/>
      <c r="RB759" s="156"/>
      <c r="RC759" s="156"/>
      <c r="RD759" s="156"/>
      <c r="RE759" s="156"/>
      <c r="RF759" s="156"/>
      <c r="RG759" s="156"/>
      <c r="RH759" s="156"/>
      <c r="RI759" s="156"/>
      <c r="RJ759" s="156"/>
      <c r="RK759" s="156"/>
      <c r="RL759" s="156"/>
      <c r="RM759" s="156"/>
      <c r="RN759" s="156"/>
      <c r="RO759" s="156"/>
      <c r="RP759" s="156"/>
      <c r="RQ759" s="156"/>
      <c r="RR759" s="156"/>
      <c r="RS759" s="156"/>
      <c r="RT759" s="156"/>
      <c r="RU759" s="156"/>
      <c r="RV759" s="156"/>
      <c r="RW759" s="156"/>
      <c r="RX759" s="156"/>
      <c r="RY759" s="156"/>
      <c r="RZ759" s="156"/>
      <c r="SA759" s="156"/>
      <c r="SB759" s="156"/>
      <c r="SC759" s="156"/>
      <c r="SD759" s="156"/>
      <c r="SE759" s="156"/>
      <c r="SF759" s="156"/>
      <c r="SG759" s="156"/>
      <c r="SH759" s="156"/>
      <c r="SI759" s="156"/>
      <c r="SJ759" s="156"/>
      <c r="SK759" s="156"/>
      <c r="SL759" s="156"/>
      <c r="SM759" s="156"/>
      <c r="SN759" s="156"/>
      <c r="SO759" s="156"/>
      <c r="SP759" s="156"/>
      <c r="SQ759" s="156"/>
      <c r="SR759" s="156"/>
      <c r="SS759" s="156"/>
      <c r="ST759" s="156"/>
      <c r="SU759" s="156"/>
      <c r="SV759" s="156"/>
      <c r="SW759" s="156"/>
      <c r="SX759" s="156"/>
      <c r="SY759" s="156"/>
      <c r="SZ759" s="156"/>
      <c r="TA759" s="156"/>
      <c r="TB759" s="156"/>
      <c r="TC759" s="156"/>
      <c r="TD759" s="156"/>
      <c r="TE759" s="156"/>
      <c r="TF759" s="156"/>
      <c r="TG759" s="156"/>
      <c r="TH759" s="156"/>
      <c r="TI759" s="156"/>
      <c r="TJ759" s="156"/>
      <c r="TK759" s="156"/>
      <c r="TL759" s="156"/>
      <c r="TM759" s="156"/>
      <c r="TN759" s="156"/>
      <c r="TO759" s="156"/>
      <c r="TP759" s="156"/>
      <c r="TQ759" s="156"/>
      <c r="TR759" s="156"/>
      <c r="TS759" s="156"/>
      <c r="TT759" s="156"/>
      <c r="TU759" s="156"/>
      <c r="TV759" s="156"/>
      <c r="TW759" s="156"/>
      <c r="TX759" s="156"/>
      <c r="TY759" s="156"/>
      <c r="TZ759" s="156"/>
      <c r="UA759" s="156"/>
      <c r="UB759" s="156"/>
      <c r="UC759" s="156"/>
      <c r="UD759" s="156"/>
      <c r="UE759" s="156"/>
      <c r="UF759" s="156"/>
      <c r="UG759" s="156"/>
      <c r="UH759" s="156"/>
      <c r="UI759" s="156"/>
      <c r="UJ759" s="156"/>
      <c r="UK759" s="156"/>
      <c r="UL759" s="156"/>
      <c r="UM759" s="156"/>
      <c r="UN759" s="156"/>
      <c r="UO759" s="156"/>
      <c r="UP759" s="156"/>
      <c r="UQ759" s="156"/>
      <c r="UR759" s="156"/>
      <c r="US759" s="156"/>
      <c r="UT759" s="156"/>
      <c r="UU759" s="156"/>
      <c r="UV759" s="156"/>
      <c r="UW759" s="156"/>
      <c r="UX759" s="156"/>
      <c r="UY759" s="156"/>
      <c r="UZ759" s="156"/>
      <c r="VA759" s="156"/>
      <c r="VB759" s="156"/>
      <c r="VC759" s="156"/>
      <c r="VD759" s="156"/>
      <c r="VE759" s="156"/>
      <c r="VF759" s="156"/>
      <c r="VG759" s="156"/>
      <c r="VH759" s="156"/>
      <c r="VI759" s="156"/>
      <c r="VJ759" s="156"/>
      <c r="VK759" s="156"/>
      <c r="VL759" s="156"/>
      <c r="VM759" s="156"/>
      <c r="VN759" s="156"/>
      <c r="VO759" s="156"/>
      <c r="VP759" s="156"/>
      <c r="VQ759" s="156"/>
      <c r="VR759" s="156"/>
      <c r="VS759" s="156"/>
      <c r="VT759" s="156"/>
      <c r="VU759" s="156"/>
      <c r="VV759" s="156"/>
      <c r="VW759" s="156"/>
      <c r="VX759" s="156"/>
      <c r="VY759" s="156"/>
      <c r="VZ759" s="156"/>
      <c r="WA759" s="156"/>
      <c r="WB759" s="156"/>
      <c r="WC759" s="156"/>
      <c r="WD759" s="156"/>
      <c r="WE759" s="156"/>
      <c r="WF759" s="156"/>
      <c r="WG759" s="156"/>
      <c r="WH759" s="156"/>
      <c r="WI759" s="156"/>
      <c r="WJ759" s="156"/>
      <c r="WK759" s="156"/>
      <c r="WL759" s="156"/>
      <c r="WM759" s="156"/>
      <c r="WN759" s="156"/>
      <c r="WO759" s="156"/>
      <c r="WP759" s="156"/>
      <c r="WQ759" s="156"/>
      <c r="WR759" s="156"/>
      <c r="WS759" s="156"/>
      <c r="WT759" s="156"/>
      <c r="WU759" s="156"/>
      <c r="WV759" s="156"/>
      <c r="WW759" s="156"/>
      <c r="WX759" s="156"/>
      <c r="WY759" s="156"/>
      <c r="WZ759" s="156"/>
      <c r="XA759" s="156"/>
      <c r="XB759" s="156"/>
      <c r="XC759" s="156"/>
      <c r="XD759" s="156"/>
      <c r="XE759" s="156"/>
      <c r="XF759" s="156"/>
      <c r="XG759" s="156"/>
      <c r="XH759" s="156"/>
      <c r="XI759" s="156"/>
      <c r="XJ759" s="156"/>
      <c r="XK759" s="156"/>
      <c r="XL759" s="156"/>
      <c r="XM759" s="156"/>
      <c r="XN759" s="156"/>
      <c r="XO759" s="156"/>
      <c r="XP759" s="156"/>
      <c r="XQ759" s="156"/>
      <c r="XR759" s="156"/>
      <c r="XS759" s="156"/>
      <c r="XT759" s="156"/>
      <c r="XU759" s="156"/>
      <c r="XV759" s="156"/>
      <c r="XW759" s="156"/>
      <c r="XX759" s="156"/>
      <c r="XY759" s="156"/>
      <c r="XZ759" s="156"/>
      <c r="YA759" s="156"/>
      <c r="YB759" s="156"/>
      <c r="YC759" s="156"/>
      <c r="YD759" s="156"/>
      <c r="YE759" s="156"/>
      <c r="YF759" s="156"/>
      <c r="YG759" s="156"/>
      <c r="YH759" s="156"/>
      <c r="YI759" s="156"/>
      <c r="YJ759" s="156"/>
      <c r="YK759" s="156"/>
      <c r="YL759" s="156"/>
      <c r="YM759" s="156"/>
      <c r="YN759" s="156"/>
      <c r="YO759" s="156"/>
      <c r="YP759" s="156"/>
      <c r="YQ759" s="156"/>
      <c r="YR759" s="156"/>
      <c r="YS759" s="156"/>
      <c r="YT759" s="156"/>
      <c r="YU759" s="156"/>
      <c r="YV759" s="156"/>
      <c r="YW759" s="156"/>
      <c r="YX759" s="156"/>
      <c r="YY759" s="156"/>
      <c r="YZ759" s="156"/>
      <c r="ZA759" s="156"/>
      <c r="ZB759" s="156"/>
      <c r="ZC759" s="156"/>
      <c r="ZD759" s="156"/>
      <c r="ZE759" s="156"/>
      <c r="ZF759" s="156"/>
      <c r="ZG759" s="156"/>
      <c r="ZH759" s="156"/>
      <c r="ZI759" s="156"/>
      <c r="ZJ759" s="156"/>
      <c r="ZK759" s="156"/>
      <c r="ZL759" s="156"/>
      <c r="ZM759" s="156"/>
      <c r="ZN759" s="156"/>
      <c r="ZO759" s="156"/>
      <c r="ZP759" s="156"/>
      <c r="ZQ759" s="156"/>
      <c r="ZR759" s="156"/>
      <c r="ZS759" s="156"/>
      <c r="ZT759" s="156"/>
      <c r="ZU759" s="156"/>
      <c r="ZV759" s="156"/>
      <c r="ZW759" s="156"/>
      <c r="ZX759" s="156"/>
      <c r="ZY759" s="156"/>
      <c r="ZZ759" s="156"/>
      <c r="AAA759" s="156"/>
      <c r="AAB759" s="156"/>
      <c r="AAC759" s="156"/>
      <c r="AAD759" s="156"/>
      <c r="AAE759" s="156"/>
      <c r="AAF759" s="156"/>
      <c r="AAG759" s="156"/>
      <c r="AAH759" s="156"/>
      <c r="AAI759" s="156"/>
      <c r="AAJ759" s="156"/>
      <c r="AAK759" s="156"/>
      <c r="AAL759" s="156"/>
      <c r="AAM759" s="156"/>
      <c r="AAN759" s="156"/>
      <c r="AAO759" s="156"/>
      <c r="AAP759" s="156"/>
      <c r="AAQ759" s="156"/>
      <c r="AAR759" s="156"/>
      <c r="AAS759" s="156"/>
      <c r="AAT759" s="156"/>
      <c r="AAU759" s="156"/>
      <c r="AAV759" s="156"/>
      <c r="AAW759" s="156"/>
      <c r="AAX759" s="156"/>
      <c r="AAY759" s="156"/>
      <c r="AAZ759" s="156"/>
      <c r="ABA759" s="156"/>
      <c r="ABB759" s="156"/>
      <c r="ABC759" s="156"/>
      <c r="ABD759" s="156"/>
      <c r="ABE759" s="156"/>
      <c r="ABF759" s="156"/>
      <c r="ABG759" s="156"/>
      <c r="ABH759" s="156"/>
      <c r="ABI759" s="156"/>
      <c r="ABJ759" s="156"/>
      <c r="ABK759" s="156"/>
      <c r="ABL759" s="156"/>
      <c r="ABM759" s="156"/>
      <c r="ABN759" s="156"/>
      <c r="ABO759" s="156"/>
      <c r="ABP759" s="156"/>
      <c r="ABQ759" s="156"/>
      <c r="ABR759" s="156"/>
      <c r="ABS759" s="156"/>
      <c r="ABT759" s="156"/>
      <c r="ABU759" s="156"/>
      <c r="ABV759" s="156"/>
      <c r="ABW759" s="156"/>
      <c r="ABX759" s="156"/>
      <c r="ABY759" s="156"/>
      <c r="ABZ759" s="156"/>
      <c r="ACA759" s="156"/>
      <c r="ACB759" s="156"/>
      <c r="ACC759" s="156"/>
      <c r="ACD759" s="156"/>
      <c r="ACE759" s="156"/>
      <c r="ACF759" s="156"/>
      <c r="ACG759" s="156"/>
      <c r="ACH759" s="156"/>
      <c r="ACI759" s="156"/>
      <c r="ACJ759" s="156"/>
      <c r="ACK759" s="156"/>
      <c r="ACL759" s="156"/>
      <c r="ACM759" s="156"/>
      <c r="ACN759" s="156"/>
      <c r="ACO759" s="156"/>
      <c r="ACP759" s="156"/>
      <c r="ACQ759" s="156"/>
      <c r="ACR759" s="156"/>
      <c r="ACS759" s="156"/>
      <c r="ACT759" s="156"/>
      <c r="ACU759" s="156"/>
      <c r="ACV759" s="156"/>
      <c r="ACW759" s="156"/>
      <c r="ACX759" s="156"/>
      <c r="ACY759" s="156"/>
      <c r="ACZ759" s="156"/>
      <c r="ADA759" s="156"/>
      <c r="ADB759" s="156"/>
      <c r="ADC759" s="156"/>
      <c r="ADD759" s="156"/>
      <c r="ADE759" s="156"/>
      <c r="ADF759" s="156"/>
      <c r="ADG759" s="156"/>
      <c r="ADH759" s="156"/>
      <c r="ADI759" s="156"/>
      <c r="ADJ759" s="156"/>
      <c r="ADK759" s="156"/>
      <c r="ADL759" s="156"/>
      <c r="ADM759" s="156"/>
      <c r="ADN759" s="156"/>
      <c r="ADO759" s="156"/>
      <c r="ADP759" s="156"/>
      <c r="ADQ759" s="156"/>
      <c r="ADR759" s="156"/>
      <c r="ADS759" s="156"/>
      <c r="ADT759" s="156"/>
      <c r="ADU759" s="156"/>
      <c r="ADV759" s="156"/>
      <c r="ADW759" s="156"/>
      <c r="ADX759" s="156"/>
      <c r="ADY759" s="156"/>
      <c r="ADZ759" s="156"/>
      <c r="AEA759" s="156"/>
      <c r="AEB759" s="156"/>
      <c r="AEC759" s="156"/>
      <c r="AED759" s="156"/>
      <c r="AEE759" s="156"/>
      <c r="AEF759" s="156"/>
      <c r="AEG759" s="156"/>
      <c r="AEH759" s="156"/>
      <c r="AEI759" s="156"/>
      <c r="AEJ759" s="156"/>
      <c r="AEK759" s="156"/>
      <c r="AEL759" s="156"/>
      <c r="AEM759" s="156"/>
      <c r="AEN759" s="156"/>
      <c r="AEO759" s="156"/>
      <c r="AEP759" s="156"/>
      <c r="AEQ759" s="156"/>
      <c r="AER759" s="156"/>
      <c r="AES759" s="156"/>
      <c r="AET759" s="156"/>
      <c r="AEU759" s="156"/>
      <c r="AEV759" s="156"/>
      <c r="AEW759" s="156"/>
      <c r="AEX759" s="156"/>
      <c r="AEY759" s="156"/>
      <c r="AEZ759" s="156"/>
      <c r="AFA759" s="156"/>
      <c r="AFB759" s="156"/>
      <c r="AFC759" s="156"/>
      <c r="AFD759" s="156"/>
      <c r="AFE759" s="156"/>
      <c r="AFF759" s="156"/>
      <c r="AFG759" s="156"/>
      <c r="AFH759" s="156"/>
      <c r="AFI759" s="156"/>
      <c r="AFJ759" s="156"/>
      <c r="AFK759" s="156"/>
      <c r="AFL759" s="156"/>
      <c r="AFM759" s="156"/>
      <c r="AFN759" s="156"/>
      <c r="AFO759" s="156"/>
      <c r="AFP759" s="156"/>
      <c r="AFQ759" s="156"/>
      <c r="AFR759" s="156"/>
      <c r="AFS759" s="156"/>
      <c r="AFT759" s="156"/>
      <c r="AFU759" s="156"/>
      <c r="AFV759" s="156"/>
      <c r="AFW759" s="156"/>
      <c r="AFX759" s="156"/>
      <c r="AFY759" s="156"/>
      <c r="AFZ759" s="156"/>
      <c r="AGA759" s="156"/>
      <c r="AGB759" s="156"/>
      <c r="AGC759" s="156"/>
      <c r="AGD759" s="156"/>
      <c r="AGE759" s="156"/>
      <c r="AGF759" s="156"/>
      <c r="AGG759" s="156"/>
      <c r="AGH759" s="156"/>
      <c r="AGI759" s="156"/>
      <c r="AGJ759" s="156"/>
      <c r="AGK759" s="156"/>
      <c r="AGL759" s="156"/>
      <c r="AGM759" s="156"/>
      <c r="AGN759" s="156"/>
      <c r="AGO759" s="156"/>
      <c r="AGP759" s="156"/>
      <c r="AGQ759" s="156"/>
      <c r="AGR759" s="156"/>
      <c r="AGS759" s="156"/>
      <c r="AGT759" s="156"/>
      <c r="AGU759" s="156"/>
      <c r="AGV759" s="156"/>
      <c r="AGW759" s="156"/>
      <c r="AGX759" s="156"/>
      <c r="AGY759" s="156"/>
      <c r="AGZ759" s="156"/>
      <c r="AHA759" s="156"/>
      <c r="AHB759" s="156"/>
      <c r="AHC759" s="156"/>
      <c r="AHD759" s="156"/>
      <c r="AHE759" s="156"/>
      <c r="AHF759" s="156"/>
      <c r="AHG759" s="156"/>
      <c r="AHH759" s="156"/>
      <c r="AHI759" s="156"/>
      <c r="AHJ759" s="156"/>
      <c r="AHK759" s="156"/>
      <c r="AHL759" s="156"/>
      <c r="AHM759" s="156"/>
      <c r="AHN759" s="156"/>
      <c r="AHO759" s="156"/>
      <c r="AHP759" s="156"/>
      <c r="AHQ759" s="156"/>
      <c r="AHR759" s="156"/>
      <c r="AHS759" s="156"/>
      <c r="AHT759" s="156"/>
      <c r="AHU759" s="156"/>
      <c r="AHV759" s="156"/>
      <c r="AHW759" s="156"/>
      <c r="AHX759" s="156"/>
      <c r="AHY759" s="156"/>
      <c r="AHZ759" s="156"/>
      <c r="AIA759" s="156"/>
      <c r="AIB759" s="156"/>
      <c r="AIC759" s="156"/>
      <c r="AID759" s="156"/>
      <c r="AIE759" s="156"/>
      <c r="AIF759" s="156"/>
      <c r="AIG759" s="156"/>
      <c r="AIH759" s="156"/>
      <c r="AII759" s="156"/>
      <c r="AIJ759" s="156"/>
      <c r="AIK759" s="156"/>
      <c r="AIL759" s="156"/>
      <c r="AIM759" s="156"/>
      <c r="AIN759" s="156"/>
      <c r="AIO759" s="156"/>
      <c r="AIP759" s="156"/>
      <c r="AIQ759" s="156"/>
      <c r="AIR759" s="156"/>
      <c r="AIS759" s="156"/>
      <c r="AIT759" s="156"/>
      <c r="AIU759" s="156"/>
      <c r="AIV759" s="156"/>
      <c r="AIW759" s="156"/>
      <c r="AIX759" s="156"/>
      <c r="AIY759" s="156"/>
      <c r="AIZ759" s="156"/>
      <c r="AJA759" s="156"/>
      <c r="AJB759" s="156"/>
      <c r="AJC759" s="156"/>
      <c r="AJD759" s="156"/>
      <c r="AJE759" s="156"/>
      <c r="AJF759" s="156"/>
      <c r="AJG759" s="156"/>
      <c r="AJH759" s="156"/>
      <c r="AJI759" s="156"/>
      <c r="AJJ759" s="156"/>
      <c r="AJK759" s="156"/>
      <c r="AJL759" s="156"/>
      <c r="AJM759" s="156"/>
      <c r="AJN759" s="156"/>
      <c r="AJO759" s="156"/>
      <c r="AJP759" s="156"/>
      <c r="AJQ759" s="156"/>
      <c r="AJR759" s="156"/>
      <c r="AJS759" s="156"/>
      <c r="AJT759" s="156"/>
      <c r="AJU759" s="156"/>
      <c r="AJV759" s="156"/>
      <c r="AJW759" s="156"/>
      <c r="AJX759" s="156"/>
      <c r="AJY759" s="156"/>
      <c r="AJZ759" s="156"/>
      <c r="AKA759" s="156"/>
      <c r="AKB759" s="156"/>
      <c r="AKC759" s="156"/>
      <c r="AKD759" s="156"/>
      <c r="AKE759" s="156"/>
      <c r="AKF759" s="156"/>
      <c r="AKG759" s="156"/>
      <c r="AKH759" s="156"/>
      <c r="AKI759" s="156"/>
      <c r="AKJ759" s="156"/>
      <c r="AKK759" s="156"/>
      <c r="AKL759" s="156"/>
      <c r="AKM759" s="156"/>
      <c r="AKN759" s="156"/>
      <c r="AKO759" s="156"/>
      <c r="AKP759" s="156"/>
      <c r="AKQ759" s="156"/>
      <c r="AKR759" s="156"/>
      <c r="AKS759" s="156"/>
      <c r="AKT759" s="156"/>
      <c r="AKU759" s="156"/>
      <c r="AKV759" s="156"/>
      <c r="AKW759" s="156"/>
      <c r="AKX759" s="156"/>
      <c r="AKY759" s="156"/>
      <c r="AKZ759" s="156"/>
      <c r="ALA759" s="156"/>
      <c r="ALB759" s="156"/>
      <c r="ALC759" s="156"/>
      <c r="ALD759" s="156"/>
      <c r="ALE759" s="156"/>
      <c r="ALF759" s="156"/>
      <c r="ALG759" s="156"/>
      <c r="ALH759" s="156"/>
      <c r="ALI759" s="156"/>
      <c r="ALJ759" s="156"/>
      <c r="ALK759" s="156"/>
      <c r="ALL759" s="156"/>
      <c r="ALM759" s="156"/>
      <c r="ALN759" s="156"/>
      <c r="ALO759" s="156"/>
      <c r="ALP759" s="156"/>
      <c r="ALQ759" s="156"/>
      <c r="ALR759" s="156"/>
      <c r="ALS759" s="156"/>
      <c r="ALT759" s="156"/>
      <c r="ALU759" s="156"/>
      <c r="ALV759" s="156"/>
      <c r="ALW759" s="156"/>
      <c r="ALX759" s="156"/>
      <c r="ALY759" s="156"/>
      <c r="ALZ759" s="156"/>
      <c r="AMA759" s="156"/>
      <c r="AMB759" s="156"/>
      <c r="AMC759" s="156"/>
      <c r="AMD759" s="156"/>
      <c r="AME759" s="156"/>
      <c r="AMF759" s="156"/>
      <c r="AMG759" s="156"/>
      <c r="AMH759" s="156"/>
      <c r="AMI759" s="156"/>
      <c r="AMJ759" s="156"/>
      <c r="AMK759" s="156"/>
      <c r="AML759" s="156"/>
      <c r="AMM759" s="156"/>
      <c r="AMN759" s="156"/>
      <c r="AMO759" s="156"/>
      <c r="AMP759" s="156"/>
      <c r="AMQ759" s="156"/>
      <c r="AMR759" s="156"/>
      <c r="AMS759" s="156"/>
      <c r="AMT759" s="156"/>
      <c r="AMU759" s="156"/>
      <c r="AMV759" s="156"/>
      <c r="AMW759" s="156"/>
      <c r="AMX759" s="156"/>
      <c r="AMY759" s="156"/>
      <c r="AMZ759" s="156"/>
      <c r="ANA759" s="156"/>
      <c r="ANB759" s="156"/>
      <c r="ANC759" s="156"/>
      <c r="AND759" s="156"/>
      <c r="ANE759" s="156"/>
      <c r="ANF759" s="156"/>
      <c r="ANG759" s="156"/>
      <c r="ANH759" s="156"/>
      <c r="ANI759" s="156"/>
      <c r="ANJ759" s="156"/>
      <c r="ANK759" s="156"/>
      <c r="ANL759" s="156"/>
      <c r="ANM759" s="156"/>
      <c r="ANN759" s="156"/>
      <c r="ANO759" s="156"/>
      <c r="ANP759" s="156"/>
      <c r="ANQ759" s="156"/>
      <c r="ANR759" s="156"/>
      <c r="ANS759" s="156"/>
      <c r="ANT759" s="156"/>
      <c r="ANU759" s="156"/>
      <c r="ANV759" s="156"/>
      <c r="ANW759" s="156"/>
      <c r="ANX759" s="156"/>
      <c r="ANY759" s="156"/>
      <c r="ANZ759" s="156"/>
      <c r="AOA759" s="156"/>
      <c r="AOB759" s="156"/>
      <c r="AOC759" s="156"/>
      <c r="AOD759" s="156"/>
      <c r="AOE759" s="156"/>
      <c r="AOF759" s="156"/>
      <c r="AOG759" s="156"/>
      <c r="AOH759" s="156"/>
      <c r="AOI759" s="156"/>
      <c r="AOJ759" s="156"/>
      <c r="AOK759" s="156"/>
      <c r="AOL759" s="156"/>
      <c r="AOM759" s="156"/>
      <c r="AON759" s="156"/>
      <c r="AOO759" s="156"/>
      <c r="AOP759" s="156"/>
      <c r="AOQ759" s="156"/>
      <c r="AOR759" s="156"/>
      <c r="AOS759" s="156"/>
      <c r="AOT759" s="156"/>
      <c r="AOU759" s="156"/>
      <c r="AOV759" s="156"/>
      <c r="AOW759" s="156"/>
      <c r="AOX759" s="156"/>
      <c r="AOY759" s="156"/>
      <c r="AOZ759" s="156"/>
      <c r="APA759" s="156"/>
      <c r="APB759" s="156"/>
      <c r="APC759" s="156"/>
      <c r="APD759" s="156"/>
      <c r="APE759" s="156"/>
      <c r="APF759" s="156"/>
      <c r="APG759" s="156"/>
      <c r="APH759" s="156"/>
      <c r="API759" s="156"/>
      <c r="APJ759" s="156"/>
      <c r="APK759" s="156"/>
      <c r="APL759" s="156"/>
      <c r="APM759" s="156"/>
      <c r="APN759" s="156"/>
      <c r="APO759" s="156"/>
      <c r="APP759" s="156"/>
      <c r="APQ759" s="156"/>
      <c r="APR759" s="156"/>
      <c r="APS759" s="156"/>
      <c r="APT759" s="156"/>
      <c r="APU759" s="156"/>
      <c r="APV759" s="156"/>
      <c r="APW759" s="156"/>
      <c r="APX759" s="156"/>
      <c r="APY759" s="156"/>
      <c r="APZ759" s="156"/>
      <c r="AQA759" s="156"/>
      <c r="AQB759" s="156"/>
      <c r="AQC759" s="156"/>
      <c r="AQD759" s="156"/>
      <c r="AQE759" s="156"/>
      <c r="AQF759" s="156"/>
      <c r="AQG759" s="156"/>
      <c r="AQH759" s="156"/>
      <c r="AQI759" s="156"/>
      <c r="AQJ759" s="156"/>
      <c r="AQK759" s="156"/>
      <c r="AQL759" s="156"/>
      <c r="AQM759" s="156"/>
      <c r="AQN759" s="156"/>
      <c r="AQO759" s="156"/>
      <c r="AQP759" s="156"/>
      <c r="AQQ759" s="156"/>
      <c r="AQR759" s="156"/>
      <c r="AQS759" s="156"/>
      <c r="AQT759" s="156"/>
      <c r="AQU759" s="156"/>
      <c r="AQV759" s="156"/>
      <c r="AQW759" s="156"/>
      <c r="AQX759" s="156"/>
      <c r="AQY759" s="156"/>
      <c r="AQZ759" s="156"/>
      <c r="ARA759" s="156"/>
      <c r="ARB759" s="156"/>
      <c r="ARC759" s="156"/>
      <c r="ARD759" s="156"/>
      <c r="ARE759" s="156"/>
      <c r="ARF759" s="156"/>
      <c r="ARG759" s="156"/>
      <c r="ARH759" s="156"/>
      <c r="ARI759" s="156"/>
      <c r="ARJ759" s="156"/>
      <c r="ARK759" s="156"/>
      <c r="ARL759" s="156"/>
      <c r="ARM759" s="156"/>
      <c r="ARN759" s="156"/>
      <c r="ARO759" s="156"/>
      <c r="ARP759" s="156"/>
      <c r="ARQ759" s="156"/>
      <c r="ARR759" s="156"/>
      <c r="ARS759" s="156"/>
      <c r="ART759" s="156"/>
      <c r="ARU759" s="156"/>
      <c r="ARV759" s="156"/>
      <c r="ARW759" s="156"/>
      <c r="ARX759" s="156"/>
      <c r="ARY759" s="156"/>
      <c r="ARZ759" s="156"/>
      <c r="ASA759" s="156"/>
      <c r="ASB759" s="156"/>
      <c r="ASC759" s="156"/>
      <c r="ASD759" s="156"/>
      <c r="ASE759" s="156"/>
      <c r="ASF759" s="156"/>
      <c r="ASG759" s="156"/>
      <c r="ASH759" s="156"/>
      <c r="ASI759" s="156"/>
      <c r="ASJ759" s="156"/>
      <c r="ASK759" s="156"/>
      <c r="ASL759" s="156"/>
      <c r="ASM759" s="156"/>
      <c r="ASN759" s="156"/>
      <c r="ASO759" s="156"/>
      <c r="ASP759" s="156"/>
      <c r="ASQ759" s="156"/>
      <c r="ASR759" s="156"/>
      <c r="ASS759" s="156"/>
      <c r="AST759" s="156"/>
      <c r="ASU759" s="156"/>
      <c r="ASV759" s="156"/>
      <c r="ASW759" s="156"/>
      <c r="ASX759" s="156"/>
      <c r="ASY759" s="156"/>
      <c r="ASZ759" s="156"/>
      <c r="ATA759" s="156"/>
      <c r="ATB759" s="156"/>
      <c r="ATC759" s="156"/>
      <c r="ATD759" s="156"/>
      <c r="ATE759" s="156"/>
      <c r="ATF759" s="156"/>
      <c r="ATG759" s="156"/>
      <c r="ATH759" s="156"/>
      <c r="ATI759" s="156"/>
      <c r="ATJ759" s="156"/>
      <c r="ATK759" s="156"/>
      <c r="ATL759" s="156"/>
      <c r="ATM759" s="156"/>
      <c r="ATN759" s="156"/>
      <c r="ATO759" s="156"/>
      <c r="ATP759" s="156"/>
      <c r="ATQ759" s="156"/>
      <c r="ATR759" s="156"/>
      <c r="ATS759" s="156"/>
      <c r="ATT759" s="156"/>
      <c r="ATU759" s="156"/>
      <c r="ATV759" s="156"/>
      <c r="ATW759" s="156"/>
      <c r="ATX759" s="156"/>
      <c r="ATY759" s="156"/>
      <c r="ATZ759" s="156"/>
      <c r="AUA759" s="156"/>
      <c r="AUB759" s="156"/>
      <c r="AUC759" s="156"/>
      <c r="AUD759" s="156"/>
      <c r="AUE759" s="156"/>
      <c r="AUF759" s="156"/>
      <c r="AUG759" s="156"/>
      <c r="AUH759" s="156"/>
      <c r="AUI759" s="156"/>
      <c r="AUJ759" s="156"/>
      <c r="AUK759" s="156"/>
      <c r="AUL759" s="156"/>
      <c r="AUM759" s="156"/>
      <c r="AUN759" s="156"/>
      <c r="AUO759" s="156"/>
      <c r="AUP759" s="156"/>
      <c r="AUQ759" s="156"/>
      <c r="AUR759" s="156"/>
      <c r="AUS759" s="156"/>
      <c r="AUT759" s="156"/>
      <c r="AUU759" s="156"/>
      <c r="AUV759" s="156"/>
      <c r="AUW759" s="156"/>
      <c r="AUX759" s="156"/>
      <c r="AUY759" s="156"/>
      <c r="AUZ759" s="156"/>
      <c r="AVA759" s="156"/>
      <c r="AVB759" s="156"/>
      <c r="AVC759" s="156"/>
      <c r="AVD759" s="156"/>
      <c r="AVE759" s="156"/>
      <c r="AVF759" s="156"/>
      <c r="AVG759" s="156"/>
      <c r="AVH759" s="156"/>
      <c r="AVI759" s="156"/>
      <c r="AVJ759" s="156"/>
      <c r="AVK759" s="156"/>
      <c r="AVL759" s="156"/>
      <c r="AVM759" s="156"/>
      <c r="AVN759" s="156"/>
      <c r="AVO759" s="156"/>
      <c r="AVP759" s="156"/>
      <c r="AVQ759" s="156"/>
      <c r="AVR759" s="156"/>
      <c r="AVS759" s="156"/>
      <c r="AVT759" s="156"/>
      <c r="AVU759" s="156"/>
      <c r="AVV759" s="156"/>
      <c r="AVW759" s="156"/>
      <c r="AVX759" s="156"/>
      <c r="AVY759" s="156"/>
      <c r="AVZ759" s="156"/>
      <c r="AWA759" s="156"/>
      <c r="AWB759" s="156"/>
      <c r="AWC759" s="156"/>
      <c r="AWD759" s="156"/>
      <c r="AWE759" s="156"/>
      <c r="AWF759" s="156"/>
      <c r="AWG759" s="156"/>
      <c r="AWH759" s="156"/>
      <c r="AWI759" s="156"/>
      <c r="AWJ759" s="156"/>
      <c r="AWK759" s="156"/>
      <c r="AWL759" s="156"/>
      <c r="AWM759" s="156"/>
      <c r="AWN759" s="156"/>
      <c r="AWO759" s="156"/>
      <c r="AWP759" s="156"/>
      <c r="AWQ759" s="156"/>
      <c r="AWR759" s="156"/>
      <c r="AWS759" s="156"/>
      <c r="AWT759" s="156"/>
      <c r="AWU759" s="156"/>
      <c r="AWV759" s="156"/>
      <c r="AWW759" s="156"/>
      <c r="AWX759" s="156"/>
      <c r="AWY759" s="156"/>
      <c r="AWZ759" s="156"/>
      <c r="AXA759" s="156"/>
      <c r="AXB759" s="156"/>
      <c r="AXC759" s="156"/>
      <c r="AXD759" s="156"/>
      <c r="AXE759" s="156"/>
      <c r="AXF759" s="156"/>
      <c r="AXG759" s="156"/>
      <c r="AXH759" s="156"/>
      <c r="AXI759" s="156"/>
      <c r="AXJ759" s="156"/>
      <c r="AXK759" s="156"/>
      <c r="AXL759" s="156"/>
      <c r="AXM759" s="156"/>
      <c r="AXN759" s="156"/>
      <c r="AXO759" s="156"/>
      <c r="AXP759" s="156"/>
      <c r="AXQ759" s="156"/>
      <c r="AXR759" s="156"/>
      <c r="AXS759" s="156"/>
      <c r="AXT759" s="156"/>
      <c r="AXU759" s="156"/>
      <c r="AXV759" s="156"/>
      <c r="AXW759" s="156"/>
      <c r="AXX759" s="156"/>
      <c r="AXY759" s="156"/>
      <c r="AXZ759" s="156"/>
      <c r="AYA759" s="156"/>
      <c r="AYB759" s="156"/>
      <c r="AYC759" s="156"/>
      <c r="AYD759" s="156"/>
      <c r="AYE759" s="156"/>
      <c r="AYF759" s="156"/>
      <c r="AYG759" s="156"/>
      <c r="AYH759" s="156"/>
      <c r="AYI759" s="156"/>
      <c r="AYJ759" s="156"/>
      <c r="AYK759" s="156"/>
      <c r="AYL759" s="156"/>
      <c r="AYM759" s="156"/>
      <c r="AYN759" s="156"/>
      <c r="AYO759" s="156"/>
      <c r="AYP759" s="156"/>
      <c r="AYQ759" s="156"/>
      <c r="AYR759" s="156"/>
      <c r="AYS759" s="156"/>
      <c r="AYT759" s="156"/>
      <c r="AYU759" s="156"/>
      <c r="AYV759" s="156"/>
      <c r="AYW759" s="156"/>
      <c r="AYX759" s="156"/>
      <c r="AYY759" s="156"/>
      <c r="AYZ759" s="156"/>
      <c r="AZA759" s="156"/>
      <c r="AZB759" s="156"/>
      <c r="AZC759" s="156"/>
      <c r="AZD759" s="156"/>
      <c r="AZE759" s="156"/>
      <c r="AZF759" s="156"/>
      <c r="AZG759" s="156"/>
      <c r="AZH759" s="156"/>
      <c r="AZI759" s="156"/>
      <c r="AZJ759" s="156"/>
      <c r="AZK759" s="156"/>
      <c r="AZL759" s="156"/>
      <c r="AZM759" s="156"/>
      <c r="AZN759" s="156"/>
      <c r="AZO759" s="156"/>
      <c r="AZP759" s="156"/>
      <c r="AZQ759" s="156"/>
      <c r="AZR759" s="156"/>
      <c r="AZS759" s="156"/>
      <c r="AZT759" s="156"/>
      <c r="AZU759" s="156"/>
      <c r="AZV759" s="156"/>
      <c r="AZW759" s="156"/>
      <c r="AZX759" s="156"/>
      <c r="AZY759" s="156"/>
      <c r="AZZ759" s="156"/>
      <c r="BAA759" s="156"/>
      <c r="BAB759" s="156"/>
      <c r="BAC759" s="156"/>
      <c r="BAD759" s="156"/>
      <c r="BAE759" s="156"/>
      <c r="BAF759" s="156"/>
      <c r="BAG759" s="156"/>
      <c r="BAH759" s="156"/>
      <c r="BAI759" s="156"/>
      <c r="BAJ759" s="156"/>
      <c r="BAK759" s="156"/>
      <c r="BAL759" s="156"/>
      <c r="BAM759" s="156"/>
      <c r="BAN759" s="156"/>
      <c r="BAO759" s="156"/>
      <c r="BAP759" s="156"/>
      <c r="BAQ759" s="156"/>
      <c r="BAR759" s="156"/>
      <c r="BAS759" s="156"/>
      <c r="BAT759" s="156"/>
      <c r="BAU759" s="156"/>
      <c r="BAV759" s="156"/>
      <c r="BAW759" s="156"/>
      <c r="BAX759" s="156"/>
      <c r="BAY759" s="156"/>
      <c r="BAZ759" s="156"/>
      <c r="BBA759" s="156"/>
      <c r="BBB759" s="156"/>
      <c r="BBC759" s="156"/>
      <c r="BBD759" s="156"/>
      <c r="BBE759" s="156"/>
      <c r="BBF759" s="156"/>
      <c r="BBG759" s="156"/>
      <c r="BBH759" s="156"/>
      <c r="BBI759" s="156"/>
      <c r="BBJ759" s="156"/>
      <c r="BBK759" s="156"/>
      <c r="BBL759" s="156"/>
      <c r="BBM759" s="156"/>
      <c r="BBN759" s="156"/>
      <c r="BBO759" s="156"/>
      <c r="BBP759" s="156"/>
      <c r="BBQ759" s="156"/>
      <c r="BBR759" s="156"/>
      <c r="BBS759" s="156"/>
      <c r="BBT759" s="156"/>
      <c r="BBU759" s="156"/>
      <c r="BBV759" s="156"/>
      <c r="BBW759" s="156"/>
      <c r="BBX759" s="156"/>
      <c r="BBY759" s="156"/>
      <c r="BBZ759" s="156"/>
      <c r="BCA759" s="156"/>
      <c r="BCB759" s="156"/>
      <c r="BCC759" s="156"/>
      <c r="BCD759" s="156"/>
      <c r="BCE759" s="156"/>
      <c r="BCF759" s="156"/>
      <c r="BCG759" s="156"/>
      <c r="BCH759" s="156"/>
      <c r="BCI759" s="156"/>
      <c r="BCJ759" s="156"/>
      <c r="BCK759" s="156"/>
      <c r="BCL759" s="156"/>
      <c r="BCM759" s="156"/>
      <c r="BCN759" s="156"/>
      <c r="BCO759" s="156"/>
      <c r="BCP759" s="156"/>
      <c r="BCQ759" s="156"/>
      <c r="BCR759" s="156"/>
      <c r="BCS759" s="156"/>
      <c r="BCT759" s="156"/>
      <c r="BCU759" s="156"/>
      <c r="BCV759" s="156"/>
      <c r="BCW759" s="156"/>
      <c r="BCX759" s="156"/>
      <c r="BCY759" s="156"/>
      <c r="BCZ759" s="156"/>
      <c r="BDA759" s="156"/>
      <c r="BDB759" s="156"/>
      <c r="BDC759" s="156"/>
      <c r="BDD759" s="156"/>
      <c r="BDE759" s="156"/>
      <c r="BDF759" s="156"/>
      <c r="BDG759" s="156"/>
      <c r="BDH759" s="156"/>
      <c r="BDI759" s="156"/>
      <c r="BDJ759" s="156"/>
      <c r="BDK759" s="156"/>
      <c r="BDL759" s="156"/>
      <c r="BDM759" s="156"/>
      <c r="BDN759" s="156"/>
      <c r="BDO759" s="156"/>
      <c r="BDP759" s="156"/>
      <c r="BDQ759" s="156"/>
      <c r="BDR759" s="156"/>
      <c r="BDS759" s="156"/>
      <c r="BDT759" s="156"/>
      <c r="BDU759" s="156"/>
      <c r="BDV759" s="156"/>
      <c r="BDW759" s="156"/>
      <c r="BDX759" s="156"/>
      <c r="BDY759" s="156"/>
      <c r="BDZ759" s="156"/>
      <c r="BEA759" s="156"/>
      <c r="BEB759" s="156"/>
      <c r="BEC759" s="156"/>
      <c r="BED759" s="156"/>
      <c r="BEE759" s="156"/>
      <c r="BEF759" s="156"/>
      <c r="BEG759" s="156"/>
      <c r="BEH759" s="156"/>
      <c r="BEI759" s="156"/>
      <c r="BEJ759" s="156"/>
      <c r="BEK759" s="156"/>
      <c r="BEL759" s="156"/>
      <c r="BEM759" s="156"/>
      <c r="BEN759" s="156"/>
      <c r="BEO759" s="156"/>
      <c r="BEP759" s="156"/>
      <c r="BEQ759" s="156"/>
      <c r="BER759" s="156"/>
      <c r="BES759" s="156"/>
      <c r="BET759" s="156"/>
      <c r="BEU759" s="156"/>
      <c r="BEV759" s="156"/>
      <c r="BEW759" s="156"/>
      <c r="BEX759" s="156"/>
      <c r="BEY759" s="156"/>
      <c r="BEZ759" s="156"/>
      <c r="BFA759" s="156"/>
      <c r="BFB759" s="156"/>
      <c r="BFC759" s="156"/>
      <c r="BFD759" s="156"/>
      <c r="BFE759" s="156"/>
      <c r="BFF759" s="156"/>
      <c r="BFG759" s="156"/>
      <c r="BFH759" s="156"/>
      <c r="BFI759" s="156"/>
      <c r="BFJ759" s="156"/>
      <c r="BFK759" s="156"/>
      <c r="BFL759" s="156"/>
      <c r="BFM759" s="156"/>
      <c r="BFN759" s="156"/>
      <c r="BFO759" s="156"/>
      <c r="BFP759" s="156"/>
      <c r="BFQ759" s="156"/>
      <c r="BFR759" s="156"/>
      <c r="BFS759" s="156"/>
      <c r="BFT759" s="156"/>
      <c r="BFU759" s="156"/>
      <c r="BFV759" s="156"/>
      <c r="BFW759" s="156"/>
      <c r="BFX759" s="156"/>
      <c r="BFY759" s="156"/>
      <c r="BFZ759" s="156"/>
      <c r="BGA759" s="156"/>
      <c r="BGB759" s="156"/>
      <c r="BGC759" s="156"/>
      <c r="BGD759" s="156"/>
      <c r="BGE759" s="156"/>
      <c r="BGF759" s="156"/>
      <c r="BGG759" s="156"/>
      <c r="BGH759" s="156"/>
      <c r="BGI759" s="156"/>
      <c r="BGJ759" s="156"/>
      <c r="BGK759" s="156"/>
      <c r="BGL759" s="156"/>
      <c r="BGM759" s="156"/>
      <c r="BGN759" s="156"/>
      <c r="BGO759" s="156"/>
      <c r="BGP759" s="156"/>
      <c r="BGQ759" s="156"/>
      <c r="BGR759" s="156"/>
      <c r="BGS759" s="156"/>
      <c r="BGT759" s="156"/>
      <c r="BGU759" s="156"/>
      <c r="BGV759" s="156"/>
      <c r="BGW759" s="156"/>
      <c r="BGX759" s="156"/>
      <c r="BGY759" s="156"/>
      <c r="BGZ759" s="156"/>
      <c r="BHA759" s="156"/>
      <c r="BHB759" s="156"/>
      <c r="BHC759" s="156"/>
      <c r="BHD759" s="156"/>
      <c r="BHE759" s="156"/>
      <c r="BHF759" s="156"/>
      <c r="BHG759" s="156"/>
      <c r="BHH759" s="156"/>
      <c r="BHI759" s="156"/>
      <c r="BHJ759" s="156"/>
      <c r="BHK759" s="156"/>
      <c r="BHL759" s="156"/>
      <c r="BHM759" s="156"/>
      <c r="BHN759" s="156"/>
      <c r="BHO759" s="156"/>
      <c r="BHP759" s="156"/>
      <c r="BHQ759" s="156"/>
      <c r="BHR759" s="156"/>
      <c r="BHS759" s="156"/>
      <c r="BHT759" s="156"/>
      <c r="BHU759" s="156"/>
      <c r="BHV759" s="156"/>
      <c r="BHW759" s="156"/>
      <c r="BHX759" s="156"/>
      <c r="BHY759" s="156"/>
      <c r="BHZ759" s="156"/>
      <c r="BIA759" s="156"/>
      <c r="BIB759" s="156"/>
      <c r="BIC759" s="156"/>
      <c r="BID759" s="156"/>
      <c r="BIE759" s="156"/>
      <c r="BIF759" s="156"/>
      <c r="BIG759" s="156"/>
      <c r="BIH759" s="156"/>
      <c r="BII759" s="156"/>
      <c r="BIJ759" s="156"/>
      <c r="BIK759" s="156"/>
      <c r="BIL759" s="156"/>
      <c r="BIM759" s="156"/>
      <c r="BIN759" s="156"/>
      <c r="BIO759" s="156"/>
      <c r="BIP759" s="156"/>
      <c r="BIQ759" s="156"/>
      <c r="BIR759" s="156"/>
      <c r="BIS759" s="156"/>
      <c r="BIT759" s="156"/>
      <c r="BIU759" s="156"/>
      <c r="BIV759" s="156"/>
      <c r="BIW759" s="156"/>
      <c r="BIX759" s="156"/>
      <c r="BIY759" s="156"/>
      <c r="BIZ759" s="156"/>
      <c r="BJA759" s="156"/>
      <c r="BJB759" s="156"/>
      <c r="BJC759" s="156"/>
      <c r="BJD759" s="156"/>
      <c r="BJE759" s="156"/>
      <c r="BJF759" s="156"/>
      <c r="BJG759" s="156"/>
      <c r="BJH759" s="156"/>
      <c r="BJI759" s="156"/>
      <c r="BJJ759" s="156"/>
      <c r="BJK759" s="156"/>
      <c r="BJL759" s="156"/>
      <c r="BJM759" s="156"/>
      <c r="BJN759" s="156"/>
      <c r="BJO759" s="156"/>
      <c r="BJP759" s="156"/>
      <c r="BJQ759" s="156"/>
      <c r="BJR759" s="156"/>
      <c r="BJS759" s="156"/>
      <c r="BJT759" s="156"/>
      <c r="BJU759" s="156"/>
      <c r="BJV759" s="156"/>
      <c r="BJW759" s="156"/>
      <c r="BJX759" s="156"/>
      <c r="BJY759" s="156"/>
      <c r="BJZ759" s="156"/>
      <c r="BKA759" s="156"/>
      <c r="BKB759" s="156"/>
      <c r="BKC759" s="156"/>
      <c r="BKD759" s="156"/>
      <c r="BKE759" s="156"/>
      <c r="BKF759" s="156"/>
      <c r="BKG759" s="156"/>
      <c r="BKH759" s="156"/>
      <c r="BKI759" s="156"/>
      <c r="BKJ759" s="156"/>
      <c r="BKK759" s="156"/>
      <c r="BKL759" s="156"/>
      <c r="BKM759" s="156"/>
      <c r="BKN759" s="156"/>
      <c r="BKO759" s="156"/>
      <c r="BKP759" s="156"/>
      <c r="BKQ759" s="156"/>
      <c r="BKR759" s="156"/>
      <c r="BKS759" s="156"/>
      <c r="BKT759" s="156"/>
      <c r="BKU759" s="156"/>
      <c r="BKV759" s="156"/>
      <c r="BKW759" s="156"/>
      <c r="BKX759" s="156"/>
      <c r="BKY759" s="156"/>
      <c r="BKZ759" s="156"/>
      <c r="BLA759" s="156"/>
      <c r="BLB759" s="156"/>
      <c r="BLC759" s="156"/>
      <c r="BLD759" s="156"/>
      <c r="BLE759" s="156"/>
      <c r="BLF759" s="156"/>
      <c r="BLG759" s="156"/>
      <c r="BLH759" s="156"/>
      <c r="BLI759" s="156"/>
      <c r="BLJ759" s="156"/>
      <c r="BLK759" s="156"/>
      <c r="BLL759" s="156"/>
      <c r="BLM759" s="156"/>
      <c r="BLN759" s="156"/>
      <c r="BLO759" s="156"/>
      <c r="BLP759" s="156"/>
      <c r="BLQ759" s="156"/>
      <c r="BLR759" s="156"/>
      <c r="BLS759" s="156"/>
      <c r="BLT759" s="156"/>
      <c r="BLU759" s="156"/>
      <c r="BLV759" s="156"/>
      <c r="BLW759" s="156"/>
      <c r="BLX759" s="156"/>
      <c r="BLY759" s="156"/>
      <c r="BLZ759" s="156"/>
      <c r="BMA759" s="156"/>
      <c r="BMB759" s="156"/>
      <c r="BMC759" s="156"/>
      <c r="BMD759" s="156"/>
      <c r="BME759" s="156"/>
      <c r="BMF759" s="156"/>
      <c r="BMG759" s="156"/>
      <c r="BMH759" s="156"/>
      <c r="BMI759" s="156"/>
      <c r="BMJ759" s="156"/>
      <c r="BMK759" s="156"/>
      <c r="BML759" s="156"/>
      <c r="BMM759" s="156"/>
      <c r="BMN759" s="156"/>
      <c r="BMO759" s="156"/>
      <c r="BMP759" s="156"/>
      <c r="BMQ759" s="156"/>
      <c r="BMR759" s="156"/>
      <c r="BMS759" s="156"/>
      <c r="BMT759" s="156"/>
      <c r="BMU759" s="156"/>
      <c r="BMV759" s="156"/>
      <c r="BMW759" s="156"/>
      <c r="BMX759" s="156"/>
      <c r="BMY759" s="156"/>
      <c r="BMZ759" s="156"/>
      <c r="BNA759" s="156"/>
      <c r="BNB759" s="156"/>
      <c r="BNC759" s="156"/>
      <c r="BND759" s="156"/>
      <c r="BNE759" s="156"/>
      <c r="BNF759" s="156"/>
      <c r="BNG759" s="156"/>
      <c r="BNH759" s="156"/>
      <c r="BNI759" s="156"/>
      <c r="BNJ759" s="156"/>
      <c r="BNK759" s="156"/>
      <c r="BNL759" s="156"/>
      <c r="BNM759" s="156"/>
      <c r="BNN759" s="156"/>
      <c r="BNO759" s="156"/>
      <c r="BNP759" s="156"/>
      <c r="BNQ759" s="156"/>
      <c r="BNR759" s="156"/>
      <c r="BNS759" s="156"/>
      <c r="BNT759" s="156"/>
      <c r="BNU759" s="156"/>
      <c r="BNV759" s="156"/>
      <c r="BNW759" s="156"/>
      <c r="BNX759" s="156"/>
      <c r="BNY759" s="156"/>
      <c r="BNZ759" s="156"/>
      <c r="BOA759" s="156"/>
      <c r="BOB759" s="156"/>
      <c r="BOC759" s="156"/>
      <c r="BOD759" s="156"/>
      <c r="BOE759" s="156"/>
      <c r="BOF759" s="156"/>
      <c r="BOG759" s="156"/>
      <c r="BOH759" s="156"/>
      <c r="BOI759" s="156"/>
      <c r="BOJ759" s="156"/>
      <c r="BOK759" s="156"/>
      <c r="BOL759" s="156"/>
      <c r="BOM759" s="156"/>
      <c r="BON759" s="156"/>
      <c r="BOO759" s="156"/>
      <c r="BOP759" s="156"/>
      <c r="BOQ759" s="156"/>
      <c r="BOR759" s="156"/>
      <c r="BOS759" s="156"/>
      <c r="BOT759" s="156"/>
      <c r="BOU759" s="156"/>
      <c r="BOV759" s="156"/>
      <c r="BOW759" s="156"/>
      <c r="BOX759" s="156"/>
      <c r="BOY759" s="156"/>
      <c r="BOZ759" s="156"/>
      <c r="BPA759" s="156"/>
      <c r="BPB759" s="156"/>
      <c r="BPC759" s="156"/>
      <c r="BPD759" s="156"/>
      <c r="BPE759" s="156"/>
      <c r="BPF759" s="156"/>
      <c r="BPG759" s="156"/>
      <c r="BPH759" s="156"/>
      <c r="BPI759" s="156"/>
      <c r="BPJ759" s="156"/>
      <c r="BPK759" s="156"/>
      <c r="BPL759" s="156"/>
      <c r="BPM759" s="156"/>
      <c r="BPN759" s="156"/>
      <c r="BPO759" s="156"/>
      <c r="BPP759" s="156"/>
      <c r="BPQ759" s="156"/>
      <c r="BPR759" s="156"/>
      <c r="BPS759" s="156"/>
      <c r="BPT759" s="156"/>
      <c r="BPU759" s="156"/>
      <c r="BPV759" s="156"/>
      <c r="BPW759" s="156"/>
      <c r="BPX759" s="156"/>
      <c r="BPY759" s="156"/>
      <c r="BPZ759" s="156"/>
      <c r="BQA759" s="156"/>
      <c r="BQB759" s="156"/>
      <c r="BQC759" s="156"/>
      <c r="BQD759" s="156"/>
      <c r="BQE759" s="156"/>
      <c r="BQF759" s="156"/>
      <c r="BQG759" s="156"/>
      <c r="BQH759" s="156"/>
      <c r="BQI759" s="156"/>
      <c r="BQJ759" s="156"/>
      <c r="BQK759" s="156"/>
      <c r="BQL759" s="156"/>
      <c r="BQM759" s="156"/>
      <c r="BQN759" s="156"/>
      <c r="BQO759" s="156"/>
      <c r="BQP759" s="156"/>
      <c r="BQQ759" s="156"/>
      <c r="BQR759" s="156"/>
      <c r="BQS759" s="156"/>
      <c r="BQT759" s="156"/>
      <c r="BQU759" s="156"/>
      <c r="BQV759" s="156"/>
      <c r="BQW759" s="156"/>
      <c r="BQX759" s="156"/>
      <c r="BQY759" s="156"/>
      <c r="BQZ759" s="156"/>
      <c r="BRA759" s="156"/>
      <c r="BRB759" s="156"/>
      <c r="BRC759" s="156"/>
      <c r="BRD759" s="156"/>
      <c r="BRE759" s="156"/>
      <c r="BRF759" s="156"/>
      <c r="BRG759" s="156"/>
      <c r="BRH759" s="156"/>
      <c r="BRI759" s="156"/>
      <c r="BRJ759" s="156"/>
      <c r="BRK759" s="156"/>
      <c r="BRL759" s="156"/>
      <c r="BRM759" s="156"/>
      <c r="BRN759" s="156"/>
      <c r="BRO759" s="156"/>
      <c r="BRP759" s="156"/>
      <c r="BRQ759" s="156"/>
      <c r="BRR759" s="156"/>
      <c r="BRS759" s="156"/>
      <c r="BRT759" s="156"/>
      <c r="BRU759" s="156"/>
      <c r="BRV759" s="156"/>
      <c r="BRW759" s="156"/>
      <c r="BRX759" s="156"/>
      <c r="BRY759" s="156"/>
      <c r="BRZ759" s="156"/>
      <c r="BSA759" s="156"/>
      <c r="BSB759" s="156"/>
      <c r="BSC759" s="156"/>
      <c r="BSD759" s="156"/>
      <c r="BSE759" s="156"/>
      <c r="BSF759" s="156"/>
      <c r="BSG759" s="156"/>
      <c r="BSH759" s="156"/>
      <c r="BSI759" s="156"/>
      <c r="BSJ759" s="156"/>
      <c r="BSK759" s="156"/>
      <c r="BSL759" s="156"/>
      <c r="BSM759" s="156"/>
      <c r="BSN759" s="156"/>
      <c r="BSO759" s="156"/>
      <c r="BSP759" s="156"/>
      <c r="BSQ759" s="156"/>
      <c r="BSR759" s="156"/>
      <c r="BSS759" s="156"/>
      <c r="BST759" s="156"/>
      <c r="BSU759" s="156"/>
      <c r="BSV759" s="156"/>
      <c r="BSW759" s="156"/>
      <c r="BSX759" s="156"/>
      <c r="BSY759" s="156"/>
      <c r="BSZ759" s="156"/>
      <c r="BTA759" s="156"/>
      <c r="BTB759" s="156"/>
      <c r="BTC759" s="156"/>
      <c r="BTD759" s="156"/>
      <c r="BTE759" s="156"/>
      <c r="BTF759" s="156"/>
      <c r="BTG759" s="156"/>
      <c r="BTH759" s="156"/>
      <c r="BTI759" s="156"/>
      <c r="BTJ759" s="156"/>
      <c r="BTK759" s="156"/>
      <c r="BTL759" s="156"/>
      <c r="BTM759" s="156"/>
      <c r="BTN759" s="156"/>
      <c r="BTO759" s="156"/>
      <c r="BTP759" s="156"/>
      <c r="BTQ759" s="156"/>
      <c r="BTR759" s="156"/>
      <c r="BTS759" s="156"/>
      <c r="BTT759" s="156"/>
      <c r="BTU759" s="156"/>
      <c r="BTV759" s="156"/>
      <c r="BTW759" s="156"/>
      <c r="BTX759" s="156"/>
      <c r="BTY759" s="156"/>
      <c r="BTZ759" s="156"/>
      <c r="BUA759" s="156"/>
      <c r="BUB759" s="156"/>
      <c r="BUC759" s="156"/>
      <c r="BUD759" s="156"/>
      <c r="BUE759" s="156"/>
      <c r="BUF759" s="156"/>
      <c r="BUG759" s="156"/>
      <c r="BUH759" s="156"/>
      <c r="BUI759" s="156"/>
      <c r="BUJ759" s="156"/>
      <c r="BUK759" s="156"/>
      <c r="BUL759" s="156"/>
      <c r="BUM759" s="156"/>
      <c r="BUN759" s="156"/>
      <c r="BUO759" s="156"/>
      <c r="BUP759" s="156"/>
      <c r="BUQ759" s="156"/>
      <c r="BUR759" s="156"/>
      <c r="BUS759" s="156"/>
      <c r="BUT759" s="156"/>
      <c r="BUU759" s="156"/>
      <c r="BUV759" s="156"/>
      <c r="BUW759" s="156"/>
      <c r="BUX759" s="156"/>
      <c r="BUY759" s="156"/>
      <c r="BUZ759" s="156"/>
      <c r="BVA759" s="156"/>
      <c r="BVB759" s="156"/>
      <c r="BVC759" s="156"/>
      <c r="BVD759" s="156"/>
      <c r="BVE759" s="156"/>
      <c r="BVF759" s="156"/>
      <c r="BVG759" s="156"/>
      <c r="BVH759" s="156"/>
      <c r="BVI759" s="156"/>
      <c r="BVJ759" s="156"/>
      <c r="BVK759" s="156"/>
      <c r="BVL759" s="156"/>
      <c r="BVM759" s="156"/>
      <c r="BVN759" s="156"/>
      <c r="BVO759" s="156"/>
      <c r="BVP759" s="156"/>
      <c r="BVQ759" s="156"/>
      <c r="BVR759" s="156"/>
      <c r="BVS759" s="156"/>
      <c r="BVT759" s="156"/>
      <c r="BVU759" s="156"/>
      <c r="BVV759" s="156"/>
      <c r="BVW759" s="156"/>
      <c r="BVX759" s="156"/>
      <c r="BVY759" s="156"/>
      <c r="BVZ759" s="156"/>
      <c r="BWA759" s="156"/>
      <c r="BWB759" s="156"/>
      <c r="BWC759" s="156"/>
      <c r="BWD759" s="156"/>
      <c r="BWE759" s="156"/>
      <c r="BWF759" s="156"/>
      <c r="BWG759" s="156"/>
      <c r="BWH759" s="156"/>
      <c r="BWI759" s="156"/>
      <c r="BWJ759" s="156"/>
      <c r="BWK759" s="156"/>
      <c r="BWL759" s="156"/>
      <c r="BWM759" s="156"/>
      <c r="BWN759" s="156"/>
      <c r="BWO759" s="156"/>
      <c r="BWP759" s="156"/>
      <c r="BWQ759" s="156"/>
      <c r="BWR759" s="156"/>
      <c r="BWS759" s="156"/>
      <c r="BWT759" s="156"/>
      <c r="BWU759" s="156"/>
      <c r="BWV759" s="156"/>
      <c r="BWW759" s="156"/>
      <c r="BWX759" s="156"/>
      <c r="BWY759" s="156"/>
      <c r="BWZ759" s="156"/>
      <c r="BXA759" s="156"/>
      <c r="BXB759" s="156"/>
      <c r="BXC759" s="156"/>
      <c r="BXD759" s="156"/>
      <c r="BXE759" s="156"/>
      <c r="BXF759" s="156"/>
      <c r="BXG759" s="156"/>
      <c r="BXH759" s="156"/>
      <c r="BXI759" s="156"/>
      <c r="BXJ759" s="156"/>
      <c r="BXK759" s="156"/>
      <c r="BXL759" s="156"/>
      <c r="BXM759" s="156"/>
      <c r="BXN759" s="156"/>
      <c r="BXO759" s="156"/>
      <c r="BXP759" s="156"/>
      <c r="BXQ759" s="156"/>
      <c r="BXR759" s="156"/>
      <c r="BXS759" s="156"/>
      <c r="BXT759" s="156"/>
      <c r="BXU759" s="156"/>
      <c r="BXV759" s="156"/>
      <c r="BXW759" s="156"/>
      <c r="BXX759" s="156"/>
      <c r="BXY759" s="156"/>
      <c r="BXZ759" s="156"/>
      <c r="BYA759" s="156"/>
      <c r="BYB759" s="156"/>
      <c r="BYC759" s="156"/>
      <c r="BYD759" s="156"/>
      <c r="BYE759" s="156"/>
      <c r="BYF759" s="156"/>
      <c r="BYG759" s="156"/>
      <c r="BYH759" s="156"/>
      <c r="BYI759" s="156"/>
      <c r="BYJ759" s="156"/>
      <c r="BYK759" s="156"/>
      <c r="BYL759" s="156"/>
      <c r="BYM759" s="156"/>
      <c r="BYN759" s="156"/>
      <c r="BYO759" s="156"/>
      <c r="BYP759" s="156"/>
      <c r="BYQ759" s="156"/>
      <c r="BYR759" s="156"/>
      <c r="BYS759" s="156"/>
      <c r="BYT759" s="156"/>
      <c r="BYU759" s="156"/>
      <c r="BYV759" s="156"/>
      <c r="BYW759" s="156"/>
      <c r="BYX759" s="156"/>
      <c r="BYY759" s="156"/>
      <c r="BYZ759" s="156"/>
      <c r="BZA759" s="156"/>
      <c r="BZB759" s="156"/>
      <c r="BZC759" s="156"/>
      <c r="BZD759" s="156"/>
      <c r="BZE759" s="156"/>
      <c r="BZF759" s="156"/>
      <c r="BZG759" s="156"/>
      <c r="BZH759" s="156"/>
      <c r="BZI759" s="156"/>
      <c r="BZJ759" s="156"/>
      <c r="BZK759" s="156"/>
      <c r="BZL759" s="156"/>
      <c r="BZM759" s="156"/>
      <c r="BZN759" s="156"/>
      <c r="BZO759" s="156"/>
      <c r="BZP759" s="156"/>
      <c r="BZQ759" s="156"/>
      <c r="BZR759" s="156"/>
      <c r="BZS759" s="156"/>
      <c r="BZT759" s="156"/>
      <c r="BZU759" s="156"/>
      <c r="BZV759" s="156"/>
      <c r="BZW759" s="156"/>
      <c r="BZX759" s="156"/>
      <c r="BZY759" s="156"/>
      <c r="BZZ759" s="156"/>
      <c r="CAA759" s="156"/>
      <c r="CAB759" s="156"/>
      <c r="CAC759" s="156"/>
      <c r="CAD759" s="156"/>
      <c r="CAE759" s="156"/>
      <c r="CAF759" s="156"/>
      <c r="CAG759" s="156"/>
      <c r="CAH759" s="156"/>
      <c r="CAI759" s="156"/>
      <c r="CAJ759" s="156"/>
      <c r="CAK759" s="156"/>
      <c r="CAL759" s="156"/>
      <c r="CAM759" s="156"/>
      <c r="CAN759" s="156"/>
      <c r="CAO759" s="156"/>
      <c r="CAP759" s="156"/>
      <c r="CAQ759" s="156"/>
      <c r="CAR759" s="156"/>
      <c r="CAS759" s="156"/>
      <c r="CAT759" s="156"/>
      <c r="CAU759" s="156"/>
      <c r="CAV759" s="156"/>
      <c r="CAW759" s="156"/>
      <c r="CAX759" s="156"/>
      <c r="CAY759" s="156"/>
      <c r="CAZ759" s="156"/>
      <c r="CBA759" s="156"/>
      <c r="CBB759" s="156"/>
      <c r="CBC759" s="156"/>
      <c r="CBD759" s="156"/>
      <c r="CBE759" s="156"/>
      <c r="CBF759" s="156"/>
      <c r="CBG759" s="156"/>
      <c r="CBH759" s="156"/>
      <c r="CBI759" s="156"/>
      <c r="CBJ759" s="156"/>
      <c r="CBK759" s="156"/>
      <c r="CBL759" s="156"/>
      <c r="CBM759" s="156"/>
      <c r="CBN759" s="156"/>
      <c r="CBO759" s="156"/>
      <c r="CBP759" s="156"/>
      <c r="CBQ759" s="156"/>
      <c r="CBR759" s="156"/>
      <c r="CBS759" s="156"/>
      <c r="CBT759" s="156"/>
      <c r="CBU759" s="156"/>
      <c r="CBV759" s="156"/>
      <c r="CBW759" s="156"/>
      <c r="CBX759" s="156"/>
      <c r="CBY759" s="156"/>
      <c r="CBZ759" s="156"/>
      <c r="CCA759" s="156"/>
      <c r="CCB759" s="156"/>
      <c r="CCC759" s="156"/>
      <c r="CCD759" s="156"/>
      <c r="CCE759" s="156"/>
      <c r="CCF759" s="156"/>
      <c r="CCG759" s="156"/>
      <c r="CCH759" s="156"/>
      <c r="CCI759" s="156"/>
      <c r="CCJ759" s="156"/>
      <c r="CCK759" s="156"/>
      <c r="CCL759" s="156"/>
      <c r="CCM759" s="156"/>
      <c r="CCN759" s="156"/>
      <c r="CCO759" s="156"/>
      <c r="CCP759" s="156"/>
      <c r="CCQ759" s="156"/>
      <c r="CCR759" s="156"/>
      <c r="CCS759" s="156"/>
      <c r="CCT759" s="156"/>
      <c r="CCU759" s="156"/>
      <c r="CCV759" s="156"/>
      <c r="CCW759" s="156"/>
      <c r="CCX759" s="156"/>
      <c r="CCY759" s="156"/>
      <c r="CCZ759" s="156"/>
      <c r="CDA759" s="156"/>
      <c r="CDB759" s="156"/>
      <c r="CDC759" s="156"/>
      <c r="CDD759" s="156"/>
      <c r="CDE759" s="156"/>
      <c r="CDF759" s="156"/>
      <c r="CDG759" s="156"/>
      <c r="CDH759" s="156"/>
      <c r="CDI759" s="156"/>
      <c r="CDJ759" s="156"/>
      <c r="CDK759" s="156"/>
      <c r="CDL759" s="156"/>
      <c r="CDM759" s="156"/>
      <c r="CDN759" s="156"/>
      <c r="CDO759" s="156"/>
      <c r="CDP759" s="156"/>
      <c r="CDQ759" s="156"/>
      <c r="CDR759" s="156"/>
      <c r="CDS759" s="156"/>
      <c r="CDT759" s="156"/>
      <c r="CDU759" s="156"/>
      <c r="CDV759" s="156"/>
      <c r="CDW759" s="156"/>
      <c r="CDX759" s="156"/>
      <c r="CDY759" s="156"/>
      <c r="CDZ759" s="156"/>
      <c r="CEA759" s="156"/>
      <c r="CEB759" s="156"/>
      <c r="CEC759" s="156"/>
      <c r="CED759" s="156"/>
      <c r="CEE759" s="156"/>
      <c r="CEF759" s="156"/>
      <c r="CEG759" s="156"/>
      <c r="CEH759" s="156"/>
      <c r="CEI759" s="156"/>
      <c r="CEJ759" s="156"/>
      <c r="CEK759" s="156"/>
      <c r="CEL759" s="156"/>
      <c r="CEM759" s="156"/>
      <c r="CEN759" s="156"/>
      <c r="CEO759" s="156"/>
      <c r="CEP759" s="156"/>
      <c r="CEQ759" s="156"/>
      <c r="CER759" s="156"/>
      <c r="CES759" s="156"/>
      <c r="CET759" s="156"/>
      <c r="CEU759" s="156"/>
      <c r="CEV759" s="156"/>
      <c r="CEW759" s="156"/>
      <c r="CEX759" s="156"/>
      <c r="CEY759" s="156"/>
      <c r="CEZ759" s="156"/>
      <c r="CFA759" s="156"/>
      <c r="CFB759" s="156"/>
      <c r="CFC759" s="156"/>
      <c r="CFD759" s="156"/>
      <c r="CFE759" s="156"/>
      <c r="CFF759" s="156"/>
      <c r="CFG759" s="156"/>
      <c r="CFH759" s="156"/>
      <c r="CFI759" s="156"/>
      <c r="CFJ759" s="156"/>
      <c r="CFK759" s="156"/>
      <c r="CFL759" s="156"/>
      <c r="CFM759" s="156"/>
      <c r="CFN759" s="156"/>
      <c r="CFO759" s="156"/>
      <c r="CFP759" s="156"/>
      <c r="CFQ759" s="156"/>
      <c r="CFR759" s="156"/>
      <c r="CFS759" s="156"/>
      <c r="CFT759" s="156"/>
      <c r="CFU759" s="156"/>
      <c r="CFV759" s="156"/>
      <c r="CFW759" s="156"/>
      <c r="CFX759" s="156"/>
      <c r="CFY759" s="156"/>
      <c r="CFZ759" s="156"/>
      <c r="CGA759" s="156"/>
      <c r="CGB759" s="156"/>
      <c r="CGC759" s="156"/>
      <c r="CGD759" s="156"/>
      <c r="CGE759" s="156"/>
      <c r="CGF759" s="156"/>
      <c r="CGG759" s="156"/>
      <c r="CGH759" s="156"/>
      <c r="CGI759" s="156"/>
      <c r="CGJ759" s="156"/>
      <c r="CGK759" s="156"/>
      <c r="CGL759" s="156"/>
      <c r="CGM759" s="156"/>
      <c r="CGN759" s="156"/>
      <c r="CGO759" s="156"/>
      <c r="CGP759" s="156"/>
      <c r="CGQ759" s="156"/>
      <c r="CGR759" s="156"/>
      <c r="CGS759" s="156"/>
      <c r="CGT759" s="156"/>
      <c r="CGU759" s="156"/>
      <c r="CGV759" s="156"/>
      <c r="CGW759" s="156"/>
      <c r="CGX759" s="156"/>
      <c r="CGY759" s="156"/>
      <c r="CGZ759" s="156"/>
      <c r="CHA759" s="156"/>
      <c r="CHB759" s="156"/>
      <c r="CHC759" s="156"/>
      <c r="CHD759" s="156"/>
      <c r="CHE759" s="156"/>
      <c r="CHF759" s="156"/>
      <c r="CHG759" s="156"/>
      <c r="CHH759" s="156"/>
      <c r="CHI759" s="156"/>
      <c r="CHJ759" s="156"/>
      <c r="CHK759" s="156"/>
      <c r="CHL759" s="156"/>
      <c r="CHM759" s="156"/>
      <c r="CHN759" s="156"/>
      <c r="CHO759" s="156"/>
      <c r="CHP759" s="156"/>
      <c r="CHQ759" s="156"/>
      <c r="CHR759" s="156"/>
      <c r="CHS759" s="156"/>
      <c r="CHT759" s="156"/>
      <c r="CHU759" s="156"/>
      <c r="CHV759" s="156"/>
      <c r="CHW759" s="156"/>
      <c r="CHX759" s="156"/>
      <c r="CHY759" s="156"/>
      <c r="CHZ759" s="156"/>
      <c r="CIA759" s="156"/>
      <c r="CIB759" s="156"/>
      <c r="CIC759" s="156"/>
      <c r="CID759" s="156"/>
      <c r="CIE759" s="156"/>
      <c r="CIF759" s="156"/>
      <c r="CIG759" s="156"/>
      <c r="CIH759" s="156"/>
      <c r="CII759" s="156"/>
      <c r="CIJ759" s="156"/>
      <c r="CIK759" s="156"/>
      <c r="CIL759" s="156"/>
      <c r="CIM759" s="156"/>
      <c r="CIN759" s="156"/>
      <c r="CIO759" s="156"/>
      <c r="CIP759" s="156"/>
      <c r="CIQ759" s="156"/>
      <c r="CIR759" s="156"/>
      <c r="CIS759" s="156"/>
      <c r="CIT759" s="156"/>
      <c r="CIU759" s="156"/>
      <c r="CIV759" s="156"/>
      <c r="CIW759" s="156"/>
      <c r="CIX759" s="156"/>
      <c r="CIY759" s="156"/>
      <c r="CIZ759" s="156"/>
      <c r="CJA759" s="156"/>
      <c r="CJB759" s="156"/>
      <c r="CJC759" s="156"/>
      <c r="CJD759" s="156"/>
      <c r="CJE759" s="156"/>
      <c r="CJF759" s="156"/>
      <c r="CJG759" s="156"/>
      <c r="CJH759" s="156"/>
      <c r="CJI759" s="156"/>
      <c r="CJJ759" s="156"/>
      <c r="CJK759" s="156"/>
      <c r="CJL759" s="156"/>
      <c r="CJM759" s="156"/>
      <c r="CJN759" s="156"/>
      <c r="CJO759" s="156"/>
      <c r="CJP759" s="156"/>
      <c r="CJQ759" s="156"/>
      <c r="CJR759" s="156"/>
      <c r="CJS759" s="156"/>
      <c r="CJT759" s="156"/>
      <c r="CJU759" s="156"/>
      <c r="CJV759" s="156"/>
      <c r="CJW759" s="156"/>
      <c r="CJX759" s="156"/>
      <c r="CJY759" s="156"/>
      <c r="CJZ759" s="156"/>
      <c r="CKA759" s="156"/>
      <c r="CKB759" s="156"/>
      <c r="CKC759" s="156"/>
      <c r="CKD759" s="156"/>
      <c r="CKE759" s="156"/>
      <c r="CKF759" s="156"/>
      <c r="CKG759" s="156"/>
      <c r="CKH759" s="156"/>
      <c r="CKI759" s="156"/>
      <c r="CKJ759" s="156"/>
      <c r="CKK759" s="156"/>
      <c r="CKL759" s="156"/>
      <c r="CKM759" s="156"/>
      <c r="CKN759" s="156"/>
      <c r="CKO759" s="156"/>
      <c r="CKP759" s="156"/>
      <c r="CKQ759" s="156"/>
      <c r="CKR759" s="156"/>
      <c r="CKS759" s="156"/>
      <c r="CKT759" s="156"/>
      <c r="CKU759" s="156"/>
      <c r="CKV759" s="156"/>
      <c r="CKW759" s="156"/>
      <c r="CKX759" s="156"/>
      <c r="CKY759" s="156"/>
      <c r="CKZ759" s="156"/>
      <c r="CLA759" s="156"/>
      <c r="CLB759" s="156"/>
      <c r="CLC759" s="156"/>
      <c r="CLD759" s="156"/>
      <c r="CLE759" s="156"/>
      <c r="CLF759" s="156"/>
      <c r="CLG759" s="156"/>
      <c r="CLH759" s="156"/>
      <c r="CLI759" s="156"/>
      <c r="CLJ759" s="156"/>
      <c r="CLK759" s="156"/>
      <c r="CLL759" s="156"/>
      <c r="CLM759" s="156"/>
      <c r="CLN759" s="156"/>
      <c r="CLO759" s="156"/>
      <c r="CLP759" s="156"/>
      <c r="CLQ759" s="156"/>
      <c r="CLR759" s="156"/>
      <c r="CLS759" s="156"/>
      <c r="CLT759" s="156"/>
      <c r="CLU759" s="156"/>
      <c r="CLV759" s="156"/>
      <c r="CLW759" s="156"/>
      <c r="CLX759" s="156"/>
      <c r="CLY759" s="156"/>
      <c r="CLZ759" s="156"/>
      <c r="CMA759" s="156"/>
      <c r="CMB759" s="156"/>
      <c r="CMC759" s="156"/>
      <c r="CMD759" s="156"/>
      <c r="CME759" s="156"/>
      <c r="CMF759" s="156"/>
      <c r="CMG759" s="156"/>
      <c r="CMH759" s="156"/>
      <c r="CMI759" s="156"/>
      <c r="CMJ759" s="156"/>
      <c r="CMK759" s="156"/>
      <c r="CML759" s="156"/>
      <c r="CMM759" s="156"/>
      <c r="CMN759" s="156"/>
      <c r="CMO759" s="156"/>
      <c r="CMP759" s="156"/>
      <c r="CMQ759" s="156"/>
      <c r="CMR759" s="156"/>
      <c r="CMS759" s="156"/>
      <c r="CMT759" s="156"/>
      <c r="CMU759" s="156"/>
      <c r="CMV759" s="156"/>
      <c r="CMW759" s="156"/>
      <c r="CMX759" s="156"/>
      <c r="CMY759" s="156"/>
      <c r="CMZ759" s="156"/>
      <c r="CNA759" s="156"/>
      <c r="CNB759" s="156"/>
      <c r="CNC759" s="156"/>
      <c r="CND759" s="156"/>
      <c r="CNE759" s="156"/>
      <c r="CNF759" s="156"/>
      <c r="CNG759" s="156"/>
      <c r="CNH759" s="156"/>
      <c r="CNI759" s="156"/>
      <c r="CNJ759" s="156"/>
      <c r="CNK759" s="156"/>
      <c r="CNL759" s="156"/>
      <c r="CNM759" s="156"/>
      <c r="CNN759" s="156"/>
      <c r="CNO759" s="156"/>
      <c r="CNP759" s="156"/>
      <c r="CNQ759" s="156"/>
      <c r="CNR759" s="156"/>
      <c r="CNS759" s="156"/>
      <c r="CNT759" s="156"/>
      <c r="CNU759" s="156"/>
      <c r="CNV759" s="156"/>
      <c r="CNW759" s="156"/>
      <c r="CNX759" s="156"/>
      <c r="CNY759" s="156"/>
      <c r="CNZ759" s="156"/>
      <c r="COA759" s="156"/>
      <c r="COB759" s="156"/>
      <c r="COC759" s="156"/>
      <c r="COD759" s="156"/>
      <c r="COE759" s="156"/>
      <c r="COF759" s="156"/>
      <c r="COG759" s="156"/>
      <c r="COH759" s="156"/>
      <c r="COI759" s="156"/>
      <c r="COJ759" s="156"/>
      <c r="COK759" s="156"/>
      <c r="COL759" s="156"/>
      <c r="COM759" s="156"/>
      <c r="CON759" s="156"/>
      <c r="COO759" s="156"/>
      <c r="COP759" s="156"/>
      <c r="COQ759" s="156"/>
      <c r="COR759" s="156"/>
      <c r="COS759" s="156"/>
      <c r="COT759" s="156"/>
      <c r="COU759" s="156"/>
      <c r="COV759" s="156"/>
      <c r="COW759" s="156"/>
      <c r="COX759" s="156"/>
      <c r="COY759" s="156"/>
      <c r="COZ759" s="156"/>
      <c r="CPA759" s="156"/>
      <c r="CPB759" s="156"/>
      <c r="CPC759" s="156"/>
      <c r="CPD759" s="156"/>
      <c r="CPE759" s="156"/>
      <c r="CPF759" s="156"/>
      <c r="CPG759" s="156"/>
      <c r="CPH759" s="156"/>
      <c r="CPI759" s="156"/>
      <c r="CPJ759" s="156"/>
      <c r="CPK759" s="156"/>
      <c r="CPL759" s="156"/>
      <c r="CPM759" s="156"/>
      <c r="CPN759" s="156"/>
      <c r="CPO759" s="156"/>
      <c r="CPP759" s="156"/>
      <c r="CPQ759" s="156"/>
      <c r="CPR759" s="156"/>
      <c r="CPS759" s="156"/>
      <c r="CPT759" s="156"/>
      <c r="CPU759" s="156"/>
      <c r="CPV759" s="156"/>
      <c r="CPW759" s="156"/>
      <c r="CPX759" s="156"/>
      <c r="CPY759" s="156"/>
      <c r="CPZ759" s="156"/>
      <c r="CQA759" s="156"/>
      <c r="CQB759" s="156"/>
      <c r="CQC759" s="156"/>
      <c r="CQD759" s="156"/>
      <c r="CQE759" s="156"/>
      <c r="CQF759" s="156"/>
      <c r="CQG759" s="156"/>
      <c r="CQH759" s="156"/>
      <c r="CQI759" s="156"/>
      <c r="CQJ759" s="156"/>
      <c r="CQK759" s="156"/>
      <c r="CQL759" s="156"/>
      <c r="CQM759" s="156"/>
      <c r="CQN759" s="156"/>
      <c r="CQO759" s="156"/>
      <c r="CQP759" s="156"/>
      <c r="CQQ759" s="156"/>
      <c r="CQR759" s="156"/>
      <c r="CQS759" s="156"/>
      <c r="CQT759" s="156"/>
      <c r="CQU759" s="156"/>
      <c r="CQV759" s="156"/>
      <c r="CQW759" s="156"/>
      <c r="CQX759" s="156"/>
      <c r="CQY759" s="156"/>
      <c r="CQZ759" s="156"/>
      <c r="CRA759" s="156"/>
      <c r="CRB759" s="156"/>
      <c r="CRC759" s="156"/>
      <c r="CRD759" s="156"/>
      <c r="CRE759" s="156"/>
      <c r="CRF759" s="156"/>
      <c r="CRG759" s="156"/>
      <c r="CRH759" s="156"/>
      <c r="CRI759" s="156"/>
      <c r="CRJ759" s="156"/>
      <c r="CRK759" s="156"/>
      <c r="CRL759" s="156"/>
      <c r="CRM759" s="156"/>
      <c r="CRN759" s="156"/>
      <c r="CRO759" s="156"/>
      <c r="CRP759" s="156"/>
      <c r="CRQ759" s="156"/>
      <c r="CRR759" s="156"/>
      <c r="CRS759" s="156"/>
      <c r="CRT759" s="156"/>
      <c r="CRU759" s="156"/>
      <c r="CRV759" s="156"/>
      <c r="CRW759" s="156"/>
      <c r="CRX759" s="156"/>
      <c r="CRY759" s="156"/>
      <c r="CRZ759" s="156"/>
      <c r="CSA759" s="156"/>
      <c r="CSB759" s="156"/>
      <c r="CSC759" s="156"/>
      <c r="CSD759" s="156"/>
      <c r="CSE759" s="156"/>
      <c r="CSF759" s="156"/>
      <c r="CSG759" s="156"/>
      <c r="CSH759" s="156"/>
      <c r="CSI759" s="156"/>
      <c r="CSJ759" s="156"/>
      <c r="CSK759" s="156"/>
      <c r="CSL759" s="156"/>
      <c r="CSM759" s="156"/>
      <c r="CSN759" s="156"/>
      <c r="CSO759" s="156"/>
      <c r="CSP759" s="156"/>
      <c r="CSQ759" s="156"/>
      <c r="CSR759" s="156"/>
      <c r="CSS759" s="156"/>
      <c r="CST759" s="156"/>
      <c r="CSU759" s="156"/>
      <c r="CSV759" s="156"/>
      <c r="CSW759" s="156"/>
      <c r="CSX759" s="156"/>
      <c r="CSY759" s="156"/>
      <c r="CSZ759" s="156"/>
      <c r="CTA759" s="156"/>
      <c r="CTB759" s="156"/>
      <c r="CTC759" s="156"/>
      <c r="CTD759" s="156"/>
      <c r="CTE759" s="156"/>
      <c r="CTF759" s="156"/>
      <c r="CTG759" s="156"/>
      <c r="CTH759" s="156"/>
      <c r="CTI759" s="156"/>
      <c r="CTJ759" s="156"/>
      <c r="CTK759" s="156"/>
      <c r="CTL759" s="156"/>
      <c r="CTM759" s="156"/>
      <c r="CTN759" s="156"/>
      <c r="CTO759" s="156"/>
      <c r="CTP759" s="156"/>
      <c r="CTQ759" s="156"/>
      <c r="CTR759" s="156"/>
      <c r="CTS759" s="156"/>
      <c r="CTT759" s="156"/>
      <c r="CTU759" s="156"/>
      <c r="CTV759" s="156"/>
      <c r="CTW759" s="156"/>
      <c r="CTX759" s="156"/>
      <c r="CTY759" s="156"/>
      <c r="CTZ759" s="156"/>
      <c r="CUA759" s="156"/>
      <c r="CUB759" s="156"/>
      <c r="CUC759" s="156"/>
      <c r="CUD759" s="156"/>
      <c r="CUE759" s="156"/>
      <c r="CUF759" s="156"/>
      <c r="CUG759" s="156"/>
      <c r="CUH759" s="156"/>
      <c r="CUI759" s="156"/>
      <c r="CUJ759" s="156"/>
      <c r="CUK759" s="156"/>
      <c r="CUL759" s="156"/>
      <c r="CUM759" s="156"/>
      <c r="CUN759" s="156"/>
      <c r="CUO759" s="156"/>
      <c r="CUP759" s="156"/>
      <c r="CUQ759" s="156"/>
      <c r="CUR759" s="156"/>
      <c r="CUS759" s="156"/>
      <c r="CUT759" s="156"/>
      <c r="CUU759" s="156"/>
      <c r="CUV759" s="156"/>
      <c r="CUW759" s="156"/>
      <c r="CUX759" s="156"/>
      <c r="CUY759" s="156"/>
      <c r="CUZ759" s="156"/>
      <c r="CVA759" s="156"/>
      <c r="CVB759" s="156"/>
      <c r="CVC759" s="156"/>
      <c r="CVD759" s="156"/>
      <c r="CVE759" s="156"/>
      <c r="CVF759" s="156"/>
      <c r="CVG759" s="156"/>
      <c r="CVH759" s="156"/>
      <c r="CVI759" s="156"/>
      <c r="CVJ759" s="156"/>
      <c r="CVK759" s="156"/>
      <c r="CVL759" s="156"/>
      <c r="CVM759" s="156"/>
      <c r="CVN759" s="156"/>
      <c r="CVO759" s="156"/>
      <c r="CVP759" s="156"/>
      <c r="CVQ759" s="156"/>
      <c r="CVR759" s="156"/>
      <c r="CVS759" s="156"/>
      <c r="CVT759" s="156"/>
      <c r="CVU759" s="156"/>
      <c r="CVV759" s="156"/>
      <c r="CVW759" s="156"/>
      <c r="CVX759" s="156"/>
      <c r="CVY759" s="156"/>
      <c r="CVZ759" s="156"/>
      <c r="CWA759" s="156"/>
      <c r="CWB759" s="156"/>
      <c r="CWC759" s="156"/>
      <c r="CWD759" s="156"/>
      <c r="CWE759" s="156"/>
      <c r="CWF759" s="156"/>
      <c r="CWG759" s="156"/>
      <c r="CWH759" s="156"/>
      <c r="CWI759" s="156"/>
      <c r="CWJ759" s="156"/>
      <c r="CWK759" s="156"/>
      <c r="CWL759" s="156"/>
      <c r="CWM759" s="156"/>
      <c r="CWN759" s="156"/>
      <c r="CWO759" s="156"/>
      <c r="CWP759" s="156"/>
      <c r="CWQ759" s="156"/>
      <c r="CWR759" s="156"/>
      <c r="CWS759" s="156"/>
      <c r="CWT759" s="156"/>
      <c r="CWU759" s="156"/>
      <c r="CWV759" s="156"/>
      <c r="CWW759" s="156"/>
      <c r="CWX759" s="156"/>
      <c r="CWY759" s="156"/>
      <c r="CWZ759" s="156"/>
      <c r="CXA759" s="156"/>
      <c r="CXB759" s="156"/>
      <c r="CXC759" s="156"/>
      <c r="CXD759" s="156"/>
      <c r="CXE759" s="156"/>
      <c r="CXF759" s="156"/>
      <c r="CXG759" s="156"/>
      <c r="CXH759" s="156"/>
      <c r="CXI759" s="156"/>
      <c r="CXJ759" s="156"/>
      <c r="CXK759" s="156"/>
      <c r="CXL759" s="156"/>
      <c r="CXM759" s="156"/>
      <c r="CXN759" s="156"/>
      <c r="CXO759" s="156"/>
      <c r="CXP759" s="156"/>
      <c r="CXQ759" s="156"/>
      <c r="CXR759" s="156"/>
      <c r="CXS759" s="156"/>
      <c r="CXT759" s="156"/>
      <c r="CXU759" s="156"/>
      <c r="CXV759" s="156"/>
      <c r="CXW759" s="156"/>
      <c r="CXX759" s="156"/>
      <c r="CXY759" s="156"/>
      <c r="CXZ759" s="156"/>
      <c r="CYA759" s="156"/>
      <c r="CYB759" s="156"/>
      <c r="CYC759" s="156"/>
      <c r="CYD759" s="156"/>
      <c r="CYE759" s="156"/>
      <c r="CYF759" s="156"/>
      <c r="CYG759" s="156"/>
      <c r="CYH759" s="156"/>
      <c r="CYI759" s="156"/>
      <c r="CYJ759" s="156"/>
      <c r="CYK759" s="156"/>
      <c r="CYL759" s="156"/>
      <c r="CYM759" s="156"/>
      <c r="CYN759" s="156"/>
      <c r="CYO759" s="156"/>
      <c r="CYP759" s="156"/>
      <c r="CYQ759" s="156"/>
      <c r="CYR759" s="156"/>
      <c r="CYS759" s="156"/>
      <c r="CYT759" s="156"/>
      <c r="CYU759" s="156"/>
      <c r="CYV759" s="156"/>
      <c r="CYW759" s="156"/>
      <c r="CYX759" s="156"/>
      <c r="CYY759" s="156"/>
      <c r="CYZ759" s="156"/>
      <c r="CZA759" s="156"/>
      <c r="CZB759" s="156"/>
      <c r="CZC759" s="156"/>
      <c r="CZD759" s="156"/>
      <c r="CZE759" s="156"/>
      <c r="CZF759" s="156"/>
      <c r="CZG759" s="156"/>
      <c r="CZH759" s="156"/>
      <c r="CZI759" s="156"/>
      <c r="CZJ759" s="156"/>
      <c r="CZK759" s="156"/>
      <c r="CZL759" s="156"/>
      <c r="CZM759" s="156"/>
      <c r="CZN759" s="156"/>
      <c r="CZO759" s="156"/>
      <c r="CZP759" s="156"/>
      <c r="CZQ759" s="156"/>
      <c r="CZR759" s="156"/>
      <c r="CZS759" s="156"/>
      <c r="CZT759" s="156"/>
      <c r="CZU759" s="156"/>
      <c r="CZV759" s="156"/>
      <c r="CZW759" s="156"/>
      <c r="CZX759" s="156"/>
      <c r="CZY759" s="156"/>
      <c r="CZZ759" s="156"/>
      <c r="DAA759" s="156"/>
      <c r="DAB759" s="156"/>
      <c r="DAC759" s="156"/>
      <c r="DAD759" s="156"/>
      <c r="DAE759" s="156"/>
      <c r="DAF759" s="156"/>
      <c r="DAG759" s="156"/>
      <c r="DAH759" s="156"/>
      <c r="DAI759" s="156"/>
      <c r="DAJ759" s="156"/>
      <c r="DAK759" s="156"/>
      <c r="DAL759" s="156"/>
      <c r="DAM759" s="156"/>
      <c r="DAN759" s="156"/>
      <c r="DAO759" s="156"/>
      <c r="DAP759" s="156"/>
      <c r="DAQ759" s="156"/>
      <c r="DAR759" s="156"/>
      <c r="DAS759" s="156"/>
      <c r="DAT759" s="156"/>
      <c r="DAU759" s="156"/>
      <c r="DAV759" s="156"/>
      <c r="DAW759" s="156"/>
      <c r="DAX759" s="156"/>
      <c r="DAY759" s="156"/>
      <c r="DAZ759" s="156"/>
      <c r="DBA759" s="156"/>
      <c r="DBB759" s="156"/>
      <c r="DBC759" s="156"/>
      <c r="DBD759" s="156"/>
      <c r="DBE759" s="156"/>
      <c r="DBF759" s="156"/>
      <c r="DBG759" s="156"/>
      <c r="DBH759" s="156"/>
      <c r="DBI759" s="156"/>
      <c r="DBJ759" s="156"/>
      <c r="DBK759" s="156"/>
      <c r="DBL759" s="156"/>
      <c r="DBM759" s="156"/>
      <c r="DBN759" s="156"/>
      <c r="DBO759" s="156"/>
      <c r="DBP759" s="156"/>
      <c r="DBQ759" s="156"/>
      <c r="DBR759" s="156"/>
      <c r="DBS759" s="156"/>
      <c r="DBT759" s="156"/>
      <c r="DBU759" s="156"/>
      <c r="DBV759" s="156"/>
      <c r="DBW759" s="156"/>
      <c r="DBX759" s="156"/>
      <c r="DBY759" s="156"/>
      <c r="DBZ759" s="156"/>
      <c r="DCA759" s="156"/>
      <c r="DCB759" s="156"/>
      <c r="DCC759" s="156"/>
      <c r="DCD759" s="156"/>
      <c r="DCE759" s="156"/>
      <c r="DCF759" s="156"/>
      <c r="DCG759" s="156"/>
      <c r="DCH759" s="156"/>
      <c r="DCI759" s="156"/>
      <c r="DCJ759" s="156"/>
      <c r="DCK759" s="156"/>
      <c r="DCL759" s="156"/>
      <c r="DCM759" s="156"/>
      <c r="DCN759" s="156"/>
      <c r="DCO759" s="156"/>
      <c r="DCP759" s="156"/>
      <c r="DCQ759" s="156"/>
      <c r="DCR759" s="156"/>
      <c r="DCS759" s="156"/>
      <c r="DCT759" s="156"/>
      <c r="DCU759" s="156"/>
      <c r="DCV759" s="156"/>
      <c r="DCW759" s="156"/>
      <c r="DCX759" s="156"/>
      <c r="DCY759" s="156"/>
      <c r="DCZ759" s="156"/>
      <c r="DDA759" s="156"/>
      <c r="DDB759" s="156"/>
      <c r="DDC759" s="156"/>
      <c r="DDD759" s="156"/>
      <c r="DDE759" s="156"/>
      <c r="DDF759" s="156"/>
      <c r="DDG759" s="156"/>
      <c r="DDH759" s="156"/>
      <c r="DDI759" s="156"/>
      <c r="DDJ759" s="156"/>
      <c r="DDK759" s="156"/>
      <c r="DDL759" s="156"/>
      <c r="DDM759" s="156"/>
      <c r="DDN759" s="156"/>
      <c r="DDO759" s="156"/>
      <c r="DDP759" s="156"/>
      <c r="DDQ759" s="156"/>
      <c r="DDR759" s="156"/>
      <c r="DDS759" s="156"/>
      <c r="DDT759" s="156"/>
      <c r="DDU759" s="156"/>
      <c r="DDV759" s="156"/>
      <c r="DDW759" s="156"/>
      <c r="DDX759" s="156"/>
      <c r="DDY759" s="156"/>
      <c r="DDZ759" s="156"/>
      <c r="DEA759" s="156"/>
      <c r="DEB759" s="156"/>
      <c r="DEC759" s="156"/>
      <c r="DED759" s="156"/>
      <c r="DEE759" s="156"/>
      <c r="DEF759" s="156"/>
      <c r="DEG759" s="156"/>
      <c r="DEH759" s="156"/>
      <c r="DEI759" s="156"/>
      <c r="DEJ759" s="156"/>
      <c r="DEK759" s="156"/>
      <c r="DEL759" s="156"/>
      <c r="DEM759" s="156"/>
      <c r="DEN759" s="156"/>
      <c r="DEO759" s="156"/>
      <c r="DEP759" s="156"/>
      <c r="DEQ759" s="156"/>
      <c r="DER759" s="156"/>
      <c r="DES759" s="156"/>
      <c r="DET759" s="156"/>
      <c r="DEU759" s="156"/>
      <c r="DEV759" s="156"/>
      <c r="DEW759" s="156"/>
      <c r="DEX759" s="156"/>
      <c r="DEY759" s="156"/>
      <c r="DEZ759" s="156"/>
      <c r="DFA759" s="156"/>
      <c r="DFB759" s="156"/>
      <c r="DFC759" s="156"/>
      <c r="DFD759" s="156"/>
      <c r="DFE759" s="156"/>
      <c r="DFF759" s="156"/>
      <c r="DFG759" s="156"/>
      <c r="DFH759" s="156"/>
      <c r="DFI759" s="156"/>
      <c r="DFJ759" s="156"/>
      <c r="DFK759" s="156"/>
      <c r="DFL759" s="156"/>
      <c r="DFM759" s="156"/>
      <c r="DFN759" s="156"/>
      <c r="DFO759" s="156"/>
      <c r="DFP759" s="156"/>
      <c r="DFQ759" s="156"/>
      <c r="DFR759" s="156"/>
      <c r="DFS759" s="156"/>
      <c r="DFT759" s="156"/>
      <c r="DFU759" s="156"/>
      <c r="DFV759" s="156"/>
      <c r="DFW759" s="156"/>
      <c r="DFX759" s="156"/>
      <c r="DFY759" s="156"/>
      <c r="DFZ759" s="156"/>
      <c r="DGA759" s="156"/>
      <c r="DGB759" s="156"/>
      <c r="DGC759" s="156"/>
      <c r="DGD759" s="156"/>
      <c r="DGE759" s="156"/>
      <c r="DGF759" s="156"/>
      <c r="DGG759" s="156"/>
      <c r="DGH759" s="156"/>
      <c r="DGI759" s="156"/>
      <c r="DGJ759" s="156"/>
      <c r="DGK759" s="156"/>
      <c r="DGL759" s="156"/>
      <c r="DGM759" s="156"/>
      <c r="DGN759" s="156"/>
      <c r="DGO759" s="156"/>
      <c r="DGP759" s="156"/>
      <c r="DGQ759" s="156"/>
      <c r="DGR759" s="156"/>
      <c r="DGS759" s="156"/>
      <c r="DGT759" s="156"/>
      <c r="DGU759" s="156"/>
      <c r="DGV759" s="156"/>
      <c r="DGW759" s="156"/>
      <c r="DGX759" s="156"/>
      <c r="DGY759" s="156"/>
      <c r="DGZ759" s="156"/>
      <c r="DHA759" s="156"/>
      <c r="DHB759" s="156"/>
      <c r="DHC759" s="156"/>
      <c r="DHD759" s="156"/>
      <c r="DHE759" s="156"/>
      <c r="DHF759" s="156"/>
      <c r="DHG759" s="156"/>
      <c r="DHH759" s="156"/>
      <c r="DHI759" s="156"/>
      <c r="DHJ759" s="156"/>
      <c r="DHK759" s="156"/>
      <c r="DHL759" s="156"/>
      <c r="DHM759" s="156"/>
      <c r="DHN759" s="156"/>
      <c r="DHO759" s="156"/>
      <c r="DHP759" s="156"/>
      <c r="DHQ759" s="156"/>
      <c r="DHR759" s="156"/>
      <c r="DHS759" s="156"/>
      <c r="DHT759" s="156"/>
      <c r="DHU759" s="156"/>
      <c r="DHV759" s="156"/>
      <c r="DHW759" s="156"/>
      <c r="DHX759" s="156"/>
      <c r="DHY759" s="156"/>
      <c r="DHZ759" s="156"/>
      <c r="DIA759" s="156"/>
      <c r="DIB759" s="156"/>
      <c r="DIC759" s="156"/>
      <c r="DID759" s="156"/>
      <c r="DIE759" s="156"/>
      <c r="DIF759" s="156"/>
      <c r="DIG759" s="156"/>
      <c r="DIH759" s="156"/>
      <c r="DII759" s="156"/>
      <c r="DIJ759" s="156"/>
      <c r="DIK759" s="156"/>
      <c r="DIL759" s="156"/>
      <c r="DIM759" s="156"/>
      <c r="DIN759" s="156"/>
      <c r="DIO759" s="156"/>
      <c r="DIP759" s="156"/>
      <c r="DIQ759" s="156"/>
      <c r="DIR759" s="156"/>
      <c r="DIS759" s="156"/>
      <c r="DIT759" s="156"/>
      <c r="DIU759" s="156"/>
      <c r="DIV759" s="156"/>
      <c r="DIW759" s="156"/>
      <c r="DIX759" s="156"/>
      <c r="DIY759" s="156"/>
      <c r="DIZ759" s="156"/>
      <c r="DJA759" s="156"/>
      <c r="DJB759" s="156"/>
      <c r="DJC759" s="156"/>
      <c r="DJD759" s="156"/>
      <c r="DJE759" s="156"/>
      <c r="DJF759" s="156"/>
      <c r="DJG759" s="156"/>
      <c r="DJH759" s="156"/>
      <c r="DJI759" s="156"/>
      <c r="DJJ759" s="156"/>
      <c r="DJK759" s="156"/>
      <c r="DJL759" s="156"/>
      <c r="DJM759" s="156"/>
      <c r="DJN759" s="156"/>
      <c r="DJO759" s="156"/>
      <c r="DJP759" s="156"/>
      <c r="DJQ759" s="156"/>
      <c r="DJR759" s="156"/>
      <c r="DJS759" s="156"/>
      <c r="DJT759" s="156"/>
      <c r="DJU759" s="156"/>
      <c r="DJV759" s="156"/>
      <c r="DJW759" s="156"/>
      <c r="DJX759" s="156"/>
      <c r="DJY759" s="156"/>
      <c r="DJZ759" s="156"/>
      <c r="DKA759" s="156"/>
      <c r="DKB759" s="156"/>
      <c r="DKC759" s="156"/>
      <c r="DKD759" s="156"/>
      <c r="DKE759" s="156"/>
      <c r="DKF759" s="156"/>
      <c r="DKG759" s="156"/>
      <c r="DKH759" s="156"/>
      <c r="DKI759" s="156"/>
      <c r="DKJ759" s="156"/>
      <c r="DKK759" s="156"/>
      <c r="DKL759" s="156"/>
      <c r="DKM759" s="156"/>
      <c r="DKN759" s="156"/>
      <c r="DKO759" s="156"/>
      <c r="DKP759" s="156"/>
      <c r="DKQ759" s="156"/>
      <c r="DKR759" s="156"/>
      <c r="DKS759" s="156"/>
      <c r="DKT759" s="156"/>
      <c r="DKU759" s="156"/>
      <c r="DKV759" s="156"/>
      <c r="DKW759" s="156"/>
      <c r="DKX759" s="156"/>
      <c r="DKY759" s="156"/>
      <c r="DKZ759" s="156"/>
      <c r="DLA759" s="156"/>
      <c r="DLB759" s="156"/>
      <c r="DLC759" s="156"/>
      <c r="DLD759" s="156"/>
      <c r="DLE759" s="156"/>
      <c r="DLF759" s="156"/>
      <c r="DLG759" s="156"/>
      <c r="DLH759" s="156"/>
      <c r="DLI759" s="156"/>
      <c r="DLJ759" s="156"/>
      <c r="DLK759" s="156"/>
      <c r="DLL759" s="156"/>
      <c r="DLM759" s="156"/>
      <c r="DLN759" s="156"/>
      <c r="DLO759" s="156"/>
      <c r="DLP759" s="156"/>
      <c r="DLQ759" s="156"/>
      <c r="DLR759" s="156"/>
      <c r="DLS759" s="156"/>
      <c r="DLT759" s="156"/>
      <c r="DLU759" s="156"/>
      <c r="DLV759" s="156"/>
      <c r="DLW759" s="156"/>
      <c r="DLX759" s="156"/>
      <c r="DLY759" s="156"/>
      <c r="DLZ759" s="156"/>
      <c r="DMA759" s="156"/>
      <c r="DMB759" s="156"/>
      <c r="DMC759" s="156"/>
      <c r="DMD759" s="156"/>
      <c r="DME759" s="156"/>
      <c r="DMF759" s="156"/>
      <c r="DMG759" s="156"/>
      <c r="DMH759" s="156"/>
      <c r="DMI759" s="156"/>
      <c r="DMJ759" s="156"/>
      <c r="DMK759" s="156"/>
      <c r="DML759" s="156"/>
      <c r="DMM759" s="156"/>
      <c r="DMN759" s="156"/>
      <c r="DMO759" s="156"/>
      <c r="DMP759" s="156"/>
      <c r="DMQ759" s="156"/>
      <c r="DMR759" s="156"/>
      <c r="DMS759" s="156"/>
      <c r="DMT759" s="156"/>
      <c r="DMU759" s="156"/>
      <c r="DMV759" s="156"/>
      <c r="DMW759" s="156"/>
      <c r="DMX759" s="156"/>
      <c r="DMY759" s="156"/>
      <c r="DMZ759" s="156"/>
      <c r="DNA759" s="156"/>
      <c r="DNB759" s="156"/>
      <c r="DNC759" s="156"/>
      <c r="DND759" s="156"/>
      <c r="DNE759" s="156"/>
      <c r="DNF759" s="156"/>
      <c r="DNG759" s="156"/>
      <c r="DNH759" s="156"/>
      <c r="DNI759" s="156"/>
      <c r="DNJ759" s="156"/>
      <c r="DNK759" s="156"/>
      <c r="DNL759" s="156"/>
      <c r="DNM759" s="156"/>
      <c r="DNN759" s="156"/>
      <c r="DNO759" s="156"/>
      <c r="DNP759" s="156"/>
      <c r="DNQ759" s="156"/>
      <c r="DNR759" s="156"/>
      <c r="DNS759" s="156"/>
      <c r="DNT759" s="156"/>
      <c r="DNU759" s="156"/>
      <c r="DNV759" s="156"/>
      <c r="DNW759" s="156"/>
      <c r="DNX759" s="156"/>
      <c r="DNY759" s="156"/>
      <c r="DNZ759" s="156"/>
      <c r="DOA759" s="156"/>
      <c r="DOB759" s="156"/>
      <c r="DOC759" s="156"/>
      <c r="DOD759" s="156"/>
      <c r="DOE759" s="156"/>
      <c r="DOF759" s="156"/>
      <c r="DOG759" s="156"/>
      <c r="DOH759" s="156"/>
      <c r="DOI759" s="156"/>
      <c r="DOJ759" s="156"/>
      <c r="DOK759" s="156"/>
      <c r="DOL759" s="156"/>
      <c r="DOM759" s="156"/>
      <c r="DON759" s="156"/>
      <c r="DOO759" s="156"/>
      <c r="DOP759" s="156"/>
      <c r="DOQ759" s="156"/>
      <c r="DOR759" s="156"/>
      <c r="DOS759" s="156"/>
      <c r="DOT759" s="156"/>
      <c r="DOU759" s="156"/>
      <c r="DOV759" s="156"/>
      <c r="DOW759" s="156"/>
      <c r="DOX759" s="156"/>
      <c r="DOY759" s="156"/>
      <c r="DOZ759" s="156"/>
      <c r="DPA759" s="156"/>
      <c r="DPB759" s="156"/>
      <c r="DPC759" s="156"/>
      <c r="DPD759" s="156"/>
      <c r="DPE759" s="156"/>
      <c r="DPF759" s="156"/>
      <c r="DPG759" s="156"/>
      <c r="DPH759" s="156"/>
      <c r="DPI759" s="156"/>
      <c r="DPJ759" s="156"/>
      <c r="DPK759" s="156"/>
      <c r="DPL759" s="156"/>
      <c r="DPM759" s="156"/>
      <c r="DPN759" s="156"/>
      <c r="DPO759" s="156"/>
      <c r="DPP759" s="156"/>
      <c r="DPQ759" s="156"/>
      <c r="DPR759" s="156"/>
      <c r="DPS759" s="156"/>
      <c r="DPT759" s="156"/>
      <c r="DPU759" s="156"/>
      <c r="DPV759" s="156"/>
      <c r="DPW759" s="156"/>
      <c r="DPX759" s="156"/>
      <c r="DPY759" s="156"/>
      <c r="DPZ759" s="156"/>
      <c r="DQA759" s="156"/>
      <c r="DQB759" s="156"/>
      <c r="DQC759" s="156"/>
      <c r="DQD759" s="156"/>
      <c r="DQE759" s="156"/>
      <c r="DQF759" s="156"/>
      <c r="DQG759" s="156"/>
      <c r="DQH759" s="156"/>
      <c r="DQI759" s="156"/>
      <c r="DQJ759" s="156"/>
      <c r="DQK759" s="156"/>
      <c r="DQL759" s="156"/>
      <c r="DQM759" s="156"/>
      <c r="DQN759" s="156"/>
      <c r="DQO759" s="156"/>
      <c r="DQP759" s="156"/>
      <c r="DQQ759" s="156"/>
      <c r="DQR759" s="156"/>
      <c r="DQS759" s="156"/>
      <c r="DQT759" s="156"/>
      <c r="DQU759" s="156"/>
      <c r="DQV759" s="156"/>
      <c r="DQW759" s="156"/>
      <c r="DQX759" s="156"/>
      <c r="DQY759" s="156"/>
      <c r="DQZ759" s="156"/>
      <c r="DRA759" s="156"/>
      <c r="DRB759" s="156"/>
      <c r="DRC759" s="156"/>
      <c r="DRD759" s="156"/>
      <c r="DRE759" s="156"/>
      <c r="DRF759" s="156"/>
      <c r="DRG759" s="156"/>
      <c r="DRH759" s="156"/>
      <c r="DRI759" s="156"/>
      <c r="DRJ759" s="156"/>
      <c r="DRK759" s="156"/>
      <c r="DRL759" s="156"/>
      <c r="DRM759" s="156"/>
      <c r="DRN759" s="156"/>
      <c r="DRO759" s="156"/>
      <c r="DRP759" s="156"/>
      <c r="DRQ759" s="156"/>
      <c r="DRR759" s="156"/>
      <c r="DRS759" s="156"/>
      <c r="DRT759" s="156"/>
      <c r="DRU759" s="156"/>
      <c r="DRV759" s="156"/>
      <c r="DRW759" s="156"/>
      <c r="DRX759" s="156"/>
      <c r="DRY759" s="156"/>
      <c r="DRZ759" s="156"/>
      <c r="DSA759" s="156"/>
      <c r="DSB759" s="156"/>
      <c r="DSC759" s="156"/>
      <c r="DSD759" s="156"/>
      <c r="DSE759" s="156"/>
      <c r="DSF759" s="156"/>
      <c r="DSG759" s="156"/>
      <c r="DSH759" s="156"/>
      <c r="DSI759" s="156"/>
      <c r="DSJ759" s="156"/>
      <c r="DSK759" s="156"/>
      <c r="DSL759" s="156"/>
      <c r="DSM759" s="156"/>
      <c r="DSN759" s="156"/>
      <c r="DSO759" s="156"/>
      <c r="DSP759" s="156"/>
      <c r="DSQ759" s="156"/>
      <c r="DSR759" s="156"/>
      <c r="DSS759" s="156"/>
      <c r="DST759" s="156"/>
      <c r="DSU759" s="156"/>
      <c r="DSV759" s="156"/>
      <c r="DSW759" s="156"/>
      <c r="DSX759" s="156"/>
      <c r="DSY759" s="156"/>
      <c r="DSZ759" s="156"/>
      <c r="DTA759" s="156"/>
      <c r="DTB759" s="156"/>
      <c r="DTC759" s="156"/>
      <c r="DTD759" s="156"/>
      <c r="DTE759" s="156"/>
      <c r="DTF759" s="156"/>
      <c r="DTG759" s="156"/>
      <c r="DTH759" s="156"/>
      <c r="DTI759" s="156"/>
      <c r="DTJ759" s="156"/>
      <c r="DTK759" s="156"/>
      <c r="DTL759" s="156"/>
      <c r="DTM759" s="156"/>
      <c r="DTN759" s="156"/>
      <c r="DTO759" s="156"/>
      <c r="DTP759" s="156"/>
      <c r="DTQ759" s="156"/>
      <c r="DTR759" s="156"/>
      <c r="DTS759" s="156"/>
      <c r="DTT759" s="156"/>
      <c r="DTU759" s="156"/>
      <c r="DTV759" s="156"/>
      <c r="DTW759" s="156"/>
      <c r="DTX759" s="156"/>
      <c r="DTY759" s="156"/>
      <c r="DTZ759" s="156"/>
      <c r="DUA759" s="156"/>
      <c r="DUB759" s="156"/>
      <c r="DUC759" s="156"/>
      <c r="DUD759" s="156"/>
      <c r="DUE759" s="156"/>
      <c r="DUF759" s="156"/>
      <c r="DUG759" s="156"/>
      <c r="DUH759" s="156"/>
      <c r="DUI759" s="156"/>
      <c r="DUJ759" s="156"/>
      <c r="DUK759" s="156"/>
      <c r="DUL759" s="156"/>
      <c r="DUM759" s="156"/>
      <c r="DUN759" s="156"/>
      <c r="DUO759" s="156"/>
      <c r="DUP759" s="156"/>
      <c r="DUQ759" s="156"/>
      <c r="DUR759" s="156"/>
      <c r="DUS759" s="156"/>
      <c r="DUT759" s="156"/>
      <c r="DUU759" s="156"/>
      <c r="DUV759" s="156"/>
      <c r="DUW759" s="156"/>
      <c r="DUX759" s="156"/>
      <c r="DUY759" s="156"/>
      <c r="DUZ759" s="156"/>
      <c r="DVA759" s="156"/>
      <c r="DVB759" s="156"/>
      <c r="DVC759" s="156"/>
      <c r="DVD759" s="156"/>
      <c r="DVE759" s="156"/>
      <c r="DVF759" s="156"/>
      <c r="DVG759" s="156"/>
      <c r="DVH759" s="156"/>
      <c r="DVI759" s="156"/>
      <c r="DVJ759" s="156"/>
      <c r="DVK759" s="156"/>
      <c r="DVL759" s="156"/>
      <c r="DVM759" s="156"/>
      <c r="DVN759" s="156"/>
      <c r="DVO759" s="156"/>
      <c r="DVP759" s="156"/>
      <c r="DVQ759" s="156"/>
      <c r="DVR759" s="156"/>
      <c r="DVS759" s="156"/>
      <c r="DVT759" s="156"/>
      <c r="DVU759" s="156"/>
      <c r="DVV759" s="156"/>
      <c r="DVW759" s="156"/>
      <c r="DVX759" s="156"/>
      <c r="DVY759" s="156"/>
      <c r="DVZ759" s="156"/>
      <c r="DWA759" s="156"/>
      <c r="DWB759" s="156"/>
      <c r="DWC759" s="156"/>
      <c r="DWD759" s="156"/>
      <c r="DWE759" s="156"/>
      <c r="DWF759" s="156"/>
      <c r="DWG759" s="156"/>
      <c r="DWH759" s="156"/>
      <c r="DWI759" s="156"/>
      <c r="DWJ759" s="156"/>
      <c r="DWK759" s="156"/>
      <c r="DWL759" s="156"/>
      <c r="DWM759" s="156"/>
      <c r="DWN759" s="156"/>
      <c r="DWO759" s="156"/>
      <c r="DWP759" s="156"/>
      <c r="DWQ759" s="156"/>
      <c r="DWR759" s="156"/>
      <c r="DWS759" s="156"/>
      <c r="DWT759" s="156"/>
      <c r="DWU759" s="156"/>
      <c r="DWV759" s="156"/>
      <c r="DWW759" s="156"/>
      <c r="DWX759" s="156"/>
      <c r="DWY759" s="156"/>
      <c r="DWZ759" s="156"/>
      <c r="DXA759" s="156"/>
      <c r="DXB759" s="156"/>
      <c r="DXC759" s="156"/>
      <c r="DXD759" s="156"/>
      <c r="DXE759" s="156"/>
      <c r="DXF759" s="156"/>
      <c r="DXG759" s="156"/>
      <c r="DXH759" s="156"/>
      <c r="DXI759" s="156"/>
      <c r="DXJ759" s="156"/>
      <c r="DXK759" s="156"/>
      <c r="DXL759" s="156"/>
      <c r="DXM759" s="156"/>
      <c r="DXN759" s="156"/>
      <c r="DXO759" s="156"/>
      <c r="DXP759" s="156"/>
      <c r="DXQ759" s="156"/>
      <c r="DXR759" s="156"/>
      <c r="DXS759" s="156"/>
      <c r="DXT759" s="156"/>
      <c r="DXU759" s="156"/>
      <c r="DXV759" s="156"/>
      <c r="DXW759" s="156"/>
      <c r="DXX759" s="156"/>
      <c r="DXY759" s="156"/>
      <c r="DXZ759" s="156"/>
      <c r="DYA759" s="156"/>
      <c r="DYB759" s="156"/>
      <c r="DYC759" s="156"/>
      <c r="DYD759" s="156"/>
      <c r="DYE759" s="156"/>
      <c r="DYF759" s="156"/>
      <c r="DYG759" s="156"/>
      <c r="DYH759" s="156"/>
      <c r="DYI759" s="156"/>
      <c r="DYJ759" s="156"/>
      <c r="DYK759" s="156"/>
      <c r="DYL759" s="156"/>
      <c r="DYM759" s="156"/>
      <c r="DYN759" s="156"/>
      <c r="DYO759" s="156"/>
      <c r="DYP759" s="156"/>
      <c r="DYQ759" s="156"/>
      <c r="DYR759" s="156"/>
      <c r="DYS759" s="156"/>
      <c r="DYT759" s="156"/>
      <c r="DYU759" s="156"/>
      <c r="DYV759" s="156"/>
      <c r="DYW759" s="156"/>
      <c r="DYX759" s="156"/>
      <c r="DYY759" s="156"/>
      <c r="DYZ759" s="156"/>
      <c r="DZA759" s="156"/>
      <c r="DZB759" s="156"/>
      <c r="DZC759" s="156"/>
      <c r="DZD759" s="156"/>
      <c r="DZE759" s="156"/>
      <c r="DZF759" s="156"/>
      <c r="DZG759" s="156"/>
      <c r="DZH759" s="156"/>
      <c r="DZI759" s="156"/>
      <c r="DZJ759" s="156"/>
      <c r="DZK759" s="156"/>
      <c r="DZL759" s="156"/>
      <c r="DZM759" s="156"/>
      <c r="DZN759" s="156"/>
      <c r="DZO759" s="156"/>
      <c r="DZP759" s="156"/>
      <c r="DZQ759" s="156"/>
      <c r="DZR759" s="156"/>
      <c r="DZS759" s="156"/>
      <c r="DZT759" s="156"/>
      <c r="DZU759" s="156"/>
      <c r="DZV759" s="156"/>
      <c r="DZW759" s="156"/>
      <c r="DZX759" s="156"/>
      <c r="DZY759" s="156"/>
      <c r="DZZ759" s="156"/>
      <c r="EAA759" s="156"/>
      <c r="EAB759" s="156"/>
      <c r="EAC759" s="156"/>
      <c r="EAD759" s="156"/>
      <c r="EAE759" s="156"/>
      <c r="EAF759" s="156"/>
      <c r="EAG759" s="156"/>
      <c r="EAH759" s="156"/>
      <c r="EAI759" s="156"/>
      <c r="EAJ759" s="156"/>
      <c r="EAK759" s="156"/>
      <c r="EAL759" s="156"/>
      <c r="EAM759" s="156"/>
      <c r="EAN759" s="156"/>
      <c r="EAO759" s="156"/>
      <c r="EAP759" s="156"/>
      <c r="EAQ759" s="156"/>
      <c r="EAR759" s="156"/>
      <c r="EAS759" s="156"/>
      <c r="EAT759" s="156"/>
      <c r="EAU759" s="156"/>
      <c r="EAV759" s="156"/>
      <c r="EAW759" s="156"/>
      <c r="EAX759" s="156"/>
      <c r="EAY759" s="156"/>
      <c r="EAZ759" s="156"/>
      <c r="EBA759" s="156"/>
      <c r="EBB759" s="156"/>
      <c r="EBC759" s="156"/>
      <c r="EBD759" s="156"/>
      <c r="EBE759" s="156"/>
      <c r="EBF759" s="156"/>
      <c r="EBG759" s="156"/>
      <c r="EBH759" s="156"/>
      <c r="EBI759" s="156"/>
      <c r="EBJ759" s="156"/>
      <c r="EBK759" s="156"/>
      <c r="EBL759" s="156"/>
      <c r="EBM759" s="156"/>
      <c r="EBN759" s="156"/>
      <c r="EBO759" s="156"/>
      <c r="EBP759" s="156"/>
      <c r="EBQ759" s="156"/>
      <c r="EBR759" s="156"/>
      <c r="EBS759" s="156"/>
      <c r="EBT759" s="156"/>
      <c r="EBU759" s="156"/>
      <c r="EBV759" s="156"/>
      <c r="EBW759" s="156"/>
      <c r="EBX759" s="156"/>
      <c r="EBY759" s="156"/>
      <c r="EBZ759" s="156"/>
      <c r="ECA759" s="156"/>
      <c r="ECB759" s="156"/>
      <c r="ECC759" s="156"/>
      <c r="ECD759" s="156"/>
      <c r="ECE759" s="156"/>
      <c r="ECF759" s="156"/>
      <c r="ECG759" s="156"/>
      <c r="ECH759" s="156"/>
      <c r="ECI759" s="156"/>
      <c r="ECJ759" s="156"/>
      <c r="ECK759" s="156"/>
      <c r="ECL759" s="156"/>
      <c r="ECM759" s="156"/>
      <c r="ECN759" s="156"/>
      <c r="ECO759" s="156"/>
      <c r="ECP759" s="156"/>
      <c r="ECQ759" s="156"/>
      <c r="ECR759" s="156"/>
      <c r="ECS759" s="156"/>
      <c r="ECT759" s="156"/>
      <c r="ECU759" s="156"/>
      <c r="ECV759" s="156"/>
      <c r="ECW759" s="156"/>
      <c r="ECX759" s="156"/>
      <c r="ECY759" s="156"/>
      <c r="ECZ759" s="156"/>
      <c r="EDA759" s="156"/>
      <c r="EDB759" s="156"/>
      <c r="EDC759" s="156"/>
      <c r="EDD759" s="156"/>
      <c r="EDE759" s="156"/>
      <c r="EDF759" s="156"/>
      <c r="EDG759" s="156"/>
      <c r="EDH759" s="156"/>
      <c r="EDI759" s="156"/>
      <c r="EDJ759" s="156"/>
      <c r="EDK759" s="156"/>
      <c r="EDL759" s="156"/>
      <c r="EDM759" s="156"/>
      <c r="EDN759" s="156"/>
      <c r="EDO759" s="156"/>
      <c r="EDP759" s="156"/>
      <c r="EDQ759" s="156"/>
      <c r="EDR759" s="156"/>
      <c r="EDS759" s="156"/>
      <c r="EDT759" s="156"/>
      <c r="EDU759" s="156"/>
      <c r="EDV759" s="156"/>
      <c r="EDW759" s="156"/>
      <c r="EDX759" s="156"/>
      <c r="EDY759" s="156"/>
      <c r="EDZ759" s="156"/>
      <c r="EEA759" s="156"/>
      <c r="EEB759" s="156"/>
      <c r="EEC759" s="156"/>
      <c r="EED759" s="156"/>
      <c r="EEE759" s="156"/>
      <c r="EEF759" s="156"/>
      <c r="EEG759" s="156"/>
      <c r="EEH759" s="156"/>
      <c r="EEI759" s="156"/>
      <c r="EEJ759" s="156"/>
      <c r="EEK759" s="156"/>
      <c r="EEL759" s="156"/>
      <c r="EEM759" s="156"/>
      <c r="EEN759" s="156"/>
      <c r="EEO759" s="156"/>
      <c r="EEP759" s="156"/>
      <c r="EEQ759" s="156"/>
      <c r="EER759" s="156"/>
      <c r="EES759" s="156"/>
      <c r="EET759" s="156"/>
      <c r="EEU759" s="156"/>
      <c r="EEV759" s="156"/>
      <c r="EEW759" s="156"/>
      <c r="EEX759" s="156"/>
      <c r="EEY759" s="156"/>
      <c r="EEZ759" s="156"/>
      <c r="EFA759" s="156"/>
      <c r="EFB759" s="156"/>
      <c r="EFC759" s="156"/>
      <c r="EFD759" s="156"/>
      <c r="EFE759" s="156"/>
      <c r="EFF759" s="156"/>
      <c r="EFG759" s="156"/>
      <c r="EFH759" s="156"/>
      <c r="EFI759" s="156"/>
      <c r="EFJ759" s="156"/>
      <c r="EFK759" s="156"/>
      <c r="EFL759" s="156"/>
      <c r="EFM759" s="156"/>
      <c r="EFN759" s="156"/>
      <c r="EFO759" s="156"/>
      <c r="EFP759" s="156"/>
      <c r="EFQ759" s="156"/>
      <c r="EFR759" s="156"/>
      <c r="EFS759" s="156"/>
      <c r="EFT759" s="156"/>
      <c r="EFU759" s="156"/>
      <c r="EFV759" s="156"/>
      <c r="EFW759" s="156"/>
      <c r="EFX759" s="156"/>
      <c r="EFY759" s="156"/>
      <c r="EFZ759" s="156"/>
      <c r="EGA759" s="156"/>
      <c r="EGB759" s="156"/>
      <c r="EGC759" s="156"/>
      <c r="EGD759" s="156"/>
      <c r="EGE759" s="156"/>
      <c r="EGF759" s="156"/>
      <c r="EGG759" s="156"/>
      <c r="EGH759" s="156"/>
      <c r="EGI759" s="156"/>
      <c r="EGJ759" s="156"/>
      <c r="EGK759" s="156"/>
      <c r="EGL759" s="156"/>
      <c r="EGM759" s="156"/>
      <c r="EGN759" s="156"/>
      <c r="EGO759" s="156"/>
      <c r="EGP759" s="156"/>
      <c r="EGQ759" s="156"/>
      <c r="EGR759" s="156"/>
      <c r="EGS759" s="156"/>
      <c r="EGT759" s="156"/>
      <c r="EGU759" s="156"/>
      <c r="EGV759" s="156"/>
      <c r="EGW759" s="156"/>
      <c r="EGX759" s="156"/>
      <c r="EGY759" s="156"/>
      <c r="EGZ759" s="156"/>
      <c r="EHA759" s="156"/>
      <c r="EHB759" s="156"/>
      <c r="EHC759" s="156"/>
      <c r="EHD759" s="156"/>
      <c r="EHE759" s="156"/>
      <c r="EHF759" s="156"/>
      <c r="EHG759" s="156"/>
      <c r="EHH759" s="156"/>
      <c r="EHI759" s="156"/>
      <c r="EHJ759" s="156"/>
      <c r="EHK759" s="156"/>
      <c r="EHL759" s="156"/>
      <c r="EHM759" s="156"/>
      <c r="EHN759" s="156"/>
      <c r="EHO759" s="156"/>
      <c r="EHP759" s="156"/>
      <c r="EHQ759" s="156"/>
      <c r="EHR759" s="156"/>
      <c r="EHS759" s="156"/>
      <c r="EHT759" s="156"/>
      <c r="EHU759" s="156"/>
      <c r="EHV759" s="156"/>
      <c r="EHW759" s="156"/>
      <c r="EHX759" s="156"/>
      <c r="EHY759" s="156"/>
      <c r="EHZ759" s="156"/>
      <c r="EIA759" s="156"/>
      <c r="EIB759" s="156"/>
      <c r="EIC759" s="156"/>
      <c r="EID759" s="156"/>
      <c r="EIE759" s="156"/>
      <c r="EIF759" s="156"/>
      <c r="EIG759" s="156"/>
      <c r="EIH759" s="156"/>
      <c r="EII759" s="156"/>
      <c r="EIJ759" s="156"/>
      <c r="EIK759" s="156"/>
      <c r="EIL759" s="156"/>
      <c r="EIM759" s="156"/>
      <c r="EIN759" s="156"/>
      <c r="EIO759" s="156"/>
      <c r="EIP759" s="156"/>
      <c r="EIQ759" s="156"/>
      <c r="EIR759" s="156"/>
      <c r="EIS759" s="156"/>
      <c r="EIT759" s="156"/>
      <c r="EIU759" s="156"/>
      <c r="EIV759" s="156"/>
      <c r="EIW759" s="156"/>
      <c r="EIX759" s="156"/>
      <c r="EIY759" s="156"/>
      <c r="EIZ759" s="156"/>
      <c r="EJA759" s="156"/>
      <c r="EJB759" s="156"/>
      <c r="EJC759" s="156"/>
      <c r="EJD759" s="156"/>
      <c r="EJE759" s="156"/>
      <c r="EJF759" s="156"/>
      <c r="EJG759" s="156"/>
      <c r="EJH759" s="156"/>
      <c r="EJI759" s="156"/>
      <c r="EJJ759" s="156"/>
      <c r="EJK759" s="156"/>
      <c r="EJL759" s="156"/>
      <c r="EJM759" s="156"/>
      <c r="EJN759" s="156"/>
      <c r="EJO759" s="156"/>
      <c r="EJP759" s="156"/>
      <c r="EJQ759" s="156"/>
      <c r="EJR759" s="156"/>
      <c r="EJS759" s="156"/>
      <c r="EJT759" s="156"/>
      <c r="EJU759" s="156"/>
      <c r="EJV759" s="156"/>
      <c r="EJW759" s="156"/>
      <c r="EJX759" s="156"/>
      <c r="EJY759" s="156"/>
      <c r="EJZ759" s="156"/>
      <c r="EKA759" s="156"/>
      <c r="EKB759" s="156"/>
      <c r="EKC759" s="156"/>
      <c r="EKD759" s="156"/>
      <c r="EKE759" s="156"/>
      <c r="EKF759" s="156"/>
      <c r="EKG759" s="156"/>
      <c r="EKH759" s="156"/>
      <c r="EKI759" s="156"/>
      <c r="EKJ759" s="156"/>
      <c r="EKK759" s="156"/>
      <c r="EKL759" s="156"/>
      <c r="EKM759" s="156"/>
      <c r="EKN759" s="156"/>
      <c r="EKO759" s="156"/>
      <c r="EKP759" s="156"/>
      <c r="EKQ759" s="156"/>
      <c r="EKR759" s="156"/>
      <c r="EKS759" s="156"/>
      <c r="EKT759" s="156"/>
      <c r="EKU759" s="156"/>
      <c r="EKV759" s="156"/>
      <c r="EKW759" s="156"/>
      <c r="EKX759" s="156"/>
      <c r="EKY759" s="156"/>
      <c r="EKZ759" s="156"/>
      <c r="ELA759" s="156"/>
      <c r="ELB759" s="156"/>
      <c r="ELC759" s="156"/>
      <c r="ELD759" s="156"/>
      <c r="ELE759" s="156"/>
      <c r="ELF759" s="156"/>
      <c r="ELG759" s="156"/>
      <c r="ELH759" s="156"/>
      <c r="ELI759" s="156"/>
      <c r="ELJ759" s="156"/>
      <c r="ELK759" s="156"/>
      <c r="ELL759" s="156"/>
      <c r="ELM759" s="156"/>
      <c r="ELN759" s="156"/>
      <c r="ELO759" s="156"/>
      <c r="ELP759" s="156"/>
      <c r="ELQ759" s="156"/>
      <c r="ELR759" s="156"/>
      <c r="ELS759" s="156"/>
      <c r="ELT759" s="156"/>
      <c r="ELU759" s="156"/>
      <c r="ELV759" s="156"/>
      <c r="ELW759" s="156"/>
      <c r="ELX759" s="156"/>
      <c r="ELY759" s="156"/>
      <c r="ELZ759" s="156"/>
      <c r="EMA759" s="156"/>
      <c r="EMB759" s="156"/>
      <c r="EMC759" s="156"/>
      <c r="EMD759" s="156"/>
      <c r="EME759" s="156"/>
      <c r="EMF759" s="156"/>
      <c r="EMG759" s="156"/>
      <c r="EMH759" s="156"/>
      <c r="EMI759" s="156"/>
      <c r="EMJ759" s="156"/>
      <c r="EMK759" s="156"/>
      <c r="EML759" s="156"/>
      <c r="EMM759" s="156"/>
      <c r="EMN759" s="156"/>
      <c r="EMO759" s="156"/>
      <c r="EMP759" s="156"/>
      <c r="EMQ759" s="156"/>
      <c r="EMR759" s="156"/>
      <c r="EMS759" s="156"/>
      <c r="EMT759" s="156"/>
      <c r="EMU759" s="156"/>
      <c r="EMV759" s="156"/>
      <c r="EMW759" s="156"/>
      <c r="EMX759" s="156"/>
      <c r="EMY759" s="156"/>
      <c r="EMZ759" s="156"/>
      <c r="ENA759" s="156"/>
      <c r="ENB759" s="156"/>
      <c r="ENC759" s="156"/>
      <c r="END759" s="156"/>
      <c r="ENE759" s="156"/>
      <c r="ENF759" s="156"/>
      <c r="ENG759" s="156"/>
      <c r="ENH759" s="156"/>
      <c r="ENI759" s="156"/>
      <c r="ENJ759" s="156"/>
      <c r="ENK759" s="156"/>
      <c r="ENL759" s="156"/>
      <c r="ENM759" s="156"/>
      <c r="ENN759" s="156"/>
      <c r="ENO759" s="156"/>
      <c r="ENP759" s="156"/>
      <c r="ENQ759" s="156"/>
      <c r="ENR759" s="156"/>
      <c r="ENS759" s="156"/>
      <c r="ENT759" s="156"/>
      <c r="ENU759" s="156"/>
      <c r="ENV759" s="156"/>
      <c r="ENW759" s="156"/>
      <c r="ENX759" s="156"/>
      <c r="ENY759" s="156"/>
      <c r="ENZ759" s="156"/>
      <c r="EOA759" s="156"/>
      <c r="EOB759" s="156"/>
      <c r="EOC759" s="156"/>
      <c r="EOD759" s="156"/>
      <c r="EOE759" s="156"/>
      <c r="EOF759" s="156"/>
      <c r="EOG759" s="156"/>
      <c r="EOH759" s="156"/>
      <c r="EOI759" s="156"/>
      <c r="EOJ759" s="156"/>
      <c r="EOK759" s="156"/>
      <c r="EOL759" s="156"/>
      <c r="EOM759" s="156"/>
      <c r="EON759" s="156"/>
      <c r="EOO759" s="156"/>
      <c r="EOP759" s="156"/>
      <c r="EOQ759" s="156"/>
      <c r="EOR759" s="156"/>
      <c r="EOS759" s="156"/>
      <c r="EOT759" s="156"/>
      <c r="EOU759" s="156"/>
      <c r="EOV759" s="156"/>
      <c r="EOW759" s="156"/>
      <c r="EOX759" s="156"/>
      <c r="EOY759" s="156"/>
      <c r="EOZ759" s="156"/>
      <c r="EPA759" s="156"/>
      <c r="EPB759" s="156"/>
      <c r="EPC759" s="156"/>
      <c r="EPD759" s="156"/>
      <c r="EPE759" s="156"/>
      <c r="EPF759" s="156"/>
      <c r="EPG759" s="156"/>
      <c r="EPH759" s="156"/>
      <c r="EPI759" s="156"/>
      <c r="EPJ759" s="156"/>
      <c r="EPK759" s="156"/>
      <c r="EPL759" s="156"/>
      <c r="EPM759" s="156"/>
      <c r="EPN759" s="156"/>
      <c r="EPO759" s="156"/>
      <c r="EPP759" s="156"/>
      <c r="EPQ759" s="156"/>
      <c r="EPR759" s="156"/>
      <c r="EPS759" s="156"/>
      <c r="EPT759" s="156"/>
      <c r="EPU759" s="156"/>
      <c r="EPV759" s="156"/>
      <c r="EPW759" s="156"/>
      <c r="EPX759" s="156"/>
      <c r="EPY759" s="156"/>
      <c r="EPZ759" s="156"/>
      <c r="EQA759" s="156"/>
      <c r="EQB759" s="156"/>
      <c r="EQC759" s="156"/>
      <c r="EQD759" s="156"/>
      <c r="EQE759" s="156"/>
      <c r="EQF759" s="156"/>
      <c r="EQG759" s="156"/>
      <c r="EQH759" s="156"/>
      <c r="EQI759" s="156"/>
      <c r="EQJ759" s="156"/>
      <c r="EQK759" s="156"/>
      <c r="EQL759" s="156"/>
      <c r="EQM759" s="156"/>
      <c r="EQN759" s="156"/>
      <c r="EQO759" s="156"/>
      <c r="EQP759" s="156"/>
      <c r="EQQ759" s="156"/>
      <c r="EQR759" s="156"/>
      <c r="EQS759" s="156"/>
      <c r="EQT759" s="156"/>
      <c r="EQU759" s="156"/>
      <c r="EQV759" s="156"/>
      <c r="EQW759" s="156"/>
      <c r="EQX759" s="156"/>
      <c r="EQY759" s="156"/>
      <c r="EQZ759" s="156"/>
      <c r="ERA759" s="156"/>
      <c r="ERB759" s="156"/>
      <c r="ERC759" s="156"/>
      <c r="ERD759" s="156"/>
      <c r="ERE759" s="156"/>
      <c r="ERF759" s="156"/>
      <c r="ERG759" s="156"/>
      <c r="ERH759" s="156"/>
      <c r="ERI759" s="156"/>
      <c r="ERJ759" s="156"/>
      <c r="ERK759" s="156"/>
      <c r="ERL759" s="156"/>
      <c r="ERM759" s="156"/>
      <c r="ERN759" s="156"/>
      <c r="ERO759" s="156"/>
      <c r="ERP759" s="156"/>
      <c r="ERQ759" s="156"/>
      <c r="ERR759" s="156"/>
      <c r="ERS759" s="156"/>
      <c r="ERT759" s="156"/>
      <c r="ERU759" s="156"/>
      <c r="ERV759" s="156"/>
      <c r="ERW759" s="156"/>
      <c r="ERX759" s="156"/>
      <c r="ERY759" s="156"/>
      <c r="ERZ759" s="156"/>
      <c r="ESA759" s="156"/>
      <c r="ESB759" s="156"/>
      <c r="ESC759" s="156"/>
      <c r="ESD759" s="156"/>
      <c r="ESE759" s="156"/>
      <c r="ESF759" s="156"/>
      <c r="ESG759" s="156"/>
      <c r="ESH759" s="156"/>
      <c r="ESI759" s="156"/>
      <c r="ESJ759" s="156"/>
      <c r="ESK759" s="156"/>
      <c r="ESL759" s="156"/>
      <c r="ESM759" s="156"/>
      <c r="ESN759" s="156"/>
      <c r="ESO759" s="156"/>
      <c r="ESP759" s="156"/>
      <c r="ESQ759" s="156"/>
      <c r="ESR759" s="156"/>
      <c r="ESS759" s="156"/>
      <c r="EST759" s="156"/>
      <c r="ESU759" s="156"/>
      <c r="ESV759" s="156"/>
      <c r="ESW759" s="156"/>
      <c r="ESX759" s="156"/>
      <c r="ESY759" s="156"/>
      <c r="ESZ759" s="156"/>
      <c r="ETA759" s="156"/>
      <c r="ETB759" s="156"/>
      <c r="ETC759" s="156"/>
      <c r="ETD759" s="156"/>
      <c r="ETE759" s="156"/>
      <c r="ETF759" s="156"/>
      <c r="ETG759" s="156"/>
      <c r="ETH759" s="156"/>
      <c r="ETI759" s="156"/>
      <c r="ETJ759" s="156"/>
      <c r="ETK759" s="156"/>
      <c r="ETL759" s="156"/>
      <c r="ETM759" s="156"/>
      <c r="ETN759" s="156"/>
      <c r="ETO759" s="156"/>
      <c r="ETP759" s="156"/>
      <c r="ETQ759" s="156"/>
      <c r="ETR759" s="156"/>
      <c r="ETS759" s="156"/>
      <c r="ETT759" s="156"/>
      <c r="ETU759" s="156"/>
      <c r="ETV759" s="156"/>
      <c r="ETW759" s="156"/>
      <c r="ETX759" s="156"/>
      <c r="ETY759" s="156"/>
      <c r="ETZ759" s="156"/>
      <c r="EUA759" s="156"/>
      <c r="EUB759" s="156"/>
      <c r="EUC759" s="156"/>
      <c r="EUD759" s="156"/>
      <c r="EUE759" s="156"/>
      <c r="EUF759" s="156"/>
      <c r="EUG759" s="156"/>
      <c r="EUH759" s="156"/>
      <c r="EUI759" s="156"/>
      <c r="EUJ759" s="156"/>
      <c r="EUK759" s="156"/>
      <c r="EUL759" s="156"/>
      <c r="EUM759" s="156"/>
      <c r="EUN759" s="156"/>
      <c r="EUO759" s="156"/>
      <c r="EUP759" s="156"/>
      <c r="EUQ759" s="156"/>
      <c r="EUR759" s="156"/>
      <c r="EUS759" s="156"/>
      <c r="EUT759" s="156"/>
      <c r="EUU759" s="156"/>
      <c r="EUV759" s="156"/>
      <c r="EUW759" s="156"/>
      <c r="EUX759" s="156"/>
      <c r="EUY759" s="156"/>
      <c r="EUZ759" s="156"/>
      <c r="EVA759" s="156"/>
      <c r="EVB759" s="156"/>
      <c r="EVC759" s="156"/>
      <c r="EVD759" s="156"/>
      <c r="EVE759" s="156"/>
      <c r="EVF759" s="156"/>
      <c r="EVG759" s="156"/>
      <c r="EVH759" s="156"/>
      <c r="EVI759" s="156"/>
      <c r="EVJ759" s="156"/>
      <c r="EVK759" s="156"/>
      <c r="EVL759" s="156"/>
      <c r="EVM759" s="156"/>
      <c r="EVN759" s="156"/>
      <c r="EVO759" s="156"/>
      <c r="EVP759" s="156"/>
      <c r="EVQ759" s="156"/>
      <c r="EVR759" s="156"/>
      <c r="EVS759" s="156"/>
      <c r="EVT759" s="156"/>
      <c r="EVU759" s="156"/>
      <c r="EVV759" s="156"/>
      <c r="EVW759" s="156"/>
      <c r="EVX759" s="156"/>
      <c r="EVY759" s="156"/>
      <c r="EVZ759" s="156"/>
      <c r="EWA759" s="156"/>
      <c r="EWB759" s="156"/>
      <c r="EWC759" s="156"/>
      <c r="EWD759" s="156"/>
      <c r="EWE759" s="156"/>
      <c r="EWF759" s="156"/>
      <c r="EWG759" s="156"/>
      <c r="EWH759" s="156"/>
      <c r="EWI759" s="156"/>
      <c r="EWJ759" s="156"/>
      <c r="EWK759" s="156"/>
      <c r="EWL759" s="156"/>
      <c r="EWM759" s="156"/>
      <c r="EWN759" s="156"/>
      <c r="EWO759" s="156"/>
      <c r="EWP759" s="156"/>
      <c r="EWQ759" s="156"/>
      <c r="EWR759" s="156"/>
      <c r="EWS759" s="156"/>
      <c r="EWT759" s="156"/>
      <c r="EWU759" s="156"/>
      <c r="EWV759" s="156"/>
      <c r="EWW759" s="156"/>
      <c r="EWX759" s="156"/>
      <c r="EWY759" s="156"/>
      <c r="EWZ759" s="156"/>
      <c r="EXA759" s="156"/>
      <c r="EXB759" s="156"/>
      <c r="EXC759" s="156"/>
      <c r="EXD759" s="156"/>
      <c r="EXE759" s="156"/>
      <c r="EXF759" s="156"/>
      <c r="EXG759" s="156"/>
      <c r="EXH759" s="156"/>
      <c r="EXI759" s="156"/>
      <c r="EXJ759" s="156"/>
      <c r="EXK759" s="156"/>
      <c r="EXL759" s="156"/>
      <c r="EXM759" s="156"/>
      <c r="EXN759" s="156"/>
      <c r="EXO759" s="156"/>
      <c r="EXP759" s="156"/>
      <c r="EXQ759" s="156"/>
      <c r="EXR759" s="156"/>
      <c r="EXS759" s="156"/>
      <c r="EXT759" s="156"/>
      <c r="EXU759" s="156"/>
      <c r="EXV759" s="156"/>
      <c r="EXW759" s="156"/>
      <c r="EXX759" s="156"/>
      <c r="EXY759" s="156"/>
      <c r="EXZ759" s="156"/>
      <c r="EYA759" s="156"/>
      <c r="EYB759" s="156"/>
      <c r="EYC759" s="156"/>
      <c r="EYD759" s="156"/>
      <c r="EYE759" s="156"/>
      <c r="EYF759" s="156"/>
      <c r="EYG759" s="156"/>
      <c r="EYH759" s="156"/>
      <c r="EYI759" s="156"/>
      <c r="EYJ759" s="156"/>
      <c r="EYK759" s="156"/>
      <c r="EYL759" s="156"/>
      <c r="EYM759" s="156"/>
      <c r="EYN759" s="156"/>
      <c r="EYO759" s="156"/>
      <c r="EYP759" s="156"/>
      <c r="EYQ759" s="156"/>
      <c r="EYR759" s="156"/>
      <c r="EYS759" s="156"/>
      <c r="EYT759" s="156"/>
      <c r="EYU759" s="156"/>
      <c r="EYV759" s="156"/>
      <c r="EYW759" s="156"/>
      <c r="EYX759" s="156"/>
      <c r="EYY759" s="156"/>
      <c r="EYZ759" s="156"/>
      <c r="EZA759" s="156"/>
      <c r="EZB759" s="156"/>
      <c r="EZC759" s="156"/>
      <c r="EZD759" s="156"/>
      <c r="EZE759" s="156"/>
      <c r="EZF759" s="156"/>
      <c r="EZG759" s="156"/>
      <c r="EZH759" s="156"/>
      <c r="EZI759" s="156"/>
      <c r="EZJ759" s="156"/>
      <c r="EZK759" s="156"/>
      <c r="EZL759" s="156"/>
      <c r="EZM759" s="156"/>
      <c r="EZN759" s="156"/>
      <c r="EZO759" s="156"/>
      <c r="EZP759" s="156"/>
      <c r="EZQ759" s="156"/>
      <c r="EZR759" s="156"/>
      <c r="EZS759" s="156"/>
      <c r="EZT759" s="156"/>
      <c r="EZU759" s="156"/>
      <c r="EZV759" s="156"/>
      <c r="EZW759" s="156"/>
      <c r="EZX759" s="156"/>
      <c r="EZY759" s="156"/>
      <c r="EZZ759" s="156"/>
      <c r="FAA759" s="156"/>
      <c r="FAB759" s="156"/>
      <c r="FAC759" s="156"/>
      <c r="FAD759" s="156"/>
      <c r="FAE759" s="156"/>
      <c r="FAF759" s="156"/>
      <c r="FAG759" s="156"/>
      <c r="FAH759" s="156"/>
      <c r="FAI759" s="156"/>
      <c r="FAJ759" s="156"/>
      <c r="FAK759" s="156"/>
      <c r="FAL759" s="156"/>
      <c r="FAM759" s="156"/>
      <c r="FAN759" s="156"/>
      <c r="FAO759" s="156"/>
      <c r="FAP759" s="156"/>
      <c r="FAQ759" s="156"/>
      <c r="FAR759" s="156"/>
      <c r="FAS759" s="156"/>
      <c r="FAT759" s="156"/>
      <c r="FAU759" s="156"/>
      <c r="FAV759" s="156"/>
      <c r="FAW759" s="156"/>
      <c r="FAX759" s="156"/>
      <c r="FAY759" s="156"/>
      <c r="FAZ759" s="156"/>
      <c r="FBA759" s="156"/>
      <c r="FBB759" s="156"/>
      <c r="FBC759" s="156"/>
      <c r="FBD759" s="156"/>
      <c r="FBE759" s="156"/>
      <c r="FBF759" s="156"/>
      <c r="FBG759" s="156"/>
      <c r="FBH759" s="156"/>
      <c r="FBI759" s="156"/>
      <c r="FBJ759" s="156"/>
      <c r="FBK759" s="156"/>
      <c r="FBL759" s="156"/>
      <c r="FBM759" s="156"/>
      <c r="FBN759" s="156"/>
      <c r="FBO759" s="156"/>
      <c r="FBP759" s="156"/>
      <c r="FBQ759" s="156"/>
      <c r="FBR759" s="156"/>
      <c r="FBS759" s="156"/>
      <c r="FBT759" s="156"/>
      <c r="FBU759" s="156"/>
      <c r="FBV759" s="156"/>
      <c r="FBW759" s="156"/>
      <c r="FBX759" s="156"/>
      <c r="FBY759" s="156"/>
      <c r="FBZ759" s="156"/>
      <c r="FCA759" s="156"/>
      <c r="FCB759" s="156"/>
      <c r="FCC759" s="156"/>
      <c r="FCD759" s="156"/>
      <c r="FCE759" s="156"/>
      <c r="FCF759" s="156"/>
      <c r="FCG759" s="156"/>
      <c r="FCH759" s="156"/>
      <c r="FCI759" s="156"/>
      <c r="FCJ759" s="156"/>
      <c r="FCK759" s="156"/>
      <c r="FCL759" s="156"/>
      <c r="FCM759" s="156"/>
      <c r="FCN759" s="156"/>
      <c r="FCO759" s="156"/>
      <c r="FCP759" s="156"/>
      <c r="FCQ759" s="156"/>
      <c r="FCR759" s="156"/>
      <c r="FCS759" s="156"/>
      <c r="FCT759" s="156"/>
      <c r="FCU759" s="156"/>
      <c r="FCV759" s="156"/>
      <c r="FCW759" s="156"/>
      <c r="FCX759" s="156"/>
      <c r="FCY759" s="156"/>
      <c r="FCZ759" s="156"/>
      <c r="FDA759" s="156"/>
      <c r="FDB759" s="156"/>
      <c r="FDC759" s="156"/>
      <c r="FDD759" s="156"/>
      <c r="FDE759" s="156"/>
      <c r="FDF759" s="156"/>
      <c r="FDG759" s="156"/>
      <c r="FDH759" s="156"/>
      <c r="FDI759" s="156"/>
      <c r="FDJ759" s="156"/>
      <c r="FDK759" s="156"/>
      <c r="FDL759" s="156"/>
      <c r="FDM759" s="156"/>
      <c r="FDN759" s="156"/>
      <c r="FDO759" s="156"/>
      <c r="FDP759" s="156"/>
      <c r="FDQ759" s="156"/>
      <c r="FDR759" s="156"/>
      <c r="FDS759" s="156"/>
      <c r="FDT759" s="156"/>
      <c r="FDU759" s="156"/>
      <c r="FDV759" s="156"/>
      <c r="FDW759" s="156"/>
      <c r="FDX759" s="156"/>
      <c r="FDY759" s="156"/>
      <c r="FDZ759" s="156"/>
      <c r="FEA759" s="156"/>
      <c r="FEB759" s="156"/>
      <c r="FEC759" s="156"/>
      <c r="FED759" s="156"/>
      <c r="FEE759" s="156"/>
      <c r="FEF759" s="156"/>
      <c r="FEG759" s="156"/>
      <c r="FEH759" s="156"/>
      <c r="FEI759" s="156"/>
      <c r="FEJ759" s="156"/>
      <c r="FEK759" s="156"/>
      <c r="FEL759" s="156"/>
      <c r="FEM759" s="156"/>
      <c r="FEN759" s="156"/>
      <c r="FEO759" s="156"/>
      <c r="FEP759" s="156"/>
      <c r="FEQ759" s="156"/>
      <c r="FER759" s="156"/>
      <c r="FES759" s="156"/>
      <c r="FET759" s="156"/>
      <c r="FEU759" s="156"/>
      <c r="FEV759" s="156"/>
      <c r="FEW759" s="156"/>
      <c r="FEX759" s="156"/>
      <c r="FEY759" s="156"/>
      <c r="FEZ759" s="156"/>
      <c r="FFA759" s="156"/>
      <c r="FFB759" s="156"/>
      <c r="FFC759" s="156"/>
      <c r="FFD759" s="156"/>
      <c r="FFE759" s="156"/>
      <c r="FFF759" s="156"/>
      <c r="FFG759" s="156"/>
      <c r="FFH759" s="156"/>
      <c r="FFI759" s="156"/>
      <c r="FFJ759" s="156"/>
      <c r="FFK759" s="156"/>
      <c r="FFL759" s="156"/>
      <c r="FFM759" s="156"/>
      <c r="FFN759" s="156"/>
      <c r="FFO759" s="156"/>
      <c r="FFP759" s="156"/>
      <c r="FFQ759" s="156"/>
      <c r="FFR759" s="156"/>
      <c r="FFS759" s="156"/>
      <c r="FFT759" s="156"/>
      <c r="FFU759" s="156"/>
      <c r="FFV759" s="156"/>
      <c r="FFW759" s="156"/>
      <c r="FFX759" s="156"/>
      <c r="FFY759" s="156"/>
      <c r="FFZ759" s="156"/>
      <c r="FGA759" s="156"/>
      <c r="FGB759" s="156"/>
      <c r="FGC759" s="156"/>
      <c r="FGD759" s="156"/>
      <c r="FGE759" s="156"/>
      <c r="FGF759" s="156"/>
      <c r="FGG759" s="156"/>
      <c r="FGH759" s="156"/>
      <c r="FGI759" s="156"/>
      <c r="FGJ759" s="156"/>
      <c r="FGK759" s="156"/>
      <c r="FGL759" s="156"/>
      <c r="FGM759" s="156"/>
      <c r="FGN759" s="156"/>
      <c r="FGO759" s="156"/>
      <c r="FGP759" s="156"/>
      <c r="FGQ759" s="156"/>
      <c r="FGR759" s="156"/>
      <c r="FGS759" s="156"/>
      <c r="FGT759" s="156"/>
      <c r="FGU759" s="156"/>
      <c r="FGV759" s="156"/>
      <c r="FGW759" s="156"/>
      <c r="FGX759" s="156"/>
      <c r="FGY759" s="156"/>
      <c r="FGZ759" s="156"/>
      <c r="FHA759" s="156"/>
      <c r="FHB759" s="156"/>
      <c r="FHC759" s="156"/>
      <c r="FHD759" s="156"/>
      <c r="FHE759" s="156"/>
      <c r="FHF759" s="156"/>
      <c r="FHG759" s="156"/>
      <c r="FHH759" s="156"/>
      <c r="FHI759" s="156"/>
      <c r="FHJ759" s="156"/>
      <c r="FHK759" s="156"/>
      <c r="FHL759" s="156"/>
      <c r="FHM759" s="156"/>
      <c r="FHN759" s="156"/>
      <c r="FHO759" s="156"/>
      <c r="FHP759" s="156"/>
      <c r="FHQ759" s="156"/>
      <c r="FHR759" s="156"/>
      <c r="FHS759" s="156"/>
      <c r="FHT759" s="156"/>
      <c r="FHU759" s="156"/>
      <c r="FHV759" s="156"/>
      <c r="FHW759" s="156"/>
      <c r="FHX759" s="156"/>
      <c r="FHY759" s="156"/>
      <c r="FHZ759" s="156"/>
      <c r="FIA759" s="156"/>
      <c r="FIB759" s="156"/>
      <c r="FIC759" s="156"/>
      <c r="FID759" s="156"/>
      <c r="FIE759" s="156"/>
      <c r="FIF759" s="156"/>
      <c r="FIG759" s="156"/>
      <c r="FIH759" s="156"/>
      <c r="FII759" s="156"/>
      <c r="FIJ759" s="156"/>
      <c r="FIK759" s="156"/>
      <c r="FIL759" s="156"/>
      <c r="FIM759" s="156"/>
      <c r="FIN759" s="156"/>
      <c r="FIO759" s="156"/>
      <c r="FIP759" s="156"/>
      <c r="FIQ759" s="156"/>
      <c r="FIR759" s="156"/>
      <c r="FIS759" s="156"/>
      <c r="FIT759" s="156"/>
      <c r="FIU759" s="156"/>
      <c r="FIV759" s="156"/>
      <c r="FIW759" s="156"/>
      <c r="FIX759" s="156"/>
      <c r="FIY759" s="156"/>
      <c r="FIZ759" s="156"/>
      <c r="FJA759" s="156"/>
      <c r="FJB759" s="156"/>
      <c r="FJC759" s="156"/>
      <c r="FJD759" s="156"/>
      <c r="FJE759" s="156"/>
      <c r="FJF759" s="156"/>
      <c r="FJG759" s="156"/>
      <c r="FJH759" s="156"/>
      <c r="FJI759" s="156"/>
      <c r="FJJ759" s="156"/>
      <c r="FJK759" s="156"/>
      <c r="FJL759" s="156"/>
      <c r="FJM759" s="156"/>
      <c r="FJN759" s="156"/>
      <c r="FJO759" s="156"/>
      <c r="FJP759" s="156"/>
      <c r="FJQ759" s="156"/>
      <c r="FJR759" s="156"/>
      <c r="FJS759" s="156"/>
      <c r="FJT759" s="156"/>
      <c r="FJU759" s="156"/>
      <c r="FJV759" s="156"/>
      <c r="FJW759" s="156"/>
      <c r="FJX759" s="156"/>
      <c r="FJY759" s="156"/>
      <c r="FJZ759" s="156"/>
      <c r="FKA759" s="156"/>
      <c r="FKB759" s="156"/>
      <c r="FKC759" s="156"/>
      <c r="FKD759" s="156"/>
      <c r="FKE759" s="156"/>
      <c r="FKF759" s="156"/>
      <c r="FKG759" s="156"/>
      <c r="FKH759" s="156"/>
      <c r="FKI759" s="156"/>
      <c r="FKJ759" s="156"/>
      <c r="FKK759" s="156"/>
      <c r="FKL759" s="156"/>
      <c r="FKM759" s="156"/>
      <c r="FKN759" s="156"/>
      <c r="FKO759" s="156"/>
      <c r="FKP759" s="156"/>
      <c r="FKQ759" s="156"/>
      <c r="FKR759" s="156"/>
      <c r="FKS759" s="156"/>
      <c r="FKT759" s="156"/>
      <c r="FKU759" s="156"/>
      <c r="FKV759" s="156"/>
      <c r="FKW759" s="156"/>
      <c r="FKX759" s="156"/>
      <c r="FKY759" s="156"/>
      <c r="FKZ759" s="156"/>
      <c r="FLA759" s="156"/>
      <c r="FLB759" s="156"/>
      <c r="FLC759" s="156"/>
      <c r="FLD759" s="156"/>
      <c r="FLE759" s="156"/>
      <c r="FLF759" s="156"/>
      <c r="FLG759" s="156"/>
      <c r="FLH759" s="156"/>
      <c r="FLI759" s="156"/>
      <c r="FLJ759" s="156"/>
      <c r="FLK759" s="156"/>
      <c r="FLL759" s="156"/>
      <c r="FLM759" s="156"/>
      <c r="FLN759" s="156"/>
      <c r="FLO759" s="156"/>
      <c r="FLP759" s="156"/>
      <c r="FLQ759" s="156"/>
      <c r="FLR759" s="156"/>
      <c r="FLS759" s="156"/>
      <c r="FLT759" s="156"/>
      <c r="FLU759" s="156"/>
      <c r="FLV759" s="156"/>
      <c r="FLW759" s="156"/>
      <c r="FLX759" s="156"/>
      <c r="FLY759" s="156"/>
      <c r="FLZ759" s="156"/>
      <c r="FMA759" s="156"/>
      <c r="FMB759" s="156"/>
      <c r="FMC759" s="156"/>
      <c r="FMD759" s="156"/>
      <c r="FME759" s="156"/>
      <c r="FMF759" s="156"/>
      <c r="FMG759" s="156"/>
      <c r="FMH759" s="156"/>
      <c r="FMI759" s="156"/>
      <c r="FMJ759" s="156"/>
      <c r="FMK759" s="156"/>
      <c r="FML759" s="156"/>
      <c r="FMM759" s="156"/>
      <c r="FMN759" s="156"/>
      <c r="FMO759" s="156"/>
      <c r="FMP759" s="156"/>
      <c r="FMQ759" s="156"/>
      <c r="FMR759" s="156"/>
      <c r="FMS759" s="156"/>
      <c r="FMT759" s="156"/>
      <c r="FMU759" s="156"/>
      <c r="FMV759" s="156"/>
      <c r="FMW759" s="156"/>
      <c r="FMX759" s="156"/>
      <c r="FMY759" s="156"/>
      <c r="FMZ759" s="156"/>
      <c r="FNA759" s="156"/>
      <c r="FNB759" s="156"/>
      <c r="FNC759" s="156"/>
      <c r="FND759" s="156"/>
      <c r="FNE759" s="156"/>
      <c r="FNF759" s="156"/>
      <c r="FNG759" s="156"/>
      <c r="FNH759" s="156"/>
      <c r="FNI759" s="156"/>
      <c r="FNJ759" s="156"/>
      <c r="FNK759" s="156"/>
      <c r="FNL759" s="156"/>
      <c r="FNM759" s="156"/>
      <c r="FNN759" s="156"/>
      <c r="FNO759" s="156"/>
      <c r="FNP759" s="156"/>
      <c r="FNQ759" s="156"/>
      <c r="FNR759" s="156"/>
      <c r="FNS759" s="156"/>
      <c r="FNT759" s="156"/>
      <c r="FNU759" s="156"/>
      <c r="FNV759" s="156"/>
      <c r="FNW759" s="156"/>
      <c r="FNX759" s="156"/>
      <c r="FNY759" s="156"/>
      <c r="FNZ759" s="156"/>
      <c r="FOA759" s="156"/>
      <c r="FOB759" s="156"/>
      <c r="FOC759" s="156"/>
      <c r="FOD759" s="156"/>
      <c r="FOE759" s="156"/>
      <c r="FOF759" s="156"/>
      <c r="FOG759" s="156"/>
      <c r="FOH759" s="156"/>
      <c r="FOI759" s="156"/>
      <c r="FOJ759" s="156"/>
      <c r="FOK759" s="156"/>
      <c r="FOL759" s="156"/>
      <c r="FOM759" s="156"/>
      <c r="FON759" s="156"/>
      <c r="FOO759" s="156"/>
      <c r="FOP759" s="156"/>
      <c r="FOQ759" s="156"/>
      <c r="FOR759" s="156"/>
      <c r="FOS759" s="156"/>
      <c r="FOT759" s="156"/>
      <c r="FOU759" s="156"/>
      <c r="FOV759" s="156"/>
      <c r="FOW759" s="156"/>
      <c r="FOX759" s="156"/>
      <c r="FOY759" s="156"/>
      <c r="FOZ759" s="156"/>
      <c r="FPA759" s="156"/>
      <c r="FPB759" s="156"/>
      <c r="FPC759" s="156"/>
      <c r="FPD759" s="156"/>
      <c r="FPE759" s="156"/>
      <c r="FPF759" s="156"/>
      <c r="FPG759" s="156"/>
      <c r="FPH759" s="156"/>
      <c r="FPI759" s="156"/>
      <c r="FPJ759" s="156"/>
      <c r="FPK759" s="156"/>
      <c r="FPL759" s="156"/>
      <c r="FPM759" s="156"/>
      <c r="FPN759" s="156"/>
      <c r="FPO759" s="156"/>
      <c r="FPP759" s="156"/>
      <c r="FPQ759" s="156"/>
      <c r="FPR759" s="156"/>
      <c r="FPS759" s="156"/>
      <c r="FPT759" s="156"/>
      <c r="FPU759" s="156"/>
      <c r="FPV759" s="156"/>
      <c r="FPW759" s="156"/>
      <c r="FPX759" s="156"/>
      <c r="FPY759" s="156"/>
      <c r="FPZ759" s="156"/>
      <c r="FQA759" s="156"/>
      <c r="FQB759" s="156"/>
      <c r="FQC759" s="156"/>
      <c r="FQD759" s="156"/>
      <c r="FQE759" s="156"/>
      <c r="FQF759" s="156"/>
      <c r="FQG759" s="156"/>
      <c r="FQH759" s="156"/>
      <c r="FQI759" s="156"/>
      <c r="FQJ759" s="156"/>
      <c r="FQK759" s="156"/>
      <c r="FQL759" s="156"/>
      <c r="FQM759" s="156"/>
      <c r="FQN759" s="156"/>
      <c r="FQO759" s="156"/>
      <c r="FQP759" s="156"/>
      <c r="FQQ759" s="156"/>
      <c r="FQR759" s="156"/>
      <c r="FQS759" s="156"/>
      <c r="FQT759" s="156"/>
      <c r="FQU759" s="156"/>
      <c r="FQV759" s="156"/>
      <c r="FQW759" s="156"/>
      <c r="FQX759" s="156"/>
      <c r="FQY759" s="156"/>
      <c r="FQZ759" s="156"/>
      <c r="FRA759" s="156"/>
      <c r="FRB759" s="156"/>
      <c r="FRC759" s="156"/>
      <c r="FRD759" s="156"/>
      <c r="FRE759" s="156"/>
      <c r="FRF759" s="156"/>
      <c r="FRG759" s="156"/>
      <c r="FRH759" s="156"/>
      <c r="FRI759" s="156"/>
      <c r="FRJ759" s="156"/>
      <c r="FRK759" s="156"/>
      <c r="FRL759" s="156"/>
      <c r="FRM759" s="156"/>
      <c r="FRN759" s="156"/>
      <c r="FRO759" s="156"/>
      <c r="FRP759" s="156"/>
      <c r="FRQ759" s="156"/>
      <c r="FRR759" s="156"/>
      <c r="FRS759" s="156"/>
      <c r="FRT759" s="156"/>
      <c r="FRU759" s="156"/>
      <c r="FRV759" s="156"/>
      <c r="FRW759" s="156"/>
      <c r="FRX759" s="156"/>
      <c r="FRY759" s="156"/>
      <c r="FRZ759" s="156"/>
      <c r="FSA759" s="156"/>
      <c r="FSB759" s="156"/>
      <c r="FSC759" s="156"/>
      <c r="FSD759" s="156"/>
      <c r="FSE759" s="156"/>
      <c r="FSF759" s="156"/>
      <c r="FSG759" s="156"/>
      <c r="FSH759" s="156"/>
      <c r="FSI759" s="156"/>
      <c r="FSJ759" s="156"/>
      <c r="FSK759" s="156"/>
      <c r="FSL759" s="156"/>
      <c r="FSM759" s="156"/>
      <c r="FSN759" s="156"/>
      <c r="FSO759" s="156"/>
      <c r="FSP759" s="156"/>
      <c r="FSQ759" s="156"/>
      <c r="FSR759" s="156"/>
      <c r="FSS759" s="156"/>
      <c r="FST759" s="156"/>
      <c r="FSU759" s="156"/>
      <c r="FSV759" s="156"/>
      <c r="FSW759" s="156"/>
      <c r="FSX759" s="156"/>
      <c r="FSY759" s="156"/>
      <c r="FSZ759" s="156"/>
      <c r="FTA759" s="156"/>
      <c r="FTB759" s="156"/>
      <c r="FTC759" s="156"/>
      <c r="FTD759" s="156"/>
      <c r="FTE759" s="156"/>
      <c r="FTF759" s="156"/>
      <c r="FTG759" s="156"/>
      <c r="FTH759" s="156"/>
      <c r="FTI759" s="156"/>
      <c r="FTJ759" s="156"/>
      <c r="FTK759" s="156"/>
      <c r="FTL759" s="156"/>
      <c r="FTM759" s="156"/>
      <c r="FTN759" s="156"/>
      <c r="FTO759" s="156"/>
      <c r="FTP759" s="156"/>
      <c r="FTQ759" s="156"/>
      <c r="FTR759" s="156"/>
      <c r="FTS759" s="156"/>
      <c r="FTT759" s="156"/>
      <c r="FTU759" s="156"/>
      <c r="FTV759" s="156"/>
      <c r="FTW759" s="156"/>
      <c r="FTX759" s="156"/>
      <c r="FTY759" s="156"/>
      <c r="FTZ759" s="156"/>
      <c r="FUA759" s="156"/>
      <c r="FUB759" s="156"/>
      <c r="FUC759" s="156"/>
      <c r="FUD759" s="156"/>
      <c r="FUE759" s="156"/>
      <c r="FUF759" s="156"/>
      <c r="FUG759" s="156"/>
      <c r="FUH759" s="156"/>
      <c r="FUI759" s="156"/>
      <c r="FUJ759" s="156"/>
      <c r="FUK759" s="156"/>
      <c r="FUL759" s="156"/>
      <c r="FUM759" s="156"/>
      <c r="FUN759" s="156"/>
      <c r="FUO759" s="156"/>
      <c r="FUP759" s="156"/>
      <c r="FUQ759" s="156"/>
      <c r="FUR759" s="156"/>
      <c r="FUS759" s="156"/>
      <c r="FUT759" s="156"/>
      <c r="FUU759" s="156"/>
      <c r="FUV759" s="156"/>
      <c r="FUW759" s="156"/>
      <c r="FUX759" s="156"/>
      <c r="FUY759" s="156"/>
      <c r="FUZ759" s="156"/>
      <c r="FVA759" s="156"/>
      <c r="FVB759" s="156"/>
      <c r="FVC759" s="156"/>
      <c r="FVD759" s="156"/>
      <c r="FVE759" s="156"/>
      <c r="FVF759" s="156"/>
      <c r="FVG759" s="156"/>
      <c r="FVH759" s="156"/>
      <c r="FVI759" s="156"/>
      <c r="FVJ759" s="156"/>
      <c r="FVK759" s="156"/>
      <c r="FVL759" s="156"/>
      <c r="FVM759" s="156"/>
      <c r="FVN759" s="156"/>
      <c r="FVO759" s="156"/>
      <c r="FVP759" s="156"/>
      <c r="FVQ759" s="156"/>
      <c r="FVR759" s="156"/>
      <c r="FVS759" s="156"/>
      <c r="FVT759" s="156"/>
      <c r="FVU759" s="156"/>
      <c r="FVV759" s="156"/>
      <c r="FVW759" s="156"/>
      <c r="FVX759" s="156"/>
      <c r="FVY759" s="156"/>
      <c r="FVZ759" s="156"/>
      <c r="FWA759" s="156"/>
      <c r="FWB759" s="156"/>
      <c r="FWC759" s="156"/>
      <c r="FWD759" s="156"/>
      <c r="FWE759" s="156"/>
      <c r="FWF759" s="156"/>
      <c r="FWG759" s="156"/>
      <c r="FWH759" s="156"/>
      <c r="FWI759" s="156"/>
      <c r="FWJ759" s="156"/>
      <c r="FWK759" s="156"/>
      <c r="FWL759" s="156"/>
      <c r="FWM759" s="156"/>
      <c r="FWN759" s="156"/>
      <c r="FWO759" s="156"/>
      <c r="FWP759" s="156"/>
      <c r="FWQ759" s="156"/>
      <c r="FWR759" s="156"/>
      <c r="FWS759" s="156"/>
      <c r="FWT759" s="156"/>
      <c r="FWU759" s="156"/>
      <c r="FWV759" s="156"/>
      <c r="FWW759" s="156"/>
      <c r="FWX759" s="156"/>
      <c r="FWY759" s="156"/>
      <c r="FWZ759" s="156"/>
      <c r="FXA759" s="156"/>
      <c r="FXB759" s="156"/>
      <c r="FXC759" s="156"/>
      <c r="FXD759" s="156"/>
      <c r="FXE759" s="156"/>
      <c r="FXF759" s="156"/>
      <c r="FXG759" s="156"/>
      <c r="FXH759" s="156"/>
      <c r="FXI759" s="156"/>
      <c r="FXJ759" s="156"/>
      <c r="FXK759" s="156"/>
      <c r="FXL759" s="156"/>
      <c r="FXM759" s="156"/>
      <c r="FXN759" s="156"/>
      <c r="FXO759" s="156"/>
      <c r="FXP759" s="156"/>
      <c r="FXQ759" s="156"/>
      <c r="FXR759" s="156"/>
      <c r="FXS759" s="156"/>
      <c r="FXT759" s="156"/>
      <c r="FXU759" s="156"/>
      <c r="FXV759" s="156"/>
      <c r="FXW759" s="156"/>
      <c r="FXX759" s="156"/>
      <c r="FXY759" s="156"/>
      <c r="FXZ759" s="156"/>
      <c r="FYA759" s="156"/>
      <c r="FYB759" s="156"/>
      <c r="FYC759" s="156"/>
      <c r="FYD759" s="156"/>
      <c r="FYE759" s="156"/>
      <c r="FYF759" s="156"/>
      <c r="FYG759" s="156"/>
      <c r="FYH759" s="156"/>
      <c r="FYI759" s="156"/>
      <c r="FYJ759" s="156"/>
      <c r="FYK759" s="156"/>
      <c r="FYL759" s="156"/>
      <c r="FYM759" s="156"/>
      <c r="FYN759" s="156"/>
      <c r="FYO759" s="156"/>
      <c r="FYP759" s="156"/>
      <c r="FYQ759" s="156"/>
      <c r="FYR759" s="156"/>
      <c r="FYS759" s="156"/>
      <c r="FYT759" s="156"/>
      <c r="FYU759" s="156"/>
      <c r="FYV759" s="156"/>
      <c r="FYW759" s="156"/>
      <c r="FYX759" s="156"/>
      <c r="FYY759" s="156"/>
      <c r="FYZ759" s="156"/>
      <c r="FZA759" s="156"/>
      <c r="FZB759" s="156"/>
      <c r="FZC759" s="156"/>
      <c r="FZD759" s="156"/>
      <c r="FZE759" s="156"/>
      <c r="FZF759" s="156"/>
      <c r="FZG759" s="156"/>
      <c r="FZH759" s="156"/>
      <c r="FZI759" s="156"/>
      <c r="FZJ759" s="156"/>
      <c r="FZK759" s="156"/>
      <c r="FZL759" s="156"/>
      <c r="FZM759" s="156"/>
      <c r="FZN759" s="156"/>
      <c r="FZO759" s="156"/>
      <c r="FZP759" s="156"/>
      <c r="FZQ759" s="156"/>
      <c r="FZR759" s="156"/>
      <c r="FZS759" s="156"/>
      <c r="FZT759" s="156"/>
      <c r="FZU759" s="156"/>
      <c r="FZV759" s="156"/>
      <c r="FZW759" s="156"/>
      <c r="FZX759" s="156"/>
      <c r="FZY759" s="156"/>
      <c r="FZZ759" s="156"/>
      <c r="GAA759" s="156"/>
      <c r="GAB759" s="156"/>
      <c r="GAC759" s="156"/>
      <c r="GAD759" s="156"/>
      <c r="GAE759" s="156"/>
      <c r="GAF759" s="156"/>
      <c r="GAG759" s="156"/>
      <c r="GAH759" s="156"/>
      <c r="GAI759" s="156"/>
      <c r="GAJ759" s="156"/>
      <c r="GAK759" s="156"/>
      <c r="GAL759" s="156"/>
      <c r="GAM759" s="156"/>
      <c r="GAN759" s="156"/>
      <c r="GAO759" s="156"/>
      <c r="GAP759" s="156"/>
      <c r="GAQ759" s="156"/>
      <c r="GAR759" s="156"/>
      <c r="GAS759" s="156"/>
      <c r="GAT759" s="156"/>
      <c r="GAU759" s="156"/>
      <c r="GAV759" s="156"/>
      <c r="GAW759" s="156"/>
      <c r="GAX759" s="156"/>
      <c r="GAY759" s="156"/>
      <c r="GAZ759" s="156"/>
      <c r="GBA759" s="156"/>
      <c r="GBB759" s="156"/>
      <c r="GBC759" s="156"/>
      <c r="GBD759" s="156"/>
      <c r="GBE759" s="156"/>
      <c r="GBF759" s="156"/>
      <c r="GBG759" s="156"/>
      <c r="GBH759" s="156"/>
      <c r="GBI759" s="156"/>
      <c r="GBJ759" s="156"/>
      <c r="GBK759" s="156"/>
      <c r="GBL759" s="156"/>
      <c r="GBM759" s="156"/>
      <c r="GBN759" s="156"/>
      <c r="GBO759" s="156"/>
      <c r="GBP759" s="156"/>
      <c r="GBQ759" s="156"/>
      <c r="GBR759" s="156"/>
      <c r="GBS759" s="156"/>
      <c r="GBT759" s="156"/>
      <c r="GBU759" s="156"/>
      <c r="GBV759" s="156"/>
      <c r="GBW759" s="156"/>
      <c r="GBX759" s="156"/>
      <c r="GBY759" s="156"/>
      <c r="GBZ759" s="156"/>
      <c r="GCA759" s="156"/>
      <c r="GCB759" s="156"/>
      <c r="GCC759" s="156"/>
      <c r="GCD759" s="156"/>
      <c r="GCE759" s="156"/>
      <c r="GCF759" s="156"/>
      <c r="GCG759" s="156"/>
      <c r="GCH759" s="156"/>
      <c r="GCI759" s="156"/>
      <c r="GCJ759" s="156"/>
      <c r="GCK759" s="156"/>
      <c r="GCL759" s="156"/>
      <c r="GCM759" s="156"/>
      <c r="GCN759" s="156"/>
      <c r="GCO759" s="156"/>
      <c r="GCP759" s="156"/>
      <c r="GCQ759" s="156"/>
      <c r="GCR759" s="156"/>
      <c r="GCS759" s="156"/>
      <c r="GCT759" s="156"/>
      <c r="GCU759" s="156"/>
      <c r="GCV759" s="156"/>
      <c r="GCW759" s="156"/>
      <c r="GCX759" s="156"/>
      <c r="GCY759" s="156"/>
      <c r="GCZ759" s="156"/>
      <c r="GDA759" s="156"/>
      <c r="GDB759" s="156"/>
      <c r="GDC759" s="156"/>
      <c r="GDD759" s="156"/>
      <c r="GDE759" s="156"/>
      <c r="GDF759" s="156"/>
      <c r="GDG759" s="156"/>
      <c r="GDH759" s="156"/>
      <c r="GDI759" s="156"/>
      <c r="GDJ759" s="156"/>
      <c r="GDK759" s="156"/>
      <c r="GDL759" s="156"/>
      <c r="GDM759" s="156"/>
      <c r="GDN759" s="156"/>
      <c r="GDO759" s="156"/>
      <c r="GDP759" s="156"/>
      <c r="GDQ759" s="156"/>
      <c r="GDR759" s="156"/>
      <c r="GDS759" s="156"/>
      <c r="GDT759" s="156"/>
      <c r="GDU759" s="156"/>
      <c r="GDV759" s="156"/>
      <c r="GDW759" s="156"/>
      <c r="GDX759" s="156"/>
      <c r="GDY759" s="156"/>
      <c r="GDZ759" s="156"/>
      <c r="GEA759" s="156"/>
      <c r="GEB759" s="156"/>
      <c r="GEC759" s="156"/>
      <c r="GED759" s="156"/>
      <c r="GEE759" s="156"/>
      <c r="GEF759" s="156"/>
      <c r="GEG759" s="156"/>
      <c r="GEH759" s="156"/>
      <c r="GEI759" s="156"/>
      <c r="GEJ759" s="156"/>
      <c r="GEK759" s="156"/>
      <c r="GEL759" s="156"/>
      <c r="GEM759" s="156"/>
      <c r="GEN759" s="156"/>
      <c r="GEO759" s="156"/>
      <c r="GEP759" s="156"/>
      <c r="GEQ759" s="156"/>
      <c r="GER759" s="156"/>
      <c r="GES759" s="156"/>
      <c r="GET759" s="156"/>
      <c r="GEU759" s="156"/>
      <c r="GEV759" s="156"/>
      <c r="GEW759" s="156"/>
      <c r="GEX759" s="156"/>
      <c r="GEY759" s="156"/>
      <c r="GEZ759" s="156"/>
      <c r="GFA759" s="156"/>
      <c r="GFB759" s="156"/>
      <c r="GFC759" s="156"/>
      <c r="GFD759" s="156"/>
      <c r="GFE759" s="156"/>
      <c r="GFF759" s="156"/>
      <c r="GFG759" s="156"/>
      <c r="GFH759" s="156"/>
      <c r="GFI759" s="156"/>
      <c r="GFJ759" s="156"/>
      <c r="GFK759" s="156"/>
      <c r="GFL759" s="156"/>
      <c r="GFM759" s="156"/>
      <c r="GFN759" s="156"/>
      <c r="GFO759" s="156"/>
      <c r="GFP759" s="156"/>
      <c r="GFQ759" s="156"/>
      <c r="GFR759" s="156"/>
      <c r="GFS759" s="156"/>
      <c r="GFT759" s="156"/>
      <c r="GFU759" s="156"/>
      <c r="GFV759" s="156"/>
      <c r="GFW759" s="156"/>
      <c r="GFX759" s="156"/>
      <c r="GFY759" s="156"/>
      <c r="GFZ759" s="156"/>
      <c r="GGA759" s="156"/>
      <c r="GGB759" s="156"/>
      <c r="GGC759" s="156"/>
      <c r="GGD759" s="156"/>
      <c r="GGE759" s="156"/>
      <c r="GGF759" s="156"/>
      <c r="GGG759" s="156"/>
      <c r="GGH759" s="156"/>
      <c r="GGI759" s="156"/>
      <c r="GGJ759" s="156"/>
      <c r="GGK759" s="156"/>
      <c r="GGL759" s="156"/>
      <c r="GGM759" s="156"/>
      <c r="GGN759" s="156"/>
      <c r="GGO759" s="156"/>
      <c r="GGP759" s="156"/>
      <c r="GGQ759" s="156"/>
      <c r="GGR759" s="156"/>
      <c r="GGS759" s="156"/>
      <c r="GGT759" s="156"/>
      <c r="GGU759" s="156"/>
      <c r="GGV759" s="156"/>
      <c r="GGW759" s="156"/>
      <c r="GGX759" s="156"/>
      <c r="GGY759" s="156"/>
      <c r="GGZ759" s="156"/>
      <c r="GHA759" s="156"/>
      <c r="GHB759" s="156"/>
      <c r="GHC759" s="156"/>
      <c r="GHD759" s="156"/>
      <c r="GHE759" s="156"/>
      <c r="GHF759" s="156"/>
      <c r="GHG759" s="156"/>
      <c r="GHH759" s="156"/>
      <c r="GHI759" s="156"/>
      <c r="GHJ759" s="156"/>
      <c r="GHK759" s="156"/>
      <c r="GHL759" s="156"/>
      <c r="GHM759" s="156"/>
      <c r="GHN759" s="156"/>
      <c r="GHO759" s="156"/>
      <c r="GHP759" s="156"/>
      <c r="GHQ759" s="156"/>
      <c r="GHR759" s="156"/>
      <c r="GHS759" s="156"/>
      <c r="GHT759" s="156"/>
      <c r="GHU759" s="156"/>
      <c r="GHV759" s="156"/>
      <c r="GHW759" s="156"/>
      <c r="GHX759" s="156"/>
      <c r="GHY759" s="156"/>
      <c r="GHZ759" s="156"/>
      <c r="GIA759" s="156"/>
      <c r="GIB759" s="156"/>
      <c r="GIC759" s="156"/>
      <c r="GID759" s="156"/>
      <c r="GIE759" s="156"/>
      <c r="GIF759" s="156"/>
      <c r="GIG759" s="156"/>
      <c r="GIH759" s="156"/>
      <c r="GII759" s="156"/>
      <c r="GIJ759" s="156"/>
      <c r="GIK759" s="156"/>
      <c r="GIL759" s="156"/>
      <c r="GIM759" s="156"/>
      <c r="GIN759" s="156"/>
      <c r="GIO759" s="156"/>
      <c r="GIP759" s="156"/>
      <c r="GIQ759" s="156"/>
      <c r="GIR759" s="156"/>
      <c r="GIS759" s="156"/>
      <c r="GIT759" s="156"/>
      <c r="GIU759" s="156"/>
      <c r="GIV759" s="156"/>
      <c r="GIW759" s="156"/>
      <c r="GIX759" s="156"/>
      <c r="GIY759" s="156"/>
      <c r="GIZ759" s="156"/>
      <c r="GJA759" s="156"/>
      <c r="GJB759" s="156"/>
      <c r="GJC759" s="156"/>
      <c r="GJD759" s="156"/>
      <c r="GJE759" s="156"/>
      <c r="GJF759" s="156"/>
      <c r="GJG759" s="156"/>
      <c r="GJH759" s="156"/>
      <c r="GJI759" s="156"/>
      <c r="GJJ759" s="156"/>
      <c r="GJK759" s="156"/>
      <c r="GJL759" s="156"/>
      <c r="GJM759" s="156"/>
      <c r="GJN759" s="156"/>
      <c r="GJO759" s="156"/>
      <c r="GJP759" s="156"/>
      <c r="GJQ759" s="156"/>
      <c r="GJR759" s="156"/>
      <c r="GJS759" s="156"/>
      <c r="GJT759" s="156"/>
      <c r="GJU759" s="156"/>
      <c r="GJV759" s="156"/>
      <c r="GJW759" s="156"/>
      <c r="GJX759" s="156"/>
      <c r="GJY759" s="156"/>
      <c r="GJZ759" s="156"/>
      <c r="GKA759" s="156"/>
      <c r="GKB759" s="156"/>
      <c r="GKC759" s="156"/>
      <c r="GKD759" s="156"/>
      <c r="GKE759" s="156"/>
      <c r="GKF759" s="156"/>
      <c r="GKG759" s="156"/>
      <c r="GKH759" s="156"/>
      <c r="GKI759" s="156"/>
      <c r="GKJ759" s="156"/>
      <c r="GKK759" s="156"/>
      <c r="GKL759" s="156"/>
      <c r="GKM759" s="156"/>
      <c r="GKN759" s="156"/>
      <c r="GKO759" s="156"/>
      <c r="GKP759" s="156"/>
      <c r="GKQ759" s="156"/>
      <c r="GKR759" s="156"/>
      <c r="GKS759" s="156"/>
      <c r="GKT759" s="156"/>
      <c r="GKU759" s="156"/>
      <c r="GKV759" s="156"/>
      <c r="GKW759" s="156"/>
      <c r="GKX759" s="156"/>
      <c r="GKY759" s="156"/>
      <c r="GKZ759" s="156"/>
      <c r="GLA759" s="156"/>
      <c r="GLB759" s="156"/>
      <c r="GLC759" s="156"/>
      <c r="GLD759" s="156"/>
      <c r="GLE759" s="156"/>
      <c r="GLF759" s="156"/>
      <c r="GLG759" s="156"/>
      <c r="GLH759" s="156"/>
      <c r="GLI759" s="156"/>
      <c r="GLJ759" s="156"/>
      <c r="GLK759" s="156"/>
      <c r="GLL759" s="156"/>
      <c r="GLM759" s="156"/>
      <c r="GLN759" s="156"/>
      <c r="GLO759" s="156"/>
      <c r="GLP759" s="156"/>
      <c r="GLQ759" s="156"/>
      <c r="GLR759" s="156"/>
      <c r="GLS759" s="156"/>
      <c r="GLT759" s="156"/>
      <c r="GLU759" s="156"/>
      <c r="GLV759" s="156"/>
      <c r="GLW759" s="156"/>
      <c r="GLX759" s="156"/>
      <c r="GLY759" s="156"/>
      <c r="GLZ759" s="156"/>
      <c r="GMA759" s="156"/>
      <c r="GMB759" s="156"/>
      <c r="GMC759" s="156"/>
      <c r="GMD759" s="156"/>
      <c r="GME759" s="156"/>
      <c r="GMF759" s="156"/>
      <c r="GMG759" s="156"/>
      <c r="GMH759" s="156"/>
      <c r="GMI759" s="156"/>
      <c r="GMJ759" s="156"/>
      <c r="GMK759" s="156"/>
      <c r="GML759" s="156"/>
      <c r="GMM759" s="156"/>
      <c r="GMN759" s="156"/>
      <c r="GMO759" s="156"/>
      <c r="GMP759" s="156"/>
      <c r="GMQ759" s="156"/>
      <c r="GMR759" s="156"/>
      <c r="GMS759" s="156"/>
      <c r="GMT759" s="156"/>
      <c r="GMU759" s="156"/>
      <c r="GMV759" s="156"/>
      <c r="GMW759" s="156"/>
      <c r="GMX759" s="156"/>
      <c r="GMY759" s="156"/>
      <c r="GMZ759" s="156"/>
      <c r="GNA759" s="156"/>
      <c r="GNB759" s="156"/>
      <c r="GNC759" s="156"/>
      <c r="GND759" s="156"/>
      <c r="GNE759" s="156"/>
      <c r="GNF759" s="156"/>
      <c r="GNG759" s="156"/>
      <c r="GNH759" s="156"/>
      <c r="GNI759" s="156"/>
      <c r="GNJ759" s="156"/>
      <c r="GNK759" s="156"/>
      <c r="GNL759" s="156"/>
      <c r="GNM759" s="156"/>
      <c r="GNN759" s="156"/>
      <c r="GNO759" s="156"/>
      <c r="GNP759" s="156"/>
      <c r="GNQ759" s="156"/>
      <c r="GNR759" s="156"/>
      <c r="GNS759" s="156"/>
      <c r="GNT759" s="156"/>
      <c r="GNU759" s="156"/>
      <c r="GNV759" s="156"/>
      <c r="GNW759" s="156"/>
      <c r="GNX759" s="156"/>
      <c r="GNY759" s="156"/>
      <c r="GNZ759" s="156"/>
      <c r="GOA759" s="156"/>
      <c r="GOB759" s="156"/>
      <c r="GOC759" s="156"/>
      <c r="GOD759" s="156"/>
      <c r="GOE759" s="156"/>
      <c r="GOF759" s="156"/>
      <c r="GOG759" s="156"/>
      <c r="GOH759" s="156"/>
      <c r="GOI759" s="156"/>
      <c r="GOJ759" s="156"/>
      <c r="GOK759" s="156"/>
      <c r="GOL759" s="156"/>
      <c r="GOM759" s="156"/>
      <c r="GON759" s="156"/>
      <c r="GOO759" s="156"/>
      <c r="GOP759" s="156"/>
      <c r="GOQ759" s="156"/>
      <c r="GOR759" s="156"/>
      <c r="GOS759" s="156"/>
      <c r="GOT759" s="156"/>
      <c r="GOU759" s="156"/>
      <c r="GOV759" s="156"/>
      <c r="GOW759" s="156"/>
      <c r="GOX759" s="156"/>
      <c r="GOY759" s="156"/>
      <c r="GOZ759" s="156"/>
      <c r="GPA759" s="156"/>
      <c r="GPB759" s="156"/>
      <c r="GPC759" s="156"/>
      <c r="GPD759" s="156"/>
      <c r="GPE759" s="156"/>
      <c r="GPF759" s="156"/>
      <c r="GPG759" s="156"/>
      <c r="GPH759" s="156"/>
      <c r="GPI759" s="156"/>
      <c r="GPJ759" s="156"/>
      <c r="GPK759" s="156"/>
      <c r="GPL759" s="156"/>
      <c r="GPM759" s="156"/>
      <c r="GPN759" s="156"/>
      <c r="GPO759" s="156"/>
      <c r="GPP759" s="156"/>
      <c r="GPQ759" s="156"/>
      <c r="GPR759" s="156"/>
      <c r="GPS759" s="156"/>
      <c r="GPT759" s="156"/>
      <c r="GPU759" s="156"/>
      <c r="GPV759" s="156"/>
      <c r="GPW759" s="156"/>
      <c r="GPX759" s="156"/>
      <c r="GPY759" s="156"/>
      <c r="GPZ759" s="156"/>
      <c r="GQA759" s="156"/>
      <c r="GQB759" s="156"/>
      <c r="GQC759" s="156"/>
      <c r="GQD759" s="156"/>
      <c r="GQE759" s="156"/>
      <c r="GQF759" s="156"/>
      <c r="GQG759" s="156"/>
      <c r="GQH759" s="156"/>
      <c r="GQI759" s="156"/>
      <c r="GQJ759" s="156"/>
      <c r="GQK759" s="156"/>
      <c r="GQL759" s="156"/>
      <c r="GQM759" s="156"/>
      <c r="GQN759" s="156"/>
      <c r="GQO759" s="156"/>
      <c r="GQP759" s="156"/>
      <c r="GQQ759" s="156"/>
      <c r="GQR759" s="156"/>
      <c r="GQS759" s="156"/>
      <c r="GQT759" s="156"/>
      <c r="GQU759" s="156"/>
      <c r="GQV759" s="156"/>
      <c r="GQW759" s="156"/>
      <c r="GQX759" s="156"/>
      <c r="GQY759" s="156"/>
      <c r="GQZ759" s="156"/>
      <c r="GRA759" s="156"/>
      <c r="GRB759" s="156"/>
      <c r="GRC759" s="156"/>
      <c r="GRD759" s="156"/>
      <c r="GRE759" s="156"/>
      <c r="GRF759" s="156"/>
      <c r="GRG759" s="156"/>
      <c r="GRH759" s="156"/>
      <c r="GRI759" s="156"/>
      <c r="GRJ759" s="156"/>
      <c r="GRK759" s="156"/>
      <c r="GRL759" s="156"/>
      <c r="GRM759" s="156"/>
      <c r="GRN759" s="156"/>
      <c r="GRO759" s="156"/>
      <c r="GRP759" s="156"/>
      <c r="GRQ759" s="156"/>
      <c r="GRR759" s="156"/>
      <c r="GRS759" s="156"/>
      <c r="GRT759" s="156"/>
      <c r="GRU759" s="156"/>
      <c r="GRV759" s="156"/>
      <c r="GRW759" s="156"/>
      <c r="GRX759" s="156"/>
      <c r="GRY759" s="156"/>
      <c r="GRZ759" s="156"/>
      <c r="GSA759" s="156"/>
      <c r="GSB759" s="156"/>
      <c r="GSC759" s="156"/>
      <c r="GSD759" s="156"/>
      <c r="GSE759" s="156"/>
      <c r="GSF759" s="156"/>
      <c r="GSG759" s="156"/>
      <c r="GSH759" s="156"/>
      <c r="GSI759" s="156"/>
      <c r="GSJ759" s="156"/>
      <c r="GSK759" s="156"/>
      <c r="GSL759" s="156"/>
      <c r="GSM759" s="156"/>
      <c r="GSN759" s="156"/>
      <c r="GSO759" s="156"/>
      <c r="GSP759" s="156"/>
      <c r="GSQ759" s="156"/>
      <c r="GSR759" s="156"/>
      <c r="GSS759" s="156"/>
      <c r="GST759" s="156"/>
      <c r="GSU759" s="156"/>
      <c r="GSV759" s="156"/>
      <c r="GSW759" s="156"/>
      <c r="GSX759" s="156"/>
      <c r="GSY759" s="156"/>
      <c r="GSZ759" s="156"/>
      <c r="GTA759" s="156"/>
      <c r="GTB759" s="156"/>
      <c r="GTC759" s="156"/>
      <c r="GTD759" s="156"/>
      <c r="GTE759" s="156"/>
      <c r="GTF759" s="156"/>
      <c r="GTG759" s="156"/>
      <c r="GTH759" s="156"/>
      <c r="GTI759" s="156"/>
      <c r="GTJ759" s="156"/>
      <c r="GTK759" s="156"/>
      <c r="GTL759" s="156"/>
      <c r="GTM759" s="156"/>
      <c r="GTN759" s="156"/>
      <c r="GTO759" s="156"/>
      <c r="GTP759" s="156"/>
      <c r="GTQ759" s="156"/>
      <c r="GTR759" s="156"/>
      <c r="GTS759" s="156"/>
      <c r="GTT759" s="156"/>
      <c r="GTU759" s="156"/>
      <c r="GTV759" s="156"/>
      <c r="GTW759" s="156"/>
      <c r="GTX759" s="156"/>
      <c r="GTY759" s="156"/>
      <c r="GTZ759" s="156"/>
      <c r="GUA759" s="156"/>
      <c r="GUB759" s="156"/>
      <c r="GUC759" s="156"/>
      <c r="GUD759" s="156"/>
      <c r="GUE759" s="156"/>
      <c r="GUF759" s="156"/>
      <c r="GUG759" s="156"/>
      <c r="GUH759" s="156"/>
      <c r="GUI759" s="156"/>
      <c r="GUJ759" s="156"/>
      <c r="GUK759" s="156"/>
      <c r="GUL759" s="156"/>
      <c r="GUM759" s="156"/>
      <c r="GUN759" s="156"/>
      <c r="GUO759" s="156"/>
      <c r="GUP759" s="156"/>
      <c r="GUQ759" s="156"/>
      <c r="GUR759" s="156"/>
      <c r="GUS759" s="156"/>
      <c r="GUT759" s="156"/>
      <c r="GUU759" s="156"/>
      <c r="GUV759" s="156"/>
      <c r="GUW759" s="156"/>
      <c r="GUX759" s="156"/>
      <c r="GUY759" s="156"/>
      <c r="GUZ759" s="156"/>
      <c r="GVA759" s="156"/>
      <c r="GVB759" s="156"/>
      <c r="GVC759" s="156"/>
      <c r="GVD759" s="156"/>
      <c r="GVE759" s="156"/>
      <c r="GVF759" s="156"/>
      <c r="GVG759" s="156"/>
      <c r="GVH759" s="156"/>
      <c r="GVI759" s="156"/>
      <c r="GVJ759" s="156"/>
      <c r="GVK759" s="156"/>
      <c r="GVL759" s="156"/>
      <c r="GVM759" s="156"/>
      <c r="GVN759" s="156"/>
      <c r="GVO759" s="156"/>
      <c r="GVP759" s="156"/>
      <c r="GVQ759" s="156"/>
      <c r="GVR759" s="156"/>
      <c r="GVS759" s="156"/>
      <c r="GVT759" s="156"/>
      <c r="GVU759" s="156"/>
      <c r="GVV759" s="156"/>
      <c r="GVW759" s="156"/>
      <c r="GVX759" s="156"/>
      <c r="GVY759" s="156"/>
      <c r="GVZ759" s="156"/>
      <c r="GWA759" s="156"/>
      <c r="GWB759" s="156"/>
      <c r="GWC759" s="156"/>
      <c r="GWD759" s="156"/>
      <c r="GWE759" s="156"/>
      <c r="GWF759" s="156"/>
      <c r="GWG759" s="156"/>
      <c r="GWH759" s="156"/>
      <c r="GWI759" s="156"/>
      <c r="GWJ759" s="156"/>
      <c r="GWK759" s="156"/>
      <c r="GWL759" s="156"/>
      <c r="GWM759" s="156"/>
      <c r="GWN759" s="156"/>
      <c r="GWO759" s="156"/>
      <c r="GWP759" s="156"/>
      <c r="GWQ759" s="156"/>
      <c r="GWR759" s="156"/>
      <c r="GWS759" s="156"/>
      <c r="GWT759" s="156"/>
      <c r="GWU759" s="156"/>
      <c r="GWV759" s="156"/>
      <c r="GWW759" s="156"/>
      <c r="GWX759" s="156"/>
      <c r="GWY759" s="156"/>
      <c r="GWZ759" s="156"/>
      <c r="GXA759" s="156"/>
      <c r="GXB759" s="156"/>
      <c r="GXC759" s="156"/>
      <c r="GXD759" s="156"/>
      <c r="GXE759" s="156"/>
      <c r="GXF759" s="156"/>
      <c r="GXG759" s="156"/>
      <c r="GXH759" s="156"/>
      <c r="GXI759" s="156"/>
      <c r="GXJ759" s="156"/>
      <c r="GXK759" s="156"/>
      <c r="GXL759" s="156"/>
      <c r="GXM759" s="156"/>
      <c r="GXN759" s="156"/>
      <c r="GXO759" s="156"/>
      <c r="GXP759" s="156"/>
      <c r="GXQ759" s="156"/>
      <c r="GXR759" s="156"/>
      <c r="GXS759" s="156"/>
      <c r="GXT759" s="156"/>
      <c r="GXU759" s="156"/>
      <c r="GXV759" s="156"/>
      <c r="GXW759" s="156"/>
      <c r="GXX759" s="156"/>
      <c r="GXY759" s="156"/>
      <c r="GXZ759" s="156"/>
      <c r="GYA759" s="156"/>
      <c r="GYB759" s="156"/>
      <c r="GYC759" s="156"/>
      <c r="GYD759" s="156"/>
      <c r="GYE759" s="156"/>
      <c r="GYF759" s="156"/>
      <c r="GYG759" s="156"/>
      <c r="GYH759" s="156"/>
      <c r="GYI759" s="156"/>
      <c r="GYJ759" s="156"/>
      <c r="GYK759" s="156"/>
      <c r="GYL759" s="156"/>
      <c r="GYM759" s="156"/>
      <c r="GYN759" s="156"/>
      <c r="GYO759" s="156"/>
      <c r="GYP759" s="156"/>
      <c r="GYQ759" s="156"/>
      <c r="GYR759" s="156"/>
      <c r="GYS759" s="156"/>
      <c r="GYT759" s="156"/>
      <c r="GYU759" s="156"/>
      <c r="GYV759" s="156"/>
      <c r="GYW759" s="156"/>
      <c r="GYX759" s="156"/>
      <c r="GYY759" s="156"/>
      <c r="GYZ759" s="156"/>
      <c r="GZA759" s="156"/>
      <c r="GZB759" s="156"/>
      <c r="GZC759" s="156"/>
      <c r="GZD759" s="156"/>
      <c r="GZE759" s="156"/>
      <c r="GZF759" s="156"/>
      <c r="GZG759" s="156"/>
      <c r="GZH759" s="156"/>
      <c r="GZI759" s="156"/>
      <c r="GZJ759" s="156"/>
      <c r="GZK759" s="156"/>
      <c r="GZL759" s="156"/>
      <c r="GZM759" s="156"/>
      <c r="GZN759" s="156"/>
      <c r="GZO759" s="156"/>
      <c r="GZP759" s="156"/>
      <c r="GZQ759" s="156"/>
      <c r="GZR759" s="156"/>
      <c r="GZS759" s="156"/>
      <c r="GZT759" s="156"/>
      <c r="GZU759" s="156"/>
      <c r="GZV759" s="156"/>
      <c r="GZW759" s="156"/>
      <c r="GZX759" s="156"/>
      <c r="GZY759" s="156"/>
      <c r="GZZ759" s="156"/>
      <c r="HAA759" s="156"/>
      <c r="HAB759" s="156"/>
      <c r="HAC759" s="156"/>
      <c r="HAD759" s="156"/>
      <c r="HAE759" s="156"/>
      <c r="HAF759" s="156"/>
      <c r="HAG759" s="156"/>
      <c r="HAH759" s="156"/>
      <c r="HAI759" s="156"/>
      <c r="HAJ759" s="156"/>
      <c r="HAK759" s="156"/>
      <c r="HAL759" s="156"/>
      <c r="HAM759" s="156"/>
      <c r="HAN759" s="156"/>
      <c r="HAO759" s="156"/>
      <c r="HAP759" s="156"/>
      <c r="HAQ759" s="156"/>
      <c r="HAR759" s="156"/>
      <c r="HAS759" s="156"/>
      <c r="HAT759" s="156"/>
      <c r="HAU759" s="156"/>
      <c r="HAV759" s="156"/>
      <c r="HAW759" s="156"/>
      <c r="HAX759" s="156"/>
      <c r="HAY759" s="156"/>
      <c r="HAZ759" s="156"/>
      <c r="HBA759" s="156"/>
      <c r="HBB759" s="156"/>
      <c r="HBC759" s="156"/>
      <c r="HBD759" s="156"/>
      <c r="HBE759" s="156"/>
      <c r="HBF759" s="156"/>
      <c r="HBG759" s="156"/>
      <c r="HBH759" s="156"/>
      <c r="HBI759" s="156"/>
      <c r="HBJ759" s="156"/>
      <c r="HBK759" s="156"/>
      <c r="HBL759" s="156"/>
      <c r="HBM759" s="156"/>
      <c r="HBN759" s="156"/>
      <c r="HBO759" s="156"/>
      <c r="HBP759" s="156"/>
      <c r="HBQ759" s="156"/>
      <c r="HBR759" s="156"/>
      <c r="HBS759" s="156"/>
      <c r="HBT759" s="156"/>
      <c r="HBU759" s="156"/>
      <c r="HBV759" s="156"/>
      <c r="HBW759" s="156"/>
      <c r="HBX759" s="156"/>
      <c r="HBY759" s="156"/>
      <c r="HBZ759" s="156"/>
      <c r="HCA759" s="156"/>
      <c r="HCB759" s="156"/>
      <c r="HCC759" s="156"/>
      <c r="HCD759" s="156"/>
      <c r="HCE759" s="156"/>
      <c r="HCF759" s="156"/>
      <c r="HCG759" s="156"/>
      <c r="HCH759" s="156"/>
      <c r="HCI759" s="156"/>
      <c r="HCJ759" s="156"/>
      <c r="HCK759" s="156"/>
      <c r="HCL759" s="156"/>
      <c r="HCM759" s="156"/>
      <c r="HCN759" s="156"/>
      <c r="HCO759" s="156"/>
      <c r="HCP759" s="156"/>
      <c r="HCQ759" s="156"/>
      <c r="HCR759" s="156"/>
      <c r="HCS759" s="156"/>
      <c r="HCT759" s="156"/>
      <c r="HCU759" s="156"/>
      <c r="HCV759" s="156"/>
      <c r="HCW759" s="156"/>
      <c r="HCX759" s="156"/>
      <c r="HCY759" s="156"/>
      <c r="HCZ759" s="156"/>
      <c r="HDA759" s="156"/>
      <c r="HDB759" s="156"/>
      <c r="HDC759" s="156"/>
      <c r="HDD759" s="156"/>
      <c r="HDE759" s="156"/>
      <c r="HDF759" s="156"/>
      <c r="HDG759" s="156"/>
      <c r="HDH759" s="156"/>
      <c r="HDI759" s="156"/>
      <c r="HDJ759" s="156"/>
      <c r="HDK759" s="156"/>
      <c r="HDL759" s="156"/>
      <c r="HDM759" s="156"/>
      <c r="HDN759" s="156"/>
      <c r="HDO759" s="156"/>
      <c r="HDP759" s="156"/>
      <c r="HDQ759" s="156"/>
      <c r="HDR759" s="156"/>
      <c r="HDS759" s="156"/>
      <c r="HDT759" s="156"/>
      <c r="HDU759" s="156"/>
      <c r="HDV759" s="156"/>
      <c r="HDW759" s="156"/>
      <c r="HDX759" s="156"/>
      <c r="HDY759" s="156"/>
      <c r="HDZ759" s="156"/>
      <c r="HEA759" s="156"/>
      <c r="HEB759" s="156"/>
      <c r="HEC759" s="156"/>
      <c r="HED759" s="156"/>
      <c r="HEE759" s="156"/>
      <c r="HEF759" s="156"/>
      <c r="HEG759" s="156"/>
      <c r="HEH759" s="156"/>
      <c r="HEI759" s="156"/>
      <c r="HEJ759" s="156"/>
      <c r="HEK759" s="156"/>
      <c r="HEL759" s="156"/>
      <c r="HEM759" s="156"/>
      <c r="HEN759" s="156"/>
      <c r="HEO759" s="156"/>
      <c r="HEP759" s="156"/>
      <c r="HEQ759" s="156"/>
      <c r="HER759" s="156"/>
      <c r="HES759" s="156"/>
      <c r="HET759" s="156"/>
      <c r="HEU759" s="156"/>
      <c r="HEV759" s="156"/>
      <c r="HEW759" s="156"/>
      <c r="HEX759" s="156"/>
      <c r="HEY759" s="156"/>
      <c r="HEZ759" s="156"/>
      <c r="HFA759" s="156"/>
      <c r="HFB759" s="156"/>
      <c r="HFC759" s="156"/>
      <c r="HFD759" s="156"/>
      <c r="HFE759" s="156"/>
      <c r="HFF759" s="156"/>
      <c r="HFG759" s="156"/>
      <c r="HFH759" s="156"/>
      <c r="HFI759" s="156"/>
      <c r="HFJ759" s="156"/>
      <c r="HFK759" s="156"/>
      <c r="HFL759" s="156"/>
      <c r="HFM759" s="156"/>
      <c r="HFN759" s="156"/>
      <c r="HFO759" s="156"/>
      <c r="HFP759" s="156"/>
      <c r="HFQ759" s="156"/>
      <c r="HFR759" s="156"/>
      <c r="HFS759" s="156"/>
      <c r="HFT759" s="156"/>
      <c r="HFU759" s="156"/>
      <c r="HFV759" s="156"/>
      <c r="HFW759" s="156"/>
      <c r="HFX759" s="156"/>
      <c r="HFY759" s="156"/>
      <c r="HFZ759" s="156"/>
      <c r="HGA759" s="156"/>
      <c r="HGB759" s="156"/>
      <c r="HGC759" s="156"/>
      <c r="HGD759" s="156"/>
      <c r="HGE759" s="156"/>
      <c r="HGF759" s="156"/>
      <c r="HGG759" s="156"/>
      <c r="HGH759" s="156"/>
      <c r="HGI759" s="156"/>
      <c r="HGJ759" s="156"/>
      <c r="HGK759" s="156"/>
      <c r="HGL759" s="156"/>
      <c r="HGM759" s="156"/>
      <c r="HGN759" s="156"/>
      <c r="HGO759" s="156"/>
      <c r="HGP759" s="156"/>
      <c r="HGQ759" s="156"/>
      <c r="HGR759" s="156"/>
      <c r="HGS759" s="156"/>
      <c r="HGT759" s="156"/>
      <c r="HGU759" s="156"/>
      <c r="HGV759" s="156"/>
      <c r="HGW759" s="156"/>
      <c r="HGX759" s="156"/>
      <c r="HGY759" s="156"/>
      <c r="HGZ759" s="156"/>
      <c r="HHA759" s="156"/>
      <c r="HHB759" s="156"/>
      <c r="HHC759" s="156"/>
      <c r="HHD759" s="156"/>
      <c r="HHE759" s="156"/>
      <c r="HHF759" s="156"/>
      <c r="HHG759" s="156"/>
      <c r="HHH759" s="156"/>
      <c r="HHI759" s="156"/>
      <c r="HHJ759" s="156"/>
      <c r="HHK759" s="156"/>
      <c r="HHL759" s="156"/>
      <c r="HHM759" s="156"/>
      <c r="HHN759" s="156"/>
      <c r="HHO759" s="156"/>
      <c r="HHP759" s="156"/>
      <c r="HHQ759" s="156"/>
      <c r="HHR759" s="156"/>
      <c r="HHS759" s="156"/>
      <c r="HHT759" s="156"/>
      <c r="HHU759" s="156"/>
      <c r="HHV759" s="156"/>
      <c r="HHW759" s="156"/>
      <c r="HHX759" s="156"/>
      <c r="HHY759" s="156"/>
      <c r="HHZ759" s="156"/>
      <c r="HIA759" s="156"/>
      <c r="HIB759" s="156"/>
      <c r="HIC759" s="156"/>
      <c r="HID759" s="156"/>
      <c r="HIE759" s="156"/>
      <c r="HIF759" s="156"/>
      <c r="HIG759" s="156"/>
      <c r="HIH759" s="156"/>
      <c r="HII759" s="156"/>
      <c r="HIJ759" s="156"/>
      <c r="HIK759" s="156"/>
      <c r="HIL759" s="156"/>
      <c r="HIM759" s="156"/>
      <c r="HIN759" s="156"/>
      <c r="HIO759" s="156"/>
      <c r="HIP759" s="156"/>
      <c r="HIQ759" s="156"/>
      <c r="HIR759" s="156"/>
      <c r="HIS759" s="156"/>
      <c r="HIT759" s="156"/>
      <c r="HIU759" s="156"/>
      <c r="HIV759" s="156"/>
      <c r="HIW759" s="156"/>
      <c r="HIX759" s="156"/>
      <c r="HIY759" s="156"/>
      <c r="HIZ759" s="156"/>
      <c r="HJA759" s="156"/>
      <c r="HJB759" s="156"/>
      <c r="HJC759" s="156"/>
      <c r="HJD759" s="156"/>
      <c r="HJE759" s="156"/>
      <c r="HJF759" s="156"/>
      <c r="HJG759" s="156"/>
      <c r="HJH759" s="156"/>
      <c r="HJI759" s="156"/>
      <c r="HJJ759" s="156"/>
      <c r="HJK759" s="156"/>
      <c r="HJL759" s="156"/>
      <c r="HJM759" s="156"/>
      <c r="HJN759" s="156"/>
      <c r="HJO759" s="156"/>
      <c r="HJP759" s="156"/>
      <c r="HJQ759" s="156"/>
      <c r="HJR759" s="156"/>
      <c r="HJS759" s="156"/>
      <c r="HJT759" s="156"/>
      <c r="HJU759" s="156"/>
      <c r="HJV759" s="156"/>
      <c r="HJW759" s="156"/>
      <c r="HJX759" s="156"/>
      <c r="HJY759" s="156"/>
      <c r="HJZ759" s="156"/>
      <c r="HKA759" s="156"/>
      <c r="HKB759" s="156"/>
      <c r="HKC759" s="156"/>
      <c r="HKD759" s="156"/>
      <c r="HKE759" s="156"/>
      <c r="HKF759" s="156"/>
      <c r="HKG759" s="156"/>
      <c r="HKH759" s="156"/>
      <c r="HKI759" s="156"/>
      <c r="HKJ759" s="156"/>
      <c r="HKK759" s="156"/>
      <c r="HKL759" s="156"/>
      <c r="HKM759" s="156"/>
      <c r="HKN759" s="156"/>
      <c r="HKO759" s="156"/>
      <c r="HKP759" s="156"/>
      <c r="HKQ759" s="156"/>
      <c r="HKR759" s="156"/>
      <c r="HKS759" s="156"/>
      <c r="HKT759" s="156"/>
      <c r="HKU759" s="156"/>
      <c r="HKV759" s="156"/>
      <c r="HKW759" s="156"/>
      <c r="HKX759" s="156"/>
      <c r="HKY759" s="156"/>
      <c r="HKZ759" s="156"/>
      <c r="HLA759" s="156"/>
      <c r="HLB759" s="156"/>
      <c r="HLC759" s="156"/>
      <c r="HLD759" s="156"/>
      <c r="HLE759" s="156"/>
      <c r="HLF759" s="156"/>
      <c r="HLG759" s="156"/>
      <c r="HLH759" s="156"/>
      <c r="HLI759" s="156"/>
      <c r="HLJ759" s="156"/>
      <c r="HLK759" s="156"/>
      <c r="HLL759" s="156"/>
      <c r="HLM759" s="156"/>
      <c r="HLN759" s="156"/>
      <c r="HLO759" s="156"/>
      <c r="HLP759" s="156"/>
      <c r="HLQ759" s="156"/>
      <c r="HLR759" s="156"/>
      <c r="HLS759" s="156"/>
      <c r="HLT759" s="156"/>
      <c r="HLU759" s="156"/>
      <c r="HLV759" s="156"/>
      <c r="HLW759" s="156"/>
      <c r="HLX759" s="156"/>
      <c r="HLY759" s="156"/>
      <c r="HLZ759" s="156"/>
      <c r="HMA759" s="156"/>
      <c r="HMB759" s="156"/>
      <c r="HMC759" s="156"/>
      <c r="HMD759" s="156"/>
      <c r="HME759" s="156"/>
      <c r="HMF759" s="156"/>
      <c r="HMG759" s="156"/>
      <c r="HMH759" s="156"/>
      <c r="HMI759" s="156"/>
      <c r="HMJ759" s="156"/>
      <c r="HMK759" s="156"/>
      <c r="HML759" s="156"/>
      <c r="HMM759" s="156"/>
      <c r="HMN759" s="156"/>
      <c r="HMO759" s="156"/>
      <c r="HMP759" s="156"/>
      <c r="HMQ759" s="156"/>
      <c r="HMR759" s="156"/>
      <c r="HMS759" s="156"/>
      <c r="HMT759" s="156"/>
      <c r="HMU759" s="156"/>
      <c r="HMV759" s="156"/>
      <c r="HMW759" s="156"/>
      <c r="HMX759" s="156"/>
      <c r="HMY759" s="156"/>
      <c r="HMZ759" s="156"/>
      <c r="HNA759" s="156"/>
      <c r="HNB759" s="156"/>
      <c r="HNC759" s="156"/>
      <c r="HND759" s="156"/>
      <c r="HNE759" s="156"/>
      <c r="HNF759" s="156"/>
      <c r="HNG759" s="156"/>
      <c r="HNH759" s="156"/>
      <c r="HNI759" s="156"/>
      <c r="HNJ759" s="156"/>
      <c r="HNK759" s="156"/>
      <c r="HNL759" s="156"/>
      <c r="HNM759" s="156"/>
      <c r="HNN759" s="156"/>
      <c r="HNO759" s="156"/>
      <c r="HNP759" s="156"/>
      <c r="HNQ759" s="156"/>
      <c r="HNR759" s="156"/>
      <c r="HNS759" s="156"/>
      <c r="HNT759" s="156"/>
      <c r="HNU759" s="156"/>
      <c r="HNV759" s="156"/>
      <c r="HNW759" s="156"/>
      <c r="HNX759" s="156"/>
      <c r="HNY759" s="156"/>
      <c r="HNZ759" s="156"/>
      <c r="HOA759" s="156"/>
      <c r="HOB759" s="156"/>
      <c r="HOC759" s="156"/>
      <c r="HOD759" s="156"/>
      <c r="HOE759" s="156"/>
      <c r="HOF759" s="156"/>
      <c r="HOG759" s="156"/>
      <c r="HOH759" s="156"/>
      <c r="HOI759" s="156"/>
      <c r="HOJ759" s="156"/>
      <c r="HOK759" s="156"/>
      <c r="HOL759" s="156"/>
      <c r="HOM759" s="156"/>
      <c r="HON759" s="156"/>
      <c r="HOO759" s="156"/>
      <c r="HOP759" s="156"/>
      <c r="HOQ759" s="156"/>
      <c r="HOR759" s="156"/>
      <c r="HOS759" s="156"/>
      <c r="HOT759" s="156"/>
      <c r="HOU759" s="156"/>
      <c r="HOV759" s="156"/>
      <c r="HOW759" s="156"/>
      <c r="HOX759" s="156"/>
      <c r="HOY759" s="156"/>
      <c r="HOZ759" s="156"/>
      <c r="HPA759" s="156"/>
      <c r="HPB759" s="156"/>
      <c r="HPC759" s="156"/>
      <c r="HPD759" s="156"/>
      <c r="HPE759" s="156"/>
      <c r="HPF759" s="156"/>
      <c r="HPG759" s="156"/>
      <c r="HPH759" s="156"/>
      <c r="HPI759" s="156"/>
      <c r="HPJ759" s="156"/>
      <c r="HPK759" s="156"/>
      <c r="HPL759" s="156"/>
      <c r="HPM759" s="156"/>
      <c r="HPN759" s="156"/>
      <c r="HPO759" s="156"/>
      <c r="HPP759" s="156"/>
      <c r="HPQ759" s="156"/>
      <c r="HPR759" s="156"/>
      <c r="HPS759" s="156"/>
      <c r="HPT759" s="156"/>
      <c r="HPU759" s="156"/>
      <c r="HPV759" s="156"/>
      <c r="HPW759" s="156"/>
      <c r="HPX759" s="156"/>
      <c r="HPY759" s="156"/>
      <c r="HPZ759" s="156"/>
      <c r="HQA759" s="156"/>
      <c r="HQB759" s="156"/>
      <c r="HQC759" s="156"/>
      <c r="HQD759" s="156"/>
      <c r="HQE759" s="156"/>
      <c r="HQF759" s="156"/>
      <c r="HQG759" s="156"/>
      <c r="HQH759" s="156"/>
      <c r="HQI759" s="156"/>
      <c r="HQJ759" s="156"/>
      <c r="HQK759" s="156"/>
      <c r="HQL759" s="156"/>
      <c r="HQM759" s="156"/>
      <c r="HQN759" s="156"/>
      <c r="HQO759" s="156"/>
      <c r="HQP759" s="156"/>
      <c r="HQQ759" s="156"/>
      <c r="HQR759" s="156"/>
      <c r="HQS759" s="156"/>
      <c r="HQT759" s="156"/>
      <c r="HQU759" s="156"/>
      <c r="HQV759" s="156"/>
      <c r="HQW759" s="156"/>
      <c r="HQX759" s="156"/>
      <c r="HQY759" s="156"/>
      <c r="HQZ759" s="156"/>
      <c r="HRA759" s="156"/>
      <c r="HRB759" s="156"/>
      <c r="HRC759" s="156"/>
      <c r="HRD759" s="156"/>
      <c r="HRE759" s="156"/>
      <c r="HRF759" s="156"/>
      <c r="HRG759" s="156"/>
      <c r="HRH759" s="156"/>
      <c r="HRI759" s="156"/>
      <c r="HRJ759" s="156"/>
      <c r="HRK759" s="156"/>
      <c r="HRL759" s="156"/>
      <c r="HRM759" s="156"/>
      <c r="HRN759" s="156"/>
      <c r="HRO759" s="156"/>
      <c r="HRP759" s="156"/>
      <c r="HRQ759" s="156"/>
      <c r="HRR759" s="156"/>
      <c r="HRS759" s="156"/>
      <c r="HRT759" s="156"/>
      <c r="HRU759" s="156"/>
      <c r="HRV759" s="156"/>
      <c r="HRW759" s="156"/>
      <c r="HRX759" s="156"/>
      <c r="HRY759" s="156"/>
      <c r="HRZ759" s="156"/>
      <c r="HSA759" s="156"/>
      <c r="HSB759" s="156"/>
      <c r="HSC759" s="156"/>
      <c r="HSD759" s="156"/>
      <c r="HSE759" s="156"/>
      <c r="HSF759" s="156"/>
      <c r="HSG759" s="156"/>
      <c r="HSH759" s="156"/>
      <c r="HSI759" s="156"/>
      <c r="HSJ759" s="156"/>
      <c r="HSK759" s="156"/>
      <c r="HSL759" s="156"/>
      <c r="HSM759" s="156"/>
      <c r="HSN759" s="156"/>
      <c r="HSO759" s="156"/>
      <c r="HSP759" s="156"/>
      <c r="HSQ759" s="156"/>
      <c r="HSR759" s="156"/>
      <c r="HSS759" s="156"/>
      <c r="HST759" s="156"/>
      <c r="HSU759" s="156"/>
      <c r="HSV759" s="156"/>
      <c r="HSW759" s="156"/>
      <c r="HSX759" s="156"/>
      <c r="HSY759" s="156"/>
      <c r="HSZ759" s="156"/>
      <c r="HTA759" s="156"/>
      <c r="HTB759" s="156"/>
      <c r="HTC759" s="156"/>
      <c r="HTD759" s="156"/>
      <c r="HTE759" s="156"/>
      <c r="HTF759" s="156"/>
      <c r="HTG759" s="156"/>
      <c r="HTH759" s="156"/>
      <c r="HTI759" s="156"/>
      <c r="HTJ759" s="156"/>
      <c r="HTK759" s="156"/>
      <c r="HTL759" s="156"/>
      <c r="HTM759" s="156"/>
      <c r="HTN759" s="156"/>
      <c r="HTO759" s="156"/>
      <c r="HTP759" s="156"/>
      <c r="HTQ759" s="156"/>
      <c r="HTR759" s="156"/>
      <c r="HTS759" s="156"/>
      <c r="HTT759" s="156"/>
      <c r="HTU759" s="156"/>
      <c r="HTV759" s="156"/>
      <c r="HTW759" s="156"/>
      <c r="HTX759" s="156"/>
      <c r="HTY759" s="156"/>
      <c r="HTZ759" s="156"/>
      <c r="HUA759" s="156"/>
      <c r="HUB759" s="156"/>
      <c r="HUC759" s="156"/>
      <c r="HUD759" s="156"/>
      <c r="HUE759" s="156"/>
      <c r="HUF759" s="156"/>
      <c r="HUG759" s="156"/>
      <c r="HUH759" s="156"/>
      <c r="HUI759" s="156"/>
      <c r="HUJ759" s="156"/>
      <c r="HUK759" s="156"/>
      <c r="HUL759" s="156"/>
      <c r="HUM759" s="156"/>
      <c r="HUN759" s="156"/>
      <c r="HUO759" s="156"/>
      <c r="HUP759" s="156"/>
      <c r="HUQ759" s="156"/>
      <c r="HUR759" s="156"/>
      <c r="HUS759" s="156"/>
      <c r="HUT759" s="156"/>
      <c r="HUU759" s="156"/>
      <c r="HUV759" s="156"/>
      <c r="HUW759" s="156"/>
      <c r="HUX759" s="156"/>
      <c r="HUY759" s="156"/>
      <c r="HUZ759" s="156"/>
      <c r="HVA759" s="156"/>
      <c r="HVB759" s="156"/>
      <c r="HVC759" s="156"/>
      <c r="HVD759" s="156"/>
      <c r="HVE759" s="156"/>
      <c r="HVF759" s="156"/>
      <c r="HVG759" s="156"/>
      <c r="HVH759" s="156"/>
      <c r="HVI759" s="156"/>
      <c r="HVJ759" s="156"/>
      <c r="HVK759" s="156"/>
      <c r="HVL759" s="156"/>
      <c r="HVM759" s="156"/>
      <c r="HVN759" s="156"/>
      <c r="HVO759" s="156"/>
      <c r="HVP759" s="156"/>
      <c r="HVQ759" s="156"/>
      <c r="HVR759" s="156"/>
      <c r="HVS759" s="156"/>
      <c r="HVT759" s="156"/>
      <c r="HVU759" s="156"/>
      <c r="HVV759" s="156"/>
      <c r="HVW759" s="156"/>
      <c r="HVX759" s="156"/>
      <c r="HVY759" s="156"/>
      <c r="HVZ759" s="156"/>
      <c r="HWA759" s="156"/>
      <c r="HWB759" s="156"/>
      <c r="HWC759" s="156"/>
      <c r="HWD759" s="156"/>
      <c r="HWE759" s="156"/>
      <c r="HWF759" s="156"/>
      <c r="HWG759" s="156"/>
      <c r="HWH759" s="156"/>
      <c r="HWI759" s="156"/>
      <c r="HWJ759" s="156"/>
      <c r="HWK759" s="156"/>
      <c r="HWL759" s="156"/>
      <c r="HWM759" s="156"/>
      <c r="HWN759" s="156"/>
      <c r="HWO759" s="156"/>
      <c r="HWP759" s="156"/>
      <c r="HWQ759" s="156"/>
      <c r="HWR759" s="156"/>
      <c r="HWS759" s="156"/>
      <c r="HWT759" s="156"/>
      <c r="HWU759" s="156"/>
      <c r="HWV759" s="156"/>
      <c r="HWW759" s="156"/>
      <c r="HWX759" s="156"/>
      <c r="HWY759" s="156"/>
      <c r="HWZ759" s="156"/>
      <c r="HXA759" s="156"/>
      <c r="HXB759" s="156"/>
      <c r="HXC759" s="156"/>
      <c r="HXD759" s="156"/>
      <c r="HXE759" s="156"/>
      <c r="HXF759" s="156"/>
      <c r="HXG759" s="156"/>
      <c r="HXH759" s="156"/>
      <c r="HXI759" s="156"/>
      <c r="HXJ759" s="156"/>
      <c r="HXK759" s="156"/>
      <c r="HXL759" s="156"/>
      <c r="HXM759" s="156"/>
      <c r="HXN759" s="156"/>
      <c r="HXO759" s="156"/>
      <c r="HXP759" s="156"/>
      <c r="HXQ759" s="156"/>
      <c r="HXR759" s="156"/>
      <c r="HXS759" s="156"/>
      <c r="HXT759" s="156"/>
      <c r="HXU759" s="156"/>
      <c r="HXV759" s="156"/>
      <c r="HXW759" s="156"/>
      <c r="HXX759" s="156"/>
      <c r="HXY759" s="156"/>
      <c r="HXZ759" s="156"/>
      <c r="HYA759" s="156"/>
      <c r="HYB759" s="156"/>
      <c r="HYC759" s="156"/>
      <c r="HYD759" s="156"/>
      <c r="HYE759" s="156"/>
      <c r="HYF759" s="156"/>
      <c r="HYG759" s="156"/>
      <c r="HYH759" s="156"/>
      <c r="HYI759" s="156"/>
      <c r="HYJ759" s="156"/>
      <c r="HYK759" s="156"/>
      <c r="HYL759" s="156"/>
      <c r="HYM759" s="156"/>
      <c r="HYN759" s="156"/>
      <c r="HYO759" s="156"/>
      <c r="HYP759" s="156"/>
      <c r="HYQ759" s="156"/>
      <c r="HYR759" s="156"/>
      <c r="HYS759" s="156"/>
      <c r="HYT759" s="156"/>
      <c r="HYU759" s="156"/>
      <c r="HYV759" s="156"/>
      <c r="HYW759" s="156"/>
      <c r="HYX759" s="156"/>
      <c r="HYY759" s="156"/>
      <c r="HYZ759" s="156"/>
      <c r="HZA759" s="156"/>
      <c r="HZB759" s="156"/>
      <c r="HZC759" s="156"/>
      <c r="HZD759" s="156"/>
      <c r="HZE759" s="156"/>
      <c r="HZF759" s="156"/>
      <c r="HZG759" s="156"/>
      <c r="HZH759" s="156"/>
      <c r="HZI759" s="156"/>
      <c r="HZJ759" s="156"/>
      <c r="HZK759" s="156"/>
      <c r="HZL759" s="156"/>
      <c r="HZM759" s="156"/>
      <c r="HZN759" s="156"/>
      <c r="HZO759" s="156"/>
      <c r="HZP759" s="156"/>
      <c r="HZQ759" s="156"/>
      <c r="HZR759" s="156"/>
      <c r="HZS759" s="156"/>
      <c r="HZT759" s="156"/>
      <c r="HZU759" s="156"/>
      <c r="HZV759" s="156"/>
      <c r="HZW759" s="156"/>
      <c r="HZX759" s="156"/>
      <c r="HZY759" s="156"/>
      <c r="HZZ759" s="156"/>
      <c r="IAA759" s="156"/>
      <c r="IAB759" s="156"/>
      <c r="IAC759" s="156"/>
      <c r="IAD759" s="156"/>
      <c r="IAE759" s="156"/>
      <c r="IAF759" s="156"/>
      <c r="IAG759" s="156"/>
      <c r="IAH759" s="156"/>
      <c r="IAI759" s="156"/>
      <c r="IAJ759" s="156"/>
      <c r="IAK759" s="156"/>
      <c r="IAL759" s="156"/>
      <c r="IAM759" s="156"/>
      <c r="IAN759" s="156"/>
      <c r="IAO759" s="156"/>
      <c r="IAP759" s="156"/>
      <c r="IAQ759" s="156"/>
      <c r="IAR759" s="156"/>
      <c r="IAS759" s="156"/>
      <c r="IAT759" s="156"/>
      <c r="IAU759" s="156"/>
      <c r="IAV759" s="156"/>
      <c r="IAW759" s="156"/>
      <c r="IAX759" s="156"/>
      <c r="IAY759" s="156"/>
      <c r="IAZ759" s="156"/>
      <c r="IBA759" s="156"/>
      <c r="IBB759" s="156"/>
      <c r="IBC759" s="156"/>
      <c r="IBD759" s="156"/>
      <c r="IBE759" s="156"/>
      <c r="IBF759" s="156"/>
      <c r="IBG759" s="156"/>
      <c r="IBH759" s="156"/>
      <c r="IBI759" s="156"/>
      <c r="IBJ759" s="156"/>
      <c r="IBK759" s="156"/>
      <c r="IBL759" s="156"/>
      <c r="IBM759" s="156"/>
      <c r="IBN759" s="156"/>
      <c r="IBO759" s="156"/>
      <c r="IBP759" s="156"/>
      <c r="IBQ759" s="156"/>
      <c r="IBR759" s="156"/>
      <c r="IBS759" s="156"/>
      <c r="IBT759" s="156"/>
      <c r="IBU759" s="156"/>
      <c r="IBV759" s="156"/>
      <c r="IBW759" s="156"/>
      <c r="IBX759" s="156"/>
      <c r="IBY759" s="156"/>
      <c r="IBZ759" s="156"/>
      <c r="ICA759" s="156"/>
      <c r="ICB759" s="156"/>
      <c r="ICC759" s="156"/>
      <c r="ICD759" s="156"/>
      <c r="ICE759" s="156"/>
      <c r="ICF759" s="156"/>
      <c r="ICG759" s="156"/>
      <c r="ICH759" s="156"/>
      <c r="ICI759" s="156"/>
      <c r="ICJ759" s="156"/>
      <c r="ICK759" s="156"/>
      <c r="ICL759" s="156"/>
      <c r="ICM759" s="156"/>
      <c r="ICN759" s="156"/>
      <c r="ICO759" s="156"/>
      <c r="ICP759" s="156"/>
      <c r="ICQ759" s="156"/>
      <c r="ICR759" s="156"/>
      <c r="ICS759" s="156"/>
      <c r="ICT759" s="156"/>
      <c r="ICU759" s="156"/>
      <c r="ICV759" s="156"/>
      <c r="ICW759" s="156"/>
      <c r="ICX759" s="156"/>
      <c r="ICY759" s="156"/>
      <c r="ICZ759" s="156"/>
      <c r="IDA759" s="156"/>
      <c r="IDB759" s="156"/>
      <c r="IDC759" s="156"/>
      <c r="IDD759" s="156"/>
      <c r="IDE759" s="156"/>
      <c r="IDF759" s="156"/>
      <c r="IDG759" s="156"/>
      <c r="IDH759" s="156"/>
      <c r="IDI759" s="156"/>
      <c r="IDJ759" s="156"/>
      <c r="IDK759" s="156"/>
      <c r="IDL759" s="156"/>
      <c r="IDM759" s="156"/>
      <c r="IDN759" s="156"/>
      <c r="IDO759" s="156"/>
      <c r="IDP759" s="156"/>
      <c r="IDQ759" s="156"/>
      <c r="IDR759" s="156"/>
      <c r="IDS759" s="156"/>
      <c r="IDT759" s="156"/>
      <c r="IDU759" s="156"/>
      <c r="IDV759" s="156"/>
      <c r="IDW759" s="156"/>
      <c r="IDX759" s="156"/>
      <c r="IDY759" s="156"/>
      <c r="IDZ759" s="156"/>
      <c r="IEA759" s="156"/>
      <c r="IEB759" s="156"/>
      <c r="IEC759" s="156"/>
      <c r="IED759" s="156"/>
      <c r="IEE759" s="156"/>
      <c r="IEF759" s="156"/>
      <c r="IEG759" s="156"/>
      <c r="IEH759" s="156"/>
      <c r="IEI759" s="156"/>
      <c r="IEJ759" s="156"/>
      <c r="IEK759" s="156"/>
      <c r="IEL759" s="156"/>
      <c r="IEM759" s="156"/>
      <c r="IEN759" s="156"/>
      <c r="IEO759" s="156"/>
      <c r="IEP759" s="156"/>
      <c r="IEQ759" s="156"/>
      <c r="IER759" s="156"/>
      <c r="IES759" s="156"/>
      <c r="IET759" s="156"/>
      <c r="IEU759" s="156"/>
      <c r="IEV759" s="156"/>
      <c r="IEW759" s="156"/>
      <c r="IEX759" s="156"/>
      <c r="IEY759" s="156"/>
      <c r="IEZ759" s="156"/>
      <c r="IFA759" s="156"/>
      <c r="IFB759" s="156"/>
      <c r="IFC759" s="156"/>
      <c r="IFD759" s="156"/>
      <c r="IFE759" s="156"/>
      <c r="IFF759" s="156"/>
      <c r="IFG759" s="156"/>
      <c r="IFH759" s="156"/>
      <c r="IFI759" s="156"/>
      <c r="IFJ759" s="156"/>
      <c r="IFK759" s="156"/>
      <c r="IFL759" s="156"/>
      <c r="IFM759" s="156"/>
      <c r="IFN759" s="156"/>
      <c r="IFO759" s="156"/>
      <c r="IFP759" s="156"/>
      <c r="IFQ759" s="156"/>
      <c r="IFR759" s="156"/>
      <c r="IFS759" s="156"/>
      <c r="IFT759" s="156"/>
      <c r="IFU759" s="156"/>
      <c r="IFV759" s="156"/>
      <c r="IFW759" s="156"/>
      <c r="IFX759" s="156"/>
      <c r="IFY759" s="156"/>
      <c r="IFZ759" s="156"/>
      <c r="IGA759" s="156"/>
      <c r="IGB759" s="156"/>
      <c r="IGC759" s="156"/>
      <c r="IGD759" s="156"/>
      <c r="IGE759" s="156"/>
      <c r="IGF759" s="156"/>
      <c r="IGG759" s="156"/>
      <c r="IGH759" s="156"/>
      <c r="IGI759" s="156"/>
      <c r="IGJ759" s="156"/>
      <c r="IGK759" s="156"/>
      <c r="IGL759" s="156"/>
      <c r="IGM759" s="156"/>
      <c r="IGN759" s="156"/>
      <c r="IGO759" s="156"/>
      <c r="IGP759" s="156"/>
      <c r="IGQ759" s="156"/>
      <c r="IGR759" s="156"/>
      <c r="IGS759" s="156"/>
      <c r="IGT759" s="156"/>
      <c r="IGU759" s="156"/>
      <c r="IGV759" s="156"/>
      <c r="IGW759" s="156"/>
      <c r="IGX759" s="156"/>
      <c r="IGY759" s="156"/>
      <c r="IGZ759" s="156"/>
      <c r="IHA759" s="156"/>
      <c r="IHB759" s="156"/>
      <c r="IHC759" s="156"/>
      <c r="IHD759" s="156"/>
      <c r="IHE759" s="156"/>
      <c r="IHF759" s="156"/>
      <c r="IHG759" s="156"/>
      <c r="IHH759" s="156"/>
      <c r="IHI759" s="156"/>
      <c r="IHJ759" s="156"/>
      <c r="IHK759" s="156"/>
      <c r="IHL759" s="156"/>
      <c r="IHM759" s="156"/>
      <c r="IHN759" s="156"/>
      <c r="IHO759" s="156"/>
      <c r="IHP759" s="156"/>
      <c r="IHQ759" s="156"/>
      <c r="IHR759" s="156"/>
      <c r="IHS759" s="156"/>
      <c r="IHT759" s="156"/>
      <c r="IHU759" s="156"/>
      <c r="IHV759" s="156"/>
      <c r="IHW759" s="156"/>
      <c r="IHX759" s="156"/>
      <c r="IHY759" s="156"/>
      <c r="IHZ759" s="156"/>
      <c r="IIA759" s="156"/>
      <c r="IIB759" s="156"/>
      <c r="IIC759" s="156"/>
      <c r="IID759" s="156"/>
      <c r="IIE759" s="156"/>
      <c r="IIF759" s="156"/>
      <c r="IIG759" s="156"/>
      <c r="IIH759" s="156"/>
      <c r="III759" s="156"/>
      <c r="IIJ759" s="156"/>
      <c r="IIK759" s="156"/>
      <c r="IIL759" s="156"/>
      <c r="IIM759" s="156"/>
      <c r="IIN759" s="156"/>
      <c r="IIO759" s="156"/>
      <c r="IIP759" s="156"/>
      <c r="IIQ759" s="156"/>
      <c r="IIR759" s="156"/>
      <c r="IIS759" s="156"/>
      <c r="IIT759" s="156"/>
      <c r="IIU759" s="156"/>
      <c r="IIV759" s="156"/>
      <c r="IIW759" s="156"/>
      <c r="IIX759" s="156"/>
      <c r="IIY759" s="156"/>
      <c r="IIZ759" s="156"/>
      <c r="IJA759" s="156"/>
      <c r="IJB759" s="156"/>
      <c r="IJC759" s="156"/>
      <c r="IJD759" s="156"/>
      <c r="IJE759" s="156"/>
      <c r="IJF759" s="156"/>
      <c r="IJG759" s="156"/>
      <c r="IJH759" s="156"/>
      <c r="IJI759" s="156"/>
      <c r="IJJ759" s="156"/>
      <c r="IJK759" s="156"/>
      <c r="IJL759" s="156"/>
      <c r="IJM759" s="156"/>
      <c r="IJN759" s="156"/>
      <c r="IJO759" s="156"/>
      <c r="IJP759" s="156"/>
      <c r="IJQ759" s="156"/>
      <c r="IJR759" s="156"/>
      <c r="IJS759" s="156"/>
      <c r="IJT759" s="156"/>
      <c r="IJU759" s="156"/>
      <c r="IJV759" s="156"/>
      <c r="IJW759" s="156"/>
      <c r="IJX759" s="156"/>
      <c r="IJY759" s="156"/>
      <c r="IJZ759" s="156"/>
      <c r="IKA759" s="156"/>
      <c r="IKB759" s="156"/>
      <c r="IKC759" s="156"/>
      <c r="IKD759" s="156"/>
      <c r="IKE759" s="156"/>
      <c r="IKF759" s="156"/>
      <c r="IKG759" s="156"/>
      <c r="IKH759" s="156"/>
      <c r="IKI759" s="156"/>
      <c r="IKJ759" s="156"/>
      <c r="IKK759" s="156"/>
      <c r="IKL759" s="156"/>
      <c r="IKM759" s="156"/>
      <c r="IKN759" s="156"/>
      <c r="IKO759" s="156"/>
      <c r="IKP759" s="156"/>
      <c r="IKQ759" s="156"/>
      <c r="IKR759" s="156"/>
      <c r="IKS759" s="156"/>
      <c r="IKT759" s="156"/>
      <c r="IKU759" s="156"/>
      <c r="IKV759" s="156"/>
      <c r="IKW759" s="156"/>
      <c r="IKX759" s="156"/>
      <c r="IKY759" s="156"/>
      <c r="IKZ759" s="156"/>
      <c r="ILA759" s="156"/>
      <c r="ILB759" s="156"/>
      <c r="ILC759" s="156"/>
      <c r="ILD759" s="156"/>
      <c r="ILE759" s="156"/>
      <c r="ILF759" s="156"/>
      <c r="ILG759" s="156"/>
      <c r="ILH759" s="156"/>
      <c r="ILI759" s="156"/>
      <c r="ILJ759" s="156"/>
      <c r="ILK759" s="156"/>
      <c r="ILL759" s="156"/>
      <c r="ILM759" s="156"/>
      <c r="ILN759" s="156"/>
      <c r="ILO759" s="156"/>
      <c r="ILP759" s="156"/>
      <c r="ILQ759" s="156"/>
      <c r="ILR759" s="156"/>
      <c r="ILS759" s="156"/>
      <c r="ILT759" s="156"/>
      <c r="ILU759" s="156"/>
      <c r="ILV759" s="156"/>
      <c r="ILW759" s="156"/>
      <c r="ILX759" s="156"/>
      <c r="ILY759" s="156"/>
      <c r="ILZ759" s="156"/>
      <c r="IMA759" s="156"/>
      <c r="IMB759" s="156"/>
      <c r="IMC759" s="156"/>
      <c r="IMD759" s="156"/>
      <c r="IME759" s="156"/>
      <c r="IMF759" s="156"/>
      <c r="IMG759" s="156"/>
      <c r="IMH759" s="156"/>
      <c r="IMI759" s="156"/>
      <c r="IMJ759" s="156"/>
      <c r="IMK759" s="156"/>
      <c r="IML759" s="156"/>
      <c r="IMM759" s="156"/>
      <c r="IMN759" s="156"/>
      <c r="IMO759" s="156"/>
      <c r="IMP759" s="156"/>
      <c r="IMQ759" s="156"/>
      <c r="IMR759" s="156"/>
      <c r="IMS759" s="156"/>
      <c r="IMT759" s="156"/>
      <c r="IMU759" s="156"/>
      <c r="IMV759" s="156"/>
      <c r="IMW759" s="156"/>
      <c r="IMX759" s="156"/>
      <c r="IMY759" s="156"/>
      <c r="IMZ759" s="156"/>
      <c r="INA759" s="156"/>
      <c r="INB759" s="156"/>
      <c r="INC759" s="156"/>
      <c r="IND759" s="156"/>
      <c r="INE759" s="156"/>
      <c r="INF759" s="156"/>
      <c r="ING759" s="156"/>
      <c r="INH759" s="156"/>
      <c r="INI759" s="156"/>
      <c r="INJ759" s="156"/>
      <c r="INK759" s="156"/>
      <c r="INL759" s="156"/>
      <c r="INM759" s="156"/>
      <c r="INN759" s="156"/>
      <c r="INO759" s="156"/>
      <c r="INP759" s="156"/>
      <c r="INQ759" s="156"/>
      <c r="INR759" s="156"/>
      <c r="INS759" s="156"/>
      <c r="INT759" s="156"/>
      <c r="INU759" s="156"/>
      <c r="INV759" s="156"/>
      <c r="INW759" s="156"/>
      <c r="INX759" s="156"/>
      <c r="INY759" s="156"/>
      <c r="INZ759" s="156"/>
      <c r="IOA759" s="156"/>
      <c r="IOB759" s="156"/>
      <c r="IOC759" s="156"/>
      <c r="IOD759" s="156"/>
      <c r="IOE759" s="156"/>
      <c r="IOF759" s="156"/>
      <c r="IOG759" s="156"/>
      <c r="IOH759" s="156"/>
      <c r="IOI759" s="156"/>
      <c r="IOJ759" s="156"/>
      <c r="IOK759" s="156"/>
      <c r="IOL759" s="156"/>
      <c r="IOM759" s="156"/>
      <c r="ION759" s="156"/>
      <c r="IOO759" s="156"/>
      <c r="IOP759" s="156"/>
      <c r="IOQ759" s="156"/>
      <c r="IOR759" s="156"/>
      <c r="IOS759" s="156"/>
      <c r="IOT759" s="156"/>
      <c r="IOU759" s="156"/>
      <c r="IOV759" s="156"/>
      <c r="IOW759" s="156"/>
      <c r="IOX759" s="156"/>
      <c r="IOY759" s="156"/>
      <c r="IOZ759" s="156"/>
      <c r="IPA759" s="156"/>
      <c r="IPB759" s="156"/>
      <c r="IPC759" s="156"/>
      <c r="IPD759" s="156"/>
      <c r="IPE759" s="156"/>
      <c r="IPF759" s="156"/>
      <c r="IPG759" s="156"/>
      <c r="IPH759" s="156"/>
      <c r="IPI759" s="156"/>
      <c r="IPJ759" s="156"/>
      <c r="IPK759" s="156"/>
      <c r="IPL759" s="156"/>
      <c r="IPM759" s="156"/>
      <c r="IPN759" s="156"/>
      <c r="IPO759" s="156"/>
      <c r="IPP759" s="156"/>
      <c r="IPQ759" s="156"/>
      <c r="IPR759" s="156"/>
      <c r="IPS759" s="156"/>
      <c r="IPT759" s="156"/>
      <c r="IPU759" s="156"/>
      <c r="IPV759" s="156"/>
      <c r="IPW759" s="156"/>
      <c r="IPX759" s="156"/>
      <c r="IPY759" s="156"/>
      <c r="IPZ759" s="156"/>
      <c r="IQA759" s="156"/>
      <c r="IQB759" s="156"/>
      <c r="IQC759" s="156"/>
      <c r="IQD759" s="156"/>
      <c r="IQE759" s="156"/>
      <c r="IQF759" s="156"/>
      <c r="IQG759" s="156"/>
      <c r="IQH759" s="156"/>
      <c r="IQI759" s="156"/>
      <c r="IQJ759" s="156"/>
      <c r="IQK759" s="156"/>
      <c r="IQL759" s="156"/>
      <c r="IQM759" s="156"/>
      <c r="IQN759" s="156"/>
      <c r="IQO759" s="156"/>
      <c r="IQP759" s="156"/>
      <c r="IQQ759" s="156"/>
      <c r="IQR759" s="156"/>
      <c r="IQS759" s="156"/>
      <c r="IQT759" s="156"/>
      <c r="IQU759" s="156"/>
      <c r="IQV759" s="156"/>
      <c r="IQW759" s="156"/>
      <c r="IQX759" s="156"/>
      <c r="IQY759" s="156"/>
      <c r="IQZ759" s="156"/>
      <c r="IRA759" s="156"/>
      <c r="IRB759" s="156"/>
      <c r="IRC759" s="156"/>
      <c r="IRD759" s="156"/>
      <c r="IRE759" s="156"/>
      <c r="IRF759" s="156"/>
      <c r="IRG759" s="156"/>
      <c r="IRH759" s="156"/>
      <c r="IRI759" s="156"/>
      <c r="IRJ759" s="156"/>
      <c r="IRK759" s="156"/>
      <c r="IRL759" s="156"/>
      <c r="IRM759" s="156"/>
      <c r="IRN759" s="156"/>
      <c r="IRO759" s="156"/>
      <c r="IRP759" s="156"/>
      <c r="IRQ759" s="156"/>
      <c r="IRR759" s="156"/>
      <c r="IRS759" s="156"/>
      <c r="IRT759" s="156"/>
      <c r="IRU759" s="156"/>
      <c r="IRV759" s="156"/>
      <c r="IRW759" s="156"/>
      <c r="IRX759" s="156"/>
      <c r="IRY759" s="156"/>
      <c r="IRZ759" s="156"/>
      <c r="ISA759" s="156"/>
      <c r="ISB759" s="156"/>
      <c r="ISC759" s="156"/>
      <c r="ISD759" s="156"/>
      <c r="ISE759" s="156"/>
      <c r="ISF759" s="156"/>
      <c r="ISG759" s="156"/>
      <c r="ISH759" s="156"/>
      <c r="ISI759" s="156"/>
      <c r="ISJ759" s="156"/>
      <c r="ISK759" s="156"/>
      <c r="ISL759" s="156"/>
      <c r="ISM759" s="156"/>
      <c r="ISN759" s="156"/>
      <c r="ISO759" s="156"/>
      <c r="ISP759" s="156"/>
      <c r="ISQ759" s="156"/>
      <c r="ISR759" s="156"/>
      <c r="ISS759" s="156"/>
      <c r="IST759" s="156"/>
      <c r="ISU759" s="156"/>
      <c r="ISV759" s="156"/>
      <c r="ISW759" s="156"/>
      <c r="ISX759" s="156"/>
      <c r="ISY759" s="156"/>
      <c r="ISZ759" s="156"/>
      <c r="ITA759" s="156"/>
      <c r="ITB759" s="156"/>
      <c r="ITC759" s="156"/>
      <c r="ITD759" s="156"/>
      <c r="ITE759" s="156"/>
      <c r="ITF759" s="156"/>
      <c r="ITG759" s="156"/>
      <c r="ITH759" s="156"/>
      <c r="ITI759" s="156"/>
      <c r="ITJ759" s="156"/>
      <c r="ITK759" s="156"/>
      <c r="ITL759" s="156"/>
      <c r="ITM759" s="156"/>
      <c r="ITN759" s="156"/>
      <c r="ITO759" s="156"/>
      <c r="ITP759" s="156"/>
      <c r="ITQ759" s="156"/>
      <c r="ITR759" s="156"/>
      <c r="ITS759" s="156"/>
      <c r="ITT759" s="156"/>
      <c r="ITU759" s="156"/>
      <c r="ITV759" s="156"/>
      <c r="ITW759" s="156"/>
      <c r="ITX759" s="156"/>
      <c r="ITY759" s="156"/>
      <c r="ITZ759" s="156"/>
      <c r="IUA759" s="156"/>
      <c r="IUB759" s="156"/>
      <c r="IUC759" s="156"/>
      <c r="IUD759" s="156"/>
      <c r="IUE759" s="156"/>
      <c r="IUF759" s="156"/>
      <c r="IUG759" s="156"/>
      <c r="IUH759" s="156"/>
      <c r="IUI759" s="156"/>
      <c r="IUJ759" s="156"/>
      <c r="IUK759" s="156"/>
      <c r="IUL759" s="156"/>
      <c r="IUM759" s="156"/>
      <c r="IUN759" s="156"/>
      <c r="IUO759" s="156"/>
      <c r="IUP759" s="156"/>
      <c r="IUQ759" s="156"/>
      <c r="IUR759" s="156"/>
      <c r="IUS759" s="156"/>
      <c r="IUT759" s="156"/>
      <c r="IUU759" s="156"/>
      <c r="IUV759" s="156"/>
      <c r="IUW759" s="156"/>
      <c r="IUX759" s="156"/>
      <c r="IUY759" s="156"/>
      <c r="IUZ759" s="156"/>
      <c r="IVA759" s="156"/>
      <c r="IVB759" s="156"/>
      <c r="IVC759" s="156"/>
      <c r="IVD759" s="156"/>
      <c r="IVE759" s="156"/>
      <c r="IVF759" s="156"/>
      <c r="IVG759" s="156"/>
      <c r="IVH759" s="156"/>
      <c r="IVI759" s="156"/>
      <c r="IVJ759" s="156"/>
      <c r="IVK759" s="156"/>
      <c r="IVL759" s="156"/>
      <c r="IVM759" s="156"/>
      <c r="IVN759" s="156"/>
      <c r="IVO759" s="156"/>
      <c r="IVP759" s="156"/>
      <c r="IVQ759" s="156"/>
      <c r="IVR759" s="156"/>
      <c r="IVS759" s="156"/>
      <c r="IVT759" s="156"/>
      <c r="IVU759" s="156"/>
      <c r="IVV759" s="156"/>
      <c r="IVW759" s="156"/>
      <c r="IVX759" s="156"/>
      <c r="IVY759" s="156"/>
      <c r="IVZ759" s="156"/>
      <c r="IWA759" s="156"/>
      <c r="IWB759" s="156"/>
      <c r="IWC759" s="156"/>
      <c r="IWD759" s="156"/>
      <c r="IWE759" s="156"/>
      <c r="IWF759" s="156"/>
      <c r="IWG759" s="156"/>
      <c r="IWH759" s="156"/>
      <c r="IWI759" s="156"/>
      <c r="IWJ759" s="156"/>
      <c r="IWK759" s="156"/>
      <c r="IWL759" s="156"/>
      <c r="IWM759" s="156"/>
      <c r="IWN759" s="156"/>
      <c r="IWO759" s="156"/>
      <c r="IWP759" s="156"/>
      <c r="IWQ759" s="156"/>
      <c r="IWR759" s="156"/>
      <c r="IWS759" s="156"/>
      <c r="IWT759" s="156"/>
      <c r="IWU759" s="156"/>
      <c r="IWV759" s="156"/>
      <c r="IWW759" s="156"/>
      <c r="IWX759" s="156"/>
      <c r="IWY759" s="156"/>
      <c r="IWZ759" s="156"/>
      <c r="IXA759" s="156"/>
      <c r="IXB759" s="156"/>
      <c r="IXC759" s="156"/>
      <c r="IXD759" s="156"/>
      <c r="IXE759" s="156"/>
      <c r="IXF759" s="156"/>
      <c r="IXG759" s="156"/>
      <c r="IXH759" s="156"/>
      <c r="IXI759" s="156"/>
      <c r="IXJ759" s="156"/>
      <c r="IXK759" s="156"/>
      <c r="IXL759" s="156"/>
      <c r="IXM759" s="156"/>
      <c r="IXN759" s="156"/>
      <c r="IXO759" s="156"/>
      <c r="IXP759" s="156"/>
      <c r="IXQ759" s="156"/>
      <c r="IXR759" s="156"/>
      <c r="IXS759" s="156"/>
      <c r="IXT759" s="156"/>
      <c r="IXU759" s="156"/>
      <c r="IXV759" s="156"/>
      <c r="IXW759" s="156"/>
      <c r="IXX759" s="156"/>
      <c r="IXY759" s="156"/>
      <c r="IXZ759" s="156"/>
      <c r="IYA759" s="156"/>
      <c r="IYB759" s="156"/>
      <c r="IYC759" s="156"/>
      <c r="IYD759" s="156"/>
      <c r="IYE759" s="156"/>
      <c r="IYF759" s="156"/>
      <c r="IYG759" s="156"/>
      <c r="IYH759" s="156"/>
      <c r="IYI759" s="156"/>
      <c r="IYJ759" s="156"/>
      <c r="IYK759" s="156"/>
      <c r="IYL759" s="156"/>
      <c r="IYM759" s="156"/>
      <c r="IYN759" s="156"/>
      <c r="IYO759" s="156"/>
      <c r="IYP759" s="156"/>
      <c r="IYQ759" s="156"/>
      <c r="IYR759" s="156"/>
      <c r="IYS759" s="156"/>
      <c r="IYT759" s="156"/>
      <c r="IYU759" s="156"/>
      <c r="IYV759" s="156"/>
      <c r="IYW759" s="156"/>
      <c r="IYX759" s="156"/>
      <c r="IYY759" s="156"/>
      <c r="IYZ759" s="156"/>
      <c r="IZA759" s="156"/>
      <c r="IZB759" s="156"/>
      <c r="IZC759" s="156"/>
      <c r="IZD759" s="156"/>
      <c r="IZE759" s="156"/>
      <c r="IZF759" s="156"/>
      <c r="IZG759" s="156"/>
      <c r="IZH759" s="156"/>
      <c r="IZI759" s="156"/>
      <c r="IZJ759" s="156"/>
      <c r="IZK759" s="156"/>
      <c r="IZL759" s="156"/>
      <c r="IZM759" s="156"/>
      <c r="IZN759" s="156"/>
      <c r="IZO759" s="156"/>
      <c r="IZP759" s="156"/>
      <c r="IZQ759" s="156"/>
      <c r="IZR759" s="156"/>
      <c r="IZS759" s="156"/>
      <c r="IZT759" s="156"/>
      <c r="IZU759" s="156"/>
      <c r="IZV759" s="156"/>
      <c r="IZW759" s="156"/>
      <c r="IZX759" s="156"/>
      <c r="IZY759" s="156"/>
      <c r="IZZ759" s="156"/>
      <c r="JAA759" s="156"/>
      <c r="JAB759" s="156"/>
      <c r="JAC759" s="156"/>
      <c r="JAD759" s="156"/>
      <c r="JAE759" s="156"/>
      <c r="JAF759" s="156"/>
      <c r="JAG759" s="156"/>
      <c r="JAH759" s="156"/>
      <c r="JAI759" s="156"/>
      <c r="JAJ759" s="156"/>
      <c r="JAK759" s="156"/>
      <c r="JAL759" s="156"/>
      <c r="JAM759" s="156"/>
      <c r="JAN759" s="156"/>
      <c r="JAO759" s="156"/>
      <c r="JAP759" s="156"/>
      <c r="JAQ759" s="156"/>
      <c r="JAR759" s="156"/>
      <c r="JAS759" s="156"/>
      <c r="JAT759" s="156"/>
      <c r="JAU759" s="156"/>
      <c r="JAV759" s="156"/>
      <c r="JAW759" s="156"/>
      <c r="JAX759" s="156"/>
      <c r="JAY759" s="156"/>
      <c r="JAZ759" s="156"/>
      <c r="JBA759" s="156"/>
      <c r="JBB759" s="156"/>
      <c r="JBC759" s="156"/>
      <c r="JBD759" s="156"/>
      <c r="JBE759" s="156"/>
      <c r="JBF759" s="156"/>
      <c r="JBG759" s="156"/>
      <c r="JBH759" s="156"/>
      <c r="JBI759" s="156"/>
      <c r="JBJ759" s="156"/>
      <c r="JBK759" s="156"/>
      <c r="JBL759" s="156"/>
      <c r="JBM759" s="156"/>
      <c r="JBN759" s="156"/>
      <c r="JBO759" s="156"/>
      <c r="JBP759" s="156"/>
      <c r="JBQ759" s="156"/>
      <c r="JBR759" s="156"/>
      <c r="JBS759" s="156"/>
      <c r="JBT759" s="156"/>
      <c r="JBU759" s="156"/>
      <c r="JBV759" s="156"/>
      <c r="JBW759" s="156"/>
      <c r="JBX759" s="156"/>
      <c r="JBY759" s="156"/>
      <c r="JBZ759" s="156"/>
      <c r="JCA759" s="156"/>
      <c r="JCB759" s="156"/>
      <c r="JCC759" s="156"/>
      <c r="JCD759" s="156"/>
      <c r="JCE759" s="156"/>
      <c r="JCF759" s="156"/>
      <c r="JCG759" s="156"/>
      <c r="JCH759" s="156"/>
      <c r="JCI759" s="156"/>
      <c r="JCJ759" s="156"/>
      <c r="JCK759" s="156"/>
      <c r="JCL759" s="156"/>
      <c r="JCM759" s="156"/>
      <c r="JCN759" s="156"/>
      <c r="JCO759" s="156"/>
      <c r="JCP759" s="156"/>
      <c r="JCQ759" s="156"/>
      <c r="JCR759" s="156"/>
      <c r="JCS759" s="156"/>
      <c r="JCT759" s="156"/>
      <c r="JCU759" s="156"/>
      <c r="JCV759" s="156"/>
      <c r="JCW759" s="156"/>
      <c r="JCX759" s="156"/>
      <c r="JCY759" s="156"/>
      <c r="JCZ759" s="156"/>
      <c r="JDA759" s="156"/>
      <c r="JDB759" s="156"/>
      <c r="JDC759" s="156"/>
      <c r="JDD759" s="156"/>
      <c r="JDE759" s="156"/>
      <c r="JDF759" s="156"/>
      <c r="JDG759" s="156"/>
      <c r="JDH759" s="156"/>
      <c r="JDI759" s="156"/>
      <c r="JDJ759" s="156"/>
      <c r="JDK759" s="156"/>
      <c r="JDL759" s="156"/>
      <c r="JDM759" s="156"/>
      <c r="JDN759" s="156"/>
      <c r="JDO759" s="156"/>
      <c r="JDP759" s="156"/>
      <c r="JDQ759" s="156"/>
      <c r="JDR759" s="156"/>
      <c r="JDS759" s="156"/>
      <c r="JDT759" s="156"/>
      <c r="JDU759" s="156"/>
      <c r="JDV759" s="156"/>
      <c r="JDW759" s="156"/>
      <c r="JDX759" s="156"/>
      <c r="JDY759" s="156"/>
      <c r="JDZ759" s="156"/>
      <c r="JEA759" s="156"/>
      <c r="JEB759" s="156"/>
      <c r="JEC759" s="156"/>
      <c r="JED759" s="156"/>
      <c r="JEE759" s="156"/>
      <c r="JEF759" s="156"/>
      <c r="JEG759" s="156"/>
      <c r="JEH759" s="156"/>
      <c r="JEI759" s="156"/>
      <c r="JEJ759" s="156"/>
      <c r="JEK759" s="156"/>
      <c r="JEL759" s="156"/>
      <c r="JEM759" s="156"/>
      <c r="JEN759" s="156"/>
      <c r="JEO759" s="156"/>
      <c r="JEP759" s="156"/>
      <c r="JEQ759" s="156"/>
      <c r="JER759" s="156"/>
      <c r="JES759" s="156"/>
      <c r="JET759" s="156"/>
      <c r="JEU759" s="156"/>
      <c r="JEV759" s="156"/>
      <c r="JEW759" s="156"/>
      <c r="JEX759" s="156"/>
      <c r="JEY759" s="156"/>
      <c r="JEZ759" s="156"/>
      <c r="JFA759" s="156"/>
      <c r="JFB759" s="156"/>
      <c r="JFC759" s="156"/>
      <c r="JFD759" s="156"/>
      <c r="JFE759" s="156"/>
      <c r="JFF759" s="156"/>
      <c r="JFG759" s="156"/>
      <c r="JFH759" s="156"/>
      <c r="JFI759" s="156"/>
      <c r="JFJ759" s="156"/>
      <c r="JFK759" s="156"/>
      <c r="JFL759" s="156"/>
      <c r="JFM759" s="156"/>
      <c r="JFN759" s="156"/>
      <c r="JFO759" s="156"/>
      <c r="JFP759" s="156"/>
      <c r="JFQ759" s="156"/>
      <c r="JFR759" s="156"/>
      <c r="JFS759" s="156"/>
      <c r="JFT759" s="156"/>
      <c r="JFU759" s="156"/>
      <c r="JFV759" s="156"/>
      <c r="JFW759" s="156"/>
      <c r="JFX759" s="156"/>
      <c r="JFY759" s="156"/>
      <c r="JFZ759" s="156"/>
      <c r="JGA759" s="156"/>
      <c r="JGB759" s="156"/>
      <c r="JGC759" s="156"/>
      <c r="JGD759" s="156"/>
      <c r="JGE759" s="156"/>
      <c r="JGF759" s="156"/>
      <c r="JGG759" s="156"/>
      <c r="JGH759" s="156"/>
      <c r="JGI759" s="156"/>
      <c r="JGJ759" s="156"/>
      <c r="JGK759" s="156"/>
      <c r="JGL759" s="156"/>
      <c r="JGM759" s="156"/>
      <c r="JGN759" s="156"/>
      <c r="JGO759" s="156"/>
      <c r="JGP759" s="156"/>
      <c r="JGQ759" s="156"/>
      <c r="JGR759" s="156"/>
      <c r="JGS759" s="156"/>
      <c r="JGT759" s="156"/>
      <c r="JGU759" s="156"/>
      <c r="JGV759" s="156"/>
      <c r="JGW759" s="156"/>
      <c r="JGX759" s="156"/>
      <c r="JGY759" s="156"/>
      <c r="JGZ759" s="156"/>
      <c r="JHA759" s="156"/>
      <c r="JHB759" s="156"/>
      <c r="JHC759" s="156"/>
      <c r="JHD759" s="156"/>
      <c r="JHE759" s="156"/>
      <c r="JHF759" s="156"/>
      <c r="JHG759" s="156"/>
      <c r="JHH759" s="156"/>
      <c r="JHI759" s="156"/>
      <c r="JHJ759" s="156"/>
      <c r="JHK759" s="156"/>
      <c r="JHL759" s="156"/>
      <c r="JHM759" s="156"/>
      <c r="JHN759" s="156"/>
      <c r="JHO759" s="156"/>
      <c r="JHP759" s="156"/>
      <c r="JHQ759" s="156"/>
      <c r="JHR759" s="156"/>
      <c r="JHS759" s="156"/>
      <c r="JHT759" s="156"/>
      <c r="JHU759" s="156"/>
      <c r="JHV759" s="156"/>
      <c r="JHW759" s="156"/>
      <c r="JHX759" s="156"/>
      <c r="JHY759" s="156"/>
      <c r="JHZ759" s="156"/>
      <c r="JIA759" s="156"/>
      <c r="JIB759" s="156"/>
      <c r="JIC759" s="156"/>
      <c r="JID759" s="156"/>
      <c r="JIE759" s="156"/>
      <c r="JIF759" s="156"/>
      <c r="JIG759" s="156"/>
      <c r="JIH759" s="156"/>
      <c r="JII759" s="156"/>
      <c r="JIJ759" s="156"/>
      <c r="JIK759" s="156"/>
      <c r="JIL759" s="156"/>
      <c r="JIM759" s="156"/>
      <c r="JIN759" s="156"/>
      <c r="JIO759" s="156"/>
      <c r="JIP759" s="156"/>
      <c r="JIQ759" s="156"/>
      <c r="JIR759" s="156"/>
      <c r="JIS759" s="156"/>
      <c r="JIT759" s="156"/>
      <c r="JIU759" s="156"/>
      <c r="JIV759" s="156"/>
      <c r="JIW759" s="156"/>
      <c r="JIX759" s="156"/>
      <c r="JIY759" s="156"/>
      <c r="JIZ759" s="156"/>
      <c r="JJA759" s="156"/>
      <c r="JJB759" s="156"/>
      <c r="JJC759" s="156"/>
      <c r="JJD759" s="156"/>
      <c r="JJE759" s="156"/>
      <c r="JJF759" s="156"/>
      <c r="JJG759" s="156"/>
      <c r="JJH759" s="156"/>
      <c r="JJI759" s="156"/>
      <c r="JJJ759" s="156"/>
      <c r="JJK759" s="156"/>
      <c r="JJL759" s="156"/>
      <c r="JJM759" s="156"/>
      <c r="JJN759" s="156"/>
      <c r="JJO759" s="156"/>
      <c r="JJP759" s="156"/>
      <c r="JJQ759" s="156"/>
      <c r="JJR759" s="156"/>
      <c r="JJS759" s="156"/>
      <c r="JJT759" s="156"/>
      <c r="JJU759" s="156"/>
      <c r="JJV759" s="156"/>
      <c r="JJW759" s="156"/>
      <c r="JJX759" s="156"/>
      <c r="JJY759" s="156"/>
      <c r="JJZ759" s="156"/>
      <c r="JKA759" s="156"/>
      <c r="JKB759" s="156"/>
      <c r="JKC759" s="156"/>
      <c r="JKD759" s="156"/>
      <c r="JKE759" s="156"/>
      <c r="JKF759" s="156"/>
      <c r="JKG759" s="156"/>
      <c r="JKH759" s="156"/>
      <c r="JKI759" s="156"/>
      <c r="JKJ759" s="156"/>
      <c r="JKK759" s="156"/>
      <c r="JKL759" s="156"/>
      <c r="JKM759" s="156"/>
      <c r="JKN759" s="156"/>
      <c r="JKO759" s="156"/>
      <c r="JKP759" s="156"/>
      <c r="JKQ759" s="156"/>
      <c r="JKR759" s="156"/>
      <c r="JKS759" s="156"/>
      <c r="JKT759" s="156"/>
      <c r="JKU759" s="156"/>
      <c r="JKV759" s="156"/>
      <c r="JKW759" s="156"/>
      <c r="JKX759" s="156"/>
      <c r="JKY759" s="156"/>
      <c r="JKZ759" s="156"/>
      <c r="JLA759" s="156"/>
      <c r="JLB759" s="156"/>
      <c r="JLC759" s="156"/>
      <c r="JLD759" s="156"/>
      <c r="JLE759" s="156"/>
      <c r="JLF759" s="156"/>
      <c r="JLG759" s="156"/>
      <c r="JLH759" s="156"/>
      <c r="JLI759" s="156"/>
      <c r="JLJ759" s="156"/>
      <c r="JLK759" s="156"/>
      <c r="JLL759" s="156"/>
      <c r="JLM759" s="156"/>
      <c r="JLN759" s="156"/>
      <c r="JLO759" s="156"/>
      <c r="JLP759" s="156"/>
      <c r="JLQ759" s="156"/>
      <c r="JLR759" s="156"/>
      <c r="JLS759" s="156"/>
      <c r="JLT759" s="156"/>
      <c r="JLU759" s="156"/>
      <c r="JLV759" s="156"/>
      <c r="JLW759" s="156"/>
      <c r="JLX759" s="156"/>
      <c r="JLY759" s="156"/>
      <c r="JLZ759" s="156"/>
      <c r="JMA759" s="156"/>
      <c r="JMB759" s="156"/>
      <c r="JMC759" s="156"/>
      <c r="JMD759" s="156"/>
      <c r="JME759" s="156"/>
      <c r="JMF759" s="156"/>
      <c r="JMG759" s="156"/>
      <c r="JMH759" s="156"/>
      <c r="JMI759" s="156"/>
      <c r="JMJ759" s="156"/>
      <c r="JMK759" s="156"/>
      <c r="JML759" s="156"/>
      <c r="JMM759" s="156"/>
      <c r="JMN759" s="156"/>
      <c r="JMO759" s="156"/>
      <c r="JMP759" s="156"/>
      <c r="JMQ759" s="156"/>
      <c r="JMR759" s="156"/>
      <c r="JMS759" s="156"/>
      <c r="JMT759" s="156"/>
      <c r="JMU759" s="156"/>
      <c r="JMV759" s="156"/>
      <c r="JMW759" s="156"/>
      <c r="JMX759" s="156"/>
      <c r="JMY759" s="156"/>
      <c r="JMZ759" s="156"/>
      <c r="JNA759" s="156"/>
      <c r="JNB759" s="156"/>
      <c r="JNC759" s="156"/>
      <c r="JND759" s="156"/>
      <c r="JNE759" s="156"/>
      <c r="JNF759" s="156"/>
      <c r="JNG759" s="156"/>
      <c r="JNH759" s="156"/>
      <c r="JNI759" s="156"/>
      <c r="JNJ759" s="156"/>
      <c r="JNK759" s="156"/>
      <c r="JNL759" s="156"/>
      <c r="JNM759" s="156"/>
      <c r="JNN759" s="156"/>
      <c r="JNO759" s="156"/>
      <c r="JNP759" s="156"/>
      <c r="JNQ759" s="156"/>
      <c r="JNR759" s="156"/>
      <c r="JNS759" s="156"/>
      <c r="JNT759" s="156"/>
      <c r="JNU759" s="156"/>
      <c r="JNV759" s="156"/>
      <c r="JNW759" s="156"/>
      <c r="JNX759" s="156"/>
      <c r="JNY759" s="156"/>
      <c r="JNZ759" s="156"/>
      <c r="JOA759" s="156"/>
      <c r="JOB759" s="156"/>
      <c r="JOC759" s="156"/>
      <c r="JOD759" s="156"/>
      <c r="JOE759" s="156"/>
      <c r="JOF759" s="156"/>
      <c r="JOG759" s="156"/>
      <c r="JOH759" s="156"/>
      <c r="JOI759" s="156"/>
      <c r="JOJ759" s="156"/>
      <c r="JOK759" s="156"/>
      <c r="JOL759" s="156"/>
      <c r="JOM759" s="156"/>
      <c r="JON759" s="156"/>
      <c r="JOO759" s="156"/>
      <c r="JOP759" s="156"/>
      <c r="JOQ759" s="156"/>
      <c r="JOR759" s="156"/>
      <c r="JOS759" s="156"/>
      <c r="JOT759" s="156"/>
      <c r="JOU759" s="156"/>
      <c r="JOV759" s="156"/>
      <c r="JOW759" s="156"/>
      <c r="JOX759" s="156"/>
      <c r="JOY759" s="156"/>
      <c r="JOZ759" s="156"/>
      <c r="JPA759" s="156"/>
      <c r="JPB759" s="156"/>
      <c r="JPC759" s="156"/>
      <c r="JPD759" s="156"/>
      <c r="JPE759" s="156"/>
      <c r="JPF759" s="156"/>
      <c r="JPG759" s="156"/>
      <c r="JPH759" s="156"/>
      <c r="JPI759" s="156"/>
      <c r="JPJ759" s="156"/>
      <c r="JPK759" s="156"/>
      <c r="JPL759" s="156"/>
      <c r="JPM759" s="156"/>
      <c r="JPN759" s="156"/>
      <c r="JPO759" s="156"/>
      <c r="JPP759" s="156"/>
      <c r="JPQ759" s="156"/>
      <c r="JPR759" s="156"/>
      <c r="JPS759" s="156"/>
      <c r="JPT759" s="156"/>
      <c r="JPU759" s="156"/>
      <c r="JPV759" s="156"/>
      <c r="JPW759" s="156"/>
      <c r="JPX759" s="156"/>
      <c r="JPY759" s="156"/>
      <c r="JPZ759" s="156"/>
      <c r="JQA759" s="156"/>
      <c r="JQB759" s="156"/>
      <c r="JQC759" s="156"/>
      <c r="JQD759" s="156"/>
      <c r="JQE759" s="156"/>
      <c r="JQF759" s="156"/>
      <c r="JQG759" s="156"/>
      <c r="JQH759" s="156"/>
      <c r="JQI759" s="156"/>
      <c r="JQJ759" s="156"/>
      <c r="JQK759" s="156"/>
      <c r="JQL759" s="156"/>
      <c r="JQM759" s="156"/>
      <c r="JQN759" s="156"/>
      <c r="JQO759" s="156"/>
      <c r="JQP759" s="156"/>
      <c r="JQQ759" s="156"/>
      <c r="JQR759" s="156"/>
      <c r="JQS759" s="156"/>
      <c r="JQT759" s="156"/>
      <c r="JQU759" s="156"/>
      <c r="JQV759" s="156"/>
      <c r="JQW759" s="156"/>
      <c r="JQX759" s="156"/>
      <c r="JQY759" s="156"/>
      <c r="JQZ759" s="156"/>
      <c r="JRA759" s="156"/>
      <c r="JRB759" s="156"/>
      <c r="JRC759" s="156"/>
      <c r="JRD759" s="156"/>
      <c r="JRE759" s="156"/>
      <c r="JRF759" s="156"/>
      <c r="JRG759" s="156"/>
      <c r="JRH759" s="156"/>
      <c r="JRI759" s="156"/>
      <c r="JRJ759" s="156"/>
      <c r="JRK759" s="156"/>
      <c r="JRL759" s="156"/>
      <c r="JRM759" s="156"/>
      <c r="JRN759" s="156"/>
      <c r="JRO759" s="156"/>
      <c r="JRP759" s="156"/>
      <c r="JRQ759" s="156"/>
      <c r="JRR759" s="156"/>
      <c r="JRS759" s="156"/>
      <c r="JRT759" s="156"/>
      <c r="JRU759" s="156"/>
      <c r="JRV759" s="156"/>
      <c r="JRW759" s="156"/>
      <c r="JRX759" s="156"/>
      <c r="JRY759" s="156"/>
      <c r="JRZ759" s="156"/>
      <c r="JSA759" s="156"/>
      <c r="JSB759" s="156"/>
      <c r="JSC759" s="156"/>
      <c r="JSD759" s="156"/>
      <c r="JSE759" s="156"/>
      <c r="JSF759" s="156"/>
      <c r="JSG759" s="156"/>
      <c r="JSH759" s="156"/>
      <c r="JSI759" s="156"/>
      <c r="JSJ759" s="156"/>
      <c r="JSK759" s="156"/>
      <c r="JSL759" s="156"/>
      <c r="JSM759" s="156"/>
      <c r="JSN759" s="156"/>
      <c r="JSO759" s="156"/>
      <c r="JSP759" s="156"/>
      <c r="JSQ759" s="156"/>
      <c r="JSR759" s="156"/>
      <c r="JSS759" s="156"/>
      <c r="JST759" s="156"/>
      <c r="JSU759" s="156"/>
      <c r="JSV759" s="156"/>
      <c r="JSW759" s="156"/>
      <c r="JSX759" s="156"/>
      <c r="JSY759" s="156"/>
      <c r="JSZ759" s="156"/>
      <c r="JTA759" s="156"/>
      <c r="JTB759" s="156"/>
      <c r="JTC759" s="156"/>
      <c r="JTD759" s="156"/>
      <c r="JTE759" s="156"/>
      <c r="JTF759" s="156"/>
      <c r="JTG759" s="156"/>
      <c r="JTH759" s="156"/>
      <c r="JTI759" s="156"/>
      <c r="JTJ759" s="156"/>
      <c r="JTK759" s="156"/>
      <c r="JTL759" s="156"/>
      <c r="JTM759" s="156"/>
      <c r="JTN759" s="156"/>
      <c r="JTO759" s="156"/>
      <c r="JTP759" s="156"/>
      <c r="JTQ759" s="156"/>
      <c r="JTR759" s="156"/>
      <c r="JTS759" s="156"/>
      <c r="JTT759" s="156"/>
      <c r="JTU759" s="156"/>
      <c r="JTV759" s="156"/>
      <c r="JTW759" s="156"/>
      <c r="JTX759" s="156"/>
      <c r="JTY759" s="156"/>
      <c r="JTZ759" s="156"/>
      <c r="JUA759" s="156"/>
      <c r="JUB759" s="156"/>
      <c r="JUC759" s="156"/>
      <c r="JUD759" s="156"/>
      <c r="JUE759" s="156"/>
      <c r="JUF759" s="156"/>
      <c r="JUG759" s="156"/>
      <c r="JUH759" s="156"/>
      <c r="JUI759" s="156"/>
      <c r="JUJ759" s="156"/>
      <c r="JUK759" s="156"/>
      <c r="JUL759" s="156"/>
      <c r="JUM759" s="156"/>
      <c r="JUN759" s="156"/>
      <c r="JUO759" s="156"/>
      <c r="JUP759" s="156"/>
      <c r="JUQ759" s="156"/>
      <c r="JUR759" s="156"/>
      <c r="JUS759" s="156"/>
      <c r="JUT759" s="156"/>
      <c r="JUU759" s="156"/>
      <c r="JUV759" s="156"/>
      <c r="JUW759" s="156"/>
      <c r="JUX759" s="156"/>
      <c r="JUY759" s="156"/>
      <c r="JUZ759" s="156"/>
      <c r="JVA759" s="156"/>
      <c r="JVB759" s="156"/>
      <c r="JVC759" s="156"/>
      <c r="JVD759" s="156"/>
      <c r="JVE759" s="156"/>
      <c r="JVF759" s="156"/>
      <c r="JVG759" s="156"/>
      <c r="JVH759" s="156"/>
      <c r="JVI759" s="156"/>
      <c r="JVJ759" s="156"/>
      <c r="JVK759" s="156"/>
      <c r="JVL759" s="156"/>
      <c r="JVM759" s="156"/>
      <c r="JVN759" s="156"/>
      <c r="JVO759" s="156"/>
      <c r="JVP759" s="156"/>
      <c r="JVQ759" s="156"/>
      <c r="JVR759" s="156"/>
      <c r="JVS759" s="156"/>
      <c r="JVT759" s="156"/>
      <c r="JVU759" s="156"/>
      <c r="JVV759" s="156"/>
      <c r="JVW759" s="156"/>
      <c r="JVX759" s="156"/>
      <c r="JVY759" s="156"/>
      <c r="JVZ759" s="156"/>
      <c r="JWA759" s="156"/>
      <c r="JWB759" s="156"/>
      <c r="JWC759" s="156"/>
      <c r="JWD759" s="156"/>
      <c r="JWE759" s="156"/>
      <c r="JWF759" s="156"/>
      <c r="JWG759" s="156"/>
      <c r="JWH759" s="156"/>
      <c r="JWI759" s="156"/>
      <c r="JWJ759" s="156"/>
      <c r="JWK759" s="156"/>
      <c r="JWL759" s="156"/>
      <c r="JWM759" s="156"/>
      <c r="JWN759" s="156"/>
      <c r="JWO759" s="156"/>
      <c r="JWP759" s="156"/>
      <c r="JWQ759" s="156"/>
      <c r="JWR759" s="156"/>
      <c r="JWS759" s="156"/>
      <c r="JWT759" s="156"/>
      <c r="JWU759" s="156"/>
      <c r="JWV759" s="156"/>
      <c r="JWW759" s="156"/>
      <c r="JWX759" s="156"/>
      <c r="JWY759" s="156"/>
      <c r="JWZ759" s="156"/>
      <c r="JXA759" s="156"/>
      <c r="JXB759" s="156"/>
      <c r="JXC759" s="156"/>
      <c r="JXD759" s="156"/>
      <c r="JXE759" s="156"/>
      <c r="JXF759" s="156"/>
      <c r="JXG759" s="156"/>
      <c r="JXH759" s="156"/>
      <c r="JXI759" s="156"/>
      <c r="JXJ759" s="156"/>
      <c r="JXK759" s="156"/>
      <c r="JXL759" s="156"/>
      <c r="JXM759" s="156"/>
      <c r="JXN759" s="156"/>
      <c r="JXO759" s="156"/>
      <c r="JXP759" s="156"/>
      <c r="JXQ759" s="156"/>
      <c r="JXR759" s="156"/>
      <c r="JXS759" s="156"/>
      <c r="JXT759" s="156"/>
      <c r="JXU759" s="156"/>
      <c r="JXV759" s="156"/>
      <c r="JXW759" s="156"/>
      <c r="JXX759" s="156"/>
      <c r="JXY759" s="156"/>
      <c r="JXZ759" s="156"/>
      <c r="JYA759" s="156"/>
      <c r="JYB759" s="156"/>
      <c r="JYC759" s="156"/>
      <c r="JYD759" s="156"/>
      <c r="JYE759" s="156"/>
      <c r="JYF759" s="156"/>
      <c r="JYG759" s="156"/>
      <c r="JYH759" s="156"/>
      <c r="JYI759" s="156"/>
      <c r="JYJ759" s="156"/>
      <c r="JYK759" s="156"/>
      <c r="JYL759" s="156"/>
      <c r="JYM759" s="156"/>
      <c r="JYN759" s="156"/>
      <c r="JYO759" s="156"/>
      <c r="JYP759" s="156"/>
      <c r="JYQ759" s="156"/>
      <c r="JYR759" s="156"/>
      <c r="JYS759" s="156"/>
      <c r="JYT759" s="156"/>
      <c r="JYU759" s="156"/>
      <c r="JYV759" s="156"/>
      <c r="JYW759" s="156"/>
      <c r="JYX759" s="156"/>
      <c r="JYY759" s="156"/>
      <c r="JYZ759" s="156"/>
      <c r="JZA759" s="156"/>
      <c r="JZB759" s="156"/>
      <c r="JZC759" s="156"/>
      <c r="JZD759" s="156"/>
      <c r="JZE759" s="156"/>
      <c r="JZF759" s="156"/>
      <c r="JZG759" s="156"/>
      <c r="JZH759" s="156"/>
      <c r="JZI759" s="156"/>
      <c r="JZJ759" s="156"/>
      <c r="JZK759" s="156"/>
      <c r="JZL759" s="156"/>
      <c r="JZM759" s="156"/>
      <c r="JZN759" s="156"/>
      <c r="JZO759" s="156"/>
      <c r="JZP759" s="156"/>
      <c r="JZQ759" s="156"/>
      <c r="JZR759" s="156"/>
      <c r="JZS759" s="156"/>
      <c r="JZT759" s="156"/>
      <c r="JZU759" s="156"/>
      <c r="JZV759" s="156"/>
      <c r="JZW759" s="156"/>
      <c r="JZX759" s="156"/>
      <c r="JZY759" s="156"/>
      <c r="JZZ759" s="156"/>
      <c r="KAA759" s="156"/>
      <c r="KAB759" s="156"/>
      <c r="KAC759" s="156"/>
      <c r="KAD759" s="156"/>
      <c r="KAE759" s="156"/>
      <c r="KAF759" s="156"/>
      <c r="KAG759" s="156"/>
      <c r="KAH759" s="156"/>
      <c r="KAI759" s="156"/>
      <c r="KAJ759" s="156"/>
      <c r="KAK759" s="156"/>
      <c r="KAL759" s="156"/>
      <c r="KAM759" s="156"/>
      <c r="KAN759" s="156"/>
      <c r="KAO759" s="156"/>
      <c r="KAP759" s="156"/>
      <c r="KAQ759" s="156"/>
      <c r="KAR759" s="156"/>
      <c r="KAS759" s="156"/>
      <c r="KAT759" s="156"/>
      <c r="KAU759" s="156"/>
      <c r="KAV759" s="156"/>
      <c r="KAW759" s="156"/>
      <c r="KAX759" s="156"/>
      <c r="KAY759" s="156"/>
      <c r="KAZ759" s="156"/>
      <c r="KBA759" s="156"/>
      <c r="KBB759" s="156"/>
      <c r="KBC759" s="156"/>
      <c r="KBD759" s="156"/>
      <c r="KBE759" s="156"/>
      <c r="KBF759" s="156"/>
      <c r="KBG759" s="156"/>
      <c r="KBH759" s="156"/>
      <c r="KBI759" s="156"/>
      <c r="KBJ759" s="156"/>
      <c r="KBK759" s="156"/>
      <c r="KBL759" s="156"/>
      <c r="KBM759" s="156"/>
      <c r="KBN759" s="156"/>
      <c r="KBO759" s="156"/>
      <c r="KBP759" s="156"/>
      <c r="KBQ759" s="156"/>
      <c r="KBR759" s="156"/>
      <c r="KBS759" s="156"/>
      <c r="KBT759" s="156"/>
      <c r="KBU759" s="156"/>
      <c r="KBV759" s="156"/>
      <c r="KBW759" s="156"/>
      <c r="KBX759" s="156"/>
      <c r="KBY759" s="156"/>
      <c r="KBZ759" s="156"/>
      <c r="KCA759" s="156"/>
      <c r="KCB759" s="156"/>
      <c r="KCC759" s="156"/>
      <c r="KCD759" s="156"/>
      <c r="KCE759" s="156"/>
      <c r="KCF759" s="156"/>
      <c r="KCG759" s="156"/>
      <c r="KCH759" s="156"/>
      <c r="KCI759" s="156"/>
      <c r="KCJ759" s="156"/>
      <c r="KCK759" s="156"/>
      <c r="KCL759" s="156"/>
      <c r="KCM759" s="156"/>
      <c r="KCN759" s="156"/>
      <c r="KCO759" s="156"/>
      <c r="KCP759" s="156"/>
      <c r="KCQ759" s="156"/>
      <c r="KCR759" s="156"/>
      <c r="KCS759" s="156"/>
      <c r="KCT759" s="156"/>
      <c r="KCU759" s="156"/>
      <c r="KCV759" s="156"/>
      <c r="KCW759" s="156"/>
      <c r="KCX759" s="156"/>
      <c r="KCY759" s="156"/>
      <c r="KCZ759" s="156"/>
      <c r="KDA759" s="156"/>
      <c r="KDB759" s="156"/>
      <c r="KDC759" s="156"/>
      <c r="KDD759" s="156"/>
      <c r="KDE759" s="156"/>
      <c r="KDF759" s="156"/>
      <c r="KDG759" s="156"/>
      <c r="KDH759" s="156"/>
      <c r="KDI759" s="156"/>
      <c r="KDJ759" s="156"/>
      <c r="KDK759" s="156"/>
      <c r="KDL759" s="156"/>
      <c r="KDM759" s="156"/>
      <c r="KDN759" s="156"/>
      <c r="KDO759" s="156"/>
      <c r="KDP759" s="156"/>
      <c r="KDQ759" s="156"/>
      <c r="KDR759" s="156"/>
      <c r="KDS759" s="156"/>
      <c r="KDT759" s="156"/>
      <c r="KDU759" s="156"/>
      <c r="KDV759" s="156"/>
      <c r="KDW759" s="156"/>
      <c r="KDX759" s="156"/>
      <c r="KDY759" s="156"/>
      <c r="KDZ759" s="156"/>
      <c r="KEA759" s="156"/>
      <c r="KEB759" s="156"/>
      <c r="KEC759" s="156"/>
      <c r="KED759" s="156"/>
      <c r="KEE759" s="156"/>
      <c r="KEF759" s="156"/>
      <c r="KEG759" s="156"/>
      <c r="KEH759" s="156"/>
      <c r="KEI759" s="156"/>
      <c r="KEJ759" s="156"/>
      <c r="KEK759" s="156"/>
      <c r="KEL759" s="156"/>
      <c r="KEM759" s="156"/>
      <c r="KEN759" s="156"/>
      <c r="KEO759" s="156"/>
      <c r="KEP759" s="156"/>
      <c r="KEQ759" s="156"/>
      <c r="KER759" s="156"/>
      <c r="KES759" s="156"/>
      <c r="KET759" s="156"/>
      <c r="KEU759" s="156"/>
      <c r="KEV759" s="156"/>
      <c r="KEW759" s="156"/>
      <c r="KEX759" s="156"/>
      <c r="KEY759" s="156"/>
      <c r="KEZ759" s="156"/>
      <c r="KFA759" s="156"/>
      <c r="KFB759" s="156"/>
      <c r="KFC759" s="156"/>
      <c r="KFD759" s="156"/>
      <c r="KFE759" s="156"/>
      <c r="KFF759" s="156"/>
      <c r="KFG759" s="156"/>
      <c r="KFH759" s="156"/>
      <c r="KFI759" s="156"/>
      <c r="KFJ759" s="156"/>
      <c r="KFK759" s="156"/>
      <c r="KFL759" s="156"/>
      <c r="KFM759" s="156"/>
      <c r="KFN759" s="156"/>
      <c r="KFO759" s="156"/>
      <c r="KFP759" s="156"/>
      <c r="KFQ759" s="156"/>
      <c r="KFR759" s="156"/>
      <c r="KFS759" s="156"/>
      <c r="KFT759" s="156"/>
      <c r="KFU759" s="156"/>
      <c r="KFV759" s="156"/>
      <c r="KFW759" s="156"/>
      <c r="KFX759" s="156"/>
      <c r="KFY759" s="156"/>
      <c r="KFZ759" s="156"/>
      <c r="KGA759" s="156"/>
      <c r="KGB759" s="156"/>
      <c r="KGC759" s="156"/>
      <c r="KGD759" s="156"/>
      <c r="KGE759" s="156"/>
      <c r="KGF759" s="156"/>
      <c r="KGG759" s="156"/>
      <c r="KGH759" s="156"/>
      <c r="KGI759" s="156"/>
      <c r="KGJ759" s="156"/>
      <c r="KGK759" s="156"/>
      <c r="KGL759" s="156"/>
      <c r="KGM759" s="156"/>
      <c r="KGN759" s="156"/>
      <c r="KGO759" s="156"/>
      <c r="KGP759" s="156"/>
      <c r="KGQ759" s="156"/>
      <c r="KGR759" s="156"/>
      <c r="KGS759" s="156"/>
      <c r="KGT759" s="156"/>
      <c r="KGU759" s="156"/>
      <c r="KGV759" s="156"/>
      <c r="KGW759" s="156"/>
      <c r="KGX759" s="156"/>
      <c r="KGY759" s="156"/>
      <c r="KGZ759" s="156"/>
      <c r="KHA759" s="156"/>
      <c r="KHB759" s="156"/>
      <c r="KHC759" s="156"/>
      <c r="KHD759" s="156"/>
      <c r="KHE759" s="156"/>
      <c r="KHF759" s="156"/>
      <c r="KHG759" s="156"/>
      <c r="KHH759" s="156"/>
      <c r="KHI759" s="156"/>
      <c r="KHJ759" s="156"/>
      <c r="KHK759" s="156"/>
      <c r="KHL759" s="156"/>
      <c r="KHM759" s="156"/>
      <c r="KHN759" s="156"/>
      <c r="KHO759" s="156"/>
      <c r="KHP759" s="156"/>
      <c r="KHQ759" s="156"/>
      <c r="KHR759" s="156"/>
      <c r="KHS759" s="156"/>
      <c r="KHT759" s="156"/>
      <c r="KHU759" s="156"/>
      <c r="KHV759" s="156"/>
      <c r="KHW759" s="156"/>
      <c r="KHX759" s="156"/>
      <c r="KHY759" s="156"/>
      <c r="KHZ759" s="156"/>
      <c r="KIA759" s="156"/>
      <c r="KIB759" s="156"/>
      <c r="KIC759" s="156"/>
      <c r="KID759" s="156"/>
      <c r="KIE759" s="156"/>
      <c r="KIF759" s="156"/>
      <c r="KIG759" s="156"/>
      <c r="KIH759" s="156"/>
      <c r="KII759" s="156"/>
      <c r="KIJ759" s="156"/>
      <c r="KIK759" s="156"/>
      <c r="KIL759" s="156"/>
      <c r="KIM759" s="156"/>
      <c r="KIN759" s="156"/>
      <c r="KIO759" s="156"/>
      <c r="KIP759" s="156"/>
      <c r="KIQ759" s="156"/>
      <c r="KIR759" s="156"/>
      <c r="KIS759" s="156"/>
      <c r="KIT759" s="156"/>
      <c r="KIU759" s="156"/>
      <c r="KIV759" s="156"/>
      <c r="KIW759" s="156"/>
      <c r="KIX759" s="156"/>
      <c r="KIY759" s="156"/>
      <c r="KIZ759" s="156"/>
      <c r="KJA759" s="156"/>
      <c r="KJB759" s="156"/>
      <c r="KJC759" s="156"/>
      <c r="KJD759" s="156"/>
      <c r="KJE759" s="156"/>
      <c r="KJF759" s="156"/>
      <c r="KJG759" s="156"/>
      <c r="KJH759" s="156"/>
      <c r="KJI759" s="156"/>
      <c r="KJJ759" s="156"/>
      <c r="KJK759" s="156"/>
      <c r="KJL759" s="156"/>
      <c r="KJM759" s="156"/>
      <c r="KJN759" s="156"/>
      <c r="KJO759" s="156"/>
      <c r="KJP759" s="156"/>
      <c r="KJQ759" s="156"/>
      <c r="KJR759" s="156"/>
      <c r="KJS759" s="156"/>
      <c r="KJT759" s="156"/>
      <c r="KJU759" s="156"/>
      <c r="KJV759" s="156"/>
      <c r="KJW759" s="156"/>
      <c r="KJX759" s="156"/>
      <c r="KJY759" s="156"/>
      <c r="KJZ759" s="156"/>
      <c r="KKA759" s="156"/>
      <c r="KKB759" s="156"/>
      <c r="KKC759" s="156"/>
      <c r="KKD759" s="156"/>
      <c r="KKE759" s="156"/>
      <c r="KKF759" s="156"/>
      <c r="KKG759" s="156"/>
      <c r="KKH759" s="156"/>
      <c r="KKI759" s="156"/>
      <c r="KKJ759" s="156"/>
      <c r="KKK759" s="156"/>
      <c r="KKL759" s="156"/>
      <c r="KKM759" s="156"/>
      <c r="KKN759" s="156"/>
      <c r="KKO759" s="156"/>
      <c r="KKP759" s="156"/>
      <c r="KKQ759" s="156"/>
      <c r="KKR759" s="156"/>
      <c r="KKS759" s="156"/>
      <c r="KKT759" s="156"/>
      <c r="KKU759" s="156"/>
      <c r="KKV759" s="156"/>
      <c r="KKW759" s="156"/>
      <c r="KKX759" s="156"/>
      <c r="KKY759" s="156"/>
      <c r="KKZ759" s="156"/>
      <c r="KLA759" s="156"/>
      <c r="KLB759" s="156"/>
      <c r="KLC759" s="156"/>
      <c r="KLD759" s="156"/>
      <c r="KLE759" s="156"/>
      <c r="KLF759" s="156"/>
      <c r="KLG759" s="156"/>
      <c r="KLH759" s="156"/>
      <c r="KLI759" s="156"/>
      <c r="KLJ759" s="156"/>
      <c r="KLK759" s="156"/>
      <c r="KLL759" s="156"/>
      <c r="KLM759" s="156"/>
      <c r="KLN759" s="156"/>
      <c r="KLO759" s="156"/>
      <c r="KLP759" s="156"/>
      <c r="KLQ759" s="156"/>
      <c r="KLR759" s="156"/>
      <c r="KLS759" s="156"/>
      <c r="KLT759" s="156"/>
      <c r="KLU759" s="156"/>
      <c r="KLV759" s="156"/>
      <c r="KLW759" s="156"/>
      <c r="KLX759" s="156"/>
      <c r="KLY759" s="156"/>
      <c r="KLZ759" s="156"/>
      <c r="KMA759" s="156"/>
      <c r="KMB759" s="156"/>
      <c r="KMC759" s="156"/>
      <c r="KMD759" s="156"/>
      <c r="KME759" s="156"/>
      <c r="KMF759" s="156"/>
      <c r="KMG759" s="156"/>
      <c r="KMH759" s="156"/>
      <c r="KMI759" s="156"/>
      <c r="KMJ759" s="156"/>
      <c r="KMK759" s="156"/>
      <c r="KML759" s="156"/>
      <c r="KMM759" s="156"/>
      <c r="KMN759" s="156"/>
      <c r="KMO759" s="156"/>
      <c r="KMP759" s="156"/>
      <c r="KMQ759" s="156"/>
      <c r="KMR759" s="156"/>
      <c r="KMS759" s="156"/>
      <c r="KMT759" s="156"/>
      <c r="KMU759" s="156"/>
      <c r="KMV759" s="156"/>
      <c r="KMW759" s="156"/>
      <c r="KMX759" s="156"/>
      <c r="KMY759" s="156"/>
      <c r="KMZ759" s="156"/>
      <c r="KNA759" s="156"/>
      <c r="KNB759" s="156"/>
      <c r="KNC759" s="156"/>
      <c r="KND759" s="156"/>
      <c r="KNE759" s="156"/>
      <c r="KNF759" s="156"/>
      <c r="KNG759" s="156"/>
      <c r="KNH759" s="156"/>
      <c r="KNI759" s="156"/>
      <c r="KNJ759" s="156"/>
      <c r="KNK759" s="156"/>
      <c r="KNL759" s="156"/>
      <c r="KNM759" s="156"/>
      <c r="KNN759" s="156"/>
      <c r="KNO759" s="156"/>
      <c r="KNP759" s="156"/>
      <c r="KNQ759" s="156"/>
      <c r="KNR759" s="156"/>
      <c r="KNS759" s="156"/>
      <c r="KNT759" s="156"/>
      <c r="KNU759" s="156"/>
      <c r="KNV759" s="156"/>
      <c r="KNW759" s="156"/>
      <c r="KNX759" s="156"/>
      <c r="KNY759" s="156"/>
      <c r="KNZ759" s="156"/>
      <c r="KOA759" s="156"/>
      <c r="KOB759" s="156"/>
      <c r="KOC759" s="156"/>
      <c r="KOD759" s="156"/>
      <c r="KOE759" s="156"/>
      <c r="KOF759" s="156"/>
      <c r="KOG759" s="156"/>
      <c r="KOH759" s="156"/>
      <c r="KOI759" s="156"/>
      <c r="KOJ759" s="156"/>
      <c r="KOK759" s="156"/>
      <c r="KOL759" s="156"/>
      <c r="KOM759" s="156"/>
      <c r="KON759" s="156"/>
      <c r="KOO759" s="156"/>
      <c r="KOP759" s="156"/>
      <c r="KOQ759" s="156"/>
      <c r="KOR759" s="156"/>
      <c r="KOS759" s="156"/>
      <c r="KOT759" s="156"/>
      <c r="KOU759" s="156"/>
      <c r="KOV759" s="156"/>
      <c r="KOW759" s="156"/>
      <c r="KOX759" s="156"/>
      <c r="KOY759" s="156"/>
      <c r="KOZ759" s="156"/>
      <c r="KPA759" s="156"/>
      <c r="KPB759" s="156"/>
      <c r="KPC759" s="156"/>
      <c r="KPD759" s="156"/>
      <c r="KPE759" s="156"/>
      <c r="KPF759" s="156"/>
      <c r="KPG759" s="156"/>
      <c r="KPH759" s="156"/>
      <c r="KPI759" s="156"/>
      <c r="KPJ759" s="156"/>
      <c r="KPK759" s="156"/>
      <c r="KPL759" s="156"/>
      <c r="KPM759" s="156"/>
      <c r="KPN759" s="156"/>
      <c r="KPO759" s="156"/>
      <c r="KPP759" s="156"/>
      <c r="KPQ759" s="156"/>
      <c r="KPR759" s="156"/>
      <c r="KPS759" s="156"/>
      <c r="KPT759" s="156"/>
      <c r="KPU759" s="156"/>
      <c r="KPV759" s="156"/>
      <c r="KPW759" s="156"/>
      <c r="KPX759" s="156"/>
      <c r="KPY759" s="156"/>
      <c r="KPZ759" s="156"/>
      <c r="KQA759" s="156"/>
      <c r="KQB759" s="156"/>
      <c r="KQC759" s="156"/>
      <c r="KQD759" s="156"/>
      <c r="KQE759" s="156"/>
      <c r="KQF759" s="156"/>
      <c r="KQG759" s="156"/>
      <c r="KQH759" s="156"/>
      <c r="KQI759" s="156"/>
      <c r="KQJ759" s="156"/>
      <c r="KQK759" s="156"/>
      <c r="KQL759" s="156"/>
      <c r="KQM759" s="156"/>
      <c r="KQN759" s="156"/>
      <c r="KQO759" s="156"/>
      <c r="KQP759" s="156"/>
      <c r="KQQ759" s="156"/>
      <c r="KQR759" s="156"/>
      <c r="KQS759" s="156"/>
      <c r="KQT759" s="156"/>
      <c r="KQU759" s="156"/>
      <c r="KQV759" s="156"/>
      <c r="KQW759" s="156"/>
      <c r="KQX759" s="156"/>
      <c r="KQY759" s="156"/>
      <c r="KQZ759" s="156"/>
      <c r="KRA759" s="156"/>
      <c r="KRB759" s="156"/>
      <c r="KRC759" s="156"/>
      <c r="KRD759" s="156"/>
      <c r="KRE759" s="156"/>
      <c r="KRF759" s="156"/>
      <c r="KRG759" s="156"/>
      <c r="KRH759" s="156"/>
      <c r="KRI759" s="156"/>
      <c r="KRJ759" s="156"/>
      <c r="KRK759" s="156"/>
      <c r="KRL759" s="156"/>
      <c r="KRM759" s="156"/>
      <c r="KRN759" s="156"/>
      <c r="KRO759" s="156"/>
      <c r="KRP759" s="156"/>
      <c r="KRQ759" s="156"/>
      <c r="KRR759" s="156"/>
      <c r="KRS759" s="156"/>
      <c r="KRT759" s="156"/>
      <c r="KRU759" s="156"/>
      <c r="KRV759" s="156"/>
      <c r="KRW759" s="156"/>
      <c r="KRX759" s="156"/>
      <c r="KRY759" s="156"/>
      <c r="KRZ759" s="156"/>
      <c r="KSA759" s="156"/>
      <c r="KSB759" s="156"/>
      <c r="KSC759" s="156"/>
      <c r="KSD759" s="156"/>
      <c r="KSE759" s="156"/>
      <c r="KSF759" s="156"/>
      <c r="KSG759" s="156"/>
      <c r="KSH759" s="156"/>
      <c r="KSI759" s="156"/>
      <c r="KSJ759" s="156"/>
      <c r="KSK759" s="156"/>
      <c r="KSL759" s="156"/>
      <c r="KSM759" s="156"/>
      <c r="KSN759" s="156"/>
      <c r="KSO759" s="156"/>
      <c r="KSP759" s="156"/>
      <c r="KSQ759" s="156"/>
      <c r="KSR759" s="156"/>
      <c r="KSS759" s="156"/>
      <c r="KST759" s="156"/>
      <c r="KSU759" s="156"/>
      <c r="KSV759" s="156"/>
      <c r="KSW759" s="156"/>
      <c r="KSX759" s="156"/>
      <c r="KSY759" s="156"/>
      <c r="KSZ759" s="156"/>
      <c r="KTA759" s="156"/>
      <c r="KTB759" s="156"/>
      <c r="KTC759" s="156"/>
      <c r="KTD759" s="156"/>
      <c r="KTE759" s="156"/>
      <c r="KTF759" s="156"/>
      <c r="KTG759" s="156"/>
      <c r="KTH759" s="156"/>
      <c r="KTI759" s="156"/>
      <c r="KTJ759" s="156"/>
      <c r="KTK759" s="156"/>
      <c r="KTL759" s="156"/>
      <c r="KTM759" s="156"/>
      <c r="KTN759" s="156"/>
      <c r="KTO759" s="156"/>
      <c r="KTP759" s="156"/>
      <c r="KTQ759" s="156"/>
      <c r="KTR759" s="156"/>
      <c r="KTS759" s="156"/>
      <c r="KTT759" s="156"/>
      <c r="KTU759" s="156"/>
      <c r="KTV759" s="156"/>
      <c r="KTW759" s="156"/>
      <c r="KTX759" s="156"/>
      <c r="KTY759" s="156"/>
      <c r="KTZ759" s="156"/>
      <c r="KUA759" s="156"/>
      <c r="KUB759" s="156"/>
      <c r="KUC759" s="156"/>
      <c r="KUD759" s="156"/>
      <c r="KUE759" s="156"/>
      <c r="KUF759" s="156"/>
      <c r="KUG759" s="156"/>
      <c r="KUH759" s="156"/>
      <c r="KUI759" s="156"/>
      <c r="KUJ759" s="156"/>
      <c r="KUK759" s="156"/>
      <c r="KUL759" s="156"/>
      <c r="KUM759" s="156"/>
      <c r="KUN759" s="156"/>
      <c r="KUO759" s="156"/>
      <c r="KUP759" s="156"/>
      <c r="KUQ759" s="156"/>
      <c r="KUR759" s="156"/>
      <c r="KUS759" s="156"/>
      <c r="KUT759" s="156"/>
      <c r="KUU759" s="156"/>
      <c r="KUV759" s="156"/>
      <c r="KUW759" s="156"/>
      <c r="KUX759" s="156"/>
      <c r="KUY759" s="156"/>
      <c r="KUZ759" s="156"/>
      <c r="KVA759" s="156"/>
      <c r="KVB759" s="156"/>
      <c r="KVC759" s="156"/>
      <c r="KVD759" s="156"/>
      <c r="KVE759" s="156"/>
      <c r="KVF759" s="156"/>
      <c r="KVG759" s="156"/>
      <c r="KVH759" s="156"/>
      <c r="KVI759" s="156"/>
      <c r="KVJ759" s="156"/>
      <c r="KVK759" s="156"/>
      <c r="KVL759" s="156"/>
      <c r="KVM759" s="156"/>
      <c r="KVN759" s="156"/>
      <c r="KVO759" s="156"/>
      <c r="KVP759" s="156"/>
      <c r="KVQ759" s="156"/>
      <c r="KVR759" s="156"/>
      <c r="KVS759" s="156"/>
      <c r="KVT759" s="156"/>
      <c r="KVU759" s="156"/>
      <c r="KVV759" s="156"/>
      <c r="KVW759" s="156"/>
      <c r="KVX759" s="156"/>
      <c r="KVY759" s="156"/>
      <c r="KVZ759" s="156"/>
      <c r="KWA759" s="156"/>
      <c r="KWB759" s="156"/>
      <c r="KWC759" s="156"/>
      <c r="KWD759" s="156"/>
      <c r="KWE759" s="156"/>
      <c r="KWF759" s="156"/>
      <c r="KWG759" s="156"/>
      <c r="KWH759" s="156"/>
      <c r="KWI759" s="156"/>
      <c r="KWJ759" s="156"/>
      <c r="KWK759" s="156"/>
      <c r="KWL759" s="156"/>
      <c r="KWM759" s="156"/>
      <c r="KWN759" s="156"/>
      <c r="KWO759" s="156"/>
      <c r="KWP759" s="156"/>
      <c r="KWQ759" s="156"/>
      <c r="KWR759" s="156"/>
      <c r="KWS759" s="156"/>
      <c r="KWT759" s="156"/>
      <c r="KWU759" s="156"/>
      <c r="KWV759" s="156"/>
      <c r="KWW759" s="156"/>
      <c r="KWX759" s="156"/>
      <c r="KWY759" s="156"/>
      <c r="KWZ759" s="156"/>
      <c r="KXA759" s="156"/>
      <c r="KXB759" s="156"/>
      <c r="KXC759" s="156"/>
      <c r="KXD759" s="156"/>
      <c r="KXE759" s="156"/>
      <c r="KXF759" s="156"/>
      <c r="KXG759" s="156"/>
      <c r="KXH759" s="156"/>
      <c r="KXI759" s="156"/>
      <c r="KXJ759" s="156"/>
      <c r="KXK759" s="156"/>
      <c r="KXL759" s="156"/>
      <c r="KXM759" s="156"/>
      <c r="KXN759" s="156"/>
      <c r="KXO759" s="156"/>
      <c r="KXP759" s="156"/>
      <c r="KXQ759" s="156"/>
      <c r="KXR759" s="156"/>
      <c r="KXS759" s="156"/>
      <c r="KXT759" s="156"/>
      <c r="KXU759" s="156"/>
      <c r="KXV759" s="156"/>
      <c r="KXW759" s="156"/>
      <c r="KXX759" s="156"/>
      <c r="KXY759" s="156"/>
      <c r="KXZ759" s="156"/>
      <c r="KYA759" s="156"/>
      <c r="KYB759" s="156"/>
      <c r="KYC759" s="156"/>
      <c r="KYD759" s="156"/>
      <c r="KYE759" s="156"/>
      <c r="KYF759" s="156"/>
      <c r="KYG759" s="156"/>
      <c r="KYH759" s="156"/>
      <c r="KYI759" s="156"/>
      <c r="KYJ759" s="156"/>
      <c r="KYK759" s="156"/>
      <c r="KYL759" s="156"/>
      <c r="KYM759" s="156"/>
      <c r="KYN759" s="156"/>
      <c r="KYO759" s="156"/>
      <c r="KYP759" s="156"/>
      <c r="KYQ759" s="156"/>
      <c r="KYR759" s="156"/>
      <c r="KYS759" s="156"/>
      <c r="KYT759" s="156"/>
      <c r="KYU759" s="156"/>
      <c r="KYV759" s="156"/>
      <c r="KYW759" s="156"/>
      <c r="KYX759" s="156"/>
      <c r="KYY759" s="156"/>
      <c r="KYZ759" s="156"/>
      <c r="KZA759" s="156"/>
      <c r="KZB759" s="156"/>
      <c r="KZC759" s="156"/>
      <c r="KZD759" s="156"/>
      <c r="KZE759" s="156"/>
      <c r="KZF759" s="156"/>
      <c r="KZG759" s="156"/>
      <c r="KZH759" s="156"/>
      <c r="KZI759" s="156"/>
      <c r="KZJ759" s="156"/>
      <c r="KZK759" s="156"/>
      <c r="KZL759" s="156"/>
      <c r="KZM759" s="156"/>
      <c r="KZN759" s="156"/>
      <c r="KZO759" s="156"/>
      <c r="KZP759" s="156"/>
      <c r="KZQ759" s="156"/>
      <c r="KZR759" s="156"/>
      <c r="KZS759" s="156"/>
      <c r="KZT759" s="156"/>
      <c r="KZU759" s="156"/>
      <c r="KZV759" s="156"/>
      <c r="KZW759" s="156"/>
      <c r="KZX759" s="156"/>
      <c r="KZY759" s="156"/>
      <c r="KZZ759" s="156"/>
      <c r="LAA759" s="156"/>
      <c r="LAB759" s="156"/>
      <c r="LAC759" s="156"/>
      <c r="LAD759" s="156"/>
      <c r="LAE759" s="156"/>
      <c r="LAF759" s="156"/>
      <c r="LAG759" s="156"/>
      <c r="LAH759" s="156"/>
      <c r="LAI759" s="156"/>
      <c r="LAJ759" s="156"/>
      <c r="LAK759" s="156"/>
      <c r="LAL759" s="156"/>
      <c r="LAM759" s="156"/>
      <c r="LAN759" s="156"/>
      <c r="LAO759" s="156"/>
      <c r="LAP759" s="156"/>
      <c r="LAQ759" s="156"/>
      <c r="LAR759" s="156"/>
      <c r="LAS759" s="156"/>
      <c r="LAT759" s="156"/>
      <c r="LAU759" s="156"/>
      <c r="LAV759" s="156"/>
      <c r="LAW759" s="156"/>
      <c r="LAX759" s="156"/>
      <c r="LAY759" s="156"/>
      <c r="LAZ759" s="156"/>
      <c r="LBA759" s="156"/>
      <c r="LBB759" s="156"/>
      <c r="LBC759" s="156"/>
      <c r="LBD759" s="156"/>
      <c r="LBE759" s="156"/>
      <c r="LBF759" s="156"/>
      <c r="LBG759" s="156"/>
      <c r="LBH759" s="156"/>
      <c r="LBI759" s="156"/>
      <c r="LBJ759" s="156"/>
      <c r="LBK759" s="156"/>
      <c r="LBL759" s="156"/>
      <c r="LBM759" s="156"/>
      <c r="LBN759" s="156"/>
      <c r="LBO759" s="156"/>
      <c r="LBP759" s="156"/>
      <c r="LBQ759" s="156"/>
      <c r="LBR759" s="156"/>
      <c r="LBS759" s="156"/>
      <c r="LBT759" s="156"/>
      <c r="LBU759" s="156"/>
      <c r="LBV759" s="156"/>
      <c r="LBW759" s="156"/>
      <c r="LBX759" s="156"/>
      <c r="LBY759" s="156"/>
      <c r="LBZ759" s="156"/>
      <c r="LCA759" s="156"/>
      <c r="LCB759" s="156"/>
      <c r="LCC759" s="156"/>
      <c r="LCD759" s="156"/>
      <c r="LCE759" s="156"/>
      <c r="LCF759" s="156"/>
      <c r="LCG759" s="156"/>
      <c r="LCH759" s="156"/>
      <c r="LCI759" s="156"/>
      <c r="LCJ759" s="156"/>
      <c r="LCK759" s="156"/>
      <c r="LCL759" s="156"/>
      <c r="LCM759" s="156"/>
      <c r="LCN759" s="156"/>
      <c r="LCO759" s="156"/>
      <c r="LCP759" s="156"/>
      <c r="LCQ759" s="156"/>
      <c r="LCR759" s="156"/>
      <c r="LCS759" s="156"/>
      <c r="LCT759" s="156"/>
      <c r="LCU759" s="156"/>
      <c r="LCV759" s="156"/>
      <c r="LCW759" s="156"/>
      <c r="LCX759" s="156"/>
      <c r="LCY759" s="156"/>
      <c r="LCZ759" s="156"/>
      <c r="LDA759" s="156"/>
      <c r="LDB759" s="156"/>
      <c r="LDC759" s="156"/>
      <c r="LDD759" s="156"/>
      <c r="LDE759" s="156"/>
      <c r="LDF759" s="156"/>
      <c r="LDG759" s="156"/>
      <c r="LDH759" s="156"/>
      <c r="LDI759" s="156"/>
      <c r="LDJ759" s="156"/>
      <c r="LDK759" s="156"/>
      <c r="LDL759" s="156"/>
      <c r="LDM759" s="156"/>
      <c r="LDN759" s="156"/>
      <c r="LDO759" s="156"/>
      <c r="LDP759" s="156"/>
      <c r="LDQ759" s="156"/>
      <c r="LDR759" s="156"/>
      <c r="LDS759" s="156"/>
      <c r="LDT759" s="156"/>
      <c r="LDU759" s="156"/>
      <c r="LDV759" s="156"/>
      <c r="LDW759" s="156"/>
      <c r="LDX759" s="156"/>
      <c r="LDY759" s="156"/>
      <c r="LDZ759" s="156"/>
      <c r="LEA759" s="156"/>
      <c r="LEB759" s="156"/>
      <c r="LEC759" s="156"/>
      <c r="LED759" s="156"/>
      <c r="LEE759" s="156"/>
      <c r="LEF759" s="156"/>
      <c r="LEG759" s="156"/>
      <c r="LEH759" s="156"/>
      <c r="LEI759" s="156"/>
      <c r="LEJ759" s="156"/>
      <c r="LEK759" s="156"/>
      <c r="LEL759" s="156"/>
      <c r="LEM759" s="156"/>
      <c r="LEN759" s="156"/>
      <c r="LEO759" s="156"/>
      <c r="LEP759" s="156"/>
      <c r="LEQ759" s="156"/>
      <c r="LER759" s="156"/>
      <c r="LES759" s="156"/>
      <c r="LET759" s="156"/>
      <c r="LEU759" s="156"/>
      <c r="LEV759" s="156"/>
      <c r="LEW759" s="156"/>
      <c r="LEX759" s="156"/>
      <c r="LEY759" s="156"/>
      <c r="LEZ759" s="156"/>
      <c r="LFA759" s="156"/>
      <c r="LFB759" s="156"/>
      <c r="LFC759" s="156"/>
      <c r="LFD759" s="156"/>
      <c r="LFE759" s="156"/>
      <c r="LFF759" s="156"/>
      <c r="LFG759" s="156"/>
      <c r="LFH759" s="156"/>
      <c r="LFI759" s="156"/>
      <c r="LFJ759" s="156"/>
      <c r="LFK759" s="156"/>
      <c r="LFL759" s="156"/>
      <c r="LFM759" s="156"/>
      <c r="LFN759" s="156"/>
      <c r="LFO759" s="156"/>
      <c r="LFP759" s="156"/>
      <c r="LFQ759" s="156"/>
      <c r="LFR759" s="156"/>
      <c r="LFS759" s="156"/>
      <c r="LFT759" s="156"/>
      <c r="LFU759" s="156"/>
      <c r="LFV759" s="156"/>
      <c r="LFW759" s="156"/>
      <c r="LFX759" s="156"/>
      <c r="LFY759" s="156"/>
      <c r="LFZ759" s="156"/>
      <c r="LGA759" s="156"/>
      <c r="LGB759" s="156"/>
      <c r="LGC759" s="156"/>
      <c r="LGD759" s="156"/>
      <c r="LGE759" s="156"/>
      <c r="LGF759" s="156"/>
      <c r="LGG759" s="156"/>
      <c r="LGH759" s="156"/>
      <c r="LGI759" s="156"/>
      <c r="LGJ759" s="156"/>
      <c r="LGK759" s="156"/>
      <c r="LGL759" s="156"/>
      <c r="LGM759" s="156"/>
      <c r="LGN759" s="156"/>
      <c r="LGO759" s="156"/>
      <c r="LGP759" s="156"/>
      <c r="LGQ759" s="156"/>
      <c r="LGR759" s="156"/>
      <c r="LGS759" s="156"/>
      <c r="LGT759" s="156"/>
      <c r="LGU759" s="156"/>
      <c r="LGV759" s="156"/>
      <c r="LGW759" s="156"/>
      <c r="LGX759" s="156"/>
      <c r="LGY759" s="156"/>
      <c r="LGZ759" s="156"/>
      <c r="LHA759" s="156"/>
      <c r="LHB759" s="156"/>
      <c r="LHC759" s="156"/>
      <c r="LHD759" s="156"/>
      <c r="LHE759" s="156"/>
      <c r="LHF759" s="156"/>
      <c r="LHG759" s="156"/>
      <c r="LHH759" s="156"/>
      <c r="LHI759" s="156"/>
      <c r="LHJ759" s="156"/>
      <c r="LHK759" s="156"/>
      <c r="LHL759" s="156"/>
      <c r="LHM759" s="156"/>
      <c r="LHN759" s="156"/>
      <c r="LHO759" s="156"/>
      <c r="LHP759" s="156"/>
      <c r="LHQ759" s="156"/>
      <c r="LHR759" s="156"/>
      <c r="LHS759" s="156"/>
      <c r="LHT759" s="156"/>
      <c r="LHU759" s="156"/>
      <c r="LHV759" s="156"/>
      <c r="LHW759" s="156"/>
      <c r="LHX759" s="156"/>
      <c r="LHY759" s="156"/>
      <c r="LHZ759" s="156"/>
      <c r="LIA759" s="156"/>
      <c r="LIB759" s="156"/>
      <c r="LIC759" s="156"/>
      <c r="LID759" s="156"/>
      <c r="LIE759" s="156"/>
      <c r="LIF759" s="156"/>
      <c r="LIG759" s="156"/>
      <c r="LIH759" s="156"/>
      <c r="LII759" s="156"/>
      <c r="LIJ759" s="156"/>
      <c r="LIK759" s="156"/>
      <c r="LIL759" s="156"/>
      <c r="LIM759" s="156"/>
      <c r="LIN759" s="156"/>
      <c r="LIO759" s="156"/>
      <c r="LIP759" s="156"/>
      <c r="LIQ759" s="156"/>
      <c r="LIR759" s="156"/>
      <c r="LIS759" s="156"/>
      <c r="LIT759" s="156"/>
      <c r="LIU759" s="156"/>
      <c r="LIV759" s="156"/>
      <c r="LIW759" s="156"/>
      <c r="LIX759" s="156"/>
      <c r="LIY759" s="156"/>
      <c r="LIZ759" s="156"/>
      <c r="LJA759" s="156"/>
      <c r="LJB759" s="156"/>
      <c r="LJC759" s="156"/>
      <c r="LJD759" s="156"/>
      <c r="LJE759" s="156"/>
      <c r="LJF759" s="156"/>
      <c r="LJG759" s="156"/>
      <c r="LJH759" s="156"/>
      <c r="LJI759" s="156"/>
      <c r="LJJ759" s="156"/>
      <c r="LJK759" s="156"/>
      <c r="LJL759" s="156"/>
      <c r="LJM759" s="156"/>
      <c r="LJN759" s="156"/>
      <c r="LJO759" s="156"/>
      <c r="LJP759" s="156"/>
      <c r="LJQ759" s="156"/>
      <c r="LJR759" s="156"/>
      <c r="LJS759" s="156"/>
      <c r="LJT759" s="156"/>
      <c r="LJU759" s="156"/>
      <c r="LJV759" s="156"/>
      <c r="LJW759" s="156"/>
      <c r="LJX759" s="156"/>
      <c r="LJY759" s="156"/>
      <c r="LJZ759" s="156"/>
      <c r="LKA759" s="156"/>
      <c r="LKB759" s="156"/>
      <c r="LKC759" s="156"/>
      <c r="LKD759" s="156"/>
      <c r="LKE759" s="156"/>
      <c r="LKF759" s="156"/>
      <c r="LKG759" s="156"/>
      <c r="LKH759" s="156"/>
      <c r="LKI759" s="156"/>
      <c r="LKJ759" s="156"/>
      <c r="LKK759" s="156"/>
      <c r="LKL759" s="156"/>
      <c r="LKM759" s="156"/>
      <c r="LKN759" s="156"/>
      <c r="LKO759" s="156"/>
      <c r="LKP759" s="156"/>
      <c r="LKQ759" s="156"/>
      <c r="LKR759" s="156"/>
      <c r="LKS759" s="156"/>
      <c r="LKT759" s="156"/>
      <c r="LKU759" s="156"/>
      <c r="LKV759" s="156"/>
      <c r="LKW759" s="156"/>
      <c r="LKX759" s="156"/>
      <c r="LKY759" s="156"/>
      <c r="LKZ759" s="156"/>
      <c r="LLA759" s="156"/>
      <c r="LLB759" s="156"/>
      <c r="LLC759" s="156"/>
      <c r="LLD759" s="156"/>
      <c r="LLE759" s="156"/>
      <c r="LLF759" s="156"/>
      <c r="LLG759" s="156"/>
      <c r="LLH759" s="156"/>
      <c r="LLI759" s="156"/>
      <c r="LLJ759" s="156"/>
      <c r="LLK759" s="156"/>
      <c r="LLL759" s="156"/>
      <c r="LLM759" s="156"/>
      <c r="LLN759" s="156"/>
      <c r="LLO759" s="156"/>
      <c r="LLP759" s="156"/>
      <c r="LLQ759" s="156"/>
      <c r="LLR759" s="156"/>
      <c r="LLS759" s="156"/>
      <c r="LLT759" s="156"/>
      <c r="LLU759" s="156"/>
      <c r="LLV759" s="156"/>
      <c r="LLW759" s="156"/>
      <c r="LLX759" s="156"/>
      <c r="LLY759" s="156"/>
      <c r="LLZ759" s="156"/>
      <c r="LMA759" s="156"/>
      <c r="LMB759" s="156"/>
      <c r="LMC759" s="156"/>
      <c r="LMD759" s="156"/>
      <c r="LME759" s="156"/>
      <c r="LMF759" s="156"/>
      <c r="LMG759" s="156"/>
      <c r="LMH759" s="156"/>
      <c r="LMI759" s="156"/>
      <c r="LMJ759" s="156"/>
      <c r="LMK759" s="156"/>
      <c r="LML759" s="156"/>
      <c r="LMM759" s="156"/>
      <c r="LMN759" s="156"/>
      <c r="LMO759" s="156"/>
      <c r="LMP759" s="156"/>
      <c r="LMQ759" s="156"/>
      <c r="LMR759" s="156"/>
      <c r="LMS759" s="156"/>
      <c r="LMT759" s="156"/>
      <c r="LMU759" s="156"/>
      <c r="LMV759" s="156"/>
      <c r="LMW759" s="156"/>
      <c r="LMX759" s="156"/>
      <c r="LMY759" s="156"/>
      <c r="LMZ759" s="156"/>
      <c r="LNA759" s="156"/>
      <c r="LNB759" s="156"/>
      <c r="LNC759" s="156"/>
      <c r="LND759" s="156"/>
      <c r="LNE759" s="156"/>
      <c r="LNF759" s="156"/>
      <c r="LNG759" s="156"/>
      <c r="LNH759" s="156"/>
      <c r="LNI759" s="156"/>
      <c r="LNJ759" s="156"/>
      <c r="LNK759" s="156"/>
      <c r="LNL759" s="156"/>
      <c r="LNM759" s="156"/>
      <c r="LNN759" s="156"/>
      <c r="LNO759" s="156"/>
      <c r="LNP759" s="156"/>
      <c r="LNQ759" s="156"/>
      <c r="LNR759" s="156"/>
      <c r="LNS759" s="156"/>
      <c r="LNT759" s="156"/>
      <c r="LNU759" s="156"/>
      <c r="LNV759" s="156"/>
      <c r="LNW759" s="156"/>
      <c r="LNX759" s="156"/>
      <c r="LNY759" s="156"/>
      <c r="LNZ759" s="156"/>
      <c r="LOA759" s="156"/>
      <c r="LOB759" s="156"/>
      <c r="LOC759" s="156"/>
      <c r="LOD759" s="156"/>
      <c r="LOE759" s="156"/>
      <c r="LOF759" s="156"/>
      <c r="LOG759" s="156"/>
      <c r="LOH759" s="156"/>
      <c r="LOI759" s="156"/>
      <c r="LOJ759" s="156"/>
      <c r="LOK759" s="156"/>
      <c r="LOL759" s="156"/>
      <c r="LOM759" s="156"/>
      <c r="LON759" s="156"/>
      <c r="LOO759" s="156"/>
      <c r="LOP759" s="156"/>
      <c r="LOQ759" s="156"/>
      <c r="LOR759" s="156"/>
      <c r="LOS759" s="156"/>
      <c r="LOT759" s="156"/>
      <c r="LOU759" s="156"/>
      <c r="LOV759" s="156"/>
      <c r="LOW759" s="156"/>
      <c r="LOX759" s="156"/>
      <c r="LOY759" s="156"/>
      <c r="LOZ759" s="156"/>
      <c r="LPA759" s="156"/>
      <c r="LPB759" s="156"/>
      <c r="LPC759" s="156"/>
      <c r="LPD759" s="156"/>
      <c r="LPE759" s="156"/>
      <c r="LPF759" s="156"/>
      <c r="LPG759" s="156"/>
      <c r="LPH759" s="156"/>
      <c r="LPI759" s="156"/>
      <c r="LPJ759" s="156"/>
      <c r="LPK759" s="156"/>
      <c r="LPL759" s="156"/>
      <c r="LPM759" s="156"/>
      <c r="LPN759" s="156"/>
      <c r="LPO759" s="156"/>
      <c r="LPP759" s="156"/>
      <c r="LPQ759" s="156"/>
      <c r="LPR759" s="156"/>
      <c r="LPS759" s="156"/>
      <c r="LPT759" s="156"/>
      <c r="LPU759" s="156"/>
      <c r="LPV759" s="156"/>
      <c r="LPW759" s="156"/>
      <c r="LPX759" s="156"/>
      <c r="LPY759" s="156"/>
      <c r="LPZ759" s="156"/>
      <c r="LQA759" s="156"/>
      <c r="LQB759" s="156"/>
      <c r="LQC759" s="156"/>
      <c r="LQD759" s="156"/>
      <c r="LQE759" s="156"/>
      <c r="LQF759" s="156"/>
      <c r="LQG759" s="156"/>
      <c r="LQH759" s="156"/>
      <c r="LQI759" s="156"/>
      <c r="LQJ759" s="156"/>
      <c r="LQK759" s="156"/>
      <c r="LQL759" s="156"/>
      <c r="LQM759" s="156"/>
      <c r="LQN759" s="156"/>
      <c r="LQO759" s="156"/>
      <c r="LQP759" s="156"/>
      <c r="LQQ759" s="156"/>
      <c r="LQR759" s="156"/>
      <c r="LQS759" s="156"/>
      <c r="LQT759" s="156"/>
      <c r="LQU759" s="156"/>
      <c r="LQV759" s="156"/>
      <c r="LQW759" s="156"/>
      <c r="LQX759" s="156"/>
      <c r="LQY759" s="156"/>
      <c r="LQZ759" s="156"/>
      <c r="LRA759" s="156"/>
      <c r="LRB759" s="156"/>
      <c r="LRC759" s="156"/>
      <c r="LRD759" s="156"/>
      <c r="LRE759" s="156"/>
      <c r="LRF759" s="156"/>
      <c r="LRG759" s="156"/>
      <c r="LRH759" s="156"/>
      <c r="LRI759" s="156"/>
      <c r="LRJ759" s="156"/>
      <c r="LRK759" s="156"/>
      <c r="LRL759" s="156"/>
      <c r="LRM759" s="156"/>
      <c r="LRN759" s="156"/>
      <c r="LRO759" s="156"/>
      <c r="LRP759" s="156"/>
      <c r="LRQ759" s="156"/>
      <c r="LRR759" s="156"/>
      <c r="LRS759" s="156"/>
      <c r="LRT759" s="156"/>
      <c r="LRU759" s="156"/>
      <c r="LRV759" s="156"/>
      <c r="LRW759" s="156"/>
      <c r="LRX759" s="156"/>
      <c r="LRY759" s="156"/>
      <c r="LRZ759" s="156"/>
      <c r="LSA759" s="156"/>
      <c r="LSB759" s="156"/>
      <c r="LSC759" s="156"/>
      <c r="LSD759" s="156"/>
      <c r="LSE759" s="156"/>
      <c r="LSF759" s="156"/>
      <c r="LSG759" s="156"/>
      <c r="LSH759" s="156"/>
      <c r="LSI759" s="156"/>
      <c r="LSJ759" s="156"/>
      <c r="LSK759" s="156"/>
      <c r="LSL759" s="156"/>
      <c r="LSM759" s="156"/>
      <c r="LSN759" s="156"/>
      <c r="LSO759" s="156"/>
      <c r="LSP759" s="156"/>
      <c r="LSQ759" s="156"/>
      <c r="LSR759" s="156"/>
      <c r="LSS759" s="156"/>
      <c r="LST759" s="156"/>
      <c r="LSU759" s="156"/>
      <c r="LSV759" s="156"/>
      <c r="LSW759" s="156"/>
      <c r="LSX759" s="156"/>
      <c r="LSY759" s="156"/>
      <c r="LSZ759" s="156"/>
      <c r="LTA759" s="156"/>
      <c r="LTB759" s="156"/>
      <c r="LTC759" s="156"/>
      <c r="LTD759" s="156"/>
      <c r="LTE759" s="156"/>
      <c r="LTF759" s="156"/>
      <c r="LTG759" s="156"/>
      <c r="LTH759" s="156"/>
      <c r="LTI759" s="156"/>
      <c r="LTJ759" s="156"/>
      <c r="LTK759" s="156"/>
      <c r="LTL759" s="156"/>
      <c r="LTM759" s="156"/>
      <c r="LTN759" s="156"/>
      <c r="LTO759" s="156"/>
      <c r="LTP759" s="156"/>
      <c r="LTQ759" s="156"/>
      <c r="LTR759" s="156"/>
      <c r="LTS759" s="156"/>
      <c r="LTT759" s="156"/>
      <c r="LTU759" s="156"/>
      <c r="LTV759" s="156"/>
      <c r="LTW759" s="156"/>
      <c r="LTX759" s="156"/>
      <c r="LTY759" s="156"/>
      <c r="LTZ759" s="156"/>
      <c r="LUA759" s="156"/>
      <c r="LUB759" s="156"/>
      <c r="LUC759" s="156"/>
      <c r="LUD759" s="156"/>
      <c r="LUE759" s="156"/>
      <c r="LUF759" s="156"/>
      <c r="LUG759" s="156"/>
      <c r="LUH759" s="156"/>
      <c r="LUI759" s="156"/>
      <c r="LUJ759" s="156"/>
      <c r="LUK759" s="156"/>
      <c r="LUL759" s="156"/>
      <c r="LUM759" s="156"/>
      <c r="LUN759" s="156"/>
      <c r="LUO759" s="156"/>
      <c r="LUP759" s="156"/>
      <c r="LUQ759" s="156"/>
      <c r="LUR759" s="156"/>
      <c r="LUS759" s="156"/>
      <c r="LUT759" s="156"/>
      <c r="LUU759" s="156"/>
      <c r="LUV759" s="156"/>
      <c r="LUW759" s="156"/>
      <c r="LUX759" s="156"/>
      <c r="LUY759" s="156"/>
      <c r="LUZ759" s="156"/>
      <c r="LVA759" s="156"/>
      <c r="LVB759" s="156"/>
      <c r="LVC759" s="156"/>
      <c r="LVD759" s="156"/>
      <c r="LVE759" s="156"/>
      <c r="LVF759" s="156"/>
      <c r="LVG759" s="156"/>
      <c r="LVH759" s="156"/>
      <c r="LVI759" s="156"/>
      <c r="LVJ759" s="156"/>
      <c r="LVK759" s="156"/>
      <c r="LVL759" s="156"/>
      <c r="LVM759" s="156"/>
      <c r="LVN759" s="156"/>
      <c r="LVO759" s="156"/>
      <c r="LVP759" s="156"/>
      <c r="LVQ759" s="156"/>
      <c r="LVR759" s="156"/>
      <c r="LVS759" s="156"/>
      <c r="LVT759" s="156"/>
      <c r="LVU759" s="156"/>
      <c r="LVV759" s="156"/>
      <c r="LVW759" s="156"/>
      <c r="LVX759" s="156"/>
      <c r="LVY759" s="156"/>
      <c r="LVZ759" s="156"/>
      <c r="LWA759" s="156"/>
      <c r="LWB759" s="156"/>
      <c r="LWC759" s="156"/>
      <c r="LWD759" s="156"/>
      <c r="LWE759" s="156"/>
      <c r="LWF759" s="156"/>
      <c r="LWG759" s="156"/>
      <c r="LWH759" s="156"/>
      <c r="LWI759" s="156"/>
      <c r="LWJ759" s="156"/>
      <c r="LWK759" s="156"/>
      <c r="LWL759" s="156"/>
      <c r="LWM759" s="156"/>
      <c r="LWN759" s="156"/>
      <c r="LWO759" s="156"/>
      <c r="LWP759" s="156"/>
      <c r="LWQ759" s="156"/>
      <c r="LWR759" s="156"/>
      <c r="LWS759" s="156"/>
      <c r="LWT759" s="156"/>
      <c r="LWU759" s="156"/>
      <c r="LWV759" s="156"/>
      <c r="LWW759" s="156"/>
      <c r="LWX759" s="156"/>
      <c r="LWY759" s="156"/>
      <c r="LWZ759" s="156"/>
      <c r="LXA759" s="156"/>
      <c r="LXB759" s="156"/>
      <c r="LXC759" s="156"/>
      <c r="LXD759" s="156"/>
      <c r="LXE759" s="156"/>
      <c r="LXF759" s="156"/>
      <c r="LXG759" s="156"/>
      <c r="LXH759" s="156"/>
      <c r="LXI759" s="156"/>
      <c r="LXJ759" s="156"/>
      <c r="LXK759" s="156"/>
      <c r="LXL759" s="156"/>
      <c r="LXM759" s="156"/>
      <c r="LXN759" s="156"/>
      <c r="LXO759" s="156"/>
      <c r="LXP759" s="156"/>
      <c r="LXQ759" s="156"/>
      <c r="LXR759" s="156"/>
      <c r="LXS759" s="156"/>
      <c r="LXT759" s="156"/>
      <c r="LXU759" s="156"/>
      <c r="LXV759" s="156"/>
      <c r="LXW759" s="156"/>
      <c r="LXX759" s="156"/>
      <c r="LXY759" s="156"/>
      <c r="LXZ759" s="156"/>
      <c r="LYA759" s="156"/>
      <c r="LYB759" s="156"/>
      <c r="LYC759" s="156"/>
      <c r="LYD759" s="156"/>
      <c r="LYE759" s="156"/>
      <c r="LYF759" s="156"/>
      <c r="LYG759" s="156"/>
      <c r="LYH759" s="156"/>
      <c r="LYI759" s="156"/>
      <c r="LYJ759" s="156"/>
      <c r="LYK759" s="156"/>
      <c r="LYL759" s="156"/>
      <c r="LYM759" s="156"/>
      <c r="LYN759" s="156"/>
      <c r="LYO759" s="156"/>
      <c r="LYP759" s="156"/>
      <c r="LYQ759" s="156"/>
      <c r="LYR759" s="156"/>
      <c r="LYS759" s="156"/>
      <c r="LYT759" s="156"/>
      <c r="LYU759" s="156"/>
      <c r="LYV759" s="156"/>
      <c r="LYW759" s="156"/>
      <c r="LYX759" s="156"/>
      <c r="LYY759" s="156"/>
      <c r="LYZ759" s="156"/>
      <c r="LZA759" s="156"/>
      <c r="LZB759" s="156"/>
      <c r="LZC759" s="156"/>
      <c r="LZD759" s="156"/>
      <c r="LZE759" s="156"/>
      <c r="LZF759" s="156"/>
      <c r="LZG759" s="156"/>
      <c r="LZH759" s="156"/>
      <c r="LZI759" s="156"/>
      <c r="LZJ759" s="156"/>
      <c r="LZK759" s="156"/>
      <c r="LZL759" s="156"/>
      <c r="LZM759" s="156"/>
      <c r="LZN759" s="156"/>
      <c r="LZO759" s="156"/>
      <c r="LZP759" s="156"/>
      <c r="LZQ759" s="156"/>
      <c r="LZR759" s="156"/>
      <c r="LZS759" s="156"/>
      <c r="LZT759" s="156"/>
      <c r="LZU759" s="156"/>
      <c r="LZV759" s="156"/>
      <c r="LZW759" s="156"/>
      <c r="LZX759" s="156"/>
      <c r="LZY759" s="156"/>
      <c r="LZZ759" s="156"/>
      <c r="MAA759" s="156"/>
      <c r="MAB759" s="156"/>
      <c r="MAC759" s="156"/>
      <c r="MAD759" s="156"/>
      <c r="MAE759" s="156"/>
      <c r="MAF759" s="156"/>
      <c r="MAG759" s="156"/>
      <c r="MAH759" s="156"/>
      <c r="MAI759" s="156"/>
      <c r="MAJ759" s="156"/>
      <c r="MAK759" s="156"/>
      <c r="MAL759" s="156"/>
      <c r="MAM759" s="156"/>
      <c r="MAN759" s="156"/>
      <c r="MAO759" s="156"/>
      <c r="MAP759" s="156"/>
      <c r="MAQ759" s="156"/>
      <c r="MAR759" s="156"/>
      <c r="MAS759" s="156"/>
      <c r="MAT759" s="156"/>
      <c r="MAU759" s="156"/>
      <c r="MAV759" s="156"/>
      <c r="MAW759" s="156"/>
      <c r="MAX759" s="156"/>
      <c r="MAY759" s="156"/>
      <c r="MAZ759" s="156"/>
      <c r="MBA759" s="156"/>
      <c r="MBB759" s="156"/>
      <c r="MBC759" s="156"/>
      <c r="MBD759" s="156"/>
      <c r="MBE759" s="156"/>
      <c r="MBF759" s="156"/>
      <c r="MBG759" s="156"/>
      <c r="MBH759" s="156"/>
      <c r="MBI759" s="156"/>
      <c r="MBJ759" s="156"/>
      <c r="MBK759" s="156"/>
      <c r="MBL759" s="156"/>
      <c r="MBM759" s="156"/>
      <c r="MBN759" s="156"/>
      <c r="MBO759" s="156"/>
      <c r="MBP759" s="156"/>
      <c r="MBQ759" s="156"/>
      <c r="MBR759" s="156"/>
      <c r="MBS759" s="156"/>
      <c r="MBT759" s="156"/>
      <c r="MBU759" s="156"/>
      <c r="MBV759" s="156"/>
      <c r="MBW759" s="156"/>
      <c r="MBX759" s="156"/>
      <c r="MBY759" s="156"/>
      <c r="MBZ759" s="156"/>
      <c r="MCA759" s="156"/>
      <c r="MCB759" s="156"/>
      <c r="MCC759" s="156"/>
      <c r="MCD759" s="156"/>
      <c r="MCE759" s="156"/>
      <c r="MCF759" s="156"/>
      <c r="MCG759" s="156"/>
      <c r="MCH759" s="156"/>
      <c r="MCI759" s="156"/>
      <c r="MCJ759" s="156"/>
      <c r="MCK759" s="156"/>
      <c r="MCL759" s="156"/>
      <c r="MCM759" s="156"/>
      <c r="MCN759" s="156"/>
      <c r="MCO759" s="156"/>
      <c r="MCP759" s="156"/>
      <c r="MCQ759" s="156"/>
      <c r="MCR759" s="156"/>
      <c r="MCS759" s="156"/>
      <c r="MCT759" s="156"/>
      <c r="MCU759" s="156"/>
      <c r="MCV759" s="156"/>
      <c r="MCW759" s="156"/>
      <c r="MCX759" s="156"/>
      <c r="MCY759" s="156"/>
      <c r="MCZ759" s="156"/>
      <c r="MDA759" s="156"/>
      <c r="MDB759" s="156"/>
      <c r="MDC759" s="156"/>
      <c r="MDD759" s="156"/>
      <c r="MDE759" s="156"/>
      <c r="MDF759" s="156"/>
      <c r="MDG759" s="156"/>
      <c r="MDH759" s="156"/>
      <c r="MDI759" s="156"/>
      <c r="MDJ759" s="156"/>
      <c r="MDK759" s="156"/>
      <c r="MDL759" s="156"/>
      <c r="MDM759" s="156"/>
      <c r="MDN759" s="156"/>
      <c r="MDO759" s="156"/>
      <c r="MDP759" s="156"/>
      <c r="MDQ759" s="156"/>
      <c r="MDR759" s="156"/>
      <c r="MDS759" s="156"/>
      <c r="MDT759" s="156"/>
      <c r="MDU759" s="156"/>
      <c r="MDV759" s="156"/>
      <c r="MDW759" s="156"/>
      <c r="MDX759" s="156"/>
      <c r="MDY759" s="156"/>
      <c r="MDZ759" s="156"/>
      <c r="MEA759" s="156"/>
      <c r="MEB759" s="156"/>
      <c r="MEC759" s="156"/>
      <c r="MED759" s="156"/>
      <c r="MEE759" s="156"/>
      <c r="MEF759" s="156"/>
      <c r="MEG759" s="156"/>
      <c r="MEH759" s="156"/>
      <c r="MEI759" s="156"/>
      <c r="MEJ759" s="156"/>
      <c r="MEK759" s="156"/>
      <c r="MEL759" s="156"/>
      <c r="MEM759" s="156"/>
      <c r="MEN759" s="156"/>
      <c r="MEO759" s="156"/>
      <c r="MEP759" s="156"/>
      <c r="MEQ759" s="156"/>
      <c r="MER759" s="156"/>
      <c r="MES759" s="156"/>
      <c r="MET759" s="156"/>
      <c r="MEU759" s="156"/>
      <c r="MEV759" s="156"/>
      <c r="MEW759" s="156"/>
      <c r="MEX759" s="156"/>
      <c r="MEY759" s="156"/>
      <c r="MEZ759" s="156"/>
      <c r="MFA759" s="156"/>
      <c r="MFB759" s="156"/>
      <c r="MFC759" s="156"/>
      <c r="MFD759" s="156"/>
      <c r="MFE759" s="156"/>
      <c r="MFF759" s="156"/>
      <c r="MFG759" s="156"/>
      <c r="MFH759" s="156"/>
      <c r="MFI759" s="156"/>
      <c r="MFJ759" s="156"/>
      <c r="MFK759" s="156"/>
      <c r="MFL759" s="156"/>
      <c r="MFM759" s="156"/>
      <c r="MFN759" s="156"/>
      <c r="MFO759" s="156"/>
      <c r="MFP759" s="156"/>
      <c r="MFQ759" s="156"/>
      <c r="MFR759" s="156"/>
      <c r="MFS759" s="156"/>
      <c r="MFT759" s="156"/>
      <c r="MFU759" s="156"/>
      <c r="MFV759" s="156"/>
      <c r="MFW759" s="156"/>
      <c r="MFX759" s="156"/>
      <c r="MFY759" s="156"/>
      <c r="MFZ759" s="156"/>
      <c r="MGA759" s="156"/>
      <c r="MGB759" s="156"/>
      <c r="MGC759" s="156"/>
      <c r="MGD759" s="156"/>
      <c r="MGE759" s="156"/>
      <c r="MGF759" s="156"/>
      <c r="MGG759" s="156"/>
      <c r="MGH759" s="156"/>
      <c r="MGI759" s="156"/>
      <c r="MGJ759" s="156"/>
      <c r="MGK759" s="156"/>
      <c r="MGL759" s="156"/>
      <c r="MGM759" s="156"/>
      <c r="MGN759" s="156"/>
      <c r="MGO759" s="156"/>
      <c r="MGP759" s="156"/>
      <c r="MGQ759" s="156"/>
      <c r="MGR759" s="156"/>
      <c r="MGS759" s="156"/>
      <c r="MGT759" s="156"/>
      <c r="MGU759" s="156"/>
      <c r="MGV759" s="156"/>
      <c r="MGW759" s="156"/>
      <c r="MGX759" s="156"/>
      <c r="MGY759" s="156"/>
      <c r="MGZ759" s="156"/>
      <c r="MHA759" s="156"/>
      <c r="MHB759" s="156"/>
      <c r="MHC759" s="156"/>
      <c r="MHD759" s="156"/>
      <c r="MHE759" s="156"/>
      <c r="MHF759" s="156"/>
      <c r="MHG759" s="156"/>
      <c r="MHH759" s="156"/>
      <c r="MHI759" s="156"/>
      <c r="MHJ759" s="156"/>
      <c r="MHK759" s="156"/>
      <c r="MHL759" s="156"/>
      <c r="MHM759" s="156"/>
      <c r="MHN759" s="156"/>
      <c r="MHO759" s="156"/>
      <c r="MHP759" s="156"/>
      <c r="MHQ759" s="156"/>
      <c r="MHR759" s="156"/>
      <c r="MHS759" s="156"/>
      <c r="MHT759" s="156"/>
      <c r="MHU759" s="156"/>
      <c r="MHV759" s="156"/>
      <c r="MHW759" s="156"/>
      <c r="MHX759" s="156"/>
      <c r="MHY759" s="156"/>
      <c r="MHZ759" s="156"/>
      <c r="MIA759" s="156"/>
      <c r="MIB759" s="156"/>
      <c r="MIC759" s="156"/>
      <c r="MID759" s="156"/>
      <c r="MIE759" s="156"/>
      <c r="MIF759" s="156"/>
      <c r="MIG759" s="156"/>
      <c r="MIH759" s="156"/>
      <c r="MII759" s="156"/>
      <c r="MIJ759" s="156"/>
      <c r="MIK759" s="156"/>
      <c r="MIL759" s="156"/>
      <c r="MIM759" s="156"/>
      <c r="MIN759" s="156"/>
      <c r="MIO759" s="156"/>
      <c r="MIP759" s="156"/>
      <c r="MIQ759" s="156"/>
      <c r="MIR759" s="156"/>
      <c r="MIS759" s="156"/>
      <c r="MIT759" s="156"/>
      <c r="MIU759" s="156"/>
      <c r="MIV759" s="156"/>
      <c r="MIW759" s="156"/>
      <c r="MIX759" s="156"/>
      <c r="MIY759" s="156"/>
      <c r="MIZ759" s="156"/>
      <c r="MJA759" s="156"/>
      <c r="MJB759" s="156"/>
      <c r="MJC759" s="156"/>
      <c r="MJD759" s="156"/>
      <c r="MJE759" s="156"/>
      <c r="MJF759" s="156"/>
      <c r="MJG759" s="156"/>
      <c r="MJH759" s="156"/>
      <c r="MJI759" s="156"/>
      <c r="MJJ759" s="156"/>
      <c r="MJK759" s="156"/>
      <c r="MJL759" s="156"/>
      <c r="MJM759" s="156"/>
      <c r="MJN759" s="156"/>
      <c r="MJO759" s="156"/>
      <c r="MJP759" s="156"/>
      <c r="MJQ759" s="156"/>
      <c r="MJR759" s="156"/>
      <c r="MJS759" s="156"/>
      <c r="MJT759" s="156"/>
      <c r="MJU759" s="156"/>
      <c r="MJV759" s="156"/>
      <c r="MJW759" s="156"/>
      <c r="MJX759" s="156"/>
      <c r="MJY759" s="156"/>
      <c r="MJZ759" s="156"/>
      <c r="MKA759" s="156"/>
      <c r="MKB759" s="156"/>
      <c r="MKC759" s="156"/>
      <c r="MKD759" s="156"/>
      <c r="MKE759" s="156"/>
      <c r="MKF759" s="156"/>
      <c r="MKG759" s="156"/>
      <c r="MKH759" s="156"/>
      <c r="MKI759" s="156"/>
      <c r="MKJ759" s="156"/>
      <c r="MKK759" s="156"/>
      <c r="MKL759" s="156"/>
      <c r="MKM759" s="156"/>
      <c r="MKN759" s="156"/>
      <c r="MKO759" s="156"/>
      <c r="MKP759" s="156"/>
      <c r="MKQ759" s="156"/>
      <c r="MKR759" s="156"/>
      <c r="MKS759" s="156"/>
      <c r="MKT759" s="156"/>
      <c r="MKU759" s="156"/>
      <c r="MKV759" s="156"/>
      <c r="MKW759" s="156"/>
      <c r="MKX759" s="156"/>
      <c r="MKY759" s="156"/>
      <c r="MKZ759" s="156"/>
      <c r="MLA759" s="156"/>
      <c r="MLB759" s="156"/>
      <c r="MLC759" s="156"/>
      <c r="MLD759" s="156"/>
      <c r="MLE759" s="156"/>
      <c r="MLF759" s="156"/>
      <c r="MLG759" s="156"/>
      <c r="MLH759" s="156"/>
      <c r="MLI759" s="156"/>
      <c r="MLJ759" s="156"/>
      <c r="MLK759" s="156"/>
      <c r="MLL759" s="156"/>
      <c r="MLM759" s="156"/>
      <c r="MLN759" s="156"/>
      <c r="MLO759" s="156"/>
      <c r="MLP759" s="156"/>
      <c r="MLQ759" s="156"/>
      <c r="MLR759" s="156"/>
      <c r="MLS759" s="156"/>
      <c r="MLT759" s="156"/>
      <c r="MLU759" s="156"/>
      <c r="MLV759" s="156"/>
      <c r="MLW759" s="156"/>
      <c r="MLX759" s="156"/>
      <c r="MLY759" s="156"/>
      <c r="MLZ759" s="156"/>
      <c r="MMA759" s="156"/>
      <c r="MMB759" s="156"/>
      <c r="MMC759" s="156"/>
      <c r="MMD759" s="156"/>
      <c r="MME759" s="156"/>
      <c r="MMF759" s="156"/>
      <c r="MMG759" s="156"/>
      <c r="MMH759" s="156"/>
      <c r="MMI759" s="156"/>
      <c r="MMJ759" s="156"/>
      <c r="MMK759" s="156"/>
      <c r="MML759" s="156"/>
      <c r="MMM759" s="156"/>
      <c r="MMN759" s="156"/>
      <c r="MMO759" s="156"/>
      <c r="MMP759" s="156"/>
      <c r="MMQ759" s="156"/>
      <c r="MMR759" s="156"/>
      <c r="MMS759" s="156"/>
      <c r="MMT759" s="156"/>
      <c r="MMU759" s="156"/>
      <c r="MMV759" s="156"/>
      <c r="MMW759" s="156"/>
      <c r="MMX759" s="156"/>
      <c r="MMY759" s="156"/>
      <c r="MMZ759" s="156"/>
      <c r="MNA759" s="156"/>
      <c r="MNB759" s="156"/>
      <c r="MNC759" s="156"/>
      <c r="MND759" s="156"/>
      <c r="MNE759" s="156"/>
      <c r="MNF759" s="156"/>
      <c r="MNG759" s="156"/>
      <c r="MNH759" s="156"/>
      <c r="MNI759" s="156"/>
      <c r="MNJ759" s="156"/>
      <c r="MNK759" s="156"/>
      <c r="MNL759" s="156"/>
      <c r="MNM759" s="156"/>
      <c r="MNN759" s="156"/>
      <c r="MNO759" s="156"/>
      <c r="MNP759" s="156"/>
      <c r="MNQ759" s="156"/>
      <c r="MNR759" s="156"/>
      <c r="MNS759" s="156"/>
      <c r="MNT759" s="156"/>
      <c r="MNU759" s="156"/>
      <c r="MNV759" s="156"/>
      <c r="MNW759" s="156"/>
      <c r="MNX759" s="156"/>
      <c r="MNY759" s="156"/>
      <c r="MNZ759" s="156"/>
      <c r="MOA759" s="156"/>
      <c r="MOB759" s="156"/>
      <c r="MOC759" s="156"/>
      <c r="MOD759" s="156"/>
      <c r="MOE759" s="156"/>
      <c r="MOF759" s="156"/>
      <c r="MOG759" s="156"/>
      <c r="MOH759" s="156"/>
      <c r="MOI759" s="156"/>
      <c r="MOJ759" s="156"/>
      <c r="MOK759" s="156"/>
      <c r="MOL759" s="156"/>
      <c r="MOM759" s="156"/>
      <c r="MON759" s="156"/>
      <c r="MOO759" s="156"/>
      <c r="MOP759" s="156"/>
      <c r="MOQ759" s="156"/>
      <c r="MOR759" s="156"/>
      <c r="MOS759" s="156"/>
      <c r="MOT759" s="156"/>
      <c r="MOU759" s="156"/>
      <c r="MOV759" s="156"/>
      <c r="MOW759" s="156"/>
      <c r="MOX759" s="156"/>
      <c r="MOY759" s="156"/>
      <c r="MOZ759" s="156"/>
      <c r="MPA759" s="156"/>
      <c r="MPB759" s="156"/>
      <c r="MPC759" s="156"/>
      <c r="MPD759" s="156"/>
      <c r="MPE759" s="156"/>
      <c r="MPF759" s="156"/>
      <c r="MPG759" s="156"/>
      <c r="MPH759" s="156"/>
      <c r="MPI759" s="156"/>
      <c r="MPJ759" s="156"/>
      <c r="MPK759" s="156"/>
      <c r="MPL759" s="156"/>
      <c r="MPM759" s="156"/>
      <c r="MPN759" s="156"/>
      <c r="MPO759" s="156"/>
      <c r="MPP759" s="156"/>
      <c r="MPQ759" s="156"/>
      <c r="MPR759" s="156"/>
      <c r="MPS759" s="156"/>
      <c r="MPT759" s="156"/>
      <c r="MPU759" s="156"/>
      <c r="MPV759" s="156"/>
      <c r="MPW759" s="156"/>
      <c r="MPX759" s="156"/>
      <c r="MPY759" s="156"/>
      <c r="MPZ759" s="156"/>
      <c r="MQA759" s="156"/>
      <c r="MQB759" s="156"/>
      <c r="MQC759" s="156"/>
      <c r="MQD759" s="156"/>
      <c r="MQE759" s="156"/>
      <c r="MQF759" s="156"/>
      <c r="MQG759" s="156"/>
      <c r="MQH759" s="156"/>
      <c r="MQI759" s="156"/>
      <c r="MQJ759" s="156"/>
      <c r="MQK759" s="156"/>
      <c r="MQL759" s="156"/>
      <c r="MQM759" s="156"/>
      <c r="MQN759" s="156"/>
      <c r="MQO759" s="156"/>
      <c r="MQP759" s="156"/>
      <c r="MQQ759" s="156"/>
      <c r="MQR759" s="156"/>
      <c r="MQS759" s="156"/>
      <c r="MQT759" s="156"/>
      <c r="MQU759" s="156"/>
      <c r="MQV759" s="156"/>
      <c r="MQW759" s="156"/>
      <c r="MQX759" s="156"/>
      <c r="MQY759" s="156"/>
      <c r="MQZ759" s="156"/>
      <c r="MRA759" s="156"/>
      <c r="MRB759" s="156"/>
      <c r="MRC759" s="156"/>
      <c r="MRD759" s="156"/>
      <c r="MRE759" s="156"/>
      <c r="MRF759" s="156"/>
      <c r="MRG759" s="156"/>
      <c r="MRH759" s="156"/>
      <c r="MRI759" s="156"/>
      <c r="MRJ759" s="156"/>
      <c r="MRK759" s="156"/>
      <c r="MRL759" s="156"/>
      <c r="MRM759" s="156"/>
      <c r="MRN759" s="156"/>
      <c r="MRO759" s="156"/>
      <c r="MRP759" s="156"/>
      <c r="MRQ759" s="156"/>
      <c r="MRR759" s="156"/>
      <c r="MRS759" s="156"/>
      <c r="MRT759" s="156"/>
      <c r="MRU759" s="156"/>
      <c r="MRV759" s="156"/>
      <c r="MRW759" s="156"/>
      <c r="MRX759" s="156"/>
      <c r="MRY759" s="156"/>
      <c r="MRZ759" s="156"/>
      <c r="MSA759" s="156"/>
      <c r="MSB759" s="156"/>
      <c r="MSC759" s="156"/>
      <c r="MSD759" s="156"/>
      <c r="MSE759" s="156"/>
      <c r="MSF759" s="156"/>
      <c r="MSG759" s="156"/>
      <c r="MSH759" s="156"/>
      <c r="MSI759" s="156"/>
      <c r="MSJ759" s="156"/>
      <c r="MSK759" s="156"/>
      <c r="MSL759" s="156"/>
      <c r="MSM759" s="156"/>
      <c r="MSN759" s="156"/>
      <c r="MSO759" s="156"/>
      <c r="MSP759" s="156"/>
      <c r="MSQ759" s="156"/>
      <c r="MSR759" s="156"/>
      <c r="MSS759" s="156"/>
      <c r="MST759" s="156"/>
      <c r="MSU759" s="156"/>
      <c r="MSV759" s="156"/>
      <c r="MSW759" s="156"/>
      <c r="MSX759" s="156"/>
      <c r="MSY759" s="156"/>
      <c r="MSZ759" s="156"/>
      <c r="MTA759" s="156"/>
      <c r="MTB759" s="156"/>
      <c r="MTC759" s="156"/>
      <c r="MTD759" s="156"/>
      <c r="MTE759" s="156"/>
      <c r="MTF759" s="156"/>
      <c r="MTG759" s="156"/>
      <c r="MTH759" s="156"/>
      <c r="MTI759" s="156"/>
      <c r="MTJ759" s="156"/>
      <c r="MTK759" s="156"/>
      <c r="MTL759" s="156"/>
      <c r="MTM759" s="156"/>
      <c r="MTN759" s="156"/>
      <c r="MTO759" s="156"/>
      <c r="MTP759" s="156"/>
      <c r="MTQ759" s="156"/>
      <c r="MTR759" s="156"/>
      <c r="MTS759" s="156"/>
      <c r="MTT759" s="156"/>
      <c r="MTU759" s="156"/>
      <c r="MTV759" s="156"/>
      <c r="MTW759" s="156"/>
      <c r="MTX759" s="156"/>
      <c r="MTY759" s="156"/>
      <c r="MTZ759" s="156"/>
      <c r="MUA759" s="156"/>
      <c r="MUB759" s="156"/>
      <c r="MUC759" s="156"/>
      <c r="MUD759" s="156"/>
      <c r="MUE759" s="156"/>
      <c r="MUF759" s="156"/>
      <c r="MUG759" s="156"/>
      <c r="MUH759" s="156"/>
      <c r="MUI759" s="156"/>
      <c r="MUJ759" s="156"/>
      <c r="MUK759" s="156"/>
      <c r="MUL759" s="156"/>
      <c r="MUM759" s="156"/>
      <c r="MUN759" s="156"/>
      <c r="MUO759" s="156"/>
      <c r="MUP759" s="156"/>
      <c r="MUQ759" s="156"/>
      <c r="MUR759" s="156"/>
      <c r="MUS759" s="156"/>
      <c r="MUT759" s="156"/>
      <c r="MUU759" s="156"/>
      <c r="MUV759" s="156"/>
      <c r="MUW759" s="156"/>
      <c r="MUX759" s="156"/>
      <c r="MUY759" s="156"/>
      <c r="MUZ759" s="156"/>
      <c r="MVA759" s="156"/>
      <c r="MVB759" s="156"/>
      <c r="MVC759" s="156"/>
      <c r="MVD759" s="156"/>
      <c r="MVE759" s="156"/>
      <c r="MVF759" s="156"/>
      <c r="MVG759" s="156"/>
      <c r="MVH759" s="156"/>
      <c r="MVI759" s="156"/>
      <c r="MVJ759" s="156"/>
      <c r="MVK759" s="156"/>
      <c r="MVL759" s="156"/>
      <c r="MVM759" s="156"/>
      <c r="MVN759" s="156"/>
      <c r="MVO759" s="156"/>
      <c r="MVP759" s="156"/>
      <c r="MVQ759" s="156"/>
      <c r="MVR759" s="156"/>
      <c r="MVS759" s="156"/>
      <c r="MVT759" s="156"/>
      <c r="MVU759" s="156"/>
      <c r="MVV759" s="156"/>
      <c r="MVW759" s="156"/>
      <c r="MVX759" s="156"/>
      <c r="MVY759" s="156"/>
      <c r="MVZ759" s="156"/>
      <c r="MWA759" s="156"/>
      <c r="MWB759" s="156"/>
      <c r="MWC759" s="156"/>
      <c r="MWD759" s="156"/>
      <c r="MWE759" s="156"/>
      <c r="MWF759" s="156"/>
      <c r="MWG759" s="156"/>
      <c r="MWH759" s="156"/>
      <c r="MWI759" s="156"/>
      <c r="MWJ759" s="156"/>
      <c r="MWK759" s="156"/>
      <c r="MWL759" s="156"/>
      <c r="MWM759" s="156"/>
      <c r="MWN759" s="156"/>
      <c r="MWO759" s="156"/>
      <c r="MWP759" s="156"/>
      <c r="MWQ759" s="156"/>
      <c r="MWR759" s="156"/>
      <c r="MWS759" s="156"/>
      <c r="MWT759" s="156"/>
      <c r="MWU759" s="156"/>
      <c r="MWV759" s="156"/>
      <c r="MWW759" s="156"/>
      <c r="MWX759" s="156"/>
      <c r="MWY759" s="156"/>
      <c r="MWZ759" s="156"/>
      <c r="MXA759" s="156"/>
      <c r="MXB759" s="156"/>
      <c r="MXC759" s="156"/>
      <c r="MXD759" s="156"/>
      <c r="MXE759" s="156"/>
      <c r="MXF759" s="156"/>
      <c r="MXG759" s="156"/>
      <c r="MXH759" s="156"/>
      <c r="MXI759" s="156"/>
      <c r="MXJ759" s="156"/>
      <c r="MXK759" s="156"/>
      <c r="MXL759" s="156"/>
      <c r="MXM759" s="156"/>
      <c r="MXN759" s="156"/>
      <c r="MXO759" s="156"/>
      <c r="MXP759" s="156"/>
      <c r="MXQ759" s="156"/>
      <c r="MXR759" s="156"/>
      <c r="MXS759" s="156"/>
      <c r="MXT759" s="156"/>
      <c r="MXU759" s="156"/>
      <c r="MXV759" s="156"/>
      <c r="MXW759" s="156"/>
      <c r="MXX759" s="156"/>
      <c r="MXY759" s="156"/>
      <c r="MXZ759" s="156"/>
      <c r="MYA759" s="156"/>
      <c r="MYB759" s="156"/>
      <c r="MYC759" s="156"/>
      <c r="MYD759" s="156"/>
      <c r="MYE759" s="156"/>
      <c r="MYF759" s="156"/>
      <c r="MYG759" s="156"/>
      <c r="MYH759" s="156"/>
      <c r="MYI759" s="156"/>
      <c r="MYJ759" s="156"/>
      <c r="MYK759" s="156"/>
      <c r="MYL759" s="156"/>
      <c r="MYM759" s="156"/>
      <c r="MYN759" s="156"/>
      <c r="MYO759" s="156"/>
      <c r="MYP759" s="156"/>
      <c r="MYQ759" s="156"/>
      <c r="MYR759" s="156"/>
      <c r="MYS759" s="156"/>
      <c r="MYT759" s="156"/>
      <c r="MYU759" s="156"/>
      <c r="MYV759" s="156"/>
      <c r="MYW759" s="156"/>
      <c r="MYX759" s="156"/>
      <c r="MYY759" s="156"/>
      <c r="MYZ759" s="156"/>
      <c r="MZA759" s="156"/>
      <c r="MZB759" s="156"/>
      <c r="MZC759" s="156"/>
      <c r="MZD759" s="156"/>
      <c r="MZE759" s="156"/>
      <c r="MZF759" s="156"/>
      <c r="MZG759" s="156"/>
      <c r="MZH759" s="156"/>
      <c r="MZI759" s="156"/>
      <c r="MZJ759" s="156"/>
      <c r="MZK759" s="156"/>
      <c r="MZL759" s="156"/>
      <c r="MZM759" s="156"/>
      <c r="MZN759" s="156"/>
      <c r="MZO759" s="156"/>
      <c r="MZP759" s="156"/>
      <c r="MZQ759" s="156"/>
      <c r="MZR759" s="156"/>
      <c r="MZS759" s="156"/>
      <c r="MZT759" s="156"/>
      <c r="MZU759" s="156"/>
      <c r="MZV759" s="156"/>
      <c r="MZW759" s="156"/>
      <c r="MZX759" s="156"/>
      <c r="MZY759" s="156"/>
      <c r="MZZ759" s="156"/>
      <c r="NAA759" s="156"/>
      <c r="NAB759" s="156"/>
      <c r="NAC759" s="156"/>
      <c r="NAD759" s="156"/>
      <c r="NAE759" s="156"/>
      <c r="NAF759" s="156"/>
      <c r="NAG759" s="156"/>
      <c r="NAH759" s="156"/>
      <c r="NAI759" s="156"/>
      <c r="NAJ759" s="156"/>
      <c r="NAK759" s="156"/>
      <c r="NAL759" s="156"/>
      <c r="NAM759" s="156"/>
      <c r="NAN759" s="156"/>
      <c r="NAO759" s="156"/>
      <c r="NAP759" s="156"/>
      <c r="NAQ759" s="156"/>
      <c r="NAR759" s="156"/>
      <c r="NAS759" s="156"/>
      <c r="NAT759" s="156"/>
      <c r="NAU759" s="156"/>
      <c r="NAV759" s="156"/>
      <c r="NAW759" s="156"/>
      <c r="NAX759" s="156"/>
      <c r="NAY759" s="156"/>
      <c r="NAZ759" s="156"/>
      <c r="NBA759" s="156"/>
      <c r="NBB759" s="156"/>
      <c r="NBC759" s="156"/>
      <c r="NBD759" s="156"/>
      <c r="NBE759" s="156"/>
      <c r="NBF759" s="156"/>
      <c r="NBG759" s="156"/>
      <c r="NBH759" s="156"/>
      <c r="NBI759" s="156"/>
      <c r="NBJ759" s="156"/>
      <c r="NBK759" s="156"/>
      <c r="NBL759" s="156"/>
      <c r="NBM759" s="156"/>
      <c r="NBN759" s="156"/>
      <c r="NBO759" s="156"/>
      <c r="NBP759" s="156"/>
      <c r="NBQ759" s="156"/>
      <c r="NBR759" s="156"/>
      <c r="NBS759" s="156"/>
      <c r="NBT759" s="156"/>
      <c r="NBU759" s="156"/>
      <c r="NBV759" s="156"/>
      <c r="NBW759" s="156"/>
      <c r="NBX759" s="156"/>
      <c r="NBY759" s="156"/>
      <c r="NBZ759" s="156"/>
      <c r="NCA759" s="156"/>
      <c r="NCB759" s="156"/>
      <c r="NCC759" s="156"/>
      <c r="NCD759" s="156"/>
      <c r="NCE759" s="156"/>
      <c r="NCF759" s="156"/>
      <c r="NCG759" s="156"/>
      <c r="NCH759" s="156"/>
      <c r="NCI759" s="156"/>
      <c r="NCJ759" s="156"/>
      <c r="NCK759" s="156"/>
      <c r="NCL759" s="156"/>
      <c r="NCM759" s="156"/>
      <c r="NCN759" s="156"/>
      <c r="NCO759" s="156"/>
      <c r="NCP759" s="156"/>
      <c r="NCQ759" s="156"/>
      <c r="NCR759" s="156"/>
      <c r="NCS759" s="156"/>
      <c r="NCT759" s="156"/>
      <c r="NCU759" s="156"/>
      <c r="NCV759" s="156"/>
      <c r="NCW759" s="156"/>
      <c r="NCX759" s="156"/>
      <c r="NCY759" s="156"/>
      <c r="NCZ759" s="156"/>
      <c r="NDA759" s="156"/>
      <c r="NDB759" s="156"/>
      <c r="NDC759" s="156"/>
      <c r="NDD759" s="156"/>
      <c r="NDE759" s="156"/>
      <c r="NDF759" s="156"/>
      <c r="NDG759" s="156"/>
      <c r="NDH759" s="156"/>
      <c r="NDI759" s="156"/>
      <c r="NDJ759" s="156"/>
      <c r="NDK759" s="156"/>
      <c r="NDL759" s="156"/>
      <c r="NDM759" s="156"/>
      <c r="NDN759" s="156"/>
      <c r="NDO759" s="156"/>
      <c r="NDP759" s="156"/>
      <c r="NDQ759" s="156"/>
      <c r="NDR759" s="156"/>
      <c r="NDS759" s="156"/>
      <c r="NDT759" s="156"/>
      <c r="NDU759" s="156"/>
      <c r="NDV759" s="156"/>
      <c r="NDW759" s="156"/>
      <c r="NDX759" s="156"/>
      <c r="NDY759" s="156"/>
      <c r="NDZ759" s="156"/>
      <c r="NEA759" s="156"/>
      <c r="NEB759" s="156"/>
      <c r="NEC759" s="156"/>
      <c r="NED759" s="156"/>
      <c r="NEE759" s="156"/>
      <c r="NEF759" s="156"/>
      <c r="NEG759" s="156"/>
      <c r="NEH759" s="156"/>
      <c r="NEI759" s="156"/>
      <c r="NEJ759" s="156"/>
      <c r="NEK759" s="156"/>
      <c r="NEL759" s="156"/>
      <c r="NEM759" s="156"/>
      <c r="NEN759" s="156"/>
      <c r="NEO759" s="156"/>
      <c r="NEP759" s="156"/>
      <c r="NEQ759" s="156"/>
      <c r="NER759" s="156"/>
      <c r="NES759" s="156"/>
      <c r="NET759" s="156"/>
      <c r="NEU759" s="156"/>
      <c r="NEV759" s="156"/>
      <c r="NEW759" s="156"/>
      <c r="NEX759" s="156"/>
      <c r="NEY759" s="156"/>
      <c r="NEZ759" s="156"/>
      <c r="NFA759" s="156"/>
      <c r="NFB759" s="156"/>
      <c r="NFC759" s="156"/>
      <c r="NFD759" s="156"/>
      <c r="NFE759" s="156"/>
      <c r="NFF759" s="156"/>
      <c r="NFG759" s="156"/>
      <c r="NFH759" s="156"/>
      <c r="NFI759" s="156"/>
      <c r="NFJ759" s="156"/>
      <c r="NFK759" s="156"/>
      <c r="NFL759" s="156"/>
      <c r="NFM759" s="156"/>
      <c r="NFN759" s="156"/>
      <c r="NFO759" s="156"/>
      <c r="NFP759" s="156"/>
      <c r="NFQ759" s="156"/>
      <c r="NFR759" s="156"/>
      <c r="NFS759" s="156"/>
      <c r="NFT759" s="156"/>
      <c r="NFU759" s="156"/>
      <c r="NFV759" s="156"/>
      <c r="NFW759" s="156"/>
      <c r="NFX759" s="156"/>
      <c r="NFY759" s="156"/>
      <c r="NFZ759" s="156"/>
      <c r="NGA759" s="156"/>
      <c r="NGB759" s="156"/>
      <c r="NGC759" s="156"/>
      <c r="NGD759" s="156"/>
      <c r="NGE759" s="156"/>
      <c r="NGF759" s="156"/>
      <c r="NGG759" s="156"/>
      <c r="NGH759" s="156"/>
      <c r="NGI759" s="156"/>
      <c r="NGJ759" s="156"/>
      <c r="NGK759" s="156"/>
      <c r="NGL759" s="156"/>
      <c r="NGM759" s="156"/>
      <c r="NGN759" s="156"/>
      <c r="NGO759" s="156"/>
      <c r="NGP759" s="156"/>
      <c r="NGQ759" s="156"/>
      <c r="NGR759" s="156"/>
      <c r="NGS759" s="156"/>
      <c r="NGT759" s="156"/>
      <c r="NGU759" s="156"/>
      <c r="NGV759" s="156"/>
      <c r="NGW759" s="156"/>
      <c r="NGX759" s="156"/>
      <c r="NGY759" s="156"/>
      <c r="NGZ759" s="156"/>
      <c r="NHA759" s="156"/>
      <c r="NHB759" s="156"/>
      <c r="NHC759" s="156"/>
      <c r="NHD759" s="156"/>
      <c r="NHE759" s="156"/>
      <c r="NHF759" s="156"/>
      <c r="NHG759" s="156"/>
      <c r="NHH759" s="156"/>
      <c r="NHI759" s="156"/>
      <c r="NHJ759" s="156"/>
      <c r="NHK759" s="156"/>
      <c r="NHL759" s="156"/>
      <c r="NHM759" s="156"/>
      <c r="NHN759" s="156"/>
      <c r="NHO759" s="156"/>
      <c r="NHP759" s="156"/>
      <c r="NHQ759" s="156"/>
      <c r="NHR759" s="156"/>
      <c r="NHS759" s="156"/>
      <c r="NHT759" s="156"/>
      <c r="NHU759" s="156"/>
      <c r="NHV759" s="156"/>
      <c r="NHW759" s="156"/>
      <c r="NHX759" s="156"/>
      <c r="NHY759" s="156"/>
      <c r="NHZ759" s="156"/>
      <c r="NIA759" s="156"/>
      <c r="NIB759" s="156"/>
      <c r="NIC759" s="156"/>
      <c r="NID759" s="156"/>
      <c r="NIE759" s="156"/>
      <c r="NIF759" s="156"/>
      <c r="NIG759" s="156"/>
      <c r="NIH759" s="156"/>
      <c r="NII759" s="156"/>
      <c r="NIJ759" s="156"/>
      <c r="NIK759" s="156"/>
      <c r="NIL759" s="156"/>
      <c r="NIM759" s="156"/>
      <c r="NIN759" s="156"/>
      <c r="NIO759" s="156"/>
      <c r="NIP759" s="156"/>
      <c r="NIQ759" s="156"/>
      <c r="NIR759" s="156"/>
      <c r="NIS759" s="156"/>
      <c r="NIT759" s="156"/>
      <c r="NIU759" s="156"/>
      <c r="NIV759" s="156"/>
      <c r="NIW759" s="156"/>
      <c r="NIX759" s="156"/>
      <c r="NIY759" s="156"/>
      <c r="NIZ759" s="156"/>
      <c r="NJA759" s="156"/>
      <c r="NJB759" s="156"/>
      <c r="NJC759" s="156"/>
      <c r="NJD759" s="156"/>
      <c r="NJE759" s="156"/>
      <c r="NJF759" s="156"/>
      <c r="NJG759" s="156"/>
      <c r="NJH759" s="156"/>
      <c r="NJI759" s="156"/>
      <c r="NJJ759" s="156"/>
      <c r="NJK759" s="156"/>
      <c r="NJL759" s="156"/>
      <c r="NJM759" s="156"/>
      <c r="NJN759" s="156"/>
      <c r="NJO759" s="156"/>
      <c r="NJP759" s="156"/>
      <c r="NJQ759" s="156"/>
      <c r="NJR759" s="156"/>
      <c r="NJS759" s="156"/>
      <c r="NJT759" s="156"/>
      <c r="NJU759" s="156"/>
      <c r="NJV759" s="156"/>
      <c r="NJW759" s="156"/>
      <c r="NJX759" s="156"/>
      <c r="NJY759" s="156"/>
      <c r="NJZ759" s="156"/>
      <c r="NKA759" s="156"/>
      <c r="NKB759" s="156"/>
      <c r="NKC759" s="156"/>
      <c r="NKD759" s="156"/>
      <c r="NKE759" s="156"/>
      <c r="NKF759" s="156"/>
      <c r="NKG759" s="156"/>
      <c r="NKH759" s="156"/>
      <c r="NKI759" s="156"/>
      <c r="NKJ759" s="156"/>
      <c r="NKK759" s="156"/>
      <c r="NKL759" s="156"/>
      <c r="NKM759" s="156"/>
      <c r="NKN759" s="156"/>
      <c r="NKO759" s="156"/>
      <c r="NKP759" s="156"/>
      <c r="NKQ759" s="156"/>
      <c r="NKR759" s="156"/>
      <c r="NKS759" s="156"/>
      <c r="NKT759" s="156"/>
      <c r="NKU759" s="156"/>
      <c r="NKV759" s="156"/>
      <c r="NKW759" s="156"/>
      <c r="NKX759" s="156"/>
      <c r="NKY759" s="156"/>
      <c r="NKZ759" s="156"/>
      <c r="NLA759" s="156"/>
      <c r="NLB759" s="156"/>
      <c r="NLC759" s="156"/>
      <c r="NLD759" s="156"/>
      <c r="NLE759" s="156"/>
      <c r="NLF759" s="156"/>
      <c r="NLG759" s="156"/>
      <c r="NLH759" s="156"/>
      <c r="NLI759" s="156"/>
      <c r="NLJ759" s="156"/>
      <c r="NLK759" s="156"/>
      <c r="NLL759" s="156"/>
      <c r="NLM759" s="156"/>
      <c r="NLN759" s="156"/>
      <c r="NLO759" s="156"/>
      <c r="NLP759" s="156"/>
      <c r="NLQ759" s="156"/>
      <c r="NLR759" s="156"/>
      <c r="NLS759" s="156"/>
      <c r="NLT759" s="156"/>
      <c r="NLU759" s="156"/>
      <c r="NLV759" s="156"/>
      <c r="NLW759" s="156"/>
      <c r="NLX759" s="156"/>
      <c r="NLY759" s="156"/>
      <c r="NLZ759" s="156"/>
      <c r="NMA759" s="156"/>
      <c r="NMB759" s="156"/>
      <c r="NMC759" s="156"/>
      <c r="NMD759" s="156"/>
      <c r="NME759" s="156"/>
      <c r="NMF759" s="156"/>
      <c r="NMG759" s="156"/>
      <c r="NMH759" s="156"/>
      <c r="NMI759" s="156"/>
      <c r="NMJ759" s="156"/>
      <c r="NMK759" s="156"/>
      <c r="NML759" s="156"/>
      <c r="NMM759" s="156"/>
      <c r="NMN759" s="156"/>
      <c r="NMO759" s="156"/>
      <c r="NMP759" s="156"/>
      <c r="NMQ759" s="156"/>
      <c r="NMR759" s="156"/>
      <c r="NMS759" s="156"/>
      <c r="NMT759" s="156"/>
      <c r="NMU759" s="156"/>
      <c r="NMV759" s="156"/>
      <c r="NMW759" s="156"/>
      <c r="NMX759" s="156"/>
      <c r="NMY759" s="156"/>
      <c r="NMZ759" s="156"/>
      <c r="NNA759" s="156"/>
      <c r="NNB759" s="156"/>
      <c r="NNC759" s="156"/>
      <c r="NND759" s="156"/>
      <c r="NNE759" s="156"/>
      <c r="NNF759" s="156"/>
      <c r="NNG759" s="156"/>
      <c r="NNH759" s="156"/>
      <c r="NNI759" s="156"/>
      <c r="NNJ759" s="156"/>
      <c r="NNK759" s="156"/>
      <c r="NNL759" s="156"/>
      <c r="NNM759" s="156"/>
      <c r="NNN759" s="156"/>
      <c r="NNO759" s="156"/>
      <c r="NNP759" s="156"/>
      <c r="NNQ759" s="156"/>
      <c r="NNR759" s="156"/>
      <c r="NNS759" s="156"/>
      <c r="NNT759" s="156"/>
      <c r="NNU759" s="156"/>
      <c r="NNV759" s="156"/>
      <c r="NNW759" s="156"/>
      <c r="NNX759" s="156"/>
      <c r="NNY759" s="156"/>
      <c r="NNZ759" s="156"/>
      <c r="NOA759" s="156"/>
      <c r="NOB759" s="156"/>
      <c r="NOC759" s="156"/>
      <c r="NOD759" s="156"/>
      <c r="NOE759" s="156"/>
      <c r="NOF759" s="156"/>
      <c r="NOG759" s="156"/>
      <c r="NOH759" s="156"/>
      <c r="NOI759" s="156"/>
      <c r="NOJ759" s="156"/>
      <c r="NOK759" s="156"/>
      <c r="NOL759" s="156"/>
      <c r="NOM759" s="156"/>
      <c r="NON759" s="156"/>
      <c r="NOO759" s="156"/>
      <c r="NOP759" s="156"/>
      <c r="NOQ759" s="156"/>
      <c r="NOR759" s="156"/>
      <c r="NOS759" s="156"/>
      <c r="NOT759" s="156"/>
      <c r="NOU759" s="156"/>
      <c r="NOV759" s="156"/>
      <c r="NOW759" s="156"/>
      <c r="NOX759" s="156"/>
      <c r="NOY759" s="156"/>
      <c r="NOZ759" s="156"/>
      <c r="NPA759" s="156"/>
      <c r="NPB759" s="156"/>
      <c r="NPC759" s="156"/>
      <c r="NPD759" s="156"/>
      <c r="NPE759" s="156"/>
      <c r="NPF759" s="156"/>
      <c r="NPG759" s="156"/>
      <c r="NPH759" s="156"/>
      <c r="NPI759" s="156"/>
      <c r="NPJ759" s="156"/>
      <c r="NPK759" s="156"/>
      <c r="NPL759" s="156"/>
      <c r="NPM759" s="156"/>
      <c r="NPN759" s="156"/>
      <c r="NPO759" s="156"/>
      <c r="NPP759" s="156"/>
      <c r="NPQ759" s="156"/>
      <c r="NPR759" s="156"/>
      <c r="NPS759" s="156"/>
      <c r="NPT759" s="156"/>
      <c r="NPU759" s="156"/>
      <c r="NPV759" s="156"/>
      <c r="NPW759" s="156"/>
      <c r="NPX759" s="156"/>
      <c r="NPY759" s="156"/>
      <c r="NPZ759" s="156"/>
      <c r="NQA759" s="156"/>
      <c r="NQB759" s="156"/>
      <c r="NQC759" s="156"/>
      <c r="NQD759" s="156"/>
      <c r="NQE759" s="156"/>
      <c r="NQF759" s="156"/>
      <c r="NQG759" s="156"/>
      <c r="NQH759" s="156"/>
      <c r="NQI759" s="156"/>
      <c r="NQJ759" s="156"/>
      <c r="NQK759" s="156"/>
      <c r="NQL759" s="156"/>
      <c r="NQM759" s="156"/>
      <c r="NQN759" s="156"/>
      <c r="NQO759" s="156"/>
      <c r="NQP759" s="156"/>
      <c r="NQQ759" s="156"/>
      <c r="NQR759" s="156"/>
      <c r="NQS759" s="156"/>
      <c r="NQT759" s="156"/>
      <c r="NQU759" s="156"/>
      <c r="NQV759" s="156"/>
      <c r="NQW759" s="156"/>
      <c r="NQX759" s="156"/>
      <c r="NQY759" s="156"/>
      <c r="NQZ759" s="156"/>
      <c r="NRA759" s="156"/>
      <c r="NRB759" s="156"/>
      <c r="NRC759" s="156"/>
      <c r="NRD759" s="156"/>
      <c r="NRE759" s="156"/>
      <c r="NRF759" s="156"/>
      <c r="NRG759" s="156"/>
      <c r="NRH759" s="156"/>
      <c r="NRI759" s="156"/>
      <c r="NRJ759" s="156"/>
      <c r="NRK759" s="156"/>
      <c r="NRL759" s="156"/>
      <c r="NRM759" s="156"/>
      <c r="NRN759" s="156"/>
      <c r="NRO759" s="156"/>
      <c r="NRP759" s="156"/>
      <c r="NRQ759" s="156"/>
      <c r="NRR759" s="156"/>
      <c r="NRS759" s="156"/>
      <c r="NRT759" s="156"/>
      <c r="NRU759" s="156"/>
      <c r="NRV759" s="156"/>
      <c r="NRW759" s="156"/>
      <c r="NRX759" s="156"/>
      <c r="NRY759" s="156"/>
      <c r="NRZ759" s="156"/>
      <c r="NSA759" s="156"/>
      <c r="NSB759" s="156"/>
      <c r="NSC759" s="156"/>
      <c r="NSD759" s="156"/>
      <c r="NSE759" s="156"/>
      <c r="NSF759" s="156"/>
      <c r="NSG759" s="156"/>
      <c r="NSH759" s="156"/>
      <c r="NSI759" s="156"/>
      <c r="NSJ759" s="156"/>
      <c r="NSK759" s="156"/>
      <c r="NSL759" s="156"/>
      <c r="NSM759" s="156"/>
      <c r="NSN759" s="156"/>
      <c r="NSO759" s="156"/>
      <c r="NSP759" s="156"/>
      <c r="NSQ759" s="156"/>
      <c r="NSR759" s="156"/>
      <c r="NSS759" s="156"/>
      <c r="NST759" s="156"/>
      <c r="NSU759" s="156"/>
      <c r="NSV759" s="156"/>
      <c r="NSW759" s="156"/>
      <c r="NSX759" s="156"/>
      <c r="NSY759" s="156"/>
      <c r="NSZ759" s="156"/>
      <c r="NTA759" s="156"/>
      <c r="NTB759" s="156"/>
      <c r="NTC759" s="156"/>
      <c r="NTD759" s="156"/>
      <c r="NTE759" s="156"/>
      <c r="NTF759" s="156"/>
      <c r="NTG759" s="156"/>
      <c r="NTH759" s="156"/>
      <c r="NTI759" s="156"/>
      <c r="NTJ759" s="156"/>
      <c r="NTK759" s="156"/>
      <c r="NTL759" s="156"/>
      <c r="NTM759" s="156"/>
      <c r="NTN759" s="156"/>
      <c r="NTO759" s="156"/>
      <c r="NTP759" s="156"/>
      <c r="NTQ759" s="156"/>
      <c r="NTR759" s="156"/>
      <c r="NTS759" s="156"/>
      <c r="NTT759" s="156"/>
      <c r="NTU759" s="156"/>
      <c r="NTV759" s="156"/>
      <c r="NTW759" s="156"/>
      <c r="NTX759" s="156"/>
      <c r="NTY759" s="156"/>
      <c r="NTZ759" s="156"/>
      <c r="NUA759" s="156"/>
      <c r="NUB759" s="156"/>
      <c r="NUC759" s="156"/>
      <c r="NUD759" s="156"/>
      <c r="NUE759" s="156"/>
      <c r="NUF759" s="156"/>
      <c r="NUG759" s="156"/>
      <c r="NUH759" s="156"/>
      <c r="NUI759" s="156"/>
      <c r="NUJ759" s="156"/>
      <c r="NUK759" s="156"/>
      <c r="NUL759" s="156"/>
      <c r="NUM759" s="156"/>
      <c r="NUN759" s="156"/>
      <c r="NUO759" s="156"/>
      <c r="NUP759" s="156"/>
      <c r="NUQ759" s="156"/>
      <c r="NUR759" s="156"/>
      <c r="NUS759" s="156"/>
      <c r="NUT759" s="156"/>
      <c r="NUU759" s="156"/>
      <c r="NUV759" s="156"/>
      <c r="NUW759" s="156"/>
      <c r="NUX759" s="156"/>
      <c r="NUY759" s="156"/>
      <c r="NUZ759" s="156"/>
      <c r="NVA759" s="156"/>
      <c r="NVB759" s="156"/>
      <c r="NVC759" s="156"/>
      <c r="NVD759" s="156"/>
      <c r="NVE759" s="156"/>
      <c r="NVF759" s="156"/>
      <c r="NVG759" s="156"/>
      <c r="NVH759" s="156"/>
      <c r="NVI759" s="156"/>
      <c r="NVJ759" s="156"/>
      <c r="NVK759" s="156"/>
      <c r="NVL759" s="156"/>
      <c r="NVM759" s="156"/>
      <c r="NVN759" s="156"/>
      <c r="NVO759" s="156"/>
      <c r="NVP759" s="156"/>
      <c r="NVQ759" s="156"/>
      <c r="NVR759" s="156"/>
      <c r="NVS759" s="156"/>
      <c r="NVT759" s="156"/>
      <c r="NVU759" s="156"/>
      <c r="NVV759" s="156"/>
      <c r="NVW759" s="156"/>
      <c r="NVX759" s="156"/>
      <c r="NVY759" s="156"/>
      <c r="NVZ759" s="156"/>
      <c r="NWA759" s="156"/>
      <c r="NWB759" s="156"/>
      <c r="NWC759" s="156"/>
      <c r="NWD759" s="156"/>
      <c r="NWE759" s="156"/>
      <c r="NWF759" s="156"/>
      <c r="NWG759" s="156"/>
      <c r="NWH759" s="156"/>
      <c r="NWI759" s="156"/>
      <c r="NWJ759" s="156"/>
      <c r="NWK759" s="156"/>
      <c r="NWL759" s="156"/>
      <c r="NWM759" s="156"/>
      <c r="NWN759" s="156"/>
      <c r="NWO759" s="156"/>
      <c r="NWP759" s="156"/>
      <c r="NWQ759" s="156"/>
      <c r="NWR759" s="156"/>
      <c r="NWS759" s="156"/>
      <c r="NWT759" s="156"/>
      <c r="NWU759" s="156"/>
      <c r="NWV759" s="156"/>
      <c r="NWW759" s="156"/>
      <c r="NWX759" s="156"/>
      <c r="NWY759" s="156"/>
      <c r="NWZ759" s="156"/>
      <c r="NXA759" s="156"/>
      <c r="NXB759" s="156"/>
      <c r="NXC759" s="156"/>
      <c r="NXD759" s="156"/>
      <c r="NXE759" s="156"/>
      <c r="NXF759" s="156"/>
      <c r="NXG759" s="156"/>
      <c r="NXH759" s="156"/>
      <c r="NXI759" s="156"/>
      <c r="NXJ759" s="156"/>
      <c r="NXK759" s="156"/>
      <c r="NXL759" s="156"/>
      <c r="NXM759" s="156"/>
      <c r="NXN759" s="156"/>
      <c r="NXO759" s="156"/>
      <c r="NXP759" s="156"/>
      <c r="NXQ759" s="156"/>
      <c r="NXR759" s="156"/>
      <c r="NXS759" s="156"/>
      <c r="NXT759" s="156"/>
      <c r="NXU759" s="156"/>
      <c r="NXV759" s="156"/>
      <c r="NXW759" s="156"/>
      <c r="NXX759" s="156"/>
      <c r="NXY759" s="156"/>
      <c r="NXZ759" s="156"/>
      <c r="NYA759" s="156"/>
      <c r="NYB759" s="156"/>
      <c r="NYC759" s="156"/>
      <c r="NYD759" s="156"/>
      <c r="NYE759" s="156"/>
      <c r="NYF759" s="156"/>
      <c r="NYG759" s="156"/>
      <c r="NYH759" s="156"/>
      <c r="NYI759" s="156"/>
      <c r="NYJ759" s="156"/>
      <c r="NYK759" s="156"/>
      <c r="NYL759" s="156"/>
      <c r="NYM759" s="156"/>
      <c r="NYN759" s="156"/>
      <c r="NYO759" s="156"/>
      <c r="NYP759" s="156"/>
      <c r="NYQ759" s="156"/>
      <c r="NYR759" s="156"/>
      <c r="NYS759" s="156"/>
      <c r="NYT759" s="156"/>
      <c r="NYU759" s="156"/>
      <c r="NYV759" s="156"/>
      <c r="NYW759" s="156"/>
      <c r="NYX759" s="156"/>
      <c r="NYY759" s="156"/>
      <c r="NYZ759" s="156"/>
      <c r="NZA759" s="156"/>
      <c r="NZB759" s="156"/>
      <c r="NZC759" s="156"/>
      <c r="NZD759" s="156"/>
      <c r="NZE759" s="156"/>
      <c r="NZF759" s="156"/>
      <c r="NZG759" s="156"/>
      <c r="NZH759" s="156"/>
      <c r="NZI759" s="156"/>
      <c r="NZJ759" s="156"/>
      <c r="NZK759" s="156"/>
      <c r="NZL759" s="156"/>
      <c r="NZM759" s="156"/>
      <c r="NZN759" s="156"/>
      <c r="NZO759" s="156"/>
      <c r="NZP759" s="156"/>
      <c r="NZQ759" s="156"/>
      <c r="NZR759" s="156"/>
      <c r="NZS759" s="156"/>
      <c r="NZT759" s="156"/>
      <c r="NZU759" s="156"/>
      <c r="NZV759" s="156"/>
      <c r="NZW759" s="156"/>
      <c r="NZX759" s="156"/>
      <c r="NZY759" s="156"/>
      <c r="NZZ759" s="156"/>
      <c r="OAA759" s="156"/>
      <c r="OAB759" s="156"/>
      <c r="OAC759" s="156"/>
      <c r="OAD759" s="156"/>
      <c r="OAE759" s="156"/>
      <c r="OAF759" s="156"/>
      <c r="OAG759" s="156"/>
      <c r="OAH759" s="156"/>
      <c r="OAI759" s="156"/>
      <c r="OAJ759" s="156"/>
      <c r="OAK759" s="156"/>
      <c r="OAL759" s="156"/>
      <c r="OAM759" s="156"/>
      <c r="OAN759" s="156"/>
      <c r="OAO759" s="156"/>
      <c r="OAP759" s="156"/>
      <c r="OAQ759" s="156"/>
      <c r="OAR759" s="156"/>
      <c r="OAS759" s="156"/>
      <c r="OAT759" s="156"/>
      <c r="OAU759" s="156"/>
      <c r="OAV759" s="156"/>
      <c r="OAW759" s="156"/>
      <c r="OAX759" s="156"/>
      <c r="OAY759" s="156"/>
      <c r="OAZ759" s="156"/>
      <c r="OBA759" s="156"/>
      <c r="OBB759" s="156"/>
      <c r="OBC759" s="156"/>
      <c r="OBD759" s="156"/>
      <c r="OBE759" s="156"/>
      <c r="OBF759" s="156"/>
      <c r="OBG759" s="156"/>
      <c r="OBH759" s="156"/>
      <c r="OBI759" s="156"/>
      <c r="OBJ759" s="156"/>
      <c r="OBK759" s="156"/>
      <c r="OBL759" s="156"/>
      <c r="OBM759" s="156"/>
      <c r="OBN759" s="156"/>
      <c r="OBO759" s="156"/>
      <c r="OBP759" s="156"/>
      <c r="OBQ759" s="156"/>
      <c r="OBR759" s="156"/>
      <c r="OBS759" s="156"/>
      <c r="OBT759" s="156"/>
      <c r="OBU759" s="156"/>
      <c r="OBV759" s="156"/>
      <c r="OBW759" s="156"/>
      <c r="OBX759" s="156"/>
      <c r="OBY759" s="156"/>
      <c r="OBZ759" s="156"/>
      <c r="OCA759" s="156"/>
      <c r="OCB759" s="156"/>
      <c r="OCC759" s="156"/>
      <c r="OCD759" s="156"/>
      <c r="OCE759" s="156"/>
      <c r="OCF759" s="156"/>
      <c r="OCG759" s="156"/>
      <c r="OCH759" s="156"/>
      <c r="OCI759" s="156"/>
      <c r="OCJ759" s="156"/>
      <c r="OCK759" s="156"/>
      <c r="OCL759" s="156"/>
      <c r="OCM759" s="156"/>
      <c r="OCN759" s="156"/>
      <c r="OCO759" s="156"/>
      <c r="OCP759" s="156"/>
      <c r="OCQ759" s="156"/>
      <c r="OCR759" s="156"/>
      <c r="OCS759" s="156"/>
      <c r="OCT759" s="156"/>
      <c r="OCU759" s="156"/>
      <c r="OCV759" s="156"/>
      <c r="OCW759" s="156"/>
      <c r="OCX759" s="156"/>
      <c r="OCY759" s="156"/>
      <c r="OCZ759" s="156"/>
      <c r="ODA759" s="156"/>
      <c r="ODB759" s="156"/>
      <c r="ODC759" s="156"/>
      <c r="ODD759" s="156"/>
      <c r="ODE759" s="156"/>
      <c r="ODF759" s="156"/>
      <c r="ODG759" s="156"/>
      <c r="ODH759" s="156"/>
      <c r="ODI759" s="156"/>
      <c r="ODJ759" s="156"/>
      <c r="ODK759" s="156"/>
      <c r="ODL759" s="156"/>
      <c r="ODM759" s="156"/>
      <c r="ODN759" s="156"/>
      <c r="ODO759" s="156"/>
      <c r="ODP759" s="156"/>
      <c r="ODQ759" s="156"/>
      <c r="ODR759" s="156"/>
      <c r="ODS759" s="156"/>
      <c r="ODT759" s="156"/>
      <c r="ODU759" s="156"/>
      <c r="ODV759" s="156"/>
      <c r="ODW759" s="156"/>
      <c r="ODX759" s="156"/>
      <c r="ODY759" s="156"/>
      <c r="ODZ759" s="156"/>
      <c r="OEA759" s="156"/>
      <c r="OEB759" s="156"/>
      <c r="OEC759" s="156"/>
      <c r="OED759" s="156"/>
      <c r="OEE759" s="156"/>
      <c r="OEF759" s="156"/>
      <c r="OEG759" s="156"/>
      <c r="OEH759" s="156"/>
      <c r="OEI759" s="156"/>
      <c r="OEJ759" s="156"/>
      <c r="OEK759" s="156"/>
      <c r="OEL759" s="156"/>
      <c r="OEM759" s="156"/>
      <c r="OEN759" s="156"/>
      <c r="OEO759" s="156"/>
      <c r="OEP759" s="156"/>
      <c r="OEQ759" s="156"/>
      <c r="OER759" s="156"/>
      <c r="OES759" s="156"/>
      <c r="OET759" s="156"/>
      <c r="OEU759" s="156"/>
      <c r="OEV759" s="156"/>
      <c r="OEW759" s="156"/>
      <c r="OEX759" s="156"/>
      <c r="OEY759" s="156"/>
      <c r="OEZ759" s="156"/>
      <c r="OFA759" s="156"/>
      <c r="OFB759" s="156"/>
      <c r="OFC759" s="156"/>
      <c r="OFD759" s="156"/>
      <c r="OFE759" s="156"/>
      <c r="OFF759" s="156"/>
      <c r="OFG759" s="156"/>
      <c r="OFH759" s="156"/>
      <c r="OFI759" s="156"/>
      <c r="OFJ759" s="156"/>
      <c r="OFK759" s="156"/>
      <c r="OFL759" s="156"/>
      <c r="OFM759" s="156"/>
      <c r="OFN759" s="156"/>
      <c r="OFO759" s="156"/>
      <c r="OFP759" s="156"/>
      <c r="OFQ759" s="156"/>
      <c r="OFR759" s="156"/>
      <c r="OFS759" s="156"/>
      <c r="OFT759" s="156"/>
      <c r="OFU759" s="156"/>
      <c r="OFV759" s="156"/>
      <c r="OFW759" s="156"/>
      <c r="OFX759" s="156"/>
      <c r="OFY759" s="156"/>
      <c r="OFZ759" s="156"/>
      <c r="OGA759" s="156"/>
      <c r="OGB759" s="156"/>
      <c r="OGC759" s="156"/>
      <c r="OGD759" s="156"/>
      <c r="OGE759" s="156"/>
      <c r="OGF759" s="156"/>
      <c r="OGG759" s="156"/>
      <c r="OGH759" s="156"/>
      <c r="OGI759" s="156"/>
      <c r="OGJ759" s="156"/>
      <c r="OGK759" s="156"/>
      <c r="OGL759" s="156"/>
      <c r="OGM759" s="156"/>
      <c r="OGN759" s="156"/>
      <c r="OGO759" s="156"/>
      <c r="OGP759" s="156"/>
      <c r="OGQ759" s="156"/>
      <c r="OGR759" s="156"/>
      <c r="OGS759" s="156"/>
      <c r="OGT759" s="156"/>
      <c r="OGU759" s="156"/>
      <c r="OGV759" s="156"/>
      <c r="OGW759" s="156"/>
      <c r="OGX759" s="156"/>
      <c r="OGY759" s="156"/>
      <c r="OGZ759" s="156"/>
      <c r="OHA759" s="156"/>
      <c r="OHB759" s="156"/>
      <c r="OHC759" s="156"/>
      <c r="OHD759" s="156"/>
      <c r="OHE759" s="156"/>
      <c r="OHF759" s="156"/>
      <c r="OHG759" s="156"/>
      <c r="OHH759" s="156"/>
      <c r="OHI759" s="156"/>
      <c r="OHJ759" s="156"/>
      <c r="OHK759" s="156"/>
      <c r="OHL759" s="156"/>
      <c r="OHM759" s="156"/>
      <c r="OHN759" s="156"/>
      <c r="OHO759" s="156"/>
      <c r="OHP759" s="156"/>
      <c r="OHQ759" s="156"/>
      <c r="OHR759" s="156"/>
      <c r="OHS759" s="156"/>
      <c r="OHT759" s="156"/>
      <c r="OHU759" s="156"/>
      <c r="OHV759" s="156"/>
      <c r="OHW759" s="156"/>
      <c r="OHX759" s="156"/>
      <c r="OHY759" s="156"/>
      <c r="OHZ759" s="156"/>
      <c r="OIA759" s="156"/>
      <c r="OIB759" s="156"/>
      <c r="OIC759" s="156"/>
      <c r="OID759" s="156"/>
      <c r="OIE759" s="156"/>
      <c r="OIF759" s="156"/>
      <c r="OIG759" s="156"/>
      <c r="OIH759" s="156"/>
      <c r="OII759" s="156"/>
      <c r="OIJ759" s="156"/>
      <c r="OIK759" s="156"/>
      <c r="OIL759" s="156"/>
      <c r="OIM759" s="156"/>
      <c r="OIN759" s="156"/>
      <c r="OIO759" s="156"/>
      <c r="OIP759" s="156"/>
      <c r="OIQ759" s="156"/>
      <c r="OIR759" s="156"/>
      <c r="OIS759" s="156"/>
      <c r="OIT759" s="156"/>
      <c r="OIU759" s="156"/>
      <c r="OIV759" s="156"/>
      <c r="OIW759" s="156"/>
      <c r="OIX759" s="156"/>
      <c r="OIY759" s="156"/>
      <c r="OIZ759" s="156"/>
      <c r="OJA759" s="156"/>
      <c r="OJB759" s="156"/>
      <c r="OJC759" s="156"/>
      <c r="OJD759" s="156"/>
      <c r="OJE759" s="156"/>
      <c r="OJF759" s="156"/>
      <c r="OJG759" s="156"/>
      <c r="OJH759" s="156"/>
      <c r="OJI759" s="156"/>
      <c r="OJJ759" s="156"/>
      <c r="OJK759" s="156"/>
      <c r="OJL759" s="156"/>
      <c r="OJM759" s="156"/>
      <c r="OJN759" s="156"/>
      <c r="OJO759" s="156"/>
      <c r="OJP759" s="156"/>
      <c r="OJQ759" s="156"/>
      <c r="OJR759" s="156"/>
      <c r="OJS759" s="156"/>
      <c r="OJT759" s="156"/>
      <c r="OJU759" s="156"/>
      <c r="OJV759" s="156"/>
      <c r="OJW759" s="156"/>
      <c r="OJX759" s="156"/>
      <c r="OJY759" s="156"/>
      <c r="OJZ759" s="156"/>
      <c r="OKA759" s="156"/>
      <c r="OKB759" s="156"/>
      <c r="OKC759" s="156"/>
      <c r="OKD759" s="156"/>
      <c r="OKE759" s="156"/>
      <c r="OKF759" s="156"/>
      <c r="OKG759" s="156"/>
      <c r="OKH759" s="156"/>
      <c r="OKI759" s="156"/>
      <c r="OKJ759" s="156"/>
      <c r="OKK759" s="156"/>
      <c r="OKL759" s="156"/>
      <c r="OKM759" s="156"/>
      <c r="OKN759" s="156"/>
      <c r="OKO759" s="156"/>
      <c r="OKP759" s="156"/>
      <c r="OKQ759" s="156"/>
      <c r="OKR759" s="156"/>
      <c r="OKS759" s="156"/>
      <c r="OKT759" s="156"/>
      <c r="OKU759" s="156"/>
      <c r="OKV759" s="156"/>
      <c r="OKW759" s="156"/>
      <c r="OKX759" s="156"/>
      <c r="OKY759" s="156"/>
      <c r="OKZ759" s="156"/>
      <c r="OLA759" s="156"/>
      <c r="OLB759" s="156"/>
      <c r="OLC759" s="156"/>
      <c r="OLD759" s="156"/>
      <c r="OLE759" s="156"/>
      <c r="OLF759" s="156"/>
      <c r="OLG759" s="156"/>
      <c r="OLH759" s="156"/>
      <c r="OLI759" s="156"/>
      <c r="OLJ759" s="156"/>
      <c r="OLK759" s="156"/>
      <c r="OLL759" s="156"/>
      <c r="OLM759" s="156"/>
      <c r="OLN759" s="156"/>
      <c r="OLO759" s="156"/>
      <c r="OLP759" s="156"/>
      <c r="OLQ759" s="156"/>
      <c r="OLR759" s="156"/>
      <c r="OLS759" s="156"/>
      <c r="OLT759" s="156"/>
      <c r="OLU759" s="156"/>
      <c r="OLV759" s="156"/>
      <c r="OLW759" s="156"/>
      <c r="OLX759" s="156"/>
      <c r="OLY759" s="156"/>
      <c r="OLZ759" s="156"/>
      <c r="OMA759" s="156"/>
      <c r="OMB759" s="156"/>
      <c r="OMC759" s="156"/>
      <c r="OMD759" s="156"/>
      <c r="OME759" s="156"/>
      <c r="OMF759" s="156"/>
      <c r="OMG759" s="156"/>
      <c r="OMH759" s="156"/>
      <c r="OMI759" s="156"/>
      <c r="OMJ759" s="156"/>
      <c r="OMK759" s="156"/>
      <c r="OML759" s="156"/>
      <c r="OMM759" s="156"/>
      <c r="OMN759" s="156"/>
      <c r="OMO759" s="156"/>
      <c r="OMP759" s="156"/>
      <c r="OMQ759" s="156"/>
      <c r="OMR759" s="156"/>
      <c r="OMS759" s="156"/>
      <c r="OMT759" s="156"/>
      <c r="OMU759" s="156"/>
      <c r="OMV759" s="156"/>
      <c r="OMW759" s="156"/>
      <c r="OMX759" s="156"/>
      <c r="OMY759" s="156"/>
      <c r="OMZ759" s="156"/>
      <c r="ONA759" s="156"/>
      <c r="ONB759" s="156"/>
      <c r="ONC759" s="156"/>
      <c r="OND759" s="156"/>
      <c r="ONE759" s="156"/>
      <c r="ONF759" s="156"/>
      <c r="ONG759" s="156"/>
      <c r="ONH759" s="156"/>
      <c r="ONI759" s="156"/>
      <c r="ONJ759" s="156"/>
      <c r="ONK759" s="156"/>
      <c r="ONL759" s="156"/>
      <c r="ONM759" s="156"/>
      <c r="ONN759" s="156"/>
      <c r="ONO759" s="156"/>
      <c r="ONP759" s="156"/>
      <c r="ONQ759" s="156"/>
      <c r="ONR759" s="156"/>
      <c r="ONS759" s="156"/>
      <c r="ONT759" s="156"/>
      <c r="ONU759" s="156"/>
      <c r="ONV759" s="156"/>
      <c r="ONW759" s="156"/>
      <c r="ONX759" s="156"/>
      <c r="ONY759" s="156"/>
      <c r="ONZ759" s="156"/>
      <c r="OOA759" s="156"/>
      <c r="OOB759" s="156"/>
      <c r="OOC759" s="156"/>
      <c r="OOD759" s="156"/>
      <c r="OOE759" s="156"/>
      <c r="OOF759" s="156"/>
      <c r="OOG759" s="156"/>
      <c r="OOH759" s="156"/>
      <c r="OOI759" s="156"/>
      <c r="OOJ759" s="156"/>
      <c r="OOK759" s="156"/>
      <c r="OOL759" s="156"/>
      <c r="OOM759" s="156"/>
      <c r="OON759" s="156"/>
      <c r="OOO759" s="156"/>
      <c r="OOP759" s="156"/>
      <c r="OOQ759" s="156"/>
      <c r="OOR759" s="156"/>
      <c r="OOS759" s="156"/>
      <c r="OOT759" s="156"/>
      <c r="OOU759" s="156"/>
      <c r="OOV759" s="156"/>
      <c r="OOW759" s="156"/>
      <c r="OOX759" s="156"/>
      <c r="OOY759" s="156"/>
      <c r="OOZ759" s="156"/>
      <c r="OPA759" s="156"/>
      <c r="OPB759" s="156"/>
      <c r="OPC759" s="156"/>
      <c r="OPD759" s="156"/>
      <c r="OPE759" s="156"/>
      <c r="OPF759" s="156"/>
      <c r="OPG759" s="156"/>
      <c r="OPH759" s="156"/>
      <c r="OPI759" s="156"/>
      <c r="OPJ759" s="156"/>
      <c r="OPK759" s="156"/>
      <c r="OPL759" s="156"/>
      <c r="OPM759" s="156"/>
      <c r="OPN759" s="156"/>
      <c r="OPO759" s="156"/>
      <c r="OPP759" s="156"/>
      <c r="OPQ759" s="156"/>
      <c r="OPR759" s="156"/>
      <c r="OPS759" s="156"/>
      <c r="OPT759" s="156"/>
      <c r="OPU759" s="156"/>
      <c r="OPV759" s="156"/>
      <c r="OPW759" s="156"/>
      <c r="OPX759" s="156"/>
      <c r="OPY759" s="156"/>
      <c r="OPZ759" s="156"/>
      <c r="OQA759" s="156"/>
      <c r="OQB759" s="156"/>
      <c r="OQC759" s="156"/>
      <c r="OQD759" s="156"/>
      <c r="OQE759" s="156"/>
      <c r="OQF759" s="156"/>
      <c r="OQG759" s="156"/>
      <c r="OQH759" s="156"/>
      <c r="OQI759" s="156"/>
      <c r="OQJ759" s="156"/>
      <c r="OQK759" s="156"/>
      <c r="OQL759" s="156"/>
      <c r="OQM759" s="156"/>
      <c r="OQN759" s="156"/>
      <c r="OQO759" s="156"/>
      <c r="OQP759" s="156"/>
      <c r="OQQ759" s="156"/>
      <c r="OQR759" s="156"/>
      <c r="OQS759" s="156"/>
      <c r="OQT759" s="156"/>
      <c r="OQU759" s="156"/>
      <c r="OQV759" s="156"/>
      <c r="OQW759" s="156"/>
      <c r="OQX759" s="156"/>
      <c r="OQY759" s="156"/>
      <c r="OQZ759" s="156"/>
      <c r="ORA759" s="156"/>
      <c r="ORB759" s="156"/>
      <c r="ORC759" s="156"/>
      <c r="ORD759" s="156"/>
      <c r="ORE759" s="156"/>
      <c r="ORF759" s="156"/>
      <c r="ORG759" s="156"/>
      <c r="ORH759" s="156"/>
      <c r="ORI759" s="156"/>
      <c r="ORJ759" s="156"/>
      <c r="ORK759" s="156"/>
      <c r="ORL759" s="156"/>
      <c r="ORM759" s="156"/>
      <c r="ORN759" s="156"/>
      <c r="ORO759" s="156"/>
      <c r="ORP759" s="156"/>
      <c r="ORQ759" s="156"/>
      <c r="ORR759" s="156"/>
      <c r="ORS759" s="156"/>
      <c r="ORT759" s="156"/>
      <c r="ORU759" s="156"/>
      <c r="ORV759" s="156"/>
      <c r="ORW759" s="156"/>
      <c r="ORX759" s="156"/>
      <c r="ORY759" s="156"/>
      <c r="ORZ759" s="156"/>
      <c r="OSA759" s="156"/>
      <c r="OSB759" s="156"/>
      <c r="OSC759" s="156"/>
      <c r="OSD759" s="156"/>
      <c r="OSE759" s="156"/>
      <c r="OSF759" s="156"/>
      <c r="OSG759" s="156"/>
      <c r="OSH759" s="156"/>
      <c r="OSI759" s="156"/>
      <c r="OSJ759" s="156"/>
      <c r="OSK759" s="156"/>
      <c r="OSL759" s="156"/>
      <c r="OSM759" s="156"/>
      <c r="OSN759" s="156"/>
      <c r="OSO759" s="156"/>
      <c r="OSP759" s="156"/>
      <c r="OSQ759" s="156"/>
      <c r="OSR759" s="156"/>
      <c r="OSS759" s="156"/>
      <c r="OST759" s="156"/>
      <c r="OSU759" s="156"/>
      <c r="OSV759" s="156"/>
      <c r="OSW759" s="156"/>
      <c r="OSX759" s="156"/>
      <c r="OSY759" s="156"/>
      <c r="OSZ759" s="156"/>
      <c r="OTA759" s="156"/>
      <c r="OTB759" s="156"/>
      <c r="OTC759" s="156"/>
      <c r="OTD759" s="156"/>
      <c r="OTE759" s="156"/>
      <c r="OTF759" s="156"/>
      <c r="OTG759" s="156"/>
      <c r="OTH759" s="156"/>
      <c r="OTI759" s="156"/>
      <c r="OTJ759" s="156"/>
      <c r="OTK759" s="156"/>
      <c r="OTL759" s="156"/>
      <c r="OTM759" s="156"/>
      <c r="OTN759" s="156"/>
      <c r="OTO759" s="156"/>
      <c r="OTP759" s="156"/>
      <c r="OTQ759" s="156"/>
      <c r="OTR759" s="156"/>
      <c r="OTS759" s="156"/>
      <c r="OTT759" s="156"/>
      <c r="OTU759" s="156"/>
      <c r="OTV759" s="156"/>
      <c r="OTW759" s="156"/>
      <c r="OTX759" s="156"/>
      <c r="OTY759" s="156"/>
      <c r="OTZ759" s="156"/>
      <c r="OUA759" s="156"/>
      <c r="OUB759" s="156"/>
      <c r="OUC759" s="156"/>
      <c r="OUD759" s="156"/>
      <c r="OUE759" s="156"/>
      <c r="OUF759" s="156"/>
      <c r="OUG759" s="156"/>
      <c r="OUH759" s="156"/>
      <c r="OUI759" s="156"/>
      <c r="OUJ759" s="156"/>
      <c r="OUK759" s="156"/>
      <c r="OUL759" s="156"/>
      <c r="OUM759" s="156"/>
      <c r="OUN759" s="156"/>
      <c r="OUO759" s="156"/>
      <c r="OUP759" s="156"/>
      <c r="OUQ759" s="156"/>
      <c r="OUR759" s="156"/>
      <c r="OUS759" s="156"/>
      <c r="OUT759" s="156"/>
      <c r="OUU759" s="156"/>
      <c r="OUV759" s="156"/>
      <c r="OUW759" s="156"/>
      <c r="OUX759" s="156"/>
      <c r="OUY759" s="156"/>
      <c r="OUZ759" s="156"/>
      <c r="OVA759" s="156"/>
      <c r="OVB759" s="156"/>
      <c r="OVC759" s="156"/>
      <c r="OVD759" s="156"/>
      <c r="OVE759" s="156"/>
      <c r="OVF759" s="156"/>
      <c r="OVG759" s="156"/>
      <c r="OVH759" s="156"/>
      <c r="OVI759" s="156"/>
      <c r="OVJ759" s="156"/>
      <c r="OVK759" s="156"/>
      <c r="OVL759" s="156"/>
      <c r="OVM759" s="156"/>
      <c r="OVN759" s="156"/>
      <c r="OVO759" s="156"/>
      <c r="OVP759" s="156"/>
      <c r="OVQ759" s="156"/>
      <c r="OVR759" s="156"/>
      <c r="OVS759" s="156"/>
      <c r="OVT759" s="156"/>
      <c r="OVU759" s="156"/>
      <c r="OVV759" s="156"/>
      <c r="OVW759" s="156"/>
      <c r="OVX759" s="156"/>
      <c r="OVY759" s="156"/>
      <c r="OVZ759" s="156"/>
      <c r="OWA759" s="156"/>
      <c r="OWB759" s="156"/>
      <c r="OWC759" s="156"/>
      <c r="OWD759" s="156"/>
      <c r="OWE759" s="156"/>
      <c r="OWF759" s="156"/>
      <c r="OWG759" s="156"/>
      <c r="OWH759" s="156"/>
      <c r="OWI759" s="156"/>
      <c r="OWJ759" s="156"/>
      <c r="OWK759" s="156"/>
      <c r="OWL759" s="156"/>
      <c r="OWM759" s="156"/>
      <c r="OWN759" s="156"/>
      <c r="OWO759" s="156"/>
      <c r="OWP759" s="156"/>
      <c r="OWQ759" s="156"/>
      <c r="OWR759" s="156"/>
      <c r="OWS759" s="156"/>
      <c r="OWT759" s="156"/>
      <c r="OWU759" s="156"/>
      <c r="OWV759" s="156"/>
      <c r="OWW759" s="156"/>
      <c r="OWX759" s="156"/>
      <c r="OWY759" s="156"/>
      <c r="OWZ759" s="156"/>
      <c r="OXA759" s="156"/>
      <c r="OXB759" s="156"/>
      <c r="OXC759" s="156"/>
      <c r="OXD759" s="156"/>
      <c r="OXE759" s="156"/>
      <c r="OXF759" s="156"/>
      <c r="OXG759" s="156"/>
      <c r="OXH759" s="156"/>
      <c r="OXI759" s="156"/>
      <c r="OXJ759" s="156"/>
      <c r="OXK759" s="156"/>
      <c r="OXL759" s="156"/>
      <c r="OXM759" s="156"/>
      <c r="OXN759" s="156"/>
      <c r="OXO759" s="156"/>
      <c r="OXP759" s="156"/>
      <c r="OXQ759" s="156"/>
      <c r="OXR759" s="156"/>
      <c r="OXS759" s="156"/>
      <c r="OXT759" s="156"/>
      <c r="OXU759" s="156"/>
      <c r="OXV759" s="156"/>
      <c r="OXW759" s="156"/>
      <c r="OXX759" s="156"/>
      <c r="OXY759" s="156"/>
      <c r="OXZ759" s="156"/>
      <c r="OYA759" s="156"/>
      <c r="OYB759" s="156"/>
      <c r="OYC759" s="156"/>
      <c r="OYD759" s="156"/>
      <c r="OYE759" s="156"/>
      <c r="OYF759" s="156"/>
      <c r="OYG759" s="156"/>
      <c r="OYH759" s="156"/>
      <c r="OYI759" s="156"/>
      <c r="OYJ759" s="156"/>
      <c r="OYK759" s="156"/>
      <c r="OYL759" s="156"/>
      <c r="OYM759" s="156"/>
      <c r="OYN759" s="156"/>
      <c r="OYO759" s="156"/>
      <c r="OYP759" s="156"/>
      <c r="OYQ759" s="156"/>
      <c r="OYR759" s="156"/>
      <c r="OYS759" s="156"/>
      <c r="OYT759" s="156"/>
      <c r="OYU759" s="156"/>
      <c r="OYV759" s="156"/>
      <c r="OYW759" s="156"/>
      <c r="OYX759" s="156"/>
      <c r="OYY759" s="156"/>
      <c r="OYZ759" s="156"/>
      <c r="OZA759" s="156"/>
      <c r="OZB759" s="156"/>
      <c r="OZC759" s="156"/>
      <c r="OZD759" s="156"/>
      <c r="OZE759" s="156"/>
      <c r="OZF759" s="156"/>
      <c r="OZG759" s="156"/>
      <c r="OZH759" s="156"/>
      <c r="OZI759" s="156"/>
      <c r="OZJ759" s="156"/>
      <c r="OZK759" s="156"/>
      <c r="OZL759" s="156"/>
      <c r="OZM759" s="156"/>
      <c r="OZN759" s="156"/>
      <c r="OZO759" s="156"/>
      <c r="OZP759" s="156"/>
      <c r="OZQ759" s="156"/>
      <c r="OZR759" s="156"/>
      <c r="OZS759" s="156"/>
      <c r="OZT759" s="156"/>
      <c r="OZU759" s="156"/>
      <c r="OZV759" s="156"/>
      <c r="OZW759" s="156"/>
      <c r="OZX759" s="156"/>
      <c r="OZY759" s="156"/>
      <c r="OZZ759" s="156"/>
      <c r="PAA759" s="156"/>
      <c r="PAB759" s="156"/>
      <c r="PAC759" s="156"/>
      <c r="PAD759" s="156"/>
      <c r="PAE759" s="156"/>
      <c r="PAF759" s="156"/>
      <c r="PAG759" s="156"/>
      <c r="PAH759" s="156"/>
      <c r="PAI759" s="156"/>
      <c r="PAJ759" s="156"/>
      <c r="PAK759" s="156"/>
      <c r="PAL759" s="156"/>
      <c r="PAM759" s="156"/>
      <c r="PAN759" s="156"/>
      <c r="PAO759" s="156"/>
      <c r="PAP759" s="156"/>
      <c r="PAQ759" s="156"/>
      <c r="PAR759" s="156"/>
      <c r="PAS759" s="156"/>
      <c r="PAT759" s="156"/>
      <c r="PAU759" s="156"/>
      <c r="PAV759" s="156"/>
      <c r="PAW759" s="156"/>
      <c r="PAX759" s="156"/>
      <c r="PAY759" s="156"/>
      <c r="PAZ759" s="156"/>
      <c r="PBA759" s="156"/>
      <c r="PBB759" s="156"/>
      <c r="PBC759" s="156"/>
      <c r="PBD759" s="156"/>
      <c r="PBE759" s="156"/>
      <c r="PBF759" s="156"/>
      <c r="PBG759" s="156"/>
      <c r="PBH759" s="156"/>
      <c r="PBI759" s="156"/>
      <c r="PBJ759" s="156"/>
      <c r="PBK759" s="156"/>
      <c r="PBL759" s="156"/>
      <c r="PBM759" s="156"/>
      <c r="PBN759" s="156"/>
      <c r="PBO759" s="156"/>
      <c r="PBP759" s="156"/>
      <c r="PBQ759" s="156"/>
      <c r="PBR759" s="156"/>
      <c r="PBS759" s="156"/>
      <c r="PBT759" s="156"/>
      <c r="PBU759" s="156"/>
      <c r="PBV759" s="156"/>
      <c r="PBW759" s="156"/>
      <c r="PBX759" s="156"/>
      <c r="PBY759" s="156"/>
      <c r="PBZ759" s="156"/>
      <c r="PCA759" s="156"/>
      <c r="PCB759" s="156"/>
      <c r="PCC759" s="156"/>
      <c r="PCD759" s="156"/>
      <c r="PCE759" s="156"/>
      <c r="PCF759" s="156"/>
      <c r="PCG759" s="156"/>
      <c r="PCH759" s="156"/>
      <c r="PCI759" s="156"/>
      <c r="PCJ759" s="156"/>
      <c r="PCK759" s="156"/>
      <c r="PCL759" s="156"/>
      <c r="PCM759" s="156"/>
      <c r="PCN759" s="156"/>
      <c r="PCO759" s="156"/>
      <c r="PCP759" s="156"/>
      <c r="PCQ759" s="156"/>
      <c r="PCR759" s="156"/>
      <c r="PCS759" s="156"/>
      <c r="PCT759" s="156"/>
      <c r="PCU759" s="156"/>
      <c r="PCV759" s="156"/>
      <c r="PCW759" s="156"/>
      <c r="PCX759" s="156"/>
      <c r="PCY759" s="156"/>
      <c r="PCZ759" s="156"/>
      <c r="PDA759" s="156"/>
      <c r="PDB759" s="156"/>
      <c r="PDC759" s="156"/>
      <c r="PDD759" s="156"/>
      <c r="PDE759" s="156"/>
      <c r="PDF759" s="156"/>
      <c r="PDG759" s="156"/>
      <c r="PDH759" s="156"/>
      <c r="PDI759" s="156"/>
      <c r="PDJ759" s="156"/>
      <c r="PDK759" s="156"/>
      <c r="PDL759" s="156"/>
      <c r="PDM759" s="156"/>
      <c r="PDN759" s="156"/>
      <c r="PDO759" s="156"/>
      <c r="PDP759" s="156"/>
      <c r="PDQ759" s="156"/>
      <c r="PDR759" s="156"/>
      <c r="PDS759" s="156"/>
      <c r="PDT759" s="156"/>
      <c r="PDU759" s="156"/>
      <c r="PDV759" s="156"/>
      <c r="PDW759" s="156"/>
      <c r="PDX759" s="156"/>
      <c r="PDY759" s="156"/>
      <c r="PDZ759" s="156"/>
      <c r="PEA759" s="156"/>
      <c r="PEB759" s="156"/>
      <c r="PEC759" s="156"/>
      <c r="PED759" s="156"/>
      <c r="PEE759" s="156"/>
      <c r="PEF759" s="156"/>
      <c r="PEG759" s="156"/>
      <c r="PEH759" s="156"/>
      <c r="PEI759" s="156"/>
      <c r="PEJ759" s="156"/>
      <c r="PEK759" s="156"/>
      <c r="PEL759" s="156"/>
      <c r="PEM759" s="156"/>
      <c r="PEN759" s="156"/>
      <c r="PEO759" s="156"/>
      <c r="PEP759" s="156"/>
      <c r="PEQ759" s="156"/>
      <c r="PER759" s="156"/>
      <c r="PES759" s="156"/>
      <c r="PET759" s="156"/>
      <c r="PEU759" s="156"/>
      <c r="PEV759" s="156"/>
      <c r="PEW759" s="156"/>
      <c r="PEX759" s="156"/>
      <c r="PEY759" s="156"/>
      <c r="PEZ759" s="156"/>
      <c r="PFA759" s="156"/>
      <c r="PFB759" s="156"/>
      <c r="PFC759" s="156"/>
      <c r="PFD759" s="156"/>
      <c r="PFE759" s="156"/>
      <c r="PFF759" s="156"/>
      <c r="PFG759" s="156"/>
      <c r="PFH759" s="156"/>
      <c r="PFI759" s="156"/>
      <c r="PFJ759" s="156"/>
      <c r="PFK759" s="156"/>
      <c r="PFL759" s="156"/>
      <c r="PFM759" s="156"/>
      <c r="PFN759" s="156"/>
      <c r="PFO759" s="156"/>
      <c r="PFP759" s="156"/>
      <c r="PFQ759" s="156"/>
      <c r="PFR759" s="156"/>
      <c r="PFS759" s="156"/>
      <c r="PFT759" s="156"/>
      <c r="PFU759" s="156"/>
      <c r="PFV759" s="156"/>
      <c r="PFW759" s="156"/>
      <c r="PFX759" s="156"/>
      <c r="PFY759" s="156"/>
      <c r="PFZ759" s="156"/>
      <c r="PGA759" s="156"/>
      <c r="PGB759" s="156"/>
      <c r="PGC759" s="156"/>
      <c r="PGD759" s="156"/>
      <c r="PGE759" s="156"/>
      <c r="PGF759" s="156"/>
      <c r="PGG759" s="156"/>
      <c r="PGH759" s="156"/>
      <c r="PGI759" s="156"/>
      <c r="PGJ759" s="156"/>
      <c r="PGK759" s="156"/>
      <c r="PGL759" s="156"/>
      <c r="PGM759" s="156"/>
      <c r="PGN759" s="156"/>
      <c r="PGO759" s="156"/>
      <c r="PGP759" s="156"/>
      <c r="PGQ759" s="156"/>
      <c r="PGR759" s="156"/>
      <c r="PGS759" s="156"/>
      <c r="PGT759" s="156"/>
      <c r="PGU759" s="156"/>
      <c r="PGV759" s="156"/>
      <c r="PGW759" s="156"/>
      <c r="PGX759" s="156"/>
      <c r="PGY759" s="156"/>
      <c r="PGZ759" s="156"/>
      <c r="PHA759" s="156"/>
      <c r="PHB759" s="156"/>
      <c r="PHC759" s="156"/>
      <c r="PHD759" s="156"/>
      <c r="PHE759" s="156"/>
      <c r="PHF759" s="156"/>
      <c r="PHG759" s="156"/>
      <c r="PHH759" s="156"/>
      <c r="PHI759" s="156"/>
      <c r="PHJ759" s="156"/>
      <c r="PHK759" s="156"/>
      <c r="PHL759" s="156"/>
      <c r="PHM759" s="156"/>
      <c r="PHN759" s="156"/>
      <c r="PHO759" s="156"/>
      <c r="PHP759" s="156"/>
      <c r="PHQ759" s="156"/>
      <c r="PHR759" s="156"/>
      <c r="PHS759" s="156"/>
      <c r="PHT759" s="156"/>
      <c r="PHU759" s="156"/>
      <c r="PHV759" s="156"/>
      <c r="PHW759" s="156"/>
      <c r="PHX759" s="156"/>
      <c r="PHY759" s="156"/>
      <c r="PHZ759" s="156"/>
      <c r="PIA759" s="156"/>
      <c r="PIB759" s="156"/>
      <c r="PIC759" s="156"/>
      <c r="PID759" s="156"/>
      <c r="PIE759" s="156"/>
      <c r="PIF759" s="156"/>
      <c r="PIG759" s="156"/>
      <c r="PIH759" s="156"/>
      <c r="PII759" s="156"/>
      <c r="PIJ759" s="156"/>
      <c r="PIK759" s="156"/>
      <c r="PIL759" s="156"/>
      <c r="PIM759" s="156"/>
      <c r="PIN759" s="156"/>
      <c r="PIO759" s="156"/>
      <c r="PIP759" s="156"/>
      <c r="PIQ759" s="156"/>
      <c r="PIR759" s="156"/>
      <c r="PIS759" s="156"/>
      <c r="PIT759" s="156"/>
      <c r="PIU759" s="156"/>
      <c r="PIV759" s="156"/>
      <c r="PIW759" s="156"/>
      <c r="PIX759" s="156"/>
      <c r="PIY759" s="156"/>
      <c r="PIZ759" s="156"/>
      <c r="PJA759" s="156"/>
      <c r="PJB759" s="156"/>
      <c r="PJC759" s="156"/>
      <c r="PJD759" s="156"/>
      <c r="PJE759" s="156"/>
      <c r="PJF759" s="156"/>
      <c r="PJG759" s="156"/>
      <c r="PJH759" s="156"/>
      <c r="PJI759" s="156"/>
      <c r="PJJ759" s="156"/>
      <c r="PJK759" s="156"/>
      <c r="PJL759" s="156"/>
      <c r="PJM759" s="156"/>
      <c r="PJN759" s="156"/>
      <c r="PJO759" s="156"/>
      <c r="PJP759" s="156"/>
      <c r="PJQ759" s="156"/>
      <c r="PJR759" s="156"/>
      <c r="PJS759" s="156"/>
      <c r="PJT759" s="156"/>
      <c r="PJU759" s="156"/>
      <c r="PJV759" s="156"/>
      <c r="PJW759" s="156"/>
      <c r="PJX759" s="156"/>
      <c r="PJY759" s="156"/>
      <c r="PJZ759" s="156"/>
      <c r="PKA759" s="156"/>
      <c r="PKB759" s="156"/>
      <c r="PKC759" s="156"/>
      <c r="PKD759" s="156"/>
      <c r="PKE759" s="156"/>
      <c r="PKF759" s="156"/>
      <c r="PKG759" s="156"/>
      <c r="PKH759" s="156"/>
      <c r="PKI759" s="156"/>
      <c r="PKJ759" s="156"/>
      <c r="PKK759" s="156"/>
      <c r="PKL759" s="156"/>
      <c r="PKM759" s="156"/>
      <c r="PKN759" s="156"/>
      <c r="PKO759" s="156"/>
      <c r="PKP759" s="156"/>
      <c r="PKQ759" s="156"/>
      <c r="PKR759" s="156"/>
      <c r="PKS759" s="156"/>
      <c r="PKT759" s="156"/>
      <c r="PKU759" s="156"/>
      <c r="PKV759" s="156"/>
      <c r="PKW759" s="156"/>
      <c r="PKX759" s="156"/>
      <c r="PKY759" s="156"/>
      <c r="PKZ759" s="156"/>
      <c r="PLA759" s="156"/>
      <c r="PLB759" s="156"/>
      <c r="PLC759" s="156"/>
      <c r="PLD759" s="156"/>
      <c r="PLE759" s="156"/>
      <c r="PLF759" s="156"/>
      <c r="PLG759" s="156"/>
      <c r="PLH759" s="156"/>
      <c r="PLI759" s="156"/>
      <c r="PLJ759" s="156"/>
      <c r="PLK759" s="156"/>
      <c r="PLL759" s="156"/>
      <c r="PLM759" s="156"/>
      <c r="PLN759" s="156"/>
      <c r="PLO759" s="156"/>
      <c r="PLP759" s="156"/>
      <c r="PLQ759" s="156"/>
      <c r="PLR759" s="156"/>
      <c r="PLS759" s="156"/>
      <c r="PLT759" s="156"/>
      <c r="PLU759" s="156"/>
      <c r="PLV759" s="156"/>
      <c r="PLW759" s="156"/>
      <c r="PLX759" s="156"/>
      <c r="PLY759" s="156"/>
      <c r="PLZ759" s="156"/>
      <c r="PMA759" s="156"/>
      <c r="PMB759" s="156"/>
      <c r="PMC759" s="156"/>
      <c r="PMD759" s="156"/>
      <c r="PME759" s="156"/>
      <c r="PMF759" s="156"/>
      <c r="PMG759" s="156"/>
      <c r="PMH759" s="156"/>
      <c r="PMI759" s="156"/>
      <c r="PMJ759" s="156"/>
      <c r="PMK759" s="156"/>
      <c r="PML759" s="156"/>
      <c r="PMM759" s="156"/>
      <c r="PMN759" s="156"/>
      <c r="PMO759" s="156"/>
      <c r="PMP759" s="156"/>
      <c r="PMQ759" s="156"/>
      <c r="PMR759" s="156"/>
      <c r="PMS759" s="156"/>
      <c r="PMT759" s="156"/>
      <c r="PMU759" s="156"/>
      <c r="PMV759" s="156"/>
      <c r="PMW759" s="156"/>
      <c r="PMX759" s="156"/>
      <c r="PMY759" s="156"/>
      <c r="PMZ759" s="156"/>
      <c r="PNA759" s="156"/>
      <c r="PNB759" s="156"/>
      <c r="PNC759" s="156"/>
      <c r="PND759" s="156"/>
      <c r="PNE759" s="156"/>
      <c r="PNF759" s="156"/>
      <c r="PNG759" s="156"/>
      <c r="PNH759" s="156"/>
      <c r="PNI759" s="156"/>
      <c r="PNJ759" s="156"/>
      <c r="PNK759" s="156"/>
      <c r="PNL759" s="156"/>
      <c r="PNM759" s="156"/>
      <c r="PNN759" s="156"/>
      <c r="PNO759" s="156"/>
      <c r="PNP759" s="156"/>
      <c r="PNQ759" s="156"/>
      <c r="PNR759" s="156"/>
      <c r="PNS759" s="156"/>
      <c r="PNT759" s="156"/>
      <c r="PNU759" s="156"/>
      <c r="PNV759" s="156"/>
      <c r="PNW759" s="156"/>
      <c r="PNX759" s="156"/>
      <c r="PNY759" s="156"/>
      <c r="PNZ759" s="156"/>
      <c r="POA759" s="156"/>
      <c r="POB759" s="156"/>
      <c r="POC759" s="156"/>
      <c r="POD759" s="156"/>
      <c r="POE759" s="156"/>
      <c r="POF759" s="156"/>
      <c r="POG759" s="156"/>
      <c r="POH759" s="156"/>
      <c r="POI759" s="156"/>
      <c r="POJ759" s="156"/>
      <c r="POK759" s="156"/>
      <c r="POL759" s="156"/>
      <c r="POM759" s="156"/>
      <c r="PON759" s="156"/>
      <c r="POO759" s="156"/>
      <c r="POP759" s="156"/>
      <c r="POQ759" s="156"/>
      <c r="POR759" s="156"/>
      <c r="POS759" s="156"/>
      <c r="POT759" s="156"/>
      <c r="POU759" s="156"/>
      <c r="POV759" s="156"/>
      <c r="POW759" s="156"/>
      <c r="POX759" s="156"/>
      <c r="POY759" s="156"/>
      <c r="POZ759" s="156"/>
      <c r="PPA759" s="156"/>
      <c r="PPB759" s="156"/>
      <c r="PPC759" s="156"/>
      <c r="PPD759" s="156"/>
      <c r="PPE759" s="156"/>
      <c r="PPF759" s="156"/>
      <c r="PPG759" s="156"/>
      <c r="PPH759" s="156"/>
      <c r="PPI759" s="156"/>
      <c r="PPJ759" s="156"/>
      <c r="PPK759" s="156"/>
      <c r="PPL759" s="156"/>
      <c r="PPM759" s="156"/>
      <c r="PPN759" s="156"/>
      <c r="PPO759" s="156"/>
      <c r="PPP759" s="156"/>
      <c r="PPQ759" s="156"/>
      <c r="PPR759" s="156"/>
      <c r="PPS759" s="156"/>
      <c r="PPT759" s="156"/>
      <c r="PPU759" s="156"/>
      <c r="PPV759" s="156"/>
      <c r="PPW759" s="156"/>
      <c r="PPX759" s="156"/>
      <c r="PPY759" s="156"/>
      <c r="PPZ759" s="156"/>
      <c r="PQA759" s="156"/>
      <c r="PQB759" s="156"/>
      <c r="PQC759" s="156"/>
      <c r="PQD759" s="156"/>
      <c r="PQE759" s="156"/>
      <c r="PQF759" s="156"/>
      <c r="PQG759" s="156"/>
      <c r="PQH759" s="156"/>
      <c r="PQI759" s="156"/>
      <c r="PQJ759" s="156"/>
      <c r="PQK759" s="156"/>
      <c r="PQL759" s="156"/>
      <c r="PQM759" s="156"/>
      <c r="PQN759" s="156"/>
      <c r="PQO759" s="156"/>
      <c r="PQP759" s="156"/>
      <c r="PQQ759" s="156"/>
      <c r="PQR759" s="156"/>
      <c r="PQS759" s="156"/>
      <c r="PQT759" s="156"/>
      <c r="PQU759" s="156"/>
      <c r="PQV759" s="156"/>
      <c r="PQW759" s="156"/>
      <c r="PQX759" s="156"/>
      <c r="PQY759" s="156"/>
      <c r="PQZ759" s="156"/>
      <c r="PRA759" s="156"/>
      <c r="PRB759" s="156"/>
      <c r="PRC759" s="156"/>
      <c r="PRD759" s="156"/>
      <c r="PRE759" s="156"/>
      <c r="PRF759" s="156"/>
      <c r="PRG759" s="156"/>
      <c r="PRH759" s="156"/>
      <c r="PRI759" s="156"/>
      <c r="PRJ759" s="156"/>
      <c r="PRK759" s="156"/>
      <c r="PRL759" s="156"/>
      <c r="PRM759" s="156"/>
      <c r="PRN759" s="156"/>
      <c r="PRO759" s="156"/>
      <c r="PRP759" s="156"/>
      <c r="PRQ759" s="156"/>
      <c r="PRR759" s="156"/>
      <c r="PRS759" s="156"/>
      <c r="PRT759" s="156"/>
      <c r="PRU759" s="156"/>
      <c r="PRV759" s="156"/>
      <c r="PRW759" s="156"/>
      <c r="PRX759" s="156"/>
      <c r="PRY759" s="156"/>
      <c r="PRZ759" s="156"/>
      <c r="PSA759" s="156"/>
      <c r="PSB759" s="156"/>
      <c r="PSC759" s="156"/>
      <c r="PSD759" s="156"/>
      <c r="PSE759" s="156"/>
      <c r="PSF759" s="156"/>
      <c r="PSG759" s="156"/>
      <c r="PSH759" s="156"/>
      <c r="PSI759" s="156"/>
      <c r="PSJ759" s="156"/>
      <c r="PSK759" s="156"/>
      <c r="PSL759" s="156"/>
      <c r="PSM759" s="156"/>
      <c r="PSN759" s="156"/>
      <c r="PSO759" s="156"/>
      <c r="PSP759" s="156"/>
      <c r="PSQ759" s="156"/>
      <c r="PSR759" s="156"/>
      <c r="PSS759" s="156"/>
      <c r="PST759" s="156"/>
      <c r="PSU759" s="156"/>
      <c r="PSV759" s="156"/>
      <c r="PSW759" s="156"/>
      <c r="PSX759" s="156"/>
      <c r="PSY759" s="156"/>
      <c r="PSZ759" s="156"/>
      <c r="PTA759" s="156"/>
      <c r="PTB759" s="156"/>
      <c r="PTC759" s="156"/>
      <c r="PTD759" s="156"/>
      <c r="PTE759" s="156"/>
      <c r="PTF759" s="156"/>
      <c r="PTG759" s="156"/>
      <c r="PTH759" s="156"/>
      <c r="PTI759" s="156"/>
      <c r="PTJ759" s="156"/>
      <c r="PTK759" s="156"/>
      <c r="PTL759" s="156"/>
      <c r="PTM759" s="156"/>
      <c r="PTN759" s="156"/>
      <c r="PTO759" s="156"/>
      <c r="PTP759" s="156"/>
      <c r="PTQ759" s="156"/>
      <c r="PTR759" s="156"/>
      <c r="PTS759" s="156"/>
      <c r="PTT759" s="156"/>
      <c r="PTU759" s="156"/>
      <c r="PTV759" s="156"/>
      <c r="PTW759" s="156"/>
      <c r="PTX759" s="156"/>
      <c r="PTY759" s="156"/>
      <c r="PTZ759" s="156"/>
      <c r="PUA759" s="156"/>
      <c r="PUB759" s="156"/>
      <c r="PUC759" s="156"/>
      <c r="PUD759" s="156"/>
      <c r="PUE759" s="156"/>
      <c r="PUF759" s="156"/>
      <c r="PUG759" s="156"/>
      <c r="PUH759" s="156"/>
      <c r="PUI759" s="156"/>
      <c r="PUJ759" s="156"/>
      <c r="PUK759" s="156"/>
      <c r="PUL759" s="156"/>
      <c r="PUM759" s="156"/>
      <c r="PUN759" s="156"/>
      <c r="PUO759" s="156"/>
      <c r="PUP759" s="156"/>
      <c r="PUQ759" s="156"/>
      <c r="PUR759" s="156"/>
      <c r="PUS759" s="156"/>
      <c r="PUT759" s="156"/>
      <c r="PUU759" s="156"/>
      <c r="PUV759" s="156"/>
      <c r="PUW759" s="156"/>
      <c r="PUX759" s="156"/>
      <c r="PUY759" s="156"/>
      <c r="PUZ759" s="156"/>
      <c r="PVA759" s="156"/>
      <c r="PVB759" s="156"/>
      <c r="PVC759" s="156"/>
      <c r="PVD759" s="156"/>
      <c r="PVE759" s="156"/>
      <c r="PVF759" s="156"/>
      <c r="PVG759" s="156"/>
      <c r="PVH759" s="156"/>
      <c r="PVI759" s="156"/>
      <c r="PVJ759" s="156"/>
      <c r="PVK759" s="156"/>
      <c r="PVL759" s="156"/>
      <c r="PVM759" s="156"/>
      <c r="PVN759" s="156"/>
      <c r="PVO759" s="156"/>
      <c r="PVP759" s="156"/>
      <c r="PVQ759" s="156"/>
      <c r="PVR759" s="156"/>
      <c r="PVS759" s="156"/>
      <c r="PVT759" s="156"/>
      <c r="PVU759" s="156"/>
      <c r="PVV759" s="156"/>
      <c r="PVW759" s="156"/>
      <c r="PVX759" s="156"/>
      <c r="PVY759" s="156"/>
      <c r="PVZ759" s="156"/>
      <c r="PWA759" s="156"/>
      <c r="PWB759" s="156"/>
      <c r="PWC759" s="156"/>
      <c r="PWD759" s="156"/>
      <c r="PWE759" s="156"/>
      <c r="PWF759" s="156"/>
      <c r="PWG759" s="156"/>
      <c r="PWH759" s="156"/>
      <c r="PWI759" s="156"/>
      <c r="PWJ759" s="156"/>
      <c r="PWK759" s="156"/>
      <c r="PWL759" s="156"/>
      <c r="PWM759" s="156"/>
      <c r="PWN759" s="156"/>
      <c r="PWO759" s="156"/>
      <c r="PWP759" s="156"/>
      <c r="PWQ759" s="156"/>
      <c r="PWR759" s="156"/>
      <c r="PWS759" s="156"/>
      <c r="PWT759" s="156"/>
      <c r="PWU759" s="156"/>
      <c r="PWV759" s="156"/>
      <c r="PWW759" s="156"/>
      <c r="PWX759" s="156"/>
      <c r="PWY759" s="156"/>
      <c r="PWZ759" s="156"/>
      <c r="PXA759" s="156"/>
      <c r="PXB759" s="156"/>
      <c r="PXC759" s="156"/>
      <c r="PXD759" s="156"/>
      <c r="PXE759" s="156"/>
      <c r="PXF759" s="156"/>
      <c r="PXG759" s="156"/>
      <c r="PXH759" s="156"/>
      <c r="PXI759" s="156"/>
      <c r="PXJ759" s="156"/>
      <c r="PXK759" s="156"/>
      <c r="PXL759" s="156"/>
      <c r="PXM759" s="156"/>
      <c r="PXN759" s="156"/>
      <c r="PXO759" s="156"/>
      <c r="PXP759" s="156"/>
      <c r="PXQ759" s="156"/>
      <c r="PXR759" s="156"/>
      <c r="PXS759" s="156"/>
      <c r="PXT759" s="156"/>
      <c r="PXU759" s="156"/>
      <c r="PXV759" s="156"/>
      <c r="PXW759" s="156"/>
      <c r="PXX759" s="156"/>
      <c r="PXY759" s="156"/>
      <c r="PXZ759" s="156"/>
      <c r="PYA759" s="156"/>
      <c r="PYB759" s="156"/>
      <c r="PYC759" s="156"/>
      <c r="PYD759" s="156"/>
      <c r="PYE759" s="156"/>
      <c r="PYF759" s="156"/>
      <c r="PYG759" s="156"/>
      <c r="PYH759" s="156"/>
      <c r="PYI759" s="156"/>
      <c r="PYJ759" s="156"/>
      <c r="PYK759" s="156"/>
      <c r="PYL759" s="156"/>
      <c r="PYM759" s="156"/>
      <c r="PYN759" s="156"/>
      <c r="PYO759" s="156"/>
      <c r="PYP759" s="156"/>
      <c r="PYQ759" s="156"/>
      <c r="PYR759" s="156"/>
      <c r="PYS759" s="156"/>
      <c r="PYT759" s="156"/>
      <c r="PYU759" s="156"/>
      <c r="PYV759" s="156"/>
      <c r="PYW759" s="156"/>
      <c r="PYX759" s="156"/>
      <c r="PYY759" s="156"/>
      <c r="PYZ759" s="156"/>
      <c r="PZA759" s="156"/>
      <c r="PZB759" s="156"/>
      <c r="PZC759" s="156"/>
      <c r="PZD759" s="156"/>
      <c r="PZE759" s="156"/>
      <c r="PZF759" s="156"/>
      <c r="PZG759" s="156"/>
      <c r="PZH759" s="156"/>
      <c r="PZI759" s="156"/>
      <c r="PZJ759" s="156"/>
      <c r="PZK759" s="156"/>
      <c r="PZL759" s="156"/>
      <c r="PZM759" s="156"/>
      <c r="PZN759" s="156"/>
      <c r="PZO759" s="156"/>
      <c r="PZP759" s="156"/>
      <c r="PZQ759" s="156"/>
      <c r="PZR759" s="156"/>
      <c r="PZS759" s="156"/>
      <c r="PZT759" s="156"/>
      <c r="PZU759" s="156"/>
      <c r="PZV759" s="156"/>
      <c r="PZW759" s="156"/>
      <c r="PZX759" s="156"/>
      <c r="PZY759" s="156"/>
      <c r="PZZ759" s="156"/>
      <c r="QAA759" s="156"/>
      <c r="QAB759" s="156"/>
      <c r="QAC759" s="156"/>
      <c r="QAD759" s="156"/>
      <c r="QAE759" s="156"/>
      <c r="QAF759" s="156"/>
      <c r="QAG759" s="156"/>
      <c r="QAH759" s="156"/>
      <c r="QAI759" s="156"/>
      <c r="QAJ759" s="156"/>
      <c r="QAK759" s="156"/>
      <c r="QAL759" s="156"/>
      <c r="QAM759" s="156"/>
      <c r="QAN759" s="156"/>
      <c r="QAO759" s="156"/>
      <c r="QAP759" s="156"/>
      <c r="QAQ759" s="156"/>
      <c r="QAR759" s="156"/>
      <c r="QAS759" s="156"/>
      <c r="QAT759" s="156"/>
      <c r="QAU759" s="156"/>
      <c r="QAV759" s="156"/>
      <c r="QAW759" s="156"/>
      <c r="QAX759" s="156"/>
      <c r="QAY759" s="156"/>
      <c r="QAZ759" s="156"/>
      <c r="QBA759" s="156"/>
      <c r="QBB759" s="156"/>
      <c r="QBC759" s="156"/>
      <c r="QBD759" s="156"/>
      <c r="QBE759" s="156"/>
      <c r="QBF759" s="156"/>
      <c r="QBG759" s="156"/>
      <c r="QBH759" s="156"/>
      <c r="QBI759" s="156"/>
      <c r="QBJ759" s="156"/>
      <c r="QBK759" s="156"/>
      <c r="QBL759" s="156"/>
      <c r="QBM759" s="156"/>
      <c r="QBN759" s="156"/>
      <c r="QBO759" s="156"/>
      <c r="QBP759" s="156"/>
      <c r="QBQ759" s="156"/>
      <c r="QBR759" s="156"/>
      <c r="QBS759" s="156"/>
      <c r="QBT759" s="156"/>
      <c r="QBU759" s="156"/>
      <c r="QBV759" s="156"/>
      <c r="QBW759" s="156"/>
      <c r="QBX759" s="156"/>
      <c r="QBY759" s="156"/>
      <c r="QBZ759" s="156"/>
      <c r="QCA759" s="156"/>
      <c r="QCB759" s="156"/>
      <c r="QCC759" s="156"/>
      <c r="QCD759" s="156"/>
      <c r="QCE759" s="156"/>
      <c r="QCF759" s="156"/>
      <c r="QCG759" s="156"/>
      <c r="QCH759" s="156"/>
      <c r="QCI759" s="156"/>
      <c r="QCJ759" s="156"/>
      <c r="QCK759" s="156"/>
      <c r="QCL759" s="156"/>
      <c r="QCM759" s="156"/>
      <c r="QCN759" s="156"/>
      <c r="QCO759" s="156"/>
      <c r="QCP759" s="156"/>
      <c r="QCQ759" s="156"/>
      <c r="QCR759" s="156"/>
      <c r="QCS759" s="156"/>
      <c r="QCT759" s="156"/>
      <c r="QCU759" s="156"/>
      <c r="QCV759" s="156"/>
      <c r="QCW759" s="156"/>
      <c r="QCX759" s="156"/>
      <c r="QCY759" s="156"/>
      <c r="QCZ759" s="156"/>
      <c r="QDA759" s="156"/>
      <c r="QDB759" s="156"/>
      <c r="QDC759" s="156"/>
      <c r="QDD759" s="156"/>
      <c r="QDE759" s="156"/>
      <c r="QDF759" s="156"/>
      <c r="QDG759" s="156"/>
      <c r="QDH759" s="156"/>
      <c r="QDI759" s="156"/>
      <c r="QDJ759" s="156"/>
      <c r="QDK759" s="156"/>
      <c r="QDL759" s="156"/>
      <c r="QDM759" s="156"/>
      <c r="QDN759" s="156"/>
      <c r="QDO759" s="156"/>
      <c r="QDP759" s="156"/>
      <c r="QDQ759" s="156"/>
      <c r="QDR759" s="156"/>
      <c r="QDS759" s="156"/>
      <c r="QDT759" s="156"/>
      <c r="QDU759" s="156"/>
      <c r="QDV759" s="156"/>
      <c r="QDW759" s="156"/>
      <c r="QDX759" s="156"/>
      <c r="QDY759" s="156"/>
      <c r="QDZ759" s="156"/>
      <c r="QEA759" s="156"/>
      <c r="QEB759" s="156"/>
      <c r="QEC759" s="156"/>
      <c r="QED759" s="156"/>
      <c r="QEE759" s="156"/>
      <c r="QEF759" s="156"/>
      <c r="QEG759" s="156"/>
      <c r="QEH759" s="156"/>
      <c r="QEI759" s="156"/>
      <c r="QEJ759" s="156"/>
      <c r="QEK759" s="156"/>
      <c r="QEL759" s="156"/>
      <c r="QEM759" s="156"/>
      <c r="QEN759" s="156"/>
      <c r="QEO759" s="156"/>
      <c r="QEP759" s="156"/>
      <c r="QEQ759" s="156"/>
      <c r="QER759" s="156"/>
      <c r="QES759" s="156"/>
      <c r="QET759" s="156"/>
      <c r="QEU759" s="156"/>
      <c r="QEV759" s="156"/>
      <c r="QEW759" s="156"/>
      <c r="QEX759" s="156"/>
      <c r="QEY759" s="156"/>
      <c r="QEZ759" s="156"/>
      <c r="QFA759" s="156"/>
      <c r="QFB759" s="156"/>
      <c r="QFC759" s="156"/>
      <c r="QFD759" s="156"/>
      <c r="QFE759" s="156"/>
      <c r="QFF759" s="156"/>
      <c r="QFG759" s="156"/>
      <c r="QFH759" s="156"/>
      <c r="QFI759" s="156"/>
      <c r="QFJ759" s="156"/>
      <c r="QFK759" s="156"/>
      <c r="QFL759" s="156"/>
      <c r="QFM759" s="156"/>
      <c r="QFN759" s="156"/>
      <c r="QFO759" s="156"/>
      <c r="QFP759" s="156"/>
      <c r="QFQ759" s="156"/>
      <c r="QFR759" s="156"/>
      <c r="QFS759" s="156"/>
      <c r="QFT759" s="156"/>
      <c r="QFU759" s="156"/>
      <c r="QFV759" s="156"/>
      <c r="QFW759" s="156"/>
      <c r="QFX759" s="156"/>
      <c r="QFY759" s="156"/>
      <c r="QFZ759" s="156"/>
      <c r="QGA759" s="156"/>
      <c r="QGB759" s="156"/>
      <c r="QGC759" s="156"/>
      <c r="QGD759" s="156"/>
      <c r="QGE759" s="156"/>
      <c r="QGF759" s="156"/>
      <c r="QGG759" s="156"/>
      <c r="QGH759" s="156"/>
      <c r="QGI759" s="156"/>
      <c r="QGJ759" s="156"/>
      <c r="QGK759" s="156"/>
      <c r="QGL759" s="156"/>
      <c r="QGM759" s="156"/>
      <c r="QGN759" s="156"/>
      <c r="QGO759" s="156"/>
      <c r="QGP759" s="156"/>
      <c r="QGQ759" s="156"/>
      <c r="QGR759" s="156"/>
      <c r="QGS759" s="156"/>
      <c r="QGT759" s="156"/>
      <c r="QGU759" s="156"/>
      <c r="QGV759" s="156"/>
      <c r="QGW759" s="156"/>
      <c r="QGX759" s="156"/>
      <c r="QGY759" s="156"/>
      <c r="QGZ759" s="156"/>
      <c r="QHA759" s="156"/>
      <c r="QHB759" s="156"/>
      <c r="QHC759" s="156"/>
      <c r="QHD759" s="156"/>
      <c r="QHE759" s="156"/>
      <c r="QHF759" s="156"/>
      <c r="QHG759" s="156"/>
      <c r="QHH759" s="156"/>
      <c r="QHI759" s="156"/>
      <c r="QHJ759" s="156"/>
      <c r="QHK759" s="156"/>
      <c r="QHL759" s="156"/>
      <c r="QHM759" s="156"/>
      <c r="QHN759" s="156"/>
      <c r="QHO759" s="156"/>
      <c r="QHP759" s="156"/>
      <c r="QHQ759" s="156"/>
      <c r="QHR759" s="156"/>
      <c r="QHS759" s="156"/>
      <c r="QHT759" s="156"/>
      <c r="QHU759" s="156"/>
      <c r="QHV759" s="156"/>
      <c r="QHW759" s="156"/>
      <c r="QHX759" s="156"/>
      <c r="QHY759" s="156"/>
      <c r="QHZ759" s="156"/>
      <c r="QIA759" s="156"/>
      <c r="QIB759" s="156"/>
      <c r="QIC759" s="156"/>
      <c r="QID759" s="156"/>
      <c r="QIE759" s="156"/>
      <c r="QIF759" s="156"/>
      <c r="QIG759" s="156"/>
      <c r="QIH759" s="156"/>
      <c r="QII759" s="156"/>
      <c r="QIJ759" s="156"/>
      <c r="QIK759" s="156"/>
      <c r="QIL759" s="156"/>
      <c r="QIM759" s="156"/>
      <c r="QIN759" s="156"/>
      <c r="QIO759" s="156"/>
      <c r="QIP759" s="156"/>
      <c r="QIQ759" s="156"/>
      <c r="QIR759" s="156"/>
      <c r="QIS759" s="156"/>
      <c r="QIT759" s="156"/>
      <c r="QIU759" s="156"/>
      <c r="QIV759" s="156"/>
      <c r="QIW759" s="156"/>
      <c r="QIX759" s="156"/>
      <c r="QIY759" s="156"/>
      <c r="QIZ759" s="156"/>
      <c r="QJA759" s="156"/>
      <c r="QJB759" s="156"/>
      <c r="QJC759" s="156"/>
      <c r="QJD759" s="156"/>
      <c r="QJE759" s="156"/>
      <c r="QJF759" s="156"/>
      <c r="QJG759" s="156"/>
      <c r="QJH759" s="156"/>
      <c r="QJI759" s="156"/>
      <c r="QJJ759" s="156"/>
      <c r="QJK759" s="156"/>
      <c r="QJL759" s="156"/>
      <c r="QJM759" s="156"/>
      <c r="QJN759" s="156"/>
      <c r="QJO759" s="156"/>
      <c r="QJP759" s="156"/>
      <c r="QJQ759" s="156"/>
      <c r="QJR759" s="156"/>
      <c r="QJS759" s="156"/>
      <c r="QJT759" s="156"/>
      <c r="QJU759" s="156"/>
      <c r="QJV759" s="156"/>
      <c r="QJW759" s="156"/>
      <c r="QJX759" s="156"/>
      <c r="QJY759" s="156"/>
      <c r="QJZ759" s="156"/>
      <c r="QKA759" s="156"/>
      <c r="QKB759" s="156"/>
      <c r="QKC759" s="156"/>
      <c r="QKD759" s="156"/>
      <c r="QKE759" s="156"/>
      <c r="QKF759" s="156"/>
      <c r="QKG759" s="156"/>
      <c r="QKH759" s="156"/>
      <c r="QKI759" s="156"/>
      <c r="QKJ759" s="156"/>
      <c r="QKK759" s="156"/>
      <c r="QKL759" s="156"/>
      <c r="QKM759" s="156"/>
      <c r="QKN759" s="156"/>
      <c r="QKO759" s="156"/>
      <c r="QKP759" s="156"/>
      <c r="QKQ759" s="156"/>
      <c r="QKR759" s="156"/>
      <c r="QKS759" s="156"/>
      <c r="QKT759" s="156"/>
      <c r="QKU759" s="156"/>
      <c r="QKV759" s="156"/>
      <c r="QKW759" s="156"/>
      <c r="QKX759" s="156"/>
      <c r="QKY759" s="156"/>
      <c r="QKZ759" s="156"/>
      <c r="QLA759" s="156"/>
      <c r="QLB759" s="156"/>
      <c r="QLC759" s="156"/>
      <c r="QLD759" s="156"/>
      <c r="QLE759" s="156"/>
      <c r="QLF759" s="156"/>
      <c r="QLG759" s="156"/>
      <c r="QLH759" s="156"/>
      <c r="QLI759" s="156"/>
      <c r="QLJ759" s="156"/>
      <c r="QLK759" s="156"/>
      <c r="QLL759" s="156"/>
      <c r="QLM759" s="156"/>
      <c r="QLN759" s="156"/>
      <c r="QLO759" s="156"/>
      <c r="QLP759" s="156"/>
      <c r="QLQ759" s="156"/>
      <c r="QLR759" s="156"/>
      <c r="QLS759" s="156"/>
      <c r="QLT759" s="156"/>
      <c r="QLU759" s="156"/>
      <c r="QLV759" s="156"/>
      <c r="QLW759" s="156"/>
      <c r="QLX759" s="156"/>
      <c r="QLY759" s="156"/>
      <c r="QLZ759" s="156"/>
      <c r="QMA759" s="156"/>
      <c r="QMB759" s="156"/>
      <c r="QMC759" s="156"/>
      <c r="QMD759" s="156"/>
      <c r="QME759" s="156"/>
      <c r="QMF759" s="156"/>
      <c r="QMG759" s="156"/>
      <c r="QMH759" s="156"/>
      <c r="QMI759" s="156"/>
      <c r="QMJ759" s="156"/>
      <c r="QMK759" s="156"/>
      <c r="QML759" s="156"/>
      <c r="QMM759" s="156"/>
      <c r="QMN759" s="156"/>
      <c r="QMO759" s="156"/>
      <c r="QMP759" s="156"/>
      <c r="QMQ759" s="156"/>
      <c r="QMR759" s="156"/>
      <c r="QMS759" s="156"/>
      <c r="QMT759" s="156"/>
      <c r="QMU759" s="156"/>
      <c r="QMV759" s="156"/>
      <c r="QMW759" s="156"/>
      <c r="QMX759" s="156"/>
      <c r="QMY759" s="156"/>
      <c r="QMZ759" s="156"/>
      <c r="QNA759" s="156"/>
      <c r="QNB759" s="156"/>
      <c r="QNC759" s="156"/>
      <c r="QND759" s="156"/>
      <c r="QNE759" s="156"/>
      <c r="QNF759" s="156"/>
      <c r="QNG759" s="156"/>
      <c r="QNH759" s="156"/>
      <c r="QNI759" s="156"/>
      <c r="QNJ759" s="156"/>
      <c r="QNK759" s="156"/>
      <c r="QNL759" s="156"/>
      <c r="QNM759" s="156"/>
      <c r="QNN759" s="156"/>
      <c r="QNO759" s="156"/>
      <c r="QNP759" s="156"/>
      <c r="QNQ759" s="156"/>
      <c r="QNR759" s="156"/>
      <c r="QNS759" s="156"/>
      <c r="QNT759" s="156"/>
      <c r="QNU759" s="156"/>
      <c r="QNV759" s="156"/>
      <c r="QNW759" s="156"/>
      <c r="QNX759" s="156"/>
      <c r="QNY759" s="156"/>
      <c r="QNZ759" s="156"/>
      <c r="QOA759" s="156"/>
      <c r="QOB759" s="156"/>
      <c r="QOC759" s="156"/>
      <c r="QOD759" s="156"/>
      <c r="QOE759" s="156"/>
      <c r="QOF759" s="156"/>
      <c r="QOG759" s="156"/>
      <c r="QOH759" s="156"/>
      <c r="QOI759" s="156"/>
      <c r="QOJ759" s="156"/>
      <c r="QOK759" s="156"/>
      <c r="QOL759" s="156"/>
      <c r="QOM759" s="156"/>
      <c r="QON759" s="156"/>
      <c r="QOO759" s="156"/>
      <c r="QOP759" s="156"/>
      <c r="QOQ759" s="156"/>
      <c r="QOR759" s="156"/>
      <c r="QOS759" s="156"/>
      <c r="QOT759" s="156"/>
      <c r="QOU759" s="156"/>
      <c r="QOV759" s="156"/>
      <c r="QOW759" s="156"/>
      <c r="QOX759" s="156"/>
      <c r="QOY759" s="156"/>
      <c r="QOZ759" s="156"/>
      <c r="QPA759" s="156"/>
      <c r="QPB759" s="156"/>
      <c r="QPC759" s="156"/>
      <c r="QPD759" s="156"/>
      <c r="QPE759" s="156"/>
      <c r="QPF759" s="156"/>
      <c r="QPG759" s="156"/>
      <c r="QPH759" s="156"/>
      <c r="QPI759" s="156"/>
      <c r="QPJ759" s="156"/>
      <c r="QPK759" s="156"/>
      <c r="QPL759" s="156"/>
      <c r="QPM759" s="156"/>
      <c r="QPN759" s="156"/>
      <c r="QPO759" s="156"/>
      <c r="QPP759" s="156"/>
      <c r="QPQ759" s="156"/>
      <c r="QPR759" s="156"/>
      <c r="QPS759" s="156"/>
      <c r="QPT759" s="156"/>
      <c r="QPU759" s="156"/>
      <c r="QPV759" s="156"/>
      <c r="QPW759" s="156"/>
      <c r="QPX759" s="156"/>
      <c r="QPY759" s="156"/>
      <c r="QPZ759" s="156"/>
      <c r="QQA759" s="156"/>
      <c r="QQB759" s="156"/>
      <c r="QQC759" s="156"/>
      <c r="QQD759" s="156"/>
      <c r="QQE759" s="156"/>
      <c r="QQF759" s="156"/>
      <c r="QQG759" s="156"/>
      <c r="QQH759" s="156"/>
      <c r="QQI759" s="156"/>
      <c r="QQJ759" s="156"/>
      <c r="QQK759" s="156"/>
      <c r="QQL759" s="156"/>
      <c r="QQM759" s="156"/>
      <c r="QQN759" s="156"/>
      <c r="QQO759" s="156"/>
      <c r="QQP759" s="156"/>
      <c r="QQQ759" s="156"/>
      <c r="QQR759" s="156"/>
      <c r="QQS759" s="156"/>
      <c r="QQT759" s="156"/>
      <c r="QQU759" s="156"/>
      <c r="QQV759" s="156"/>
      <c r="QQW759" s="156"/>
      <c r="QQX759" s="156"/>
      <c r="QQY759" s="156"/>
      <c r="QQZ759" s="156"/>
      <c r="QRA759" s="156"/>
      <c r="QRB759" s="156"/>
      <c r="QRC759" s="156"/>
      <c r="QRD759" s="156"/>
      <c r="QRE759" s="156"/>
      <c r="QRF759" s="156"/>
      <c r="QRG759" s="156"/>
      <c r="QRH759" s="156"/>
      <c r="QRI759" s="156"/>
      <c r="QRJ759" s="156"/>
      <c r="QRK759" s="156"/>
      <c r="QRL759" s="156"/>
      <c r="QRM759" s="156"/>
      <c r="QRN759" s="156"/>
      <c r="QRO759" s="156"/>
      <c r="QRP759" s="156"/>
      <c r="QRQ759" s="156"/>
      <c r="QRR759" s="156"/>
      <c r="QRS759" s="156"/>
      <c r="QRT759" s="156"/>
      <c r="QRU759" s="156"/>
      <c r="QRV759" s="156"/>
      <c r="QRW759" s="156"/>
      <c r="QRX759" s="156"/>
      <c r="QRY759" s="156"/>
      <c r="QRZ759" s="156"/>
      <c r="QSA759" s="156"/>
      <c r="QSB759" s="156"/>
      <c r="QSC759" s="156"/>
      <c r="QSD759" s="156"/>
      <c r="QSE759" s="156"/>
      <c r="QSF759" s="156"/>
      <c r="QSG759" s="156"/>
      <c r="QSH759" s="156"/>
      <c r="QSI759" s="156"/>
      <c r="QSJ759" s="156"/>
      <c r="QSK759" s="156"/>
      <c r="QSL759" s="156"/>
      <c r="QSM759" s="156"/>
      <c r="QSN759" s="156"/>
      <c r="QSO759" s="156"/>
      <c r="QSP759" s="156"/>
      <c r="QSQ759" s="156"/>
      <c r="QSR759" s="156"/>
      <c r="QSS759" s="156"/>
      <c r="QST759" s="156"/>
      <c r="QSU759" s="156"/>
      <c r="QSV759" s="156"/>
      <c r="QSW759" s="156"/>
      <c r="QSX759" s="156"/>
      <c r="QSY759" s="156"/>
      <c r="QSZ759" s="156"/>
      <c r="QTA759" s="156"/>
      <c r="QTB759" s="156"/>
      <c r="QTC759" s="156"/>
      <c r="QTD759" s="156"/>
      <c r="QTE759" s="156"/>
      <c r="QTF759" s="156"/>
      <c r="QTG759" s="156"/>
      <c r="QTH759" s="156"/>
      <c r="QTI759" s="156"/>
      <c r="QTJ759" s="156"/>
      <c r="QTK759" s="156"/>
      <c r="QTL759" s="156"/>
      <c r="QTM759" s="156"/>
      <c r="QTN759" s="156"/>
      <c r="QTO759" s="156"/>
      <c r="QTP759" s="156"/>
      <c r="QTQ759" s="156"/>
      <c r="QTR759" s="156"/>
      <c r="QTS759" s="156"/>
      <c r="QTT759" s="156"/>
      <c r="QTU759" s="156"/>
      <c r="QTV759" s="156"/>
      <c r="QTW759" s="156"/>
      <c r="QTX759" s="156"/>
      <c r="QTY759" s="156"/>
      <c r="QTZ759" s="156"/>
      <c r="QUA759" s="156"/>
      <c r="QUB759" s="156"/>
      <c r="QUC759" s="156"/>
      <c r="QUD759" s="156"/>
      <c r="QUE759" s="156"/>
      <c r="QUF759" s="156"/>
      <c r="QUG759" s="156"/>
      <c r="QUH759" s="156"/>
      <c r="QUI759" s="156"/>
      <c r="QUJ759" s="156"/>
      <c r="QUK759" s="156"/>
      <c r="QUL759" s="156"/>
      <c r="QUM759" s="156"/>
      <c r="QUN759" s="156"/>
      <c r="QUO759" s="156"/>
      <c r="QUP759" s="156"/>
      <c r="QUQ759" s="156"/>
      <c r="QUR759" s="156"/>
      <c r="QUS759" s="156"/>
      <c r="QUT759" s="156"/>
      <c r="QUU759" s="156"/>
      <c r="QUV759" s="156"/>
      <c r="QUW759" s="156"/>
      <c r="QUX759" s="156"/>
      <c r="QUY759" s="156"/>
      <c r="QUZ759" s="156"/>
      <c r="QVA759" s="156"/>
      <c r="QVB759" s="156"/>
      <c r="QVC759" s="156"/>
      <c r="QVD759" s="156"/>
      <c r="QVE759" s="156"/>
      <c r="QVF759" s="156"/>
      <c r="QVG759" s="156"/>
      <c r="QVH759" s="156"/>
      <c r="QVI759" s="156"/>
      <c r="QVJ759" s="156"/>
      <c r="QVK759" s="156"/>
      <c r="QVL759" s="156"/>
      <c r="QVM759" s="156"/>
      <c r="QVN759" s="156"/>
      <c r="QVO759" s="156"/>
      <c r="QVP759" s="156"/>
      <c r="QVQ759" s="156"/>
      <c r="QVR759" s="156"/>
      <c r="QVS759" s="156"/>
      <c r="QVT759" s="156"/>
      <c r="QVU759" s="156"/>
      <c r="QVV759" s="156"/>
      <c r="QVW759" s="156"/>
      <c r="QVX759" s="156"/>
      <c r="QVY759" s="156"/>
      <c r="QVZ759" s="156"/>
      <c r="QWA759" s="156"/>
      <c r="QWB759" s="156"/>
      <c r="QWC759" s="156"/>
      <c r="QWD759" s="156"/>
      <c r="QWE759" s="156"/>
      <c r="QWF759" s="156"/>
      <c r="QWG759" s="156"/>
      <c r="QWH759" s="156"/>
      <c r="QWI759" s="156"/>
      <c r="QWJ759" s="156"/>
      <c r="QWK759" s="156"/>
      <c r="QWL759" s="156"/>
      <c r="QWM759" s="156"/>
      <c r="QWN759" s="156"/>
      <c r="QWO759" s="156"/>
      <c r="QWP759" s="156"/>
      <c r="QWQ759" s="156"/>
      <c r="QWR759" s="156"/>
      <c r="QWS759" s="156"/>
      <c r="QWT759" s="156"/>
      <c r="QWU759" s="156"/>
      <c r="QWV759" s="156"/>
      <c r="QWW759" s="156"/>
      <c r="QWX759" s="156"/>
      <c r="QWY759" s="156"/>
      <c r="QWZ759" s="156"/>
      <c r="QXA759" s="156"/>
      <c r="QXB759" s="156"/>
      <c r="QXC759" s="156"/>
      <c r="QXD759" s="156"/>
      <c r="QXE759" s="156"/>
      <c r="QXF759" s="156"/>
      <c r="QXG759" s="156"/>
      <c r="QXH759" s="156"/>
      <c r="QXI759" s="156"/>
      <c r="QXJ759" s="156"/>
      <c r="QXK759" s="156"/>
      <c r="QXL759" s="156"/>
      <c r="QXM759" s="156"/>
      <c r="QXN759" s="156"/>
      <c r="QXO759" s="156"/>
      <c r="QXP759" s="156"/>
      <c r="QXQ759" s="156"/>
      <c r="QXR759" s="156"/>
      <c r="QXS759" s="156"/>
      <c r="QXT759" s="156"/>
      <c r="QXU759" s="156"/>
      <c r="QXV759" s="156"/>
      <c r="QXW759" s="156"/>
      <c r="QXX759" s="156"/>
      <c r="QXY759" s="156"/>
      <c r="QXZ759" s="156"/>
      <c r="QYA759" s="156"/>
      <c r="QYB759" s="156"/>
      <c r="QYC759" s="156"/>
      <c r="QYD759" s="156"/>
      <c r="QYE759" s="156"/>
      <c r="QYF759" s="156"/>
      <c r="QYG759" s="156"/>
      <c r="QYH759" s="156"/>
      <c r="QYI759" s="156"/>
      <c r="QYJ759" s="156"/>
      <c r="QYK759" s="156"/>
      <c r="QYL759" s="156"/>
      <c r="QYM759" s="156"/>
      <c r="QYN759" s="156"/>
      <c r="QYO759" s="156"/>
      <c r="QYP759" s="156"/>
      <c r="QYQ759" s="156"/>
      <c r="QYR759" s="156"/>
      <c r="QYS759" s="156"/>
      <c r="QYT759" s="156"/>
      <c r="QYU759" s="156"/>
      <c r="QYV759" s="156"/>
      <c r="QYW759" s="156"/>
      <c r="QYX759" s="156"/>
      <c r="QYY759" s="156"/>
      <c r="QYZ759" s="156"/>
      <c r="QZA759" s="156"/>
      <c r="QZB759" s="156"/>
      <c r="QZC759" s="156"/>
      <c r="QZD759" s="156"/>
      <c r="QZE759" s="156"/>
      <c r="QZF759" s="156"/>
      <c r="QZG759" s="156"/>
      <c r="QZH759" s="156"/>
      <c r="QZI759" s="156"/>
      <c r="QZJ759" s="156"/>
      <c r="QZK759" s="156"/>
      <c r="QZL759" s="156"/>
      <c r="QZM759" s="156"/>
      <c r="QZN759" s="156"/>
      <c r="QZO759" s="156"/>
      <c r="QZP759" s="156"/>
      <c r="QZQ759" s="156"/>
      <c r="QZR759" s="156"/>
      <c r="QZS759" s="156"/>
      <c r="QZT759" s="156"/>
      <c r="QZU759" s="156"/>
      <c r="QZV759" s="156"/>
      <c r="QZW759" s="156"/>
      <c r="QZX759" s="156"/>
      <c r="QZY759" s="156"/>
      <c r="QZZ759" s="156"/>
      <c r="RAA759" s="156"/>
      <c r="RAB759" s="156"/>
      <c r="RAC759" s="156"/>
      <c r="RAD759" s="156"/>
      <c r="RAE759" s="156"/>
      <c r="RAF759" s="156"/>
      <c r="RAG759" s="156"/>
      <c r="RAH759" s="156"/>
      <c r="RAI759" s="156"/>
      <c r="RAJ759" s="156"/>
      <c r="RAK759" s="156"/>
      <c r="RAL759" s="156"/>
      <c r="RAM759" s="156"/>
      <c r="RAN759" s="156"/>
      <c r="RAO759" s="156"/>
      <c r="RAP759" s="156"/>
      <c r="RAQ759" s="156"/>
      <c r="RAR759" s="156"/>
      <c r="RAS759" s="156"/>
      <c r="RAT759" s="156"/>
      <c r="RAU759" s="156"/>
      <c r="RAV759" s="156"/>
      <c r="RAW759" s="156"/>
      <c r="RAX759" s="156"/>
      <c r="RAY759" s="156"/>
      <c r="RAZ759" s="156"/>
      <c r="RBA759" s="156"/>
      <c r="RBB759" s="156"/>
      <c r="RBC759" s="156"/>
      <c r="RBD759" s="156"/>
      <c r="RBE759" s="156"/>
      <c r="RBF759" s="156"/>
      <c r="RBG759" s="156"/>
      <c r="RBH759" s="156"/>
      <c r="RBI759" s="156"/>
      <c r="RBJ759" s="156"/>
      <c r="RBK759" s="156"/>
      <c r="RBL759" s="156"/>
      <c r="RBM759" s="156"/>
      <c r="RBN759" s="156"/>
      <c r="RBO759" s="156"/>
      <c r="RBP759" s="156"/>
      <c r="RBQ759" s="156"/>
      <c r="RBR759" s="156"/>
      <c r="RBS759" s="156"/>
      <c r="RBT759" s="156"/>
      <c r="RBU759" s="156"/>
      <c r="RBV759" s="156"/>
      <c r="RBW759" s="156"/>
      <c r="RBX759" s="156"/>
      <c r="RBY759" s="156"/>
      <c r="RBZ759" s="156"/>
      <c r="RCA759" s="156"/>
      <c r="RCB759" s="156"/>
      <c r="RCC759" s="156"/>
      <c r="RCD759" s="156"/>
      <c r="RCE759" s="156"/>
      <c r="RCF759" s="156"/>
      <c r="RCG759" s="156"/>
      <c r="RCH759" s="156"/>
      <c r="RCI759" s="156"/>
      <c r="RCJ759" s="156"/>
      <c r="RCK759" s="156"/>
      <c r="RCL759" s="156"/>
      <c r="RCM759" s="156"/>
      <c r="RCN759" s="156"/>
      <c r="RCO759" s="156"/>
      <c r="RCP759" s="156"/>
      <c r="RCQ759" s="156"/>
      <c r="RCR759" s="156"/>
      <c r="RCS759" s="156"/>
      <c r="RCT759" s="156"/>
      <c r="RCU759" s="156"/>
      <c r="RCV759" s="156"/>
      <c r="RCW759" s="156"/>
      <c r="RCX759" s="156"/>
      <c r="RCY759" s="156"/>
      <c r="RCZ759" s="156"/>
      <c r="RDA759" s="156"/>
      <c r="RDB759" s="156"/>
      <c r="RDC759" s="156"/>
      <c r="RDD759" s="156"/>
      <c r="RDE759" s="156"/>
      <c r="RDF759" s="156"/>
      <c r="RDG759" s="156"/>
      <c r="RDH759" s="156"/>
      <c r="RDI759" s="156"/>
      <c r="RDJ759" s="156"/>
      <c r="RDK759" s="156"/>
      <c r="RDL759" s="156"/>
      <c r="RDM759" s="156"/>
      <c r="RDN759" s="156"/>
      <c r="RDO759" s="156"/>
      <c r="RDP759" s="156"/>
      <c r="RDQ759" s="156"/>
      <c r="RDR759" s="156"/>
      <c r="RDS759" s="156"/>
      <c r="RDT759" s="156"/>
      <c r="RDU759" s="156"/>
      <c r="RDV759" s="156"/>
      <c r="RDW759" s="156"/>
      <c r="RDX759" s="156"/>
      <c r="RDY759" s="156"/>
      <c r="RDZ759" s="156"/>
      <c r="REA759" s="156"/>
      <c r="REB759" s="156"/>
      <c r="REC759" s="156"/>
      <c r="RED759" s="156"/>
      <c r="REE759" s="156"/>
      <c r="REF759" s="156"/>
      <c r="REG759" s="156"/>
      <c r="REH759" s="156"/>
      <c r="REI759" s="156"/>
      <c r="REJ759" s="156"/>
      <c r="REK759" s="156"/>
      <c r="REL759" s="156"/>
      <c r="REM759" s="156"/>
      <c r="REN759" s="156"/>
      <c r="REO759" s="156"/>
      <c r="REP759" s="156"/>
      <c r="REQ759" s="156"/>
      <c r="RER759" s="156"/>
      <c r="RES759" s="156"/>
      <c r="RET759" s="156"/>
      <c r="REU759" s="156"/>
      <c r="REV759" s="156"/>
      <c r="REW759" s="156"/>
      <c r="REX759" s="156"/>
      <c r="REY759" s="156"/>
      <c r="REZ759" s="156"/>
      <c r="RFA759" s="156"/>
      <c r="RFB759" s="156"/>
      <c r="RFC759" s="156"/>
      <c r="RFD759" s="156"/>
      <c r="RFE759" s="156"/>
      <c r="RFF759" s="156"/>
      <c r="RFG759" s="156"/>
      <c r="RFH759" s="156"/>
      <c r="RFI759" s="156"/>
      <c r="RFJ759" s="156"/>
      <c r="RFK759" s="156"/>
      <c r="RFL759" s="156"/>
      <c r="RFM759" s="156"/>
      <c r="RFN759" s="156"/>
      <c r="RFO759" s="156"/>
      <c r="RFP759" s="156"/>
      <c r="RFQ759" s="156"/>
      <c r="RFR759" s="156"/>
      <c r="RFS759" s="156"/>
      <c r="RFT759" s="156"/>
      <c r="RFU759" s="156"/>
      <c r="RFV759" s="156"/>
      <c r="RFW759" s="156"/>
      <c r="RFX759" s="156"/>
      <c r="RFY759" s="156"/>
      <c r="RFZ759" s="156"/>
      <c r="RGA759" s="156"/>
      <c r="RGB759" s="156"/>
      <c r="RGC759" s="156"/>
      <c r="RGD759" s="156"/>
      <c r="RGE759" s="156"/>
      <c r="RGF759" s="156"/>
      <c r="RGG759" s="156"/>
      <c r="RGH759" s="156"/>
      <c r="RGI759" s="156"/>
      <c r="RGJ759" s="156"/>
      <c r="RGK759" s="156"/>
      <c r="RGL759" s="156"/>
      <c r="RGM759" s="156"/>
      <c r="RGN759" s="156"/>
      <c r="RGO759" s="156"/>
      <c r="RGP759" s="156"/>
      <c r="RGQ759" s="156"/>
      <c r="RGR759" s="156"/>
      <c r="RGS759" s="156"/>
      <c r="RGT759" s="156"/>
      <c r="RGU759" s="156"/>
      <c r="RGV759" s="156"/>
      <c r="RGW759" s="156"/>
      <c r="RGX759" s="156"/>
      <c r="RGY759" s="156"/>
      <c r="RGZ759" s="156"/>
      <c r="RHA759" s="156"/>
      <c r="RHB759" s="156"/>
      <c r="RHC759" s="156"/>
      <c r="RHD759" s="156"/>
      <c r="RHE759" s="156"/>
      <c r="RHF759" s="156"/>
      <c r="RHG759" s="156"/>
      <c r="RHH759" s="156"/>
      <c r="RHI759" s="156"/>
      <c r="RHJ759" s="156"/>
      <c r="RHK759" s="156"/>
      <c r="RHL759" s="156"/>
      <c r="RHM759" s="156"/>
      <c r="RHN759" s="156"/>
      <c r="RHO759" s="156"/>
      <c r="RHP759" s="156"/>
      <c r="RHQ759" s="156"/>
      <c r="RHR759" s="156"/>
      <c r="RHS759" s="156"/>
      <c r="RHT759" s="156"/>
      <c r="RHU759" s="156"/>
      <c r="RHV759" s="156"/>
      <c r="RHW759" s="156"/>
      <c r="RHX759" s="156"/>
      <c r="RHY759" s="156"/>
      <c r="RHZ759" s="156"/>
      <c r="RIA759" s="156"/>
      <c r="RIB759" s="156"/>
      <c r="RIC759" s="156"/>
      <c r="RID759" s="156"/>
      <c r="RIE759" s="156"/>
      <c r="RIF759" s="156"/>
      <c r="RIG759" s="156"/>
      <c r="RIH759" s="156"/>
      <c r="RII759" s="156"/>
      <c r="RIJ759" s="156"/>
      <c r="RIK759" s="156"/>
      <c r="RIL759" s="156"/>
      <c r="RIM759" s="156"/>
      <c r="RIN759" s="156"/>
      <c r="RIO759" s="156"/>
      <c r="RIP759" s="156"/>
      <c r="RIQ759" s="156"/>
      <c r="RIR759" s="156"/>
      <c r="RIS759" s="156"/>
      <c r="RIT759" s="156"/>
      <c r="RIU759" s="156"/>
      <c r="RIV759" s="156"/>
      <c r="RIW759" s="156"/>
      <c r="RIX759" s="156"/>
      <c r="RIY759" s="156"/>
      <c r="RIZ759" s="156"/>
      <c r="RJA759" s="156"/>
      <c r="RJB759" s="156"/>
      <c r="RJC759" s="156"/>
      <c r="RJD759" s="156"/>
      <c r="RJE759" s="156"/>
      <c r="RJF759" s="156"/>
      <c r="RJG759" s="156"/>
      <c r="RJH759" s="156"/>
      <c r="RJI759" s="156"/>
      <c r="RJJ759" s="156"/>
      <c r="RJK759" s="156"/>
      <c r="RJL759" s="156"/>
      <c r="RJM759" s="156"/>
      <c r="RJN759" s="156"/>
      <c r="RJO759" s="156"/>
      <c r="RJP759" s="156"/>
      <c r="RJQ759" s="156"/>
      <c r="RJR759" s="156"/>
      <c r="RJS759" s="156"/>
      <c r="RJT759" s="156"/>
      <c r="RJU759" s="156"/>
      <c r="RJV759" s="156"/>
      <c r="RJW759" s="156"/>
      <c r="RJX759" s="156"/>
      <c r="RJY759" s="156"/>
      <c r="RJZ759" s="156"/>
      <c r="RKA759" s="156"/>
      <c r="RKB759" s="156"/>
      <c r="RKC759" s="156"/>
      <c r="RKD759" s="156"/>
      <c r="RKE759" s="156"/>
      <c r="RKF759" s="156"/>
      <c r="RKG759" s="156"/>
      <c r="RKH759" s="156"/>
      <c r="RKI759" s="156"/>
      <c r="RKJ759" s="156"/>
      <c r="RKK759" s="156"/>
      <c r="RKL759" s="156"/>
      <c r="RKM759" s="156"/>
      <c r="RKN759" s="156"/>
      <c r="RKO759" s="156"/>
      <c r="RKP759" s="156"/>
      <c r="RKQ759" s="156"/>
      <c r="RKR759" s="156"/>
      <c r="RKS759" s="156"/>
      <c r="RKT759" s="156"/>
      <c r="RKU759" s="156"/>
      <c r="RKV759" s="156"/>
      <c r="RKW759" s="156"/>
      <c r="RKX759" s="156"/>
      <c r="RKY759" s="156"/>
      <c r="RKZ759" s="156"/>
      <c r="RLA759" s="156"/>
      <c r="RLB759" s="156"/>
      <c r="RLC759" s="156"/>
      <c r="RLD759" s="156"/>
      <c r="RLE759" s="156"/>
      <c r="RLF759" s="156"/>
      <c r="RLG759" s="156"/>
      <c r="RLH759" s="156"/>
      <c r="RLI759" s="156"/>
      <c r="RLJ759" s="156"/>
      <c r="RLK759" s="156"/>
      <c r="RLL759" s="156"/>
      <c r="RLM759" s="156"/>
      <c r="RLN759" s="156"/>
      <c r="RLO759" s="156"/>
      <c r="RLP759" s="156"/>
      <c r="RLQ759" s="156"/>
      <c r="RLR759" s="156"/>
      <c r="RLS759" s="156"/>
      <c r="RLT759" s="156"/>
      <c r="RLU759" s="156"/>
      <c r="RLV759" s="156"/>
      <c r="RLW759" s="156"/>
      <c r="RLX759" s="156"/>
      <c r="RLY759" s="156"/>
      <c r="RLZ759" s="156"/>
      <c r="RMA759" s="156"/>
      <c r="RMB759" s="156"/>
      <c r="RMC759" s="156"/>
      <c r="RMD759" s="156"/>
      <c r="RME759" s="156"/>
      <c r="RMF759" s="156"/>
      <c r="RMG759" s="156"/>
      <c r="RMH759" s="156"/>
      <c r="RMI759" s="156"/>
      <c r="RMJ759" s="156"/>
      <c r="RMK759" s="156"/>
      <c r="RML759" s="156"/>
      <c r="RMM759" s="156"/>
      <c r="RMN759" s="156"/>
      <c r="RMO759" s="156"/>
      <c r="RMP759" s="156"/>
      <c r="RMQ759" s="156"/>
      <c r="RMR759" s="156"/>
      <c r="RMS759" s="156"/>
      <c r="RMT759" s="156"/>
      <c r="RMU759" s="156"/>
      <c r="RMV759" s="156"/>
      <c r="RMW759" s="156"/>
      <c r="RMX759" s="156"/>
      <c r="RMY759" s="156"/>
      <c r="RMZ759" s="156"/>
      <c r="RNA759" s="156"/>
      <c r="RNB759" s="156"/>
      <c r="RNC759" s="156"/>
      <c r="RND759" s="156"/>
      <c r="RNE759" s="156"/>
      <c r="RNF759" s="156"/>
      <c r="RNG759" s="156"/>
      <c r="RNH759" s="156"/>
      <c r="RNI759" s="156"/>
      <c r="RNJ759" s="156"/>
      <c r="RNK759" s="156"/>
      <c r="RNL759" s="156"/>
      <c r="RNM759" s="156"/>
      <c r="RNN759" s="156"/>
      <c r="RNO759" s="156"/>
      <c r="RNP759" s="156"/>
      <c r="RNQ759" s="156"/>
      <c r="RNR759" s="156"/>
      <c r="RNS759" s="156"/>
      <c r="RNT759" s="156"/>
      <c r="RNU759" s="156"/>
      <c r="RNV759" s="156"/>
      <c r="RNW759" s="156"/>
      <c r="RNX759" s="156"/>
      <c r="RNY759" s="156"/>
      <c r="RNZ759" s="156"/>
      <c r="ROA759" s="156"/>
      <c r="ROB759" s="156"/>
      <c r="ROC759" s="156"/>
      <c r="ROD759" s="156"/>
      <c r="ROE759" s="156"/>
      <c r="ROF759" s="156"/>
      <c r="ROG759" s="156"/>
      <c r="ROH759" s="156"/>
      <c r="ROI759" s="156"/>
      <c r="ROJ759" s="156"/>
      <c r="ROK759" s="156"/>
      <c r="ROL759" s="156"/>
      <c r="ROM759" s="156"/>
      <c r="RON759" s="156"/>
      <c r="ROO759" s="156"/>
      <c r="ROP759" s="156"/>
      <c r="ROQ759" s="156"/>
      <c r="ROR759" s="156"/>
      <c r="ROS759" s="156"/>
      <c r="ROT759" s="156"/>
      <c r="ROU759" s="156"/>
      <c r="ROV759" s="156"/>
      <c r="ROW759" s="156"/>
      <c r="ROX759" s="156"/>
      <c r="ROY759" s="156"/>
      <c r="ROZ759" s="156"/>
      <c r="RPA759" s="156"/>
      <c r="RPB759" s="156"/>
      <c r="RPC759" s="156"/>
      <c r="RPD759" s="156"/>
      <c r="RPE759" s="156"/>
      <c r="RPF759" s="156"/>
      <c r="RPG759" s="156"/>
      <c r="RPH759" s="156"/>
      <c r="RPI759" s="156"/>
      <c r="RPJ759" s="156"/>
      <c r="RPK759" s="156"/>
      <c r="RPL759" s="156"/>
      <c r="RPM759" s="156"/>
      <c r="RPN759" s="156"/>
      <c r="RPO759" s="156"/>
      <c r="RPP759" s="156"/>
      <c r="RPQ759" s="156"/>
      <c r="RPR759" s="156"/>
      <c r="RPS759" s="156"/>
      <c r="RPT759" s="156"/>
      <c r="RPU759" s="156"/>
      <c r="RPV759" s="156"/>
      <c r="RPW759" s="156"/>
      <c r="RPX759" s="156"/>
      <c r="RPY759" s="156"/>
      <c r="RPZ759" s="156"/>
      <c r="RQA759" s="156"/>
      <c r="RQB759" s="156"/>
      <c r="RQC759" s="156"/>
      <c r="RQD759" s="156"/>
      <c r="RQE759" s="156"/>
      <c r="RQF759" s="156"/>
      <c r="RQG759" s="156"/>
      <c r="RQH759" s="156"/>
      <c r="RQI759" s="156"/>
      <c r="RQJ759" s="156"/>
      <c r="RQK759" s="156"/>
      <c r="RQL759" s="156"/>
      <c r="RQM759" s="156"/>
      <c r="RQN759" s="156"/>
      <c r="RQO759" s="156"/>
      <c r="RQP759" s="156"/>
      <c r="RQQ759" s="156"/>
      <c r="RQR759" s="156"/>
      <c r="RQS759" s="156"/>
      <c r="RQT759" s="156"/>
      <c r="RQU759" s="156"/>
      <c r="RQV759" s="156"/>
      <c r="RQW759" s="156"/>
      <c r="RQX759" s="156"/>
      <c r="RQY759" s="156"/>
      <c r="RQZ759" s="156"/>
      <c r="RRA759" s="156"/>
      <c r="RRB759" s="156"/>
      <c r="RRC759" s="156"/>
      <c r="RRD759" s="156"/>
      <c r="RRE759" s="156"/>
      <c r="RRF759" s="156"/>
      <c r="RRG759" s="156"/>
      <c r="RRH759" s="156"/>
      <c r="RRI759" s="156"/>
      <c r="RRJ759" s="156"/>
      <c r="RRK759" s="156"/>
      <c r="RRL759" s="156"/>
      <c r="RRM759" s="156"/>
      <c r="RRN759" s="156"/>
      <c r="RRO759" s="156"/>
      <c r="RRP759" s="156"/>
      <c r="RRQ759" s="156"/>
      <c r="RRR759" s="156"/>
      <c r="RRS759" s="156"/>
      <c r="RRT759" s="156"/>
      <c r="RRU759" s="156"/>
      <c r="RRV759" s="156"/>
      <c r="RRW759" s="156"/>
      <c r="RRX759" s="156"/>
      <c r="RRY759" s="156"/>
      <c r="RRZ759" s="156"/>
      <c r="RSA759" s="156"/>
      <c r="RSB759" s="156"/>
      <c r="RSC759" s="156"/>
      <c r="RSD759" s="156"/>
      <c r="RSE759" s="156"/>
      <c r="RSF759" s="156"/>
      <c r="RSG759" s="156"/>
      <c r="RSH759" s="156"/>
      <c r="RSI759" s="156"/>
      <c r="RSJ759" s="156"/>
      <c r="RSK759" s="156"/>
      <c r="RSL759" s="156"/>
      <c r="RSM759" s="156"/>
      <c r="RSN759" s="156"/>
      <c r="RSO759" s="156"/>
      <c r="RSP759" s="156"/>
      <c r="RSQ759" s="156"/>
      <c r="RSR759" s="156"/>
      <c r="RSS759" s="156"/>
      <c r="RST759" s="156"/>
      <c r="RSU759" s="156"/>
      <c r="RSV759" s="156"/>
      <c r="RSW759" s="156"/>
      <c r="RSX759" s="156"/>
      <c r="RSY759" s="156"/>
      <c r="RSZ759" s="156"/>
      <c r="RTA759" s="156"/>
      <c r="RTB759" s="156"/>
      <c r="RTC759" s="156"/>
      <c r="RTD759" s="156"/>
      <c r="RTE759" s="156"/>
      <c r="RTF759" s="156"/>
      <c r="RTG759" s="156"/>
      <c r="RTH759" s="156"/>
      <c r="RTI759" s="156"/>
      <c r="RTJ759" s="156"/>
      <c r="RTK759" s="156"/>
      <c r="RTL759" s="156"/>
      <c r="RTM759" s="156"/>
      <c r="RTN759" s="156"/>
      <c r="RTO759" s="156"/>
      <c r="RTP759" s="156"/>
      <c r="RTQ759" s="156"/>
      <c r="RTR759" s="156"/>
      <c r="RTS759" s="156"/>
      <c r="RTT759" s="156"/>
      <c r="RTU759" s="156"/>
      <c r="RTV759" s="156"/>
      <c r="RTW759" s="156"/>
      <c r="RTX759" s="156"/>
      <c r="RTY759" s="156"/>
      <c r="RTZ759" s="156"/>
      <c r="RUA759" s="156"/>
      <c r="RUB759" s="156"/>
      <c r="RUC759" s="156"/>
      <c r="RUD759" s="156"/>
      <c r="RUE759" s="156"/>
      <c r="RUF759" s="156"/>
      <c r="RUG759" s="156"/>
      <c r="RUH759" s="156"/>
      <c r="RUI759" s="156"/>
      <c r="RUJ759" s="156"/>
      <c r="RUK759" s="156"/>
      <c r="RUL759" s="156"/>
      <c r="RUM759" s="156"/>
      <c r="RUN759" s="156"/>
      <c r="RUO759" s="156"/>
      <c r="RUP759" s="156"/>
      <c r="RUQ759" s="156"/>
      <c r="RUR759" s="156"/>
      <c r="RUS759" s="156"/>
      <c r="RUT759" s="156"/>
      <c r="RUU759" s="156"/>
      <c r="RUV759" s="156"/>
      <c r="RUW759" s="156"/>
      <c r="RUX759" s="156"/>
      <c r="RUY759" s="156"/>
      <c r="RUZ759" s="156"/>
      <c r="RVA759" s="156"/>
      <c r="RVB759" s="156"/>
      <c r="RVC759" s="156"/>
      <c r="RVD759" s="156"/>
      <c r="RVE759" s="156"/>
      <c r="RVF759" s="156"/>
      <c r="RVG759" s="156"/>
      <c r="RVH759" s="156"/>
      <c r="RVI759" s="156"/>
      <c r="RVJ759" s="156"/>
      <c r="RVK759" s="156"/>
      <c r="RVL759" s="156"/>
      <c r="RVM759" s="156"/>
      <c r="RVN759" s="156"/>
      <c r="RVO759" s="156"/>
      <c r="RVP759" s="156"/>
      <c r="RVQ759" s="156"/>
      <c r="RVR759" s="156"/>
      <c r="RVS759" s="156"/>
      <c r="RVT759" s="156"/>
      <c r="RVU759" s="156"/>
      <c r="RVV759" s="156"/>
      <c r="RVW759" s="156"/>
      <c r="RVX759" s="156"/>
      <c r="RVY759" s="156"/>
      <c r="RVZ759" s="156"/>
      <c r="RWA759" s="156"/>
      <c r="RWB759" s="156"/>
      <c r="RWC759" s="156"/>
      <c r="RWD759" s="156"/>
      <c r="RWE759" s="156"/>
      <c r="RWF759" s="156"/>
      <c r="RWG759" s="156"/>
      <c r="RWH759" s="156"/>
      <c r="RWI759" s="156"/>
      <c r="RWJ759" s="156"/>
      <c r="RWK759" s="156"/>
      <c r="RWL759" s="156"/>
      <c r="RWM759" s="156"/>
      <c r="RWN759" s="156"/>
      <c r="RWO759" s="156"/>
      <c r="RWP759" s="156"/>
      <c r="RWQ759" s="156"/>
      <c r="RWR759" s="156"/>
      <c r="RWS759" s="156"/>
      <c r="RWT759" s="156"/>
      <c r="RWU759" s="156"/>
      <c r="RWV759" s="156"/>
      <c r="RWW759" s="156"/>
      <c r="RWX759" s="156"/>
      <c r="RWY759" s="156"/>
      <c r="RWZ759" s="156"/>
      <c r="RXA759" s="156"/>
      <c r="RXB759" s="156"/>
      <c r="RXC759" s="156"/>
      <c r="RXD759" s="156"/>
      <c r="RXE759" s="156"/>
      <c r="RXF759" s="156"/>
      <c r="RXG759" s="156"/>
      <c r="RXH759" s="156"/>
      <c r="RXI759" s="156"/>
      <c r="RXJ759" s="156"/>
      <c r="RXK759" s="156"/>
      <c r="RXL759" s="156"/>
      <c r="RXM759" s="156"/>
      <c r="RXN759" s="156"/>
      <c r="RXO759" s="156"/>
      <c r="RXP759" s="156"/>
      <c r="RXQ759" s="156"/>
      <c r="RXR759" s="156"/>
      <c r="RXS759" s="156"/>
      <c r="RXT759" s="156"/>
      <c r="RXU759" s="156"/>
      <c r="RXV759" s="156"/>
      <c r="RXW759" s="156"/>
      <c r="RXX759" s="156"/>
      <c r="RXY759" s="156"/>
      <c r="RXZ759" s="156"/>
      <c r="RYA759" s="156"/>
      <c r="RYB759" s="156"/>
      <c r="RYC759" s="156"/>
      <c r="RYD759" s="156"/>
      <c r="RYE759" s="156"/>
      <c r="RYF759" s="156"/>
      <c r="RYG759" s="156"/>
      <c r="RYH759" s="156"/>
      <c r="RYI759" s="156"/>
      <c r="RYJ759" s="156"/>
      <c r="RYK759" s="156"/>
      <c r="RYL759" s="156"/>
      <c r="RYM759" s="156"/>
      <c r="RYN759" s="156"/>
      <c r="RYO759" s="156"/>
      <c r="RYP759" s="156"/>
      <c r="RYQ759" s="156"/>
      <c r="RYR759" s="156"/>
      <c r="RYS759" s="156"/>
      <c r="RYT759" s="156"/>
      <c r="RYU759" s="156"/>
      <c r="RYV759" s="156"/>
      <c r="RYW759" s="156"/>
      <c r="RYX759" s="156"/>
      <c r="RYY759" s="156"/>
      <c r="RYZ759" s="156"/>
      <c r="RZA759" s="156"/>
      <c r="RZB759" s="156"/>
      <c r="RZC759" s="156"/>
      <c r="RZD759" s="156"/>
      <c r="RZE759" s="156"/>
      <c r="RZF759" s="156"/>
      <c r="RZG759" s="156"/>
      <c r="RZH759" s="156"/>
      <c r="RZI759" s="156"/>
      <c r="RZJ759" s="156"/>
      <c r="RZK759" s="156"/>
      <c r="RZL759" s="156"/>
      <c r="RZM759" s="156"/>
      <c r="RZN759" s="156"/>
      <c r="RZO759" s="156"/>
      <c r="RZP759" s="156"/>
      <c r="RZQ759" s="156"/>
      <c r="RZR759" s="156"/>
      <c r="RZS759" s="156"/>
      <c r="RZT759" s="156"/>
      <c r="RZU759" s="156"/>
      <c r="RZV759" s="156"/>
      <c r="RZW759" s="156"/>
      <c r="RZX759" s="156"/>
      <c r="RZY759" s="156"/>
      <c r="RZZ759" s="156"/>
      <c r="SAA759" s="156"/>
      <c r="SAB759" s="156"/>
      <c r="SAC759" s="156"/>
      <c r="SAD759" s="156"/>
      <c r="SAE759" s="156"/>
      <c r="SAF759" s="156"/>
      <c r="SAG759" s="156"/>
      <c r="SAH759" s="156"/>
      <c r="SAI759" s="156"/>
      <c r="SAJ759" s="156"/>
      <c r="SAK759" s="156"/>
      <c r="SAL759" s="156"/>
      <c r="SAM759" s="156"/>
      <c r="SAN759" s="156"/>
      <c r="SAO759" s="156"/>
      <c r="SAP759" s="156"/>
      <c r="SAQ759" s="156"/>
      <c r="SAR759" s="156"/>
      <c r="SAS759" s="156"/>
      <c r="SAT759" s="156"/>
      <c r="SAU759" s="156"/>
      <c r="SAV759" s="156"/>
      <c r="SAW759" s="156"/>
      <c r="SAX759" s="156"/>
      <c r="SAY759" s="156"/>
      <c r="SAZ759" s="156"/>
      <c r="SBA759" s="156"/>
      <c r="SBB759" s="156"/>
      <c r="SBC759" s="156"/>
      <c r="SBD759" s="156"/>
      <c r="SBE759" s="156"/>
      <c r="SBF759" s="156"/>
      <c r="SBG759" s="156"/>
      <c r="SBH759" s="156"/>
      <c r="SBI759" s="156"/>
      <c r="SBJ759" s="156"/>
      <c r="SBK759" s="156"/>
      <c r="SBL759" s="156"/>
      <c r="SBM759" s="156"/>
      <c r="SBN759" s="156"/>
      <c r="SBO759" s="156"/>
      <c r="SBP759" s="156"/>
      <c r="SBQ759" s="156"/>
      <c r="SBR759" s="156"/>
      <c r="SBS759" s="156"/>
      <c r="SBT759" s="156"/>
      <c r="SBU759" s="156"/>
      <c r="SBV759" s="156"/>
      <c r="SBW759" s="156"/>
      <c r="SBX759" s="156"/>
      <c r="SBY759" s="156"/>
      <c r="SBZ759" s="156"/>
      <c r="SCA759" s="156"/>
      <c r="SCB759" s="156"/>
      <c r="SCC759" s="156"/>
      <c r="SCD759" s="156"/>
      <c r="SCE759" s="156"/>
      <c r="SCF759" s="156"/>
      <c r="SCG759" s="156"/>
      <c r="SCH759" s="156"/>
      <c r="SCI759" s="156"/>
      <c r="SCJ759" s="156"/>
      <c r="SCK759" s="156"/>
      <c r="SCL759" s="156"/>
      <c r="SCM759" s="156"/>
      <c r="SCN759" s="156"/>
      <c r="SCO759" s="156"/>
      <c r="SCP759" s="156"/>
      <c r="SCQ759" s="156"/>
      <c r="SCR759" s="156"/>
      <c r="SCS759" s="156"/>
      <c r="SCT759" s="156"/>
      <c r="SCU759" s="156"/>
      <c r="SCV759" s="156"/>
      <c r="SCW759" s="156"/>
      <c r="SCX759" s="156"/>
      <c r="SCY759" s="156"/>
      <c r="SCZ759" s="156"/>
      <c r="SDA759" s="156"/>
      <c r="SDB759" s="156"/>
      <c r="SDC759" s="156"/>
      <c r="SDD759" s="156"/>
      <c r="SDE759" s="156"/>
      <c r="SDF759" s="156"/>
      <c r="SDG759" s="156"/>
      <c r="SDH759" s="156"/>
      <c r="SDI759" s="156"/>
      <c r="SDJ759" s="156"/>
      <c r="SDK759" s="156"/>
      <c r="SDL759" s="156"/>
      <c r="SDM759" s="156"/>
      <c r="SDN759" s="156"/>
      <c r="SDO759" s="156"/>
      <c r="SDP759" s="156"/>
      <c r="SDQ759" s="156"/>
      <c r="SDR759" s="156"/>
      <c r="SDS759" s="156"/>
      <c r="SDT759" s="156"/>
      <c r="SDU759" s="156"/>
      <c r="SDV759" s="156"/>
      <c r="SDW759" s="156"/>
      <c r="SDX759" s="156"/>
      <c r="SDY759" s="156"/>
      <c r="SDZ759" s="156"/>
      <c r="SEA759" s="156"/>
      <c r="SEB759" s="156"/>
      <c r="SEC759" s="156"/>
      <c r="SED759" s="156"/>
      <c r="SEE759" s="156"/>
      <c r="SEF759" s="156"/>
      <c r="SEG759" s="156"/>
      <c r="SEH759" s="156"/>
      <c r="SEI759" s="156"/>
      <c r="SEJ759" s="156"/>
      <c r="SEK759" s="156"/>
      <c r="SEL759" s="156"/>
      <c r="SEM759" s="156"/>
      <c r="SEN759" s="156"/>
      <c r="SEO759" s="156"/>
      <c r="SEP759" s="156"/>
      <c r="SEQ759" s="156"/>
      <c r="SER759" s="156"/>
      <c r="SES759" s="156"/>
      <c r="SET759" s="156"/>
      <c r="SEU759" s="156"/>
      <c r="SEV759" s="156"/>
      <c r="SEW759" s="156"/>
      <c r="SEX759" s="156"/>
      <c r="SEY759" s="156"/>
      <c r="SEZ759" s="156"/>
      <c r="SFA759" s="156"/>
      <c r="SFB759" s="156"/>
      <c r="SFC759" s="156"/>
      <c r="SFD759" s="156"/>
      <c r="SFE759" s="156"/>
      <c r="SFF759" s="156"/>
      <c r="SFG759" s="156"/>
      <c r="SFH759" s="156"/>
      <c r="SFI759" s="156"/>
      <c r="SFJ759" s="156"/>
      <c r="SFK759" s="156"/>
      <c r="SFL759" s="156"/>
      <c r="SFM759" s="156"/>
      <c r="SFN759" s="156"/>
      <c r="SFO759" s="156"/>
      <c r="SFP759" s="156"/>
      <c r="SFQ759" s="156"/>
      <c r="SFR759" s="156"/>
      <c r="SFS759" s="156"/>
      <c r="SFT759" s="156"/>
      <c r="SFU759" s="156"/>
      <c r="SFV759" s="156"/>
      <c r="SFW759" s="156"/>
      <c r="SFX759" s="156"/>
      <c r="SFY759" s="156"/>
      <c r="SFZ759" s="156"/>
      <c r="SGA759" s="156"/>
      <c r="SGB759" s="156"/>
      <c r="SGC759" s="156"/>
      <c r="SGD759" s="156"/>
      <c r="SGE759" s="156"/>
      <c r="SGF759" s="156"/>
      <c r="SGG759" s="156"/>
      <c r="SGH759" s="156"/>
      <c r="SGI759" s="156"/>
      <c r="SGJ759" s="156"/>
      <c r="SGK759" s="156"/>
      <c r="SGL759" s="156"/>
      <c r="SGM759" s="156"/>
      <c r="SGN759" s="156"/>
      <c r="SGO759" s="156"/>
      <c r="SGP759" s="156"/>
      <c r="SGQ759" s="156"/>
      <c r="SGR759" s="156"/>
      <c r="SGS759" s="156"/>
      <c r="SGT759" s="156"/>
      <c r="SGU759" s="156"/>
      <c r="SGV759" s="156"/>
      <c r="SGW759" s="156"/>
      <c r="SGX759" s="156"/>
      <c r="SGY759" s="156"/>
      <c r="SGZ759" s="156"/>
      <c r="SHA759" s="156"/>
      <c r="SHB759" s="156"/>
      <c r="SHC759" s="156"/>
      <c r="SHD759" s="156"/>
      <c r="SHE759" s="156"/>
      <c r="SHF759" s="156"/>
      <c r="SHG759" s="156"/>
      <c r="SHH759" s="156"/>
      <c r="SHI759" s="156"/>
      <c r="SHJ759" s="156"/>
      <c r="SHK759" s="156"/>
      <c r="SHL759" s="156"/>
      <c r="SHM759" s="156"/>
      <c r="SHN759" s="156"/>
      <c r="SHO759" s="156"/>
      <c r="SHP759" s="156"/>
      <c r="SHQ759" s="156"/>
      <c r="SHR759" s="156"/>
      <c r="SHS759" s="156"/>
      <c r="SHT759" s="156"/>
      <c r="SHU759" s="156"/>
      <c r="SHV759" s="156"/>
      <c r="SHW759" s="156"/>
      <c r="SHX759" s="156"/>
      <c r="SHY759" s="156"/>
      <c r="SHZ759" s="156"/>
      <c r="SIA759" s="156"/>
      <c r="SIB759" s="156"/>
      <c r="SIC759" s="156"/>
      <c r="SID759" s="156"/>
      <c r="SIE759" s="156"/>
      <c r="SIF759" s="156"/>
      <c r="SIG759" s="156"/>
      <c r="SIH759" s="156"/>
      <c r="SII759" s="156"/>
      <c r="SIJ759" s="156"/>
      <c r="SIK759" s="156"/>
      <c r="SIL759" s="156"/>
      <c r="SIM759" s="156"/>
      <c r="SIN759" s="156"/>
      <c r="SIO759" s="156"/>
      <c r="SIP759" s="156"/>
      <c r="SIQ759" s="156"/>
      <c r="SIR759" s="156"/>
      <c r="SIS759" s="156"/>
      <c r="SIT759" s="156"/>
      <c r="SIU759" s="156"/>
      <c r="SIV759" s="156"/>
      <c r="SIW759" s="156"/>
      <c r="SIX759" s="156"/>
      <c r="SIY759" s="156"/>
      <c r="SIZ759" s="156"/>
      <c r="SJA759" s="156"/>
      <c r="SJB759" s="156"/>
      <c r="SJC759" s="156"/>
      <c r="SJD759" s="156"/>
      <c r="SJE759" s="156"/>
      <c r="SJF759" s="156"/>
      <c r="SJG759" s="156"/>
      <c r="SJH759" s="156"/>
      <c r="SJI759" s="156"/>
      <c r="SJJ759" s="156"/>
      <c r="SJK759" s="156"/>
      <c r="SJL759" s="156"/>
      <c r="SJM759" s="156"/>
      <c r="SJN759" s="156"/>
      <c r="SJO759" s="156"/>
      <c r="SJP759" s="156"/>
      <c r="SJQ759" s="156"/>
      <c r="SJR759" s="156"/>
      <c r="SJS759" s="156"/>
      <c r="SJT759" s="156"/>
      <c r="SJU759" s="156"/>
      <c r="SJV759" s="156"/>
      <c r="SJW759" s="156"/>
      <c r="SJX759" s="156"/>
      <c r="SJY759" s="156"/>
      <c r="SJZ759" s="156"/>
      <c r="SKA759" s="156"/>
      <c r="SKB759" s="156"/>
      <c r="SKC759" s="156"/>
      <c r="SKD759" s="156"/>
      <c r="SKE759" s="156"/>
      <c r="SKF759" s="156"/>
      <c r="SKG759" s="156"/>
      <c r="SKH759" s="156"/>
      <c r="SKI759" s="156"/>
      <c r="SKJ759" s="156"/>
      <c r="SKK759" s="156"/>
      <c r="SKL759" s="156"/>
      <c r="SKM759" s="156"/>
      <c r="SKN759" s="156"/>
      <c r="SKO759" s="156"/>
      <c r="SKP759" s="156"/>
      <c r="SKQ759" s="156"/>
      <c r="SKR759" s="156"/>
      <c r="SKS759" s="156"/>
      <c r="SKT759" s="156"/>
      <c r="SKU759" s="156"/>
      <c r="SKV759" s="156"/>
      <c r="SKW759" s="156"/>
      <c r="SKX759" s="156"/>
      <c r="SKY759" s="156"/>
      <c r="SKZ759" s="156"/>
      <c r="SLA759" s="156"/>
      <c r="SLB759" s="156"/>
      <c r="SLC759" s="156"/>
      <c r="SLD759" s="156"/>
      <c r="SLE759" s="156"/>
      <c r="SLF759" s="156"/>
      <c r="SLG759" s="156"/>
      <c r="SLH759" s="156"/>
      <c r="SLI759" s="156"/>
      <c r="SLJ759" s="156"/>
      <c r="SLK759" s="156"/>
      <c r="SLL759" s="156"/>
      <c r="SLM759" s="156"/>
      <c r="SLN759" s="156"/>
      <c r="SLO759" s="156"/>
      <c r="SLP759" s="156"/>
      <c r="SLQ759" s="156"/>
      <c r="SLR759" s="156"/>
      <c r="SLS759" s="156"/>
      <c r="SLT759" s="156"/>
      <c r="SLU759" s="156"/>
      <c r="SLV759" s="156"/>
      <c r="SLW759" s="156"/>
      <c r="SLX759" s="156"/>
      <c r="SLY759" s="156"/>
      <c r="SLZ759" s="156"/>
      <c r="SMA759" s="156"/>
      <c r="SMB759" s="156"/>
      <c r="SMC759" s="156"/>
      <c r="SMD759" s="156"/>
      <c r="SME759" s="156"/>
      <c r="SMF759" s="156"/>
      <c r="SMG759" s="156"/>
      <c r="SMH759" s="156"/>
      <c r="SMI759" s="156"/>
      <c r="SMJ759" s="156"/>
      <c r="SMK759" s="156"/>
      <c r="SML759" s="156"/>
      <c r="SMM759" s="156"/>
      <c r="SMN759" s="156"/>
      <c r="SMO759" s="156"/>
      <c r="SMP759" s="156"/>
      <c r="SMQ759" s="156"/>
      <c r="SMR759" s="156"/>
      <c r="SMS759" s="156"/>
      <c r="SMT759" s="156"/>
      <c r="SMU759" s="156"/>
      <c r="SMV759" s="156"/>
      <c r="SMW759" s="156"/>
      <c r="SMX759" s="156"/>
      <c r="SMY759" s="156"/>
      <c r="SMZ759" s="156"/>
      <c r="SNA759" s="156"/>
      <c r="SNB759" s="156"/>
      <c r="SNC759" s="156"/>
      <c r="SND759" s="156"/>
      <c r="SNE759" s="156"/>
      <c r="SNF759" s="156"/>
      <c r="SNG759" s="156"/>
      <c r="SNH759" s="156"/>
      <c r="SNI759" s="156"/>
      <c r="SNJ759" s="156"/>
      <c r="SNK759" s="156"/>
      <c r="SNL759" s="156"/>
      <c r="SNM759" s="156"/>
      <c r="SNN759" s="156"/>
      <c r="SNO759" s="156"/>
      <c r="SNP759" s="156"/>
      <c r="SNQ759" s="156"/>
      <c r="SNR759" s="156"/>
      <c r="SNS759" s="156"/>
      <c r="SNT759" s="156"/>
      <c r="SNU759" s="156"/>
      <c r="SNV759" s="156"/>
      <c r="SNW759" s="156"/>
      <c r="SNX759" s="156"/>
      <c r="SNY759" s="156"/>
      <c r="SNZ759" s="156"/>
      <c r="SOA759" s="156"/>
      <c r="SOB759" s="156"/>
      <c r="SOC759" s="156"/>
      <c r="SOD759" s="156"/>
      <c r="SOE759" s="156"/>
      <c r="SOF759" s="156"/>
      <c r="SOG759" s="156"/>
      <c r="SOH759" s="156"/>
      <c r="SOI759" s="156"/>
      <c r="SOJ759" s="156"/>
      <c r="SOK759" s="156"/>
      <c r="SOL759" s="156"/>
      <c r="SOM759" s="156"/>
      <c r="SON759" s="156"/>
      <c r="SOO759" s="156"/>
      <c r="SOP759" s="156"/>
      <c r="SOQ759" s="156"/>
      <c r="SOR759" s="156"/>
      <c r="SOS759" s="156"/>
      <c r="SOT759" s="156"/>
      <c r="SOU759" s="156"/>
      <c r="SOV759" s="156"/>
      <c r="SOW759" s="156"/>
      <c r="SOX759" s="156"/>
      <c r="SOY759" s="156"/>
      <c r="SOZ759" s="156"/>
      <c r="SPA759" s="156"/>
      <c r="SPB759" s="156"/>
      <c r="SPC759" s="156"/>
      <c r="SPD759" s="156"/>
      <c r="SPE759" s="156"/>
      <c r="SPF759" s="156"/>
      <c r="SPG759" s="156"/>
      <c r="SPH759" s="156"/>
      <c r="SPI759" s="156"/>
      <c r="SPJ759" s="156"/>
      <c r="SPK759" s="156"/>
      <c r="SPL759" s="156"/>
      <c r="SPM759" s="156"/>
      <c r="SPN759" s="156"/>
      <c r="SPO759" s="156"/>
      <c r="SPP759" s="156"/>
      <c r="SPQ759" s="156"/>
      <c r="SPR759" s="156"/>
      <c r="SPS759" s="156"/>
      <c r="SPT759" s="156"/>
      <c r="SPU759" s="156"/>
      <c r="SPV759" s="156"/>
      <c r="SPW759" s="156"/>
      <c r="SPX759" s="156"/>
      <c r="SPY759" s="156"/>
      <c r="SPZ759" s="156"/>
      <c r="SQA759" s="156"/>
      <c r="SQB759" s="156"/>
      <c r="SQC759" s="156"/>
      <c r="SQD759" s="156"/>
      <c r="SQE759" s="156"/>
      <c r="SQF759" s="156"/>
      <c r="SQG759" s="156"/>
      <c r="SQH759" s="156"/>
      <c r="SQI759" s="156"/>
      <c r="SQJ759" s="156"/>
      <c r="SQK759" s="156"/>
      <c r="SQL759" s="156"/>
      <c r="SQM759" s="156"/>
      <c r="SQN759" s="156"/>
      <c r="SQO759" s="156"/>
      <c r="SQP759" s="156"/>
      <c r="SQQ759" s="156"/>
      <c r="SQR759" s="156"/>
      <c r="SQS759" s="156"/>
      <c r="SQT759" s="156"/>
      <c r="SQU759" s="156"/>
      <c r="SQV759" s="156"/>
      <c r="SQW759" s="156"/>
      <c r="SQX759" s="156"/>
      <c r="SQY759" s="156"/>
      <c r="SQZ759" s="156"/>
      <c r="SRA759" s="156"/>
      <c r="SRB759" s="156"/>
      <c r="SRC759" s="156"/>
      <c r="SRD759" s="156"/>
      <c r="SRE759" s="156"/>
      <c r="SRF759" s="156"/>
      <c r="SRG759" s="156"/>
      <c r="SRH759" s="156"/>
      <c r="SRI759" s="156"/>
      <c r="SRJ759" s="156"/>
      <c r="SRK759" s="156"/>
      <c r="SRL759" s="156"/>
      <c r="SRM759" s="156"/>
      <c r="SRN759" s="156"/>
      <c r="SRO759" s="156"/>
      <c r="SRP759" s="156"/>
      <c r="SRQ759" s="156"/>
      <c r="SRR759" s="156"/>
      <c r="SRS759" s="156"/>
      <c r="SRT759" s="156"/>
      <c r="SRU759" s="156"/>
      <c r="SRV759" s="156"/>
      <c r="SRW759" s="156"/>
      <c r="SRX759" s="156"/>
      <c r="SRY759" s="156"/>
      <c r="SRZ759" s="156"/>
      <c r="SSA759" s="156"/>
      <c r="SSB759" s="156"/>
      <c r="SSC759" s="156"/>
      <c r="SSD759" s="156"/>
      <c r="SSE759" s="156"/>
      <c r="SSF759" s="156"/>
      <c r="SSG759" s="156"/>
      <c r="SSH759" s="156"/>
      <c r="SSI759" s="156"/>
      <c r="SSJ759" s="156"/>
      <c r="SSK759" s="156"/>
      <c r="SSL759" s="156"/>
      <c r="SSM759" s="156"/>
      <c r="SSN759" s="156"/>
      <c r="SSO759" s="156"/>
      <c r="SSP759" s="156"/>
      <c r="SSQ759" s="156"/>
      <c r="SSR759" s="156"/>
      <c r="SSS759" s="156"/>
      <c r="SST759" s="156"/>
      <c r="SSU759" s="156"/>
      <c r="SSV759" s="156"/>
      <c r="SSW759" s="156"/>
      <c r="SSX759" s="156"/>
      <c r="SSY759" s="156"/>
      <c r="SSZ759" s="156"/>
      <c r="STA759" s="156"/>
      <c r="STB759" s="156"/>
      <c r="STC759" s="156"/>
      <c r="STD759" s="156"/>
      <c r="STE759" s="156"/>
      <c r="STF759" s="156"/>
      <c r="STG759" s="156"/>
      <c r="STH759" s="156"/>
      <c r="STI759" s="156"/>
      <c r="STJ759" s="156"/>
      <c r="STK759" s="156"/>
      <c r="STL759" s="156"/>
      <c r="STM759" s="156"/>
      <c r="STN759" s="156"/>
      <c r="STO759" s="156"/>
      <c r="STP759" s="156"/>
      <c r="STQ759" s="156"/>
      <c r="STR759" s="156"/>
      <c r="STS759" s="156"/>
      <c r="STT759" s="156"/>
      <c r="STU759" s="156"/>
      <c r="STV759" s="156"/>
      <c r="STW759" s="156"/>
      <c r="STX759" s="156"/>
      <c r="STY759" s="156"/>
      <c r="STZ759" s="156"/>
      <c r="SUA759" s="156"/>
      <c r="SUB759" s="156"/>
      <c r="SUC759" s="156"/>
      <c r="SUD759" s="156"/>
      <c r="SUE759" s="156"/>
      <c r="SUF759" s="156"/>
      <c r="SUG759" s="156"/>
      <c r="SUH759" s="156"/>
      <c r="SUI759" s="156"/>
      <c r="SUJ759" s="156"/>
      <c r="SUK759" s="156"/>
      <c r="SUL759" s="156"/>
      <c r="SUM759" s="156"/>
      <c r="SUN759" s="156"/>
      <c r="SUO759" s="156"/>
      <c r="SUP759" s="156"/>
      <c r="SUQ759" s="156"/>
      <c r="SUR759" s="156"/>
      <c r="SUS759" s="156"/>
      <c r="SUT759" s="156"/>
      <c r="SUU759" s="156"/>
      <c r="SUV759" s="156"/>
      <c r="SUW759" s="156"/>
      <c r="SUX759" s="156"/>
      <c r="SUY759" s="156"/>
      <c r="SUZ759" s="156"/>
      <c r="SVA759" s="156"/>
      <c r="SVB759" s="156"/>
      <c r="SVC759" s="156"/>
      <c r="SVD759" s="156"/>
      <c r="SVE759" s="156"/>
      <c r="SVF759" s="156"/>
      <c r="SVG759" s="156"/>
      <c r="SVH759" s="156"/>
      <c r="SVI759" s="156"/>
      <c r="SVJ759" s="156"/>
      <c r="SVK759" s="156"/>
      <c r="SVL759" s="156"/>
      <c r="SVM759" s="156"/>
      <c r="SVN759" s="156"/>
      <c r="SVO759" s="156"/>
      <c r="SVP759" s="156"/>
      <c r="SVQ759" s="156"/>
      <c r="SVR759" s="156"/>
      <c r="SVS759" s="156"/>
      <c r="SVT759" s="156"/>
      <c r="SVU759" s="156"/>
      <c r="SVV759" s="156"/>
      <c r="SVW759" s="156"/>
      <c r="SVX759" s="156"/>
      <c r="SVY759" s="156"/>
      <c r="SVZ759" s="156"/>
      <c r="SWA759" s="156"/>
      <c r="SWB759" s="156"/>
      <c r="SWC759" s="156"/>
      <c r="SWD759" s="156"/>
      <c r="SWE759" s="156"/>
      <c r="SWF759" s="156"/>
      <c r="SWG759" s="156"/>
      <c r="SWH759" s="156"/>
      <c r="SWI759" s="156"/>
      <c r="SWJ759" s="156"/>
      <c r="SWK759" s="156"/>
      <c r="SWL759" s="156"/>
      <c r="SWM759" s="156"/>
      <c r="SWN759" s="156"/>
      <c r="SWO759" s="156"/>
      <c r="SWP759" s="156"/>
      <c r="SWQ759" s="156"/>
      <c r="SWR759" s="156"/>
      <c r="SWS759" s="156"/>
      <c r="SWT759" s="156"/>
      <c r="SWU759" s="156"/>
      <c r="SWV759" s="156"/>
      <c r="SWW759" s="156"/>
      <c r="SWX759" s="156"/>
      <c r="SWY759" s="156"/>
      <c r="SWZ759" s="156"/>
      <c r="SXA759" s="156"/>
      <c r="SXB759" s="156"/>
      <c r="SXC759" s="156"/>
      <c r="SXD759" s="156"/>
      <c r="SXE759" s="156"/>
      <c r="SXF759" s="156"/>
      <c r="SXG759" s="156"/>
      <c r="SXH759" s="156"/>
      <c r="SXI759" s="156"/>
      <c r="SXJ759" s="156"/>
      <c r="SXK759" s="156"/>
      <c r="SXL759" s="156"/>
      <c r="SXM759" s="156"/>
      <c r="SXN759" s="156"/>
      <c r="SXO759" s="156"/>
      <c r="SXP759" s="156"/>
      <c r="SXQ759" s="156"/>
      <c r="SXR759" s="156"/>
      <c r="SXS759" s="156"/>
      <c r="SXT759" s="156"/>
      <c r="SXU759" s="156"/>
      <c r="SXV759" s="156"/>
      <c r="SXW759" s="156"/>
      <c r="SXX759" s="156"/>
      <c r="SXY759" s="156"/>
      <c r="SXZ759" s="156"/>
      <c r="SYA759" s="156"/>
      <c r="SYB759" s="156"/>
      <c r="SYC759" s="156"/>
      <c r="SYD759" s="156"/>
      <c r="SYE759" s="156"/>
      <c r="SYF759" s="156"/>
      <c r="SYG759" s="156"/>
      <c r="SYH759" s="156"/>
      <c r="SYI759" s="156"/>
      <c r="SYJ759" s="156"/>
      <c r="SYK759" s="156"/>
      <c r="SYL759" s="156"/>
      <c r="SYM759" s="156"/>
      <c r="SYN759" s="156"/>
      <c r="SYO759" s="156"/>
      <c r="SYP759" s="156"/>
      <c r="SYQ759" s="156"/>
      <c r="SYR759" s="156"/>
      <c r="SYS759" s="156"/>
      <c r="SYT759" s="156"/>
      <c r="SYU759" s="156"/>
      <c r="SYV759" s="156"/>
      <c r="SYW759" s="156"/>
      <c r="SYX759" s="156"/>
      <c r="SYY759" s="156"/>
      <c r="SYZ759" s="156"/>
      <c r="SZA759" s="156"/>
      <c r="SZB759" s="156"/>
      <c r="SZC759" s="156"/>
      <c r="SZD759" s="156"/>
      <c r="SZE759" s="156"/>
      <c r="SZF759" s="156"/>
      <c r="SZG759" s="156"/>
      <c r="SZH759" s="156"/>
      <c r="SZI759" s="156"/>
      <c r="SZJ759" s="156"/>
      <c r="SZK759" s="156"/>
      <c r="SZL759" s="156"/>
      <c r="SZM759" s="156"/>
      <c r="SZN759" s="156"/>
      <c r="SZO759" s="156"/>
      <c r="SZP759" s="156"/>
      <c r="SZQ759" s="156"/>
      <c r="SZR759" s="156"/>
      <c r="SZS759" s="156"/>
      <c r="SZT759" s="156"/>
      <c r="SZU759" s="156"/>
      <c r="SZV759" s="156"/>
      <c r="SZW759" s="156"/>
      <c r="SZX759" s="156"/>
      <c r="SZY759" s="156"/>
      <c r="SZZ759" s="156"/>
      <c r="TAA759" s="156"/>
      <c r="TAB759" s="156"/>
      <c r="TAC759" s="156"/>
      <c r="TAD759" s="156"/>
      <c r="TAE759" s="156"/>
      <c r="TAF759" s="156"/>
      <c r="TAG759" s="156"/>
      <c r="TAH759" s="156"/>
      <c r="TAI759" s="156"/>
      <c r="TAJ759" s="156"/>
      <c r="TAK759" s="156"/>
      <c r="TAL759" s="156"/>
      <c r="TAM759" s="156"/>
      <c r="TAN759" s="156"/>
      <c r="TAO759" s="156"/>
      <c r="TAP759" s="156"/>
      <c r="TAQ759" s="156"/>
      <c r="TAR759" s="156"/>
      <c r="TAS759" s="156"/>
      <c r="TAT759" s="156"/>
      <c r="TAU759" s="156"/>
      <c r="TAV759" s="156"/>
      <c r="TAW759" s="156"/>
      <c r="TAX759" s="156"/>
      <c r="TAY759" s="156"/>
      <c r="TAZ759" s="156"/>
      <c r="TBA759" s="156"/>
      <c r="TBB759" s="156"/>
      <c r="TBC759" s="156"/>
      <c r="TBD759" s="156"/>
      <c r="TBE759" s="156"/>
      <c r="TBF759" s="156"/>
      <c r="TBG759" s="156"/>
      <c r="TBH759" s="156"/>
      <c r="TBI759" s="156"/>
      <c r="TBJ759" s="156"/>
      <c r="TBK759" s="156"/>
      <c r="TBL759" s="156"/>
      <c r="TBM759" s="156"/>
      <c r="TBN759" s="156"/>
      <c r="TBO759" s="156"/>
      <c r="TBP759" s="156"/>
      <c r="TBQ759" s="156"/>
      <c r="TBR759" s="156"/>
      <c r="TBS759" s="156"/>
      <c r="TBT759" s="156"/>
      <c r="TBU759" s="156"/>
      <c r="TBV759" s="156"/>
      <c r="TBW759" s="156"/>
      <c r="TBX759" s="156"/>
      <c r="TBY759" s="156"/>
      <c r="TBZ759" s="156"/>
      <c r="TCA759" s="156"/>
      <c r="TCB759" s="156"/>
      <c r="TCC759" s="156"/>
      <c r="TCD759" s="156"/>
      <c r="TCE759" s="156"/>
      <c r="TCF759" s="156"/>
      <c r="TCG759" s="156"/>
      <c r="TCH759" s="156"/>
      <c r="TCI759" s="156"/>
      <c r="TCJ759" s="156"/>
      <c r="TCK759" s="156"/>
      <c r="TCL759" s="156"/>
      <c r="TCM759" s="156"/>
      <c r="TCN759" s="156"/>
      <c r="TCO759" s="156"/>
      <c r="TCP759" s="156"/>
      <c r="TCQ759" s="156"/>
      <c r="TCR759" s="156"/>
      <c r="TCS759" s="156"/>
      <c r="TCT759" s="156"/>
      <c r="TCU759" s="156"/>
      <c r="TCV759" s="156"/>
      <c r="TCW759" s="156"/>
      <c r="TCX759" s="156"/>
      <c r="TCY759" s="156"/>
      <c r="TCZ759" s="156"/>
      <c r="TDA759" s="156"/>
      <c r="TDB759" s="156"/>
      <c r="TDC759" s="156"/>
      <c r="TDD759" s="156"/>
      <c r="TDE759" s="156"/>
      <c r="TDF759" s="156"/>
      <c r="TDG759" s="156"/>
      <c r="TDH759" s="156"/>
      <c r="TDI759" s="156"/>
      <c r="TDJ759" s="156"/>
      <c r="TDK759" s="156"/>
      <c r="TDL759" s="156"/>
      <c r="TDM759" s="156"/>
      <c r="TDN759" s="156"/>
      <c r="TDO759" s="156"/>
      <c r="TDP759" s="156"/>
      <c r="TDQ759" s="156"/>
      <c r="TDR759" s="156"/>
      <c r="TDS759" s="156"/>
      <c r="TDT759" s="156"/>
      <c r="TDU759" s="156"/>
      <c r="TDV759" s="156"/>
      <c r="TDW759" s="156"/>
      <c r="TDX759" s="156"/>
      <c r="TDY759" s="156"/>
      <c r="TDZ759" s="156"/>
      <c r="TEA759" s="156"/>
      <c r="TEB759" s="156"/>
      <c r="TEC759" s="156"/>
      <c r="TED759" s="156"/>
      <c r="TEE759" s="156"/>
      <c r="TEF759" s="156"/>
      <c r="TEG759" s="156"/>
      <c r="TEH759" s="156"/>
      <c r="TEI759" s="156"/>
      <c r="TEJ759" s="156"/>
      <c r="TEK759" s="156"/>
      <c r="TEL759" s="156"/>
      <c r="TEM759" s="156"/>
      <c r="TEN759" s="156"/>
      <c r="TEO759" s="156"/>
      <c r="TEP759" s="156"/>
      <c r="TEQ759" s="156"/>
      <c r="TER759" s="156"/>
      <c r="TES759" s="156"/>
      <c r="TET759" s="156"/>
      <c r="TEU759" s="156"/>
      <c r="TEV759" s="156"/>
      <c r="TEW759" s="156"/>
      <c r="TEX759" s="156"/>
      <c r="TEY759" s="156"/>
      <c r="TEZ759" s="156"/>
      <c r="TFA759" s="156"/>
      <c r="TFB759" s="156"/>
      <c r="TFC759" s="156"/>
      <c r="TFD759" s="156"/>
      <c r="TFE759" s="156"/>
      <c r="TFF759" s="156"/>
      <c r="TFG759" s="156"/>
      <c r="TFH759" s="156"/>
      <c r="TFI759" s="156"/>
      <c r="TFJ759" s="156"/>
      <c r="TFK759" s="156"/>
      <c r="TFL759" s="156"/>
      <c r="TFM759" s="156"/>
      <c r="TFN759" s="156"/>
      <c r="TFO759" s="156"/>
      <c r="TFP759" s="156"/>
      <c r="TFQ759" s="156"/>
      <c r="TFR759" s="156"/>
      <c r="TFS759" s="156"/>
      <c r="TFT759" s="156"/>
      <c r="TFU759" s="156"/>
      <c r="TFV759" s="156"/>
      <c r="TFW759" s="156"/>
      <c r="TFX759" s="156"/>
      <c r="TFY759" s="156"/>
      <c r="TFZ759" s="156"/>
      <c r="TGA759" s="156"/>
      <c r="TGB759" s="156"/>
      <c r="TGC759" s="156"/>
      <c r="TGD759" s="156"/>
      <c r="TGE759" s="156"/>
      <c r="TGF759" s="156"/>
      <c r="TGG759" s="156"/>
      <c r="TGH759" s="156"/>
      <c r="TGI759" s="156"/>
      <c r="TGJ759" s="156"/>
      <c r="TGK759" s="156"/>
      <c r="TGL759" s="156"/>
      <c r="TGM759" s="156"/>
      <c r="TGN759" s="156"/>
      <c r="TGO759" s="156"/>
      <c r="TGP759" s="156"/>
      <c r="TGQ759" s="156"/>
      <c r="TGR759" s="156"/>
      <c r="TGS759" s="156"/>
      <c r="TGT759" s="156"/>
      <c r="TGU759" s="156"/>
      <c r="TGV759" s="156"/>
      <c r="TGW759" s="156"/>
      <c r="TGX759" s="156"/>
      <c r="TGY759" s="156"/>
      <c r="TGZ759" s="156"/>
      <c r="THA759" s="156"/>
      <c r="THB759" s="156"/>
      <c r="THC759" s="156"/>
      <c r="THD759" s="156"/>
      <c r="THE759" s="156"/>
      <c r="THF759" s="156"/>
      <c r="THG759" s="156"/>
      <c r="THH759" s="156"/>
      <c r="THI759" s="156"/>
      <c r="THJ759" s="156"/>
      <c r="THK759" s="156"/>
      <c r="THL759" s="156"/>
      <c r="THM759" s="156"/>
      <c r="THN759" s="156"/>
      <c r="THO759" s="156"/>
      <c r="THP759" s="156"/>
      <c r="THQ759" s="156"/>
      <c r="THR759" s="156"/>
      <c r="THS759" s="156"/>
      <c r="THT759" s="156"/>
      <c r="THU759" s="156"/>
      <c r="THV759" s="156"/>
      <c r="THW759" s="156"/>
      <c r="THX759" s="156"/>
      <c r="THY759" s="156"/>
      <c r="THZ759" s="156"/>
      <c r="TIA759" s="156"/>
      <c r="TIB759" s="156"/>
      <c r="TIC759" s="156"/>
      <c r="TID759" s="156"/>
      <c r="TIE759" s="156"/>
      <c r="TIF759" s="156"/>
      <c r="TIG759" s="156"/>
      <c r="TIH759" s="156"/>
      <c r="TII759" s="156"/>
      <c r="TIJ759" s="156"/>
      <c r="TIK759" s="156"/>
      <c r="TIL759" s="156"/>
      <c r="TIM759" s="156"/>
      <c r="TIN759" s="156"/>
      <c r="TIO759" s="156"/>
      <c r="TIP759" s="156"/>
      <c r="TIQ759" s="156"/>
      <c r="TIR759" s="156"/>
      <c r="TIS759" s="156"/>
      <c r="TIT759" s="156"/>
      <c r="TIU759" s="156"/>
      <c r="TIV759" s="156"/>
      <c r="TIW759" s="156"/>
      <c r="TIX759" s="156"/>
      <c r="TIY759" s="156"/>
      <c r="TIZ759" s="156"/>
      <c r="TJA759" s="156"/>
      <c r="TJB759" s="156"/>
      <c r="TJC759" s="156"/>
      <c r="TJD759" s="156"/>
      <c r="TJE759" s="156"/>
      <c r="TJF759" s="156"/>
      <c r="TJG759" s="156"/>
      <c r="TJH759" s="156"/>
      <c r="TJI759" s="156"/>
      <c r="TJJ759" s="156"/>
      <c r="TJK759" s="156"/>
      <c r="TJL759" s="156"/>
      <c r="TJM759" s="156"/>
      <c r="TJN759" s="156"/>
      <c r="TJO759" s="156"/>
      <c r="TJP759" s="156"/>
      <c r="TJQ759" s="156"/>
      <c r="TJR759" s="156"/>
      <c r="TJS759" s="156"/>
      <c r="TJT759" s="156"/>
      <c r="TJU759" s="156"/>
      <c r="TJV759" s="156"/>
      <c r="TJW759" s="156"/>
      <c r="TJX759" s="156"/>
      <c r="TJY759" s="156"/>
      <c r="TJZ759" s="156"/>
      <c r="TKA759" s="156"/>
      <c r="TKB759" s="156"/>
      <c r="TKC759" s="156"/>
      <c r="TKD759" s="156"/>
      <c r="TKE759" s="156"/>
      <c r="TKF759" s="156"/>
      <c r="TKG759" s="156"/>
      <c r="TKH759" s="156"/>
      <c r="TKI759" s="156"/>
      <c r="TKJ759" s="156"/>
      <c r="TKK759" s="156"/>
      <c r="TKL759" s="156"/>
      <c r="TKM759" s="156"/>
      <c r="TKN759" s="156"/>
      <c r="TKO759" s="156"/>
      <c r="TKP759" s="156"/>
      <c r="TKQ759" s="156"/>
      <c r="TKR759" s="156"/>
      <c r="TKS759" s="156"/>
      <c r="TKT759" s="156"/>
      <c r="TKU759" s="156"/>
      <c r="TKV759" s="156"/>
      <c r="TKW759" s="156"/>
      <c r="TKX759" s="156"/>
      <c r="TKY759" s="156"/>
      <c r="TKZ759" s="156"/>
      <c r="TLA759" s="156"/>
      <c r="TLB759" s="156"/>
      <c r="TLC759" s="156"/>
      <c r="TLD759" s="156"/>
      <c r="TLE759" s="156"/>
      <c r="TLF759" s="156"/>
      <c r="TLG759" s="156"/>
      <c r="TLH759" s="156"/>
      <c r="TLI759" s="156"/>
      <c r="TLJ759" s="156"/>
      <c r="TLK759" s="156"/>
      <c r="TLL759" s="156"/>
      <c r="TLM759" s="156"/>
      <c r="TLN759" s="156"/>
      <c r="TLO759" s="156"/>
      <c r="TLP759" s="156"/>
      <c r="TLQ759" s="156"/>
      <c r="TLR759" s="156"/>
      <c r="TLS759" s="156"/>
      <c r="TLT759" s="156"/>
      <c r="TLU759" s="156"/>
      <c r="TLV759" s="156"/>
      <c r="TLW759" s="156"/>
      <c r="TLX759" s="156"/>
      <c r="TLY759" s="156"/>
      <c r="TLZ759" s="156"/>
      <c r="TMA759" s="156"/>
      <c r="TMB759" s="156"/>
      <c r="TMC759" s="156"/>
      <c r="TMD759" s="156"/>
      <c r="TME759" s="156"/>
      <c r="TMF759" s="156"/>
      <c r="TMG759" s="156"/>
      <c r="TMH759" s="156"/>
      <c r="TMI759" s="156"/>
      <c r="TMJ759" s="156"/>
      <c r="TMK759" s="156"/>
      <c r="TML759" s="156"/>
      <c r="TMM759" s="156"/>
      <c r="TMN759" s="156"/>
      <c r="TMO759" s="156"/>
      <c r="TMP759" s="156"/>
      <c r="TMQ759" s="156"/>
      <c r="TMR759" s="156"/>
      <c r="TMS759" s="156"/>
      <c r="TMT759" s="156"/>
      <c r="TMU759" s="156"/>
      <c r="TMV759" s="156"/>
      <c r="TMW759" s="156"/>
      <c r="TMX759" s="156"/>
      <c r="TMY759" s="156"/>
      <c r="TMZ759" s="156"/>
      <c r="TNA759" s="156"/>
      <c r="TNB759" s="156"/>
      <c r="TNC759" s="156"/>
      <c r="TND759" s="156"/>
      <c r="TNE759" s="156"/>
      <c r="TNF759" s="156"/>
      <c r="TNG759" s="156"/>
      <c r="TNH759" s="156"/>
      <c r="TNI759" s="156"/>
      <c r="TNJ759" s="156"/>
      <c r="TNK759" s="156"/>
      <c r="TNL759" s="156"/>
      <c r="TNM759" s="156"/>
      <c r="TNN759" s="156"/>
      <c r="TNO759" s="156"/>
      <c r="TNP759" s="156"/>
      <c r="TNQ759" s="156"/>
      <c r="TNR759" s="156"/>
      <c r="TNS759" s="156"/>
      <c r="TNT759" s="156"/>
      <c r="TNU759" s="156"/>
      <c r="TNV759" s="156"/>
      <c r="TNW759" s="156"/>
      <c r="TNX759" s="156"/>
      <c r="TNY759" s="156"/>
      <c r="TNZ759" s="156"/>
      <c r="TOA759" s="156"/>
      <c r="TOB759" s="156"/>
      <c r="TOC759" s="156"/>
      <c r="TOD759" s="156"/>
      <c r="TOE759" s="156"/>
      <c r="TOF759" s="156"/>
      <c r="TOG759" s="156"/>
      <c r="TOH759" s="156"/>
      <c r="TOI759" s="156"/>
      <c r="TOJ759" s="156"/>
      <c r="TOK759" s="156"/>
      <c r="TOL759" s="156"/>
      <c r="TOM759" s="156"/>
      <c r="TON759" s="156"/>
      <c r="TOO759" s="156"/>
      <c r="TOP759" s="156"/>
      <c r="TOQ759" s="156"/>
      <c r="TOR759" s="156"/>
      <c r="TOS759" s="156"/>
      <c r="TOT759" s="156"/>
      <c r="TOU759" s="156"/>
      <c r="TOV759" s="156"/>
      <c r="TOW759" s="156"/>
      <c r="TOX759" s="156"/>
      <c r="TOY759" s="156"/>
      <c r="TOZ759" s="156"/>
      <c r="TPA759" s="156"/>
      <c r="TPB759" s="156"/>
      <c r="TPC759" s="156"/>
      <c r="TPD759" s="156"/>
      <c r="TPE759" s="156"/>
      <c r="TPF759" s="156"/>
      <c r="TPG759" s="156"/>
      <c r="TPH759" s="156"/>
      <c r="TPI759" s="156"/>
      <c r="TPJ759" s="156"/>
      <c r="TPK759" s="156"/>
      <c r="TPL759" s="156"/>
      <c r="TPM759" s="156"/>
      <c r="TPN759" s="156"/>
      <c r="TPO759" s="156"/>
      <c r="TPP759" s="156"/>
      <c r="TPQ759" s="156"/>
      <c r="TPR759" s="156"/>
      <c r="TPS759" s="156"/>
      <c r="TPT759" s="156"/>
      <c r="TPU759" s="156"/>
      <c r="TPV759" s="156"/>
      <c r="TPW759" s="156"/>
      <c r="TPX759" s="156"/>
      <c r="TPY759" s="156"/>
      <c r="TPZ759" s="156"/>
      <c r="TQA759" s="156"/>
      <c r="TQB759" s="156"/>
      <c r="TQC759" s="156"/>
      <c r="TQD759" s="156"/>
      <c r="TQE759" s="156"/>
      <c r="TQF759" s="156"/>
      <c r="TQG759" s="156"/>
      <c r="TQH759" s="156"/>
      <c r="TQI759" s="156"/>
      <c r="TQJ759" s="156"/>
      <c r="TQK759" s="156"/>
      <c r="TQL759" s="156"/>
      <c r="TQM759" s="156"/>
      <c r="TQN759" s="156"/>
      <c r="TQO759" s="156"/>
      <c r="TQP759" s="156"/>
      <c r="TQQ759" s="156"/>
      <c r="TQR759" s="156"/>
      <c r="TQS759" s="156"/>
      <c r="TQT759" s="156"/>
      <c r="TQU759" s="156"/>
      <c r="TQV759" s="156"/>
      <c r="TQW759" s="156"/>
      <c r="TQX759" s="156"/>
      <c r="TQY759" s="156"/>
      <c r="TQZ759" s="156"/>
      <c r="TRA759" s="156"/>
      <c r="TRB759" s="156"/>
      <c r="TRC759" s="156"/>
      <c r="TRD759" s="156"/>
      <c r="TRE759" s="156"/>
      <c r="TRF759" s="156"/>
      <c r="TRG759" s="156"/>
      <c r="TRH759" s="156"/>
      <c r="TRI759" s="156"/>
      <c r="TRJ759" s="156"/>
      <c r="TRK759" s="156"/>
      <c r="TRL759" s="156"/>
      <c r="TRM759" s="156"/>
      <c r="TRN759" s="156"/>
      <c r="TRO759" s="156"/>
      <c r="TRP759" s="156"/>
      <c r="TRQ759" s="156"/>
      <c r="TRR759" s="156"/>
      <c r="TRS759" s="156"/>
      <c r="TRT759" s="156"/>
      <c r="TRU759" s="156"/>
      <c r="TRV759" s="156"/>
      <c r="TRW759" s="156"/>
      <c r="TRX759" s="156"/>
      <c r="TRY759" s="156"/>
      <c r="TRZ759" s="156"/>
      <c r="TSA759" s="156"/>
      <c r="TSB759" s="156"/>
      <c r="TSC759" s="156"/>
      <c r="TSD759" s="156"/>
      <c r="TSE759" s="156"/>
      <c r="TSF759" s="156"/>
      <c r="TSG759" s="156"/>
      <c r="TSH759" s="156"/>
      <c r="TSI759" s="156"/>
      <c r="TSJ759" s="156"/>
      <c r="TSK759" s="156"/>
      <c r="TSL759" s="156"/>
      <c r="TSM759" s="156"/>
      <c r="TSN759" s="156"/>
      <c r="TSO759" s="156"/>
      <c r="TSP759" s="156"/>
      <c r="TSQ759" s="156"/>
      <c r="TSR759" s="156"/>
      <c r="TSS759" s="156"/>
      <c r="TST759" s="156"/>
      <c r="TSU759" s="156"/>
      <c r="TSV759" s="156"/>
      <c r="TSW759" s="156"/>
      <c r="TSX759" s="156"/>
      <c r="TSY759" s="156"/>
      <c r="TSZ759" s="156"/>
      <c r="TTA759" s="156"/>
      <c r="TTB759" s="156"/>
      <c r="TTC759" s="156"/>
      <c r="TTD759" s="156"/>
      <c r="TTE759" s="156"/>
      <c r="TTF759" s="156"/>
      <c r="TTG759" s="156"/>
      <c r="TTH759" s="156"/>
      <c r="TTI759" s="156"/>
      <c r="TTJ759" s="156"/>
      <c r="TTK759" s="156"/>
      <c r="TTL759" s="156"/>
      <c r="TTM759" s="156"/>
      <c r="TTN759" s="156"/>
      <c r="TTO759" s="156"/>
      <c r="TTP759" s="156"/>
      <c r="TTQ759" s="156"/>
      <c r="TTR759" s="156"/>
      <c r="TTS759" s="156"/>
      <c r="TTT759" s="156"/>
      <c r="TTU759" s="156"/>
      <c r="TTV759" s="156"/>
      <c r="TTW759" s="156"/>
      <c r="TTX759" s="156"/>
      <c r="TTY759" s="156"/>
      <c r="TTZ759" s="156"/>
      <c r="TUA759" s="156"/>
      <c r="TUB759" s="156"/>
      <c r="TUC759" s="156"/>
      <c r="TUD759" s="156"/>
      <c r="TUE759" s="156"/>
      <c r="TUF759" s="156"/>
      <c r="TUG759" s="156"/>
      <c r="TUH759" s="156"/>
      <c r="TUI759" s="156"/>
      <c r="TUJ759" s="156"/>
      <c r="TUK759" s="156"/>
      <c r="TUL759" s="156"/>
      <c r="TUM759" s="156"/>
      <c r="TUN759" s="156"/>
      <c r="TUO759" s="156"/>
      <c r="TUP759" s="156"/>
      <c r="TUQ759" s="156"/>
      <c r="TUR759" s="156"/>
      <c r="TUS759" s="156"/>
      <c r="TUT759" s="156"/>
      <c r="TUU759" s="156"/>
      <c r="TUV759" s="156"/>
      <c r="TUW759" s="156"/>
      <c r="TUX759" s="156"/>
      <c r="TUY759" s="156"/>
      <c r="TUZ759" s="156"/>
      <c r="TVA759" s="156"/>
      <c r="TVB759" s="156"/>
      <c r="TVC759" s="156"/>
      <c r="TVD759" s="156"/>
      <c r="TVE759" s="156"/>
      <c r="TVF759" s="156"/>
      <c r="TVG759" s="156"/>
      <c r="TVH759" s="156"/>
      <c r="TVI759" s="156"/>
      <c r="TVJ759" s="156"/>
      <c r="TVK759" s="156"/>
      <c r="TVL759" s="156"/>
      <c r="TVM759" s="156"/>
      <c r="TVN759" s="156"/>
      <c r="TVO759" s="156"/>
      <c r="TVP759" s="156"/>
      <c r="TVQ759" s="156"/>
      <c r="TVR759" s="156"/>
      <c r="TVS759" s="156"/>
      <c r="TVT759" s="156"/>
      <c r="TVU759" s="156"/>
      <c r="TVV759" s="156"/>
      <c r="TVW759" s="156"/>
      <c r="TVX759" s="156"/>
      <c r="TVY759" s="156"/>
      <c r="TVZ759" s="156"/>
      <c r="TWA759" s="156"/>
      <c r="TWB759" s="156"/>
      <c r="TWC759" s="156"/>
      <c r="TWD759" s="156"/>
      <c r="TWE759" s="156"/>
      <c r="TWF759" s="156"/>
      <c r="TWG759" s="156"/>
      <c r="TWH759" s="156"/>
      <c r="TWI759" s="156"/>
      <c r="TWJ759" s="156"/>
      <c r="TWK759" s="156"/>
      <c r="TWL759" s="156"/>
      <c r="TWM759" s="156"/>
      <c r="TWN759" s="156"/>
      <c r="TWO759" s="156"/>
      <c r="TWP759" s="156"/>
      <c r="TWQ759" s="156"/>
      <c r="TWR759" s="156"/>
      <c r="TWS759" s="156"/>
      <c r="TWT759" s="156"/>
      <c r="TWU759" s="156"/>
      <c r="TWV759" s="156"/>
      <c r="TWW759" s="156"/>
      <c r="TWX759" s="156"/>
      <c r="TWY759" s="156"/>
      <c r="TWZ759" s="156"/>
      <c r="TXA759" s="156"/>
      <c r="TXB759" s="156"/>
      <c r="TXC759" s="156"/>
      <c r="TXD759" s="156"/>
      <c r="TXE759" s="156"/>
      <c r="TXF759" s="156"/>
      <c r="TXG759" s="156"/>
      <c r="TXH759" s="156"/>
      <c r="TXI759" s="156"/>
      <c r="TXJ759" s="156"/>
      <c r="TXK759" s="156"/>
      <c r="TXL759" s="156"/>
      <c r="TXM759" s="156"/>
      <c r="TXN759" s="156"/>
      <c r="TXO759" s="156"/>
      <c r="TXP759" s="156"/>
      <c r="TXQ759" s="156"/>
      <c r="TXR759" s="156"/>
      <c r="TXS759" s="156"/>
      <c r="TXT759" s="156"/>
      <c r="TXU759" s="156"/>
      <c r="TXV759" s="156"/>
      <c r="TXW759" s="156"/>
      <c r="TXX759" s="156"/>
      <c r="TXY759" s="156"/>
      <c r="TXZ759" s="156"/>
      <c r="TYA759" s="156"/>
      <c r="TYB759" s="156"/>
      <c r="TYC759" s="156"/>
      <c r="TYD759" s="156"/>
      <c r="TYE759" s="156"/>
      <c r="TYF759" s="156"/>
      <c r="TYG759" s="156"/>
      <c r="TYH759" s="156"/>
      <c r="TYI759" s="156"/>
      <c r="TYJ759" s="156"/>
      <c r="TYK759" s="156"/>
      <c r="TYL759" s="156"/>
      <c r="TYM759" s="156"/>
      <c r="TYN759" s="156"/>
      <c r="TYO759" s="156"/>
      <c r="TYP759" s="156"/>
      <c r="TYQ759" s="156"/>
      <c r="TYR759" s="156"/>
      <c r="TYS759" s="156"/>
      <c r="TYT759" s="156"/>
      <c r="TYU759" s="156"/>
      <c r="TYV759" s="156"/>
      <c r="TYW759" s="156"/>
      <c r="TYX759" s="156"/>
      <c r="TYY759" s="156"/>
      <c r="TYZ759" s="156"/>
      <c r="TZA759" s="156"/>
      <c r="TZB759" s="156"/>
      <c r="TZC759" s="156"/>
      <c r="TZD759" s="156"/>
      <c r="TZE759" s="156"/>
      <c r="TZF759" s="156"/>
      <c r="TZG759" s="156"/>
      <c r="TZH759" s="156"/>
      <c r="TZI759" s="156"/>
      <c r="TZJ759" s="156"/>
      <c r="TZK759" s="156"/>
      <c r="TZL759" s="156"/>
      <c r="TZM759" s="156"/>
      <c r="TZN759" s="156"/>
      <c r="TZO759" s="156"/>
      <c r="TZP759" s="156"/>
      <c r="TZQ759" s="156"/>
      <c r="TZR759" s="156"/>
      <c r="TZS759" s="156"/>
      <c r="TZT759" s="156"/>
      <c r="TZU759" s="156"/>
      <c r="TZV759" s="156"/>
      <c r="TZW759" s="156"/>
      <c r="TZX759" s="156"/>
      <c r="TZY759" s="156"/>
      <c r="TZZ759" s="156"/>
      <c r="UAA759" s="156"/>
      <c r="UAB759" s="156"/>
      <c r="UAC759" s="156"/>
      <c r="UAD759" s="156"/>
      <c r="UAE759" s="156"/>
      <c r="UAF759" s="156"/>
      <c r="UAG759" s="156"/>
      <c r="UAH759" s="156"/>
      <c r="UAI759" s="156"/>
      <c r="UAJ759" s="156"/>
      <c r="UAK759" s="156"/>
      <c r="UAL759" s="156"/>
      <c r="UAM759" s="156"/>
      <c r="UAN759" s="156"/>
      <c r="UAO759" s="156"/>
      <c r="UAP759" s="156"/>
      <c r="UAQ759" s="156"/>
      <c r="UAR759" s="156"/>
      <c r="UAS759" s="156"/>
      <c r="UAT759" s="156"/>
      <c r="UAU759" s="156"/>
      <c r="UAV759" s="156"/>
      <c r="UAW759" s="156"/>
      <c r="UAX759" s="156"/>
      <c r="UAY759" s="156"/>
      <c r="UAZ759" s="156"/>
      <c r="UBA759" s="156"/>
      <c r="UBB759" s="156"/>
      <c r="UBC759" s="156"/>
      <c r="UBD759" s="156"/>
      <c r="UBE759" s="156"/>
      <c r="UBF759" s="156"/>
      <c r="UBG759" s="156"/>
      <c r="UBH759" s="156"/>
      <c r="UBI759" s="156"/>
      <c r="UBJ759" s="156"/>
      <c r="UBK759" s="156"/>
      <c r="UBL759" s="156"/>
      <c r="UBM759" s="156"/>
      <c r="UBN759" s="156"/>
      <c r="UBO759" s="156"/>
      <c r="UBP759" s="156"/>
      <c r="UBQ759" s="156"/>
      <c r="UBR759" s="156"/>
      <c r="UBS759" s="156"/>
      <c r="UBT759" s="156"/>
      <c r="UBU759" s="156"/>
      <c r="UBV759" s="156"/>
      <c r="UBW759" s="156"/>
      <c r="UBX759" s="156"/>
      <c r="UBY759" s="156"/>
      <c r="UBZ759" s="156"/>
      <c r="UCA759" s="156"/>
      <c r="UCB759" s="156"/>
      <c r="UCC759" s="156"/>
      <c r="UCD759" s="156"/>
      <c r="UCE759" s="156"/>
      <c r="UCF759" s="156"/>
      <c r="UCG759" s="156"/>
      <c r="UCH759" s="156"/>
      <c r="UCI759" s="156"/>
      <c r="UCJ759" s="156"/>
      <c r="UCK759" s="156"/>
      <c r="UCL759" s="156"/>
      <c r="UCM759" s="156"/>
      <c r="UCN759" s="156"/>
      <c r="UCO759" s="156"/>
      <c r="UCP759" s="156"/>
      <c r="UCQ759" s="156"/>
      <c r="UCR759" s="156"/>
      <c r="UCS759" s="156"/>
      <c r="UCT759" s="156"/>
      <c r="UCU759" s="156"/>
      <c r="UCV759" s="156"/>
      <c r="UCW759" s="156"/>
      <c r="UCX759" s="156"/>
      <c r="UCY759" s="156"/>
      <c r="UCZ759" s="156"/>
      <c r="UDA759" s="156"/>
      <c r="UDB759" s="156"/>
      <c r="UDC759" s="156"/>
      <c r="UDD759" s="156"/>
      <c r="UDE759" s="156"/>
      <c r="UDF759" s="156"/>
      <c r="UDG759" s="156"/>
      <c r="UDH759" s="156"/>
      <c r="UDI759" s="156"/>
      <c r="UDJ759" s="156"/>
      <c r="UDK759" s="156"/>
      <c r="UDL759" s="156"/>
      <c r="UDM759" s="156"/>
      <c r="UDN759" s="156"/>
      <c r="UDO759" s="156"/>
      <c r="UDP759" s="156"/>
      <c r="UDQ759" s="156"/>
      <c r="UDR759" s="156"/>
      <c r="UDS759" s="156"/>
      <c r="UDT759" s="156"/>
      <c r="UDU759" s="156"/>
      <c r="UDV759" s="156"/>
      <c r="UDW759" s="156"/>
      <c r="UDX759" s="156"/>
      <c r="UDY759" s="156"/>
      <c r="UDZ759" s="156"/>
      <c r="UEA759" s="156"/>
      <c r="UEB759" s="156"/>
      <c r="UEC759" s="156"/>
      <c r="UED759" s="156"/>
      <c r="UEE759" s="156"/>
      <c r="UEF759" s="156"/>
      <c r="UEG759" s="156"/>
      <c r="UEH759" s="156"/>
      <c r="UEI759" s="156"/>
      <c r="UEJ759" s="156"/>
      <c r="UEK759" s="156"/>
      <c r="UEL759" s="156"/>
      <c r="UEM759" s="156"/>
      <c r="UEN759" s="156"/>
      <c r="UEO759" s="156"/>
      <c r="UEP759" s="156"/>
      <c r="UEQ759" s="156"/>
      <c r="UER759" s="156"/>
      <c r="UES759" s="156"/>
      <c r="UET759" s="156"/>
      <c r="UEU759" s="156"/>
      <c r="UEV759" s="156"/>
      <c r="UEW759" s="156"/>
      <c r="UEX759" s="156"/>
      <c r="UEY759" s="156"/>
      <c r="UEZ759" s="156"/>
      <c r="UFA759" s="156"/>
      <c r="UFB759" s="156"/>
      <c r="UFC759" s="156"/>
      <c r="UFD759" s="156"/>
      <c r="UFE759" s="156"/>
      <c r="UFF759" s="156"/>
      <c r="UFG759" s="156"/>
      <c r="UFH759" s="156"/>
      <c r="UFI759" s="156"/>
      <c r="UFJ759" s="156"/>
      <c r="UFK759" s="156"/>
      <c r="UFL759" s="156"/>
      <c r="UFM759" s="156"/>
      <c r="UFN759" s="156"/>
      <c r="UFO759" s="156"/>
      <c r="UFP759" s="156"/>
      <c r="UFQ759" s="156"/>
      <c r="UFR759" s="156"/>
      <c r="UFS759" s="156"/>
      <c r="UFT759" s="156"/>
      <c r="UFU759" s="156"/>
      <c r="UFV759" s="156"/>
      <c r="UFW759" s="156"/>
      <c r="UFX759" s="156"/>
      <c r="UFY759" s="156"/>
      <c r="UFZ759" s="156"/>
      <c r="UGA759" s="156"/>
      <c r="UGB759" s="156"/>
      <c r="UGC759" s="156"/>
      <c r="UGD759" s="156"/>
      <c r="UGE759" s="156"/>
      <c r="UGF759" s="156"/>
      <c r="UGG759" s="156"/>
      <c r="UGH759" s="156"/>
      <c r="UGI759" s="156"/>
      <c r="UGJ759" s="156"/>
      <c r="UGK759" s="156"/>
      <c r="UGL759" s="156"/>
      <c r="UGM759" s="156"/>
      <c r="UGN759" s="156"/>
      <c r="UGO759" s="156"/>
      <c r="UGP759" s="156"/>
      <c r="UGQ759" s="156"/>
      <c r="UGR759" s="156"/>
      <c r="UGS759" s="156"/>
      <c r="UGT759" s="156"/>
      <c r="UGU759" s="156"/>
      <c r="UGV759" s="156"/>
      <c r="UGW759" s="156"/>
      <c r="UGX759" s="156"/>
      <c r="UGY759" s="156"/>
      <c r="UGZ759" s="156"/>
      <c r="UHA759" s="156"/>
      <c r="UHB759" s="156"/>
      <c r="UHC759" s="156"/>
      <c r="UHD759" s="156"/>
      <c r="UHE759" s="156"/>
      <c r="UHF759" s="156"/>
      <c r="UHG759" s="156"/>
      <c r="UHH759" s="156"/>
      <c r="UHI759" s="156"/>
      <c r="UHJ759" s="156"/>
      <c r="UHK759" s="156"/>
      <c r="UHL759" s="156"/>
      <c r="UHM759" s="156"/>
      <c r="UHN759" s="156"/>
      <c r="UHO759" s="156"/>
      <c r="UHP759" s="156"/>
      <c r="UHQ759" s="156"/>
      <c r="UHR759" s="156"/>
      <c r="UHS759" s="156"/>
      <c r="UHT759" s="156"/>
      <c r="UHU759" s="156"/>
      <c r="UHV759" s="156"/>
      <c r="UHW759" s="156"/>
      <c r="UHX759" s="156"/>
      <c r="UHY759" s="156"/>
      <c r="UHZ759" s="156"/>
      <c r="UIA759" s="156"/>
      <c r="UIB759" s="156"/>
      <c r="UIC759" s="156"/>
      <c r="UID759" s="156"/>
      <c r="UIE759" s="156"/>
      <c r="UIF759" s="156"/>
      <c r="UIG759" s="156"/>
      <c r="UIH759" s="156"/>
      <c r="UII759" s="156"/>
      <c r="UIJ759" s="156"/>
      <c r="UIK759" s="156"/>
      <c r="UIL759" s="156"/>
      <c r="UIM759" s="156"/>
      <c r="UIN759" s="156"/>
      <c r="UIO759" s="156"/>
      <c r="UIP759" s="156"/>
      <c r="UIQ759" s="156"/>
      <c r="UIR759" s="156"/>
      <c r="UIS759" s="156"/>
      <c r="UIT759" s="156"/>
      <c r="UIU759" s="156"/>
      <c r="UIV759" s="156"/>
      <c r="UIW759" s="156"/>
      <c r="UIX759" s="156"/>
      <c r="UIY759" s="156"/>
      <c r="UIZ759" s="156"/>
      <c r="UJA759" s="156"/>
      <c r="UJB759" s="156"/>
      <c r="UJC759" s="156"/>
      <c r="UJD759" s="156"/>
      <c r="UJE759" s="156"/>
      <c r="UJF759" s="156"/>
      <c r="UJG759" s="156"/>
      <c r="UJH759" s="156"/>
      <c r="UJI759" s="156"/>
      <c r="UJJ759" s="156"/>
      <c r="UJK759" s="156"/>
      <c r="UJL759" s="156"/>
      <c r="UJM759" s="156"/>
      <c r="UJN759" s="156"/>
      <c r="UJO759" s="156"/>
      <c r="UJP759" s="156"/>
      <c r="UJQ759" s="156"/>
      <c r="UJR759" s="156"/>
      <c r="UJS759" s="156"/>
      <c r="UJT759" s="156"/>
      <c r="UJU759" s="156"/>
      <c r="UJV759" s="156"/>
      <c r="UJW759" s="156"/>
      <c r="UJX759" s="156"/>
      <c r="UJY759" s="156"/>
      <c r="UJZ759" s="156"/>
      <c r="UKA759" s="156"/>
      <c r="UKB759" s="156"/>
      <c r="UKC759" s="156"/>
      <c r="UKD759" s="156"/>
      <c r="UKE759" s="156"/>
      <c r="UKF759" s="156"/>
      <c r="UKG759" s="156"/>
      <c r="UKH759" s="156"/>
      <c r="UKI759" s="156"/>
      <c r="UKJ759" s="156"/>
      <c r="UKK759" s="156"/>
      <c r="UKL759" s="156"/>
      <c r="UKM759" s="156"/>
      <c r="UKN759" s="156"/>
      <c r="UKO759" s="156"/>
      <c r="UKP759" s="156"/>
      <c r="UKQ759" s="156"/>
      <c r="UKR759" s="156"/>
      <c r="UKS759" s="156"/>
      <c r="UKT759" s="156"/>
      <c r="UKU759" s="156"/>
      <c r="UKV759" s="156"/>
      <c r="UKW759" s="156"/>
      <c r="UKX759" s="156"/>
      <c r="UKY759" s="156"/>
      <c r="UKZ759" s="156"/>
      <c r="ULA759" s="156"/>
      <c r="ULB759" s="156"/>
      <c r="ULC759" s="156"/>
      <c r="ULD759" s="156"/>
      <c r="ULE759" s="156"/>
      <c r="ULF759" s="156"/>
      <c r="ULG759" s="156"/>
      <c r="ULH759" s="156"/>
      <c r="ULI759" s="156"/>
      <c r="ULJ759" s="156"/>
      <c r="ULK759" s="156"/>
      <c r="ULL759" s="156"/>
      <c r="ULM759" s="156"/>
      <c r="ULN759" s="156"/>
      <c r="ULO759" s="156"/>
      <c r="ULP759" s="156"/>
      <c r="ULQ759" s="156"/>
      <c r="ULR759" s="156"/>
      <c r="ULS759" s="156"/>
      <c r="ULT759" s="156"/>
      <c r="ULU759" s="156"/>
      <c r="ULV759" s="156"/>
      <c r="ULW759" s="156"/>
      <c r="ULX759" s="156"/>
      <c r="ULY759" s="156"/>
      <c r="ULZ759" s="156"/>
      <c r="UMA759" s="156"/>
      <c r="UMB759" s="156"/>
      <c r="UMC759" s="156"/>
      <c r="UMD759" s="156"/>
      <c r="UME759" s="156"/>
      <c r="UMF759" s="156"/>
      <c r="UMG759" s="156"/>
      <c r="UMH759" s="156"/>
      <c r="UMI759" s="156"/>
      <c r="UMJ759" s="156"/>
      <c r="UMK759" s="156"/>
      <c r="UML759" s="156"/>
      <c r="UMM759" s="156"/>
      <c r="UMN759" s="156"/>
      <c r="UMO759" s="156"/>
      <c r="UMP759" s="156"/>
      <c r="UMQ759" s="156"/>
      <c r="UMR759" s="156"/>
      <c r="UMS759" s="156"/>
      <c r="UMT759" s="156"/>
      <c r="UMU759" s="156"/>
      <c r="UMV759" s="156"/>
      <c r="UMW759" s="156"/>
      <c r="UMX759" s="156"/>
      <c r="UMY759" s="156"/>
      <c r="UMZ759" s="156"/>
      <c r="UNA759" s="156"/>
      <c r="UNB759" s="156"/>
      <c r="UNC759" s="156"/>
      <c r="UND759" s="156"/>
      <c r="UNE759" s="156"/>
      <c r="UNF759" s="156"/>
      <c r="UNG759" s="156"/>
      <c r="UNH759" s="156"/>
      <c r="UNI759" s="156"/>
      <c r="UNJ759" s="156"/>
      <c r="UNK759" s="156"/>
      <c r="UNL759" s="156"/>
      <c r="UNM759" s="156"/>
      <c r="UNN759" s="156"/>
      <c r="UNO759" s="156"/>
      <c r="UNP759" s="156"/>
      <c r="UNQ759" s="156"/>
      <c r="UNR759" s="156"/>
      <c r="UNS759" s="156"/>
      <c r="UNT759" s="156"/>
      <c r="UNU759" s="156"/>
      <c r="UNV759" s="156"/>
      <c r="UNW759" s="156"/>
      <c r="UNX759" s="156"/>
      <c r="UNY759" s="156"/>
      <c r="UNZ759" s="156"/>
      <c r="UOA759" s="156"/>
      <c r="UOB759" s="156"/>
      <c r="UOC759" s="156"/>
      <c r="UOD759" s="156"/>
      <c r="UOE759" s="156"/>
      <c r="UOF759" s="156"/>
      <c r="UOG759" s="156"/>
      <c r="UOH759" s="156"/>
      <c r="UOI759" s="156"/>
      <c r="UOJ759" s="156"/>
      <c r="UOK759" s="156"/>
      <c r="UOL759" s="156"/>
      <c r="UOM759" s="156"/>
      <c r="UON759" s="156"/>
      <c r="UOO759" s="156"/>
      <c r="UOP759" s="156"/>
      <c r="UOQ759" s="156"/>
      <c r="UOR759" s="156"/>
      <c r="UOS759" s="156"/>
      <c r="UOT759" s="156"/>
      <c r="UOU759" s="156"/>
      <c r="UOV759" s="156"/>
      <c r="UOW759" s="156"/>
      <c r="UOX759" s="156"/>
      <c r="UOY759" s="156"/>
      <c r="UOZ759" s="156"/>
      <c r="UPA759" s="156"/>
      <c r="UPB759" s="156"/>
      <c r="UPC759" s="156"/>
      <c r="UPD759" s="156"/>
      <c r="UPE759" s="156"/>
      <c r="UPF759" s="156"/>
      <c r="UPG759" s="156"/>
      <c r="UPH759" s="156"/>
      <c r="UPI759" s="156"/>
      <c r="UPJ759" s="156"/>
      <c r="UPK759" s="156"/>
      <c r="UPL759" s="156"/>
      <c r="UPM759" s="156"/>
      <c r="UPN759" s="156"/>
      <c r="UPO759" s="156"/>
      <c r="UPP759" s="156"/>
      <c r="UPQ759" s="156"/>
      <c r="UPR759" s="156"/>
      <c r="UPS759" s="156"/>
      <c r="UPT759" s="156"/>
      <c r="UPU759" s="156"/>
      <c r="UPV759" s="156"/>
      <c r="UPW759" s="156"/>
      <c r="UPX759" s="156"/>
      <c r="UPY759" s="156"/>
      <c r="UPZ759" s="156"/>
      <c r="UQA759" s="156"/>
      <c r="UQB759" s="156"/>
      <c r="UQC759" s="156"/>
      <c r="UQD759" s="156"/>
      <c r="UQE759" s="156"/>
      <c r="UQF759" s="156"/>
      <c r="UQG759" s="156"/>
      <c r="UQH759" s="156"/>
      <c r="UQI759" s="156"/>
      <c r="UQJ759" s="156"/>
      <c r="UQK759" s="156"/>
      <c r="UQL759" s="156"/>
      <c r="UQM759" s="156"/>
      <c r="UQN759" s="156"/>
      <c r="UQO759" s="156"/>
      <c r="UQP759" s="156"/>
      <c r="UQQ759" s="156"/>
      <c r="UQR759" s="156"/>
      <c r="UQS759" s="156"/>
      <c r="UQT759" s="156"/>
      <c r="UQU759" s="156"/>
      <c r="UQV759" s="156"/>
      <c r="UQW759" s="156"/>
      <c r="UQX759" s="156"/>
      <c r="UQY759" s="156"/>
      <c r="UQZ759" s="156"/>
      <c r="URA759" s="156"/>
      <c r="URB759" s="156"/>
      <c r="URC759" s="156"/>
      <c r="URD759" s="156"/>
      <c r="URE759" s="156"/>
      <c r="URF759" s="156"/>
      <c r="URG759" s="156"/>
      <c r="URH759" s="156"/>
      <c r="URI759" s="156"/>
      <c r="URJ759" s="156"/>
      <c r="URK759" s="156"/>
      <c r="URL759" s="156"/>
      <c r="URM759" s="156"/>
      <c r="URN759" s="156"/>
      <c r="URO759" s="156"/>
      <c r="URP759" s="156"/>
      <c r="URQ759" s="156"/>
      <c r="URR759" s="156"/>
      <c r="URS759" s="156"/>
      <c r="URT759" s="156"/>
      <c r="URU759" s="156"/>
      <c r="URV759" s="156"/>
      <c r="URW759" s="156"/>
      <c r="URX759" s="156"/>
      <c r="URY759" s="156"/>
      <c r="URZ759" s="156"/>
      <c r="USA759" s="156"/>
      <c r="USB759" s="156"/>
      <c r="USC759" s="156"/>
      <c r="USD759" s="156"/>
      <c r="USE759" s="156"/>
      <c r="USF759" s="156"/>
      <c r="USG759" s="156"/>
      <c r="USH759" s="156"/>
      <c r="USI759" s="156"/>
      <c r="USJ759" s="156"/>
      <c r="USK759" s="156"/>
      <c r="USL759" s="156"/>
      <c r="USM759" s="156"/>
      <c r="USN759" s="156"/>
      <c r="USO759" s="156"/>
      <c r="USP759" s="156"/>
      <c r="USQ759" s="156"/>
      <c r="USR759" s="156"/>
      <c r="USS759" s="156"/>
      <c r="UST759" s="156"/>
      <c r="USU759" s="156"/>
      <c r="USV759" s="156"/>
      <c r="USW759" s="156"/>
      <c r="USX759" s="156"/>
      <c r="USY759" s="156"/>
      <c r="USZ759" s="156"/>
      <c r="UTA759" s="156"/>
      <c r="UTB759" s="156"/>
      <c r="UTC759" s="156"/>
      <c r="UTD759" s="156"/>
      <c r="UTE759" s="156"/>
      <c r="UTF759" s="156"/>
      <c r="UTG759" s="156"/>
      <c r="UTH759" s="156"/>
      <c r="UTI759" s="156"/>
      <c r="UTJ759" s="156"/>
      <c r="UTK759" s="156"/>
      <c r="UTL759" s="156"/>
      <c r="UTM759" s="156"/>
      <c r="UTN759" s="156"/>
      <c r="UTO759" s="156"/>
      <c r="UTP759" s="156"/>
      <c r="UTQ759" s="156"/>
      <c r="UTR759" s="156"/>
      <c r="UTS759" s="156"/>
      <c r="UTT759" s="156"/>
      <c r="UTU759" s="156"/>
      <c r="UTV759" s="156"/>
      <c r="UTW759" s="156"/>
      <c r="UTX759" s="156"/>
      <c r="UTY759" s="156"/>
      <c r="UTZ759" s="156"/>
      <c r="UUA759" s="156"/>
      <c r="UUB759" s="156"/>
      <c r="UUC759" s="156"/>
      <c r="UUD759" s="156"/>
      <c r="UUE759" s="156"/>
      <c r="UUF759" s="156"/>
      <c r="UUG759" s="156"/>
      <c r="UUH759" s="156"/>
      <c r="UUI759" s="156"/>
      <c r="UUJ759" s="156"/>
      <c r="UUK759" s="156"/>
      <c r="UUL759" s="156"/>
      <c r="UUM759" s="156"/>
      <c r="UUN759" s="156"/>
      <c r="UUO759" s="156"/>
      <c r="UUP759" s="156"/>
      <c r="UUQ759" s="156"/>
      <c r="UUR759" s="156"/>
      <c r="UUS759" s="156"/>
      <c r="UUT759" s="156"/>
      <c r="UUU759" s="156"/>
      <c r="UUV759" s="156"/>
      <c r="UUW759" s="156"/>
      <c r="UUX759" s="156"/>
      <c r="UUY759" s="156"/>
      <c r="UUZ759" s="156"/>
      <c r="UVA759" s="156"/>
      <c r="UVB759" s="156"/>
      <c r="UVC759" s="156"/>
      <c r="UVD759" s="156"/>
      <c r="UVE759" s="156"/>
      <c r="UVF759" s="156"/>
      <c r="UVG759" s="156"/>
      <c r="UVH759" s="156"/>
      <c r="UVI759" s="156"/>
      <c r="UVJ759" s="156"/>
      <c r="UVK759" s="156"/>
      <c r="UVL759" s="156"/>
      <c r="UVM759" s="156"/>
      <c r="UVN759" s="156"/>
      <c r="UVO759" s="156"/>
      <c r="UVP759" s="156"/>
      <c r="UVQ759" s="156"/>
      <c r="UVR759" s="156"/>
      <c r="UVS759" s="156"/>
      <c r="UVT759" s="156"/>
      <c r="UVU759" s="156"/>
      <c r="UVV759" s="156"/>
      <c r="UVW759" s="156"/>
      <c r="UVX759" s="156"/>
      <c r="UVY759" s="156"/>
      <c r="UVZ759" s="156"/>
      <c r="UWA759" s="156"/>
      <c r="UWB759" s="156"/>
      <c r="UWC759" s="156"/>
      <c r="UWD759" s="156"/>
      <c r="UWE759" s="156"/>
      <c r="UWF759" s="156"/>
      <c r="UWG759" s="156"/>
      <c r="UWH759" s="156"/>
      <c r="UWI759" s="156"/>
      <c r="UWJ759" s="156"/>
      <c r="UWK759" s="156"/>
      <c r="UWL759" s="156"/>
      <c r="UWM759" s="156"/>
      <c r="UWN759" s="156"/>
      <c r="UWO759" s="156"/>
      <c r="UWP759" s="156"/>
      <c r="UWQ759" s="156"/>
      <c r="UWR759" s="156"/>
      <c r="UWS759" s="156"/>
      <c r="UWT759" s="156"/>
      <c r="UWU759" s="156"/>
      <c r="UWV759" s="156"/>
      <c r="UWW759" s="156"/>
      <c r="UWX759" s="156"/>
      <c r="UWY759" s="156"/>
      <c r="UWZ759" s="156"/>
      <c r="UXA759" s="156"/>
      <c r="UXB759" s="156"/>
      <c r="UXC759" s="156"/>
      <c r="UXD759" s="156"/>
      <c r="UXE759" s="156"/>
      <c r="UXF759" s="156"/>
      <c r="UXG759" s="156"/>
      <c r="UXH759" s="156"/>
      <c r="UXI759" s="156"/>
      <c r="UXJ759" s="156"/>
      <c r="UXK759" s="156"/>
      <c r="UXL759" s="156"/>
      <c r="UXM759" s="156"/>
      <c r="UXN759" s="156"/>
      <c r="UXO759" s="156"/>
      <c r="UXP759" s="156"/>
      <c r="UXQ759" s="156"/>
      <c r="UXR759" s="156"/>
      <c r="UXS759" s="156"/>
      <c r="UXT759" s="156"/>
      <c r="UXU759" s="156"/>
      <c r="UXV759" s="156"/>
      <c r="UXW759" s="156"/>
      <c r="UXX759" s="156"/>
      <c r="UXY759" s="156"/>
      <c r="UXZ759" s="156"/>
      <c r="UYA759" s="156"/>
      <c r="UYB759" s="156"/>
      <c r="UYC759" s="156"/>
      <c r="UYD759" s="156"/>
      <c r="UYE759" s="156"/>
      <c r="UYF759" s="156"/>
      <c r="UYG759" s="156"/>
      <c r="UYH759" s="156"/>
      <c r="UYI759" s="156"/>
      <c r="UYJ759" s="156"/>
      <c r="UYK759" s="156"/>
      <c r="UYL759" s="156"/>
      <c r="UYM759" s="156"/>
      <c r="UYN759" s="156"/>
      <c r="UYO759" s="156"/>
      <c r="UYP759" s="156"/>
      <c r="UYQ759" s="156"/>
      <c r="UYR759" s="156"/>
      <c r="UYS759" s="156"/>
      <c r="UYT759" s="156"/>
      <c r="UYU759" s="156"/>
      <c r="UYV759" s="156"/>
      <c r="UYW759" s="156"/>
      <c r="UYX759" s="156"/>
      <c r="UYY759" s="156"/>
      <c r="UYZ759" s="156"/>
      <c r="UZA759" s="156"/>
      <c r="UZB759" s="156"/>
      <c r="UZC759" s="156"/>
      <c r="UZD759" s="156"/>
      <c r="UZE759" s="156"/>
      <c r="UZF759" s="156"/>
      <c r="UZG759" s="156"/>
      <c r="UZH759" s="156"/>
      <c r="UZI759" s="156"/>
      <c r="UZJ759" s="156"/>
      <c r="UZK759" s="156"/>
      <c r="UZL759" s="156"/>
      <c r="UZM759" s="156"/>
      <c r="UZN759" s="156"/>
      <c r="UZO759" s="156"/>
      <c r="UZP759" s="156"/>
      <c r="UZQ759" s="156"/>
      <c r="UZR759" s="156"/>
      <c r="UZS759" s="156"/>
      <c r="UZT759" s="156"/>
      <c r="UZU759" s="156"/>
      <c r="UZV759" s="156"/>
      <c r="UZW759" s="156"/>
      <c r="UZX759" s="156"/>
      <c r="UZY759" s="156"/>
      <c r="UZZ759" s="156"/>
      <c r="VAA759" s="156"/>
      <c r="VAB759" s="156"/>
      <c r="VAC759" s="156"/>
      <c r="VAD759" s="156"/>
      <c r="VAE759" s="156"/>
      <c r="VAF759" s="156"/>
      <c r="VAG759" s="156"/>
      <c r="VAH759" s="156"/>
      <c r="VAI759" s="156"/>
      <c r="VAJ759" s="156"/>
      <c r="VAK759" s="156"/>
      <c r="VAL759" s="156"/>
      <c r="VAM759" s="156"/>
      <c r="VAN759" s="156"/>
      <c r="VAO759" s="156"/>
      <c r="VAP759" s="156"/>
      <c r="VAQ759" s="156"/>
      <c r="VAR759" s="156"/>
      <c r="VAS759" s="156"/>
      <c r="VAT759" s="156"/>
      <c r="VAU759" s="156"/>
      <c r="VAV759" s="156"/>
      <c r="VAW759" s="156"/>
      <c r="VAX759" s="156"/>
      <c r="VAY759" s="156"/>
      <c r="VAZ759" s="156"/>
      <c r="VBA759" s="156"/>
      <c r="VBB759" s="156"/>
      <c r="VBC759" s="156"/>
      <c r="VBD759" s="156"/>
      <c r="VBE759" s="156"/>
      <c r="VBF759" s="156"/>
      <c r="VBG759" s="156"/>
      <c r="VBH759" s="156"/>
      <c r="VBI759" s="156"/>
      <c r="VBJ759" s="156"/>
      <c r="VBK759" s="156"/>
      <c r="VBL759" s="156"/>
      <c r="VBM759" s="156"/>
      <c r="VBN759" s="156"/>
      <c r="VBO759" s="156"/>
      <c r="VBP759" s="156"/>
      <c r="VBQ759" s="156"/>
      <c r="VBR759" s="156"/>
      <c r="VBS759" s="156"/>
      <c r="VBT759" s="156"/>
      <c r="VBU759" s="156"/>
      <c r="VBV759" s="156"/>
      <c r="VBW759" s="156"/>
      <c r="VBX759" s="156"/>
      <c r="VBY759" s="156"/>
      <c r="VBZ759" s="156"/>
      <c r="VCA759" s="156"/>
      <c r="VCB759" s="156"/>
      <c r="VCC759" s="156"/>
      <c r="VCD759" s="156"/>
      <c r="VCE759" s="156"/>
      <c r="VCF759" s="156"/>
      <c r="VCG759" s="156"/>
      <c r="VCH759" s="156"/>
      <c r="VCI759" s="156"/>
      <c r="VCJ759" s="156"/>
      <c r="VCK759" s="156"/>
      <c r="VCL759" s="156"/>
      <c r="VCM759" s="156"/>
      <c r="VCN759" s="156"/>
      <c r="VCO759" s="156"/>
      <c r="VCP759" s="156"/>
      <c r="VCQ759" s="156"/>
      <c r="VCR759" s="156"/>
      <c r="VCS759" s="156"/>
      <c r="VCT759" s="156"/>
      <c r="VCU759" s="156"/>
      <c r="VCV759" s="156"/>
      <c r="VCW759" s="156"/>
      <c r="VCX759" s="156"/>
      <c r="VCY759" s="156"/>
      <c r="VCZ759" s="156"/>
      <c r="VDA759" s="156"/>
      <c r="VDB759" s="156"/>
      <c r="VDC759" s="156"/>
      <c r="VDD759" s="156"/>
      <c r="VDE759" s="156"/>
      <c r="VDF759" s="156"/>
      <c r="VDG759" s="156"/>
      <c r="VDH759" s="156"/>
      <c r="VDI759" s="156"/>
      <c r="VDJ759" s="156"/>
      <c r="VDK759" s="156"/>
      <c r="VDL759" s="156"/>
      <c r="VDM759" s="156"/>
      <c r="VDN759" s="156"/>
      <c r="VDO759" s="156"/>
      <c r="VDP759" s="156"/>
      <c r="VDQ759" s="156"/>
      <c r="VDR759" s="156"/>
      <c r="VDS759" s="156"/>
      <c r="VDT759" s="156"/>
      <c r="VDU759" s="156"/>
      <c r="VDV759" s="156"/>
      <c r="VDW759" s="156"/>
      <c r="VDX759" s="156"/>
      <c r="VDY759" s="156"/>
      <c r="VDZ759" s="156"/>
      <c r="VEA759" s="156"/>
      <c r="VEB759" s="156"/>
      <c r="VEC759" s="156"/>
      <c r="VED759" s="156"/>
      <c r="VEE759" s="156"/>
      <c r="VEF759" s="156"/>
      <c r="VEG759" s="156"/>
      <c r="VEH759" s="156"/>
      <c r="VEI759" s="156"/>
      <c r="VEJ759" s="156"/>
      <c r="VEK759" s="156"/>
      <c r="VEL759" s="156"/>
      <c r="VEM759" s="156"/>
      <c r="VEN759" s="156"/>
      <c r="VEO759" s="156"/>
      <c r="VEP759" s="156"/>
      <c r="VEQ759" s="156"/>
      <c r="VER759" s="156"/>
      <c r="VES759" s="156"/>
      <c r="VET759" s="156"/>
      <c r="VEU759" s="156"/>
      <c r="VEV759" s="156"/>
      <c r="VEW759" s="156"/>
      <c r="VEX759" s="156"/>
      <c r="VEY759" s="156"/>
      <c r="VEZ759" s="156"/>
      <c r="VFA759" s="156"/>
      <c r="VFB759" s="156"/>
      <c r="VFC759" s="156"/>
      <c r="VFD759" s="156"/>
      <c r="VFE759" s="156"/>
      <c r="VFF759" s="156"/>
      <c r="VFG759" s="156"/>
      <c r="VFH759" s="156"/>
      <c r="VFI759" s="156"/>
      <c r="VFJ759" s="156"/>
      <c r="VFK759" s="156"/>
      <c r="VFL759" s="156"/>
      <c r="VFM759" s="156"/>
      <c r="VFN759" s="156"/>
      <c r="VFO759" s="156"/>
      <c r="VFP759" s="156"/>
      <c r="VFQ759" s="156"/>
      <c r="VFR759" s="156"/>
      <c r="VFS759" s="156"/>
      <c r="VFT759" s="156"/>
      <c r="VFU759" s="156"/>
      <c r="VFV759" s="156"/>
      <c r="VFW759" s="156"/>
      <c r="VFX759" s="156"/>
      <c r="VFY759" s="156"/>
      <c r="VFZ759" s="156"/>
      <c r="VGA759" s="156"/>
      <c r="VGB759" s="156"/>
      <c r="VGC759" s="156"/>
      <c r="VGD759" s="156"/>
      <c r="VGE759" s="156"/>
      <c r="VGF759" s="156"/>
      <c r="VGG759" s="156"/>
      <c r="VGH759" s="156"/>
      <c r="VGI759" s="156"/>
      <c r="VGJ759" s="156"/>
      <c r="VGK759" s="156"/>
      <c r="VGL759" s="156"/>
      <c r="VGM759" s="156"/>
      <c r="VGN759" s="156"/>
      <c r="VGO759" s="156"/>
      <c r="VGP759" s="156"/>
      <c r="VGQ759" s="156"/>
      <c r="VGR759" s="156"/>
      <c r="VGS759" s="156"/>
      <c r="VGT759" s="156"/>
      <c r="VGU759" s="156"/>
      <c r="VGV759" s="156"/>
      <c r="VGW759" s="156"/>
      <c r="VGX759" s="156"/>
      <c r="VGY759" s="156"/>
      <c r="VGZ759" s="156"/>
      <c r="VHA759" s="156"/>
      <c r="VHB759" s="156"/>
      <c r="VHC759" s="156"/>
      <c r="VHD759" s="156"/>
      <c r="VHE759" s="156"/>
      <c r="VHF759" s="156"/>
      <c r="VHG759" s="156"/>
      <c r="VHH759" s="156"/>
      <c r="VHI759" s="156"/>
      <c r="VHJ759" s="156"/>
      <c r="VHK759" s="156"/>
      <c r="VHL759" s="156"/>
      <c r="VHM759" s="156"/>
      <c r="VHN759" s="156"/>
      <c r="VHO759" s="156"/>
      <c r="VHP759" s="156"/>
      <c r="VHQ759" s="156"/>
      <c r="VHR759" s="156"/>
      <c r="VHS759" s="156"/>
      <c r="VHT759" s="156"/>
      <c r="VHU759" s="156"/>
      <c r="VHV759" s="156"/>
      <c r="VHW759" s="156"/>
      <c r="VHX759" s="156"/>
      <c r="VHY759" s="156"/>
      <c r="VHZ759" s="156"/>
      <c r="VIA759" s="156"/>
      <c r="VIB759" s="156"/>
      <c r="VIC759" s="156"/>
      <c r="VID759" s="156"/>
      <c r="VIE759" s="156"/>
      <c r="VIF759" s="156"/>
      <c r="VIG759" s="156"/>
      <c r="VIH759" s="156"/>
      <c r="VII759" s="156"/>
      <c r="VIJ759" s="156"/>
      <c r="VIK759" s="156"/>
      <c r="VIL759" s="156"/>
      <c r="VIM759" s="156"/>
      <c r="VIN759" s="156"/>
      <c r="VIO759" s="156"/>
      <c r="VIP759" s="156"/>
      <c r="VIQ759" s="156"/>
      <c r="VIR759" s="156"/>
      <c r="VIS759" s="156"/>
      <c r="VIT759" s="156"/>
      <c r="VIU759" s="156"/>
      <c r="VIV759" s="156"/>
      <c r="VIW759" s="156"/>
      <c r="VIX759" s="156"/>
      <c r="VIY759" s="156"/>
      <c r="VIZ759" s="156"/>
      <c r="VJA759" s="156"/>
      <c r="VJB759" s="156"/>
      <c r="VJC759" s="156"/>
      <c r="VJD759" s="156"/>
      <c r="VJE759" s="156"/>
      <c r="VJF759" s="156"/>
      <c r="VJG759" s="156"/>
      <c r="VJH759" s="156"/>
      <c r="VJI759" s="156"/>
      <c r="VJJ759" s="156"/>
      <c r="VJK759" s="156"/>
      <c r="VJL759" s="156"/>
      <c r="VJM759" s="156"/>
      <c r="VJN759" s="156"/>
      <c r="VJO759" s="156"/>
      <c r="VJP759" s="156"/>
      <c r="VJQ759" s="156"/>
      <c r="VJR759" s="156"/>
      <c r="VJS759" s="156"/>
      <c r="VJT759" s="156"/>
      <c r="VJU759" s="156"/>
      <c r="VJV759" s="156"/>
      <c r="VJW759" s="156"/>
      <c r="VJX759" s="156"/>
      <c r="VJY759" s="156"/>
      <c r="VJZ759" s="156"/>
      <c r="VKA759" s="156"/>
      <c r="VKB759" s="156"/>
      <c r="VKC759" s="156"/>
      <c r="VKD759" s="156"/>
      <c r="VKE759" s="156"/>
      <c r="VKF759" s="156"/>
      <c r="VKG759" s="156"/>
      <c r="VKH759" s="156"/>
      <c r="VKI759" s="156"/>
      <c r="VKJ759" s="156"/>
      <c r="VKK759" s="156"/>
      <c r="VKL759" s="156"/>
      <c r="VKM759" s="156"/>
      <c r="VKN759" s="156"/>
      <c r="VKO759" s="156"/>
      <c r="VKP759" s="156"/>
      <c r="VKQ759" s="156"/>
      <c r="VKR759" s="156"/>
      <c r="VKS759" s="156"/>
      <c r="VKT759" s="156"/>
      <c r="VKU759" s="156"/>
      <c r="VKV759" s="156"/>
      <c r="VKW759" s="156"/>
      <c r="VKX759" s="156"/>
      <c r="VKY759" s="156"/>
      <c r="VKZ759" s="156"/>
      <c r="VLA759" s="156"/>
      <c r="VLB759" s="156"/>
      <c r="VLC759" s="156"/>
      <c r="VLD759" s="156"/>
      <c r="VLE759" s="156"/>
      <c r="VLF759" s="156"/>
      <c r="VLG759" s="156"/>
      <c r="VLH759" s="156"/>
      <c r="VLI759" s="156"/>
      <c r="VLJ759" s="156"/>
      <c r="VLK759" s="156"/>
      <c r="VLL759" s="156"/>
      <c r="VLM759" s="156"/>
      <c r="VLN759" s="156"/>
      <c r="VLO759" s="156"/>
      <c r="VLP759" s="156"/>
      <c r="VLQ759" s="156"/>
      <c r="VLR759" s="156"/>
      <c r="VLS759" s="156"/>
      <c r="VLT759" s="156"/>
      <c r="VLU759" s="156"/>
      <c r="VLV759" s="156"/>
      <c r="VLW759" s="156"/>
      <c r="VLX759" s="156"/>
      <c r="VLY759" s="156"/>
      <c r="VLZ759" s="156"/>
      <c r="VMA759" s="156"/>
      <c r="VMB759" s="156"/>
      <c r="VMC759" s="156"/>
      <c r="VMD759" s="156"/>
      <c r="VME759" s="156"/>
      <c r="VMF759" s="156"/>
      <c r="VMG759" s="156"/>
      <c r="VMH759" s="156"/>
      <c r="VMI759" s="156"/>
      <c r="VMJ759" s="156"/>
      <c r="VMK759" s="156"/>
      <c r="VML759" s="156"/>
      <c r="VMM759" s="156"/>
      <c r="VMN759" s="156"/>
      <c r="VMO759" s="156"/>
      <c r="VMP759" s="156"/>
      <c r="VMQ759" s="156"/>
      <c r="VMR759" s="156"/>
      <c r="VMS759" s="156"/>
      <c r="VMT759" s="156"/>
      <c r="VMU759" s="156"/>
      <c r="VMV759" s="156"/>
      <c r="VMW759" s="156"/>
      <c r="VMX759" s="156"/>
      <c r="VMY759" s="156"/>
      <c r="VMZ759" s="156"/>
      <c r="VNA759" s="156"/>
      <c r="VNB759" s="156"/>
      <c r="VNC759" s="156"/>
      <c r="VND759" s="156"/>
      <c r="VNE759" s="156"/>
      <c r="VNF759" s="156"/>
      <c r="VNG759" s="156"/>
      <c r="VNH759" s="156"/>
      <c r="VNI759" s="156"/>
      <c r="VNJ759" s="156"/>
      <c r="VNK759" s="156"/>
      <c r="VNL759" s="156"/>
      <c r="VNM759" s="156"/>
      <c r="VNN759" s="156"/>
      <c r="VNO759" s="156"/>
      <c r="VNP759" s="156"/>
      <c r="VNQ759" s="156"/>
      <c r="VNR759" s="156"/>
      <c r="VNS759" s="156"/>
      <c r="VNT759" s="156"/>
      <c r="VNU759" s="156"/>
      <c r="VNV759" s="156"/>
      <c r="VNW759" s="156"/>
      <c r="VNX759" s="156"/>
      <c r="VNY759" s="156"/>
      <c r="VNZ759" s="156"/>
      <c r="VOA759" s="156"/>
      <c r="VOB759" s="156"/>
      <c r="VOC759" s="156"/>
      <c r="VOD759" s="156"/>
      <c r="VOE759" s="156"/>
      <c r="VOF759" s="156"/>
      <c r="VOG759" s="156"/>
      <c r="VOH759" s="156"/>
      <c r="VOI759" s="156"/>
      <c r="VOJ759" s="156"/>
      <c r="VOK759" s="156"/>
      <c r="VOL759" s="156"/>
      <c r="VOM759" s="156"/>
      <c r="VON759" s="156"/>
      <c r="VOO759" s="156"/>
      <c r="VOP759" s="156"/>
      <c r="VOQ759" s="156"/>
      <c r="VOR759" s="156"/>
      <c r="VOS759" s="156"/>
      <c r="VOT759" s="156"/>
      <c r="VOU759" s="156"/>
      <c r="VOV759" s="156"/>
      <c r="VOW759" s="156"/>
      <c r="VOX759" s="156"/>
      <c r="VOY759" s="156"/>
      <c r="VOZ759" s="156"/>
      <c r="VPA759" s="156"/>
      <c r="VPB759" s="156"/>
      <c r="VPC759" s="156"/>
      <c r="VPD759" s="156"/>
      <c r="VPE759" s="156"/>
      <c r="VPF759" s="156"/>
      <c r="VPG759" s="156"/>
      <c r="VPH759" s="156"/>
      <c r="VPI759" s="156"/>
      <c r="VPJ759" s="156"/>
      <c r="VPK759" s="156"/>
      <c r="VPL759" s="156"/>
      <c r="VPM759" s="156"/>
      <c r="VPN759" s="156"/>
      <c r="VPO759" s="156"/>
      <c r="VPP759" s="156"/>
      <c r="VPQ759" s="156"/>
      <c r="VPR759" s="156"/>
      <c r="VPS759" s="156"/>
      <c r="VPT759" s="156"/>
      <c r="VPU759" s="156"/>
      <c r="VPV759" s="156"/>
      <c r="VPW759" s="156"/>
      <c r="VPX759" s="156"/>
      <c r="VPY759" s="156"/>
      <c r="VPZ759" s="156"/>
      <c r="VQA759" s="156"/>
      <c r="VQB759" s="156"/>
      <c r="VQC759" s="156"/>
      <c r="VQD759" s="156"/>
      <c r="VQE759" s="156"/>
      <c r="VQF759" s="156"/>
      <c r="VQG759" s="156"/>
      <c r="VQH759" s="156"/>
      <c r="VQI759" s="156"/>
      <c r="VQJ759" s="156"/>
      <c r="VQK759" s="156"/>
      <c r="VQL759" s="156"/>
      <c r="VQM759" s="156"/>
      <c r="VQN759" s="156"/>
      <c r="VQO759" s="156"/>
      <c r="VQP759" s="156"/>
      <c r="VQQ759" s="156"/>
      <c r="VQR759" s="156"/>
      <c r="VQS759" s="156"/>
      <c r="VQT759" s="156"/>
      <c r="VQU759" s="156"/>
      <c r="VQV759" s="156"/>
      <c r="VQW759" s="156"/>
      <c r="VQX759" s="156"/>
      <c r="VQY759" s="156"/>
      <c r="VQZ759" s="156"/>
      <c r="VRA759" s="156"/>
      <c r="VRB759" s="156"/>
      <c r="VRC759" s="156"/>
      <c r="VRD759" s="156"/>
      <c r="VRE759" s="156"/>
      <c r="VRF759" s="156"/>
      <c r="VRG759" s="156"/>
      <c r="VRH759" s="156"/>
      <c r="VRI759" s="156"/>
      <c r="VRJ759" s="156"/>
      <c r="VRK759" s="156"/>
      <c r="VRL759" s="156"/>
      <c r="VRM759" s="156"/>
      <c r="VRN759" s="156"/>
      <c r="VRO759" s="156"/>
      <c r="VRP759" s="156"/>
      <c r="VRQ759" s="156"/>
      <c r="VRR759" s="156"/>
      <c r="VRS759" s="156"/>
      <c r="VRT759" s="156"/>
      <c r="VRU759" s="156"/>
      <c r="VRV759" s="156"/>
      <c r="VRW759" s="156"/>
      <c r="VRX759" s="156"/>
      <c r="VRY759" s="156"/>
      <c r="VRZ759" s="156"/>
      <c r="VSA759" s="156"/>
      <c r="VSB759" s="156"/>
      <c r="VSC759" s="156"/>
      <c r="VSD759" s="156"/>
      <c r="VSE759" s="156"/>
      <c r="VSF759" s="156"/>
      <c r="VSG759" s="156"/>
      <c r="VSH759" s="156"/>
      <c r="VSI759" s="156"/>
      <c r="VSJ759" s="156"/>
      <c r="VSK759" s="156"/>
      <c r="VSL759" s="156"/>
      <c r="VSM759" s="156"/>
      <c r="VSN759" s="156"/>
      <c r="VSO759" s="156"/>
      <c r="VSP759" s="156"/>
      <c r="VSQ759" s="156"/>
      <c r="VSR759" s="156"/>
      <c r="VSS759" s="156"/>
      <c r="VST759" s="156"/>
      <c r="VSU759" s="156"/>
      <c r="VSV759" s="156"/>
      <c r="VSW759" s="156"/>
      <c r="VSX759" s="156"/>
      <c r="VSY759" s="156"/>
      <c r="VSZ759" s="156"/>
      <c r="VTA759" s="156"/>
      <c r="VTB759" s="156"/>
      <c r="VTC759" s="156"/>
      <c r="VTD759" s="156"/>
      <c r="VTE759" s="156"/>
      <c r="VTF759" s="156"/>
      <c r="VTG759" s="156"/>
      <c r="VTH759" s="156"/>
      <c r="VTI759" s="156"/>
      <c r="VTJ759" s="156"/>
      <c r="VTK759" s="156"/>
      <c r="VTL759" s="156"/>
      <c r="VTM759" s="156"/>
      <c r="VTN759" s="156"/>
      <c r="VTO759" s="156"/>
      <c r="VTP759" s="156"/>
      <c r="VTQ759" s="156"/>
      <c r="VTR759" s="156"/>
      <c r="VTS759" s="156"/>
      <c r="VTT759" s="156"/>
      <c r="VTU759" s="156"/>
      <c r="VTV759" s="156"/>
      <c r="VTW759" s="156"/>
      <c r="VTX759" s="156"/>
      <c r="VTY759" s="156"/>
      <c r="VTZ759" s="156"/>
      <c r="VUA759" s="156"/>
      <c r="VUB759" s="156"/>
      <c r="VUC759" s="156"/>
      <c r="VUD759" s="156"/>
      <c r="VUE759" s="156"/>
      <c r="VUF759" s="156"/>
      <c r="VUG759" s="156"/>
      <c r="VUH759" s="156"/>
      <c r="VUI759" s="156"/>
      <c r="VUJ759" s="156"/>
      <c r="VUK759" s="156"/>
      <c r="VUL759" s="156"/>
      <c r="VUM759" s="156"/>
      <c r="VUN759" s="156"/>
      <c r="VUO759" s="156"/>
      <c r="VUP759" s="156"/>
      <c r="VUQ759" s="156"/>
      <c r="VUR759" s="156"/>
      <c r="VUS759" s="156"/>
      <c r="VUT759" s="156"/>
      <c r="VUU759" s="156"/>
      <c r="VUV759" s="156"/>
      <c r="VUW759" s="156"/>
      <c r="VUX759" s="156"/>
      <c r="VUY759" s="156"/>
      <c r="VUZ759" s="156"/>
      <c r="VVA759" s="156"/>
      <c r="VVB759" s="156"/>
      <c r="VVC759" s="156"/>
      <c r="VVD759" s="156"/>
      <c r="VVE759" s="156"/>
      <c r="VVF759" s="156"/>
      <c r="VVG759" s="156"/>
      <c r="VVH759" s="156"/>
      <c r="VVI759" s="156"/>
      <c r="VVJ759" s="156"/>
      <c r="VVK759" s="156"/>
      <c r="VVL759" s="156"/>
      <c r="VVM759" s="156"/>
      <c r="VVN759" s="156"/>
      <c r="VVO759" s="156"/>
      <c r="VVP759" s="156"/>
      <c r="VVQ759" s="156"/>
      <c r="VVR759" s="156"/>
      <c r="VVS759" s="156"/>
      <c r="VVT759" s="156"/>
      <c r="VVU759" s="156"/>
      <c r="VVV759" s="156"/>
      <c r="VVW759" s="156"/>
      <c r="VVX759" s="156"/>
      <c r="VVY759" s="156"/>
      <c r="VVZ759" s="156"/>
      <c r="VWA759" s="156"/>
      <c r="VWB759" s="156"/>
      <c r="VWC759" s="156"/>
      <c r="VWD759" s="156"/>
      <c r="VWE759" s="156"/>
      <c r="VWF759" s="156"/>
      <c r="VWG759" s="156"/>
      <c r="VWH759" s="156"/>
      <c r="VWI759" s="156"/>
      <c r="VWJ759" s="156"/>
      <c r="VWK759" s="156"/>
      <c r="VWL759" s="156"/>
      <c r="VWM759" s="156"/>
      <c r="VWN759" s="156"/>
      <c r="VWO759" s="156"/>
      <c r="VWP759" s="156"/>
      <c r="VWQ759" s="156"/>
      <c r="VWR759" s="156"/>
      <c r="VWS759" s="156"/>
      <c r="VWT759" s="156"/>
      <c r="VWU759" s="156"/>
      <c r="VWV759" s="156"/>
      <c r="VWW759" s="156"/>
      <c r="VWX759" s="156"/>
      <c r="VWY759" s="156"/>
      <c r="VWZ759" s="156"/>
      <c r="VXA759" s="156"/>
      <c r="VXB759" s="156"/>
      <c r="VXC759" s="156"/>
      <c r="VXD759" s="156"/>
      <c r="VXE759" s="156"/>
      <c r="VXF759" s="156"/>
      <c r="VXG759" s="156"/>
      <c r="VXH759" s="156"/>
      <c r="VXI759" s="156"/>
      <c r="VXJ759" s="156"/>
      <c r="VXK759" s="156"/>
      <c r="VXL759" s="156"/>
      <c r="VXM759" s="156"/>
      <c r="VXN759" s="156"/>
      <c r="VXO759" s="156"/>
      <c r="VXP759" s="156"/>
      <c r="VXQ759" s="156"/>
      <c r="VXR759" s="156"/>
      <c r="VXS759" s="156"/>
      <c r="VXT759" s="156"/>
      <c r="VXU759" s="156"/>
      <c r="VXV759" s="156"/>
      <c r="VXW759" s="156"/>
      <c r="VXX759" s="156"/>
      <c r="VXY759" s="156"/>
      <c r="VXZ759" s="156"/>
      <c r="VYA759" s="156"/>
      <c r="VYB759" s="156"/>
      <c r="VYC759" s="156"/>
      <c r="VYD759" s="156"/>
      <c r="VYE759" s="156"/>
      <c r="VYF759" s="156"/>
      <c r="VYG759" s="156"/>
      <c r="VYH759" s="156"/>
      <c r="VYI759" s="156"/>
      <c r="VYJ759" s="156"/>
      <c r="VYK759" s="156"/>
      <c r="VYL759" s="156"/>
      <c r="VYM759" s="156"/>
      <c r="VYN759" s="156"/>
      <c r="VYO759" s="156"/>
      <c r="VYP759" s="156"/>
      <c r="VYQ759" s="156"/>
      <c r="VYR759" s="156"/>
      <c r="VYS759" s="156"/>
      <c r="VYT759" s="156"/>
      <c r="VYU759" s="156"/>
      <c r="VYV759" s="156"/>
      <c r="VYW759" s="156"/>
      <c r="VYX759" s="156"/>
      <c r="VYY759" s="156"/>
      <c r="VYZ759" s="156"/>
      <c r="VZA759" s="156"/>
      <c r="VZB759" s="156"/>
      <c r="VZC759" s="156"/>
      <c r="VZD759" s="156"/>
      <c r="VZE759" s="156"/>
      <c r="VZF759" s="156"/>
      <c r="VZG759" s="156"/>
      <c r="VZH759" s="156"/>
      <c r="VZI759" s="156"/>
      <c r="VZJ759" s="156"/>
      <c r="VZK759" s="156"/>
      <c r="VZL759" s="156"/>
      <c r="VZM759" s="156"/>
      <c r="VZN759" s="156"/>
      <c r="VZO759" s="156"/>
      <c r="VZP759" s="156"/>
      <c r="VZQ759" s="156"/>
      <c r="VZR759" s="156"/>
      <c r="VZS759" s="156"/>
      <c r="VZT759" s="156"/>
      <c r="VZU759" s="156"/>
      <c r="VZV759" s="156"/>
      <c r="VZW759" s="156"/>
      <c r="VZX759" s="156"/>
      <c r="VZY759" s="156"/>
      <c r="VZZ759" s="156"/>
      <c r="WAA759" s="156"/>
      <c r="WAB759" s="156"/>
      <c r="WAC759" s="156"/>
      <c r="WAD759" s="156"/>
      <c r="WAE759" s="156"/>
      <c r="WAF759" s="156"/>
      <c r="WAG759" s="156"/>
      <c r="WAH759" s="156"/>
      <c r="WAI759" s="156"/>
      <c r="WAJ759" s="156"/>
      <c r="WAK759" s="156"/>
      <c r="WAL759" s="156"/>
      <c r="WAM759" s="156"/>
      <c r="WAN759" s="156"/>
      <c r="WAO759" s="156"/>
      <c r="WAP759" s="156"/>
      <c r="WAQ759" s="156"/>
      <c r="WAR759" s="156"/>
      <c r="WAS759" s="156"/>
      <c r="WAT759" s="156"/>
      <c r="WAU759" s="156"/>
      <c r="WAV759" s="156"/>
      <c r="WAW759" s="156"/>
      <c r="WAX759" s="156"/>
      <c r="WAY759" s="156"/>
      <c r="WAZ759" s="156"/>
      <c r="WBA759" s="156"/>
      <c r="WBB759" s="156"/>
      <c r="WBC759" s="156"/>
      <c r="WBD759" s="156"/>
      <c r="WBE759" s="156"/>
      <c r="WBF759" s="156"/>
      <c r="WBG759" s="156"/>
      <c r="WBH759" s="156"/>
      <c r="WBI759" s="156"/>
      <c r="WBJ759" s="156"/>
      <c r="WBK759" s="156"/>
      <c r="WBL759" s="156"/>
      <c r="WBM759" s="156"/>
      <c r="WBN759" s="156"/>
      <c r="WBO759" s="156"/>
      <c r="WBP759" s="156"/>
      <c r="WBQ759" s="156"/>
      <c r="WBR759" s="156"/>
      <c r="WBS759" s="156"/>
      <c r="WBT759" s="156"/>
      <c r="WBU759" s="156"/>
      <c r="WBV759" s="156"/>
      <c r="WBW759" s="156"/>
      <c r="WBX759" s="156"/>
      <c r="WBY759" s="156"/>
      <c r="WBZ759" s="156"/>
      <c r="WCA759" s="156"/>
      <c r="WCB759" s="156"/>
      <c r="WCC759" s="156"/>
      <c r="WCD759" s="156"/>
      <c r="WCE759" s="156"/>
      <c r="WCF759" s="156"/>
      <c r="WCG759" s="156"/>
      <c r="WCH759" s="156"/>
      <c r="WCI759" s="156"/>
      <c r="WCJ759" s="156"/>
      <c r="WCK759" s="156"/>
      <c r="WCL759" s="156"/>
      <c r="WCM759" s="156"/>
      <c r="WCN759" s="156"/>
      <c r="WCO759" s="156"/>
      <c r="WCP759" s="156"/>
      <c r="WCQ759" s="156"/>
      <c r="WCR759" s="156"/>
      <c r="WCS759" s="156"/>
      <c r="WCT759" s="156"/>
      <c r="WCU759" s="156"/>
      <c r="WCV759" s="156"/>
      <c r="WCW759" s="156"/>
      <c r="WCX759" s="156"/>
      <c r="WCY759" s="156"/>
      <c r="WCZ759" s="156"/>
      <c r="WDA759" s="156"/>
      <c r="WDB759" s="156"/>
      <c r="WDC759" s="156"/>
      <c r="WDD759" s="156"/>
      <c r="WDE759" s="156"/>
      <c r="WDF759" s="156"/>
      <c r="WDG759" s="156"/>
      <c r="WDH759" s="156"/>
      <c r="WDI759" s="156"/>
      <c r="WDJ759" s="156"/>
      <c r="WDK759" s="156"/>
      <c r="WDL759" s="156"/>
      <c r="WDM759" s="156"/>
      <c r="WDN759" s="156"/>
      <c r="WDO759" s="156"/>
      <c r="WDP759" s="156"/>
      <c r="WDQ759" s="156"/>
      <c r="WDR759" s="156"/>
      <c r="WDS759" s="156"/>
      <c r="WDT759" s="156"/>
      <c r="WDU759" s="156"/>
      <c r="WDV759" s="156"/>
      <c r="WDW759" s="156"/>
      <c r="WDX759" s="156"/>
      <c r="WDY759" s="156"/>
      <c r="WDZ759" s="156"/>
      <c r="WEA759" s="156"/>
      <c r="WEB759" s="156"/>
      <c r="WEC759" s="156"/>
      <c r="WED759" s="156"/>
      <c r="WEE759" s="156"/>
      <c r="WEF759" s="156"/>
      <c r="WEG759" s="156"/>
      <c r="WEH759" s="156"/>
      <c r="WEI759" s="156"/>
      <c r="WEJ759" s="156"/>
      <c r="WEK759" s="156"/>
      <c r="WEL759" s="156"/>
      <c r="WEM759" s="156"/>
      <c r="WEN759" s="156"/>
      <c r="WEO759" s="156"/>
      <c r="WEP759" s="156"/>
      <c r="WEQ759" s="156"/>
      <c r="WER759" s="156"/>
      <c r="WES759" s="156"/>
      <c r="WET759" s="156"/>
      <c r="WEU759" s="156"/>
      <c r="WEV759" s="156"/>
      <c r="WEW759" s="156"/>
      <c r="WEX759" s="156"/>
      <c r="WEY759" s="156"/>
      <c r="WEZ759" s="156"/>
      <c r="WFA759" s="156"/>
      <c r="WFB759" s="156"/>
      <c r="WFC759" s="156"/>
      <c r="WFD759" s="156"/>
      <c r="WFE759" s="156"/>
      <c r="WFF759" s="156"/>
      <c r="WFG759" s="156"/>
      <c r="WFH759" s="156"/>
      <c r="WFI759" s="156"/>
      <c r="WFJ759" s="156"/>
      <c r="WFK759" s="156"/>
      <c r="WFL759" s="156"/>
      <c r="WFM759" s="156"/>
      <c r="WFN759" s="156"/>
      <c r="WFO759" s="156"/>
      <c r="WFP759" s="156"/>
      <c r="WFQ759" s="156"/>
      <c r="WFR759" s="156"/>
      <c r="WFS759" s="156"/>
      <c r="WFT759" s="156"/>
      <c r="WFU759" s="156"/>
      <c r="WFV759" s="156"/>
      <c r="WFW759" s="156"/>
      <c r="WFX759" s="156"/>
      <c r="WFY759" s="156"/>
      <c r="WFZ759" s="156"/>
      <c r="WGA759" s="156"/>
      <c r="WGB759" s="156"/>
      <c r="WGC759" s="156"/>
      <c r="WGD759" s="156"/>
      <c r="WGE759" s="156"/>
      <c r="WGF759" s="156"/>
      <c r="WGG759" s="156"/>
      <c r="WGH759" s="156"/>
      <c r="WGI759" s="156"/>
      <c r="WGJ759" s="156"/>
      <c r="WGK759" s="156"/>
      <c r="WGL759" s="156"/>
      <c r="WGM759" s="156"/>
      <c r="WGN759" s="156"/>
      <c r="WGO759" s="156"/>
      <c r="WGP759" s="156"/>
      <c r="WGQ759" s="156"/>
      <c r="WGR759" s="156"/>
      <c r="WGS759" s="156"/>
      <c r="WGT759" s="156"/>
      <c r="WGU759" s="156"/>
      <c r="WGV759" s="156"/>
      <c r="WGW759" s="156"/>
      <c r="WGX759" s="156"/>
      <c r="WGY759" s="156"/>
      <c r="WGZ759" s="156"/>
      <c r="WHA759" s="156"/>
      <c r="WHB759" s="156"/>
      <c r="WHC759" s="156"/>
      <c r="WHD759" s="156"/>
      <c r="WHE759" s="156"/>
      <c r="WHF759" s="156"/>
      <c r="WHG759" s="156"/>
      <c r="WHH759" s="156"/>
      <c r="WHI759" s="156"/>
      <c r="WHJ759" s="156"/>
      <c r="WHK759" s="156"/>
      <c r="WHL759" s="156"/>
      <c r="WHM759" s="156"/>
      <c r="WHN759" s="156"/>
      <c r="WHO759" s="156"/>
      <c r="WHP759" s="156"/>
      <c r="WHQ759" s="156"/>
      <c r="WHR759" s="156"/>
      <c r="WHS759" s="156"/>
      <c r="WHT759" s="156"/>
      <c r="WHU759" s="156"/>
      <c r="WHV759" s="156"/>
      <c r="WHW759" s="156"/>
      <c r="WHX759" s="156"/>
      <c r="WHY759" s="156"/>
      <c r="WHZ759" s="156"/>
      <c r="WIA759" s="156"/>
      <c r="WIB759" s="156"/>
      <c r="WIC759" s="156"/>
      <c r="WID759" s="156"/>
      <c r="WIE759" s="156"/>
      <c r="WIF759" s="156"/>
      <c r="WIG759" s="156"/>
      <c r="WIH759" s="156"/>
      <c r="WII759" s="156"/>
      <c r="WIJ759" s="156"/>
      <c r="WIK759" s="156"/>
      <c r="WIL759" s="156"/>
      <c r="WIM759" s="156"/>
      <c r="WIN759" s="156"/>
      <c r="WIO759" s="156"/>
      <c r="WIP759" s="156"/>
      <c r="WIQ759" s="156"/>
      <c r="WIR759" s="156"/>
      <c r="WIS759" s="156"/>
      <c r="WIT759" s="156"/>
      <c r="WIU759" s="156"/>
      <c r="WIV759" s="156"/>
      <c r="WIW759" s="156"/>
      <c r="WIX759" s="156"/>
      <c r="WIY759" s="156"/>
      <c r="WIZ759" s="156"/>
      <c r="WJA759" s="156"/>
      <c r="WJB759" s="156"/>
      <c r="WJC759" s="156"/>
      <c r="WJD759" s="156"/>
      <c r="WJE759" s="156"/>
      <c r="WJF759" s="156"/>
      <c r="WJG759" s="156"/>
      <c r="WJH759" s="156"/>
      <c r="WJI759" s="156"/>
      <c r="WJJ759" s="156"/>
      <c r="WJK759" s="156"/>
      <c r="WJL759" s="156"/>
      <c r="WJM759" s="156"/>
      <c r="WJN759" s="156"/>
      <c r="WJO759" s="156"/>
      <c r="WJP759" s="156"/>
      <c r="WJQ759" s="156"/>
      <c r="WJR759" s="156"/>
      <c r="WJS759" s="156"/>
      <c r="WJT759" s="156"/>
      <c r="WJU759" s="156"/>
      <c r="WJV759" s="156"/>
      <c r="WJW759" s="156"/>
      <c r="WJX759" s="156"/>
      <c r="WJY759" s="156"/>
      <c r="WJZ759" s="156"/>
      <c r="WKA759" s="156"/>
      <c r="WKB759" s="156"/>
      <c r="WKC759" s="156"/>
      <c r="WKD759" s="156"/>
      <c r="WKE759" s="156"/>
      <c r="WKF759" s="156"/>
      <c r="WKG759" s="156"/>
      <c r="WKH759" s="156"/>
      <c r="WKI759" s="156"/>
      <c r="WKJ759" s="156"/>
      <c r="WKK759" s="156"/>
      <c r="WKL759" s="156"/>
      <c r="WKM759" s="156"/>
      <c r="WKN759" s="156"/>
      <c r="WKO759" s="156"/>
      <c r="WKP759" s="156"/>
      <c r="WKQ759" s="156"/>
      <c r="WKR759" s="156"/>
      <c r="WKS759" s="156"/>
      <c r="WKT759" s="156"/>
      <c r="WKU759" s="156"/>
      <c r="WKV759" s="156"/>
      <c r="WKW759" s="156"/>
      <c r="WKX759" s="156"/>
      <c r="WKY759" s="156"/>
      <c r="WKZ759" s="156"/>
      <c r="WLA759" s="156"/>
      <c r="WLB759" s="156"/>
      <c r="WLC759" s="156"/>
      <c r="WLD759" s="156"/>
      <c r="WLE759" s="156"/>
      <c r="WLF759" s="156"/>
      <c r="WLG759" s="156"/>
      <c r="WLH759" s="156"/>
      <c r="WLI759" s="156"/>
      <c r="WLJ759" s="156"/>
      <c r="WLK759" s="156"/>
      <c r="WLL759" s="156"/>
      <c r="WLM759" s="156"/>
      <c r="WLN759" s="156"/>
      <c r="WLO759" s="156"/>
      <c r="WLP759" s="156"/>
      <c r="WLQ759" s="156"/>
      <c r="WLR759" s="156"/>
      <c r="WLS759" s="156"/>
      <c r="WLT759" s="156"/>
      <c r="WLU759" s="156"/>
      <c r="WLV759" s="156"/>
      <c r="WLW759" s="156"/>
      <c r="WLX759" s="156"/>
      <c r="WLY759" s="156"/>
      <c r="WLZ759" s="156"/>
      <c r="WMA759" s="156"/>
      <c r="WMB759" s="156"/>
      <c r="WMC759" s="156"/>
      <c r="WMD759" s="156"/>
      <c r="WME759" s="156"/>
      <c r="WMF759" s="156"/>
      <c r="WMG759" s="156"/>
      <c r="WMH759" s="156"/>
      <c r="WMI759" s="156"/>
      <c r="WMJ759" s="156"/>
      <c r="WMK759" s="156"/>
      <c r="WML759" s="156"/>
      <c r="WMM759" s="156"/>
      <c r="WMN759" s="156"/>
      <c r="WMO759" s="156"/>
      <c r="WMP759" s="156"/>
      <c r="WMQ759" s="156"/>
      <c r="WMR759" s="156"/>
      <c r="WMS759" s="156"/>
      <c r="WMT759" s="156"/>
      <c r="WMU759" s="156"/>
      <c r="WMV759" s="156"/>
      <c r="WMW759" s="156"/>
      <c r="WMX759" s="156"/>
      <c r="WMY759" s="156"/>
      <c r="WMZ759" s="156"/>
      <c r="WNA759" s="156"/>
      <c r="WNB759" s="156"/>
      <c r="WNC759" s="156"/>
      <c r="WND759" s="156"/>
      <c r="WNE759" s="156"/>
      <c r="WNF759" s="156"/>
      <c r="WNG759" s="156"/>
      <c r="WNH759" s="156"/>
      <c r="WNI759" s="156"/>
      <c r="WNJ759" s="156"/>
      <c r="WNK759" s="156"/>
      <c r="WNL759" s="156"/>
      <c r="WNM759" s="156"/>
      <c r="WNN759" s="156"/>
      <c r="WNO759" s="156"/>
      <c r="WNP759" s="156"/>
      <c r="WNQ759" s="156"/>
      <c r="WNR759" s="156"/>
      <c r="WNS759" s="156"/>
      <c r="WNT759" s="156"/>
      <c r="WNU759" s="156"/>
      <c r="WNV759" s="156"/>
      <c r="WNW759" s="156"/>
      <c r="WNX759" s="156"/>
      <c r="WNY759" s="156"/>
      <c r="WNZ759" s="156"/>
      <c r="WOA759" s="156"/>
      <c r="WOB759" s="156"/>
      <c r="WOC759" s="156"/>
      <c r="WOD759" s="156"/>
      <c r="WOE759" s="156"/>
      <c r="WOF759" s="156"/>
      <c r="WOG759" s="156"/>
      <c r="WOH759" s="156"/>
      <c r="WOI759" s="156"/>
      <c r="WOJ759" s="156"/>
      <c r="WOK759" s="156"/>
      <c r="WOL759" s="156"/>
      <c r="WOM759" s="156"/>
      <c r="WON759" s="156"/>
      <c r="WOO759" s="156"/>
      <c r="WOP759" s="156"/>
      <c r="WOQ759" s="156"/>
      <c r="WOR759" s="156"/>
      <c r="WOS759" s="156"/>
      <c r="WOT759" s="156"/>
      <c r="WOU759" s="156"/>
      <c r="WOV759" s="156"/>
      <c r="WOW759" s="156"/>
      <c r="WOX759" s="156"/>
      <c r="WOY759" s="156"/>
      <c r="WOZ759" s="156"/>
      <c r="WPA759" s="156"/>
      <c r="WPB759" s="156"/>
      <c r="WPC759" s="156"/>
      <c r="WPD759" s="156"/>
      <c r="WPE759" s="156"/>
      <c r="WPF759" s="156"/>
      <c r="WPG759" s="156"/>
      <c r="WPH759" s="156"/>
      <c r="WPI759" s="156"/>
      <c r="WPJ759" s="156"/>
      <c r="WPK759" s="156"/>
      <c r="WPL759" s="156"/>
      <c r="WPM759" s="156"/>
      <c r="WPN759" s="156"/>
      <c r="WPO759" s="156"/>
      <c r="WPP759" s="156"/>
      <c r="WPQ759" s="156"/>
      <c r="WPR759" s="156"/>
      <c r="WPS759" s="156"/>
      <c r="WPT759" s="156"/>
      <c r="WPU759" s="156"/>
      <c r="WPV759" s="156"/>
      <c r="WPW759" s="156"/>
      <c r="WPX759" s="156"/>
      <c r="WPY759" s="156"/>
      <c r="WPZ759" s="156"/>
      <c r="WQA759" s="156"/>
      <c r="WQB759" s="156"/>
      <c r="WQC759" s="156"/>
      <c r="WQD759" s="156"/>
      <c r="WQE759" s="156"/>
      <c r="WQF759" s="156"/>
      <c r="WQG759" s="156"/>
      <c r="WQH759" s="156"/>
      <c r="WQI759" s="156"/>
      <c r="WQJ759" s="156"/>
      <c r="WQK759" s="156"/>
      <c r="WQL759" s="156"/>
      <c r="WQM759" s="156"/>
      <c r="WQN759" s="156"/>
      <c r="WQO759" s="156"/>
      <c r="WQP759" s="156"/>
      <c r="WQQ759" s="156"/>
      <c r="WQR759" s="156"/>
      <c r="WQS759" s="156"/>
      <c r="WQT759" s="156"/>
      <c r="WQU759" s="156"/>
      <c r="WQV759" s="156"/>
      <c r="WQW759" s="156"/>
      <c r="WQX759" s="156"/>
      <c r="WQY759" s="156"/>
      <c r="WQZ759" s="156"/>
      <c r="WRA759" s="156"/>
      <c r="WRB759" s="156"/>
      <c r="WRC759" s="156"/>
      <c r="WRD759" s="156"/>
      <c r="WRE759" s="156"/>
      <c r="WRF759" s="156"/>
      <c r="WRG759" s="156"/>
      <c r="WRH759" s="156"/>
      <c r="WRI759" s="156"/>
      <c r="WRJ759" s="156"/>
      <c r="WRK759" s="156"/>
      <c r="WRL759" s="156"/>
      <c r="WRM759" s="156"/>
      <c r="WRN759" s="156"/>
      <c r="WRO759" s="156"/>
      <c r="WRP759" s="156"/>
      <c r="WRQ759" s="156"/>
      <c r="WRR759" s="156"/>
      <c r="WRS759" s="156"/>
      <c r="WRT759" s="156"/>
      <c r="WRU759" s="156"/>
      <c r="WRV759" s="156"/>
      <c r="WRW759" s="156"/>
      <c r="WRX759" s="156"/>
      <c r="WRY759" s="156"/>
      <c r="WRZ759" s="156"/>
      <c r="WSA759" s="156"/>
      <c r="WSB759" s="156"/>
      <c r="WSC759" s="156"/>
      <c r="WSD759" s="156"/>
      <c r="WSE759" s="156"/>
      <c r="WSF759" s="156"/>
      <c r="WSG759" s="156"/>
      <c r="WSH759" s="156"/>
      <c r="WSI759" s="156"/>
      <c r="WSJ759" s="156"/>
      <c r="WSK759" s="156"/>
      <c r="WSL759" s="156"/>
      <c r="WSM759" s="156"/>
      <c r="WSN759" s="156"/>
      <c r="WSO759" s="156"/>
      <c r="WSP759" s="156"/>
      <c r="WSQ759" s="156"/>
      <c r="WSR759" s="156"/>
      <c r="WSS759" s="156"/>
      <c r="WST759" s="156"/>
      <c r="WSU759" s="156"/>
      <c r="WSV759" s="156"/>
      <c r="WSW759" s="156"/>
      <c r="WSX759" s="156"/>
      <c r="WSY759" s="156"/>
      <c r="WSZ759" s="156"/>
      <c r="WTA759" s="156"/>
      <c r="WTB759" s="156"/>
      <c r="WTC759" s="156"/>
      <c r="WTD759" s="156"/>
      <c r="WTE759" s="156"/>
      <c r="WTF759" s="156"/>
      <c r="WTG759" s="156"/>
      <c r="WTH759" s="156"/>
      <c r="WTI759" s="156"/>
      <c r="WTJ759" s="156"/>
      <c r="WTK759" s="156"/>
      <c r="WTL759" s="156"/>
      <c r="WTM759" s="156"/>
      <c r="WTN759" s="156"/>
      <c r="WTO759" s="156"/>
      <c r="WTP759" s="156"/>
      <c r="WTQ759" s="156"/>
      <c r="WTR759" s="156"/>
      <c r="WTS759" s="156"/>
      <c r="WTT759" s="156"/>
      <c r="WTU759" s="156"/>
      <c r="WTV759" s="156"/>
      <c r="WTW759" s="156"/>
      <c r="WTX759" s="156"/>
      <c r="WTY759" s="156"/>
      <c r="WTZ759" s="156"/>
      <c r="WUA759" s="156"/>
      <c r="WUB759" s="156"/>
      <c r="WUC759" s="156"/>
      <c r="WUD759" s="156"/>
      <c r="WUE759" s="156"/>
      <c r="WUF759" s="156"/>
      <c r="WUG759" s="156"/>
      <c r="WUH759" s="156"/>
      <c r="WUI759" s="156"/>
      <c r="WUJ759" s="156"/>
      <c r="WUK759" s="156"/>
      <c r="WUL759" s="156"/>
      <c r="WUM759" s="156"/>
      <c r="WUN759" s="156"/>
      <c r="WUO759" s="156"/>
      <c r="WUP759" s="156"/>
      <c r="WUQ759" s="156"/>
      <c r="WUR759" s="156"/>
      <c r="WUS759" s="156"/>
      <c r="WUT759" s="156"/>
      <c r="WUU759" s="156"/>
      <c r="WUV759" s="156"/>
      <c r="WUW759" s="156"/>
      <c r="WUX759" s="156"/>
      <c r="WUY759" s="156"/>
      <c r="WUZ759" s="156"/>
      <c r="WVA759" s="156"/>
      <c r="WVB759" s="156"/>
    </row>
    <row r="760" spans="1:16122" s="4" customFormat="1" ht="20.25" customHeight="1">
      <c r="A760" s="137" t="s">
        <v>1622</v>
      </c>
      <c r="B760" s="218"/>
      <c r="C760" s="218"/>
      <c r="D760" s="274" t="s">
        <v>1581</v>
      </c>
      <c r="E760" s="229" t="s">
        <v>1597</v>
      </c>
      <c r="F760" s="228">
        <v>1155890</v>
      </c>
      <c r="G760" s="195" t="e">
        <f>SUM(#REF!)</f>
        <v>#REF!</v>
      </c>
      <c r="H760" s="156"/>
      <c r="I760" s="217">
        <f t="shared" si="2"/>
        <v>6</v>
      </c>
      <c r="J760" s="222" t="e">
        <f>#REF!</f>
        <v>#REF!</v>
      </c>
      <c r="K760" s="157"/>
      <c r="L760" s="167">
        <f>H$2-E760</f>
        <v>190</v>
      </c>
      <c r="M760" s="156"/>
      <c r="N760" s="156"/>
      <c r="O760" s="156"/>
      <c r="P760" s="156"/>
      <c r="Q760" s="156"/>
      <c r="R760" s="156"/>
      <c r="S760" s="156"/>
      <c r="T760" s="156"/>
      <c r="U760" s="156"/>
      <c r="V760" s="156"/>
      <c r="W760" s="156"/>
      <c r="X760" s="156"/>
      <c r="Y760" s="156"/>
      <c r="Z760" s="156"/>
      <c r="AA760" s="156"/>
      <c r="AB760" s="156"/>
      <c r="AC760" s="156"/>
      <c r="AD760" s="156"/>
      <c r="AE760" s="156"/>
      <c r="AF760" s="156"/>
      <c r="AG760" s="156"/>
      <c r="AH760" s="156"/>
      <c r="AI760" s="156"/>
      <c r="AJ760" s="156"/>
      <c r="AK760" s="156"/>
      <c r="AL760" s="156"/>
      <c r="AM760" s="156"/>
      <c r="AN760" s="156"/>
      <c r="AO760" s="156"/>
      <c r="AP760" s="156"/>
      <c r="AQ760" s="156"/>
      <c r="AR760" s="156"/>
      <c r="AS760" s="156"/>
      <c r="AT760" s="156"/>
      <c r="AU760" s="156"/>
      <c r="AV760" s="156"/>
      <c r="AW760" s="156"/>
      <c r="AX760" s="156"/>
      <c r="AY760" s="156"/>
      <c r="AZ760" s="156"/>
      <c r="BA760" s="156"/>
      <c r="BB760" s="156"/>
      <c r="BC760" s="156"/>
      <c r="BD760" s="156"/>
      <c r="BE760" s="156"/>
      <c r="BF760" s="156"/>
      <c r="BG760" s="156"/>
      <c r="BH760" s="156"/>
      <c r="BI760" s="156"/>
      <c r="BJ760" s="156"/>
      <c r="BK760" s="156"/>
      <c r="BL760" s="156"/>
      <c r="BM760" s="156"/>
      <c r="BN760" s="156"/>
      <c r="BO760" s="156"/>
      <c r="BP760" s="156"/>
      <c r="BQ760" s="156"/>
      <c r="BR760" s="156"/>
      <c r="BS760" s="156"/>
      <c r="BT760" s="156"/>
      <c r="BU760" s="156"/>
      <c r="BV760" s="156"/>
      <c r="BW760" s="156"/>
      <c r="BX760" s="156"/>
      <c r="BY760" s="156"/>
      <c r="BZ760" s="156"/>
      <c r="CA760" s="156"/>
      <c r="CB760" s="156"/>
      <c r="CC760" s="156"/>
      <c r="CD760" s="156"/>
      <c r="CE760" s="156"/>
      <c r="CF760" s="156"/>
      <c r="CG760" s="156"/>
      <c r="CH760" s="156"/>
      <c r="CI760" s="156"/>
      <c r="CJ760" s="156"/>
      <c r="CK760" s="156"/>
      <c r="CL760" s="156"/>
      <c r="CM760" s="156"/>
      <c r="CN760" s="156"/>
      <c r="CO760" s="156"/>
      <c r="CP760" s="156"/>
      <c r="CQ760" s="156"/>
      <c r="CR760" s="156"/>
      <c r="CS760" s="156"/>
      <c r="CT760" s="156"/>
      <c r="CU760" s="156"/>
      <c r="CV760" s="156"/>
      <c r="CW760" s="156"/>
      <c r="CX760" s="156"/>
      <c r="CY760" s="156"/>
      <c r="CZ760" s="156"/>
      <c r="DA760" s="156"/>
      <c r="DB760" s="156"/>
      <c r="DC760" s="156"/>
      <c r="DD760" s="156"/>
      <c r="DE760" s="156"/>
      <c r="DF760" s="156"/>
      <c r="DG760" s="156"/>
      <c r="DH760" s="156"/>
      <c r="DI760" s="156"/>
      <c r="DJ760" s="156"/>
      <c r="DK760" s="156"/>
      <c r="DL760" s="156"/>
      <c r="DM760" s="156"/>
      <c r="DN760" s="156"/>
      <c r="DO760" s="156"/>
      <c r="DP760" s="156"/>
      <c r="DQ760" s="156"/>
      <c r="DR760" s="156"/>
      <c r="DS760" s="156"/>
      <c r="DT760" s="156"/>
      <c r="DU760" s="156"/>
      <c r="DV760" s="156"/>
      <c r="DW760" s="156"/>
      <c r="DX760" s="156"/>
      <c r="DY760" s="156"/>
      <c r="DZ760" s="156"/>
      <c r="EA760" s="156"/>
      <c r="EB760" s="156"/>
      <c r="EC760" s="156"/>
      <c r="ED760" s="156"/>
      <c r="EE760" s="156"/>
      <c r="EF760" s="156"/>
      <c r="EG760" s="156"/>
      <c r="EH760" s="156"/>
      <c r="EI760" s="156"/>
      <c r="EJ760" s="156"/>
      <c r="EK760" s="156"/>
      <c r="EL760" s="156"/>
      <c r="EM760" s="156"/>
      <c r="EN760" s="156"/>
      <c r="EO760" s="156"/>
      <c r="EP760" s="156"/>
      <c r="EQ760" s="156"/>
      <c r="ER760" s="156"/>
      <c r="ES760" s="156"/>
      <c r="ET760" s="156"/>
      <c r="EU760" s="156"/>
      <c r="EV760" s="156"/>
      <c r="EW760" s="156"/>
      <c r="EX760" s="156"/>
      <c r="EY760" s="156"/>
      <c r="EZ760" s="156"/>
      <c r="FA760" s="156"/>
      <c r="FB760" s="156"/>
      <c r="FC760" s="156"/>
      <c r="FD760" s="156"/>
      <c r="FE760" s="156"/>
      <c r="FF760" s="156"/>
      <c r="FG760" s="156"/>
      <c r="FH760" s="156"/>
      <c r="FI760" s="156"/>
      <c r="FJ760" s="156"/>
      <c r="FK760" s="156"/>
      <c r="FL760" s="156"/>
      <c r="FM760" s="156"/>
      <c r="FN760" s="156"/>
      <c r="FO760" s="156"/>
      <c r="FP760" s="156"/>
      <c r="FQ760" s="156"/>
      <c r="FR760" s="156"/>
      <c r="FS760" s="156"/>
      <c r="FT760" s="156"/>
      <c r="FU760" s="156"/>
      <c r="FV760" s="156"/>
      <c r="FW760" s="156"/>
      <c r="FX760" s="156"/>
      <c r="FY760" s="156"/>
      <c r="FZ760" s="156"/>
      <c r="GA760" s="156"/>
      <c r="GB760" s="156"/>
      <c r="GC760" s="156"/>
      <c r="GD760" s="156"/>
      <c r="GE760" s="156"/>
      <c r="GF760" s="156"/>
      <c r="GG760" s="156"/>
      <c r="GH760" s="156"/>
      <c r="GI760" s="156"/>
      <c r="GJ760" s="156"/>
      <c r="GK760" s="156"/>
      <c r="GL760" s="156"/>
      <c r="GM760" s="156"/>
      <c r="GN760" s="156"/>
      <c r="GO760" s="156"/>
      <c r="GP760" s="156"/>
      <c r="GQ760" s="156"/>
      <c r="GR760" s="156"/>
      <c r="GS760" s="156"/>
      <c r="GT760" s="156"/>
      <c r="GU760" s="156"/>
      <c r="GV760" s="156"/>
      <c r="GW760" s="156"/>
      <c r="GX760" s="156"/>
      <c r="GY760" s="156"/>
      <c r="GZ760" s="156"/>
      <c r="HA760" s="156"/>
      <c r="HB760" s="156"/>
      <c r="HC760" s="156"/>
      <c r="HD760" s="156"/>
      <c r="HE760" s="156"/>
      <c r="HF760" s="156"/>
      <c r="HG760" s="156"/>
      <c r="HH760" s="156"/>
      <c r="HI760" s="156"/>
      <c r="HJ760" s="156"/>
      <c r="HK760" s="156"/>
      <c r="HL760" s="156"/>
      <c r="HM760" s="156"/>
      <c r="HN760" s="156"/>
      <c r="HO760" s="156"/>
      <c r="HP760" s="156"/>
      <c r="HQ760" s="156"/>
      <c r="HR760" s="156"/>
      <c r="HS760" s="156"/>
      <c r="HT760" s="156"/>
      <c r="HU760" s="156"/>
      <c r="HV760" s="156"/>
      <c r="HW760" s="156"/>
      <c r="HX760" s="156"/>
      <c r="HY760" s="156"/>
      <c r="HZ760" s="156"/>
      <c r="IA760" s="156"/>
      <c r="IB760" s="156"/>
      <c r="IC760" s="156"/>
      <c r="ID760" s="156"/>
      <c r="IE760" s="156"/>
      <c r="IF760" s="156"/>
      <c r="IG760" s="156"/>
      <c r="IH760" s="156"/>
      <c r="II760" s="156"/>
      <c r="IJ760" s="156"/>
      <c r="IK760" s="156"/>
      <c r="IL760" s="156"/>
      <c r="IM760" s="156"/>
      <c r="IN760" s="156"/>
      <c r="IO760" s="156"/>
      <c r="IP760" s="156"/>
      <c r="IQ760" s="156"/>
      <c r="IR760" s="156"/>
      <c r="IS760" s="156"/>
      <c r="IT760" s="156"/>
      <c r="IU760" s="156"/>
      <c r="IV760" s="156"/>
      <c r="IW760" s="156"/>
      <c r="IX760" s="156"/>
      <c r="IY760" s="156"/>
      <c r="IZ760" s="156"/>
      <c r="JA760" s="156"/>
      <c r="JB760" s="156"/>
      <c r="JC760" s="156"/>
      <c r="JD760" s="156"/>
      <c r="JE760" s="156"/>
      <c r="JF760" s="156"/>
      <c r="JG760" s="156"/>
      <c r="JH760" s="156"/>
      <c r="JI760" s="156"/>
      <c r="JJ760" s="156"/>
      <c r="JK760" s="156"/>
      <c r="JL760" s="156"/>
      <c r="JM760" s="156"/>
      <c r="JN760" s="156"/>
      <c r="JO760" s="156"/>
      <c r="JP760" s="156"/>
      <c r="JQ760" s="156"/>
      <c r="JR760" s="156"/>
      <c r="JS760" s="156"/>
      <c r="JT760" s="156"/>
      <c r="JU760" s="156"/>
      <c r="JV760" s="156"/>
      <c r="JW760" s="156"/>
      <c r="JX760" s="156"/>
      <c r="JY760" s="156"/>
      <c r="JZ760" s="156"/>
      <c r="KA760" s="156"/>
      <c r="KB760" s="156"/>
      <c r="KC760" s="156"/>
      <c r="KD760" s="156"/>
      <c r="KE760" s="156"/>
      <c r="KF760" s="156"/>
      <c r="KG760" s="156"/>
      <c r="KH760" s="156"/>
      <c r="KI760" s="156"/>
      <c r="KJ760" s="156"/>
      <c r="KK760" s="156"/>
      <c r="KL760" s="156"/>
      <c r="KM760" s="156"/>
      <c r="KN760" s="156"/>
      <c r="KO760" s="156"/>
      <c r="KP760" s="156"/>
      <c r="KQ760" s="156"/>
      <c r="KR760" s="156"/>
      <c r="KS760" s="156"/>
      <c r="KT760" s="156"/>
      <c r="KU760" s="156"/>
      <c r="KV760" s="156"/>
      <c r="KW760" s="156"/>
      <c r="KX760" s="156"/>
      <c r="KY760" s="156"/>
      <c r="KZ760" s="156"/>
      <c r="LA760" s="156"/>
      <c r="LB760" s="156"/>
      <c r="LC760" s="156"/>
      <c r="LD760" s="156"/>
      <c r="LE760" s="156"/>
      <c r="LF760" s="156"/>
      <c r="LG760" s="156"/>
      <c r="LH760" s="156"/>
      <c r="LI760" s="156"/>
      <c r="LJ760" s="156"/>
      <c r="LK760" s="156"/>
      <c r="LL760" s="156"/>
      <c r="LM760" s="156"/>
      <c r="LN760" s="156"/>
      <c r="LO760" s="156"/>
      <c r="LP760" s="156"/>
      <c r="LQ760" s="156"/>
      <c r="LR760" s="156"/>
      <c r="LS760" s="156"/>
      <c r="LT760" s="156"/>
      <c r="LU760" s="156"/>
      <c r="LV760" s="156"/>
      <c r="LW760" s="156"/>
      <c r="LX760" s="156"/>
      <c r="LY760" s="156"/>
      <c r="LZ760" s="156"/>
      <c r="MA760" s="156"/>
      <c r="MB760" s="156"/>
      <c r="MC760" s="156"/>
      <c r="MD760" s="156"/>
      <c r="ME760" s="156"/>
      <c r="MF760" s="156"/>
      <c r="MG760" s="156"/>
      <c r="MH760" s="156"/>
      <c r="MI760" s="156"/>
      <c r="MJ760" s="156"/>
      <c r="MK760" s="156"/>
      <c r="ML760" s="156"/>
      <c r="MM760" s="156"/>
      <c r="MN760" s="156"/>
      <c r="MO760" s="156"/>
      <c r="MP760" s="156"/>
      <c r="MQ760" s="156"/>
      <c r="MR760" s="156"/>
      <c r="MS760" s="156"/>
      <c r="MT760" s="156"/>
      <c r="MU760" s="156"/>
      <c r="MV760" s="156"/>
      <c r="MW760" s="156"/>
      <c r="MX760" s="156"/>
      <c r="MY760" s="156"/>
      <c r="MZ760" s="156"/>
      <c r="NA760" s="156"/>
      <c r="NB760" s="156"/>
      <c r="NC760" s="156"/>
      <c r="ND760" s="156"/>
      <c r="NE760" s="156"/>
      <c r="NF760" s="156"/>
      <c r="NG760" s="156"/>
      <c r="NH760" s="156"/>
      <c r="NI760" s="156"/>
      <c r="NJ760" s="156"/>
      <c r="NK760" s="156"/>
      <c r="NL760" s="156"/>
      <c r="NM760" s="156"/>
      <c r="NN760" s="156"/>
      <c r="NO760" s="156"/>
      <c r="NP760" s="156"/>
      <c r="NQ760" s="156"/>
      <c r="NR760" s="156"/>
      <c r="NS760" s="156"/>
      <c r="NT760" s="156"/>
      <c r="NU760" s="156"/>
      <c r="NV760" s="156"/>
      <c r="NW760" s="156"/>
      <c r="NX760" s="156"/>
      <c r="NY760" s="156"/>
      <c r="NZ760" s="156"/>
      <c r="OA760" s="156"/>
      <c r="OB760" s="156"/>
      <c r="OC760" s="156"/>
      <c r="OD760" s="156"/>
      <c r="OE760" s="156"/>
      <c r="OF760" s="156"/>
      <c r="OG760" s="156"/>
      <c r="OH760" s="156"/>
      <c r="OI760" s="156"/>
      <c r="OJ760" s="156"/>
      <c r="OK760" s="156"/>
      <c r="OL760" s="156"/>
      <c r="OM760" s="156"/>
      <c r="ON760" s="156"/>
      <c r="OO760" s="156"/>
      <c r="OP760" s="156"/>
      <c r="OQ760" s="156"/>
      <c r="OR760" s="156"/>
      <c r="OS760" s="156"/>
      <c r="OT760" s="156"/>
      <c r="OU760" s="156"/>
      <c r="OV760" s="156"/>
      <c r="OW760" s="156"/>
      <c r="OX760" s="156"/>
      <c r="OY760" s="156"/>
      <c r="OZ760" s="156"/>
      <c r="PA760" s="156"/>
      <c r="PB760" s="156"/>
      <c r="PC760" s="156"/>
      <c r="PD760" s="156"/>
      <c r="PE760" s="156"/>
      <c r="PF760" s="156"/>
      <c r="PG760" s="156"/>
      <c r="PH760" s="156"/>
      <c r="PI760" s="156"/>
      <c r="PJ760" s="156"/>
      <c r="PK760" s="156"/>
      <c r="PL760" s="156"/>
      <c r="PM760" s="156"/>
      <c r="PN760" s="156"/>
      <c r="PO760" s="156"/>
      <c r="PP760" s="156"/>
      <c r="PQ760" s="156"/>
      <c r="PR760" s="156"/>
      <c r="PS760" s="156"/>
      <c r="PT760" s="156"/>
      <c r="PU760" s="156"/>
      <c r="PV760" s="156"/>
      <c r="PW760" s="156"/>
      <c r="PX760" s="156"/>
      <c r="PY760" s="156"/>
      <c r="PZ760" s="156"/>
      <c r="QA760" s="156"/>
      <c r="QB760" s="156"/>
      <c r="QC760" s="156"/>
      <c r="QD760" s="156"/>
      <c r="QE760" s="156"/>
      <c r="QF760" s="156"/>
      <c r="QG760" s="156"/>
      <c r="QH760" s="156"/>
      <c r="QI760" s="156"/>
      <c r="QJ760" s="156"/>
      <c r="QK760" s="156"/>
      <c r="QL760" s="156"/>
      <c r="QM760" s="156"/>
      <c r="QN760" s="156"/>
      <c r="QO760" s="156"/>
      <c r="QP760" s="156"/>
      <c r="QQ760" s="156"/>
      <c r="QR760" s="156"/>
      <c r="QS760" s="156"/>
      <c r="QT760" s="156"/>
      <c r="QU760" s="156"/>
      <c r="QV760" s="156"/>
      <c r="QW760" s="156"/>
      <c r="QX760" s="156"/>
      <c r="QY760" s="156"/>
      <c r="QZ760" s="156"/>
      <c r="RA760" s="156"/>
      <c r="RB760" s="156"/>
      <c r="RC760" s="156"/>
      <c r="RD760" s="156"/>
      <c r="RE760" s="156"/>
      <c r="RF760" s="156"/>
      <c r="RG760" s="156"/>
      <c r="RH760" s="156"/>
      <c r="RI760" s="156"/>
      <c r="RJ760" s="156"/>
      <c r="RK760" s="156"/>
      <c r="RL760" s="156"/>
      <c r="RM760" s="156"/>
      <c r="RN760" s="156"/>
      <c r="RO760" s="156"/>
      <c r="RP760" s="156"/>
      <c r="RQ760" s="156"/>
      <c r="RR760" s="156"/>
      <c r="RS760" s="156"/>
      <c r="RT760" s="156"/>
      <c r="RU760" s="156"/>
      <c r="RV760" s="156"/>
      <c r="RW760" s="156"/>
      <c r="RX760" s="156"/>
      <c r="RY760" s="156"/>
      <c r="RZ760" s="156"/>
      <c r="SA760" s="156"/>
      <c r="SB760" s="156"/>
      <c r="SC760" s="156"/>
      <c r="SD760" s="156"/>
      <c r="SE760" s="156"/>
      <c r="SF760" s="156"/>
      <c r="SG760" s="156"/>
      <c r="SH760" s="156"/>
      <c r="SI760" s="156"/>
      <c r="SJ760" s="156"/>
      <c r="SK760" s="156"/>
      <c r="SL760" s="156"/>
      <c r="SM760" s="156"/>
      <c r="SN760" s="156"/>
      <c r="SO760" s="156"/>
      <c r="SP760" s="156"/>
      <c r="SQ760" s="156"/>
      <c r="SR760" s="156"/>
      <c r="SS760" s="156"/>
      <c r="ST760" s="156"/>
      <c r="SU760" s="156"/>
      <c r="SV760" s="156"/>
      <c r="SW760" s="156"/>
      <c r="SX760" s="156"/>
      <c r="SY760" s="156"/>
      <c r="SZ760" s="156"/>
      <c r="TA760" s="156"/>
      <c r="TB760" s="156"/>
      <c r="TC760" s="156"/>
      <c r="TD760" s="156"/>
      <c r="TE760" s="156"/>
      <c r="TF760" s="156"/>
      <c r="TG760" s="156"/>
      <c r="TH760" s="156"/>
      <c r="TI760" s="156"/>
      <c r="TJ760" s="156"/>
      <c r="TK760" s="156"/>
      <c r="TL760" s="156"/>
      <c r="TM760" s="156"/>
      <c r="TN760" s="156"/>
      <c r="TO760" s="156"/>
      <c r="TP760" s="156"/>
      <c r="TQ760" s="156"/>
      <c r="TR760" s="156"/>
      <c r="TS760" s="156"/>
      <c r="TT760" s="156"/>
      <c r="TU760" s="156"/>
      <c r="TV760" s="156"/>
      <c r="TW760" s="156"/>
      <c r="TX760" s="156"/>
      <c r="TY760" s="156"/>
      <c r="TZ760" s="156"/>
      <c r="UA760" s="156"/>
      <c r="UB760" s="156"/>
      <c r="UC760" s="156"/>
      <c r="UD760" s="156"/>
      <c r="UE760" s="156"/>
      <c r="UF760" s="156"/>
      <c r="UG760" s="156"/>
      <c r="UH760" s="156"/>
      <c r="UI760" s="156"/>
      <c r="UJ760" s="156"/>
      <c r="UK760" s="156"/>
      <c r="UL760" s="156"/>
      <c r="UM760" s="156"/>
      <c r="UN760" s="156"/>
      <c r="UO760" s="156"/>
      <c r="UP760" s="156"/>
      <c r="UQ760" s="156"/>
      <c r="UR760" s="156"/>
      <c r="US760" s="156"/>
      <c r="UT760" s="156"/>
      <c r="UU760" s="156"/>
      <c r="UV760" s="156"/>
      <c r="UW760" s="156"/>
      <c r="UX760" s="156"/>
      <c r="UY760" s="156"/>
      <c r="UZ760" s="156"/>
      <c r="VA760" s="156"/>
      <c r="VB760" s="156"/>
      <c r="VC760" s="156"/>
      <c r="VD760" s="156"/>
      <c r="VE760" s="156"/>
      <c r="VF760" s="156"/>
      <c r="VG760" s="156"/>
      <c r="VH760" s="156"/>
      <c r="VI760" s="156"/>
      <c r="VJ760" s="156"/>
      <c r="VK760" s="156"/>
      <c r="VL760" s="156"/>
      <c r="VM760" s="156"/>
      <c r="VN760" s="156"/>
      <c r="VO760" s="156"/>
      <c r="VP760" s="156"/>
      <c r="VQ760" s="156"/>
      <c r="VR760" s="156"/>
      <c r="VS760" s="156"/>
      <c r="VT760" s="156"/>
      <c r="VU760" s="156"/>
      <c r="VV760" s="156"/>
      <c r="VW760" s="156"/>
      <c r="VX760" s="156"/>
      <c r="VY760" s="156"/>
      <c r="VZ760" s="156"/>
      <c r="WA760" s="156"/>
      <c r="WB760" s="156"/>
      <c r="WC760" s="156"/>
      <c r="WD760" s="156"/>
      <c r="WE760" s="156"/>
      <c r="WF760" s="156"/>
      <c r="WG760" s="156"/>
      <c r="WH760" s="156"/>
      <c r="WI760" s="156"/>
      <c r="WJ760" s="156"/>
      <c r="WK760" s="156"/>
      <c r="WL760" s="156"/>
      <c r="WM760" s="156"/>
      <c r="WN760" s="156"/>
      <c r="WO760" s="156"/>
      <c r="WP760" s="156"/>
      <c r="WQ760" s="156"/>
      <c r="WR760" s="156"/>
      <c r="WS760" s="156"/>
      <c r="WT760" s="156"/>
      <c r="WU760" s="156"/>
      <c r="WV760" s="156"/>
      <c r="WW760" s="156"/>
      <c r="WX760" s="156"/>
      <c r="WY760" s="156"/>
      <c r="WZ760" s="156"/>
      <c r="XA760" s="156"/>
      <c r="XB760" s="156"/>
      <c r="XC760" s="156"/>
      <c r="XD760" s="156"/>
      <c r="XE760" s="156"/>
      <c r="XF760" s="156"/>
      <c r="XG760" s="156"/>
      <c r="XH760" s="156"/>
      <c r="XI760" s="156"/>
      <c r="XJ760" s="156"/>
      <c r="XK760" s="156"/>
      <c r="XL760" s="156"/>
      <c r="XM760" s="156"/>
      <c r="XN760" s="156"/>
      <c r="XO760" s="156"/>
      <c r="XP760" s="156"/>
      <c r="XQ760" s="156"/>
      <c r="XR760" s="156"/>
      <c r="XS760" s="156"/>
      <c r="XT760" s="156"/>
      <c r="XU760" s="156"/>
      <c r="XV760" s="156"/>
      <c r="XW760" s="156"/>
      <c r="XX760" s="156"/>
      <c r="XY760" s="156"/>
      <c r="XZ760" s="156"/>
      <c r="YA760" s="156"/>
      <c r="YB760" s="156"/>
      <c r="YC760" s="156"/>
      <c r="YD760" s="156"/>
      <c r="YE760" s="156"/>
      <c r="YF760" s="156"/>
      <c r="YG760" s="156"/>
      <c r="YH760" s="156"/>
      <c r="YI760" s="156"/>
      <c r="YJ760" s="156"/>
      <c r="YK760" s="156"/>
      <c r="YL760" s="156"/>
      <c r="YM760" s="156"/>
      <c r="YN760" s="156"/>
      <c r="YO760" s="156"/>
      <c r="YP760" s="156"/>
      <c r="YQ760" s="156"/>
      <c r="YR760" s="156"/>
      <c r="YS760" s="156"/>
      <c r="YT760" s="156"/>
      <c r="YU760" s="156"/>
      <c r="YV760" s="156"/>
      <c r="YW760" s="156"/>
      <c r="YX760" s="156"/>
      <c r="YY760" s="156"/>
      <c r="YZ760" s="156"/>
      <c r="ZA760" s="156"/>
      <c r="ZB760" s="156"/>
      <c r="ZC760" s="156"/>
      <c r="ZD760" s="156"/>
      <c r="ZE760" s="156"/>
      <c r="ZF760" s="156"/>
      <c r="ZG760" s="156"/>
      <c r="ZH760" s="156"/>
      <c r="ZI760" s="156"/>
      <c r="ZJ760" s="156"/>
      <c r="ZK760" s="156"/>
      <c r="ZL760" s="156"/>
      <c r="ZM760" s="156"/>
      <c r="ZN760" s="156"/>
      <c r="ZO760" s="156"/>
      <c r="ZP760" s="156"/>
      <c r="ZQ760" s="156"/>
      <c r="ZR760" s="156"/>
      <c r="ZS760" s="156"/>
      <c r="ZT760" s="156"/>
      <c r="ZU760" s="156"/>
      <c r="ZV760" s="156"/>
      <c r="ZW760" s="156"/>
      <c r="ZX760" s="156"/>
      <c r="ZY760" s="156"/>
      <c r="ZZ760" s="156"/>
      <c r="AAA760" s="156"/>
      <c r="AAB760" s="156"/>
      <c r="AAC760" s="156"/>
      <c r="AAD760" s="156"/>
      <c r="AAE760" s="156"/>
      <c r="AAF760" s="156"/>
      <c r="AAG760" s="156"/>
      <c r="AAH760" s="156"/>
      <c r="AAI760" s="156"/>
      <c r="AAJ760" s="156"/>
      <c r="AAK760" s="156"/>
      <c r="AAL760" s="156"/>
      <c r="AAM760" s="156"/>
      <c r="AAN760" s="156"/>
      <c r="AAO760" s="156"/>
      <c r="AAP760" s="156"/>
      <c r="AAQ760" s="156"/>
      <c r="AAR760" s="156"/>
      <c r="AAS760" s="156"/>
      <c r="AAT760" s="156"/>
      <c r="AAU760" s="156"/>
      <c r="AAV760" s="156"/>
      <c r="AAW760" s="156"/>
      <c r="AAX760" s="156"/>
      <c r="AAY760" s="156"/>
      <c r="AAZ760" s="156"/>
      <c r="ABA760" s="156"/>
      <c r="ABB760" s="156"/>
      <c r="ABC760" s="156"/>
      <c r="ABD760" s="156"/>
      <c r="ABE760" s="156"/>
      <c r="ABF760" s="156"/>
      <c r="ABG760" s="156"/>
      <c r="ABH760" s="156"/>
      <c r="ABI760" s="156"/>
      <c r="ABJ760" s="156"/>
      <c r="ABK760" s="156"/>
      <c r="ABL760" s="156"/>
      <c r="ABM760" s="156"/>
      <c r="ABN760" s="156"/>
      <c r="ABO760" s="156"/>
      <c r="ABP760" s="156"/>
      <c r="ABQ760" s="156"/>
      <c r="ABR760" s="156"/>
      <c r="ABS760" s="156"/>
      <c r="ABT760" s="156"/>
      <c r="ABU760" s="156"/>
      <c r="ABV760" s="156"/>
      <c r="ABW760" s="156"/>
      <c r="ABX760" s="156"/>
      <c r="ABY760" s="156"/>
      <c r="ABZ760" s="156"/>
      <c r="ACA760" s="156"/>
      <c r="ACB760" s="156"/>
      <c r="ACC760" s="156"/>
      <c r="ACD760" s="156"/>
      <c r="ACE760" s="156"/>
      <c r="ACF760" s="156"/>
      <c r="ACG760" s="156"/>
      <c r="ACH760" s="156"/>
      <c r="ACI760" s="156"/>
      <c r="ACJ760" s="156"/>
      <c r="ACK760" s="156"/>
      <c r="ACL760" s="156"/>
      <c r="ACM760" s="156"/>
      <c r="ACN760" s="156"/>
      <c r="ACO760" s="156"/>
      <c r="ACP760" s="156"/>
      <c r="ACQ760" s="156"/>
      <c r="ACR760" s="156"/>
      <c r="ACS760" s="156"/>
      <c r="ACT760" s="156"/>
      <c r="ACU760" s="156"/>
      <c r="ACV760" s="156"/>
      <c r="ACW760" s="156"/>
      <c r="ACX760" s="156"/>
      <c r="ACY760" s="156"/>
      <c r="ACZ760" s="156"/>
      <c r="ADA760" s="156"/>
      <c r="ADB760" s="156"/>
      <c r="ADC760" s="156"/>
      <c r="ADD760" s="156"/>
      <c r="ADE760" s="156"/>
      <c r="ADF760" s="156"/>
      <c r="ADG760" s="156"/>
      <c r="ADH760" s="156"/>
      <c r="ADI760" s="156"/>
      <c r="ADJ760" s="156"/>
      <c r="ADK760" s="156"/>
      <c r="ADL760" s="156"/>
      <c r="ADM760" s="156"/>
      <c r="ADN760" s="156"/>
      <c r="ADO760" s="156"/>
      <c r="ADP760" s="156"/>
      <c r="ADQ760" s="156"/>
      <c r="ADR760" s="156"/>
      <c r="ADS760" s="156"/>
      <c r="ADT760" s="156"/>
      <c r="ADU760" s="156"/>
      <c r="ADV760" s="156"/>
      <c r="ADW760" s="156"/>
      <c r="ADX760" s="156"/>
      <c r="ADY760" s="156"/>
      <c r="ADZ760" s="156"/>
      <c r="AEA760" s="156"/>
      <c r="AEB760" s="156"/>
      <c r="AEC760" s="156"/>
      <c r="AED760" s="156"/>
      <c r="AEE760" s="156"/>
      <c r="AEF760" s="156"/>
      <c r="AEG760" s="156"/>
      <c r="AEH760" s="156"/>
      <c r="AEI760" s="156"/>
      <c r="AEJ760" s="156"/>
      <c r="AEK760" s="156"/>
      <c r="AEL760" s="156"/>
      <c r="AEM760" s="156"/>
      <c r="AEN760" s="156"/>
      <c r="AEO760" s="156"/>
      <c r="AEP760" s="156"/>
      <c r="AEQ760" s="156"/>
      <c r="AER760" s="156"/>
      <c r="AES760" s="156"/>
      <c r="AET760" s="156"/>
      <c r="AEU760" s="156"/>
      <c r="AEV760" s="156"/>
      <c r="AEW760" s="156"/>
      <c r="AEX760" s="156"/>
      <c r="AEY760" s="156"/>
      <c r="AEZ760" s="156"/>
      <c r="AFA760" s="156"/>
      <c r="AFB760" s="156"/>
      <c r="AFC760" s="156"/>
      <c r="AFD760" s="156"/>
      <c r="AFE760" s="156"/>
      <c r="AFF760" s="156"/>
      <c r="AFG760" s="156"/>
      <c r="AFH760" s="156"/>
      <c r="AFI760" s="156"/>
      <c r="AFJ760" s="156"/>
      <c r="AFK760" s="156"/>
      <c r="AFL760" s="156"/>
      <c r="AFM760" s="156"/>
      <c r="AFN760" s="156"/>
      <c r="AFO760" s="156"/>
      <c r="AFP760" s="156"/>
      <c r="AFQ760" s="156"/>
      <c r="AFR760" s="156"/>
      <c r="AFS760" s="156"/>
      <c r="AFT760" s="156"/>
      <c r="AFU760" s="156"/>
      <c r="AFV760" s="156"/>
      <c r="AFW760" s="156"/>
      <c r="AFX760" s="156"/>
      <c r="AFY760" s="156"/>
      <c r="AFZ760" s="156"/>
      <c r="AGA760" s="156"/>
      <c r="AGB760" s="156"/>
      <c r="AGC760" s="156"/>
      <c r="AGD760" s="156"/>
      <c r="AGE760" s="156"/>
      <c r="AGF760" s="156"/>
      <c r="AGG760" s="156"/>
      <c r="AGH760" s="156"/>
      <c r="AGI760" s="156"/>
      <c r="AGJ760" s="156"/>
      <c r="AGK760" s="156"/>
      <c r="AGL760" s="156"/>
      <c r="AGM760" s="156"/>
      <c r="AGN760" s="156"/>
      <c r="AGO760" s="156"/>
      <c r="AGP760" s="156"/>
      <c r="AGQ760" s="156"/>
      <c r="AGR760" s="156"/>
      <c r="AGS760" s="156"/>
      <c r="AGT760" s="156"/>
      <c r="AGU760" s="156"/>
      <c r="AGV760" s="156"/>
      <c r="AGW760" s="156"/>
      <c r="AGX760" s="156"/>
      <c r="AGY760" s="156"/>
      <c r="AGZ760" s="156"/>
      <c r="AHA760" s="156"/>
      <c r="AHB760" s="156"/>
      <c r="AHC760" s="156"/>
      <c r="AHD760" s="156"/>
      <c r="AHE760" s="156"/>
      <c r="AHF760" s="156"/>
      <c r="AHG760" s="156"/>
      <c r="AHH760" s="156"/>
      <c r="AHI760" s="156"/>
      <c r="AHJ760" s="156"/>
      <c r="AHK760" s="156"/>
      <c r="AHL760" s="156"/>
      <c r="AHM760" s="156"/>
      <c r="AHN760" s="156"/>
      <c r="AHO760" s="156"/>
      <c r="AHP760" s="156"/>
      <c r="AHQ760" s="156"/>
      <c r="AHR760" s="156"/>
      <c r="AHS760" s="156"/>
      <c r="AHT760" s="156"/>
      <c r="AHU760" s="156"/>
      <c r="AHV760" s="156"/>
      <c r="AHW760" s="156"/>
      <c r="AHX760" s="156"/>
      <c r="AHY760" s="156"/>
      <c r="AHZ760" s="156"/>
      <c r="AIA760" s="156"/>
      <c r="AIB760" s="156"/>
      <c r="AIC760" s="156"/>
      <c r="AID760" s="156"/>
      <c r="AIE760" s="156"/>
      <c r="AIF760" s="156"/>
      <c r="AIG760" s="156"/>
      <c r="AIH760" s="156"/>
      <c r="AII760" s="156"/>
      <c r="AIJ760" s="156"/>
      <c r="AIK760" s="156"/>
      <c r="AIL760" s="156"/>
      <c r="AIM760" s="156"/>
      <c r="AIN760" s="156"/>
      <c r="AIO760" s="156"/>
      <c r="AIP760" s="156"/>
      <c r="AIQ760" s="156"/>
      <c r="AIR760" s="156"/>
      <c r="AIS760" s="156"/>
      <c r="AIT760" s="156"/>
      <c r="AIU760" s="156"/>
      <c r="AIV760" s="156"/>
      <c r="AIW760" s="156"/>
      <c r="AIX760" s="156"/>
      <c r="AIY760" s="156"/>
      <c r="AIZ760" s="156"/>
      <c r="AJA760" s="156"/>
      <c r="AJB760" s="156"/>
      <c r="AJC760" s="156"/>
      <c r="AJD760" s="156"/>
      <c r="AJE760" s="156"/>
      <c r="AJF760" s="156"/>
      <c r="AJG760" s="156"/>
      <c r="AJH760" s="156"/>
      <c r="AJI760" s="156"/>
      <c r="AJJ760" s="156"/>
      <c r="AJK760" s="156"/>
      <c r="AJL760" s="156"/>
      <c r="AJM760" s="156"/>
      <c r="AJN760" s="156"/>
      <c r="AJO760" s="156"/>
      <c r="AJP760" s="156"/>
      <c r="AJQ760" s="156"/>
      <c r="AJR760" s="156"/>
      <c r="AJS760" s="156"/>
      <c r="AJT760" s="156"/>
      <c r="AJU760" s="156"/>
      <c r="AJV760" s="156"/>
      <c r="AJW760" s="156"/>
      <c r="AJX760" s="156"/>
      <c r="AJY760" s="156"/>
      <c r="AJZ760" s="156"/>
      <c r="AKA760" s="156"/>
      <c r="AKB760" s="156"/>
      <c r="AKC760" s="156"/>
      <c r="AKD760" s="156"/>
      <c r="AKE760" s="156"/>
      <c r="AKF760" s="156"/>
      <c r="AKG760" s="156"/>
      <c r="AKH760" s="156"/>
      <c r="AKI760" s="156"/>
      <c r="AKJ760" s="156"/>
      <c r="AKK760" s="156"/>
      <c r="AKL760" s="156"/>
      <c r="AKM760" s="156"/>
      <c r="AKN760" s="156"/>
      <c r="AKO760" s="156"/>
      <c r="AKP760" s="156"/>
      <c r="AKQ760" s="156"/>
      <c r="AKR760" s="156"/>
      <c r="AKS760" s="156"/>
      <c r="AKT760" s="156"/>
      <c r="AKU760" s="156"/>
      <c r="AKV760" s="156"/>
      <c r="AKW760" s="156"/>
      <c r="AKX760" s="156"/>
      <c r="AKY760" s="156"/>
      <c r="AKZ760" s="156"/>
      <c r="ALA760" s="156"/>
      <c r="ALB760" s="156"/>
      <c r="ALC760" s="156"/>
      <c r="ALD760" s="156"/>
      <c r="ALE760" s="156"/>
      <c r="ALF760" s="156"/>
      <c r="ALG760" s="156"/>
      <c r="ALH760" s="156"/>
      <c r="ALI760" s="156"/>
      <c r="ALJ760" s="156"/>
      <c r="ALK760" s="156"/>
      <c r="ALL760" s="156"/>
      <c r="ALM760" s="156"/>
      <c r="ALN760" s="156"/>
      <c r="ALO760" s="156"/>
      <c r="ALP760" s="156"/>
      <c r="ALQ760" s="156"/>
      <c r="ALR760" s="156"/>
      <c r="ALS760" s="156"/>
      <c r="ALT760" s="156"/>
      <c r="ALU760" s="156"/>
      <c r="ALV760" s="156"/>
      <c r="ALW760" s="156"/>
      <c r="ALX760" s="156"/>
      <c r="ALY760" s="156"/>
      <c r="ALZ760" s="156"/>
      <c r="AMA760" s="156"/>
      <c r="AMB760" s="156"/>
      <c r="AMC760" s="156"/>
      <c r="AMD760" s="156"/>
      <c r="AME760" s="156"/>
      <c r="AMF760" s="156"/>
      <c r="AMG760" s="156"/>
      <c r="AMH760" s="156"/>
      <c r="AMI760" s="156"/>
      <c r="AMJ760" s="156"/>
      <c r="AMK760" s="156"/>
      <c r="AML760" s="156"/>
      <c r="AMM760" s="156"/>
      <c r="AMN760" s="156"/>
      <c r="AMO760" s="156"/>
      <c r="AMP760" s="156"/>
      <c r="AMQ760" s="156"/>
      <c r="AMR760" s="156"/>
      <c r="AMS760" s="156"/>
      <c r="AMT760" s="156"/>
      <c r="AMU760" s="156"/>
      <c r="AMV760" s="156"/>
      <c r="AMW760" s="156"/>
      <c r="AMX760" s="156"/>
      <c r="AMY760" s="156"/>
      <c r="AMZ760" s="156"/>
      <c r="ANA760" s="156"/>
      <c r="ANB760" s="156"/>
      <c r="ANC760" s="156"/>
      <c r="AND760" s="156"/>
      <c r="ANE760" s="156"/>
      <c r="ANF760" s="156"/>
      <c r="ANG760" s="156"/>
      <c r="ANH760" s="156"/>
      <c r="ANI760" s="156"/>
      <c r="ANJ760" s="156"/>
      <c r="ANK760" s="156"/>
      <c r="ANL760" s="156"/>
      <c r="ANM760" s="156"/>
      <c r="ANN760" s="156"/>
      <c r="ANO760" s="156"/>
      <c r="ANP760" s="156"/>
      <c r="ANQ760" s="156"/>
      <c r="ANR760" s="156"/>
      <c r="ANS760" s="156"/>
      <c r="ANT760" s="156"/>
      <c r="ANU760" s="156"/>
      <c r="ANV760" s="156"/>
      <c r="ANW760" s="156"/>
      <c r="ANX760" s="156"/>
      <c r="ANY760" s="156"/>
      <c r="ANZ760" s="156"/>
      <c r="AOA760" s="156"/>
      <c r="AOB760" s="156"/>
      <c r="AOC760" s="156"/>
      <c r="AOD760" s="156"/>
      <c r="AOE760" s="156"/>
      <c r="AOF760" s="156"/>
      <c r="AOG760" s="156"/>
      <c r="AOH760" s="156"/>
      <c r="AOI760" s="156"/>
      <c r="AOJ760" s="156"/>
      <c r="AOK760" s="156"/>
      <c r="AOL760" s="156"/>
      <c r="AOM760" s="156"/>
      <c r="AON760" s="156"/>
      <c r="AOO760" s="156"/>
      <c r="AOP760" s="156"/>
      <c r="AOQ760" s="156"/>
      <c r="AOR760" s="156"/>
      <c r="AOS760" s="156"/>
      <c r="AOT760" s="156"/>
      <c r="AOU760" s="156"/>
      <c r="AOV760" s="156"/>
      <c r="AOW760" s="156"/>
      <c r="AOX760" s="156"/>
      <c r="AOY760" s="156"/>
      <c r="AOZ760" s="156"/>
      <c r="APA760" s="156"/>
      <c r="APB760" s="156"/>
      <c r="APC760" s="156"/>
      <c r="APD760" s="156"/>
      <c r="APE760" s="156"/>
      <c r="APF760" s="156"/>
      <c r="APG760" s="156"/>
      <c r="APH760" s="156"/>
      <c r="API760" s="156"/>
      <c r="APJ760" s="156"/>
      <c r="APK760" s="156"/>
      <c r="APL760" s="156"/>
      <c r="APM760" s="156"/>
      <c r="APN760" s="156"/>
      <c r="APO760" s="156"/>
      <c r="APP760" s="156"/>
      <c r="APQ760" s="156"/>
      <c r="APR760" s="156"/>
      <c r="APS760" s="156"/>
      <c r="APT760" s="156"/>
      <c r="APU760" s="156"/>
      <c r="APV760" s="156"/>
      <c r="APW760" s="156"/>
      <c r="APX760" s="156"/>
      <c r="APY760" s="156"/>
      <c r="APZ760" s="156"/>
      <c r="AQA760" s="156"/>
      <c r="AQB760" s="156"/>
      <c r="AQC760" s="156"/>
      <c r="AQD760" s="156"/>
      <c r="AQE760" s="156"/>
      <c r="AQF760" s="156"/>
      <c r="AQG760" s="156"/>
      <c r="AQH760" s="156"/>
      <c r="AQI760" s="156"/>
      <c r="AQJ760" s="156"/>
      <c r="AQK760" s="156"/>
      <c r="AQL760" s="156"/>
      <c r="AQM760" s="156"/>
      <c r="AQN760" s="156"/>
      <c r="AQO760" s="156"/>
      <c r="AQP760" s="156"/>
      <c r="AQQ760" s="156"/>
      <c r="AQR760" s="156"/>
      <c r="AQS760" s="156"/>
      <c r="AQT760" s="156"/>
      <c r="AQU760" s="156"/>
      <c r="AQV760" s="156"/>
      <c r="AQW760" s="156"/>
      <c r="AQX760" s="156"/>
      <c r="AQY760" s="156"/>
      <c r="AQZ760" s="156"/>
      <c r="ARA760" s="156"/>
      <c r="ARB760" s="156"/>
      <c r="ARC760" s="156"/>
      <c r="ARD760" s="156"/>
      <c r="ARE760" s="156"/>
      <c r="ARF760" s="156"/>
      <c r="ARG760" s="156"/>
      <c r="ARH760" s="156"/>
      <c r="ARI760" s="156"/>
      <c r="ARJ760" s="156"/>
      <c r="ARK760" s="156"/>
      <c r="ARL760" s="156"/>
      <c r="ARM760" s="156"/>
      <c r="ARN760" s="156"/>
      <c r="ARO760" s="156"/>
      <c r="ARP760" s="156"/>
      <c r="ARQ760" s="156"/>
      <c r="ARR760" s="156"/>
      <c r="ARS760" s="156"/>
      <c r="ART760" s="156"/>
      <c r="ARU760" s="156"/>
      <c r="ARV760" s="156"/>
      <c r="ARW760" s="156"/>
      <c r="ARX760" s="156"/>
      <c r="ARY760" s="156"/>
      <c r="ARZ760" s="156"/>
      <c r="ASA760" s="156"/>
      <c r="ASB760" s="156"/>
      <c r="ASC760" s="156"/>
      <c r="ASD760" s="156"/>
      <c r="ASE760" s="156"/>
      <c r="ASF760" s="156"/>
      <c r="ASG760" s="156"/>
      <c r="ASH760" s="156"/>
      <c r="ASI760" s="156"/>
      <c r="ASJ760" s="156"/>
      <c r="ASK760" s="156"/>
      <c r="ASL760" s="156"/>
      <c r="ASM760" s="156"/>
      <c r="ASN760" s="156"/>
      <c r="ASO760" s="156"/>
      <c r="ASP760" s="156"/>
      <c r="ASQ760" s="156"/>
      <c r="ASR760" s="156"/>
      <c r="ASS760" s="156"/>
      <c r="AST760" s="156"/>
      <c r="ASU760" s="156"/>
      <c r="ASV760" s="156"/>
      <c r="ASW760" s="156"/>
      <c r="ASX760" s="156"/>
      <c r="ASY760" s="156"/>
      <c r="ASZ760" s="156"/>
      <c r="ATA760" s="156"/>
      <c r="ATB760" s="156"/>
      <c r="ATC760" s="156"/>
      <c r="ATD760" s="156"/>
      <c r="ATE760" s="156"/>
      <c r="ATF760" s="156"/>
      <c r="ATG760" s="156"/>
      <c r="ATH760" s="156"/>
      <c r="ATI760" s="156"/>
      <c r="ATJ760" s="156"/>
      <c r="ATK760" s="156"/>
      <c r="ATL760" s="156"/>
      <c r="ATM760" s="156"/>
      <c r="ATN760" s="156"/>
      <c r="ATO760" s="156"/>
      <c r="ATP760" s="156"/>
      <c r="ATQ760" s="156"/>
      <c r="ATR760" s="156"/>
      <c r="ATS760" s="156"/>
      <c r="ATT760" s="156"/>
      <c r="ATU760" s="156"/>
      <c r="ATV760" s="156"/>
      <c r="ATW760" s="156"/>
      <c r="ATX760" s="156"/>
      <c r="ATY760" s="156"/>
      <c r="ATZ760" s="156"/>
      <c r="AUA760" s="156"/>
      <c r="AUB760" s="156"/>
      <c r="AUC760" s="156"/>
      <c r="AUD760" s="156"/>
      <c r="AUE760" s="156"/>
      <c r="AUF760" s="156"/>
      <c r="AUG760" s="156"/>
      <c r="AUH760" s="156"/>
      <c r="AUI760" s="156"/>
      <c r="AUJ760" s="156"/>
      <c r="AUK760" s="156"/>
      <c r="AUL760" s="156"/>
      <c r="AUM760" s="156"/>
      <c r="AUN760" s="156"/>
      <c r="AUO760" s="156"/>
      <c r="AUP760" s="156"/>
      <c r="AUQ760" s="156"/>
      <c r="AUR760" s="156"/>
      <c r="AUS760" s="156"/>
      <c r="AUT760" s="156"/>
      <c r="AUU760" s="156"/>
      <c r="AUV760" s="156"/>
      <c r="AUW760" s="156"/>
      <c r="AUX760" s="156"/>
      <c r="AUY760" s="156"/>
      <c r="AUZ760" s="156"/>
      <c r="AVA760" s="156"/>
      <c r="AVB760" s="156"/>
      <c r="AVC760" s="156"/>
      <c r="AVD760" s="156"/>
      <c r="AVE760" s="156"/>
      <c r="AVF760" s="156"/>
      <c r="AVG760" s="156"/>
      <c r="AVH760" s="156"/>
      <c r="AVI760" s="156"/>
      <c r="AVJ760" s="156"/>
      <c r="AVK760" s="156"/>
      <c r="AVL760" s="156"/>
      <c r="AVM760" s="156"/>
      <c r="AVN760" s="156"/>
      <c r="AVO760" s="156"/>
      <c r="AVP760" s="156"/>
      <c r="AVQ760" s="156"/>
      <c r="AVR760" s="156"/>
      <c r="AVS760" s="156"/>
      <c r="AVT760" s="156"/>
      <c r="AVU760" s="156"/>
      <c r="AVV760" s="156"/>
      <c r="AVW760" s="156"/>
      <c r="AVX760" s="156"/>
      <c r="AVY760" s="156"/>
      <c r="AVZ760" s="156"/>
      <c r="AWA760" s="156"/>
      <c r="AWB760" s="156"/>
      <c r="AWC760" s="156"/>
      <c r="AWD760" s="156"/>
      <c r="AWE760" s="156"/>
      <c r="AWF760" s="156"/>
      <c r="AWG760" s="156"/>
      <c r="AWH760" s="156"/>
      <c r="AWI760" s="156"/>
      <c r="AWJ760" s="156"/>
      <c r="AWK760" s="156"/>
      <c r="AWL760" s="156"/>
      <c r="AWM760" s="156"/>
      <c r="AWN760" s="156"/>
      <c r="AWO760" s="156"/>
      <c r="AWP760" s="156"/>
      <c r="AWQ760" s="156"/>
      <c r="AWR760" s="156"/>
      <c r="AWS760" s="156"/>
      <c r="AWT760" s="156"/>
      <c r="AWU760" s="156"/>
      <c r="AWV760" s="156"/>
      <c r="AWW760" s="156"/>
      <c r="AWX760" s="156"/>
      <c r="AWY760" s="156"/>
      <c r="AWZ760" s="156"/>
      <c r="AXA760" s="156"/>
      <c r="AXB760" s="156"/>
      <c r="AXC760" s="156"/>
      <c r="AXD760" s="156"/>
      <c r="AXE760" s="156"/>
      <c r="AXF760" s="156"/>
      <c r="AXG760" s="156"/>
      <c r="AXH760" s="156"/>
      <c r="AXI760" s="156"/>
      <c r="AXJ760" s="156"/>
      <c r="AXK760" s="156"/>
      <c r="AXL760" s="156"/>
      <c r="AXM760" s="156"/>
      <c r="AXN760" s="156"/>
      <c r="AXO760" s="156"/>
      <c r="AXP760" s="156"/>
      <c r="AXQ760" s="156"/>
      <c r="AXR760" s="156"/>
      <c r="AXS760" s="156"/>
      <c r="AXT760" s="156"/>
      <c r="AXU760" s="156"/>
      <c r="AXV760" s="156"/>
      <c r="AXW760" s="156"/>
      <c r="AXX760" s="156"/>
      <c r="AXY760" s="156"/>
      <c r="AXZ760" s="156"/>
      <c r="AYA760" s="156"/>
      <c r="AYB760" s="156"/>
      <c r="AYC760" s="156"/>
      <c r="AYD760" s="156"/>
      <c r="AYE760" s="156"/>
      <c r="AYF760" s="156"/>
      <c r="AYG760" s="156"/>
      <c r="AYH760" s="156"/>
      <c r="AYI760" s="156"/>
      <c r="AYJ760" s="156"/>
      <c r="AYK760" s="156"/>
      <c r="AYL760" s="156"/>
      <c r="AYM760" s="156"/>
      <c r="AYN760" s="156"/>
      <c r="AYO760" s="156"/>
      <c r="AYP760" s="156"/>
      <c r="AYQ760" s="156"/>
      <c r="AYR760" s="156"/>
      <c r="AYS760" s="156"/>
      <c r="AYT760" s="156"/>
      <c r="AYU760" s="156"/>
      <c r="AYV760" s="156"/>
      <c r="AYW760" s="156"/>
      <c r="AYX760" s="156"/>
      <c r="AYY760" s="156"/>
      <c r="AYZ760" s="156"/>
      <c r="AZA760" s="156"/>
      <c r="AZB760" s="156"/>
      <c r="AZC760" s="156"/>
      <c r="AZD760" s="156"/>
      <c r="AZE760" s="156"/>
      <c r="AZF760" s="156"/>
      <c r="AZG760" s="156"/>
      <c r="AZH760" s="156"/>
      <c r="AZI760" s="156"/>
      <c r="AZJ760" s="156"/>
      <c r="AZK760" s="156"/>
      <c r="AZL760" s="156"/>
      <c r="AZM760" s="156"/>
      <c r="AZN760" s="156"/>
      <c r="AZO760" s="156"/>
      <c r="AZP760" s="156"/>
      <c r="AZQ760" s="156"/>
      <c r="AZR760" s="156"/>
      <c r="AZS760" s="156"/>
      <c r="AZT760" s="156"/>
      <c r="AZU760" s="156"/>
      <c r="AZV760" s="156"/>
      <c r="AZW760" s="156"/>
      <c r="AZX760" s="156"/>
      <c r="AZY760" s="156"/>
      <c r="AZZ760" s="156"/>
      <c r="BAA760" s="156"/>
      <c r="BAB760" s="156"/>
      <c r="BAC760" s="156"/>
      <c r="BAD760" s="156"/>
      <c r="BAE760" s="156"/>
      <c r="BAF760" s="156"/>
      <c r="BAG760" s="156"/>
      <c r="BAH760" s="156"/>
      <c r="BAI760" s="156"/>
      <c r="BAJ760" s="156"/>
      <c r="BAK760" s="156"/>
      <c r="BAL760" s="156"/>
      <c r="BAM760" s="156"/>
      <c r="BAN760" s="156"/>
      <c r="BAO760" s="156"/>
      <c r="BAP760" s="156"/>
      <c r="BAQ760" s="156"/>
      <c r="BAR760" s="156"/>
      <c r="BAS760" s="156"/>
      <c r="BAT760" s="156"/>
      <c r="BAU760" s="156"/>
      <c r="BAV760" s="156"/>
      <c r="BAW760" s="156"/>
      <c r="BAX760" s="156"/>
      <c r="BAY760" s="156"/>
      <c r="BAZ760" s="156"/>
      <c r="BBA760" s="156"/>
      <c r="BBB760" s="156"/>
      <c r="BBC760" s="156"/>
      <c r="BBD760" s="156"/>
      <c r="BBE760" s="156"/>
      <c r="BBF760" s="156"/>
      <c r="BBG760" s="156"/>
      <c r="BBH760" s="156"/>
      <c r="BBI760" s="156"/>
      <c r="BBJ760" s="156"/>
      <c r="BBK760" s="156"/>
      <c r="BBL760" s="156"/>
      <c r="BBM760" s="156"/>
      <c r="BBN760" s="156"/>
      <c r="BBO760" s="156"/>
      <c r="BBP760" s="156"/>
      <c r="BBQ760" s="156"/>
      <c r="BBR760" s="156"/>
      <c r="BBS760" s="156"/>
      <c r="BBT760" s="156"/>
      <c r="BBU760" s="156"/>
      <c r="BBV760" s="156"/>
      <c r="BBW760" s="156"/>
      <c r="BBX760" s="156"/>
      <c r="BBY760" s="156"/>
      <c r="BBZ760" s="156"/>
      <c r="BCA760" s="156"/>
      <c r="BCB760" s="156"/>
      <c r="BCC760" s="156"/>
      <c r="BCD760" s="156"/>
      <c r="BCE760" s="156"/>
      <c r="BCF760" s="156"/>
      <c r="BCG760" s="156"/>
      <c r="BCH760" s="156"/>
      <c r="BCI760" s="156"/>
      <c r="BCJ760" s="156"/>
      <c r="BCK760" s="156"/>
      <c r="BCL760" s="156"/>
      <c r="BCM760" s="156"/>
      <c r="BCN760" s="156"/>
      <c r="BCO760" s="156"/>
      <c r="BCP760" s="156"/>
      <c r="BCQ760" s="156"/>
      <c r="BCR760" s="156"/>
      <c r="BCS760" s="156"/>
      <c r="BCT760" s="156"/>
      <c r="BCU760" s="156"/>
      <c r="BCV760" s="156"/>
      <c r="BCW760" s="156"/>
      <c r="BCX760" s="156"/>
      <c r="BCY760" s="156"/>
      <c r="BCZ760" s="156"/>
      <c r="BDA760" s="156"/>
      <c r="BDB760" s="156"/>
      <c r="BDC760" s="156"/>
      <c r="BDD760" s="156"/>
      <c r="BDE760" s="156"/>
      <c r="BDF760" s="156"/>
      <c r="BDG760" s="156"/>
      <c r="BDH760" s="156"/>
      <c r="BDI760" s="156"/>
      <c r="BDJ760" s="156"/>
      <c r="BDK760" s="156"/>
      <c r="BDL760" s="156"/>
      <c r="BDM760" s="156"/>
      <c r="BDN760" s="156"/>
      <c r="BDO760" s="156"/>
      <c r="BDP760" s="156"/>
      <c r="BDQ760" s="156"/>
      <c r="BDR760" s="156"/>
      <c r="BDS760" s="156"/>
      <c r="BDT760" s="156"/>
      <c r="BDU760" s="156"/>
      <c r="BDV760" s="156"/>
      <c r="BDW760" s="156"/>
      <c r="BDX760" s="156"/>
      <c r="BDY760" s="156"/>
      <c r="BDZ760" s="156"/>
      <c r="BEA760" s="156"/>
      <c r="BEB760" s="156"/>
      <c r="BEC760" s="156"/>
      <c r="BED760" s="156"/>
      <c r="BEE760" s="156"/>
      <c r="BEF760" s="156"/>
      <c r="BEG760" s="156"/>
      <c r="BEH760" s="156"/>
      <c r="BEI760" s="156"/>
      <c r="BEJ760" s="156"/>
      <c r="BEK760" s="156"/>
      <c r="BEL760" s="156"/>
      <c r="BEM760" s="156"/>
      <c r="BEN760" s="156"/>
      <c r="BEO760" s="156"/>
      <c r="BEP760" s="156"/>
      <c r="BEQ760" s="156"/>
      <c r="BER760" s="156"/>
      <c r="BES760" s="156"/>
      <c r="BET760" s="156"/>
      <c r="BEU760" s="156"/>
      <c r="BEV760" s="156"/>
      <c r="BEW760" s="156"/>
      <c r="BEX760" s="156"/>
      <c r="BEY760" s="156"/>
      <c r="BEZ760" s="156"/>
      <c r="BFA760" s="156"/>
      <c r="BFB760" s="156"/>
      <c r="BFC760" s="156"/>
      <c r="BFD760" s="156"/>
      <c r="BFE760" s="156"/>
      <c r="BFF760" s="156"/>
      <c r="BFG760" s="156"/>
      <c r="BFH760" s="156"/>
      <c r="BFI760" s="156"/>
      <c r="BFJ760" s="156"/>
      <c r="BFK760" s="156"/>
      <c r="BFL760" s="156"/>
      <c r="BFM760" s="156"/>
      <c r="BFN760" s="156"/>
      <c r="BFO760" s="156"/>
      <c r="BFP760" s="156"/>
      <c r="BFQ760" s="156"/>
      <c r="BFR760" s="156"/>
      <c r="BFS760" s="156"/>
      <c r="BFT760" s="156"/>
      <c r="BFU760" s="156"/>
      <c r="BFV760" s="156"/>
      <c r="BFW760" s="156"/>
      <c r="BFX760" s="156"/>
      <c r="BFY760" s="156"/>
      <c r="BFZ760" s="156"/>
      <c r="BGA760" s="156"/>
      <c r="BGB760" s="156"/>
      <c r="BGC760" s="156"/>
      <c r="BGD760" s="156"/>
      <c r="BGE760" s="156"/>
      <c r="BGF760" s="156"/>
      <c r="BGG760" s="156"/>
      <c r="BGH760" s="156"/>
      <c r="BGI760" s="156"/>
      <c r="BGJ760" s="156"/>
      <c r="BGK760" s="156"/>
      <c r="BGL760" s="156"/>
      <c r="BGM760" s="156"/>
      <c r="BGN760" s="156"/>
      <c r="BGO760" s="156"/>
      <c r="BGP760" s="156"/>
      <c r="BGQ760" s="156"/>
      <c r="BGR760" s="156"/>
      <c r="BGS760" s="156"/>
      <c r="BGT760" s="156"/>
      <c r="BGU760" s="156"/>
      <c r="BGV760" s="156"/>
      <c r="BGW760" s="156"/>
      <c r="BGX760" s="156"/>
      <c r="BGY760" s="156"/>
      <c r="BGZ760" s="156"/>
      <c r="BHA760" s="156"/>
      <c r="BHB760" s="156"/>
      <c r="BHC760" s="156"/>
      <c r="BHD760" s="156"/>
      <c r="BHE760" s="156"/>
      <c r="BHF760" s="156"/>
      <c r="BHG760" s="156"/>
      <c r="BHH760" s="156"/>
      <c r="BHI760" s="156"/>
      <c r="BHJ760" s="156"/>
      <c r="BHK760" s="156"/>
      <c r="BHL760" s="156"/>
      <c r="BHM760" s="156"/>
      <c r="BHN760" s="156"/>
      <c r="BHO760" s="156"/>
      <c r="BHP760" s="156"/>
      <c r="BHQ760" s="156"/>
      <c r="BHR760" s="156"/>
      <c r="BHS760" s="156"/>
      <c r="BHT760" s="156"/>
      <c r="BHU760" s="156"/>
      <c r="BHV760" s="156"/>
      <c r="BHW760" s="156"/>
      <c r="BHX760" s="156"/>
      <c r="BHY760" s="156"/>
      <c r="BHZ760" s="156"/>
      <c r="BIA760" s="156"/>
      <c r="BIB760" s="156"/>
      <c r="BIC760" s="156"/>
      <c r="BID760" s="156"/>
      <c r="BIE760" s="156"/>
      <c r="BIF760" s="156"/>
      <c r="BIG760" s="156"/>
      <c r="BIH760" s="156"/>
      <c r="BII760" s="156"/>
      <c r="BIJ760" s="156"/>
      <c r="BIK760" s="156"/>
      <c r="BIL760" s="156"/>
      <c r="BIM760" s="156"/>
      <c r="BIN760" s="156"/>
      <c r="BIO760" s="156"/>
      <c r="BIP760" s="156"/>
      <c r="BIQ760" s="156"/>
      <c r="BIR760" s="156"/>
      <c r="BIS760" s="156"/>
      <c r="BIT760" s="156"/>
      <c r="BIU760" s="156"/>
      <c r="BIV760" s="156"/>
      <c r="BIW760" s="156"/>
      <c r="BIX760" s="156"/>
      <c r="BIY760" s="156"/>
      <c r="BIZ760" s="156"/>
      <c r="BJA760" s="156"/>
      <c r="BJB760" s="156"/>
      <c r="BJC760" s="156"/>
      <c r="BJD760" s="156"/>
      <c r="BJE760" s="156"/>
      <c r="BJF760" s="156"/>
      <c r="BJG760" s="156"/>
      <c r="BJH760" s="156"/>
      <c r="BJI760" s="156"/>
      <c r="BJJ760" s="156"/>
      <c r="BJK760" s="156"/>
      <c r="BJL760" s="156"/>
      <c r="BJM760" s="156"/>
      <c r="BJN760" s="156"/>
      <c r="BJO760" s="156"/>
      <c r="BJP760" s="156"/>
      <c r="BJQ760" s="156"/>
      <c r="BJR760" s="156"/>
      <c r="BJS760" s="156"/>
      <c r="BJT760" s="156"/>
      <c r="BJU760" s="156"/>
      <c r="BJV760" s="156"/>
      <c r="BJW760" s="156"/>
      <c r="BJX760" s="156"/>
      <c r="BJY760" s="156"/>
      <c r="BJZ760" s="156"/>
      <c r="BKA760" s="156"/>
      <c r="BKB760" s="156"/>
      <c r="BKC760" s="156"/>
      <c r="BKD760" s="156"/>
      <c r="BKE760" s="156"/>
      <c r="BKF760" s="156"/>
      <c r="BKG760" s="156"/>
      <c r="BKH760" s="156"/>
      <c r="BKI760" s="156"/>
      <c r="BKJ760" s="156"/>
      <c r="BKK760" s="156"/>
      <c r="BKL760" s="156"/>
      <c r="BKM760" s="156"/>
      <c r="BKN760" s="156"/>
      <c r="BKO760" s="156"/>
      <c r="BKP760" s="156"/>
      <c r="BKQ760" s="156"/>
      <c r="BKR760" s="156"/>
      <c r="BKS760" s="156"/>
      <c r="BKT760" s="156"/>
      <c r="BKU760" s="156"/>
      <c r="BKV760" s="156"/>
      <c r="BKW760" s="156"/>
      <c r="BKX760" s="156"/>
      <c r="BKY760" s="156"/>
      <c r="BKZ760" s="156"/>
      <c r="BLA760" s="156"/>
      <c r="BLB760" s="156"/>
      <c r="BLC760" s="156"/>
      <c r="BLD760" s="156"/>
      <c r="BLE760" s="156"/>
      <c r="BLF760" s="156"/>
      <c r="BLG760" s="156"/>
      <c r="BLH760" s="156"/>
      <c r="BLI760" s="156"/>
      <c r="BLJ760" s="156"/>
      <c r="BLK760" s="156"/>
      <c r="BLL760" s="156"/>
      <c r="BLM760" s="156"/>
      <c r="BLN760" s="156"/>
      <c r="BLO760" s="156"/>
      <c r="BLP760" s="156"/>
      <c r="BLQ760" s="156"/>
      <c r="BLR760" s="156"/>
      <c r="BLS760" s="156"/>
      <c r="BLT760" s="156"/>
      <c r="BLU760" s="156"/>
      <c r="BLV760" s="156"/>
      <c r="BLW760" s="156"/>
      <c r="BLX760" s="156"/>
      <c r="BLY760" s="156"/>
      <c r="BLZ760" s="156"/>
      <c r="BMA760" s="156"/>
      <c r="BMB760" s="156"/>
      <c r="BMC760" s="156"/>
      <c r="BMD760" s="156"/>
      <c r="BME760" s="156"/>
      <c r="BMF760" s="156"/>
      <c r="BMG760" s="156"/>
      <c r="BMH760" s="156"/>
      <c r="BMI760" s="156"/>
      <c r="BMJ760" s="156"/>
      <c r="BMK760" s="156"/>
      <c r="BML760" s="156"/>
      <c r="BMM760" s="156"/>
      <c r="BMN760" s="156"/>
      <c r="BMO760" s="156"/>
      <c r="BMP760" s="156"/>
      <c r="BMQ760" s="156"/>
      <c r="BMR760" s="156"/>
      <c r="BMS760" s="156"/>
      <c r="BMT760" s="156"/>
      <c r="BMU760" s="156"/>
      <c r="BMV760" s="156"/>
      <c r="BMW760" s="156"/>
      <c r="BMX760" s="156"/>
      <c r="BMY760" s="156"/>
      <c r="BMZ760" s="156"/>
      <c r="BNA760" s="156"/>
      <c r="BNB760" s="156"/>
      <c r="BNC760" s="156"/>
      <c r="BND760" s="156"/>
      <c r="BNE760" s="156"/>
      <c r="BNF760" s="156"/>
      <c r="BNG760" s="156"/>
      <c r="BNH760" s="156"/>
      <c r="BNI760" s="156"/>
      <c r="BNJ760" s="156"/>
      <c r="BNK760" s="156"/>
      <c r="BNL760" s="156"/>
      <c r="BNM760" s="156"/>
      <c r="BNN760" s="156"/>
      <c r="BNO760" s="156"/>
      <c r="BNP760" s="156"/>
      <c r="BNQ760" s="156"/>
      <c r="BNR760" s="156"/>
      <c r="BNS760" s="156"/>
      <c r="BNT760" s="156"/>
      <c r="BNU760" s="156"/>
      <c r="BNV760" s="156"/>
      <c r="BNW760" s="156"/>
      <c r="BNX760" s="156"/>
      <c r="BNY760" s="156"/>
      <c r="BNZ760" s="156"/>
      <c r="BOA760" s="156"/>
      <c r="BOB760" s="156"/>
      <c r="BOC760" s="156"/>
      <c r="BOD760" s="156"/>
      <c r="BOE760" s="156"/>
      <c r="BOF760" s="156"/>
      <c r="BOG760" s="156"/>
      <c r="BOH760" s="156"/>
      <c r="BOI760" s="156"/>
      <c r="BOJ760" s="156"/>
      <c r="BOK760" s="156"/>
      <c r="BOL760" s="156"/>
      <c r="BOM760" s="156"/>
      <c r="BON760" s="156"/>
      <c r="BOO760" s="156"/>
      <c r="BOP760" s="156"/>
      <c r="BOQ760" s="156"/>
      <c r="BOR760" s="156"/>
      <c r="BOS760" s="156"/>
      <c r="BOT760" s="156"/>
      <c r="BOU760" s="156"/>
      <c r="BOV760" s="156"/>
      <c r="BOW760" s="156"/>
      <c r="BOX760" s="156"/>
      <c r="BOY760" s="156"/>
      <c r="BOZ760" s="156"/>
      <c r="BPA760" s="156"/>
      <c r="BPB760" s="156"/>
      <c r="BPC760" s="156"/>
      <c r="BPD760" s="156"/>
      <c r="BPE760" s="156"/>
      <c r="BPF760" s="156"/>
      <c r="BPG760" s="156"/>
      <c r="BPH760" s="156"/>
      <c r="BPI760" s="156"/>
      <c r="BPJ760" s="156"/>
      <c r="BPK760" s="156"/>
      <c r="BPL760" s="156"/>
      <c r="BPM760" s="156"/>
      <c r="BPN760" s="156"/>
      <c r="BPO760" s="156"/>
      <c r="BPP760" s="156"/>
      <c r="BPQ760" s="156"/>
      <c r="BPR760" s="156"/>
      <c r="BPS760" s="156"/>
      <c r="BPT760" s="156"/>
      <c r="BPU760" s="156"/>
      <c r="BPV760" s="156"/>
      <c r="BPW760" s="156"/>
      <c r="BPX760" s="156"/>
      <c r="BPY760" s="156"/>
      <c r="BPZ760" s="156"/>
      <c r="BQA760" s="156"/>
      <c r="BQB760" s="156"/>
      <c r="BQC760" s="156"/>
      <c r="BQD760" s="156"/>
      <c r="BQE760" s="156"/>
      <c r="BQF760" s="156"/>
      <c r="BQG760" s="156"/>
      <c r="BQH760" s="156"/>
      <c r="BQI760" s="156"/>
      <c r="BQJ760" s="156"/>
      <c r="BQK760" s="156"/>
      <c r="BQL760" s="156"/>
      <c r="BQM760" s="156"/>
      <c r="BQN760" s="156"/>
      <c r="BQO760" s="156"/>
      <c r="BQP760" s="156"/>
      <c r="BQQ760" s="156"/>
      <c r="BQR760" s="156"/>
      <c r="BQS760" s="156"/>
      <c r="BQT760" s="156"/>
      <c r="BQU760" s="156"/>
      <c r="BQV760" s="156"/>
      <c r="BQW760" s="156"/>
      <c r="BQX760" s="156"/>
      <c r="BQY760" s="156"/>
      <c r="BQZ760" s="156"/>
      <c r="BRA760" s="156"/>
      <c r="BRB760" s="156"/>
      <c r="BRC760" s="156"/>
      <c r="BRD760" s="156"/>
      <c r="BRE760" s="156"/>
      <c r="BRF760" s="156"/>
      <c r="BRG760" s="156"/>
      <c r="BRH760" s="156"/>
      <c r="BRI760" s="156"/>
      <c r="BRJ760" s="156"/>
      <c r="BRK760" s="156"/>
      <c r="BRL760" s="156"/>
      <c r="BRM760" s="156"/>
      <c r="BRN760" s="156"/>
      <c r="BRO760" s="156"/>
      <c r="BRP760" s="156"/>
      <c r="BRQ760" s="156"/>
      <c r="BRR760" s="156"/>
      <c r="BRS760" s="156"/>
      <c r="BRT760" s="156"/>
      <c r="BRU760" s="156"/>
      <c r="BRV760" s="156"/>
      <c r="BRW760" s="156"/>
      <c r="BRX760" s="156"/>
      <c r="BRY760" s="156"/>
      <c r="BRZ760" s="156"/>
      <c r="BSA760" s="156"/>
      <c r="BSB760" s="156"/>
      <c r="BSC760" s="156"/>
      <c r="BSD760" s="156"/>
      <c r="BSE760" s="156"/>
      <c r="BSF760" s="156"/>
      <c r="BSG760" s="156"/>
      <c r="BSH760" s="156"/>
      <c r="BSI760" s="156"/>
      <c r="BSJ760" s="156"/>
      <c r="BSK760" s="156"/>
      <c r="BSL760" s="156"/>
      <c r="BSM760" s="156"/>
      <c r="BSN760" s="156"/>
      <c r="BSO760" s="156"/>
      <c r="BSP760" s="156"/>
      <c r="BSQ760" s="156"/>
      <c r="BSR760" s="156"/>
      <c r="BSS760" s="156"/>
      <c r="BST760" s="156"/>
      <c r="BSU760" s="156"/>
      <c r="BSV760" s="156"/>
      <c r="BSW760" s="156"/>
      <c r="BSX760" s="156"/>
      <c r="BSY760" s="156"/>
      <c r="BSZ760" s="156"/>
      <c r="BTA760" s="156"/>
      <c r="BTB760" s="156"/>
      <c r="BTC760" s="156"/>
      <c r="BTD760" s="156"/>
      <c r="BTE760" s="156"/>
      <c r="BTF760" s="156"/>
      <c r="BTG760" s="156"/>
      <c r="BTH760" s="156"/>
      <c r="BTI760" s="156"/>
      <c r="BTJ760" s="156"/>
      <c r="BTK760" s="156"/>
      <c r="BTL760" s="156"/>
      <c r="BTM760" s="156"/>
      <c r="BTN760" s="156"/>
      <c r="BTO760" s="156"/>
      <c r="BTP760" s="156"/>
      <c r="BTQ760" s="156"/>
      <c r="BTR760" s="156"/>
      <c r="BTS760" s="156"/>
      <c r="BTT760" s="156"/>
      <c r="BTU760" s="156"/>
      <c r="BTV760" s="156"/>
      <c r="BTW760" s="156"/>
      <c r="BTX760" s="156"/>
      <c r="BTY760" s="156"/>
      <c r="BTZ760" s="156"/>
      <c r="BUA760" s="156"/>
      <c r="BUB760" s="156"/>
      <c r="BUC760" s="156"/>
      <c r="BUD760" s="156"/>
      <c r="BUE760" s="156"/>
      <c r="BUF760" s="156"/>
      <c r="BUG760" s="156"/>
      <c r="BUH760" s="156"/>
      <c r="BUI760" s="156"/>
      <c r="BUJ760" s="156"/>
      <c r="BUK760" s="156"/>
      <c r="BUL760" s="156"/>
      <c r="BUM760" s="156"/>
      <c r="BUN760" s="156"/>
      <c r="BUO760" s="156"/>
      <c r="BUP760" s="156"/>
      <c r="BUQ760" s="156"/>
      <c r="BUR760" s="156"/>
      <c r="BUS760" s="156"/>
      <c r="BUT760" s="156"/>
      <c r="BUU760" s="156"/>
      <c r="BUV760" s="156"/>
      <c r="BUW760" s="156"/>
      <c r="BUX760" s="156"/>
      <c r="BUY760" s="156"/>
      <c r="BUZ760" s="156"/>
      <c r="BVA760" s="156"/>
      <c r="BVB760" s="156"/>
      <c r="BVC760" s="156"/>
      <c r="BVD760" s="156"/>
      <c r="BVE760" s="156"/>
      <c r="BVF760" s="156"/>
      <c r="BVG760" s="156"/>
      <c r="BVH760" s="156"/>
      <c r="BVI760" s="156"/>
      <c r="BVJ760" s="156"/>
      <c r="BVK760" s="156"/>
      <c r="BVL760" s="156"/>
      <c r="BVM760" s="156"/>
      <c r="BVN760" s="156"/>
      <c r="BVO760" s="156"/>
      <c r="BVP760" s="156"/>
      <c r="BVQ760" s="156"/>
      <c r="BVR760" s="156"/>
      <c r="BVS760" s="156"/>
      <c r="BVT760" s="156"/>
      <c r="BVU760" s="156"/>
      <c r="BVV760" s="156"/>
      <c r="BVW760" s="156"/>
      <c r="BVX760" s="156"/>
      <c r="BVY760" s="156"/>
      <c r="BVZ760" s="156"/>
      <c r="BWA760" s="156"/>
      <c r="BWB760" s="156"/>
      <c r="BWC760" s="156"/>
      <c r="BWD760" s="156"/>
      <c r="BWE760" s="156"/>
      <c r="BWF760" s="156"/>
      <c r="BWG760" s="156"/>
      <c r="BWH760" s="156"/>
      <c r="BWI760" s="156"/>
      <c r="BWJ760" s="156"/>
      <c r="BWK760" s="156"/>
      <c r="BWL760" s="156"/>
      <c r="BWM760" s="156"/>
      <c r="BWN760" s="156"/>
      <c r="BWO760" s="156"/>
      <c r="BWP760" s="156"/>
      <c r="BWQ760" s="156"/>
      <c r="BWR760" s="156"/>
      <c r="BWS760" s="156"/>
      <c r="BWT760" s="156"/>
      <c r="BWU760" s="156"/>
      <c r="BWV760" s="156"/>
      <c r="BWW760" s="156"/>
      <c r="BWX760" s="156"/>
      <c r="BWY760" s="156"/>
      <c r="BWZ760" s="156"/>
      <c r="BXA760" s="156"/>
      <c r="BXB760" s="156"/>
      <c r="BXC760" s="156"/>
      <c r="BXD760" s="156"/>
      <c r="BXE760" s="156"/>
      <c r="BXF760" s="156"/>
      <c r="BXG760" s="156"/>
      <c r="BXH760" s="156"/>
      <c r="BXI760" s="156"/>
      <c r="BXJ760" s="156"/>
      <c r="BXK760" s="156"/>
      <c r="BXL760" s="156"/>
      <c r="BXM760" s="156"/>
      <c r="BXN760" s="156"/>
      <c r="BXO760" s="156"/>
      <c r="BXP760" s="156"/>
      <c r="BXQ760" s="156"/>
      <c r="BXR760" s="156"/>
      <c r="BXS760" s="156"/>
      <c r="BXT760" s="156"/>
      <c r="BXU760" s="156"/>
      <c r="BXV760" s="156"/>
      <c r="BXW760" s="156"/>
      <c r="BXX760" s="156"/>
      <c r="BXY760" s="156"/>
      <c r="BXZ760" s="156"/>
      <c r="BYA760" s="156"/>
      <c r="BYB760" s="156"/>
      <c r="BYC760" s="156"/>
      <c r="BYD760" s="156"/>
      <c r="BYE760" s="156"/>
      <c r="BYF760" s="156"/>
      <c r="BYG760" s="156"/>
      <c r="BYH760" s="156"/>
      <c r="BYI760" s="156"/>
      <c r="BYJ760" s="156"/>
      <c r="BYK760" s="156"/>
      <c r="BYL760" s="156"/>
      <c r="BYM760" s="156"/>
      <c r="BYN760" s="156"/>
      <c r="BYO760" s="156"/>
      <c r="BYP760" s="156"/>
      <c r="BYQ760" s="156"/>
      <c r="BYR760" s="156"/>
      <c r="BYS760" s="156"/>
      <c r="BYT760" s="156"/>
      <c r="BYU760" s="156"/>
      <c r="BYV760" s="156"/>
      <c r="BYW760" s="156"/>
      <c r="BYX760" s="156"/>
      <c r="BYY760" s="156"/>
      <c r="BYZ760" s="156"/>
      <c r="BZA760" s="156"/>
      <c r="BZB760" s="156"/>
      <c r="BZC760" s="156"/>
      <c r="BZD760" s="156"/>
      <c r="BZE760" s="156"/>
      <c r="BZF760" s="156"/>
      <c r="BZG760" s="156"/>
      <c r="BZH760" s="156"/>
      <c r="BZI760" s="156"/>
      <c r="BZJ760" s="156"/>
      <c r="BZK760" s="156"/>
      <c r="BZL760" s="156"/>
      <c r="BZM760" s="156"/>
      <c r="BZN760" s="156"/>
      <c r="BZO760" s="156"/>
      <c r="BZP760" s="156"/>
      <c r="BZQ760" s="156"/>
      <c r="BZR760" s="156"/>
      <c r="BZS760" s="156"/>
      <c r="BZT760" s="156"/>
      <c r="BZU760" s="156"/>
      <c r="BZV760" s="156"/>
      <c r="BZW760" s="156"/>
      <c r="BZX760" s="156"/>
      <c r="BZY760" s="156"/>
      <c r="BZZ760" s="156"/>
      <c r="CAA760" s="156"/>
      <c r="CAB760" s="156"/>
      <c r="CAC760" s="156"/>
      <c r="CAD760" s="156"/>
      <c r="CAE760" s="156"/>
      <c r="CAF760" s="156"/>
      <c r="CAG760" s="156"/>
      <c r="CAH760" s="156"/>
      <c r="CAI760" s="156"/>
      <c r="CAJ760" s="156"/>
      <c r="CAK760" s="156"/>
      <c r="CAL760" s="156"/>
      <c r="CAM760" s="156"/>
      <c r="CAN760" s="156"/>
      <c r="CAO760" s="156"/>
      <c r="CAP760" s="156"/>
      <c r="CAQ760" s="156"/>
      <c r="CAR760" s="156"/>
      <c r="CAS760" s="156"/>
      <c r="CAT760" s="156"/>
      <c r="CAU760" s="156"/>
      <c r="CAV760" s="156"/>
      <c r="CAW760" s="156"/>
      <c r="CAX760" s="156"/>
      <c r="CAY760" s="156"/>
      <c r="CAZ760" s="156"/>
      <c r="CBA760" s="156"/>
      <c r="CBB760" s="156"/>
      <c r="CBC760" s="156"/>
      <c r="CBD760" s="156"/>
      <c r="CBE760" s="156"/>
      <c r="CBF760" s="156"/>
      <c r="CBG760" s="156"/>
      <c r="CBH760" s="156"/>
      <c r="CBI760" s="156"/>
      <c r="CBJ760" s="156"/>
      <c r="CBK760" s="156"/>
      <c r="CBL760" s="156"/>
      <c r="CBM760" s="156"/>
      <c r="CBN760" s="156"/>
      <c r="CBO760" s="156"/>
      <c r="CBP760" s="156"/>
      <c r="CBQ760" s="156"/>
      <c r="CBR760" s="156"/>
      <c r="CBS760" s="156"/>
      <c r="CBT760" s="156"/>
      <c r="CBU760" s="156"/>
      <c r="CBV760" s="156"/>
      <c r="CBW760" s="156"/>
      <c r="CBX760" s="156"/>
      <c r="CBY760" s="156"/>
      <c r="CBZ760" s="156"/>
      <c r="CCA760" s="156"/>
      <c r="CCB760" s="156"/>
      <c r="CCC760" s="156"/>
      <c r="CCD760" s="156"/>
      <c r="CCE760" s="156"/>
      <c r="CCF760" s="156"/>
      <c r="CCG760" s="156"/>
      <c r="CCH760" s="156"/>
      <c r="CCI760" s="156"/>
      <c r="CCJ760" s="156"/>
      <c r="CCK760" s="156"/>
      <c r="CCL760" s="156"/>
      <c r="CCM760" s="156"/>
      <c r="CCN760" s="156"/>
      <c r="CCO760" s="156"/>
      <c r="CCP760" s="156"/>
      <c r="CCQ760" s="156"/>
      <c r="CCR760" s="156"/>
      <c r="CCS760" s="156"/>
      <c r="CCT760" s="156"/>
      <c r="CCU760" s="156"/>
      <c r="CCV760" s="156"/>
      <c r="CCW760" s="156"/>
      <c r="CCX760" s="156"/>
      <c r="CCY760" s="156"/>
      <c r="CCZ760" s="156"/>
      <c r="CDA760" s="156"/>
      <c r="CDB760" s="156"/>
      <c r="CDC760" s="156"/>
      <c r="CDD760" s="156"/>
      <c r="CDE760" s="156"/>
      <c r="CDF760" s="156"/>
      <c r="CDG760" s="156"/>
      <c r="CDH760" s="156"/>
      <c r="CDI760" s="156"/>
      <c r="CDJ760" s="156"/>
      <c r="CDK760" s="156"/>
      <c r="CDL760" s="156"/>
      <c r="CDM760" s="156"/>
      <c r="CDN760" s="156"/>
      <c r="CDO760" s="156"/>
      <c r="CDP760" s="156"/>
      <c r="CDQ760" s="156"/>
      <c r="CDR760" s="156"/>
      <c r="CDS760" s="156"/>
      <c r="CDT760" s="156"/>
      <c r="CDU760" s="156"/>
      <c r="CDV760" s="156"/>
      <c r="CDW760" s="156"/>
      <c r="CDX760" s="156"/>
      <c r="CDY760" s="156"/>
      <c r="CDZ760" s="156"/>
      <c r="CEA760" s="156"/>
      <c r="CEB760" s="156"/>
      <c r="CEC760" s="156"/>
      <c r="CED760" s="156"/>
      <c r="CEE760" s="156"/>
      <c r="CEF760" s="156"/>
      <c r="CEG760" s="156"/>
      <c r="CEH760" s="156"/>
      <c r="CEI760" s="156"/>
      <c r="CEJ760" s="156"/>
      <c r="CEK760" s="156"/>
      <c r="CEL760" s="156"/>
      <c r="CEM760" s="156"/>
      <c r="CEN760" s="156"/>
      <c r="CEO760" s="156"/>
      <c r="CEP760" s="156"/>
      <c r="CEQ760" s="156"/>
      <c r="CER760" s="156"/>
      <c r="CES760" s="156"/>
      <c r="CET760" s="156"/>
      <c r="CEU760" s="156"/>
      <c r="CEV760" s="156"/>
      <c r="CEW760" s="156"/>
      <c r="CEX760" s="156"/>
      <c r="CEY760" s="156"/>
      <c r="CEZ760" s="156"/>
      <c r="CFA760" s="156"/>
      <c r="CFB760" s="156"/>
      <c r="CFC760" s="156"/>
      <c r="CFD760" s="156"/>
      <c r="CFE760" s="156"/>
      <c r="CFF760" s="156"/>
      <c r="CFG760" s="156"/>
      <c r="CFH760" s="156"/>
      <c r="CFI760" s="156"/>
      <c r="CFJ760" s="156"/>
      <c r="CFK760" s="156"/>
      <c r="CFL760" s="156"/>
      <c r="CFM760" s="156"/>
      <c r="CFN760" s="156"/>
      <c r="CFO760" s="156"/>
      <c r="CFP760" s="156"/>
      <c r="CFQ760" s="156"/>
      <c r="CFR760" s="156"/>
      <c r="CFS760" s="156"/>
      <c r="CFT760" s="156"/>
      <c r="CFU760" s="156"/>
      <c r="CFV760" s="156"/>
      <c r="CFW760" s="156"/>
      <c r="CFX760" s="156"/>
      <c r="CFY760" s="156"/>
      <c r="CFZ760" s="156"/>
      <c r="CGA760" s="156"/>
      <c r="CGB760" s="156"/>
      <c r="CGC760" s="156"/>
      <c r="CGD760" s="156"/>
      <c r="CGE760" s="156"/>
      <c r="CGF760" s="156"/>
      <c r="CGG760" s="156"/>
      <c r="CGH760" s="156"/>
      <c r="CGI760" s="156"/>
      <c r="CGJ760" s="156"/>
      <c r="CGK760" s="156"/>
      <c r="CGL760" s="156"/>
      <c r="CGM760" s="156"/>
      <c r="CGN760" s="156"/>
      <c r="CGO760" s="156"/>
      <c r="CGP760" s="156"/>
      <c r="CGQ760" s="156"/>
      <c r="CGR760" s="156"/>
      <c r="CGS760" s="156"/>
      <c r="CGT760" s="156"/>
      <c r="CGU760" s="156"/>
      <c r="CGV760" s="156"/>
      <c r="CGW760" s="156"/>
      <c r="CGX760" s="156"/>
      <c r="CGY760" s="156"/>
      <c r="CGZ760" s="156"/>
      <c r="CHA760" s="156"/>
      <c r="CHB760" s="156"/>
      <c r="CHC760" s="156"/>
      <c r="CHD760" s="156"/>
      <c r="CHE760" s="156"/>
      <c r="CHF760" s="156"/>
      <c r="CHG760" s="156"/>
      <c r="CHH760" s="156"/>
      <c r="CHI760" s="156"/>
      <c r="CHJ760" s="156"/>
      <c r="CHK760" s="156"/>
      <c r="CHL760" s="156"/>
      <c r="CHM760" s="156"/>
      <c r="CHN760" s="156"/>
      <c r="CHO760" s="156"/>
      <c r="CHP760" s="156"/>
      <c r="CHQ760" s="156"/>
      <c r="CHR760" s="156"/>
      <c r="CHS760" s="156"/>
      <c r="CHT760" s="156"/>
      <c r="CHU760" s="156"/>
      <c r="CHV760" s="156"/>
      <c r="CHW760" s="156"/>
      <c r="CHX760" s="156"/>
      <c r="CHY760" s="156"/>
      <c r="CHZ760" s="156"/>
      <c r="CIA760" s="156"/>
      <c r="CIB760" s="156"/>
      <c r="CIC760" s="156"/>
      <c r="CID760" s="156"/>
      <c r="CIE760" s="156"/>
      <c r="CIF760" s="156"/>
      <c r="CIG760" s="156"/>
      <c r="CIH760" s="156"/>
      <c r="CII760" s="156"/>
      <c r="CIJ760" s="156"/>
      <c r="CIK760" s="156"/>
      <c r="CIL760" s="156"/>
      <c r="CIM760" s="156"/>
      <c r="CIN760" s="156"/>
      <c r="CIO760" s="156"/>
      <c r="CIP760" s="156"/>
      <c r="CIQ760" s="156"/>
      <c r="CIR760" s="156"/>
      <c r="CIS760" s="156"/>
      <c r="CIT760" s="156"/>
      <c r="CIU760" s="156"/>
      <c r="CIV760" s="156"/>
      <c r="CIW760" s="156"/>
      <c r="CIX760" s="156"/>
      <c r="CIY760" s="156"/>
      <c r="CIZ760" s="156"/>
      <c r="CJA760" s="156"/>
      <c r="CJB760" s="156"/>
      <c r="CJC760" s="156"/>
      <c r="CJD760" s="156"/>
      <c r="CJE760" s="156"/>
      <c r="CJF760" s="156"/>
      <c r="CJG760" s="156"/>
      <c r="CJH760" s="156"/>
      <c r="CJI760" s="156"/>
      <c r="CJJ760" s="156"/>
      <c r="CJK760" s="156"/>
      <c r="CJL760" s="156"/>
      <c r="CJM760" s="156"/>
      <c r="CJN760" s="156"/>
      <c r="CJO760" s="156"/>
      <c r="CJP760" s="156"/>
      <c r="CJQ760" s="156"/>
      <c r="CJR760" s="156"/>
      <c r="CJS760" s="156"/>
      <c r="CJT760" s="156"/>
      <c r="CJU760" s="156"/>
      <c r="CJV760" s="156"/>
      <c r="CJW760" s="156"/>
      <c r="CJX760" s="156"/>
      <c r="CJY760" s="156"/>
      <c r="CJZ760" s="156"/>
      <c r="CKA760" s="156"/>
      <c r="CKB760" s="156"/>
      <c r="CKC760" s="156"/>
      <c r="CKD760" s="156"/>
      <c r="CKE760" s="156"/>
      <c r="CKF760" s="156"/>
      <c r="CKG760" s="156"/>
      <c r="CKH760" s="156"/>
      <c r="CKI760" s="156"/>
      <c r="CKJ760" s="156"/>
      <c r="CKK760" s="156"/>
      <c r="CKL760" s="156"/>
      <c r="CKM760" s="156"/>
      <c r="CKN760" s="156"/>
      <c r="CKO760" s="156"/>
      <c r="CKP760" s="156"/>
      <c r="CKQ760" s="156"/>
      <c r="CKR760" s="156"/>
      <c r="CKS760" s="156"/>
      <c r="CKT760" s="156"/>
      <c r="CKU760" s="156"/>
      <c r="CKV760" s="156"/>
      <c r="CKW760" s="156"/>
      <c r="CKX760" s="156"/>
      <c r="CKY760" s="156"/>
      <c r="CKZ760" s="156"/>
      <c r="CLA760" s="156"/>
      <c r="CLB760" s="156"/>
      <c r="CLC760" s="156"/>
      <c r="CLD760" s="156"/>
      <c r="CLE760" s="156"/>
      <c r="CLF760" s="156"/>
      <c r="CLG760" s="156"/>
      <c r="CLH760" s="156"/>
      <c r="CLI760" s="156"/>
      <c r="CLJ760" s="156"/>
      <c r="CLK760" s="156"/>
      <c r="CLL760" s="156"/>
      <c r="CLM760" s="156"/>
      <c r="CLN760" s="156"/>
      <c r="CLO760" s="156"/>
      <c r="CLP760" s="156"/>
      <c r="CLQ760" s="156"/>
      <c r="CLR760" s="156"/>
      <c r="CLS760" s="156"/>
      <c r="CLT760" s="156"/>
      <c r="CLU760" s="156"/>
      <c r="CLV760" s="156"/>
      <c r="CLW760" s="156"/>
      <c r="CLX760" s="156"/>
      <c r="CLY760" s="156"/>
      <c r="CLZ760" s="156"/>
      <c r="CMA760" s="156"/>
      <c r="CMB760" s="156"/>
      <c r="CMC760" s="156"/>
      <c r="CMD760" s="156"/>
      <c r="CME760" s="156"/>
      <c r="CMF760" s="156"/>
      <c r="CMG760" s="156"/>
      <c r="CMH760" s="156"/>
      <c r="CMI760" s="156"/>
      <c r="CMJ760" s="156"/>
      <c r="CMK760" s="156"/>
      <c r="CML760" s="156"/>
      <c r="CMM760" s="156"/>
      <c r="CMN760" s="156"/>
      <c r="CMO760" s="156"/>
      <c r="CMP760" s="156"/>
      <c r="CMQ760" s="156"/>
      <c r="CMR760" s="156"/>
      <c r="CMS760" s="156"/>
      <c r="CMT760" s="156"/>
      <c r="CMU760" s="156"/>
      <c r="CMV760" s="156"/>
      <c r="CMW760" s="156"/>
      <c r="CMX760" s="156"/>
      <c r="CMY760" s="156"/>
      <c r="CMZ760" s="156"/>
      <c r="CNA760" s="156"/>
      <c r="CNB760" s="156"/>
      <c r="CNC760" s="156"/>
      <c r="CND760" s="156"/>
      <c r="CNE760" s="156"/>
      <c r="CNF760" s="156"/>
      <c r="CNG760" s="156"/>
      <c r="CNH760" s="156"/>
      <c r="CNI760" s="156"/>
      <c r="CNJ760" s="156"/>
      <c r="CNK760" s="156"/>
      <c r="CNL760" s="156"/>
      <c r="CNM760" s="156"/>
      <c r="CNN760" s="156"/>
      <c r="CNO760" s="156"/>
      <c r="CNP760" s="156"/>
      <c r="CNQ760" s="156"/>
      <c r="CNR760" s="156"/>
      <c r="CNS760" s="156"/>
      <c r="CNT760" s="156"/>
      <c r="CNU760" s="156"/>
      <c r="CNV760" s="156"/>
      <c r="CNW760" s="156"/>
      <c r="CNX760" s="156"/>
      <c r="CNY760" s="156"/>
      <c r="CNZ760" s="156"/>
      <c r="COA760" s="156"/>
      <c r="COB760" s="156"/>
      <c r="COC760" s="156"/>
      <c r="COD760" s="156"/>
      <c r="COE760" s="156"/>
      <c r="COF760" s="156"/>
      <c r="COG760" s="156"/>
      <c r="COH760" s="156"/>
      <c r="COI760" s="156"/>
      <c r="COJ760" s="156"/>
      <c r="COK760" s="156"/>
      <c r="COL760" s="156"/>
      <c r="COM760" s="156"/>
      <c r="CON760" s="156"/>
      <c r="COO760" s="156"/>
      <c r="COP760" s="156"/>
      <c r="COQ760" s="156"/>
      <c r="COR760" s="156"/>
      <c r="COS760" s="156"/>
      <c r="COT760" s="156"/>
      <c r="COU760" s="156"/>
      <c r="COV760" s="156"/>
      <c r="COW760" s="156"/>
      <c r="COX760" s="156"/>
      <c r="COY760" s="156"/>
      <c r="COZ760" s="156"/>
      <c r="CPA760" s="156"/>
      <c r="CPB760" s="156"/>
      <c r="CPC760" s="156"/>
      <c r="CPD760" s="156"/>
      <c r="CPE760" s="156"/>
      <c r="CPF760" s="156"/>
      <c r="CPG760" s="156"/>
      <c r="CPH760" s="156"/>
      <c r="CPI760" s="156"/>
      <c r="CPJ760" s="156"/>
      <c r="CPK760" s="156"/>
      <c r="CPL760" s="156"/>
      <c r="CPM760" s="156"/>
      <c r="CPN760" s="156"/>
      <c r="CPO760" s="156"/>
      <c r="CPP760" s="156"/>
      <c r="CPQ760" s="156"/>
      <c r="CPR760" s="156"/>
      <c r="CPS760" s="156"/>
      <c r="CPT760" s="156"/>
      <c r="CPU760" s="156"/>
      <c r="CPV760" s="156"/>
      <c r="CPW760" s="156"/>
      <c r="CPX760" s="156"/>
      <c r="CPY760" s="156"/>
      <c r="CPZ760" s="156"/>
      <c r="CQA760" s="156"/>
      <c r="CQB760" s="156"/>
      <c r="CQC760" s="156"/>
      <c r="CQD760" s="156"/>
      <c r="CQE760" s="156"/>
      <c r="CQF760" s="156"/>
      <c r="CQG760" s="156"/>
      <c r="CQH760" s="156"/>
      <c r="CQI760" s="156"/>
      <c r="CQJ760" s="156"/>
      <c r="CQK760" s="156"/>
      <c r="CQL760" s="156"/>
      <c r="CQM760" s="156"/>
      <c r="CQN760" s="156"/>
      <c r="CQO760" s="156"/>
      <c r="CQP760" s="156"/>
      <c r="CQQ760" s="156"/>
      <c r="CQR760" s="156"/>
      <c r="CQS760" s="156"/>
      <c r="CQT760" s="156"/>
      <c r="CQU760" s="156"/>
      <c r="CQV760" s="156"/>
      <c r="CQW760" s="156"/>
      <c r="CQX760" s="156"/>
      <c r="CQY760" s="156"/>
      <c r="CQZ760" s="156"/>
      <c r="CRA760" s="156"/>
      <c r="CRB760" s="156"/>
      <c r="CRC760" s="156"/>
      <c r="CRD760" s="156"/>
      <c r="CRE760" s="156"/>
      <c r="CRF760" s="156"/>
      <c r="CRG760" s="156"/>
      <c r="CRH760" s="156"/>
      <c r="CRI760" s="156"/>
      <c r="CRJ760" s="156"/>
      <c r="CRK760" s="156"/>
      <c r="CRL760" s="156"/>
      <c r="CRM760" s="156"/>
      <c r="CRN760" s="156"/>
      <c r="CRO760" s="156"/>
      <c r="CRP760" s="156"/>
      <c r="CRQ760" s="156"/>
      <c r="CRR760" s="156"/>
      <c r="CRS760" s="156"/>
      <c r="CRT760" s="156"/>
      <c r="CRU760" s="156"/>
      <c r="CRV760" s="156"/>
      <c r="CRW760" s="156"/>
      <c r="CRX760" s="156"/>
      <c r="CRY760" s="156"/>
      <c r="CRZ760" s="156"/>
      <c r="CSA760" s="156"/>
      <c r="CSB760" s="156"/>
      <c r="CSC760" s="156"/>
      <c r="CSD760" s="156"/>
      <c r="CSE760" s="156"/>
      <c r="CSF760" s="156"/>
      <c r="CSG760" s="156"/>
      <c r="CSH760" s="156"/>
      <c r="CSI760" s="156"/>
      <c r="CSJ760" s="156"/>
      <c r="CSK760" s="156"/>
      <c r="CSL760" s="156"/>
      <c r="CSM760" s="156"/>
      <c r="CSN760" s="156"/>
      <c r="CSO760" s="156"/>
      <c r="CSP760" s="156"/>
      <c r="CSQ760" s="156"/>
      <c r="CSR760" s="156"/>
      <c r="CSS760" s="156"/>
      <c r="CST760" s="156"/>
      <c r="CSU760" s="156"/>
      <c r="CSV760" s="156"/>
      <c r="CSW760" s="156"/>
      <c r="CSX760" s="156"/>
      <c r="CSY760" s="156"/>
      <c r="CSZ760" s="156"/>
      <c r="CTA760" s="156"/>
      <c r="CTB760" s="156"/>
      <c r="CTC760" s="156"/>
      <c r="CTD760" s="156"/>
      <c r="CTE760" s="156"/>
      <c r="CTF760" s="156"/>
      <c r="CTG760" s="156"/>
      <c r="CTH760" s="156"/>
      <c r="CTI760" s="156"/>
      <c r="CTJ760" s="156"/>
      <c r="CTK760" s="156"/>
      <c r="CTL760" s="156"/>
      <c r="CTM760" s="156"/>
      <c r="CTN760" s="156"/>
      <c r="CTO760" s="156"/>
      <c r="CTP760" s="156"/>
      <c r="CTQ760" s="156"/>
      <c r="CTR760" s="156"/>
      <c r="CTS760" s="156"/>
      <c r="CTT760" s="156"/>
      <c r="CTU760" s="156"/>
      <c r="CTV760" s="156"/>
      <c r="CTW760" s="156"/>
      <c r="CTX760" s="156"/>
      <c r="CTY760" s="156"/>
      <c r="CTZ760" s="156"/>
      <c r="CUA760" s="156"/>
      <c r="CUB760" s="156"/>
      <c r="CUC760" s="156"/>
      <c r="CUD760" s="156"/>
      <c r="CUE760" s="156"/>
      <c r="CUF760" s="156"/>
      <c r="CUG760" s="156"/>
      <c r="CUH760" s="156"/>
      <c r="CUI760" s="156"/>
      <c r="CUJ760" s="156"/>
      <c r="CUK760" s="156"/>
      <c r="CUL760" s="156"/>
      <c r="CUM760" s="156"/>
      <c r="CUN760" s="156"/>
      <c r="CUO760" s="156"/>
      <c r="CUP760" s="156"/>
      <c r="CUQ760" s="156"/>
      <c r="CUR760" s="156"/>
      <c r="CUS760" s="156"/>
      <c r="CUT760" s="156"/>
      <c r="CUU760" s="156"/>
      <c r="CUV760" s="156"/>
      <c r="CUW760" s="156"/>
      <c r="CUX760" s="156"/>
      <c r="CUY760" s="156"/>
      <c r="CUZ760" s="156"/>
      <c r="CVA760" s="156"/>
      <c r="CVB760" s="156"/>
      <c r="CVC760" s="156"/>
      <c r="CVD760" s="156"/>
      <c r="CVE760" s="156"/>
      <c r="CVF760" s="156"/>
      <c r="CVG760" s="156"/>
      <c r="CVH760" s="156"/>
      <c r="CVI760" s="156"/>
      <c r="CVJ760" s="156"/>
      <c r="CVK760" s="156"/>
      <c r="CVL760" s="156"/>
      <c r="CVM760" s="156"/>
      <c r="CVN760" s="156"/>
      <c r="CVO760" s="156"/>
      <c r="CVP760" s="156"/>
      <c r="CVQ760" s="156"/>
      <c r="CVR760" s="156"/>
      <c r="CVS760" s="156"/>
      <c r="CVT760" s="156"/>
      <c r="CVU760" s="156"/>
      <c r="CVV760" s="156"/>
      <c r="CVW760" s="156"/>
      <c r="CVX760" s="156"/>
      <c r="CVY760" s="156"/>
      <c r="CVZ760" s="156"/>
      <c r="CWA760" s="156"/>
      <c r="CWB760" s="156"/>
      <c r="CWC760" s="156"/>
      <c r="CWD760" s="156"/>
      <c r="CWE760" s="156"/>
      <c r="CWF760" s="156"/>
      <c r="CWG760" s="156"/>
      <c r="CWH760" s="156"/>
      <c r="CWI760" s="156"/>
      <c r="CWJ760" s="156"/>
      <c r="CWK760" s="156"/>
      <c r="CWL760" s="156"/>
      <c r="CWM760" s="156"/>
      <c r="CWN760" s="156"/>
      <c r="CWO760" s="156"/>
      <c r="CWP760" s="156"/>
      <c r="CWQ760" s="156"/>
      <c r="CWR760" s="156"/>
      <c r="CWS760" s="156"/>
      <c r="CWT760" s="156"/>
      <c r="CWU760" s="156"/>
      <c r="CWV760" s="156"/>
      <c r="CWW760" s="156"/>
      <c r="CWX760" s="156"/>
      <c r="CWY760" s="156"/>
      <c r="CWZ760" s="156"/>
      <c r="CXA760" s="156"/>
      <c r="CXB760" s="156"/>
      <c r="CXC760" s="156"/>
      <c r="CXD760" s="156"/>
      <c r="CXE760" s="156"/>
      <c r="CXF760" s="156"/>
      <c r="CXG760" s="156"/>
      <c r="CXH760" s="156"/>
      <c r="CXI760" s="156"/>
      <c r="CXJ760" s="156"/>
      <c r="CXK760" s="156"/>
      <c r="CXL760" s="156"/>
      <c r="CXM760" s="156"/>
      <c r="CXN760" s="156"/>
      <c r="CXO760" s="156"/>
      <c r="CXP760" s="156"/>
      <c r="CXQ760" s="156"/>
      <c r="CXR760" s="156"/>
      <c r="CXS760" s="156"/>
      <c r="CXT760" s="156"/>
      <c r="CXU760" s="156"/>
      <c r="CXV760" s="156"/>
      <c r="CXW760" s="156"/>
      <c r="CXX760" s="156"/>
      <c r="CXY760" s="156"/>
      <c r="CXZ760" s="156"/>
      <c r="CYA760" s="156"/>
      <c r="CYB760" s="156"/>
      <c r="CYC760" s="156"/>
      <c r="CYD760" s="156"/>
      <c r="CYE760" s="156"/>
      <c r="CYF760" s="156"/>
      <c r="CYG760" s="156"/>
      <c r="CYH760" s="156"/>
      <c r="CYI760" s="156"/>
      <c r="CYJ760" s="156"/>
      <c r="CYK760" s="156"/>
      <c r="CYL760" s="156"/>
      <c r="CYM760" s="156"/>
      <c r="CYN760" s="156"/>
      <c r="CYO760" s="156"/>
      <c r="CYP760" s="156"/>
      <c r="CYQ760" s="156"/>
      <c r="CYR760" s="156"/>
      <c r="CYS760" s="156"/>
      <c r="CYT760" s="156"/>
      <c r="CYU760" s="156"/>
      <c r="CYV760" s="156"/>
      <c r="CYW760" s="156"/>
      <c r="CYX760" s="156"/>
      <c r="CYY760" s="156"/>
      <c r="CYZ760" s="156"/>
      <c r="CZA760" s="156"/>
      <c r="CZB760" s="156"/>
      <c r="CZC760" s="156"/>
      <c r="CZD760" s="156"/>
      <c r="CZE760" s="156"/>
      <c r="CZF760" s="156"/>
      <c r="CZG760" s="156"/>
      <c r="CZH760" s="156"/>
      <c r="CZI760" s="156"/>
      <c r="CZJ760" s="156"/>
      <c r="CZK760" s="156"/>
      <c r="CZL760" s="156"/>
      <c r="CZM760" s="156"/>
      <c r="CZN760" s="156"/>
      <c r="CZO760" s="156"/>
      <c r="CZP760" s="156"/>
      <c r="CZQ760" s="156"/>
      <c r="CZR760" s="156"/>
      <c r="CZS760" s="156"/>
      <c r="CZT760" s="156"/>
      <c r="CZU760" s="156"/>
      <c r="CZV760" s="156"/>
      <c r="CZW760" s="156"/>
      <c r="CZX760" s="156"/>
      <c r="CZY760" s="156"/>
      <c r="CZZ760" s="156"/>
      <c r="DAA760" s="156"/>
      <c r="DAB760" s="156"/>
      <c r="DAC760" s="156"/>
      <c r="DAD760" s="156"/>
      <c r="DAE760" s="156"/>
      <c r="DAF760" s="156"/>
      <c r="DAG760" s="156"/>
      <c r="DAH760" s="156"/>
      <c r="DAI760" s="156"/>
      <c r="DAJ760" s="156"/>
      <c r="DAK760" s="156"/>
      <c r="DAL760" s="156"/>
      <c r="DAM760" s="156"/>
      <c r="DAN760" s="156"/>
      <c r="DAO760" s="156"/>
      <c r="DAP760" s="156"/>
      <c r="DAQ760" s="156"/>
      <c r="DAR760" s="156"/>
      <c r="DAS760" s="156"/>
      <c r="DAT760" s="156"/>
      <c r="DAU760" s="156"/>
      <c r="DAV760" s="156"/>
      <c r="DAW760" s="156"/>
      <c r="DAX760" s="156"/>
      <c r="DAY760" s="156"/>
      <c r="DAZ760" s="156"/>
      <c r="DBA760" s="156"/>
      <c r="DBB760" s="156"/>
      <c r="DBC760" s="156"/>
      <c r="DBD760" s="156"/>
      <c r="DBE760" s="156"/>
      <c r="DBF760" s="156"/>
      <c r="DBG760" s="156"/>
      <c r="DBH760" s="156"/>
      <c r="DBI760" s="156"/>
      <c r="DBJ760" s="156"/>
      <c r="DBK760" s="156"/>
      <c r="DBL760" s="156"/>
      <c r="DBM760" s="156"/>
      <c r="DBN760" s="156"/>
      <c r="DBO760" s="156"/>
      <c r="DBP760" s="156"/>
      <c r="DBQ760" s="156"/>
      <c r="DBR760" s="156"/>
      <c r="DBS760" s="156"/>
      <c r="DBT760" s="156"/>
      <c r="DBU760" s="156"/>
      <c r="DBV760" s="156"/>
      <c r="DBW760" s="156"/>
      <c r="DBX760" s="156"/>
      <c r="DBY760" s="156"/>
      <c r="DBZ760" s="156"/>
      <c r="DCA760" s="156"/>
      <c r="DCB760" s="156"/>
      <c r="DCC760" s="156"/>
      <c r="DCD760" s="156"/>
      <c r="DCE760" s="156"/>
      <c r="DCF760" s="156"/>
      <c r="DCG760" s="156"/>
      <c r="DCH760" s="156"/>
      <c r="DCI760" s="156"/>
      <c r="DCJ760" s="156"/>
      <c r="DCK760" s="156"/>
      <c r="DCL760" s="156"/>
      <c r="DCM760" s="156"/>
      <c r="DCN760" s="156"/>
      <c r="DCO760" s="156"/>
      <c r="DCP760" s="156"/>
      <c r="DCQ760" s="156"/>
      <c r="DCR760" s="156"/>
      <c r="DCS760" s="156"/>
      <c r="DCT760" s="156"/>
      <c r="DCU760" s="156"/>
      <c r="DCV760" s="156"/>
      <c r="DCW760" s="156"/>
      <c r="DCX760" s="156"/>
      <c r="DCY760" s="156"/>
      <c r="DCZ760" s="156"/>
      <c r="DDA760" s="156"/>
      <c r="DDB760" s="156"/>
      <c r="DDC760" s="156"/>
      <c r="DDD760" s="156"/>
      <c r="DDE760" s="156"/>
      <c r="DDF760" s="156"/>
      <c r="DDG760" s="156"/>
      <c r="DDH760" s="156"/>
      <c r="DDI760" s="156"/>
      <c r="DDJ760" s="156"/>
      <c r="DDK760" s="156"/>
      <c r="DDL760" s="156"/>
      <c r="DDM760" s="156"/>
      <c r="DDN760" s="156"/>
      <c r="DDO760" s="156"/>
      <c r="DDP760" s="156"/>
      <c r="DDQ760" s="156"/>
      <c r="DDR760" s="156"/>
      <c r="DDS760" s="156"/>
      <c r="DDT760" s="156"/>
      <c r="DDU760" s="156"/>
      <c r="DDV760" s="156"/>
      <c r="DDW760" s="156"/>
      <c r="DDX760" s="156"/>
      <c r="DDY760" s="156"/>
      <c r="DDZ760" s="156"/>
      <c r="DEA760" s="156"/>
      <c r="DEB760" s="156"/>
      <c r="DEC760" s="156"/>
      <c r="DED760" s="156"/>
      <c r="DEE760" s="156"/>
      <c r="DEF760" s="156"/>
      <c r="DEG760" s="156"/>
      <c r="DEH760" s="156"/>
      <c r="DEI760" s="156"/>
      <c r="DEJ760" s="156"/>
      <c r="DEK760" s="156"/>
      <c r="DEL760" s="156"/>
      <c r="DEM760" s="156"/>
      <c r="DEN760" s="156"/>
      <c r="DEO760" s="156"/>
      <c r="DEP760" s="156"/>
      <c r="DEQ760" s="156"/>
      <c r="DER760" s="156"/>
      <c r="DES760" s="156"/>
      <c r="DET760" s="156"/>
      <c r="DEU760" s="156"/>
      <c r="DEV760" s="156"/>
      <c r="DEW760" s="156"/>
      <c r="DEX760" s="156"/>
      <c r="DEY760" s="156"/>
      <c r="DEZ760" s="156"/>
      <c r="DFA760" s="156"/>
      <c r="DFB760" s="156"/>
      <c r="DFC760" s="156"/>
      <c r="DFD760" s="156"/>
      <c r="DFE760" s="156"/>
      <c r="DFF760" s="156"/>
      <c r="DFG760" s="156"/>
      <c r="DFH760" s="156"/>
      <c r="DFI760" s="156"/>
      <c r="DFJ760" s="156"/>
      <c r="DFK760" s="156"/>
      <c r="DFL760" s="156"/>
      <c r="DFM760" s="156"/>
      <c r="DFN760" s="156"/>
      <c r="DFO760" s="156"/>
      <c r="DFP760" s="156"/>
      <c r="DFQ760" s="156"/>
      <c r="DFR760" s="156"/>
      <c r="DFS760" s="156"/>
      <c r="DFT760" s="156"/>
      <c r="DFU760" s="156"/>
      <c r="DFV760" s="156"/>
      <c r="DFW760" s="156"/>
      <c r="DFX760" s="156"/>
      <c r="DFY760" s="156"/>
      <c r="DFZ760" s="156"/>
      <c r="DGA760" s="156"/>
      <c r="DGB760" s="156"/>
      <c r="DGC760" s="156"/>
      <c r="DGD760" s="156"/>
      <c r="DGE760" s="156"/>
      <c r="DGF760" s="156"/>
      <c r="DGG760" s="156"/>
      <c r="DGH760" s="156"/>
      <c r="DGI760" s="156"/>
      <c r="DGJ760" s="156"/>
      <c r="DGK760" s="156"/>
      <c r="DGL760" s="156"/>
      <c r="DGM760" s="156"/>
      <c r="DGN760" s="156"/>
      <c r="DGO760" s="156"/>
      <c r="DGP760" s="156"/>
      <c r="DGQ760" s="156"/>
      <c r="DGR760" s="156"/>
      <c r="DGS760" s="156"/>
      <c r="DGT760" s="156"/>
      <c r="DGU760" s="156"/>
      <c r="DGV760" s="156"/>
      <c r="DGW760" s="156"/>
      <c r="DGX760" s="156"/>
      <c r="DGY760" s="156"/>
      <c r="DGZ760" s="156"/>
      <c r="DHA760" s="156"/>
      <c r="DHB760" s="156"/>
      <c r="DHC760" s="156"/>
      <c r="DHD760" s="156"/>
      <c r="DHE760" s="156"/>
      <c r="DHF760" s="156"/>
      <c r="DHG760" s="156"/>
      <c r="DHH760" s="156"/>
      <c r="DHI760" s="156"/>
      <c r="DHJ760" s="156"/>
      <c r="DHK760" s="156"/>
      <c r="DHL760" s="156"/>
      <c r="DHM760" s="156"/>
      <c r="DHN760" s="156"/>
      <c r="DHO760" s="156"/>
      <c r="DHP760" s="156"/>
      <c r="DHQ760" s="156"/>
      <c r="DHR760" s="156"/>
      <c r="DHS760" s="156"/>
      <c r="DHT760" s="156"/>
      <c r="DHU760" s="156"/>
      <c r="DHV760" s="156"/>
      <c r="DHW760" s="156"/>
      <c r="DHX760" s="156"/>
      <c r="DHY760" s="156"/>
      <c r="DHZ760" s="156"/>
      <c r="DIA760" s="156"/>
      <c r="DIB760" s="156"/>
      <c r="DIC760" s="156"/>
      <c r="DID760" s="156"/>
      <c r="DIE760" s="156"/>
      <c r="DIF760" s="156"/>
      <c r="DIG760" s="156"/>
      <c r="DIH760" s="156"/>
      <c r="DII760" s="156"/>
      <c r="DIJ760" s="156"/>
      <c r="DIK760" s="156"/>
      <c r="DIL760" s="156"/>
      <c r="DIM760" s="156"/>
      <c r="DIN760" s="156"/>
      <c r="DIO760" s="156"/>
      <c r="DIP760" s="156"/>
      <c r="DIQ760" s="156"/>
      <c r="DIR760" s="156"/>
      <c r="DIS760" s="156"/>
      <c r="DIT760" s="156"/>
      <c r="DIU760" s="156"/>
      <c r="DIV760" s="156"/>
      <c r="DIW760" s="156"/>
      <c r="DIX760" s="156"/>
      <c r="DIY760" s="156"/>
      <c r="DIZ760" s="156"/>
      <c r="DJA760" s="156"/>
      <c r="DJB760" s="156"/>
      <c r="DJC760" s="156"/>
      <c r="DJD760" s="156"/>
      <c r="DJE760" s="156"/>
      <c r="DJF760" s="156"/>
      <c r="DJG760" s="156"/>
      <c r="DJH760" s="156"/>
      <c r="DJI760" s="156"/>
      <c r="DJJ760" s="156"/>
      <c r="DJK760" s="156"/>
      <c r="DJL760" s="156"/>
      <c r="DJM760" s="156"/>
      <c r="DJN760" s="156"/>
      <c r="DJO760" s="156"/>
      <c r="DJP760" s="156"/>
      <c r="DJQ760" s="156"/>
      <c r="DJR760" s="156"/>
      <c r="DJS760" s="156"/>
      <c r="DJT760" s="156"/>
      <c r="DJU760" s="156"/>
      <c r="DJV760" s="156"/>
      <c r="DJW760" s="156"/>
      <c r="DJX760" s="156"/>
      <c r="DJY760" s="156"/>
      <c r="DJZ760" s="156"/>
      <c r="DKA760" s="156"/>
      <c r="DKB760" s="156"/>
      <c r="DKC760" s="156"/>
      <c r="DKD760" s="156"/>
      <c r="DKE760" s="156"/>
      <c r="DKF760" s="156"/>
      <c r="DKG760" s="156"/>
      <c r="DKH760" s="156"/>
      <c r="DKI760" s="156"/>
      <c r="DKJ760" s="156"/>
      <c r="DKK760" s="156"/>
      <c r="DKL760" s="156"/>
      <c r="DKM760" s="156"/>
      <c r="DKN760" s="156"/>
      <c r="DKO760" s="156"/>
      <c r="DKP760" s="156"/>
      <c r="DKQ760" s="156"/>
      <c r="DKR760" s="156"/>
      <c r="DKS760" s="156"/>
      <c r="DKT760" s="156"/>
      <c r="DKU760" s="156"/>
      <c r="DKV760" s="156"/>
      <c r="DKW760" s="156"/>
      <c r="DKX760" s="156"/>
      <c r="DKY760" s="156"/>
      <c r="DKZ760" s="156"/>
      <c r="DLA760" s="156"/>
      <c r="DLB760" s="156"/>
      <c r="DLC760" s="156"/>
      <c r="DLD760" s="156"/>
      <c r="DLE760" s="156"/>
      <c r="DLF760" s="156"/>
      <c r="DLG760" s="156"/>
      <c r="DLH760" s="156"/>
      <c r="DLI760" s="156"/>
      <c r="DLJ760" s="156"/>
      <c r="DLK760" s="156"/>
      <c r="DLL760" s="156"/>
      <c r="DLM760" s="156"/>
      <c r="DLN760" s="156"/>
      <c r="DLO760" s="156"/>
      <c r="DLP760" s="156"/>
      <c r="DLQ760" s="156"/>
      <c r="DLR760" s="156"/>
      <c r="DLS760" s="156"/>
      <c r="DLT760" s="156"/>
      <c r="DLU760" s="156"/>
      <c r="DLV760" s="156"/>
      <c r="DLW760" s="156"/>
      <c r="DLX760" s="156"/>
      <c r="DLY760" s="156"/>
      <c r="DLZ760" s="156"/>
      <c r="DMA760" s="156"/>
      <c r="DMB760" s="156"/>
      <c r="DMC760" s="156"/>
      <c r="DMD760" s="156"/>
      <c r="DME760" s="156"/>
      <c r="DMF760" s="156"/>
      <c r="DMG760" s="156"/>
      <c r="DMH760" s="156"/>
      <c r="DMI760" s="156"/>
      <c r="DMJ760" s="156"/>
      <c r="DMK760" s="156"/>
      <c r="DML760" s="156"/>
      <c r="DMM760" s="156"/>
      <c r="DMN760" s="156"/>
      <c r="DMO760" s="156"/>
      <c r="DMP760" s="156"/>
      <c r="DMQ760" s="156"/>
      <c r="DMR760" s="156"/>
      <c r="DMS760" s="156"/>
      <c r="DMT760" s="156"/>
      <c r="DMU760" s="156"/>
      <c r="DMV760" s="156"/>
      <c r="DMW760" s="156"/>
      <c r="DMX760" s="156"/>
      <c r="DMY760" s="156"/>
      <c r="DMZ760" s="156"/>
      <c r="DNA760" s="156"/>
      <c r="DNB760" s="156"/>
      <c r="DNC760" s="156"/>
      <c r="DND760" s="156"/>
      <c r="DNE760" s="156"/>
      <c r="DNF760" s="156"/>
      <c r="DNG760" s="156"/>
      <c r="DNH760" s="156"/>
      <c r="DNI760" s="156"/>
      <c r="DNJ760" s="156"/>
      <c r="DNK760" s="156"/>
      <c r="DNL760" s="156"/>
      <c r="DNM760" s="156"/>
      <c r="DNN760" s="156"/>
      <c r="DNO760" s="156"/>
      <c r="DNP760" s="156"/>
      <c r="DNQ760" s="156"/>
      <c r="DNR760" s="156"/>
      <c r="DNS760" s="156"/>
      <c r="DNT760" s="156"/>
      <c r="DNU760" s="156"/>
      <c r="DNV760" s="156"/>
      <c r="DNW760" s="156"/>
      <c r="DNX760" s="156"/>
      <c r="DNY760" s="156"/>
      <c r="DNZ760" s="156"/>
      <c r="DOA760" s="156"/>
      <c r="DOB760" s="156"/>
      <c r="DOC760" s="156"/>
      <c r="DOD760" s="156"/>
      <c r="DOE760" s="156"/>
      <c r="DOF760" s="156"/>
      <c r="DOG760" s="156"/>
      <c r="DOH760" s="156"/>
      <c r="DOI760" s="156"/>
      <c r="DOJ760" s="156"/>
      <c r="DOK760" s="156"/>
      <c r="DOL760" s="156"/>
      <c r="DOM760" s="156"/>
      <c r="DON760" s="156"/>
      <c r="DOO760" s="156"/>
      <c r="DOP760" s="156"/>
      <c r="DOQ760" s="156"/>
      <c r="DOR760" s="156"/>
      <c r="DOS760" s="156"/>
      <c r="DOT760" s="156"/>
      <c r="DOU760" s="156"/>
      <c r="DOV760" s="156"/>
      <c r="DOW760" s="156"/>
      <c r="DOX760" s="156"/>
      <c r="DOY760" s="156"/>
      <c r="DOZ760" s="156"/>
      <c r="DPA760" s="156"/>
      <c r="DPB760" s="156"/>
      <c r="DPC760" s="156"/>
      <c r="DPD760" s="156"/>
      <c r="DPE760" s="156"/>
      <c r="DPF760" s="156"/>
      <c r="DPG760" s="156"/>
      <c r="DPH760" s="156"/>
      <c r="DPI760" s="156"/>
      <c r="DPJ760" s="156"/>
      <c r="DPK760" s="156"/>
      <c r="DPL760" s="156"/>
      <c r="DPM760" s="156"/>
      <c r="DPN760" s="156"/>
      <c r="DPO760" s="156"/>
      <c r="DPP760" s="156"/>
      <c r="DPQ760" s="156"/>
      <c r="DPR760" s="156"/>
      <c r="DPS760" s="156"/>
      <c r="DPT760" s="156"/>
      <c r="DPU760" s="156"/>
      <c r="DPV760" s="156"/>
      <c r="DPW760" s="156"/>
      <c r="DPX760" s="156"/>
      <c r="DPY760" s="156"/>
      <c r="DPZ760" s="156"/>
      <c r="DQA760" s="156"/>
      <c r="DQB760" s="156"/>
      <c r="DQC760" s="156"/>
      <c r="DQD760" s="156"/>
      <c r="DQE760" s="156"/>
      <c r="DQF760" s="156"/>
      <c r="DQG760" s="156"/>
      <c r="DQH760" s="156"/>
      <c r="DQI760" s="156"/>
      <c r="DQJ760" s="156"/>
      <c r="DQK760" s="156"/>
      <c r="DQL760" s="156"/>
      <c r="DQM760" s="156"/>
      <c r="DQN760" s="156"/>
      <c r="DQO760" s="156"/>
      <c r="DQP760" s="156"/>
      <c r="DQQ760" s="156"/>
      <c r="DQR760" s="156"/>
      <c r="DQS760" s="156"/>
      <c r="DQT760" s="156"/>
      <c r="DQU760" s="156"/>
      <c r="DQV760" s="156"/>
      <c r="DQW760" s="156"/>
      <c r="DQX760" s="156"/>
      <c r="DQY760" s="156"/>
      <c r="DQZ760" s="156"/>
      <c r="DRA760" s="156"/>
      <c r="DRB760" s="156"/>
      <c r="DRC760" s="156"/>
      <c r="DRD760" s="156"/>
      <c r="DRE760" s="156"/>
      <c r="DRF760" s="156"/>
      <c r="DRG760" s="156"/>
      <c r="DRH760" s="156"/>
      <c r="DRI760" s="156"/>
      <c r="DRJ760" s="156"/>
      <c r="DRK760" s="156"/>
      <c r="DRL760" s="156"/>
      <c r="DRM760" s="156"/>
      <c r="DRN760" s="156"/>
      <c r="DRO760" s="156"/>
      <c r="DRP760" s="156"/>
      <c r="DRQ760" s="156"/>
      <c r="DRR760" s="156"/>
      <c r="DRS760" s="156"/>
      <c r="DRT760" s="156"/>
      <c r="DRU760" s="156"/>
      <c r="DRV760" s="156"/>
      <c r="DRW760" s="156"/>
      <c r="DRX760" s="156"/>
      <c r="DRY760" s="156"/>
      <c r="DRZ760" s="156"/>
      <c r="DSA760" s="156"/>
      <c r="DSB760" s="156"/>
      <c r="DSC760" s="156"/>
      <c r="DSD760" s="156"/>
      <c r="DSE760" s="156"/>
      <c r="DSF760" s="156"/>
      <c r="DSG760" s="156"/>
      <c r="DSH760" s="156"/>
      <c r="DSI760" s="156"/>
      <c r="DSJ760" s="156"/>
      <c r="DSK760" s="156"/>
      <c r="DSL760" s="156"/>
      <c r="DSM760" s="156"/>
      <c r="DSN760" s="156"/>
      <c r="DSO760" s="156"/>
      <c r="DSP760" s="156"/>
      <c r="DSQ760" s="156"/>
      <c r="DSR760" s="156"/>
      <c r="DSS760" s="156"/>
      <c r="DST760" s="156"/>
      <c r="DSU760" s="156"/>
      <c r="DSV760" s="156"/>
      <c r="DSW760" s="156"/>
      <c r="DSX760" s="156"/>
      <c r="DSY760" s="156"/>
      <c r="DSZ760" s="156"/>
      <c r="DTA760" s="156"/>
      <c r="DTB760" s="156"/>
      <c r="DTC760" s="156"/>
      <c r="DTD760" s="156"/>
      <c r="DTE760" s="156"/>
      <c r="DTF760" s="156"/>
      <c r="DTG760" s="156"/>
      <c r="DTH760" s="156"/>
      <c r="DTI760" s="156"/>
      <c r="DTJ760" s="156"/>
      <c r="DTK760" s="156"/>
      <c r="DTL760" s="156"/>
      <c r="DTM760" s="156"/>
      <c r="DTN760" s="156"/>
      <c r="DTO760" s="156"/>
      <c r="DTP760" s="156"/>
      <c r="DTQ760" s="156"/>
      <c r="DTR760" s="156"/>
      <c r="DTS760" s="156"/>
      <c r="DTT760" s="156"/>
      <c r="DTU760" s="156"/>
      <c r="DTV760" s="156"/>
      <c r="DTW760" s="156"/>
      <c r="DTX760" s="156"/>
      <c r="DTY760" s="156"/>
      <c r="DTZ760" s="156"/>
      <c r="DUA760" s="156"/>
      <c r="DUB760" s="156"/>
      <c r="DUC760" s="156"/>
      <c r="DUD760" s="156"/>
      <c r="DUE760" s="156"/>
      <c r="DUF760" s="156"/>
      <c r="DUG760" s="156"/>
      <c r="DUH760" s="156"/>
      <c r="DUI760" s="156"/>
      <c r="DUJ760" s="156"/>
      <c r="DUK760" s="156"/>
      <c r="DUL760" s="156"/>
      <c r="DUM760" s="156"/>
      <c r="DUN760" s="156"/>
      <c r="DUO760" s="156"/>
      <c r="DUP760" s="156"/>
      <c r="DUQ760" s="156"/>
      <c r="DUR760" s="156"/>
      <c r="DUS760" s="156"/>
      <c r="DUT760" s="156"/>
      <c r="DUU760" s="156"/>
      <c r="DUV760" s="156"/>
      <c r="DUW760" s="156"/>
      <c r="DUX760" s="156"/>
      <c r="DUY760" s="156"/>
      <c r="DUZ760" s="156"/>
      <c r="DVA760" s="156"/>
      <c r="DVB760" s="156"/>
      <c r="DVC760" s="156"/>
      <c r="DVD760" s="156"/>
      <c r="DVE760" s="156"/>
      <c r="DVF760" s="156"/>
      <c r="DVG760" s="156"/>
      <c r="DVH760" s="156"/>
      <c r="DVI760" s="156"/>
      <c r="DVJ760" s="156"/>
      <c r="DVK760" s="156"/>
      <c r="DVL760" s="156"/>
      <c r="DVM760" s="156"/>
      <c r="DVN760" s="156"/>
      <c r="DVO760" s="156"/>
      <c r="DVP760" s="156"/>
      <c r="DVQ760" s="156"/>
      <c r="DVR760" s="156"/>
      <c r="DVS760" s="156"/>
      <c r="DVT760" s="156"/>
      <c r="DVU760" s="156"/>
      <c r="DVV760" s="156"/>
      <c r="DVW760" s="156"/>
      <c r="DVX760" s="156"/>
      <c r="DVY760" s="156"/>
      <c r="DVZ760" s="156"/>
      <c r="DWA760" s="156"/>
      <c r="DWB760" s="156"/>
      <c r="DWC760" s="156"/>
      <c r="DWD760" s="156"/>
      <c r="DWE760" s="156"/>
      <c r="DWF760" s="156"/>
      <c r="DWG760" s="156"/>
      <c r="DWH760" s="156"/>
      <c r="DWI760" s="156"/>
      <c r="DWJ760" s="156"/>
      <c r="DWK760" s="156"/>
      <c r="DWL760" s="156"/>
      <c r="DWM760" s="156"/>
      <c r="DWN760" s="156"/>
      <c r="DWO760" s="156"/>
      <c r="DWP760" s="156"/>
      <c r="DWQ760" s="156"/>
      <c r="DWR760" s="156"/>
      <c r="DWS760" s="156"/>
      <c r="DWT760" s="156"/>
      <c r="DWU760" s="156"/>
      <c r="DWV760" s="156"/>
      <c r="DWW760" s="156"/>
      <c r="DWX760" s="156"/>
      <c r="DWY760" s="156"/>
      <c r="DWZ760" s="156"/>
      <c r="DXA760" s="156"/>
      <c r="DXB760" s="156"/>
      <c r="DXC760" s="156"/>
      <c r="DXD760" s="156"/>
      <c r="DXE760" s="156"/>
      <c r="DXF760" s="156"/>
      <c r="DXG760" s="156"/>
      <c r="DXH760" s="156"/>
      <c r="DXI760" s="156"/>
      <c r="DXJ760" s="156"/>
      <c r="DXK760" s="156"/>
      <c r="DXL760" s="156"/>
      <c r="DXM760" s="156"/>
      <c r="DXN760" s="156"/>
      <c r="DXO760" s="156"/>
      <c r="DXP760" s="156"/>
      <c r="DXQ760" s="156"/>
      <c r="DXR760" s="156"/>
      <c r="DXS760" s="156"/>
      <c r="DXT760" s="156"/>
      <c r="DXU760" s="156"/>
      <c r="DXV760" s="156"/>
      <c r="DXW760" s="156"/>
      <c r="DXX760" s="156"/>
      <c r="DXY760" s="156"/>
      <c r="DXZ760" s="156"/>
      <c r="DYA760" s="156"/>
      <c r="DYB760" s="156"/>
      <c r="DYC760" s="156"/>
      <c r="DYD760" s="156"/>
      <c r="DYE760" s="156"/>
      <c r="DYF760" s="156"/>
      <c r="DYG760" s="156"/>
      <c r="DYH760" s="156"/>
      <c r="DYI760" s="156"/>
      <c r="DYJ760" s="156"/>
      <c r="DYK760" s="156"/>
      <c r="DYL760" s="156"/>
      <c r="DYM760" s="156"/>
      <c r="DYN760" s="156"/>
      <c r="DYO760" s="156"/>
      <c r="DYP760" s="156"/>
      <c r="DYQ760" s="156"/>
      <c r="DYR760" s="156"/>
      <c r="DYS760" s="156"/>
      <c r="DYT760" s="156"/>
      <c r="DYU760" s="156"/>
      <c r="DYV760" s="156"/>
      <c r="DYW760" s="156"/>
      <c r="DYX760" s="156"/>
      <c r="DYY760" s="156"/>
      <c r="DYZ760" s="156"/>
      <c r="DZA760" s="156"/>
      <c r="DZB760" s="156"/>
      <c r="DZC760" s="156"/>
      <c r="DZD760" s="156"/>
      <c r="DZE760" s="156"/>
      <c r="DZF760" s="156"/>
      <c r="DZG760" s="156"/>
      <c r="DZH760" s="156"/>
      <c r="DZI760" s="156"/>
      <c r="DZJ760" s="156"/>
      <c r="DZK760" s="156"/>
      <c r="DZL760" s="156"/>
      <c r="DZM760" s="156"/>
      <c r="DZN760" s="156"/>
      <c r="DZO760" s="156"/>
      <c r="DZP760" s="156"/>
      <c r="DZQ760" s="156"/>
      <c r="DZR760" s="156"/>
      <c r="DZS760" s="156"/>
      <c r="DZT760" s="156"/>
      <c r="DZU760" s="156"/>
      <c r="DZV760" s="156"/>
      <c r="DZW760" s="156"/>
      <c r="DZX760" s="156"/>
      <c r="DZY760" s="156"/>
      <c r="DZZ760" s="156"/>
      <c r="EAA760" s="156"/>
      <c r="EAB760" s="156"/>
      <c r="EAC760" s="156"/>
      <c r="EAD760" s="156"/>
      <c r="EAE760" s="156"/>
      <c r="EAF760" s="156"/>
      <c r="EAG760" s="156"/>
      <c r="EAH760" s="156"/>
      <c r="EAI760" s="156"/>
      <c r="EAJ760" s="156"/>
      <c r="EAK760" s="156"/>
      <c r="EAL760" s="156"/>
      <c r="EAM760" s="156"/>
      <c r="EAN760" s="156"/>
      <c r="EAO760" s="156"/>
      <c r="EAP760" s="156"/>
      <c r="EAQ760" s="156"/>
      <c r="EAR760" s="156"/>
      <c r="EAS760" s="156"/>
      <c r="EAT760" s="156"/>
      <c r="EAU760" s="156"/>
      <c r="EAV760" s="156"/>
      <c r="EAW760" s="156"/>
      <c r="EAX760" s="156"/>
      <c r="EAY760" s="156"/>
      <c r="EAZ760" s="156"/>
      <c r="EBA760" s="156"/>
      <c r="EBB760" s="156"/>
      <c r="EBC760" s="156"/>
      <c r="EBD760" s="156"/>
      <c r="EBE760" s="156"/>
      <c r="EBF760" s="156"/>
      <c r="EBG760" s="156"/>
      <c r="EBH760" s="156"/>
      <c r="EBI760" s="156"/>
      <c r="EBJ760" s="156"/>
      <c r="EBK760" s="156"/>
      <c r="EBL760" s="156"/>
      <c r="EBM760" s="156"/>
      <c r="EBN760" s="156"/>
      <c r="EBO760" s="156"/>
      <c r="EBP760" s="156"/>
      <c r="EBQ760" s="156"/>
      <c r="EBR760" s="156"/>
      <c r="EBS760" s="156"/>
      <c r="EBT760" s="156"/>
      <c r="EBU760" s="156"/>
      <c r="EBV760" s="156"/>
      <c r="EBW760" s="156"/>
      <c r="EBX760" s="156"/>
      <c r="EBY760" s="156"/>
      <c r="EBZ760" s="156"/>
      <c r="ECA760" s="156"/>
      <c r="ECB760" s="156"/>
      <c r="ECC760" s="156"/>
      <c r="ECD760" s="156"/>
      <c r="ECE760" s="156"/>
      <c r="ECF760" s="156"/>
      <c r="ECG760" s="156"/>
      <c r="ECH760" s="156"/>
      <c r="ECI760" s="156"/>
      <c r="ECJ760" s="156"/>
      <c r="ECK760" s="156"/>
      <c r="ECL760" s="156"/>
      <c r="ECM760" s="156"/>
      <c r="ECN760" s="156"/>
      <c r="ECO760" s="156"/>
      <c r="ECP760" s="156"/>
      <c r="ECQ760" s="156"/>
      <c r="ECR760" s="156"/>
      <c r="ECS760" s="156"/>
      <c r="ECT760" s="156"/>
      <c r="ECU760" s="156"/>
      <c r="ECV760" s="156"/>
      <c r="ECW760" s="156"/>
      <c r="ECX760" s="156"/>
      <c r="ECY760" s="156"/>
      <c r="ECZ760" s="156"/>
      <c r="EDA760" s="156"/>
      <c r="EDB760" s="156"/>
      <c r="EDC760" s="156"/>
      <c r="EDD760" s="156"/>
      <c r="EDE760" s="156"/>
      <c r="EDF760" s="156"/>
      <c r="EDG760" s="156"/>
      <c r="EDH760" s="156"/>
      <c r="EDI760" s="156"/>
      <c r="EDJ760" s="156"/>
      <c r="EDK760" s="156"/>
      <c r="EDL760" s="156"/>
      <c r="EDM760" s="156"/>
      <c r="EDN760" s="156"/>
      <c r="EDO760" s="156"/>
      <c r="EDP760" s="156"/>
      <c r="EDQ760" s="156"/>
      <c r="EDR760" s="156"/>
      <c r="EDS760" s="156"/>
      <c r="EDT760" s="156"/>
      <c r="EDU760" s="156"/>
      <c r="EDV760" s="156"/>
      <c r="EDW760" s="156"/>
      <c r="EDX760" s="156"/>
      <c r="EDY760" s="156"/>
      <c r="EDZ760" s="156"/>
      <c r="EEA760" s="156"/>
      <c r="EEB760" s="156"/>
      <c r="EEC760" s="156"/>
      <c r="EED760" s="156"/>
      <c r="EEE760" s="156"/>
      <c r="EEF760" s="156"/>
      <c r="EEG760" s="156"/>
      <c r="EEH760" s="156"/>
      <c r="EEI760" s="156"/>
      <c r="EEJ760" s="156"/>
      <c r="EEK760" s="156"/>
      <c r="EEL760" s="156"/>
      <c r="EEM760" s="156"/>
      <c r="EEN760" s="156"/>
      <c r="EEO760" s="156"/>
      <c r="EEP760" s="156"/>
      <c r="EEQ760" s="156"/>
      <c r="EER760" s="156"/>
      <c r="EES760" s="156"/>
      <c r="EET760" s="156"/>
      <c r="EEU760" s="156"/>
      <c r="EEV760" s="156"/>
      <c r="EEW760" s="156"/>
      <c r="EEX760" s="156"/>
      <c r="EEY760" s="156"/>
      <c r="EEZ760" s="156"/>
      <c r="EFA760" s="156"/>
      <c r="EFB760" s="156"/>
      <c r="EFC760" s="156"/>
      <c r="EFD760" s="156"/>
      <c r="EFE760" s="156"/>
      <c r="EFF760" s="156"/>
      <c r="EFG760" s="156"/>
      <c r="EFH760" s="156"/>
      <c r="EFI760" s="156"/>
      <c r="EFJ760" s="156"/>
      <c r="EFK760" s="156"/>
      <c r="EFL760" s="156"/>
      <c r="EFM760" s="156"/>
      <c r="EFN760" s="156"/>
      <c r="EFO760" s="156"/>
      <c r="EFP760" s="156"/>
      <c r="EFQ760" s="156"/>
      <c r="EFR760" s="156"/>
      <c r="EFS760" s="156"/>
      <c r="EFT760" s="156"/>
      <c r="EFU760" s="156"/>
      <c r="EFV760" s="156"/>
      <c r="EFW760" s="156"/>
      <c r="EFX760" s="156"/>
      <c r="EFY760" s="156"/>
      <c r="EFZ760" s="156"/>
      <c r="EGA760" s="156"/>
      <c r="EGB760" s="156"/>
      <c r="EGC760" s="156"/>
      <c r="EGD760" s="156"/>
      <c r="EGE760" s="156"/>
      <c r="EGF760" s="156"/>
      <c r="EGG760" s="156"/>
      <c r="EGH760" s="156"/>
      <c r="EGI760" s="156"/>
      <c r="EGJ760" s="156"/>
      <c r="EGK760" s="156"/>
      <c r="EGL760" s="156"/>
      <c r="EGM760" s="156"/>
      <c r="EGN760" s="156"/>
      <c r="EGO760" s="156"/>
      <c r="EGP760" s="156"/>
      <c r="EGQ760" s="156"/>
      <c r="EGR760" s="156"/>
      <c r="EGS760" s="156"/>
      <c r="EGT760" s="156"/>
      <c r="EGU760" s="156"/>
      <c r="EGV760" s="156"/>
      <c r="EGW760" s="156"/>
      <c r="EGX760" s="156"/>
      <c r="EGY760" s="156"/>
      <c r="EGZ760" s="156"/>
      <c r="EHA760" s="156"/>
      <c r="EHB760" s="156"/>
      <c r="EHC760" s="156"/>
      <c r="EHD760" s="156"/>
      <c r="EHE760" s="156"/>
      <c r="EHF760" s="156"/>
      <c r="EHG760" s="156"/>
      <c r="EHH760" s="156"/>
      <c r="EHI760" s="156"/>
      <c r="EHJ760" s="156"/>
      <c r="EHK760" s="156"/>
      <c r="EHL760" s="156"/>
      <c r="EHM760" s="156"/>
      <c r="EHN760" s="156"/>
      <c r="EHO760" s="156"/>
      <c r="EHP760" s="156"/>
      <c r="EHQ760" s="156"/>
      <c r="EHR760" s="156"/>
      <c r="EHS760" s="156"/>
      <c r="EHT760" s="156"/>
      <c r="EHU760" s="156"/>
      <c r="EHV760" s="156"/>
      <c r="EHW760" s="156"/>
      <c r="EHX760" s="156"/>
      <c r="EHY760" s="156"/>
      <c r="EHZ760" s="156"/>
      <c r="EIA760" s="156"/>
      <c r="EIB760" s="156"/>
      <c r="EIC760" s="156"/>
      <c r="EID760" s="156"/>
      <c r="EIE760" s="156"/>
      <c r="EIF760" s="156"/>
      <c r="EIG760" s="156"/>
      <c r="EIH760" s="156"/>
      <c r="EII760" s="156"/>
      <c r="EIJ760" s="156"/>
      <c r="EIK760" s="156"/>
      <c r="EIL760" s="156"/>
      <c r="EIM760" s="156"/>
      <c r="EIN760" s="156"/>
      <c r="EIO760" s="156"/>
      <c r="EIP760" s="156"/>
      <c r="EIQ760" s="156"/>
      <c r="EIR760" s="156"/>
      <c r="EIS760" s="156"/>
      <c r="EIT760" s="156"/>
      <c r="EIU760" s="156"/>
      <c r="EIV760" s="156"/>
      <c r="EIW760" s="156"/>
      <c r="EIX760" s="156"/>
      <c r="EIY760" s="156"/>
      <c r="EIZ760" s="156"/>
      <c r="EJA760" s="156"/>
      <c r="EJB760" s="156"/>
      <c r="EJC760" s="156"/>
      <c r="EJD760" s="156"/>
      <c r="EJE760" s="156"/>
      <c r="EJF760" s="156"/>
      <c r="EJG760" s="156"/>
      <c r="EJH760" s="156"/>
      <c r="EJI760" s="156"/>
      <c r="EJJ760" s="156"/>
      <c r="EJK760" s="156"/>
      <c r="EJL760" s="156"/>
      <c r="EJM760" s="156"/>
      <c r="EJN760" s="156"/>
      <c r="EJO760" s="156"/>
      <c r="EJP760" s="156"/>
      <c r="EJQ760" s="156"/>
      <c r="EJR760" s="156"/>
      <c r="EJS760" s="156"/>
      <c r="EJT760" s="156"/>
      <c r="EJU760" s="156"/>
      <c r="EJV760" s="156"/>
      <c r="EJW760" s="156"/>
      <c r="EJX760" s="156"/>
      <c r="EJY760" s="156"/>
      <c r="EJZ760" s="156"/>
      <c r="EKA760" s="156"/>
      <c r="EKB760" s="156"/>
      <c r="EKC760" s="156"/>
      <c r="EKD760" s="156"/>
      <c r="EKE760" s="156"/>
      <c r="EKF760" s="156"/>
      <c r="EKG760" s="156"/>
      <c r="EKH760" s="156"/>
      <c r="EKI760" s="156"/>
      <c r="EKJ760" s="156"/>
      <c r="EKK760" s="156"/>
      <c r="EKL760" s="156"/>
      <c r="EKM760" s="156"/>
      <c r="EKN760" s="156"/>
      <c r="EKO760" s="156"/>
      <c r="EKP760" s="156"/>
      <c r="EKQ760" s="156"/>
      <c r="EKR760" s="156"/>
      <c r="EKS760" s="156"/>
      <c r="EKT760" s="156"/>
      <c r="EKU760" s="156"/>
      <c r="EKV760" s="156"/>
      <c r="EKW760" s="156"/>
      <c r="EKX760" s="156"/>
      <c r="EKY760" s="156"/>
      <c r="EKZ760" s="156"/>
      <c r="ELA760" s="156"/>
      <c r="ELB760" s="156"/>
      <c r="ELC760" s="156"/>
      <c r="ELD760" s="156"/>
      <c r="ELE760" s="156"/>
      <c r="ELF760" s="156"/>
      <c r="ELG760" s="156"/>
      <c r="ELH760" s="156"/>
      <c r="ELI760" s="156"/>
      <c r="ELJ760" s="156"/>
      <c r="ELK760" s="156"/>
      <c r="ELL760" s="156"/>
      <c r="ELM760" s="156"/>
      <c r="ELN760" s="156"/>
      <c r="ELO760" s="156"/>
      <c r="ELP760" s="156"/>
      <c r="ELQ760" s="156"/>
      <c r="ELR760" s="156"/>
      <c r="ELS760" s="156"/>
      <c r="ELT760" s="156"/>
      <c r="ELU760" s="156"/>
      <c r="ELV760" s="156"/>
      <c r="ELW760" s="156"/>
      <c r="ELX760" s="156"/>
      <c r="ELY760" s="156"/>
      <c r="ELZ760" s="156"/>
      <c r="EMA760" s="156"/>
      <c r="EMB760" s="156"/>
      <c r="EMC760" s="156"/>
      <c r="EMD760" s="156"/>
      <c r="EME760" s="156"/>
      <c r="EMF760" s="156"/>
      <c r="EMG760" s="156"/>
      <c r="EMH760" s="156"/>
      <c r="EMI760" s="156"/>
      <c r="EMJ760" s="156"/>
      <c r="EMK760" s="156"/>
      <c r="EML760" s="156"/>
      <c r="EMM760" s="156"/>
      <c r="EMN760" s="156"/>
      <c r="EMO760" s="156"/>
      <c r="EMP760" s="156"/>
      <c r="EMQ760" s="156"/>
      <c r="EMR760" s="156"/>
      <c r="EMS760" s="156"/>
      <c r="EMT760" s="156"/>
      <c r="EMU760" s="156"/>
      <c r="EMV760" s="156"/>
      <c r="EMW760" s="156"/>
      <c r="EMX760" s="156"/>
      <c r="EMY760" s="156"/>
      <c r="EMZ760" s="156"/>
      <c r="ENA760" s="156"/>
      <c r="ENB760" s="156"/>
      <c r="ENC760" s="156"/>
      <c r="END760" s="156"/>
      <c r="ENE760" s="156"/>
      <c r="ENF760" s="156"/>
      <c r="ENG760" s="156"/>
      <c r="ENH760" s="156"/>
      <c r="ENI760" s="156"/>
      <c r="ENJ760" s="156"/>
      <c r="ENK760" s="156"/>
      <c r="ENL760" s="156"/>
      <c r="ENM760" s="156"/>
      <c r="ENN760" s="156"/>
      <c r="ENO760" s="156"/>
      <c r="ENP760" s="156"/>
      <c r="ENQ760" s="156"/>
      <c r="ENR760" s="156"/>
      <c r="ENS760" s="156"/>
      <c r="ENT760" s="156"/>
      <c r="ENU760" s="156"/>
      <c r="ENV760" s="156"/>
      <c r="ENW760" s="156"/>
      <c r="ENX760" s="156"/>
      <c r="ENY760" s="156"/>
      <c r="ENZ760" s="156"/>
      <c r="EOA760" s="156"/>
      <c r="EOB760" s="156"/>
      <c r="EOC760" s="156"/>
      <c r="EOD760" s="156"/>
      <c r="EOE760" s="156"/>
      <c r="EOF760" s="156"/>
      <c r="EOG760" s="156"/>
      <c r="EOH760" s="156"/>
      <c r="EOI760" s="156"/>
      <c r="EOJ760" s="156"/>
      <c r="EOK760" s="156"/>
      <c r="EOL760" s="156"/>
      <c r="EOM760" s="156"/>
      <c r="EON760" s="156"/>
      <c r="EOO760" s="156"/>
      <c r="EOP760" s="156"/>
      <c r="EOQ760" s="156"/>
      <c r="EOR760" s="156"/>
      <c r="EOS760" s="156"/>
      <c r="EOT760" s="156"/>
      <c r="EOU760" s="156"/>
      <c r="EOV760" s="156"/>
      <c r="EOW760" s="156"/>
      <c r="EOX760" s="156"/>
      <c r="EOY760" s="156"/>
      <c r="EOZ760" s="156"/>
      <c r="EPA760" s="156"/>
      <c r="EPB760" s="156"/>
      <c r="EPC760" s="156"/>
      <c r="EPD760" s="156"/>
      <c r="EPE760" s="156"/>
      <c r="EPF760" s="156"/>
      <c r="EPG760" s="156"/>
      <c r="EPH760" s="156"/>
      <c r="EPI760" s="156"/>
      <c r="EPJ760" s="156"/>
      <c r="EPK760" s="156"/>
      <c r="EPL760" s="156"/>
      <c r="EPM760" s="156"/>
      <c r="EPN760" s="156"/>
      <c r="EPO760" s="156"/>
      <c r="EPP760" s="156"/>
      <c r="EPQ760" s="156"/>
      <c r="EPR760" s="156"/>
      <c r="EPS760" s="156"/>
      <c r="EPT760" s="156"/>
      <c r="EPU760" s="156"/>
      <c r="EPV760" s="156"/>
      <c r="EPW760" s="156"/>
      <c r="EPX760" s="156"/>
      <c r="EPY760" s="156"/>
      <c r="EPZ760" s="156"/>
      <c r="EQA760" s="156"/>
      <c r="EQB760" s="156"/>
      <c r="EQC760" s="156"/>
      <c r="EQD760" s="156"/>
      <c r="EQE760" s="156"/>
      <c r="EQF760" s="156"/>
      <c r="EQG760" s="156"/>
      <c r="EQH760" s="156"/>
      <c r="EQI760" s="156"/>
      <c r="EQJ760" s="156"/>
      <c r="EQK760" s="156"/>
      <c r="EQL760" s="156"/>
      <c r="EQM760" s="156"/>
      <c r="EQN760" s="156"/>
      <c r="EQO760" s="156"/>
      <c r="EQP760" s="156"/>
      <c r="EQQ760" s="156"/>
      <c r="EQR760" s="156"/>
      <c r="EQS760" s="156"/>
      <c r="EQT760" s="156"/>
      <c r="EQU760" s="156"/>
      <c r="EQV760" s="156"/>
      <c r="EQW760" s="156"/>
      <c r="EQX760" s="156"/>
      <c r="EQY760" s="156"/>
      <c r="EQZ760" s="156"/>
      <c r="ERA760" s="156"/>
      <c r="ERB760" s="156"/>
      <c r="ERC760" s="156"/>
      <c r="ERD760" s="156"/>
      <c r="ERE760" s="156"/>
      <c r="ERF760" s="156"/>
      <c r="ERG760" s="156"/>
      <c r="ERH760" s="156"/>
      <c r="ERI760" s="156"/>
      <c r="ERJ760" s="156"/>
      <c r="ERK760" s="156"/>
      <c r="ERL760" s="156"/>
      <c r="ERM760" s="156"/>
      <c r="ERN760" s="156"/>
      <c r="ERO760" s="156"/>
      <c r="ERP760" s="156"/>
      <c r="ERQ760" s="156"/>
      <c r="ERR760" s="156"/>
      <c r="ERS760" s="156"/>
      <c r="ERT760" s="156"/>
      <c r="ERU760" s="156"/>
      <c r="ERV760" s="156"/>
      <c r="ERW760" s="156"/>
      <c r="ERX760" s="156"/>
      <c r="ERY760" s="156"/>
      <c r="ERZ760" s="156"/>
      <c r="ESA760" s="156"/>
      <c r="ESB760" s="156"/>
      <c r="ESC760" s="156"/>
      <c r="ESD760" s="156"/>
      <c r="ESE760" s="156"/>
      <c r="ESF760" s="156"/>
      <c r="ESG760" s="156"/>
      <c r="ESH760" s="156"/>
      <c r="ESI760" s="156"/>
      <c r="ESJ760" s="156"/>
      <c r="ESK760" s="156"/>
      <c r="ESL760" s="156"/>
      <c r="ESM760" s="156"/>
      <c r="ESN760" s="156"/>
      <c r="ESO760" s="156"/>
      <c r="ESP760" s="156"/>
      <c r="ESQ760" s="156"/>
      <c r="ESR760" s="156"/>
      <c r="ESS760" s="156"/>
      <c r="EST760" s="156"/>
      <c r="ESU760" s="156"/>
      <c r="ESV760" s="156"/>
      <c r="ESW760" s="156"/>
      <c r="ESX760" s="156"/>
      <c r="ESY760" s="156"/>
      <c r="ESZ760" s="156"/>
      <c r="ETA760" s="156"/>
      <c r="ETB760" s="156"/>
      <c r="ETC760" s="156"/>
      <c r="ETD760" s="156"/>
      <c r="ETE760" s="156"/>
      <c r="ETF760" s="156"/>
      <c r="ETG760" s="156"/>
      <c r="ETH760" s="156"/>
      <c r="ETI760" s="156"/>
      <c r="ETJ760" s="156"/>
      <c r="ETK760" s="156"/>
      <c r="ETL760" s="156"/>
      <c r="ETM760" s="156"/>
      <c r="ETN760" s="156"/>
      <c r="ETO760" s="156"/>
      <c r="ETP760" s="156"/>
      <c r="ETQ760" s="156"/>
      <c r="ETR760" s="156"/>
      <c r="ETS760" s="156"/>
      <c r="ETT760" s="156"/>
      <c r="ETU760" s="156"/>
      <c r="ETV760" s="156"/>
      <c r="ETW760" s="156"/>
      <c r="ETX760" s="156"/>
      <c r="ETY760" s="156"/>
      <c r="ETZ760" s="156"/>
      <c r="EUA760" s="156"/>
      <c r="EUB760" s="156"/>
      <c r="EUC760" s="156"/>
      <c r="EUD760" s="156"/>
      <c r="EUE760" s="156"/>
      <c r="EUF760" s="156"/>
      <c r="EUG760" s="156"/>
      <c r="EUH760" s="156"/>
      <c r="EUI760" s="156"/>
      <c r="EUJ760" s="156"/>
      <c r="EUK760" s="156"/>
      <c r="EUL760" s="156"/>
      <c r="EUM760" s="156"/>
      <c r="EUN760" s="156"/>
      <c r="EUO760" s="156"/>
      <c r="EUP760" s="156"/>
      <c r="EUQ760" s="156"/>
      <c r="EUR760" s="156"/>
      <c r="EUS760" s="156"/>
      <c r="EUT760" s="156"/>
      <c r="EUU760" s="156"/>
      <c r="EUV760" s="156"/>
      <c r="EUW760" s="156"/>
      <c r="EUX760" s="156"/>
      <c r="EUY760" s="156"/>
      <c r="EUZ760" s="156"/>
      <c r="EVA760" s="156"/>
      <c r="EVB760" s="156"/>
      <c r="EVC760" s="156"/>
      <c r="EVD760" s="156"/>
      <c r="EVE760" s="156"/>
      <c r="EVF760" s="156"/>
      <c r="EVG760" s="156"/>
      <c r="EVH760" s="156"/>
      <c r="EVI760" s="156"/>
      <c r="EVJ760" s="156"/>
      <c r="EVK760" s="156"/>
      <c r="EVL760" s="156"/>
      <c r="EVM760" s="156"/>
      <c r="EVN760" s="156"/>
      <c r="EVO760" s="156"/>
      <c r="EVP760" s="156"/>
      <c r="EVQ760" s="156"/>
      <c r="EVR760" s="156"/>
      <c r="EVS760" s="156"/>
      <c r="EVT760" s="156"/>
      <c r="EVU760" s="156"/>
      <c r="EVV760" s="156"/>
      <c r="EVW760" s="156"/>
      <c r="EVX760" s="156"/>
      <c r="EVY760" s="156"/>
      <c r="EVZ760" s="156"/>
      <c r="EWA760" s="156"/>
      <c r="EWB760" s="156"/>
      <c r="EWC760" s="156"/>
      <c r="EWD760" s="156"/>
      <c r="EWE760" s="156"/>
      <c r="EWF760" s="156"/>
      <c r="EWG760" s="156"/>
      <c r="EWH760" s="156"/>
      <c r="EWI760" s="156"/>
      <c r="EWJ760" s="156"/>
      <c r="EWK760" s="156"/>
      <c r="EWL760" s="156"/>
      <c r="EWM760" s="156"/>
      <c r="EWN760" s="156"/>
      <c r="EWO760" s="156"/>
      <c r="EWP760" s="156"/>
      <c r="EWQ760" s="156"/>
      <c r="EWR760" s="156"/>
      <c r="EWS760" s="156"/>
      <c r="EWT760" s="156"/>
      <c r="EWU760" s="156"/>
      <c r="EWV760" s="156"/>
      <c r="EWW760" s="156"/>
      <c r="EWX760" s="156"/>
      <c r="EWY760" s="156"/>
      <c r="EWZ760" s="156"/>
      <c r="EXA760" s="156"/>
      <c r="EXB760" s="156"/>
      <c r="EXC760" s="156"/>
      <c r="EXD760" s="156"/>
      <c r="EXE760" s="156"/>
      <c r="EXF760" s="156"/>
      <c r="EXG760" s="156"/>
      <c r="EXH760" s="156"/>
      <c r="EXI760" s="156"/>
      <c r="EXJ760" s="156"/>
      <c r="EXK760" s="156"/>
      <c r="EXL760" s="156"/>
      <c r="EXM760" s="156"/>
      <c r="EXN760" s="156"/>
      <c r="EXO760" s="156"/>
      <c r="EXP760" s="156"/>
      <c r="EXQ760" s="156"/>
      <c r="EXR760" s="156"/>
      <c r="EXS760" s="156"/>
      <c r="EXT760" s="156"/>
      <c r="EXU760" s="156"/>
      <c r="EXV760" s="156"/>
      <c r="EXW760" s="156"/>
      <c r="EXX760" s="156"/>
      <c r="EXY760" s="156"/>
      <c r="EXZ760" s="156"/>
      <c r="EYA760" s="156"/>
      <c r="EYB760" s="156"/>
      <c r="EYC760" s="156"/>
      <c r="EYD760" s="156"/>
      <c r="EYE760" s="156"/>
      <c r="EYF760" s="156"/>
      <c r="EYG760" s="156"/>
      <c r="EYH760" s="156"/>
      <c r="EYI760" s="156"/>
      <c r="EYJ760" s="156"/>
      <c r="EYK760" s="156"/>
      <c r="EYL760" s="156"/>
      <c r="EYM760" s="156"/>
      <c r="EYN760" s="156"/>
      <c r="EYO760" s="156"/>
      <c r="EYP760" s="156"/>
      <c r="EYQ760" s="156"/>
      <c r="EYR760" s="156"/>
      <c r="EYS760" s="156"/>
      <c r="EYT760" s="156"/>
      <c r="EYU760" s="156"/>
      <c r="EYV760" s="156"/>
      <c r="EYW760" s="156"/>
      <c r="EYX760" s="156"/>
      <c r="EYY760" s="156"/>
      <c r="EYZ760" s="156"/>
      <c r="EZA760" s="156"/>
      <c r="EZB760" s="156"/>
      <c r="EZC760" s="156"/>
      <c r="EZD760" s="156"/>
      <c r="EZE760" s="156"/>
      <c r="EZF760" s="156"/>
      <c r="EZG760" s="156"/>
      <c r="EZH760" s="156"/>
      <c r="EZI760" s="156"/>
      <c r="EZJ760" s="156"/>
      <c r="EZK760" s="156"/>
      <c r="EZL760" s="156"/>
      <c r="EZM760" s="156"/>
      <c r="EZN760" s="156"/>
      <c r="EZO760" s="156"/>
      <c r="EZP760" s="156"/>
      <c r="EZQ760" s="156"/>
      <c r="EZR760" s="156"/>
      <c r="EZS760" s="156"/>
      <c r="EZT760" s="156"/>
      <c r="EZU760" s="156"/>
      <c r="EZV760" s="156"/>
      <c r="EZW760" s="156"/>
      <c r="EZX760" s="156"/>
      <c r="EZY760" s="156"/>
      <c r="EZZ760" s="156"/>
      <c r="FAA760" s="156"/>
      <c r="FAB760" s="156"/>
      <c r="FAC760" s="156"/>
      <c r="FAD760" s="156"/>
      <c r="FAE760" s="156"/>
      <c r="FAF760" s="156"/>
      <c r="FAG760" s="156"/>
      <c r="FAH760" s="156"/>
      <c r="FAI760" s="156"/>
      <c r="FAJ760" s="156"/>
      <c r="FAK760" s="156"/>
      <c r="FAL760" s="156"/>
      <c r="FAM760" s="156"/>
      <c r="FAN760" s="156"/>
      <c r="FAO760" s="156"/>
      <c r="FAP760" s="156"/>
      <c r="FAQ760" s="156"/>
      <c r="FAR760" s="156"/>
      <c r="FAS760" s="156"/>
      <c r="FAT760" s="156"/>
      <c r="FAU760" s="156"/>
      <c r="FAV760" s="156"/>
      <c r="FAW760" s="156"/>
      <c r="FAX760" s="156"/>
      <c r="FAY760" s="156"/>
      <c r="FAZ760" s="156"/>
      <c r="FBA760" s="156"/>
      <c r="FBB760" s="156"/>
      <c r="FBC760" s="156"/>
      <c r="FBD760" s="156"/>
      <c r="FBE760" s="156"/>
      <c r="FBF760" s="156"/>
      <c r="FBG760" s="156"/>
      <c r="FBH760" s="156"/>
      <c r="FBI760" s="156"/>
      <c r="FBJ760" s="156"/>
      <c r="FBK760" s="156"/>
      <c r="FBL760" s="156"/>
      <c r="FBM760" s="156"/>
      <c r="FBN760" s="156"/>
      <c r="FBO760" s="156"/>
      <c r="FBP760" s="156"/>
      <c r="FBQ760" s="156"/>
      <c r="FBR760" s="156"/>
      <c r="FBS760" s="156"/>
      <c r="FBT760" s="156"/>
      <c r="FBU760" s="156"/>
      <c r="FBV760" s="156"/>
      <c r="FBW760" s="156"/>
      <c r="FBX760" s="156"/>
      <c r="FBY760" s="156"/>
      <c r="FBZ760" s="156"/>
      <c r="FCA760" s="156"/>
      <c r="FCB760" s="156"/>
      <c r="FCC760" s="156"/>
      <c r="FCD760" s="156"/>
      <c r="FCE760" s="156"/>
      <c r="FCF760" s="156"/>
      <c r="FCG760" s="156"/>
      <c r="FCH760" s="156"/>
      <c r="FCI760" s="156"/>
      <c r="FCJ760" s="156"/>
      <c r="FCK760" s="156"/>
      <c r="FCL760" s="156"/>
      <c r="FCM760" s="156"/>
      <c r="FCN760" s="156"/>
      <c r="FCO760" s="156"/>
      <c r="FCP760" s="156"/>
      <c r="FCQ760" s="156"/>
      <c r="FCR760" s="156"/>
      <c r="FCS760" s="156"/>
      <c r="FCT760" s="156"/>
      <c r="FCU760" s="156"/>
      <c r="FCV760" s="156"/>
      <c r="FCW760" s="156"/>
      <c r="FCX760" s="156"/>
      <c r="FCY760" s="156"/>
      <c r="FCZ760" s="156"/>
      <c r="FDA760" s="156"/>
      <c r="FDB760" s="156"/>
      <c r="FDC760" s="156"/>
      <c r="FDD760" s="156"/>
      <c r="FDE760" s="156"/>
      <c r="FDF760" s="156"/>
      <c r="FDG760" s="156"/>
      <c r="FDH760" s="156"/>
      <c r="FDI760" s="156"/>
      <c r="FDJ760" s="156"/>
      <c r="FDK760" s="156"/>
      <c r="FDL760" s="156"/>
      <c r="FDM760" s="156"/>
      <c r="FDN760" s="156"/>
      <c r="FDO760" s="156"/>
      <c r="FDP760" s="156"/>
      <c r="FDQ760" s="156"/>
      <c r="FDR760" s="156"/>
      <c r="FDS760" s="156"/>
      <c r="FDT760" s="156"/>
      <c r="FDU760" s="156"/>
      <c r="FDV760" s="156"/>
      <c r="FDW760" s="156"/>
      <c r="FDX760" s="156"/>
      <c r="FDY760" s="156"/>
      <c r="FDZ760" s="156"/>
      <c r="FEA760" s="156"/>
      <c r="FEB760" s="156"/>
      <c r="FEC760" s="156"/>
      <c r="FED760" s="156"/>
      <c r="FEE760" s="156"/>
      <c r="FEF760" s="156"/>
      <c r="FEG760" s="156"/>
      <c r="FEH760" s="156"/>
      <c r="FEI760" s="156"/>
      <c r="FEJ760" s="156"/>
      <c r="FEK760" s="156"/>
      <c r="FEL760" s="156"/>
      <c r="FEM760" s="156"/>
      <c r="FEN760" s="156"/>
      <c r="FEO760" s="156"/>
      <c r="FEP760" s="156"/>
      <c r="FEQ760" s="156"/>
      <c r="FER760" s="156"/>
      <c r="FES760" s="156"/>
      <c r="FET760" s="156"/>
      <c r="FEU760" s="156"/>
      <c r="FEV760" s="156"/>
      <c r="FEW760" s="156"/>
      <c r="FEX760" s="156"/>
      <c r="FEY760" s="156"/>
      <c r="FEZ760" s="156"/>
      <c r="FFA760" s="156"/>
      <c r="FFB760" s="156"/>
      <c r="FFC760" s="156"/>
      <c r="FFD760" s="156"/>
      <c r="FFE760" s="156"/>
      <c r="FFF760" s="156"/>
      <c r="FFG760" s="156"/>
      <c r="FFH760" s="156"/>
      <c r="FFI760" s="156"/>
      <c r="FFJ760" s="156"/>
      <c r="FFK760" s="156"/>
      <c r="FFL760" s="156"/>
      <c r="FFM760" s="156"/>
      <c r="FFN760" s="156"/>
      <c r="FFO760" s="156"/>
      <c r="FFP760" s="156"/>
      <c r="FFQ760" s="156"/>
      <c r="FFR760" s="156"/>
      <c r="FFS760" s="156"/>
      <c r="FFT760" s="156"/>
      <c r="FFU760" s="156"/>
      <c r="FFV760" s="156"/>
      <c r="FFW760" s="156"/>
      <c r="FFX760" s="156"/>
      <c r="FFY760" s="156"/>
      <c r="FFZ760" s="156"/>
      <c r="FGA760" s="156"/>
      <c r="FGB760" s="156"/>
      <c r="FGC760" s="156"/>
      <c r="FGD760" s="156"/>
      <c r="FGE760" s="156"/>
      <c r="FGF760" s="156"/>
      <c r="FGG760" s="156"/>
      <c r="FGH760" s="156"/>
      <c r="FGI760" s="156"/>
      <c r="FGJ760" s="156"/>
      <c r="FGK760" s="156"/>
      <c r="FGL760" s="156"/>
      <c r="FGM760" s="156"/>
      <c r="FGN760" s="156"/>
      <c r="FGO760" s="156"/>
      <c r="FGP760" s="156"/>
      <c r="FGQ760" s="156"/>
      <c r="FGR760" s="156"/>
      <c r="FGS760" s="156"/>
      <c r="FGT760" s="156"/>
      <c r="FGU760" s="156"/>
      <c r="FGV760" s="156"/>
      <c r="FGW760" s="156"/>
      <c r="FGX760" s="156"/>
      <c r="FGY760" s="156"/>
      <c r="FGZ760" s="156"/>
      <c r="FHA760" s="156"/>
      <c r="FHB760" s="156"/>
      <c r="FHC760" s="156"/>
      <c r="FHD760" s="156"/>
      <c r="FHE760" s="156"/>
      <c r="FHF760" s="156"/>
      <c r="FHG760" s="156"/>
      <c r="FHH760" s="156"/>
      <c r="FHI760" s="156"/>
      <c r="FHJ760" s="156"/>
      <c r="FHK760" s="156"/>
      <c r="FHL760" s="156"/>
      <c r="FHM760" s="156"/>
      <c r="FHN760" s="156"/>
      <c r="FHO760" s="156"/>
      <c r="FHP760" s="156"/>
      <c r="FHQ760" s="156"/>
      <c r="FHR760" s="156"/>
      <c r="FHS760" s="156"/>
      <c r="FHT760" s="156"/>
      <c r="FHU760" s="156"/>
      <c r="FHV760" s="156"/>
      <c r="FHW760" s="156"/>
      <c r="FHX760" s="156"/>
      <c r="FHY760" s="156"/>
      <c r="FHZ760" s="156"/>
      <c r="FIA760" s="156"/>
      <c r="FIB760" s="156"/>
      <c r="FIC760" s="156"/>
      <c r="FID760" s="156"/>
      <c r="FIE760" s="156"/>
      <c r="FIF760" s="156"/>
      <c r="FIG760" s="156"/>
      <c r="FIH760" s="156"/>
      <c r="FII760" s="156"/>
      <c r="FIJ760" s="156"/>
      <c r="FIK760" s="156"/>
      <c r="FIL760" s="156"/>
      <c r="FIM760" s="156"/>
      <c r="FIN760" s="156"/>
      <c r="FIO760" s="156"/>
      <c r="FIP760" s="156"/>
      <c r="FIQ760" s="156"/>
      <c r="FIR760" s="156"/>
      <c r="FIS760" s="156"/>
      <c r="FIT760" s="156"/>
      <c r="FIU760" s="156"/>
      <c r="FIV760" s="156"/>
      <c r="FIW760" s="156"/>
      <c r="FIX760" s="156"/>
      <c r="FIY760" s="156"/>
      <c r="FIZ760" s="156"/>
      <c r="FJA760" s="156"/>
      <c r="FJB760" s="156"/>
      <c r="FJC760" s="156"/>
      <c r="FJD760" s="156"/>
      <c r="FJE760" s="156"/>
      <c r="FJF760" s="156"/>
      <c r="FJG760" s="156"/>
      <c r="FJH760" s="156"/>
      <c r="FJI760" s="156"/>
      <c r="FJJ760" s="156"/>
      <c r="FJK760" s="156"/>
      <c r="FJL760" s="156"/>
      <c r="FJM760" s="156"/>
      <c r="FJN760" s="156"/>
      <c r="FJO760" s="156"/>
      <c r="FJP760" s="156"/>
      <c r="FJQ760" s="156"/>
      <c r="FJR760" s="156"/>
      <c r="FJS760" s="156"/>
      <c r="FJT760" s="156"/>
      <c r="FJU760" s="156"/>
      <c r="FJV760" s="156"/>
      <c r="FJW760" s="156"/>
      <c r="FJX760" s="156"/>
      <c r="FJY760" s="156"/>
      <c r="FJZ760" s="156"/>
      <c r="FKA760" s="156"/>
      <c r="FKB760" s="156"/>
      <c r="FKC760" s="156"/>
      <c r="FKD760" s="156"/>
      <c r="FKE760" s="156"/>
      <c r="FKF760" s="156"/>
      <c r="FKG760" s="156"/>
      <c r="FKH760" s="156"/>
      <c r="FKI760" s="156"/>
      <c r="FKJ760" s="156"/>
      <c r="FKK760" s="156"/>
      <c r="FKL760" s="156"/>
      <c r="FKM760" s="156"/>
      <c r="FKN760" s="156"/>
      <c r="FKO760" s="156"/>
      <c r="FKP760" s="156"/>
      <c r="FKQ760" s="156"/>
      <c r="FKR760" s="156"/>
      <c r="FKS760" s="156"/>
      <c r="FKT760" s="156"/>
      <c r="FKU760" s="156"/>
      <c r="FKV760" s="156"/>
      <c r="FKW760" s="156"/>
      <c r="FKX760" s="156"/>
      <c r="FKY760" s="156"/>
      <c r="FKZ760" s="156"/>
      <c r="FLA760" s="156"/>
      <c r="FLB760" s="156"/>
      <c r="FLC760" s="156"/>
      <c r="FLD760" s="156"/>
      <c r="FLE760" s="156"/>
      <c r="FLF760" s="156"/>
      <c r="FLG760" s="156"/>
      <c r="FLH760" s="156"/>
      <c r="FLI760" s="156"/>
      <c r="FLJ760" s="156"/>
      <c r="FLK760" s="156"/>
      <c r="FLL760" s="156"/>
      <c r="FLM760" s="156"/>
      <c r="FLN760" s="156"/>
      <c r="FLO760" s="156"/>
      <c r="FLP760" s="156"/>
      <c r="FLQ760" s="156"/>
      <c r="FLR760" s="156"/>
      <c r="FLS760" s="156"/>
      <c r="FLT760" s="156"/>
      <c r="FLU760" s="156"/>
      <c r="FLV760" s="156"/>
      <c r="FLW760" s="156"/>
      <c r="FLX760" s="156"/>
      <c r="FLY760" s="156"/>
      <c r="FLZ760" s="156"/>
      <c r="FMA760" s="156"/>
      <c r="FMB760" s="156"/>
      <c r="FMC760" s="156"/>
      <c r="FMD760" s="156"/>
      <c r="FME760" s="156"/>
      <c r="FMF760" s="156"/>
      <c r="FMG760" s="156"/>
      <c r="FMH760" s="156"/>
      <c r="FMI760" s="156"/>
      <c r="FMJ760" s="156"/>
      <c r="FMK760" s="156"/>
      <c r="FML760" s="156"/>
      <c r="FMM760" s="156"/>
      <c r="FMN760" s="156"/>
      <c r="FMO760" s="156"/>
      <c r="FMP760" s="156"/>
      <c r="FMQ760" s="156"/>
      <c r="FMR760" s="156"/>
      <c r="FMS760" s="156"/>
      <c r="FMT760" s="156"/>
      <c r="FMU760" s="156"/>
      <c r="FMV760" s="156"/>
      <c r="FMW760" s="156"/>
      <c r="FMX760" s="156"/>
      <c r="FMY760" s="156"/>
      <c r="FMZ760" s="156"/>
      <c r="FNA760" s="156"/>
      <c r="FNB760" s="156"/>
      <c r="FNC760" s="156"/>
      <c r="FND760" s="156"/>
      <c r="FNE760" s="156"/>
      <c r="FNF760" s="156"/>
      <c r="FNG760" s="156"/>
      <c r="FNH760" s="156"/>
      <c r="FNI760" s="156"/>
      <c r="FNJ760" s="156"/>
      <c r="FNK760" s="156"/>
      <c r="FNL760" s="156"/>
      <c r="FNM760" s="156"/>
      <c r="FNN760" s="156"/>
      <c r="FNO760" s="156"/>
      <c r="FNP760" s="156"/>
      <c r="FNQ760" s="156"/>
      <c r="FNR760" s="156"/>
      <c r="FNS760" s="156"/>
      <c r="FNT760" s="156"/>
      <c r="FNU760" s="156"/>
      <c r="FNV760" s="156"/>
      <c r="FNW760" s="156"/>
      <c r="FNX760" s="156"/>
      <c r="FNY760" s="156"/>
      <c r="FNZ760" s="156"/>
      <c r="FOA760" s="156"/>
      <c r="FOB760" s="156"/>
      <c r="FOC760" s="156"/>
      <c r="FOD760" s="156"/>
      <c r="FOE760" s="156"/>
      <c r="FOF760" s="156"/>
      <c r="FOG760" s="156"/>
      <c r="FOH760" s="156"/>
      <c r="FOI760" s="156"/>
      <c r="FOJ760" s="156"/>
      <c r="FOK760" s="156"/>
      <c r="FOL760" s="156"/>
      <c r="FOM760" s="156"/>
      <c r="FON760" s="156"/>
      <c r="FOO760" s="156"/>
      <c r="FOP760" s="156"/>
      <c r="FOQ760" s="156"/>
      <c r="FOR760" s="156"/>
      <c r="FOS760" s="156"/>
      <c r="FOT760" s="156"/>
      <c r="FOU760" s="156"/>
      <c r="FOV760" s="156"/>
      <c r="FOW760" s="156"/>
      <c r="FOX760" s="156"/>
      <c r="FOY760" s="156"/>
      <c r="FOZ760" s="156"/>
      <c r="FPA760" s="156"/>
      <c r="FPB760" s="156"/>
      <c r="FPC760" s="156"/>
      <c r="FPD760" s="156"/>
      <c r="FPE760" s="156"/>
      <c r="FPF760" s="156"/>
      <c r="FPG760" s="156"/>
      <c r="FPH760" s="156"/>
      <c r="FPI760" s="156"/>
      <c r="FPJ760" s="156"/>
      <c r="FPK760" s="156"/>
      <c r="FPL760" s="156"/>
      <c r="FPM760" s="156"/>
      <c r="FPN760" s="156"/>
      <c r="FPO760" s="156"/>
      <c r="FPP760" s="156"/>
      <c r="FPQ760" s="156"/>
      <c r="FPR760" s="156"/>
      <c r="FPS760" s="156"/>
      <c r="FPT760" s="156"/>
      <c r="FPU760" s="156"/>
      <c r="FPV760" s="156"/>
      <c r="FPW760" s="156"/>
      <c r="FPX760" s="156"/>
      <c r="FPY760" s="156"/>
      <c r="FPZ760" s="156"/>
      <c r="FQA760" s="156"/>
      <c r="FQB760" s="156"/>
      <c r="FQC760" s="156"/>
      <c r="FQD760" s="156"/>
      <c r="FQE760" s="156"/>
      <c r="FQF760" s="156"/>
      <c r="FQG760" s="156"/>
      <c r="FQH760" s="156"/>
      <c r="FQI760" s="156"/>
      <c r="FQJ760" s="156"/>
      <c r="FQK760" s="156"/>
      <c r="FQL760" s="156"/>
      <c r="FQM760" s="156"/>
      <c r="FQN760" s="156"/>
      <c r="FQO760" s="156"/>
      <c r="FQP760" s="156"/>
      <c r="FQQ760" s="156"/>
      <c r="FQR760" s="156"/>
      <c r="FQS760" s="156"/>
      <c r="FQT760" s="156"/>
      <c r="FQU760" s="156"/>
      <c r="FQV760" s="156"/>
      <c r="FQW760" s="156"/>
      <c r="FQX760" s="156"/>
      <c r="FQY760" s="156"/>
      <c r="FQZ760" s="156"/>
      <c r="FRA760" s="156"/>
      <c r="FRB760" s="156"/>
      <c r="FRC760" s="156"/>
      <c r="FRD760" s="156"/>
      <c r="FRE760" s="156"/>
      <c r="FRF760" s="156"/>
      <c r="FRG760" s="156"/>
      <c r="FRH760" s="156"/>
      <c r="FRI760" s="156"/>
      <c r="FRJ760" s="156"/>
      <c r="FRK760" s="156"/>
      <c r="FRL760" s="156"/>
      <c r="FRM760" s="156"/>
      <c r="FRN760" s="156"/>
      <c r="FRO760" s="156"/>
      <c r="FRP760" s="156"/>
      <c r="FRQ760" s="156"/>
      <c r="FRR760" s="156"/>
      <c r="FRS760" s="156"/>
      <c r="FRT760" s="156"/>
      <c r="FRU760" s="156"/>
      <c r="FRV760" s="156"/>
      <c r="FRW760" s="156"/>
      <c r="FRX760" s="156"/>
      <c r="FRY760" s="156"/>
      <c r="FRZ760" s="156"/>
      <c r="FSA760" s="156"/>
      <c r="FSB760" s="156"/>
      <c r="FSC760" s="156"/>
      <c r="FSD760" s="156"/>
      <c r="FSE760" s="156"/>
      <c r="FSF760" s="156"/>
      <c r="FSG760" s="156"/>
      <c r="FSH760" s="156"/>
      <c r="FSI760" s="156"/>
      <c r="FSJ760" s="156"/>
      <c r="FSK760" s="156"/>
      <c r="FSL760" s="156"/>
      <c r="FSM760" s="156"/>
      <c r="FSN760" s="156"/>
      <c r="FSO760" s="156"/>
      <c r="FSP760" s="156"/>
      <c r="FSQ760" s="156"/>
      <c r="FSR760" s="156"/>
      <c r="FSS760" s="156"/>
      <c r="FST760" s="156"/>
      <c r="FSU760" s="156"/>
      <c r="FSV760" s="156"/>
      <c r="FSW760" s="156"/>
      <c r="FSX760" s="156"/>
      <c r="FSY760" s="156"/>
      <c r="FSZ760" s="156"/>
      <c r="FTA760" s="156"/>
      <c r="FTB760" s="156"/>
      <c r="FTC760" s="156"/>
      <c r="FTD760" s="156"/>
      <c r="FTE760" s="156"/>
      <c r="FTF760" s="156"/>
      <c r="FTG760" s="156"/>
      <c r="FTH760" s="156"/>
      <c r="FTI760" s="156"/>
      <c r="FTJ760" s="156"/>
      <c r="FTK760" s="156"/>
      <c r="FTL760" s="156"/>
      <c r="FTM760" s="156"/>
      <c r="FTN760" s="156"/>
      <c r="FTO760" s="156"/>
      <c r="FTP760" s="156"/>
      <c r="FTQ760" s="156"/>
      <c r="FTR760" s="156"/>
      <c r="FTS760" s="156"/>
      <c r="FTT760" s="156"/>
      <c r="FTU760" s="156"/>
      <c r="FTV760" s="156"/>
      <c r="FTW760" s="156"/>
      <c r="FTX760" s="156"/>
      <c r="FTY760" s="156"/>
      <c r="FTZ760" s="156"/>
      <c r="FUA760" s="156"/>
      <c r="FUB760" s="156"/>
      <c r="FUC760" s="156"/>
      <c r="FUD760" s="156"/>
      <c r="FUE760" s="156"/>
      <c r="FUF760" s="156"/>
      <c r="FUG760" s="156"/>
      <c r="FUH760" s="156"/>
      <c r="FUI760" s="156"/>
      <c r="FUJ760" s="156"/>
      <c r="FUK760" s="156"/>
      <c r="FUL760" s="156"/>
      <c r="FUM760" s="156"/>
      <c r="FUN760" s="156"/>
      <c r="FUO760" s="156"/>
      <c r="FUP760" s="156"/>
      <c r="FUQ760" s="156"/>
      <c r="FUR760" s="156"/>
      <c r="FUS760" s="156"/>
      <c r="FUT760" s="156"/>
      <c r="FUU760" s="156"/>
      <c r="FUV760" s="156"/>
      <c r="FUW760" s="156"/>
      <c r="FUX760" s="156"/>
      <c r="FUY760" s="156"/>
      <c r="FUZ760" s="156"/>
      <c r="FVA760" s="156"/>
      <c r="FVB760" s="156"/>
      <c r="FVC760" s="156"/>
      <c r="FVD760" s="156"/>
      <c r="FVE760" s="156"/>
      <c r="FVF760" s="156"/>
      <c r="FVG760" s="156"/>
      <c r="FVH760" s="156"/>
      <c r="FVI760" s="156"/>
      <c r="FVJ760" s="156"/>
      <c r="FVK760" s="156"/>
      <c r="FVL760" s="156"/>
      <c r="FVM760" s="156"/>
      <c r="FVN760" s="156"/>
      <c r="FVO760" s="156"/>
      <c r="FVP760" s="156"/>
      <c r="FVQ760" s="156"/>
      <c r="FVR760" s="156"/>
      <c r="FVS760" s="156"/>
      <c r="FVT760" s="156"/>
      <c r="FVU760" s="156"/>
      <c r="FVV760" s="156"/>
      <c r="FVW760" s="156"/>
      <c r="FVX760" s="156"/>
      <c r="FVY760" s="156"/>
      <c r="FVZ760" s="156"/>
      <c r="FWA760" s="156"/>
      <c r="FWB760" s="156"/>
      <c r="FWC760" s="156"/>
      <c r="FWD760" s="156"/>
      <c r="FWE760" s="156"/>
      <c r="FWF760" s="156"/>
      <c r="FWG760" s="156"/>
      <c r="FWH760" s="156"/>
      <c r="FWI760" s="156"/>
      <c r="FWJ760" s="156"/>
      <c r="FWK760" s="156"/>
      <c r="FWL760" s="156"/>
      <c r="FWM760" s="156"/>
      <c r="FWN760" s="156"/>
      <c r="FWO760" s="156"/>
      <c r="FWP760" s="156"/>
      <c r="FWQ760" s="156"/>
      <c r="FWR760" s="156"/>
      <c r="FWS760" s="156"/>
      <c r="FWT760" s="156"/>
      <c r="FWU760" s="156"/>
      <c r="FWV760" s="156"/>
      <c r="FWW760" s="156"/>
      <c r="FWX760" s="156"/>
      <c r="FWY760" s="156"/>
      <c r="FWZ760" s="156"/>
      <c r="FXA760" s="156"/>
      <c r="FXB760" s="156"/>
      <c r="FXC760" s="156"/>
      <c r="FXD760" s="156"/>
      <c r="FXE760" s="156"/>
      <c r="FXF760" s="156"/>
      <c r="FXG760" s="156"/>
      <c r="FXH760" s="156"/>
      <c r="FXI760" s="156"/>
      <c r="FXJ760" s="156"/>
      <c r="FXK760" s="156"/>
      <c r="FXL760" s="156"/>
      <c r="FXM760" s="156"/>
      <c r="FXN760" s="156"/>
      <c r="FXO760" s="156"/>
      <c r="FXP760" s="156"/>
      <c r="FXQ760" s="156"/>
      <c r="FXR760" s="156"/>
      <c r="FXS760" s="156"/>
      <c r="FXT760" s="156"/>
      <c r="FXU760" s="156"/>
      <c r="FXV760" s="156"/>
      <c r="FXW760" s="156"/>
      <c r="FXX760" s="156"/>
      <c r="FXY760" s="156"/>
      <c r="FXZ760" s="156"/>
      <c r="FYA760" s="156"/>
      <c r="FYB760" s="156"/>
      <c r="FYC760" s="156"/>
      <c r="FYD760" s="156"/>
      <c r="FYE760" s="156"/>
      <c r="FYF760" s="156"/>
      <c r="FYG760" s="156"/>
      <c r="FYH760" s="156"/>
      <c r="FYI760" s="156"/>
      <c r="FYJ760" s="156"/>
      <c r="FYK760" s="156"/>
      <c r="FYL760" s="156"/>
      <c r="FYM760" s="156"/>
      <c r="FYN760" s="156"/>
      <c r="FYO760" s="156"/>
      <c r="FYP760" s="156"/>
      <c r="FYQ760" s="156"/>
      <c r="FYR760" s="156"/>
      <c r="FYS760" s="156"/>
      <c r="FYT760" s="156"/>
      <c r="FYU760" s="156"/>
      <c r="FYV760" s="156"/>
      <c r="FYW760" s="156"/>
      <c r="FYX760" s="156"/>
      <c r="FYY760" s="156"/>
      <c r="FYZ760" s="156"/>
      <c r="FZA760" s="156"/>
      <c r="FZB760" s="156"/>
      <c r="FZC760" s="156"/>
      <c r="FZD760" s="156"/>
      <c r="FZE760" s="156"/>
      <c r="FZF760" s="156"/>
      <c r="FZG760" s="156"/>
      <c r="FZH760" s="156"/>
      <c r="FZI760" s="156"/>
      <c r="FZJ760" s="156"/>
      <c r="FZK760" s="156"/>
      <c r="FZL760" s="156"/>
      <c r="FZM760" s="156"/>
      <c r="FZN760" s="156"/>
      <c r="FZO760" s="156"/>
      <c r="FZP760" s="156"/>
      <c r="FZQ760" s="156"/>
      <c r="FZR760" s="156"/>
      <c r="FZS760" s="156"/>
      <c r="FZT760" s="156"/>
      <c r="FZU760" s="156"/>
      <c r="FZV760" s="156"/>
      <c r="FZW760" s="156"/>
      <c r="FZX760" s="156"/>
      <c r="FZY760" s="156"/>
      <c r="FZZ760" s="156"/>
      <c r="GAA760" s="156"/>
      <c r="GAB760" s="156"/>
      <c r="GAC760" s="156"/>
      <c r="GAD760" s="156"/>
      <c r="GAE760" s="156"/>
      <c r="GAF760" s="156"/>
      <c r="GAG760" s="156"/>
      <c r="GAH760" s="156"/>
      <c r="GAI760" s="156"/>
      <c r="GAJ760" s="156"/>
      <c r="GAK760" s="156"/>
      <c r="GAL760" s="156"/>
      <c r="GAM760" s="156"/>
      <c r="GAN760" s="156"/>
      <c r="GAO760" s="156"/>
      <c r="GAP760" s="156"/>
      <c r="GAQ760" s="156"/>
      <c r="GAR760" s="156"/>
      <c r="GAS760" s="156"/>
      <c r="GAT760" s="156"/>
      <c r="GAU760" s="156"/>
      <c r="GAV760" s="156"/>
      <c r="GAW760" s="156"/>
      <c r="GAX760" s="156"/>
      <c r="GAY760" s="156"/>
      <c r="GAZ760" s="156"/>
      <c r="GBA760" s="156"/>
      <c r="GBB760" s="156"/>
      <c r="GBC760" s="156"/>
      <c r="GBD760" s="156"/>
      <c r="GBE760" s="156"/>
      <c r="GBF760" s="156"/>
      <c r="GBG760" s="156"/>
      <c r="GBH760" s="156"/>
      <c r="GBI760" s="156"/>
      <c r="GBJ760" s="156"/>
      <c r="GBK760" s="156"/>
      <c r="GBL760" s="156"/>
      <c r="GBM760" s="156"/>
      <c r="GBN760" s="156"/>
      <c r="GBO760" s="156"/>
      <c r="GBP760" s="156"/>
      <c r="GBQ760" s="156"/>
      <c r="GBR760" s="156"/>
      <c r="GBS760" s="156"/>
      <c r="GBT760" s="156"/>
      <c r="GBU760" s="156"/>
      <c r="GBV760" s="156"/>
      <c r="GBW760" s="156"/>
      <c r="GBX760" s="156"/>
      <c r="GBY760" s="156"/>
      <c r="GBZ760" s="156"/>
      <c r="GCA760" s="156"/>
      <c r="GCB760" s="156"/>
      <c r="GCC760" s="156"/>
      <c r="GCD760" s="156"/>
      <c r="GCE760" s="156"/>
      <c r="GCF760" s="156"/>
      <c r="GCG760" s="156"/>
      <c r="GCH760" s="156"/>
      <c r="GCI760" s="156"/>
      <c r="GCJ760" s="156"/>
      <c r="GCK760" s="156"/>
      <c r="GCL760" s="156"/>
      <c r="GCM760" s="156"/>
      <c r="GCN760" s="156"/>
      <c r="GCO760" s="156"/>
      <c r="GCP760" s="156"/>
      <c r="GCQ760" s="156"/>
      <c r="GCR760" s="156"/>
      <c r="GCS760" s="156"/>
      <c r="GCT760" s="156"/>
      <c r="GCU760" s="156"/>
      <c r="GCV760" s="156"/>
      <c r="GCW760" s="156"/>
      <c r="GCX760" s="156"/>
      <c r="GCY760" s="156"/>
      <c r="GCZ760" s="156"/>
      <c r="GDA760" s="156"/>
      <c r="GDB760" s="156"/>
      <c r="GDC760" s="156"/>
      <c r="GDD760" s="156"/>
      <c r="GDE760" s="156"/>
      <c r="GDF760" s="156"/>
      <c r="GDG760" s="156"/>
      <c r="GDH760" s="156"/>
      <c r="GDI760" s="156"/>
      <c r="GDJ760" s="156"/>
      <c r="GDK760" s="156"/>
      <c r="GDL760" s="156"/>
      <c r="GDM760" s="156"/>
      <c r="GDN760" s="156"/>
      <c r="GDO760" s="156"/>
      <c r="GDP760" s="156"/>
      <c r="GDQ760" s="156"/>
      <c r="GDR760" s="156"/>
      <c r="GDS760" s="156"/>
      <c r="GDT760" s="156"/>
      <c r="GDU760" s="156"/>
      <c r="GDV760" s="156"/>
      <c r="GDW760" s="156"/>
      <c r="GDX760" s="156"/>
      <c r="GDY760" s="156"/>
      <c r="GDZ760" s="156"/>
      <c r="GEA760" s="156"/>
      <c r="GEB760" s="156"/>
      <c r="GEC760" s="156"/>
      <c r="GED760" s="156"/>
      <c r="GEE760" s="156"/>
      <c r="GEF760" s="156"/>
      <c r="GEG760" s="156"/>
      <c r="GEH760" s="156"/>
      <c r="GEI760" s="156"/>
      <c r="GEJ760" s="156"/>
      <c r="GEK760" s="156"/>
      <c r="GEL760" s="156"/>
      <c r="GEM760" s="156"/>
      <c r="GEN760" s="156"/>
      <c r="GEO760" s="156"/>
      <c r="GEP760" s="156"/>
      <c r="GEQ760" s="156"/>
      <c r="GER760" s="156"/>
      <c r="GES760" s="156"/>
      <c r="GET760" s="156"/>
      <c r="GEU760" s="156"/>
      <c r="GEV760" s="156"/>
      <c r="GEW760" s="156"/>
      <c r="GEX760" s="156"/>
      <c r="GEY760" s="156"/>
      <c r="GEZ760" s="156"/>
      <c r="GFA760" s="156"/>
      <c r="GFB760" s="156"/>
      <c r="GFC760" s="156"/>
      <c r="GFD760" s="156"/>
      <c r="GFE760" s="156"/>
      <c r="GFF760" s="156"/>
      <c r="GFG760" s="156"/>
      <c r="GFH760" s="156"/>
      <c r="GFI760" s="156"/>
      <c r="GFJ760" s="156"/>
      <c r="GFK760" s="156"/>
      <c r="GFL760" s="156"/>
      <c r="GFM760" s="156"/>
      <c r="GFN760" s="156"/>
      <c r="GFO760" s="156"/>
      <c r="GFP760" s="156"/>
      <c r="GFQ760" s="156"/>
      <c r="GFR760" s="156"/>
      <c r="GFS760" s="156"/>
      <c r="GFT760" s="156"/>
      <c r="GFU760" s="156"/>
      <c r="GFV760" s="156"/>
      <c r="GFW760" s="156"/>
      <c r="GFX760" s="156"/>
      <c r="GFY760" s="156"/>
      <c r="GFZ760" s="156"/>
      <c r="GGA760" s="156"/>
      <c r="GGB760" s="156"/>
      <c r="GGC760" s="156"/>
      <c r="GGD760" s="156"/>
      <c r="GGE760" s="156"/>
      <c r="GGF760" s="156"/>
      <c r="GGG760" s="156"/>
      <c r="GGH760" s="156"/>
      <c r="GGI760" s="156"/>
      <c r="GGJ760" s="156"/>
      <c r="GGK760" s="156"/>
      <c r="GGL760" s="156"/>
      <c r="GGM760" s="156"/>
      <c r="GGN760" s="156"/>
      <c r="GGO760" s="156"/>
      <c r="GGP760" s="156"/>
      <c r="GGQ760" s="156"/>
      <c r="GGR760" s="156"/>
      <c r="GGS760" s="156"/>
      <c r="GGT760" s="156"/>
      <c r="GGU760" s="156"/>
      <c r="GGV760" s="156"/>
      <c r="GGW760" s="156"/>
      <c r="GGX760" s="156"/>
      <c r="GGY760" s="156"/>
      <c r="GGZ760" s="156"/>
      <c r="GHA760" s="156"/>
      <c r="GHB760" s="156"/>
      <c r="GHC760" s="156"/>
      <c r="GHD760" s="156"/>
      <c r="GHE760" s="156"/>
      <c r="GHF760" s="156"/>
      <c r="GHG760" s="156"/>
      <c r="GHH760" s="156"/>
      <c r="GHI760" s="156"/>
      <c r="GHJ760" s="156"/>
      <c r="GHK760" s="156"/>
      <c r="GHL760" s="156"/>
      <c r="GHM760" s="156"/>
      <c r="GHN760" s="156"/>
      <c r="GHO760" s="156"/>
      <c r="GHP760" s="156"/>
      <c r="GHQ760" s="156"/>
      <c r="GHR760" s="156"/>
      <c r="GHS760" s="156"/>
      <c r="GHT760" s="156"/>
      <c r="GHU760" s="156"/>
      <c r="GHV760" s="156"/>
      <c r="GHW760" s="156"/>
      <c r="GHX760" s="156"/>
      <c r="GHY760" s="156"/>
      <c r="GHZ760" s="156"/>
      <c r="GIA760" s="156"/>
      <c r="GIB760" s="156"/>
      <c r="GIC760" s="156"/>
      <c r="GID760" s="156"/>
      <c r="GIE760" s="156"/>
      <c r="GIF760" s="156"/>
      <c r="GIG760" s="156"/>
      <c r="GIH760" s="156"/>
      <c r="GII760" s="156"/>
      <c r="GIJ760" s="156"/>
      <c r="GIK760" s="156"/>
      <c r="GIL760" s="156"/>
      <c r="GIM760" s="156"/>
      <c r="GIN760" s="156"/>
      <c r="GIO760" s="156"/>
      <c r="GIP760" s="156"/>
      <c r="GIQ760" s="156"/>
      <c r="GIR760" s="156"/>
      <c r="GIS760" s="156"/>
      <c r="GIT760" s="156"/>
      <c r="GIU760" s="156"/>
      <c r="GIV760" s="156"/>
      <c r="GIW760" s="156"/>
      <c r="GIX760" s="156"/>
      <c r="GIY760" s="156"/>
      <c r="GIZ760" s="156"/>
      <c r="GJA760" s="156"/>
      <c r="GJB760" s="156"/>
      <c r="GJC760" s="156"/>
      <c r="GJD760" s="156"/>
      <c r="GJE760" s="156"/>
      <c r="GJF760" s="156"/>
      <c r="GJG760" s="156"/>
      <c r="GJH760" s="156"/>
      <c r="GJI760" s="156"/>
      <c r="GJJ760" s="156"/>
      <c r="GJK760" s="156"/>
      <c r="GJL760" s="156"/>
      <c r="GJM760" s="156"/>
      <c r="GJN760" s="156"/>
      <c r="GJO760" s="156"/>
      <c r="GJP760" s="156"/>
      <c r="GJQ760" s="156"/>
      <c r="GJR760" s="156"/>
      <c r="GJS760" s="156"/>
      <c r="GJT760" s="156"/>
      <c r="GJU760" s="156"/>
      <c r="GJV760" s="156"/>
      <c r="GJW760" s="156"/>
      <c r="GJX760" s="156"/>
      <c r="GJY760" s="156"/>
      <c r="GJZ760" s="156"/>
      <c r="GKA760" s="156"/>
      <c r="GKB760" s="156"/>
      <c r="GKC760" s="156"/>
      <c r="GKD760" s="156"/>
      <c r="GKE760" s="156"/>
      <c r="GKF760" s="156"/>
      <c r="GKG760" s="156"/>
      <c r="GKH760" s="156"/>
      <c r="GKI760" s="156"/>
      <c r="GKJ760" s="156"/>
      <c r="GKK760" s="156"/>
      <c r="GKL760" s="156"/>
      <c r="GKM760" s="156"/>
      <c r="GKN760" s="156"/>
      <c r="GKO760" s="156"/>
      <c r="GKP760" s="156"/>
      <c r="GKQ760" s="156"/>
      <c r="GKR760" s="156"/>
      <c r="GKS760" s="156"/>
      <c r="GKT760" s="156"/>
      <c r="GKU760" s="156"/>
      <c r="GKV760" s="156"/>
      <c r="GKW760" s="156"/>
      <c r="GKX760" s="156"/>
      <c r="GKY760" s="156"/>
      <c r="GKZ760" s="156"/>
      <c r="GLA760" s="156"/>
      <c r="GLB760" s="156"/>
      <c r="GLC760" s="156"/>
      <c r="GLD760" s="156"/>
      <c r="GLE760" s="156"/>
      <c r="GLF760" s="156"/>
      <c r="GLG760" s="156"/>
      <c r="GLH760" s="156"/>
      <c r="GLI760" s="156"/>
      <c r="GLJ760" s="156"/>
      <c r="GLK760" s="156"/>
      <c r="GLL760" s="156"/>
      <c r="GLM760" s="156"/>
      <c r="GLN760" s="156"/>
      <c r="GLO760" s="156"/>
      <c r="GLP760" s="156"/>
      <c r="GLQ760" s="156"/>
      <c r="GLR760" s="156"/>
      <c r="GLS760" s="156"/>
      <c r="GLT760" s="156"/>
      <c r="GLU760" s="156"/>
      <c r="GLV760" s="156"/>
      <c r="GLW760" s="156"/>
      <c r="GLX760" s="156"/>
      <c r="GLY760" s="156"/>
      <c r="GLZ760" s="156"/>
      <c r="GMA760" s="156"/>
      <c r="GMB760" s="156"/>
      <c r="GMC760" s="156"/>
      <c r="GMD760" s="156"/>
      <c r="GME760" s="156"/>
      <c r="GMF760" s="156"/>
      <c r="GMG760" s="156"/>
      <c r="GMH760" s="156"/>
      <c r="GMI760" s="156"/>
      <c r="GMJ760" s="156"/>
      <c r="GMK760" s="156"/>
      <c r="GML760" s="156"/>
      <c r="GMM760" s="156"/>
      <c r="GMN760" s="156"/>
      <c r="GMO760" s="156"/>
      <c r="GMP760" s="156"/>
      <c r="GMQ760" s="156"/>
      <c r="GMR760" s="156"/>
      <c r="GMS760" s="156"/>
      <c r="GMT760" s="156"/>
      <c r="GMU760" s="156"/>
      <c r="GMV760" s="156"/>
      <c r="GMW760" s="156"/>
      <c r="GMX760" s="156"/>
      <c r="GMY760" s="156"/>
      <c r="GMZ760" s="156"/>
      <c r="GNA760" s="156"/>
      <c r="GNB760" s="156"/>
      <c r="GNC760" s="156"/>
      <c r="GND760" s="156"/>
      <c r="GNE760" s="156"/>
      <c r="GNF760" s="156"/>
      <c r="GNG760" s="156"/>
      <c r="GNH760" s="156"/>
      <c r="GNI760" s="156"/>
      <c r="GNJ760" s="156"/>
      <c r="GNK760" s="156"/>
      <c r="GNL760" s="156"/>
      <c r="GNM760" s="156"/>
      <c r="GNN760" s="156"/>
      <c r="GNO760" s="156"/>
      <c r="GNP760" s="156"/>
      <c r="GNQ760" s="156"/>
      <c r="GNR760" s="156"/>
      <c r="GNS760" s="156"/>
      <c r="GNT760" s="156"/>
      <c r="GNU760" s="156"/>
      <c r="GNV760" s="156"/>
      <c r="GNW760" s="156"/>
      <c r="GNX760" s="156"/>
      <c r="GNY760" s="156"/>
      <c r="GNZ760" s="156"/>
      <c r="GOA760" s="156"/>
      <c r="GOB760" s="156"/>
      <c r="GOC760" s="156"/>
      <c r="GOD760" s="156"/>
      <c r="GOE760" s="156"/>
      <c r="GOF760" s="156"/>
      <c r="GOG760" s="156"/>
      <c r="GOH760" s="156"/>
      <c r="GOI760" s="156"/>
      <c r="GOJ760" s="156"/>
      <c r="GOK760" s="156"/>
      <c r="GOL760" s="156"/>
      <c r="GOM760" s="156"/>
      <c r="GON760" s="156"/>
      <c r="GOO760" s="156"/>
      <c r="GOP760" s="156"/>
      <c r="GOQ760" s="156"/>
      <c r="GOR760" s="156"/>
      <c r="GOS760" s="156"/>
      <c r="GOT760" s="156"/>
      <c r="GOU760" s="156"/>
      <c r="GOV760" s="156"/>
      <c r="GOW760" s="156"/>
      <c r="GOX760" s="156"/>
      <c r="GOY760" s="156"/>
      <c r="GOZ760" s="156"/>
      <c r="GPA760" s="156"/>
      <c r="GPB760" s="156"/>
      <c r="GPC760" s="156"/>
      <c r="GPD760" s="156"/>
      <c r="GPE760" s="156"/>
      <c r="GPF760" s="156"/>
      <c r="GPG760" s="156"/>
      <c r="GPH760" s="156"/>
      <c r="GPI760" s="156"/>
      <c r="GPJ760" s="156"/>
      <c r="GPK760" s="156"/>
      <c r="GPL760" s="156"/>
      <c r="GPM760" s="156"/>
      <c r="GPN760" s="156"/>
      <c r="GPO760" s="156"/>
      <c r="GPP760" s="156"/>
      <c r="GPQ760" s="156"/>
      <c r="GPR760" s="156"/>
      <c r="GPS760" s="156"/>
      <c r="GPT760" s="156"/>
      <c r="GPU760" s="156"/>
      <c r="GPV760" s="156"/>
      <c r="GPW760" s="156"/>
      <c r="GPX760" s="156"/>
      <c r="GPY760" s="156"/>
      <c r="GPZ760" s="156"/>
      <c r="GQA760" s="156"/>
      <c r="GQB760" s="156"/>
      <c r="GQC760" s="156"/>
      <c r="GQD760" s="156"/>
      <c r="GQE760" s="156"/>
      <c r="GQF760" s="156"/>
      <c r="GQG760" s="156"/>
      <c r="GQH760" s="156"/>
      <c r="GQI760" s="156"/>
      <c r="GQJ760" s="156"/>
      <c r="GQK760" s="156"/>
      <c r="GQL760" s="156"/>
      <c r="GQM760" s="156"/>
      <c r="GQN760" s="156"/>
      <c r="GQO760" s="156"/>
      <c r="GQP760" s="156"/>
      <c r="GQQ760" s="156"/>
      <c r="GQR760" s="156"/>
      <c r="GQS760" s="156"/>
      <c r="GQT760" s="156"/>
      <c r="GQU760" s="156"/>
      <c r="GQV760" s="156"/>
      <c r="GQW760" s="156"/>
      <c r="GQX760" s="156"/>
      <c r="GQY760" s="156"/>
      <c r="GQZ760" s="156"/>
      <c r="GRA760" s="156"/>
      <c r="GRB760" s="156"/>
      <c r="GRC760" s="156"/>
      <c r="GRD760" s="156"/>
      <c r="GRE760" s="156"/>
      <c r="GRF760" s="156"/>
      <c r="GRG760" s="156"/>
      <c r="GRH760" s="156"/>
      <c r="GRI760" s="156"/>
      <c r="GRJ760" s="156"/>
      <c r="GRK760" s="156"/>
      <c r="GRL760" s="156"/>
      <c r="GRM760" s="156"/>
      <c r="GRN760" s="156"/>
      <c r="GRO760" s="156"/>
      <c r="GRP760" s="156"/>
      <c r="GRQ760" s="156"/>
      <c r="GRR760" s="156"/>
      <c r="GRS760" s="156"/>
      <c r="GRT760" s="156"/>
      <c r="GRU760" s="156"/>
      <c r="GRV760" s="156"/>
      <c r="GRW760" s="156"/>
      <c r="GRX760" s="156"/>
      <c r="GRY760" s="156"/>
      <c r="GRZ760" s="156"/>
      <c r="GSA760" s="156"/>
      <c r="GSB760" s="156"/>
      <c r="GSC760" s="156"/>
      <c r="GSD760" s="156"/>
      <c r="GSE760" s="156"/>
      <c r="GSF760" s="156"/>
      <c r="GSG760" s="156"/>
      <c r="GSH760" s="156"/>
      <c r="GSI760" s="156"/>
      <c r="GSJ760" s="156"/>
      <c r="GSK760" s="156"/>
      <c r="GSL760" s="156"/>
      <c r="GSM760" s="156"/>
      <c r="GSN760" s="156"/>
      <c r="GSO760" s="156"/>
      <c r="GSP760" s="156"/>
      <c r="GSQ760" s="156"/>
      <c r="GSR760" s="156"/>
      <c r="GSS760" s="156"/>
      <c r="GST760" s="156"/>
      <c r="GSU760" s="156"/>
      <c r="GSV760" s="156"/>
      <c r="GSW760" s="156"/>
      <c r="GSX760" s="156"/>
      <c r="GSY760" s="156"/>
      <c r="GSZ760" s="156"/>
      <c r="GTA760" s="156"/>
      <c r="GTB760" s="156"/>
      <c r="GTC760" s="156"/>
      <c r="GTD760" s="156"/>
      <c r="GTE760" s="156"/>
      <c r="GTF760" s="156"/>
      <c r="GTG760" s="156"/>
      <c r="GTH760" s="156"/>
      <c r="GTI760" s="156"/>
      <c r="GTJ760" s="156"/>
      <c r="GTK760" s="156"/>
      <c r="GTL760" s="156"/>
      <c r="GTM760" s="156"/>
      <c r="GTN760" s="156"/>
      <c r="GTO760" s="156"/>
      <c r="GTP760" s="156"/>
      <c r="GTQ760" s="156"/>
      <c r="GTR760" s="156"/>
      <c r="GTS760" s="156"/>
      <c r="GTT760" s="156"/>
      <c r="GTU760" s="156"/>
      <c r="GTV760" s="156"/>
      <c r="GTW760" s="156"/>
      <c r="GTX760" s="156"/>
      <c r="GTY760" s="156"/>
      <c r="GTZ760" s="156"/>
      <c r="GUA760" s="156"/>
      <c r="GUB760" s="156"/>
      <c r="GUC760" s="156"/>
      <c r="GUD760" s="156"/>
      <c r="GUE760" s="156"/>
      <c r="GUF760" s="156"/>
      <c r="GUG760" s="156"/>
      <c r="GUH760" s="156"/>
      <c r="GUI760" s="156"/>
      <c r="GUJ760" s="156"/>
      <c r="GUK760" s="156"/>
      <c r="GUL760" s="156"/>
      <c r="GUM760" s="156"/>
      <c r="GUN760" s="156"/>
      <c r="GUO760" s="156"/>
      <c r="GUP760" s="156"/>
      <c r="GUQ760" s="156"/>
      <c r="GUR760" s="156"/>
      <c r="GUS760" s="156"/>
      <c r="GUT760" s="156"/>
      <c r="GUU760" s="156"/>
      <c r="GUV760" s="156"/>
      <c r="GUW760" s="156"/>
      <c r="GUX760" s="156"/>
      <c r="GUY760" s="156"/>
      <c r="GUZ760" s="156"/>
      <c r="GVA760" s="156"/>
      <c r="GVB760" s="156"/>
      <c r="GVC760" s="156"/>
      <c r="GVD760" s="156"/>
      <c r="GVE760" s="156"/>
      <c r="GVF760" s="156"/>
      <c r="GVG760" s="156"/>
      <c r="GVH760" s="156"/>
      <c r="GVI760" s="156"/>
      <c r="GVJ760" s="156"/>
      <c r="GVK760" s="156"/>
      <c r="GVL760" s="156"/>
      <c r="GVM760" s="156"/>
      <c r="GVN760" s="156"/>
      <c r="GVO760" s="156"/>
      <c r="GVP760" s="156"/>
      <c r="GVQ760" s="156"/>
      <c r="GVR760" s="156"/>
      <c r="GVS760" s="156"/>
      <c r="GVT760" s="156"/>
      <c r="GVU760" s="156"/>
      <c r="GVV760" s="156"/>
      <c r="GVW760" s="156"/>
      <c r="GVX760" s="156"/>
      <c r="GVY760" s="156"/>
      <c r="GVZ760" s="156"/>
      <c r="GWA760" s="156"/>
      <c r="GWB760" s="156"/>
      <c r="GWC760" s="156"/>
      <c r="GWD760" s="156"/>
      <c r="GWE760" s="156"/>
      <c r="GWF760" s="156"/>
      <c r="GWG760" s="156"/>
      <c r="GWH760" s="156"/>
      <c r="GWI760" s="156"/>
      <c r="GWJ760" s="156"/>
      <c r="GWK760" s="156"/>
      <c r="GWL760" s="156"/>
      <c r="GWM760" s="156"/>
      <c r="GWN760" s="156"/>
      <c r="GWO760" s="156"/>
      <c r="GWP760" s="156"/>
      <c r="GWQ760" s="156"/>
      <c r="GWR760" s="156"/>
      <c r="GWS760" s="156"/>
      <c r="GWT760" s="156"/>
      <c r="GWU760" s="156"/>
      <c r="GWV760" s="156"/>
      <c r="GWW760" s="156"/>
      <c r="GWX760" s="156"/>
      <c r="GWY760" s="156"/>
      <c r="GWZ760" s="156"/>
      <c r="GXA760" s="156"/>
      <c r="GXB760" s="156"/>
      <c r="GXC760" s="156"/>
      <c r="GXD760" s="156"/>
      <c r="GXE760" s="156"/>
      <c r="GXF760" s="156"/>
      <c r="GXG760" s="156"/>
      <c r="GXH760" s="156"/>
      <c r="GXI760" s="156"/>
      <c r="GXJ760" s="156"/>
      <c r="GXK760" s="156"/>
      <c r="GXL760" s="156"/>
      <c r="GXM760" s="156"/>
      <c r="GXN760" s="156"/>
      <c r="GXO760" s="156"/>
      <c r="GXP760" s="156"/>
      <c r="GXQ760" s="156"/>
      <c r="GXR760" s="156"/>
      <c r="GXS760" s="156"/>
      <c r="GXT760" s="156"/>
      <c r="GXU760" s="156"/>
      <c r="GXV760" s="156"/>
      <c r="GXW760" s="156"/>
      <c r="GXX760" s="156"/>
      <c r="GXY760" s="156"/>
      <c r="GXZ760" s="156"/>
      <c r="GYA760" s="156"/>
      <c r="GYB760" s="156"/>
      <c r="GYC760" s="156"/>
      <c r="GYD760" s="156"/>
      <c r="GYE760" s="156"/>
      <c r="GYF760" s="156"/>
      <c r="GYG760" s="156"/>
      <c r="GYH760" s="156"/>
      <c r="GYI760" s="156"/>
      <c r="GYJ760" s="156"/>
      <c r="GYK760" s="156"/>
      <c r="GYL760" s="156"/>
      <c r="GYM760" s="156"/>
      <c r="GYN760" s="156"/>
      <c r="GYO760" s="156"/>
      <c r="GYP760" s="156"/>
      <c r="GYQ760" s="156"/>
      <c r="GYR760" s="156"/>
      <c r="GYS760" s="156"/>
      <c r="GYT760" s="156"/>
      <c r="GYU760" s="156"/>
      <c r="GYV760" s="156"/>
      <c r="GYW760" s="156"/>
      <c r="GYX760" s="156"/>
      <c r="GYY760" s="156"/>
      <c r="GYZ760" s="156"/>
      <c r="GZA760" s="156"/>
      <c r="GZB760" s="156"/>
      <c r="GZC760" s="156"/>
      <c r="GZD760" s="156"/>
      <c r="GZE760" s="156"/>
      <c r="GZF760" s="156"/>
      <c r="GZG760" s="156"/>
      <c r="GZH760" s="156"/>
      <c r="GZI760" s="156"/>
      <c r="GZJ760" s="156"/>
      <c r="GZK760" s="156"/>
      <c r="GZL760" s="156"/>
      <c r="GZM760" s="156"/>
      <c r="GZN760" s="156"/>
      <c r="GZO760" s="156"/>
      <c r="GZP760" s="156"/>
      <c r="GZQ760" s="156"/>
      <c r="GZR760" s="156"/>
      <c r="GZS760" s="156"/>
      <c r="GZT760" s="156"/>
      <c r="GZU760" s="156"/>
      <c r="GZV760" s="156"/>
      <c r="GZW760" s="156"/>
      <c r="GZX760" s="156"/>
      <c r="GZY760" s="156"/>
      <c r="GZZ760" s="156"/>
      <c r="HAA760" s="156"/>
      <c r="HAB760" s="156"/>
      <c r="HAC760" s="156"/>
      <c r="HAD760" s="156"/>
      <c r="HAE760" s="156"/>
      <c r="HAF760" s="156"/>
      <c r="HAG760" s="156"/>
      <c r="HAH760" s="156"/>
      <c r="HAI760" s="156"/>
      <c r="HAJ760" s="156"/>
      <c r="HAK760" s="156"/>
      <c r="HAL760" s="156"/>
      <c r="HAM760" s="156"/>
      <c r="HAN760" s="156"/>
      <c r="HAO760" s="156"/>
      <c r="HAP760" s="156"/>
      <c r="HAQ760" s="156"/>
      <c r="HAR760" s="156"/>
      <c r="HAS760" s="156"/>
      <c r="HAT760" s="156"/>
      <c r="HAU760" s="156"/>
      <c r="HAV760" s="156"/>
      <c r="HAW760" s="156"/>
      <c r="HAX760" s="156"/>
      <c r="HAY760" s="156"/>
      <c r="HAZ760" s="156"/>
      <c r="HBA760" s="156"/>
      <c r="HBB760" s="156"/>
      <c r="HBC760" s="156"/>
      <c r="HBD760" s="156"/>
      <c r="HBE760" s="156"/>
      <c r="HBF760" s="156"/>
      <c r="HBG760" s="156"/>
      <c r="HBH760" s="156"/>
      <c r="HBI760" s="156"/>
      <c r="HBJ760" s="156"/>
      <c r="HBK760" s="156"/>
      <c r="HBL760" s="156"/>
      <c r="HBM760" s="156"/>
      <c r="HBN760" s="156"/>
      <c r="HBO760" s="156"/>
      <c r="HBP760" s="156"/>
      <c r="HBQ760" s="156"/>
      <c r="HBR760" s="156"/>
      <c r="HBS760" s="156"/>
      <c r="HBT760" s="156"/>
      <c r="HBU760" s="156"/>
      <c r="HBV760" s="156"/>
      <c r="HBW760" s="156"/>
      <c r="HBX760" s="156"/>
      <c r="HBY760" s="156"/>
      <c r="HBZ760" s="156"/>
      <c r="HCA760" s="156"/>
      <c r="HCB760" s="156"/>
      <c r="HCC760" s="156"/>
      <c r="HCD760" s="156"/>
      <c r="HCE760" s="156"/>
      <c r="HCF760" s="156"/>
      <c r="HCG760" s="156"/>
      <c r="HCH760" s="156"/>
      <c r="HCI760" s="156"/>
      <c r="HCJ760" s="156"/>
      <c r="HCK760" s="156"/>
      <c r="HCL760" s="156"/>
      <c r="HCM760" s="156"/>
      <c r="HCN760" s="156"/>
      <c r="HCO760" s="156"/>
      <c r="HCP760" s="156"/>
      <c r="HCQ760" s="156"/>
      <c r="HCR760" s="156"/>
      <c r="HCS760" s="156"/>
      <c r="HCT760" s="156"/>
      <c r="HCU760" s="156"/>
      <c r="HCV760" s="156"/>
      <c r="HCW760" s="156"/>
      <c r="HCX760" s="156"/>
      <c r="HCY760" s="156"/>
      <c r="HCZ760" s="156"/>
      <c r="HDA760" s="156"/>
      <c r="HDB760" s="156"/>
      <c r="HDC760" s="156"/>
      <c r="HDD760" s="156"/>
      <c r="HDE760" s="156"/>
      <c r="HDF760" s="156"/>
      <c r="HDG760" s="156"/>
      <c r="HDH760" s="156"/>
      <c r="HDI760" s="156"/>
      <c r="HDJ760" s="156"/>
      <c r="HDK760" s="156"/>
      <c r="HDL760" s="156"/>
      <c r="HDM760" s="156"/>
      <c r="HDN760" s="156"/>
      <c r="HDO760" s="156"/>
      <c r="HDP760" s="156"/>
      <c r="HDQ760" s="156"/>
      <c r="HDR760" s="156"/>
      <c r="HDS760" s="156"/>
      <c r="HDT760" s="156"/>
      <c r="HDU760" s="156"/>
      <c r="HDV760" s="156"/>
      <c r="HDW760" s="156"/>
      <c r="HDX760" s="156"/>
      <c r="HDY760" s="156"/>
      <c r="HDZ760" s="156"/>
      <c r="HEA760" s="156"/>
      <c r="HEB760" s="156"/>
      <c r="HEC760" s="156"/>
      <c r="HED760" s="156"/>
      <c r="HEE760" s="156"/>
      <c r="HEF760" s="156"/>
      <c r="HEG760" s="156"/>
      <c r="HEH760" s="156"/>
      <c r="HEI760" s="156"/>
      <c r="HEJ760" s="156"/>
      <c r="HEK760" s="156"/>
      <c r="HEL760" s="156"/>
      <c r="HEM760" s="156"/>
      <c r="HEN760" s="156"/>
      <c r="HEO760" s="156"/>
      <c r="HEP760" s="156"/>
      <c r="HEQ760" s="156"/>
      <c r="HER760" s="156"/>
      <c r="HES760" s="156"/>
      <c r="HET760" s="156"/>
      <c r="HEU760" s="156"/>
      <c r="HEV760" s="156"/>
      <c r="HEW760" s="156"/>
      <c r="HEX760" s="156"/>
      <c r="HEY760" s="156"/>
      <c r="HEZ760" s="156"/>
      <c r="HFA760" s="156"/>
      <c r="HFB760" s="156"/>
      <c r="HFC760" s="156"/>
      <c r="HFD760" s="156"/>
      <c r="HFE760" s="156"/>
      <c r="HFF760" s="156"/>
      <c r="HFG760" s="156"/>
      <c r="HFH760" s="156"/>
      <c r="HFI760" s="156"/>
      <c r="HFJ760" s="156"/>
      <c r="HFK760" s="156"/>
      <c r="HFL760" s="156"/>
      <c r="HFM760" s="156"/>
      <c r="HFN760" s="156"/>
      <c r="HFO760" s="156"/>
      <c r="HFP760" s="156"/>
      <c r="HFQ760" s="156"/>
      <c r="HFR760" s="156"/>
      <c r="HFS760" s="156"/>
      <c r="HFT760" s="156"/>
      <c r="HFU760" s="156"/>
      <c r="HFV760" s="156"/>
      <c r="HFW760" s="156"/>
      <c r="HFX760" s="156"/>
      <c r="HFY760" s="156"/>
      <c r="HFZ760" s="156"/>
      <c r="HGA760" s="156"/>
      <c r="HGB760" s="156"/>
      <c r="HGC760" s="156"/>
      <c r="HGD760" s="156"/>
      <c r="HGE760" s="156"/>
      <c r="HGF760" s="156"/>
      <c r="HGG760" s="156"/>
      <c r="HGH760" s="156"/>
      <c r="HGI760" s="156"/>
      <c r="HGJ760" s="156"/>
      <c r="HGK760" s="156"/>
      <c r="HGL760" s="156"/>
      <c r="HGM760" s="156"/>
      <c r="HGN760" s="156"/>
      <c r="HGO760" s="156"/>
      <c r="HGP760" s="156"/>
      <c r="HGQ760" s="156"/>
      <c r="HGR760" s="156"/>
      <c r="HGS760" s="156"/>
      <c r="HGT760" s="156"/>
      <c r="HGU760" s="156"/>
      <c r="HGV760" s="156"/>
      <c r="HGW760" s="156"/>
      <c r="HGX760" s="156"/>
      <c r="HGY760" s="156"/>
      <c r="HGZ760" s="156"/>
      <c r="HHA760" s="156"/>
      <c r="HHB760" s="156"/>
      <c r="HHC760" s="156"/>
      <c r="HHD760" s="156"/>
      <c r="HHE760" s="156"/>
      <c r="HHF760" s="156"/>
      <c r="HHG760" s="156"/>
      <c r="HHH760" s="156"/>
      <c r="HHI760" s="156"/>
      <c r="HHJ760" s="156"/>
      <c r="HHK760" s="156"/>
      <c r="HHL760" s="156"/>
      <c r="HHM760" s="156"/>
      <c r="HHN760" s="156"/>
      <c r="HHO760" s="156"/>
      <c r="HHP760" s="156"/>
      <c r="HHQ760" s="156"/>
      <c r="HHR760" s="156"/>
      <c r="HHS760" s="156"/>
      <c r="HHT760" s="156"/>
      <c r="HHU760" s="156"/>
      <c r="HHV760" s="156"/>
      <c r="HHW760" s="156"/>
      <c r="HHX760" s="156"/>
      <c r="HHY760" s="156"/>
      <c r="HHZ760" s="156"/>
      <c r="HIA760" s="156"/>
      <c r="HIB760" s="156"/>
      <c r="HIC760" s="156"/>
      <c r="HID760" s="156"/>
      <c r="HIE760" s="156"/>
      <c r="HIF760" s="156"/>
      <c r="HIG760" s="156"/>
      <c r="HIH760" s="156"/>
      <c r="HII760" s="156"/>
      <c r="HIJ760" s="156"/>
      <c r="HIK760" s="156"/>
      <c r="HIL760" s="156"/>
      <c r="HIM760" s="156"/>
      <c r="HIN760" s="156"/>
      <c r="HIO760" s="156"/>
      <c r="HIP760" s="156"/>
      <c r="HIQ760" s="156"/>
      <c r="HIR760" s="156"/>
      <c r="HIS760" s="156"/>
      <c r="HIT760" s="156"/>
      <c r="HIU760" s="156"/>
      <c r="HIV760" s="156"/>
      <c r="HIW760" s="156"/>
      <c r="HIX760" s="156"/>
      <c r="HIY760" s="156"/>
      <c r="HIZ760" s="156"/>
      <c r="HJA760" s="156"/>
      <c r="HJB760" s="156"/>
      <c r="HJC760" s="156"/>
      <c r="HJD760" s="156"/>
      <c r="HJE760" s="156"/>
      <c r="HJF760" s="156"/>
      <c r="HJG760" s="156"/>
      <c r="HJH760" s="156"/>
      <c r="HJI760" s="156"/>
      <c r="HJJ760" s="156"/>
      <c r="HJK760" s="156"/>
      <c r="HJL760" s="156"/>
      <c r="HJM760" s="156"/>
      <c r="HJN760" s="156"/>
      <c r="HJO760" s="156"/>
      <c r="HJP760" s="156"/>
      <c r="HJQ760" s="156"/>
      <c r="HJR760" s="156"/>
      <c r="HJS760" s="156"/>
      <c r="HJT760" s="156"/>
      <c r="HJU760" s="156"/>
      <c r="HJV760" s="156"/>
      <c r="HJW760" s="156"/>
      <c r="HJX760" s="156"/>
      <c r="HJY760" s="156"/>
      <c r="HJZ760" s="156"/>
      <c r="HKA760" s="156"/>
      <c r="HKB760" s="156"/>
      <c r="HKC760" s="156"/>
      <c r="HKD760" s="156"/>
      <c r="HKE760" s="156"/>
      <c r="HKF760" s="156"/>
      <c r="HKG760" s="156"/>
      <c r="HKH760" s="156"/>
      <c r="HKI760" s="156"/>
      <c r="HKJ760" s="156"/>
      <c r="HKK760" s="156"/>
      <c r="HKL760" s="156"/>
      <c r="HKM760" s="156"/>
      <c r="HKN760" s="156"/>
      <c r="HKO760" s="156"/>
      <c r="HKP760" s="156"/>
      <c r="HKQ760" s="156"/>
      <c r="HKR760" s="156"/>
      <c r="HKS760" s="156"/>
      <c r="HKT760" s="156"/>
      <c r="HKU760" s="156"/>
      <c r="HKV760" s="156"/>
      <c r="HKW760" s="156"/>
      <c r="HKX760" s="156"/>
      <c r="HKY760" s="156"/>
      <c r="HKZ760" s="156"/>
      <c r="HLA760" s="156"/>
      <c r="HLB760" s="156"/>
      <c r="HLC760" s="156"/>
      <c r="HLD760" s="156"/>
      <c r="HLE760" s="156"/>
      <c r="HLF760" s="156"/>
      <c r="HLG760" s="156"/>
      <c r="HLH760" s="156"/>
      <c r="HLI760" s="156"/>
      <c r="HLJ760" s="156"/>
      <c r="HLK760" s="156"/>
      <c r="HLL760" s="156"/>
      <c r="HLM760" s="156"/>
      <c r="HLN760" s="156"/>
      <c r="HLO760" s="156"/>
      <c r="HLP760" s="156"/>
      <c r="HLQ760" s="156"/>
      <c r="HLR760" s="156"/>
      <c r="HLS760" s="156"/>
      <c r="HLT760" s="156"/>
      <c r="HLU760" s="156"/>
      <c r="HLV760" s="156"/>
      <c r="HLW760" s="156"/>
      <c r="HLX760" s="156"/>
      <c r="HLY760" s="156"/>
      <c r="HLZ760" s="156"/>
      <c r="HMA760" s="156"/>
      <c r="HMB760" s="156"/>
      <c r="HMC760" s="156"/>
      <c r="HMD760" s="156"/>
      <c r="HME760" s="156"/>
      <c r="HMF760" s="156"/>
      <c r="HMG760" s="156"/>
      <c r="HMH760" s="156"/>
      <c r="HMI760" s="156"/>
      <c r="HMJ760" s="156"/>
      <c r="HMK760" s="156"/>
      <c r="HML760" s="156"/>
      <c r="HMM760" s="156"/>
      <c r="HMN760" s="156"/>
      <c r="HMO760" s="156"/>
      <c r="HMP760" s="156"/>
      <c r="HMQ760" s="156"/>
      <c r="HMR760" s="156"/>
      <c r="HMS760" s="156"/>
      <c r="HMT760" s="156"/>
      <c r="HMU760" s="156"/>
      <c r="HMV760" s="156"/>
      <c r="HMW760" s="156"/>
      <c r="HMX760" s="156"/>
      <c r="HMY760" s="156"/>
      <c r="HMZ760" s="156"/>
      <c r="HNA760" s="156"/>
      <c r="HNB760" s="156"/>
      <c r="HNC760" s="156"/>
      <c r="HND760" s="156"/>
      <c r="HNE760" s="156"/>
      <c r="HNF760" s="156"/>
      <c r="HNG760" s="156"/>
      <c r="HNH760" s="156"/>
      <c r="HNI760" s="156"/>
      <c r="HNJ760" s="156"/>
      <c r="HNK760" s="156"/>
      <c r="HNL760" s="156"/>
      <c r="HNM760" s="156"/>
      <c r="HNN760" s="156"/>
      <c r="HNO760" s="156"/>
      <c r="HNP760" s="156"/>
      <c r="HNQ760" s="156"/>
      <c r="HNR760" s="156"/>
      <c r="HNS760" s="156"/>
      <c r="HNT760" s="156"/>
      <c r="HNU760" s="156"/>
      <c r="HNV760" s="156"/>
      <c r="HNW760" s="156"/>
      <c r="HNX760" s="156"/>
      <c r="HNY760" s="156"/>
      <c r="HNZ760" s="156"/>
      <c r="HOA760" s="156"/>
      <c r="HOB760" s="156"/>
      <c r="HOC760" s="156"/>
      <c r="HOD760" s="156"/>
      <c r="HOE760" s="156"/>
      <c r="HOF760" s="156"/>
      <c r="HOG760" s="156"/>
      <c r="HOH760" s="156"/>
      <c r="HOI760" s="156"/>
      <c r="HOJ760" s="156"/>
      <c r="HOK760" s="156"/>
      <c r="HOL760" s="156"/>
      <c r="HOM760" s="156"/>
      <c r="HON760" s="156"/>
      <c r="HOO760" s="156"/>
      <c r="HOP760" s="156"/>
      <c r="HOQ760" s="156"/>
      <c r="HOR760" s="156"/>
      <c r="HOS760" s="156"/>
      <c r="HOT760" s="156"/>
      <c r="HOU760" s="156"/>
      <c r="HOV760" s="156"/>
      <c r="HOW760" s="156"/>
      <c r="HOX760" s="156"/>
      <c r="HOY760" s="156"/>
      <c r="HOZ760" s="156"/>
      <c r="HPA760" s="156"/>
      <c r="HPB760" s="156"/>
      <c r="HPC760" s="156"/>
      <c r="HPD760" s="156"/>
      <c r="HPE760" s="156"/>
      <c r="HPF760" s="156"/>
      <c r="HPG760" s="156"/>
      <c r="HPH760" s="156"/>
      <c r="HPI760" s="156"/>
      <c r="HPJ760" s="156"/>
      <c r="HPK760" s="156"/>
      <c r="HPL760" s="156"/>
      <c r="HPM760" s="156"/>
      <c r="HPN760" s="156"/>
      <c r="HPO760" s="156"/>
      <c r="HPP760" s="156"/>
      <c r="HPQ760" s="156"/>
      <c r="HPR760" s="156"/>
      <c r="HPS760" s="156"/>
      <c r="HPT760" s="156"/>
      <c r="HPU760" s="156"/>
      <c r="HPV760" s="156"/>
      <c r="HPW760" s="156"/>
      <c r="HPX760" s="156"/>
      <c r="HPY760" s="156"/>
      <c r="HPZ760" s="156"/>
      <c r="HQA760" s="156"/>
      <c r="HQB760" s="156"/>
      <c r="HQC760" s="156"/>
      <c r="HQD760" s="156"/>
      <c r="HQE760" s="156"/>
      <c r="HQF760" s="156"/>
      <c r="HQG760" s="156"/>
      <c r="HQH760" s="156"/>
      <c r="HQI760" s="156"/>
      <c r="HQJ760" s="156"/>
      <c r="HQK760" s="156"/>
      <c r="HQL760" s="156"/>
      <c r="HQM760" s="156"/>
      <c r="HQN760" s="156"/>
      <c r="HQO760" s="156"/>
      <c r="HQP760" s="156"/>
      <c r="HQQ760" s="156"/>
      <c r="HQR760" s="156"/>
      <c r="HQS760" s="156"/>
      <c r="HQT760" s="156"/>
      <c r="HQU760" s="156"/>
      <c r="HQV760" s="156"/>
      <c r="HQW760" s="156"/>
      <c r="HQX760" s="156"/>
      <c r="HQY760" s="156"/>
      <c r="HQZ760" s="156"/>
      <c r="HRA760" s="156"/>
      <c r="HRB760" s="156"/>
      <c r="HRC760" s="156"/>
      <c r="HRD760" s="156"/>
      <c r="HRE760" s="156"/>
      <c r="HRF760" s="156"/>
      <c r="HRG760" s="156"/>
      <c r="HRH760" s="156"/>
      <c r="HRI760" s="156"/>
      <c r="HRJ760" s="156"/>
      <c r="HRK760" s="156"/>
      <c r="HRL760" s="156"/>
      <c r="HRM760" s="156"/>
      <c r="HRN760" s="156"/>
      <c r="HRO760" s="156"/>
      <c r="HRP760" s="156"/>
      <c r="HRQ760" s="156"/>
      <c r="HRR760" s="156"/>
      <c r="HRS760" s="156"/>
      <c r="HRT760" s="156"/>
      <c r="HRU760" s="156"/>
      <c r="HRV760" s="156"/>
      <c r="HRW760" s="156"/>
      <c r="HRX760" s="156"/>
      <c r="HRY760" s="156"/>
      <c r="HRZ760" s="156"/>
      <c r="HSA760" s="156"/>
      <c r="HSB760" s="156"/>
      <c r="HSC760" s="156"/>
      <c r="HSD760" s="156"/>
      <c r="HSE760" s="156"/>
      <c r="HSF760" s="156"/>
      <c r="HSG760" s="156"/>
      <c r="HSH760" s="156"/>
      <c r="HSI760" s="156"/>
      <c r="HSJ760" s="156"/>
      <c r="HSK760" s="156"/>
      <c r="HSL760" s="156"/>
      <c r="HSM760" s="156"/>
      <c r="HSN760" s="156"/>
      <c r="HSO760" s="156"/>
      <c r="HSP760" s="156"/>
      <c r="HSQ760" s="156"/>
      <c r="HSR760" s="156"/>
      <c r="HSS760" s="156"/>
      <c r="HST760" s="156"/>
      <c r="HSU760" s="156"/>
      <c r="HSV760" s="156"/>
      <c r="HSW760" s="156"/>
      <c r="HSX760" s="156"/>
      <c r="HSY760" s="156"/>
      <c r="HSZ760" s="156"/>
      <c r="HTA760" s="156"/>
      <c r="HTB760" s="156"/>
      <c r="HTC760" s="156"/>
      <c r="HTD760" s="156"/>
      <c r="HTE760" s="156"/>
      <c r="HTF760" s="156"/>
      <c r="HTG760" s="156"/>
      <c r="HTH760" s="156"/>
      <c r="HTI760" s="156"/>
      <c r="HTJ760" s="156"/>
      <c r="HTK760" s="156"/>
      <c r="HTL760" s="156"/>
      <c r="HTM760" s="156"/>
      <c r="HTN760" s="156"/>
      <c r="HTO760" s="156"/>
      <c r="HTP760" s="156"/>
      <c r="HTQ760" s="156"/>
      <c r="HTR760" s="156"/>
      <c r="HTS760" s="156"/>
      <c r="HTT760" s="156"/>
      <c r="HTU760" s="156"/>
      <c r="HTV760" s="156"/>
      <c r="HTW760" s="156"/>
      <c r="HTX760" s="156"/>
      <c r="HTY760" s="156"/>
      <c r="HTZ760" s="156"/>
      <c r="HUA760" s="156"/>
      <c r="HUB760" s="156"/>
      <c r="HUC760" s="156"/>
      <c r="HUD760" s="156"/>
      <c r="HUE760" s="156"/>
      <c r="HUF760" s="156"/>
      <c r="HUG760" s="156"/>
      <c r="HUH760" s="156"/>
      <c r="HUI760" s="156"/>
      <c r="HUJ760" s="156"/>
      <c r="HUK760" s="156"/>
      <c r="HUL760" s="156"/>
      <c r="HUM760" s="156"/>
      <c r="HUN760" s="156"/>
      <c r="HUO760" s="156"/>
      <c r="HUP760" s="156"/>
      <c r="HUQ760" s="156"/>
      <c r="HUR760" s="156"/>
      <c r="HUS760" s="156"/>
      <c r="HUT760" s="156"/>
      <c r="HUU760" s="156"/>
      <c r="HUV760" s="156"/>
      <c r="HUW760" s="156"/>
      <c r="HUX760" s="156"/>
      <c r="HUY760" s="156"/>
      <c r="HUZ760" s="156"/>
      <c r="HVA760" s="156"/>
      <c r="HVB760" s="156"/>
      <c r="HVC760" s="156"/>
      <c r="HVD760" s="156"/>
      <c r="HVE760" s="156"/>
      <c r="HVF760" s="156"/>
      <c r="HVG760" s="156"/>
      <c r="HVH760" s="156"/>
      <c r="HVI760" s="156"/>
      <c r="HVJ760" s="156"/>
      <c r="HVK760" s="156"/>
      <c r="HVL760" s="156"/>
      <c r="HVM760" s="156"/>
      <c r="HVN760" s="156"/>
      <c r="HVO760" s="156"/>
      <c r="HVP760" s="156"/>
      <c r="HVQ760" s="156"/>
      <c r="HVR760" s="156"/>
      <c r="HVS760" s="156"/>
      <c r="HVT760" s="156"/>
      <c r="HVU760" s="156"/>
      <c r="HVV760" s="156"/>
      <c r="HVW760" s="156"/>
      <c r="HVX760" s="156"/>
      <c r="HVY760" s="156"/>
      <c r="HVZ760" s="156"/>
      <c r="HWA760" s="156"/>
      <c r="HWB760" s="156"/>
      <c r="HWC760" s="156"/>
      <c r="HWD760" s="156"/>
      <c r="HWE760" s="156"/>
      <c r="HWF760" s="156"/>
      <c r="HWG760" s="156"/>
      <c r="HWH760" s="156"/>
      <c r="HWI760" s="156"/>
      <c r="HWJ760" s="156"/>
      <c r="HWK760" s="156"/>
      <c r="HWL760" s="156"/>
      <c r="HWM760" s="156"/>
      <c r="HWN760" s="156"/>
      <c r="HWO760" s="156"/>
      <c r="HWP760" s="156"/>
      <c r="HWQ760" s="156"/>
      <c r="HWR760" s="156"/>
      <c r="HWS760" s="156"/>
      <c r="HWT760" s="156"/>
      <c r="HWU760" s="156"/>
      <c r="HWV760" s="156"/>
      <c r="HWW760" s="156"/>
      <c r="HWX760" s="156"/>
      <c r="HWY760" s="156"/>
      <c r="HWZ760" s="156"/>
      <c r="HXA760" s="156"/>
      <c r="HXB760" s="156"/>
      <c r="HXC760" s="156"/>
      <c r="HXD760" s="156"/>
      <c r="HXE760" s="156"/>
      <c r="HXF760" s="156"/>
      <c r="HXG760" s="156"/>
      <c r="HXH760" s="156"/>
      <c r="HXI760" s="156"/>
      <c r="HXJ760" s="156"/>
      <c r="HXK760" s="156"/>
      <c r="HXL760" s="156"/>
      <c r="HXM760" s="156"/>
      <c r="HXN760" s="156"/>
      <c r="HXO760" s="156"/>
      <c r="HXP760" s="156"/>
      <c r="HXQ760" s="156"/>
      <c r="HXR760" s="156"/>
      <c r="HXS760" s="156"/>
      <c r="HXT760" s="156"/>
      <c r="HXU760" s="156"/>
      <c r="HXV760" s="156"/>
      <c r="HXW760" s="156"/>
      <c r="HXX760" s="156"/>
      <c r="HXY760" s="156"/>
      <c r="HXZ760" s="156"/>
      <c r="HYA760" s="156"/>
      <c r="HYB760" s="156"/>
      <c r="HYC760" s="156"/>
      <c r="HYD760" s="156"/>
      <c r="HYE760" s="156"/>
      <c r="HYF760" s="156"/>
      <c r="HYG760" s="156"/>
      <c r="HYH760" s="156"/>
      <c r="HYI760" s="156"/>
      <c r="HYJ760" s="156"/>
      <c r="HYK760" s="156"/>
      <c r="HYL760" s="156"/>
      <c r="HYM760" s="156"/>
      <c r="HYN760" s="156"/>
      <c r="HYO760" s="156"/>
      <c r="HYP760" s="156"/>
      <c r="HYQ760" s="156"/>
      <c r="HYR760" s="156"/>
      <c r="HYS760" s="156"/>
      <c r="HYT760" s="156"/>
      <c r="HYU760" s="156"/>
      <c r="HYV760" s="156"/>
      <c r="HYW760" s="156"/>
      <c r="HYX760" s="156"/>
      <c r="HYY760" s="156"/>
      <c r="HYZ760" s="156"/>
      <c r="HZA760" s="156"/>
      <c r="HZB760" s="156"/>
      <c r="HZC760" s="156"/>
      <c r="HZD760" s="156"/>
      <c r="HZE760" s="156"/>
      <c r="HZF760" s="156"/>
      <c r="HZG760" s="156"/>
      <c r="HZH760" s="156"/>
      <c r="HZI760" s="156"/>
      <c r="HZJ760" s="156"/>
      <c r="HZK760" s="156"/>
      <c r="HZL760" s="156"/>
      <c r="HZM760" s="156"/>
      <c r="HZN760" s="156"/>
      <c r="HZO760" s="156"/>
      <c r="HZP760" s="156"/>
      <c r="HZQ760" s="156"/>
      <c r="HZR760" s="156"/>
      <c r="HZS760" s="156"/>
      <c r="HZT760" s="156"/>
      <c r="HZU760" s="156"/>
      <c r="HZV760" s="156"/>
      <c r="HZW760" s="156"/>
      <c r="HZX760" s="156"/>
      <c r="HZY760" s="156"/>
      <c r="HZZ760" s="156"/>
      <c r="IAA760" s="156"/>
      <c r="IAB760" s="156"/>
      <c r="IAC760" s="156"/>
      <c r="IAD760" s="156"/>
      <c r="IAE760" s="156"/>
      <c r="IAF760" s="156"/>
      <c r="IAG760" s="156"/>
      <c r="IAH760" s="156"/>
      <c r="IAI760" s="156"/>
      <c r="IAJ760" s="156"/>
      <c r="IAK760" s="156"/>
      <c r="IAL760" s="156"/>
      <c r="IAM760" s="156"/>
      <c r="IAN760" s="156"/>
      <c r="IAO760" s="156"/>
      <c r="IAP760" s="156"/>
      <c r="IAQ760" s="156"/>
      <c r="IAR760" s="156"/>
      <c r="IAS760" s="156"/>
      <c r="IAT760" s="156"/>
      <c r="IAU760" s="156"/>
      <c r="IAV760" s="156"/>
      <c r="IAW760" s="156"/>
      <c r="IAX760" s="156"/>
      <c r="IAY760" s="156"/>
      <c r="IAZ760" s="156"/>
      <c r="IBA760" s="156"/>
      <c r="IBB760" s="156"/>
      <c r="IBC760" s="156"/>
      <c r="IBD760" s="156"/>
      <c r="IBE760" s="156"/>
      <c r="IBF760" s="156"/>
      <c r="IBG760" s="156"/>
      <c r="IBH760" s="156"/>
      <c r="IBI760" s="156"/>
      <c r="IBJ760" s="156"/>
      <c r="IBK760" s="156"/>
      <c r="IBL760" s="156"/>
      <c r="IBM760" s="156"/>
      <c r="IBN760" s="156"/>
      <c r="IBO760" s="156"/>
      <c r="IBP760" s="156"/>
      <c r="IBQ760" s="156"/>
      <c r="IBR760" s="156"/>
      <c r="IBS760" s="156"/>
      <c r="IBT760" s="156"/>
      <c r="IBU760" s="156"/>
      <c r="IBV760" s="156"/>
      <c r="IBW760" s="156"/>
      <c r="IBX760" s="156"/>
      <c r="IBY760" s="156"/>
      <c r="IBZ760" s="156"/>
      <c r="ICA760" s="156"/>
      <c r="ICB760" s="156"/>
      <c r="ICC760" s="156"/>
      <c r="ICD760" s="156"/>
      <c r="ICE760" s="156"/>
      <c r="ICF760" s="156"/>
      <c r="ICG760" s="156"/>
      <c r="ICH760" s="156"/>
      <c r="ICI760" s="156"/>
      <c r="ICJ760" s="156"/>
      <c r="ICK760" s="156"/>
      <c r="ICL760" s="156"/>
      <c r="ICM760" s="156"/>
      <c r="ICN760" s="156"/>
      <c r="ICO760" s="156"/>
      <c r="ICP760" s="156"/>
      <c r="ICQ760" s="156"/>
      <c r="ICR760" s="156"/>
      <c r="ICS760" s="156"/>
      <c r="ICT760" s="156"/>
      <c r="ICU760" s="156"/>
      <c r="ICV760" s="156"/>
      <c r="ICW760" s="156"/>
      <c r="ICX760" s="156"/>
      <c r="ICY760" s="156"/>
      <c r="ICZ760" s="156"/>
      <c r="IDA760" s="156"/>
      <c r="IDB760" s="156"/>
      <c r="IDC760" s="156"/>
      <c r="IDD760" s="156"/>
      <c r="IDE760" s="156"/>
      <c r="IDF760" s="156"/>
      <c r="IDG760" s="156"/>
      <c r="IDH760" s="156"/>
      <c r="IDI760" s="156"/>
      <c r="IDJ760" s="156"/>
      <c r="IDK760" s="156"/>
      <c r="IDL760" s="156"/>
      <c r="IDM760" s="156"/>
      <c r="IDN760" s="156"/>
      <c r="IDO760" s="156"/>
      <c r="IDP760" s="156"/>
      <c r="IDQ760" s="156"/>
      <c r="IDR760" s="156"/>
      <c r="IDS760" s="156"/>
      <c r="IDT760" s="156"/>
      <c r="IDU760" s="156"/>
      <c r="IDV760" s="156"/>
      <c r="IDW760" s="156"/>
      <c r="IDX760" s="156"/>
      <c r="IDY760" s="156"/>
      <c r="IDZ760" s="156"/>
      <c r="IEA760" s="156"/>
      <c r="IEB760" s="156"/>
      <c r="IEC760" s="156"/>
      <c r="IED760" s="156"/>
      <c r="IEE760" s="156"/>
      <c r="IEF760" s="156"/>
      <c r="IEG760" s="156"/>
      <c r="IEH760" s="156"/>
      <c r="IEI760" s="156"/>
      <c r="IEJ760" s="156"/>
      <c r="IEK760" s="156"/>
      <c r="IEL760" s="156"/>
      <c r="IEM760" s="156"/>
      <c r="IEN760" s="156"/>
      <c r="IEO760" s="156"/>
      <c r="IEP760" s="156"/>
      <c r="IEQ760" s="156"/>
      <c r="IER760" s="156"/>
      <c r="IES760" s="156"/>
      <c r="IET760" s="156"/>
      <c r="IEU760" s="156"/>
      <c r="IEV760" s="156"/>
      <c r="IEW760" s="156"/>
      <c r="IEX760" s="156"/>
      <c r="IEY760" s="156"/>
      <c r="IEZ760" s="156"/>
      <c r="IFA760" s="156"/>
      <c r="IFB760" s="156"/>
      <c r="IFC760" s="156"/>
      <c r="IFD760" s="156"/>
      <c r="IFE760" s="156"/>
      <c r="IFF760" s="156"/>
      <c r="IFG760" s="156"/>
      <c r="IFH760" s="156"/>
      <c r="IFI760" s="156"/>
      <c r="IFJ760" s="156"/>
      <c r="IFK760" s="156"/>
      <c r="IFL760" s="156"/>
      <c r="IFM760" s="156"/>
      <c r="IFN760" s="156"/>
      <c r="IFO760" s="156"/>
      <c r="IFP760" s="156"/>
      <c r="IFQ760" s="156"/>
      <c r="IFR760" s="156"/>
      <c r="IFS760" s="156"/>
      <c r="IFT760" s="156"/>
      <c r="IFU760" s="156"/>
      <c r="IFV760" s="156"/>
      <c r="IFW760" s="156"/>
      <c r="IFX760" s="156"/>
      <c r="IFY760" s="156"/>
      <c r="IFZ760" s="156"/>
      <c r="IGA760" s="156"/>
      <c r="IGB760" s="156"/>
      <c r="IGC760" s="156"/>
      <c r="IGD760" s="156"/>
      <c r="IGE760" s="156"/>
      <c r="IGF760" s="156"/>
      <c r="IGG760" s="156"/>
      <c r="IGH760" s="156"/>
      <c r="IGI760" s="156"/>
      <c r="IGJ760" s="156"/>
      <c r="IGK760" s="156"/>
      <c r="IGL760" s="156"/>
      <c r="IGM760" s="156"/>
      <c r="IGN760" s="156"/>
      <c r="IGO760" s="156"/>
      <c r="IGP760" s="156"/>
      <c r="IGQ760" s="156"/>
      <c r="IGR760" s="156"/>
      <c r="IGS760" s="156"/>
      <c r="IGT760" s="156"/>
      <c r="IGU760" s="156"/>
      <c r="IGV760" s="156"/>
      <c r="IGW760" s="156"/>
      <c r="IGX760" s="156"/>
      <c r="IGY760" s="156"/>
      <c r="IGZ760" s="156"/>
      <c r="IHA760" s="156"/>
      <c r="IHB760" s="156"/>
      <c r="IHC760" s="156"/>
      <c r="IHD760" s="156"/>
      <c r="IHE760" s="156"/>
      <c r="IHF760" s="156"/>
      <c r="IHG760" s="156"/>
      <c r="IHH760" s="156"/>
      <c r="IHI760" s="156"/>
      <c r="IHJ760" s="156"/>
      <c r="IHK760" s="156"/>
      <c r="IHL760" s="156"/>
      <c r="IHM760" s="156"/>
      <c r="IHN760" s="156"/>
      <c r="IHO760" s="156"/>
      <c r="IHP760" s="156"/>
      <c r="IHQ760" s="156"/>
      <c r="IHR760" s="156"/>
      <c r="IHS760" s="156"/>
      <c r="IHT760" s="156"/>
      <c r="IHU760" s="156"/>
      <c r="IHV760" s="156"/>
      <c r="IHW760" s="156"/>
      <c r="IHX760" s="156"/>
      <c r="IHY760" s="156"/>
      <c r="IHZ760" s="156"/>
      <c r="IIA760" s="156"/>
      <c r="IIB760" s="156"/>
      <c r="IIC760" s="156"/>
      <c r="IID760" s="156"/>
      <c r="IIE760" s="156"/>
      <c r="IIF760" s="156"/>
      <c r="IIG760" s="156"/>
      <c r="IIH760" s="156"/>
      <c r="III760" s="156"/>
      <c r="IIJ760" s="156"/>
      <c r="IIK760" s="156"/>
      <c r="IIL760" s="156"/>
      <c r="IIM760" s="156"/>
      <c r="IIN760" s="156"/>
      <c r="IIO760" s="156"/>
      <c r="IIP760" s="156"/>
      <c r="IIQ760" s="156"/>
      <c r="IIR760" s="156"/>
      <c r="IIS760" s="156"/>
      <c r="IIT760" s="156"/>
      <c r="IIU760" s="156"/>
      <c r="IIV760" s="156"/>
      <c r="IIW760" s="156"/>
      <c r="IIX760" s="156"/>
      <c r="IIY760" s="156"/>
      <c r="IIZ760" s="156"/>
      <c r="IJA760" s="156"/>
      <c r="IJB760" s="156"/>
      <c r="IJC760" s="156"/>
      <c r="IJD760" s="156"/>
      <c r="IJE760" s="156"/>
      <c r="IJF760" s="156"/>
      <c r="IJG760" s="156"/>
      <c r="IJH760" s="156"/>
      <c r="IJI760" s="156"/>
      <c r="IJJ760" s="156"/>
      <c r="IJK760" s="156"/>
      <c r="IJL760" s="156"/>
      <c r="IJM760" s="156"/>
      <c r="IJN760" s="156"/>
      <c r="IJO760" s="156"/>
      <c r="IJP760" s="156"/>
      <c r="IJQ760" s="156"/>
      <c r="IJR760" s="156"/>
      <c r="IJS760" s="156"/>
      <c r="IJT760" s="156"/>
      <c r="IJU760" s="156"/>
      <c r="IJV760" s="156"/>
      <c r="IJW760" s="156"/>
      <c r="IJX760" s="156"/>
      <c r="IJY760" s="156"/>
      <c r="IJZ760" s="156"/>
      <c r="IKA760" s="156"/>
      <c r="IKB760" s="156"/>
      <c r="IKC760" s="156"/>
      <c r="IKD760" s="156"/>
      <c r="IKE760" s="156"/>
      <c r="IKF760" s="156"/>
      <c r="IKG760" s="156"/>
      <c r="IKH760" s="156"/>
      <c r="IKI760" s="156"/>
      <c r="IKJ760" s="156"/>
      <c r="IKK760" s="156"/>
      <c r="IKL760" s="156"/>
      <c r="IKM760" s="156"/>
      <c r="IKN760" s="156"/>
      <c r="IKO760" s="156"/>
      <c r="IKP760" s="156"/>
      <c r="IKQ760" s="156"/>
      <c r="IKR760" s="156"/>
      <c r="IKS760" s="156"/>
      <c r="IKT760" s="156"/>
      <c r="IKU760" s="156"/>
      <c r="IKV760" s="156"/>
      <c r="IKW760" s="156"/>
      <c r="IKX760" s="156"/>
      <c r="IKY760" s="156"/>
      <c r="IKZ760" s="156"/>
      <c r="ILA760" s="156"/>
      <c r="ILB760" s="156"/>
      <c r="ILC760" s="156"/>
      <c r="ILD760" s="156"/>
      <c r="ILE760" s="156"/>
      <c r="ILF760" s="156"/>
      <c r="ILG760" s="156"/>
      <c r="ILH760" s="156"/>
      <c r="ILI760" s="156"/>
      <c r="ILJ760" s="156"/>
      <c r="ILK760" s="156"/>
      <c r="ILL760" s="156"/>
      <c r="ILM760" s="156"/>
      <c r="ILN760" s="156"/>
      <c r="ILO760" s="156"/>
      <c r="ILP760" s="156"/>
      <c r="ILQ760" s="156"/>
      <c r="ILR760" s="156"/>
      <c r="ILS760" s="156"/>
      <c r="ILT760" s="156"/>
      <c r="ILU760" s="156"/>
      <c r="ILV760" s="156"/>
      <c r="ILW760" s="156"/>
      <c r="ILX760" s="156"/>
      <c r="ILY760" s="156"/>
      <c r="ILZ760" s="156"/>
      <c r="IMA760" s="156"/>
      <c r="IMB760" s="156"/>
      <c r="IMC760" s="156"/>
      <c r="IMD760" s="156"/>
      <c r="IME760" s="156"/>
      <c r="IMF760" s="156"/>
      <c r="IMG760" s="156"/>
      <c r="IMH760" s="156"/>
      <c r="IMI760" s="156"/>
      <c r="IMJ760" s="156"/>
      <c r="IMK760" s="156"/>
      <c r="IML760" s="156"/>
      <c r="IMM760" s="156"/>
      <c r="IMN760" s="156"/>
      <c r="IMO760" s="156"/>
      <c r="IMP760" s="156"/>
      <c r="IMQ760" s="156"/>
      <c r="IMR760" s="156"/>
      <c r="IMS760" s="156"/>
      <c r="IMT760" s="156"/>
      <c r="IMU760" s="156"/>
      <c r="IMV760" s="156"/>
      <c r="IMW760" s="156"/>
      <c r="IMX760" s="156"/>
      <c r="IMY760" s="156"/>
      <c r="IMZ760" s="156"/>
      <c r="INA760" s="156"/>
      <c r="INB760" s="156"/>
      <c r="INC760" s="156"/>
      <c r="IND760" s="156"/>
      <c r="INE760" s="156"/>
      <c r="INF760" s="156"/>
      <c r="ING760" s="156"/>
      <c r="INH760" s="156"/>
      <c r="INI760" s="156"/>
      <c r="INJ760" s="156"/>
      <c r="INK760" s="156"/>
      <c r="INL760" s="156"/>
      <c r="INM760" s="156"/>
      <c r="INN760" s="156"/>
      <c r="INO760" s="156"/>
      <c r="INP760" s="156"/>
      <c r="INQ760" s="156"/>
      <c r="INR760" s="156"/>
      <c r="INS760" s="156"/>
      <c r="INT760" s="156"/>
      <c r="INU760" s="156"/>
      <c r="INV760" s="156"/>
      <c r="INW760" s="156"/>
      <c r="INX760" s="156"/>
      <c r="INY760" s="156"/>
      <c r="INZ760" s="156"/>
      <c r="IOA760" s="156"/>
      <c r="IOB760" s="156"/>
      <c r="IOC760" s="156"/>
      <c r="IOD760" s="156"/>
      <c r="IOE760" s="156"/>
      <c r="IOF760" s="156"/>
      <c r="IOG760" s="156"/>
      <c r="IOH760" s="156"/>
      <c r="IOI760" s="156"/>
      <c r="IOJ760" s="156"/>
      <c r="IOK760" s="156"/>
      <c r="IOL760" s="156"/>
      <c r="IOM760" s="156"/>
      <c r="ION760" s="156"/>
      <c r="IOO760" s="156"/>
      <c r="IOP760" s="156"/>
      <c r="IOQ760" s="156"/>
      <c r="IOR760" s="156"/>
      <c r="IOS760" s="156"/>
      <c r="IOT760" s="156"/>
      <c r="IOU760" s="156"/>
      <c r="IOV760" s="156"/>
      <c r="IOW760" s="156"/>
      <c r="IOX760" s="156"/>
      <c r="IOY760" s="156"/>
      <c r="IOZ760" s="156"/>
      <c r="IPA760" s="156"/>
      <c r="IPB760" s="156"/>
      <c r="IPC760" s="156"/>
      <c r="IPD760" s="156"/>
      <c r="IPE760" s="156"/>
      <c r="IPF760" s="156"/>
      <c r="IPG760" s="156"/>
      <c r="IPH760" s="156"/>
      <c r="IPI760" s="156"/>
      <c r="IPJ760" s="156"/>
      <c r="IPK760" s="156"/>
      <c r="IPL760" s="156"/>
      <c r="IPM760" s="156"/>
      <c r="IPN760" s="156"/>
      <c r="IPO760" s="156"/>
      <c r="IPP760" s="156"/>
      <c r="IPQ760" s="156"/>
      <c r="IPR760" s="156"/>
      <c r="IPS760" s="156"/>
      <c r="IPT760" s="156"/>
      <c r="IPU760" s="156"/>
      <c r="IPV760" s="156"/>
      <c r="IPW760" s="156"/>
      <c r="IPX760" s="156"/>
      <c r="IPY760" s="156"/>
      <c r="IPZ760" s="156"/>
      <c r="IQA760" s="156"/>
      <c r="IQB760" s="156"/>
      <c r="IQC760" s="156"/>
      <c r="IQD760" s="156"/>
      <c r="IQE760" s="156"/>
      <c r="IQF760" s="156"/>
      <c r="IQG760" s="156"/>
      <c r="IQH760" s="156"/>
      <c r="IQI760" s="156"/>
      <c r="IQJ760" s="156"/>
      <c r="IQK760" s="156"/>
      <c r="IQL760" s="156"/>
      <c r="IQM760" s="156"/>
      <c r="IQN760" s="156"/>
      <c r="IQO760" s="156"/>
      <c r="IQP760" s="156"/>
      <c r="IQQ760" s="156"/>
      <c r="IQR760" s="156"/>
      <c r="IQS760" s="156"/>
      <c r="IQT760" s="156"/>
      <c r="IQU760" s="156"/>
      <c r="IQV760" s="156"/>
      <c r="IQW760" s="156"/>
      <c r="IQX760" s="156"/>
      <c r="IQY760" s="156"/>
      <c r="IQZ760" s="156"/>
      <c r="IRA760" s="156"/>
      <c r="IRB760" s="156"/>
      <c r="IRC760" s="156"/>
      <c r="IRD760" s="156"/>
      <c r="IRE760" s="156"/>
      <c r="IRF760" s="156"/>
      <c r="IRG760" s="156"/>
      <c r="IRH760" s="156"/>
      <c r="IRI760" s="156"/>
      <c r="IRJ760" s="156"/>
      <c r="IRK760" s="156"/>
      <c r="IRL760" s="156"/>
      <c r="IRM760" s="156"/>
      <c r="IRN760" s="156"/>
      <c r="IRO760" s="156"/>
      <c r="IRP760" s="156"/>
      <c r="IRQ760" s="156"/>
      <c r="IRR760" s="156"/>
      <c r="IRS760" s="156"/>
      <c r="IRT760" s="156"/>
      <c r="IRU760" s="156"/>
      <c r="IRV760" s="156"/>
      <c r="IRW760" s="156"/>
      <c r="IRX760" s="156"/>
      <c r="IRY760" s="156"/>
      <c r="IRZ760" s="156"/>
      <c r="ISA760" s="156"/>
      <c r="ISB760" s="156"/>
      <c r="ISC760" s="156"/>
      <c r="ISD760" s="156"/>
      <c r="ISE760" s="156"/>
      <c r="ISF760" s="156"/>
      <c r="ISG760" s="156"/>
      <c r="ISH760" s="156"/>
      <c r="ISI760" s="156"/>
      <c r="ISJ760" s="156"/>
      <c r="ISK760" s="156"/>
      <c r="ISL760" s="156"/>
      <c r="ISM760" s="156"/>
      <c r="ISN760" s="156"/>
      <c r="ISO760" s="156"/>
      <c r="ISP760" s="156"/>
      <c r="ISQ760" s="156"/>
      <c r="ISR760" s="156"/>
      <c r="ISS760" s="156"/>
      <c r="IST760" s="156"/>
      <c r="ISU760" s="156"/>
      <c r="ISV760" s="156"/>
      <c r="ISW760" s="156"/>
      <c r="ISX760" s="156"/>
      <c r="ISY760" s="156"/>
      <c r="ISZ760" s="156"/>
      <c r="ITA760" s="156"/>
      <c r="ITB760" s="156"/>
      <c r="ITC760" s="156"/>
      <c r="ITD760" s="156"/>
      <c r="ITE760" s="156"/>
      <c r="ITF760" s="156"/>
      <c r="ITG760" s="156"/>
      <c r="ITH760" s="156"/>
      <c r="ITI760" s="156"/>
      <c r="ITJ760" s="156"/>
      <c r="ITK760" s="156"/>
      <c r="ITL760" s="156"/>
      <c r="ITM760" s="156"/>
      <c r="ITN760" s="156"/>
      <c r="ITO760" s="156"/>
      <c r="ITP760" s="156"/>
      <c r="ITQ760" s="156"/>
      <c r="ITR760" s="156"/>
      <c r="ITS760" s="156"/>
      <c r="ITT760" s="156"/>
      <c r="ITU760" s="156"/>
      <c r="ITV760" s="156"/>
      <c r="ITW760" s="156"/>
      <c r="ITX760" s="156"/>
      <c r="ITY760" s="156"/>
      <c r="ITZ760" s="156"/>
      <c r="IUA760" s="156"/>
      <c r="IUB760" s="156"/>
      <c r="IUC760" s="156"/>
      <c r="IUD760" s="156"/>
      <c r="IUE760" s="156"/>
      <c r="IUF760" s="156"/>
      <c r="IUG760" s="156"/>
      <c r="IUH760" s="156"/>
      <c r="IUI760" s="156"/>
      <c r="IUJ760" s="156"/>
      <c r="IUK760" s="156"/>
      <c r="IUL760" s="156"/>
      <c r="IUM760" s="156"/>
      <c r="IUN760" s="156"/>
      <c r="IUO760" s="156"/>
      <c r="IUP760" s="156"/>
      <c r="IUQ760" s="156"/>
      <c r="IUR760" s="156"/>
      <c r="IUS760" s="156"/>
      <c r="IUT760" s="156"/>
      <c r="IUU760" s="156"/>
      <c r="IUV760" s="156"/>
      <c r="IUW760" s="156"/>
      <c r="IUX760" s="156"/>
      <c r="IUY760" s="156"/>
      <c r="IUZ760" s="156"/>
      <c r="IVA760" s="156"/>
      <c r="IVB760" s="156"/>
      <c r="IVC760" s="156"/>
      <c r="IVD760" s="156"/>
      <c r="IVE760" s="156"/>
      <c r="IVF760" s="156"/>
      <c r="IVG760" s="156"/>
      <c r="IVH760" s="156"/>
      <c r="IVI760" s="156"/>
      <c r="IVJ760" s="156"/>
      <c r="IVK760" s="156"/>
      <c r="IVL760" s="156"/>
      <c r="IVM760" s="156"/>
      <c r="IVN760" s="156"/>
      <c r="IVO760" s="156"/>
      <c r="IVP760" s="156"/>
      <c r="IVQ760" s="156"/>
      <c r="IVR760" s="156"/>
      <c r="IVS760" s="156"/>
      <c r="IVT760" s="156"/>
      <c r="IVU760" s="156"/>
      <c r="IVV760" s="156"/>
      <c r="IVW760" s="156"/>
      <c r="IVX760" s="156"/>
      <c r="IVY760" s="156"/>
      <c r="IVZ760" s="156"/>
      <c r="IWA760" s="156"/>
      <c r="IWB760" s="156"/>
      <c r="IWC760" s="156"/>
      <c r="IWD760" s="156"/>
      <c r="IWE760" s="156"/>
      <c r="IWF760" s="156"/>
      <c r="IWG760" s="156"/>
      <c r="IWH760" s="156"/>
      <c r="IWI760" s="156"/>
      <c r="IWJ760" s="156"/>
      <c r="IWK760" s="156"/>
      <c r="IWL760" s="156"/>
      <c r="IWM760" s="156"/>
      <c r="IWN760" s="156"/>
      <c r="IWO760" s="156"/>
      <c r="IWP760" s="156"/>
      <c r="IWQ760" s="156"/>
      <c r="IWR760" s="156"/>
      <c r="IWS760" s="156"/>
      <c r="IWT760" s="156"/>
      <c r="IWU760" s="156"/>
      <c r="IWV760" s="156"/>
      <c r="IWW760" s="156"/>
      <c r="IWX760" s="156"/>
      <c r="IWY760" s="156"/>
      <c r="IWZ760" s="156"/>
      <c r="IXA760" s="156"/>
      <c r="IXB760" s="156"/>
      <c r="IXC760" s="156"/>
      <c r="IXD760" s="156"/>
      <c r="IXE760" s="156"/>
      <c r="IXF760" s="156"/>
      <c r="IXG760" s="156"/>
      <c r="IXH760" s="156"/>
      <c r="IXI760" s="156"/>
      <c r="IXJ760" s="156"/>
      <c r="IXK760" s="156"/>
      <c r="IXL760" s="156"/>
      <c r="IXM760" s="156"/>
      <c r="IXN760" s="156"/>
      <c r="IXO760" s="156"/>
      <c r="IXP760" s="156"/>
      <c r="IXQ760" s="156"/>
      <c r="IXR760" s="156"/>
      <c r="IXS760" s="156"/>
      <c r="IXT760" s="156"/>
      <c r="IXU760" s="156"/>
      <c r="IXV760" s="156"/>
      <c r="IXW760" s="156"/>
      <c r="IXX760" s="156"/>
      <c r="IXY760" s="156"/>
      <c r="IXZ760" s="156"/>
      <c r="IYA760" s="156"/>
      <c r="IYB760" s="156"/>
      <c r="IYC760" s="156"/>
      <c r="IYD760" s="156"/>
      <c r="IYE760" s="156"/>
      <c r="IYF760" s="156"/>
      <c r="IYG760" s="156"/>
      <c r="IYH760" s="156"/>
      <c r="IYI760" s="156"/>
      <c r="IYJ760" s="156"/>
      <c r="IYK760" s="156"/>
      <c r="IYL760" s="156"/>
      <c r="IYM760" s="156"/>
      <c r="IYN760" s="156"/>
      <c r="IYO760" s="156"/>
      <c r="IYP760" s="156"/>
      <c r="IYQ760" s="156"/>
      <c r="IYR760" s="156"/>
      <c r="IYS760" s="156"/>
      <c r="IYT760" s="156"/>
      <c r="IYU760" s="156"/>
      <c r="IYV760" s="156"/>
      <c r="IYW760" s="156"/>
      <c r="IYX760" s="156"/>
      <c r="IYY760" s="156"/>
      <c r="IYZ760" s="156"/>
      <c r="IZA760" s="156"/>
      <c r="IZB760" s="156"/>
      <c r="IZC760" s="156"/>
      <c r="IZD760" s="156"/>
      <c r="IZE760" s="156"/>
      <c r="IZF760" s="156"/>
      <c r="IZG760" s="156"/>
      <c r="IZH760" s="156"/>
      <c r="IZI760" s="156"/>
      <c r="IZJ760" s="156"/>
      <c r="IZK760" s="156"/>
      <c r="IZL760" s="156"/>
      <c r="IZM760" s="156"/>
      <c r="IZN760" s="156"/>
      <c r="IZO760" s="156"/>
      <c r="IZP760" s="156"/>
      <c r="IZQ760" s="156"/>
      <c r="IZR760" s="156"/>
      <c r="IZS760" s="156"/>
      <c r="IZT760" s="156"/>
      <c r="IZU760" s="156"/>
      <c r="IZV760" s="156"/>
      <c r="IZW760" s="156"/>
      <c r="IZX760" s="156"/>
      <c r="IZY760" s="156"/>
      <c r="IZZ760" s="156"/>
      <c r="JAA760" s="156"/>
      <c r="JAB760" s="156"/>
      <c r="JAC760" s="156"/>
      <c r="JAD760" s="156"/>
      <c r="JAE760" s="156"/>
      <c r="JAF760" s="156"/>
      <c r="JAG760" s="156"/>
      <c r="JAH760" s="156"/>
      <c r="JAI760" s="156"/>
      <c r="JAJ760" s="156"/>
      <c r="JAK760" s="156"/>
      <c r="JAL760" s="156"/>
      <c r="JAM760" s="156"/>
      <c r="JAN760" s="156"/>
      <c r="JAO760" s="156"/>
      <c r="JAP760" s="156"/>
      <c r="JAQ760" s="156"/>
      <c r="JAR760" s="156"/>
      <c r="JAS760" s="156"/>
      <c r="JAT760" s="156"/>
      <c r="JAU760" s="156"/>
      <c r="JAV760" s="156"/>
      <c r="JAW760" s="156"/>
      <c r="JAX760" s="156"/>
      <c r="JAY760" s="156"/>
      <c r="JAZ760" s="156"/>
      <c r="JBA760" s="156"/>
      <c r="JBB760" s="156"/>
      <c r="JBC760" s="156"/>
      <c r="JBD760" s="156"/>
      <c r="JBE760" s="156"/>
      <c r="JBF760" s="156"/>
      <c r="JBG760" s="156"/>
      <c r="JBH760" s="156"/>
      <c r="JBI760" s="156"/>
      <c r="JBJ760" s="156"/>
      <c r="JBK760" s="156"/>
      <c r="JBL760" s="156"/>
      <c r="JBM760" s="156"/>
      <c r="JBN760" s="156"/>
      <c r="JBO760" s="156"/>
      <c r="JBP760" s="156"/>
      <c r="JBQ760" s="156"/>
      <c r="JBR760" s="156"/>
      <c r="JBS760" s="156"/>
      <c r="JBT760" s="156"/>
      <c r="JBU760" s="156"/>
      <c r="JBV760" s="156"/>
      <c r="JBW760" s="156"/>
      <c r="JBX760" s="156"/>
      <c r="JBY760" s="156"/>
      <c r="JBZ760" s="156"/>
      <c r="JCA760" s="156"/>
      <c r="JCB760" s="156"/>
      <c r="JCC760" s="156"/>
      <c r="JCD760" s="156"/>
      <c r="JCE760" s="156"/>
      <c r="JCF760" s="156"/>
      <c r="JCG760" s="156"/>
      <c r="JCH760" s="156"/>
      <c r="JCI760" s="156"/>
      <c r="JCJ760" s="156"/>
      <c r="JCK760" s="156"/>
      <c r="JCL760" s="156"/>
      <c r="JCM760" s="156"/>
      <c r="JCN760" s="156"/>
      <c r="JCO760" s="156"/>
      <c r="JCP760" s="156"/>
      <c r="JCQ760" s="156"/>
      <c r="JCR760" s="156"/>
      <c r="JCS760" s="156"/>
      <c r="JCT760" s="156"/>
      <c r="JCU760" s="156"/>
      <c r="JCV760" s="156"/>
      <c r="JCW760" s="156"/>
      <c r="JCX760" s="156"/>
      <c r="JCY760" s="156"/>
      <c r="JCZ760" s="156"/>
      <c r="JDA760" s="156"/>
      <c r="JDB760" s="156"/>
      <c r="JDC760" s="156"/>
      <c r="JDD760" s="156"/>
      <c r="JDE760" s="156"/>
      <c r="JDF760" s="156"/>
      <c r="JDG760" s="156"/>
      <c r="JDH760" s="156"/>
      <c r="JDI760" s="156"/>
      <c r="JDJ760" s="156"/>
      <c r="JDK760" s="156"/>
      <c r="JDL760" s="156"/>
      <c r="JDM760" s="156"/>
      <c r="JDN760" s="156"/>
      <c r="JDO760" s="156"/>
      <c r="JDP760" s="156"/>
      <c r="JDQ760" s="156"/>
      <c r="JDR760" s="156"/>
      <c r="JDS760" s="156"/>
      <c r="JDT760" s="156"/>
      <c r="JDU760" s="156"/>
      <c r="JDV760" s="156"/>
      <c r="JDW760" s="156"/>
      <c r="JDX760" s="156"/>
      <c r="JDY760" s="156"/>
      <c r="JDZ760" s="156"/>
      <c r="JEA760" s="156"/>
      <c r="JEB760" s="156"/>
      <c r="JEC760" s="156"/>
      <c r="JED760" s="156"/>
      <c r="JEE760" s="156"/>
      <c r="JEF760" s="156"/>
      <c r="JEG760" s="156"/>
      <c r="JEH760" s="156"/>
      <c r="JEI760" s="156"/>
      <c r="JEJ760" s="156"/>
      <c r="JEK760" s="156"/>
      <c r="JEL760" s="156"/>
      <c r="JEM760" s="156"/>
      <c r="JEN760" s="156"/>
      <c r="JEO760" s="156"/>
      <c r="JEP760" s="156"/>
      <c r="JEQ760" s="156"/>
      <c r="JER760" s="156"/>
      <c r="JES760" s="156"/>
      <c r="JET760" s="156"/>
      <c r="JEU760" s="156"/>
      <c r="JEV760" s="156"/>
      <c r="JEW760" s="156"/>
      <c r="JEX760" s="156"/>
      <c r="JEY760" s="156"/>
      <c r="JEZ760" s="156"/>
      <c r="JFA760" s="156"/>
      <c r="JFB760" s="156"/>
      <c r="JFC760" s="156"/>
      <c r="JFD760" s="156"/>
      <c r="JFE760" s="156"/>
      <c r="JFF760" s="156"/>
      <c r="JFG760" s="156"/>
      <c r="JFH760" s="156"/>
      <c r="JFI760" s="156"/>
      <c r="JFJ760" s="156"/>
      <c r="JFK760" s="156"/>
      <c r="JFL760" s="156"/>
      <c r="JFM760" s="156"/>
      <c r="JFN760" s="156"/>
      <c r="JFO760" s="156"/>
      <c r="JFP760" s="156"/>
      <c r="JFQ760" s="156"/>
      <c r="JFR760" s="156"/>
      <c r="JFS760" s="156"/>
      <c r="JFT760" s="156"/>
      <c r="JFU760" s="156"/>
      <c r="JFV760" s="156"/>
      <c r="JFW760" s="156"/>
      <c r="JFX760" s="156"/>
      <c r="JFY760" s="156"/>
      <c r="JFZ760" s="156"/>
      <c r="JGA760" s="156"/>
      <c r="JGB760" s="156"/>
      <c r="JGC760" s="156"/>
      <c r="JGD760" s="156"/>
      <c r="JGE760" s="156"/>
      <c r="JGF760" s="156"/>
      <c r="JGG760" s="156"/>
      <c r="JGH760" s="156"/>
      <c r="JGI760" s="156"/>
      <c r="JGJ760" s="156"/>
      <c r="JGK760" s="156"/>
      <c r="JGL760" s="156"/>
      <c r="JGM760" s="156"/>
      <c r="JGN760" s="156"/>
      <c r="JGO760" s="156"/>
      <c r="JGP760" s="156"/>
      <c r="JGQ760" s="156"/>
      <c r="JGR760" s="156"/>
      <c r="JGS760" s="156"/>
      <c r="JGT760" s="156"/>
      <c r="JGU760" s="156"/>
      <c r="JGV760" s="156"/>
      <c r="JGW760" s="156"/>
      <c r="JGX760" s="156"/>
      <c r="JGY760" s="156"/>
      <c r="JGZ760" s="156"/>
      <c r="JHA760" s="156"/>
      <c r="JHB760" s="156"/>
      <c r="JHC760" s="156"/>
      <c r="JHD760" s="156"/>
      <c r="JHE760" s="156"/>
      <c r="JHF760" s="156"/>
      <c r="JHG760" s="156"/>
      <c r="JHH760" s="156"/>
      <c r="JHI760" s="156"/>
      <c r="JHJ760" s="156"/>
      <c r="JHK760" s="156"/>
      <c r="JHL760" s="156"/>
      <c r="JHM760" s="156"/>
      <c r="JHN760" s="156"/>
      <c r="JHO760" s="156"/>
      <c r="JHP760" s="156"/>
      <c r="JHQ760" s="156"/>
      <c r="JHR760" s="156"/>
      <c r="JHS760" s="156"/>
      <c r="JHT760" s="156"/>
      <c r="JHU760" s="156"/>
      <c r="JHV760" s="156"/>
      <c r="JHW760" s="156"/>
      <c r="JHX760" s="156"/>
      <c r="JHY760" s="156"/>
      <c r="JHZ760" s="156"/>
      <c r="JIA760" s="156"/>
      <c r="JIB760" s="156"/>
      <c r="JIC760" s="156"/>
      <c r="JID760" s="156"/>
      <c r="JIE760" s="156"/>
      <c r="JIF760" s="156"/>
      <c r="JIG760" s="156"/>
      <c r="JIH760" s="156"/>
      <c r="JII760" s="156"/>
      <c r="JIJ760" s="156"/>
      <c r="JIK760" s="156"/>
      <c r="JIL760" s="156"/>
      <c r="JIM760" s="156"/>
      <c r="JIN760" s="156"/>
      <c r="JIO760" s="156"/>
      <c r="JIP760" s="156"/>
      <c r="JIQ760" s="156"/>
      <c r="JIR760" s="156"/>
      <c r="JIS760" s="156"/>
      <c r="JIT760" s="156"/>
      <c r="JIU760" s="156"/>
      <c r="JIV760" s="156"/>
      <c r="JIW760" s="156"/>
      <c r="JIX760" s="156"/>
      <c r="JIY760" s="156"/>
      <c r="JIZ760" s="156"/>
      <c r="JJA760" s="156"/>
      <c r="JJB760" s="156"/>
      <c r="JJC760" s="156"/>
      <c r="JJD760" s="156"/>
      <c r="JJE760" s="156"/>
      <c r="JJF760" s="156"/>
      <c r="JJG760" s="156"/>
      <c r="JJH760" s="156"/>
      <c r="JJI760" s="156"/>
      <c r="JJJ760" s="156"/>
      <c r="JJK760" s="156"/>
      <c r="JJL760" s="156"/>
      <c r="JJM760" s="156"/>
      <c r="JJN760" s="156"/>
      <c r="JJO760" s="156"/>
      <c r="JJP760" s="156"/>
      <c r="JJQ760" s="156"/>
      <c r="JJR760" s="156"/>
      <c r="JJS760" s="156"/>
      <c r="JJT760" s="156"/>
      <c r="JJU760" s="156"/>
      <c r="JJV760" s="156"/>
      <c r="JJW760" s="156"/>
      <c r="JJX760" s="156"/>
      <c r="JJY760" s="156"/>
      <c r="JJZ760" s="156"/>
      <c r="JKA760" s="156"/>
      <c r="JKB760" s="156"/>
      <c r="JKC760" s="156"/>
      <c r="JKD760" s="156"/>
      <c r="JKE760" s="156"/>
      <c r="JKF760" s="156"/>
      <c r="JKG760" s="156"/>
      <c r="JKH760" s="156"/>
      <c r="JKI760" s="156"/>
      <c r="JKJ760" s="156"/>
      <c r="JKK760" s="156"/>
      <c r="JKL760" s="156"/>
      <c r="JKM760" s="156"/>
      <c r="JKN760" s="156"/>
      <c r="JKO760" s="156"/>
      <c r="JKP760" s="156"/>
      <c r="JKQ760" s="156"/>
      <c r="JKR760" s="156"/>
      <c r="JKS760" s="156"/>
      <c r="JKT760" s="156"/>
      <c r="JKU760" s="156"/>
      <c r="JKV760" s="156"/>
      <c r="JKW760" s="156"/>
      <c r="JKX760" s="156"/>
      <c r="JKY760" s="156"/>
      <c r="JKZ760" s="156"/>
      <c r="JLA760" s="156"/>
      <c r="JLB760" s="156"/>
      <c r="JLC760" s="156"/>
      <c r="JLD760" s="156"/>
      <c r="JLE760" s="156"/>
      <c r="JLF760" s="156"/>
      <c r="JLG760" s="156"/>
      <c r="JLH760" s="156"/>
      <c r="JLI760" s="156"/>
      <c r="JLJ760" s="156"/>
      <c r="JLK760" s="156"/>
      <c r="JLL760" s="156"/>
      <c r="JLM760" s="156"/>
      <c r="JLN760" s="156"/>
      <c r="JLO760" s="156"/>
      <c r="JLP760" s="156"/>
      <c r="JLQ760" s="156"/>
      <c r="JLR760" s="156"/>
      <c r="JLS760" s="156"/>
      <c r="JLT760" s="156"/>
      <c r="JLU760" s="156"/>
      <c r="JLV760" s="156"/>
      <c r="JLW760" s="156"/>
      <c r="JLX760" s="156"/>
      <c r="JLY760" s="156"/>
      <c r="JLZ760" s="156"/>
      <c r="JMA760" s="156"/>
      <c r="JMB760" s="156"/>
      <c r="JMC760" s="156"/>
      <c r="JMD760" s="156"/>
      <c r="JME760" s="156"/>
      <c r="JMF760" s="156"/>
      <c r="JMG760" s="156"/>
      <c r="JMH760" s="156"/>
      <c r="JMI760" s="156"/>
      <c r="JMJ760" s="156"/>
      <c r="JMK760" s="156"/>
      <c r="JML760" s="156"/>
      <c r="JMM760" s="156"/>
      <c r="JMN760" s="156"/>
      <c r="JMO760" s="156"/>
      <c r="JMP760" s="156"/>
      <c r="JMQ760" s="156"/>
      <c r="JMR760" s="156"/>
      <c r="JMS760" s="156"/>
      <c r="JMT760" s="156"/>
      <c r="JMU760" s="156"/>
      <c r="JMV760" s="156"/>
      <c r="JMW760" s="156"/>
      <c r="JMX760" s="156"/>
      <c r="JMY760" s="156"/>
      <c r="JMZ760" s="156"/>
      <c r="JNA760" s="156"/>
      <c r="JNB760" s="156"/>
      <c r="JNC760" s="156"/>
      <c r="JND760" s="156"/>
      <c r="JNE760" s="156"/>
      <c r="JNF760" s="156"/>
      <c r="JNG760" s="156"/>
      <c r="JNH760" s="156"/>
      <c r="JNI760" s="156"/>
      <c r="JNJ760" s="156"/>
      <c r="JNK760" s="156"/>
      <c r="JNL760" s="156"/>
      <c r="JNM760" s="156"/>
      <c r="JNN760" s="156"/>
      <c r="JNO760" s="156"/>
      <c r="JNP760" s="156"/>
      <c r="JNQ760" s="156"/>
      <c r="JNR760" s="156"/>
      <c r="JNS760" s="156"/>
      <c r="JNT760" s="156"/>
      <c r="JNU760" s="156"/>
      <c r="JNV760" s="156"/>
      <c r="JNW760" s="156"/>
      <c r="JNX760" s="156"/>
      <c r="JNY760" s="156"/>
      <c r="JNZ760" s="156"/>
      <c r="JOA760" s="156"/>
      <c r="JOB760" s="156"/>
      <c r="JOC760" s="156"/>
      <c r="JOD760" s="156"/>
      <c r="JOE760" s="156"/>
      <c r="JOF760" s="156"/>
      <c r="JOG760" s="156"/>
      <c r="JOH760" s="156"/>
      <c r="JOI760" s="156"/>
      <c r="JOJ760" s="156"/>
      <c r="JOK760" s="156"/>
      <c r="JOL760" s="156"/>
      <c r="JOM760" s="156"/>
      <c r="JON760" s="156"/>
      <c r="JOO760" s="156"/>
      <c r="JOP760" s="156"/>
      <c r="JOQ760" s="156"/>
      <c r="JOR760" s="156"/>
      <c r="JOS760" s="156"/>
      <c r="JOT760" s="156"/>
      <c r="JOU760" s="156"/>
      <c r="JOV760" s="156"/>
      <c r="JOW760" s="156"/>
      <c r="JOX760" s="156"/>
      <c r="JOY760" s="156"/>
      <c r="JOZ760" s="156"/>
      <c r="JPA760" s="156"/>
      <c r="JPB760" s="156"/>
      <c r="JPC760" s="156"/>
      <c r="JPD760" s="156"/>
      <c r="JPE760" s="156"/>
      <c r="JPF760" s="156"/>
      <c r="JPG760" s="156"/>
      <c r="JPH760" s="156"/>
      <c r="JPI760" s="156"/>
      <c r="JPJ760" s="156"/>
      <c r="JPK760" s="156"/>
      <c r="JPL760" s="156"/>
      <c r="JPM760" s="156"/>
      <c r="JPN760" s="156"/>
      <c r="JPO760" s="156"/>
      <c r="JPP760" s="156"/>
      <c r="JPQ760" s="156"/>
      <c r="JPR760" s="156"/>
      <c r="JPS760" s="156"/>
      <c r="JPT760" s="156"/>
      <c r="JPU760" s="156"/>
      <c r="JPV760" s="156"/>
      <c r="JPW760" s="156"/>
      <c r="JPX760" s="156"/>
      <c r="JPY760" s="156"/>
      <c r="JPZ760" s="156"/>
      <c r="JQA760" s="156"/>
      <c r="JQB760" s="156"/>
      <c r="JQC760" s="156"/>
      <c r="JQD760" s="156"/>
      <c r="JQE760" s="156"/>
      <c r="JQF760" s="156"/>
      <c r="JQG760" s="156"/>
      <c r="JQH760" s="156"/>
      <c r="JQI760" s="156"/>
      <c r="JQJ760" s="156"/>
      <c r="JQK760" s="156"/>
      <c r="JQL760" s="156"/>
      <c r="JQM760" s="156"/>
      <c r="JQN760" s="156"/>
      <c r="JQO760" s="156"/>
      <c r="JQP760" s="156"/>
      <c r="JQQ760" s="156"/>
      <c r="JQR760" s="156"/>
      <c r="JQS760" s="156"/>
      <c r="JQT760" s="156"/>
      <c r="JQU760" s="156"/>
      <c r="JQV760" s="156"/>
      <c r="JQW760" s="156"/>
      <c r="JQX760" s="156"/>
      <c r="JQY760" s="156"/>
      <c r="JQZ760" s="156"/>
      <c r="JRA760" s="156"/>
      <c r="JRB760" s="156"/>
      <c r="JRC760" s="156"/>
      <c r="JRD760" s="156"/>
      <c r="JRE760" s="156"/>
      <c r="JRF760" s="156"/>
      <c r="JRG760" s="156"/>
      <c r="JRH760" s="156"/>
      <c r="JRI760" s="156"/>
      <c r="JRJ760" s="156"/>
      <c r="JRK760" s="156"/>
      <c r="JRL760" s="156"/>
      <c r="JRM760" s="156"/>
      <c r="JRN760" s="156"/>
      <c r="JRO760" s="156"/>
      <c r="JRP760" s="156"/>
      <c r="JRQ760" s="156"/>
      <c r="JRR760" s="156"/>
      <c r="JRS760" s="156"/>
      <c r="JRT760" s="156"/>
      <c r="JRU760" s="156"/>
      <c r="JRV760" s="156"/>
      <c r="JRW760" s="156"/>
      <c r="JRX760" s="156"/>
      <c r="JRY760" s="156"/>
      <c r="JRZ760" s="156"/>
      <c r="JSA760" s="156"/>
      <c r="JSB760" s="156"/>
      <c r="JSC760" s="156"/>
      <c r="JSD760" s="156"/>
      <c r="JSE760" s="156"/>
      <c r="JSF760" s="156"/>
      <c r="JSG760" s="156"/>
      <c r="JSH760" s="156"/>
      <c r="JSI760" s="156"/>
      <c r="JSJ760" s="156"/>
      <c r="JSK760" s="156"/>
      <c r="JSL760" s="156"/>
      <c r="JSM760" s="156"/>
      <c r="JSN760" s="156"/>
      <c r="JSO760" s="156"/>
      <c r="JSP760" s="156"/>
      <c r="JSQ760" s="156"/>
      <c r="JSR760" s="156"/>
      <c r="JSS760" s="156"/>
      <c r="JST760" s="156"/>
      <c r="JSU760" s="156"/>
      <c r="JSV760" s="156"/>
      <c r="JSW760" s="156"/>
      <c r="JSX760" s="156"/>
      <c r="JSY760" s="156"/>
      <c r="JSZ760" s="156"/>
      <c r="JTA760" s="156"/>
      <c r="JTB760" s="156"/>
      <c r="JTC760" s="156"/>
      <c r="JTD760" s="156"/>
      <c r="JTE760" s="156"/>
      <c r="JTF760" s="156"/>
      <c r="JTG760" s="156"/>
      <c r="JTH760" s="156"/>
      <c r="JTI760" s="156"/>
      <c r="JTJ760" s="156"/>
      <c r="JTK760" s="156"/>
      <c r="JTL760" s="156"/>
      <c r="JTM760" s="156"/>
      <c r="JTN760" s="156"/>
      <c r="JTO760" s="156"/>
      <c r="JTP760" s="156"/>
      <c r="JTQ760" s="156"/>
      <c r="JTR760" s="156"/>
      <c r="JTS760" s="156"/>
      <c r="JTT760" s="156"/>
      <c r="JTU760" s="156"/>
      <c r="JTV760" s="156"/>
      <c r="JTW760" s="156"/>
      <c r="JTX760" s="156"/>
      <c r="JTY760" s="156"/>
      <c r="JTZ760" s="156"/>
      <c r="JUA760" s="156"/>
      <c r="JUB760" s="156"/>
      <c r="JUC760" s="156"/>
      <c r="JUD760" s="156"/>
      <c r="JUE760" s="156"/>
      <c r="JUF760" s="156"/>
      <c r="JUG760" s="156"/>
      <c r="JUH760" s="156"/>
      <c r="JUI760" s="156"/>
      <c r="JUJ760" s="156"/>
      <c r="JUK760" s="156"/>
      <c r="JUL760" s="156"/>
      <c r="JUM760" s="156"/>
      <c r="JUN760" s="156"/>
      <c r="JUO760" s="156"/>
      <c r="JUP760" s="156"/>
      <c r="JUQ760" s="156"/>
      <c r="JUR760" s="156"/>
      <c r="JUS760" s="156"/>
      <c r="JUT760" s="156"/>
      <c r="JUU760" s="156"/>
      <c r="JUV760" s="156"/>
      <c r="JUW760" s="156"/>
      <c r="JUX760" s="156"/>
      <c r="JUY760" s="156"/>
      <c r="JUZ760" s="156"/>
      <c r="JVA760" s="156"/>
      <c r="JVB760" s="156"/>
      <c r="JVC760" s="156"/>
      <c r="JVD760" s="156"/>
      <c r="JVE760" s="156"/>
      <c r="JVF760" s="156"/>
      <c r="JVG760" s="156"/>
      <c r="JVH760" s="156"/>
      <c r="JVI760" s="156"/>
      <c r="JVJ760" s="156"/>
      <c r="JVK760" s="156"/>
      <c r="JVL760" s="156"/>
      <c r="JVM760" s="156"/>
      <c r="JVN760" s="156"/>
      <c r="JVO760" s="156"/>
      <c r="JVP760" s="156"/>
      <c r="JVQ760" s="156"/>
      <c r="JVR760" s="156"/>
      <c r="JVS760" s="156"/>
      <c r="JVT760" s="156"/>
      <c r="JVU760" s="156"/>
      <c r="JVV760" s="156"/>
      <c r="JVW760" s="156"/>
      <c r="JVX760" s="156"/>
      <c r="JVY760" s="156"/>
      <c r="JVZ760" s="156"/>
      <c r="JWA760" s="156"/>
      <c r="JWB760" s="156"/>
      <c r="JWC760" s="156"/>
      <c r="JWD760" s="156"/>
      <c r="JWE760" s="156"/>
      <c r="JWF760" s="156"/>
      <c r="JWG760" s="156"/>
      <c r="JWH760" s="156"/>
      <c r="JWI760" s="156"/>
      <c r="JWJ760" s="156"/>
      <c r="JWK760" s="156"/>
      <c r="JWL760" s="156"/>
      <c r="JWM760" s="156"/>
      <c r="JWN760" s="156"/>
      <c r="JWO760" s="156"/>
      <c r="JWP760" s="156"/>
      <c r="JWQ760" s="156"/>
      <c r="JWR760" s="156"/>
      <c r="JWS760" s="156"/>
      <c r="JWT760" s="156"/>
      <c r="JWU760" s="156"/>
      <c r="JWV760" s="156"/>
      <c r="JWW760" s="156"/>
      <c r="JWX760" s="156"/>
      <c r="JWY760" s="156"/>
      <c r="JWZ760" s="156"/>
      <c r="JXA760" s="156"/>
      <c r="JXB760" s="156"/>
      <c r="JXC760" s="156"/>
      <c r="JXD760" s="156"/>
      <c r="JXE760" s="156"/>
      <c r="JXF760" s="156"/>
      <c r="JXG760" s="156"/>
      <c r="JXH760" s="156"/>
      <c r="JXI760" s="156"/>
      <c r="JXJ760" s="156"/>
      <c r="JXK760" s="156"/>
      <c r="JXL760" s="156"/>
      <c r="JXM760" s="156"/>
      <c r="JXN760" s="156"/>
      <c r="JXO760" s="156"/>
      <c r="JXP760" s="156"/>
      <c r="JXQ760" s="156"/>
      <c r="JXR760" s="156"/>
      <c r="JXS760" s="156"/>
      <c r="JXT760" s="156"/>
      <c r="JXU760" s="156"/>
      <c r="JXV760" s="156"/>
      <c r="JXW760" s="156"/>
      <c r="JXX760" s="156"/>
      <c r="JXY760" s="156"/>
      <c r="JXZ760" s="156"/>
      <c r="JYA760" s="156"/>
      <c r="JYB760" s="156"/>
      <c r="JYC760" s="156"/>
      <c r="JYD760" s="156"/>
      <c r="JYE760" s="156"/>
      <c r="JYF760" s="156"/>
      <c r="JYG760" s="156"/>
      <c r="JYH760" s="156"/>
      <c r="JYI760" s="156"/>
      <c r="JYJ760" s="156"/>
      <c r="JYK760" s="156"/>
      <c r="JYL760" s="156"/>
      <c r="JYM760" s="156"/>
      <c r="JYN760" s="156"/>
      <c r="JYO760" s="156"/>
      <c r="JYP760" s="156"/>
      <c r="JYQ760" s="156"/>
      <c r="JYR760" s="156"/>
      <c r="JYS760" s="156"/>
      <c r="JYT760" s="156"/>
      <c r="JYU760" s="156"/>
      <c r="JYV760" s="156"/>
      <c r="JYW760" s="156"/>
      <c r="JYX760" s="156"/>
      <c r="JYY760" s="156"/>
      <c r="JYZ760" s="156"/>
      <c r="JZA760" s="156"/>
      <c r="JZB760" s="156"/>
      <c r="JZC760" s="156"/>
      <c r="JZD760" s="156"/>
      <c r="JZE760" s="156"/>
      <c r="JZF760" s="156"/>
      <c r="JZG760" s="156"/>
      <c r="JZH760" s="156"/>
      <c r="JZI760" s="156"/>
      <c r="JZJ760" s="156"/>
      <c r="JZK760" s="156"/>
      <c r="JZL760" s="156"/>
      <c r="JZM760" s="156"/>
      <c r="JZN760" s="156"/>
      <c r="JZO760" s="156"/>
      <c r="JZP760" s="156"/>
      <c r="JZQ760" s="156"/>
      <c r="JZR760" s="156"/>
      <c r="JZS760" s="156"/>
      <c r="JZT760" s="156"/>
      <c r="JZU760" s="156"/>
      <c r="JZV760" s="156"/>
      <c r="JZW760" s="156"/>
      <c r="JZX760" s="156"/>
      <c r="JZY760" s="156"/>
      <c r="JZZ760" s="156"/>
      <c r="KAA760" s="156"/>
      <c r="KAB760" s="156"/>
      <c r="KAC760" s="156"/>
      <c r="KAD760" s="156"/>
      <c r="KAE760" s="156"/>
      <c r="KAF760" s="156"/>
      <c r="KAG760" s="156"/>
      <c r="KAH760" s="156"/>
      <c r="KAI760" s="156"/>
      <c r="KAJ760" s="156"/>
      <c r="KAK760" s="156"/>
      <c r="KAL760" s="156"/>
      <c r="KAM760" s="156"/>
      <c r="KAN760" s="156"/>
      <c r="KAO760" s="156"/>
      <c r="KAP760" s="156"/>
      <c r="KAQ760" s="156"/>
      <c r="KAR760" s="156"/>
      <c r="KAS760" s="156"/>
      <c r="KAT760" s="156"/>
      <c r="KAU760" s="156"/>
      <c r="KAV760" s="156"/>
      <c r="KAW760" s="156"/>
      <c r="KAX760" s="156"/>
      <c r="KAY760" s="156"/>
      <c r="KAZ760" s="156"/>
      <c r="KBA760" s="156"/>
      <c r="KBB760" s="156"/>
      <c r="KBC760" s="156"/>
      <c r="KBD760" s="156"/>
      <c r="KBE760" s="156"/>
      <c r="KBF760" s="156"/>
      <c r="KBG760" s="156"/>
      <c r="KBH760" s="156"/>
      <c r="KBI760" s="156"/>
      <c r="KBJ760" s="156"/>
      <c r="KBK760" s="156"/>
      <c r="KBL760" s="156"/>
      <c r="KBM760" s="156"/>
      <c r="KBN760" s="156"/>
      <c r="KBO760" s="156"/>
      <c r="KBP760" s="156"/>
      <c r="KBQ760" s="156"/>
      <c r="KBR760" s="156"/>
      <c r="KBS760" s="156"/>
      <c r="KBT760" s="156"/>
      <c r="KBU760" s="156"/>
      <c r="KBV760" s="156"/>
      <c r="KBW760" s="156"/>
      <c r="KBX760" s="156"/>
      <c r="KBY760" s="156"/>
      <c r="KBZ760" s="156"/>
      <c r="KCA760" s="156"/>
      <c r="KCB760" s="156"/>
      <c r="KCC760" s="156"/>
      <c r="KCD760" s="156"/>
      <c r="KCE760" s="156"/>
      <c r="KCF760" s="156"/>
      <c r="KCG760" s="156"/>
      <c r="KCH760" s="156"/>
      <c r="KCI760" s="156"/>
      <c r="KCJ760" s="156"/>
      <c r="KCK760" s="156"/>
      <c r="KCL760" s="156"/>
      <c r="KCM760" s="156"/>
      <c r="KCN760" s="156"/>
      <c r="KCO760" s="156"/>
      <c r="KCP760" s="156"/>
      <c r="KCQ760" s="156"/>
      <c r="KCR760" s="156"/>
      <c r="KCS760" s="156"/>
      <c r="KCT760" s="156"/>
      <c r="KCU760" s="156"/>
      <c r="KCV760" s="156"/>
      <c r="KCW760" s="156"/>
      <c r="KCX760" s="156"/>
      <c r="KCY760" s="156"/>
      <c r="KCZ760" s="156"/>
      <c r="KDA760" s="156"/>
      <c r="KDB760" s="156"/>
      <c r="KDC760" s="156"/>
      <c r="KDD760" s="156"/>
      <c r="KDE760" s="156"/>
      <c r="KDF760" s="156"/>
      <c r="KDG760" s="156"/>
      <c r="KDH760" s="156"/>
      <c r="KDI760" s="156"/>
      <c r="KDJ760" s="156"/>
      <c r="KDK760" s="156"/>
      <c r="KDL760" s="156"/>
      <c r="KDM760" s="156"/>
      <c r="KDN760" s="156"/>
      <c r="KDO760" s="156"/>
      <c r="KDP760" s="156"/>
      <c r="KDQ760" s="156"/>
      <c r="KDR760" s="156"/>
      <c r="KDS760" s="156"/>
      <c r="KDT760" s="156"/>
      <c r="KDU760" s="156"/>
      <c r="KDV760" s="156"/>
      <c r="KDW760" s="156"/>
      <c r="KDX760" s="156"/>
      <c r="KDY760" s="156"/>
      <c r="KDZ760" s="156"/>
      <c r="KEA760" s="156"/>
      <c r="KEB760" s="156"/>
      <c r="KEC760" s="156"/>
      <c r="KED760" s="156"/>
      <c r="KEE760" s="156"/>
      <c r="KEF760" s="156"/>
      <c r="KEG760" s="156"/>
      <c r="KEH760" s="156"/>
      <c r="KEI760" s="156"/>
      <c r="KEJ760" s="156"/>
      <c r="KEK760" s="156"/>
      <c r="KEL760" s="156"/>
      <c r="KEM760" s="156"/>
      <c r="KEN760" s="156"/>
      <c r="KEO760" s="156"/>
      <c r="KEP760" s="156"/>
      <c r="KEQ760" s="156"/>
      <c r="KER760" s="156"/>
      <c r="KES760" s="156"/>
      <c r="KET760" s="156"/>
      <c r="KEU760" s="156"/>
      <c r="KEV760" s="156"/>
      <c r="KEW760" s="156"/>
      <c r="KEX760" s="156"/>
      <c r="KEY760" s="156"/>
      <c r="KEZ760" s="156"/>
      <c r="KFA760" s="156"/>
      <c r="KFB760" s="156"/>
      <c r="KFC760" s="156"/>
      <c r="KFD760" s="156"/>
      <c r="KFE760" s="156"/>
      <c r="KFF760" s="156"/>
      <c r="KFG760" s="156"/>
      <c r="KFH760" s="156"/>
      <c r="KFI760" s="156"/>
      <c r="KFJ760" s="156"/>
      <c r="KFK760" s="156"/>
      <c r="KFL760" s="156"/>
      <c r="KFM760" s="156"/>
      <c r="KFN760" s="156"/>
      <c r="KFO760" s="156"/>
      <c r="KFP760" s="156"/>
      <c r="KFQ760" s="156"/>
      <c r="KFR760" s="156"/>
      <c r="KFS760" s="156"/>
      <c r="KFT760" s="156"/>
      <c r="KFU760" s="156"/>
      <c r="KFV760" s="156"/>
      <c r="KFW760" s="156"/>
      <c r="KFX760" s="156"/>
      <c r="KFY760" s="156"/>
      <c r="KFZ760" s="156"/>
      <c r="KGA760" s="156"/>
      <c r="KGB760" s="156"/>
      <c r="KGC760" s="156"/>
      <c r="KGD760" s="156"/>
      <c r="KGE760" s="156"/>
      <c r="KGF760" s="156"/>
      <c r="KGG760" s="156"/>
      <c r="KGH760" s="156"/>
      <c r="KGI760" s="156"/>
      <c r="KGJ760" s="156"/>
      <c r="KGK760" s="156"/>
      <c r="KGL760" s="156"/>
      <c r="KGM760" s="156"/>
      <c r="KGN760" s="156"/>
      <c r="KGO760" s="156"/>
      <c r="KGP760" s="156"/>
      <c r="KGQ760" s="156"/>
      <c r="KGR760" s="156"/>
      <c r="KGS760" s="156"/>
      <c r="KGT760" s="156"/>
      <c r="KGU760" s="156"/>
      <c r="KGV760" s="156"/>
      <c r="KGW760" s="156"/>
      <c r="KGX760" s="156"/>
      <c r="KGY760" s="156"/>
      <c r="KGZ760" s="156"/>
      <c r="KHA760" s="156"/>
      <c r="KHB760" s="156"/>
      <c r="KHC760" s="156"/>
      <c r="KHD760" s="156"/>
      <c r="KHE760" s="156"/>
      <c r="KHF760" s="156"/>
      <c r="KHG760" s="156"/>
      <c r="KHH760" s="156"/>
      <c r="KHI760" s="156"/>
      <c r="KHJ760" s="156"/>
      <c r="KHK760" s="156"/>
      <c r="KHL760" s="156"/>
      <c r="KHM760" s="156"/>
      <c r="KHN760" s="156"/>
      <c r="KHO760" s="156"/>
      <c r="KHP760" s="156"/>
      <c r="KHQ760" s="156"/>
      <c r="KHR760" s="156"/>
      <c r="KHS760" s="156"/>
      <c r="KHT760" s="156"/>
      <c r="KHU760" s="156"/>
      <c r="KHV760" s="156"/>
      <c r="KHW760" s="156"/>
      <c r="KHX760" s="156"/>
      <c r="KHY760" s="156"/>
      <c r="KHZ760" s="156"/>
      <c r="KIA760" s="156"/>
      <c r="KIB760" s="156"/>
      <c r="KIC760" s="156"/>
      <c r="KID760" s="156"/>
      <c r="KIE760" s="156"/>
      <c r="KIF760" s="156"/>
      <c r="KIG760" s="156"/>
      <c r="KIH760" s="156"/>
      <c r="KII760" s="156"/>
      <c r="KIJ760" s="156"/>
      <c r="KIK760" s="156"/>
      <c r="KIL760" s="156"/>
      <c r="KIM760" s="156"/>
      <c r="KIN760" s="156"/>
      <c r="KIO760" s="156"/>
      <c r="KIP760" s="156"/>
      <c r="KIQ760" s="156"/>
      <c r="KIR760" s="156"/>
      <c r="KIS760" s="156"/>
      <c r="KIT760" s="156"/>
      <c r="KIU760" s="156"/>
      <c r="KIV760" s="156"/>
      <c r="KIW760" s="156"/>
      <c r="KIX760" s="156"/>
      <c r="KIY760" s="156"/>
      <c r="KIZ760" s="156"/>
      <c r="KJA760" s="156"/>
      <c r="KJB760" s="156"/>
      <c r="KJC760" s="156"/>
      <c r="KJD760" s="156"/>
      <c r="KJE760" s="156"/>
      <c r="KJF760" s="156"/>
      <c r="KJG760" s="156"/>
      <c r="KJH760" s="156"/>
      <c r="KJI760" s="156"/>
      <c r="KJJ760" s="156"/>
      <c r="KJK760" s="156"/>
      <c r="KJL760" s="156"/>
      <c r="KJM760" s="156"/>
      <c r="KJN760" s="156"/>
      <c r="KJO760" s="156"/>
      <c r="KJP760" s="156"/>
      <c r="KJQ760" s="156"/>
      <c r="KJR760" s="156"/>
      <c r="KJS760" s="156"/>
      <c r="KJT760" s="156"/>
      <c r="KJU760" s="156"/>
      <c r="KJV760" s="156"/>
      <c r="KJW760" s="156"/>
      <c r="KJX760" s="156"/>
      <c r="KJY760" s="156"/>
      <c r="KJZ760" s="156"/>
      <c r="KKA760" s="156"/>
      <c r="KKB760" s="156"/>
      <c r="KKC760" s="156"/>
      <c r="KKD760" s="156"/>
      <c r="KKE760" s="156"/>
      <c r="KKF760" s="156"/>
      <c r="KKG760" s="156"/>
      <c r="KKH760" s="156"/>
      <c r="KKI760" s="156"/>
      <c r="KKJ760" s="156"/>
      <c r="KKK760" s="156"/>
      <c r="KKL760" s="156"/>
      <c r="KKM760" s="156"/>
      <c r="KKN760" s="156"/>
      <c r="KKO760" s="156"/>
      <c r="KKP760" s="156"/>
      <c r="KKQ760" s="156"/>
      <c r="KKR760" s="156"/>
      <c r="KKS760" s="156"/>
      <c r="KKT760" s="156"/>
      <c r="KKU760" s="156"/>
      <c r="KKV760" s="156"/>
      <c r="KKW760" s="156"/>
      <c r="KKX760" s="156"/>
      <c r="KKY760" s="156"/>
      <c r="KKZ760" s="156"/>
      <c r="KLA760" s="156"/>
      <c r="KLB760" s="156"/>
      <c r="KLC760" s="156"/>
      <c r="KLD760" s="156"/>
      <c r="KLE760" s="156"/>
      <c r="KLF760" s="156"/>
      <c r="KLG760" s="156"/>
      <c r="KLH760" s="156"/>
      <c r="KLI760" s="156"/>
      <c r="KLJ760" s="156"/>
      <c r="KLK760" s="156"/>
      <c r="KLL760" s="156"/>
      <c r="KLM760" s="156"/>
      <c r="KLN760" s="156"/>
      <c r="KLO760" s="156"/>
      <c r="KLP760" s="156"/>
      <c r="KLQ760" s="156"/>
      <c r="KLR760" s="156"/>
      <c r="KLS760" s="156"/>
      <c r="KLT760" s="156"/>
      <c r="KLU760" s="156"/>
      <c r="KLV760" s="156"/>
      <c r="KLW760" s="156"/>
      <c r="KLX760" s="156"/>
      <c r="KLY760" s="156"/>
      <c r="KLZ760" s="156"/>
      <c r="KMA760" s="156"/>
      <c r="KMB760" s="156"/>
      <c r="KMC760" s="156"/>
      <c r="KMD760" s="156"/>
      <c r="KME760" s="156"/>
      <c r="KMF760" s="156"/>
      <c r="KMG760" s="156"/>
      <c r="KMH760" s="156"/>
      <c r="KMI760" s="156"/>
      <c r="KMJ760" s="156"/>
      <c r="KMK760" s="156"/>
      <c r="KML760" s="156"/>
      <c r="KMM760" s="156"/>
      <c r="KMN760" s="156"/>
      <c r="KMO760" s="156"/>
      <c r="KMP760" s="156"/>
      <c r="KMQ760" s="156"/>
      <c r="KMR760" s="156"/>
      <c r="KMS760" s="156"/>
      <c r="KMT760" s="156"/>
      <c r="KMU760" s="156"/>
      <c r="KMV760" s="156"/>
      <c r="KMW760" s="156"/>
      <c r="KMX760" s="156"/>
      <c r="KMY760" s="156"/>
      <c r="KMZ760" s="156"/>
      <c r="KNA760" s="156"/>
      <c r="KNB760" s="156"/>
      <c r="KNC760" s="156"/>
      <c r="KND760" s="156"/>
      <c r="KNE760" s="156"/>
      <c r="KNF760" s="156"/>
      <c r="KNG760" s="156"/>
      <c r="KNH760" s="156"/>
      <c r="KNI760" s="156"/>
      <c r="KNJ760" s="156"/>
      <c r="KNK760" s="156"/>
      <c r="KNL760" s="156"/>
      <c r="KNM760" s="156"/>
      <c r="KNN760" s="156"/>
      <c r="KNO760" s="156"/>
      <c r="KNP760" s="156"/>
      <c r="KNQ760" s="156"/>
      <c r="KNR760" s="156"/>
      <c r="KNS760" s="156"/>
      <c r="KNT760" s="156"/>
      <c r="KNU760" s="156"/>
      <c r="KNV760" s="156"/>
      <c r="KNW760" s="156"/>
      <c r="KNX760" s="156"/>
      <c r="KNY760" s="156"/>
      <c r="KNZ760" s="156"/>
      <c r="KOA760" s="156"/>
      <c r="KOB760" s="156"/>
      <c r="KOC760" s="156"/>
      <c r="KOD760" s="156"/>
      <c r="KOE760" s="156"/>
      <c r="KOF760" s="156"/>
      <c r="KOG760" s="156"/>
      <c r="KOH760" s="156"/>
      <c r="KOI760" s="156"/>
      <c r="KOJ760" s="156"/>
      <c r="KOK760" s="156"/>
      <c r="KOL760" s="156"/>
      <c r="KOM760" s="156"/>
      <c r="KON760" s="156"/>
      <c r="KOO760" s="156"/>
      <c r="KOP760" s="156"/>
      <c r="KOQ760" s="156"/>
      <c r="KOR760" s="156"/>
      <c r="KOS760" s="156"/>
      <c r="KOT760" s="156"/>
      <c r="KOU760" s="156"/>
      <c r="KOV760" s="156"/>
      <c r="KOW760" s="156"/>
      <c r="KOX760" s="156"/>
      <c r="KOY760" s="156"/>
      <c r="KOZ760" s="156"/>
      <c r="KPA760" s="156"/>
      <c r="KPB760" s="156"/>
      <c r="KPC760" s="156"/>
      <c r="KPD760" s="156"/>
      <c r="KPE760" s="156"/>
      <c r="KPF760" s="156"/>
      <c r="KPG760" s="156"/>
      <c r="KPH760" s="156"/>
      <c r="KPI760" s="156"/>
      <c r="KPJ760" s="156"/>
      <c r="KPK760" s="156"/>
      <c r="KPL760" s="156"/>
      <c r="KPM760" s="156"/>
      <c r="KPN760" s="156"/>
      <c r="KPO760" s="156"/>
      <c r="KPP760" s="156"/>
      <c r="KPQ760" s="156"/>
      <c r="KPR760" s="156"/>
      <c r="KPS760" s="156"/>
      <c r="KPT760" s="156"/>
      <c r="KPU760" s="156"/>
      <c r="KPV760" s="156"/>
      <c r="KPW760" s="156"/>
      <c r="KPX760" s="156"/>
      <c r="KPY760" s="156"/>
      <c r="KPZ760" s="156"/>
      <c r="KQA760" s="156"/>
      <c r="KQB760" s="156"/>
      <c r="KQC760" s="156"/>
      <c r="KQD760" s="156"/>
      <c r="KQE760" s="156"/>
      <c r="KQF760" s="156"/>
      <c r="KQG760" s="156"/>
      <c r="KQH760" s="156"/>
      <c r="KQI760" s="156"/>
      <c r="KQJ760" s="156"/>
      <c r="KQK760" s="156"/>
      <c r="KQL760" s="156"/>
      <c r="KQM760" s="156"/>
      <c r="KQN760" s="156"/>
      <c r="KQO760" s="156"/>
      <c r="KQP760" s="156"/>
      <c r="KQQ760" s="156"/>
      <c r="KQR760" s="156"/>
      <c r="KQS760" s="156"/>
      <c r="KQT760" s="156"/>
      <c r="KQU760" s="156"/>
      <c r="KQV760" s="156"/>
      <c r="KQW760" s="156"/>
      <c r="KQX760" s="156"/>
      <c r="KQY760" s="156"/>
      <c r="KQZ760" s="156"/>
      <c r="KRA760" s="156"/>
      <c r="KRB760" s="156"/>
      <c r="KRC760" s="156"/>
      <c r="KRD760" s="156"/>
      <c r="KRE760" s="156"/>
      <c r="KRF760" s="156"/>
      <c r="KRG760" s="156"/>
      <c r="KRH760" s="156"/>
      <c r="KRI760" s="156"/>
      <c r="KRJ760" s="156"/>
      <c r="KRK760" s="156"/>
      <c r="KRL760" s="156"/>
      <c r="KRM760" s="156"/>
      <c r="KRN760" s="156"/>
      <c r="KRO760" s="156"/>
      <c r="KRP760" s="156"/>
      <c r="KRQ760" s="156"/>
      <c r="KRR760" s="156"/>
      <c r="KRS760" s="156"/>
      <c r="KRT760" s="156"/>
      <c r="KRU760" s="156"/>
      <c r="KRV760" s="156"/>
      <c r="KRW760" s="156"/>
      <c r="KRX760" s="156"/>
      <c r="KRY760" s="156"/>
      <c r="KRZ760" s="156"/>
      <c r="KSA760" s="156"/>
      <c r="KSB760" s="156"/>
      <c r="KSC760" s="156"/>
      <c r="KSD760" s="156"/>
      <c r="KSE760" s="156"/>
      <c r="KSF760" s="156"/>
      <c r="KSG760" s="156"/>
      <c r="KSH760" s="156"/>
      <c r="KSI760" s="156"/>
      <c r="KSJ760" s="156"/>
      <c r="KSK760" s="156"/>
      <c r="KSL760" s="156"/>
      <c r="KSM760" s="156"/>
      <c r="KSN760" s="156"/>
      <c r="KSO760" s="156"/>
      <c r="KSP760" s="156"/>
      <c r="KSQ760" s="156"/>
      <c r="KSR760" s="156"/>
      <c r="KSS760" s="156"/>
      <c r="KST760" s="156"/>
      <c r="KSU760" s="156"/>
      <c r="KSV760" s="156"/>
      <c r="KSW760" s="156"/>
      <c r="KSX760" s="156"/>
      <c r="KSY760" s="156"/>
      <c r="KSZ760" s="156"/>
      <c r="KTA760" s="156"/>
      <c r="KTB760" s="156"/>
      <c r="KTC760" s="156"/>
      <c r="KTD760" s="156"/>
      <c r="KTE760" s="156"/>
      <c r="KTF760" s="156"/>
      <c r="KTG760" s="156"/>
      <c r="KTH760" s="156"/>
      <c r="KTI760" s="156"/>
      <c r="KTJ760" s="156"/>
      <c r="KTK760" s="156"/>
      <c r="KTL760" s="156"/>
      <c r="KTM760" s="156"/>
      <c r="KTN760" s="156"/>
      <c r="KTO760" s="156"/>
      <c r="KTP760" s="156"/>
      <c r="KTQ760" s="156"/>
      <c r="KTR760" s="156"/>
      <c r="KTS760" s="156"/>
      <c r="KTT760" s="156"/>
      <c r="KTU760" s="156"/>
      <c r="KTV760" s="156"/>
      <c r="KTW760" s="156"/>
      <c r="KTX760" s="156"/>
      <c r="KTY760" s="156"/>
      <c r="KTZ760" s="156"/>
      <c r="KUA760" s="156"/>
      <c r="KUB760" s="156"/>
      <c r="KUC760" s="156"/>
      <c r="KUD760" s="156"/>
      <c r="KUE760" s="156"/>
      <c r="KUF760" s="156"/>
      <c r="KUG760" s="156"/>
      <c r="KUH760" s="156"/>
      <c r="KUI760" s="156"/>
      <c r="KUJ760" s="156"/>
      <c r="KUK760" s="156"/>
      <c r="KUL760" s="156"/>
      <c r="KUM760" s="156"/>
      <c r="KUN760" s="156"/>
      <c r="KUO760" s="156"/>
      <c r="KUP760" s="156"/>
      <c r="KUQ760" s="156"/>
      <c r="KUR760" s="156"/>
      <c r="KUS760" s="156"/>
      <c r="KUT760" s="156"/>
      <c r="KUU760" s="156"/>
      <c r="KUV760" s="156"/>
      <c r="KUW760" s="156"/>
      <c r="KUX760" s="156"/>
      <c r="KUY760" s="156"/>
      <c r="KUZ760" s="156"/>
      <c r="KVA760" s="156"/>
      <c r="KVB760" s="156"/>
      <c r="KVC760" s="156"/>
      <c r="KVD760" s="156"/>
      <c r="KVE760" s="156"/>
      <c r="KVF760" s="156"/>
      <c r="KVG760" s="156"/>
      <c r="KVH760" s="156"/>
      <c r="KVI760" s="156"/>
      <c r="KVJ760" s="156"/>
      <c r="KVK760" s="156"/>
      <c r="KVL760" s="156"/>
      <c r="KVM760" s="156"/>
      <c r="KVN760" s="156"/>
      <c r="KVO760" s="156"/>
      <c r="KVP760" s="156"/>
      <c r="KVQ760" s="156"/>
      <c r="KVR760" s="156"/>
      <c r="KVS760" s="156"/>
      <c r="KVT760" s="156"/>
      <c r="KVU760" s="156"/>
      <c r="KVV760" s="156"/>
      <c r="KVW760" s="156"/>
      <c r="KVX760" s="156"/>
      <c r="KVY760" s="156"/>
      <c r="KVZ760" s="156"/>
      <c r="KWA760" s="156"/>
      <c r="KWB760" s="156"/>
      <c r="KWC760" s="156"/>
      <c r="KWD760" s="156"/>
      <c r="KWE760" s="156"/>
      <c r="KWF760" s="156"/>
      <c r="KWG760" s="156"/>
      <c r="KWH760" s="156"/>
      <c r="KWI760" s="156"/>
      <c r="KWJ760" s="156"/>
      <c r="KWK760" s="156"/>
      <c r="KWL760" s="156"/>
      <c r="KWM760" s="156"/>
      <c r="KWN760" s="156"/>
      <c r="KWO760" s="156"/>
      <c r="KWP760" s="156"/>
      <c r="KWQ760" s="156"/>
      <c r="KWR760" s="156"/>
      <c r="KWS760" s="156"/>
      <c r="KWT760" s="156"/>
      <c r="KWU760" s="156"/>
      <c r="KWV760" s="156"/>
      <c r="KWW760" s="156"/>
      <c r="KWX760" s="156"/>
      <c r="KWY760" s="156"/>
      <c r="KWZ760" s="156"/>
      <c r="KXA760" s="156"/>
      <c r="KXB760" s="156"/>
      <c r="KXC760" s="156"/>
      <c r="KXD760" s="156"/>
      <c r="KXE760" s="156"/>
      <c r="KXF760" s="156"/>
      <c r="KXG760" s="156"/>
      <c r="KXH760" s="156"/>
      <c r="KXI760" s="156"/>
      <c r="KXJ760" s="156"/>
      <c r="KXK760" s="156"/>
      <c r="KXL760" s="156"/>
      <c r="KXM760" s="156"/>
      <c r="KXN760" s="156"/>
      <c r="KXO760" s="156"/>
      <c r="KXP760" s="156"/>
      <c r="KXQ760" s="156"/>
      <c r="KXR760" s="156"/>
      <c r="KXS760" s="156"/>
      <c r="KXT760" s="156"/>
      <c r="KXU760" s="156"/>
      <c r="KXV760" s="156"/>
      <c r="KXW760" s="156"/>
      <c r="KXX760" s="156"/>
      <c r="KXY760" s="156"/>
      <c r="KXZ760" s="156"/>
      <c r="KYA760" s="156"/>
      <c r="KYB760" s="156"/>
      <c r="KYC760" s="156"/>
      <c r="KYD760" s="156"/>
      <c r="KYE760" s="156"/>
      <c r="KYF760" s="156"/>
      <c r="KYG760" s="156"/>
      <c r="KYH760" s="156"/>
      <c r="KYI760" s="156"/>
      <c r="KYJ760" s="156"/>
      <c r="KYK760" s="156"/>
      <c r="KYL760" s="156"/>
      <c r="KYM760" s="156"/>
      <c r="KYN760" s="156"/>
      <c r="KYO760" s="156"/>
      <c r="KYP760" s="156"/>
      <c r="KYQ760" s="156"/>
      <c r="KYR760" s="156"/>
      <c r="KYS760" s="156"/>
      <c r="KYT760" s="156"/>
      <c r="KYU760" s="156"/>
      <c r="KYV760" s="156"/>
      <c r="KYW760" s="156"/>
      <c r="KYX760" s="156"/>
      <c r="KYY760" s="156"/>
      <c r="KYZ760" s="156"/>
      <c r="KZA760" s="156"/>
      <c r="KZB760" s="156"/>
      <c r="KZC760" s="156"/>
      <c r="KZD760" s="156"/>
      <c r="KZE760" s="156"/>
      <c r="KZF760" s="156"/>
      <c r="KZG760" s="156"/>
      <c r="KZH760" s="156"/>
      <c r="KZI760" s="156"/>
      <c r="KZJ760" s="156"/>
      <c r="KZK760" s="156"/>
      <c r="KZL760" s="156"/>
      <c r="KZM760" s="156"/>
      <c r="KZN760" s="156"/>
      <c r="KZO760" s="156"/>
      <c r="KZP760" s="156"/>
      <c r="KZQ760" s="156"/>
      <c r="KZR760" s="156"/>
      <c r="KZS760" s="156"/>
      <c r="KZT760" s="156"/>
      <c r="KZU760" s="156"/>
      <c r="KZV760" s="156"/>
      <c r="KZW760" s="156"/>
      <c r="KZX760" s="156"/>
      <c r="KZY760" s="156"/>
      <c r="KZZ760" s="156"/>
      <c r="LAA760" s="156"/>
      <c r="LAB760" s="156"/>
      <c r="LAC760" s="156"/>
      <c r="LAD760" s="156"/>
      <c r="LAE760" s="156"/>
      <c r="LAF760" s="156"/>
      <c r="LAG760" s="156"/>
      <c r="LAH760" s="156"/>
      <c r="LAI760" s="156"/>
      <c r="LAJ760" s="156"/>
      <c r="LAK760" s="156"/>
      <c r="LAL760" s="156"/>
      <c r="LAM760" s="156"/>
      <c r="LAN760" s="156"/>
      <c r="LAO760" s="156"/>
      <c r="LAP760" s="156"/>
      <c r="LAQ760" s="156"/>
      <c r="LAR760" s="156"/>
      <c r="LAS760" s="156"/>
      <c r="LAT760" s="156"/>
      <c r="LAU760" s="156"/>
      <c r="LAV760" s="156"/>
      <c r="LAW760" s="156"/>
      <c r="LAX760" s="156"/>
      <c r="LAY760" s="156"/>
      <c r="LAZ760" s="156"/>
      <c r="LBA760" s="156"/>
      <c r="LBB760" s="156"/>
      <c r="LBC760" s="156"/>
      <c r="LBD760" s="156"/>
      <c r="LBE760" s="156"/>
      <c r="LBF760" s="156"/>
      <c r="LBG760" s="156"/>
      <c r="LBH760" s="156"/>
      <c r="LBI760" s="156"/>
      <c r="LBJ760" s="156"/>
      <c r="LBK760" s="156"/>
      <c r="LBL760" s="156"/>
      <c r="LBM760" s="156"/>
      <c r="LBN760" s="156"/>
      <c r="LBO760" s="156"/>
      <c r="LBP760" s="156"/>
      <c r="LBQ760" s="156"/>
      <c r="LBR760" s="156"/>
      <c r="LBS760" s="156"/>
      <c r="LBT760" s="156"/>
      <c r="LBU760" s="156"/>
      <c r="LBV760" s="156"/>
      <c r="LBW760" s="156"/>
      <c r="LBX760" s="156"/>
      <c r="LBY760" s="156"/>
      <c r="LBZ760" s="156"/>
      <c r="LCA760" s="156"/>
      <c r="LCB760" s="156"/>
      <c r="LCC760" s="156"/>
      <c r="LCD760" s="156"/>
      <c r="LCE760" s="156"/>
      <c r="LCF760" s="156"/>
      <c r="LCG760" s="156"/>
      <c r="LCH760" s="156"/>
      <c r="LCI760" s="156"/>
      <c r="LCJ760" s="156"/>
      <c r="LCK760" s="156"/>
      <c r="LCL760" s="156"/>
      <c r="LCM760" s="156"/>
      <c r="LCN760" s="156"/>
      <c r="LCO760" s="156"/>
      <c r="LCP760" s="156"/>
      <c r="LCQ760" s="156"/>
      <c r="LCR760" s="156"/>
      <c r="LCS760" s="156"/>
      <c r="LCT760" s="156"/>
      <c r="LCU760" s="156"/>
      <c r="LCV760" s="156"/>
      <c r="LCW760" s="156"/>
      <c r="LCX760" s="156"/>
      <c r="LCY760" s="156"/>
      <c r="LCZ760" s="156"/>
      <c r="LDA760" s="156"/>
      <c r="LDB760" s="156"/>
      <c r="LDC760" s="156"/>
      <c r="LDD760" s="156"/>
      <c r="LDE760" s="156"/>
      <c r="LDF760" s="156"/>
      <c r="LDG760" s="156"/>
      <c r="LDH760" s="156"/>
      <c r="LDI760" s="156"/>
      <c r="LDJ760" s="156"/>
      <c r="LDK760" s="156"/>
      <c r="LDL760" s="156"/>
      <c r="LDM760" s="156"/>
      <c r="LDN760" s="156"/>
      <c r="LDO760" s="156"/>
      <c r="LDP760" s="156"/>
      <c r="LDQ760" s="156"/>
      <c r="LDR760" s="156"/>
      <c r="LDS760" s="156"/>
      <c r="LDT760" s="156"/>
      <c r="LDU760" s="156"/>
      <c r="LDV760" s="156"/>
      <c r="LDW760" s="156"/>
      <c r="LDX760" s="156"/>
      <c r="LDY760" s="156"/>
      <c r="LDZ760" s="156"/>
      <c r="LEA760" s="156"/>
      <c r="LEB760" s="156"/>
      <c r="LEC760" s="156"/>
      <c r="LED760" s="156"/>
      <c r="LEE760" s="156"/>
      <c r="LEF760" s="156"/>
      <c r="LEG760" s="156"/>
      <c r="LEH760" s="156"/>
      <c r="LEI760" s="156"/>
      <c r="LEJ760" s="156"/>
      <c r="LEK760" s="156"/>
      <c r="LEL760" s="156"/>
      <c r="LEM760" s="156"/>
      <c r="LEN760" s="156"/>
      <c r="LEO760" s="156"/>
      <c r="LEP760" s="156"/>
      <c r="LEQ760" s="156"/>
      <c r="LER760" s="156"/>
      <c r="LES760" s="156"/>
      <c r="LET760" s="156"/>
      <c r="LEU760" s="156"/>
      <c r="LEV760" s="156"/>
      <c r="LEW760" s="156"/>
      <c r="LEX760" s="156"/>
      <c r="LEY760" s="156"/>
      <c r="LEZ760" s="156"/>
      <c r="LFA760" s="156"/>
      <c r="LFB760" s="156"/>
      <c r="LFC760" s="156"/>
      <c r="LFD760" s="156"/>
      <c r="LFE760" s="156"/>
      <c r="LFF760" s="156"/>
      <c r="LFG760" s="156"/>
      <c r="LFH760" s="156"/>
      <c r="LFI760" s="156"/>
      <c r="LFJ760" s="156"/>
      <c r="LFK760" s="156"/>
      <c r="LFL760" s="156"/>
      <c r="LFM760" s="156"/>
      <c r="LFN760" s="156"/>
      <c r="LFO760" s="156"/>
      <c r="LFP760" s="156"/>
      <c r="LFQ760" s="156"/>
      <c r="LFR760" s="156"/>
      <c r="LFS760" s="156"/>
      <c r="LFT760" s="156"/>
      <c r="LFU760" s="156"/>
      <c r="LFV760" s="156"/>
      <c r="LFW760" s="156"/>
      <c r="LFX760" s="156"/>
      <c r="LFY760" s="156"/>
      <c r="LFZ760" s="156"/>
      <c r="LGA760" s="156"/>
      <c r="LGB760" s="156"/>
      <c r="LGC760" s="156"/>
      <c r="LGD760" s="156"/>
      <c r="LGE760" s="156"/>
      <c r="LGF760" s="156"/>
      <c r="LGG760" s="156"/>
      <c r="LGH760" s="156"/>
      <c r="LGI760" s="156"/>
      <c r="LGJ760" s="156"/>
      <c r="LGK760" s="156"/>
      <c r="LGL760" s="156"/>
      <c r="LGM760" s="156"/>
      <c r="LGN760" s="156"/>
      <c r="LGO760" s="156"/>
      <c r="LGP760" s="156"/>
      <c r="LGQ760" s="156"/>
      <c r="LGR760" s="156"/>
      <c r="LGS760" s="156"/>
      <c r="LGT760" s="156"/>
      <c r="LGU760" s="156"/>
      <c r="LGV760" s="156"/>
      <c r="LGW760" s="156"/>
      <c r="LGX760" s="156"/>
      <c r="LGY760" s="156"/>
      <c r="LGZ760" s="156"/>
      <c r="LHA760" s="156"/>
      <c r="LHB760" s="156"/>
      <c r="LHC760" s="156"/>
      <c r="LHD760" s="156"/>
      <c r="LHE760" s="156"/>
      <c r="LHF760" s="156"/>
      <c r="LHG760" s="156"/>
      <c r="LHH760" s="156"/>
      <c r="LHI760" s="156"/>
      <c r="LHJ760" s="156"/>
      <c r="LHK760" s="156"/>
      <c r="LHL760" s="156"/>
      <c r="LHM760" s="156"/>
      <c r="LHN760" s="156"/>
      <c r="LHO760" s="156"/>
      <c r="LHP760" s="156"/>
      <c r="LHQ760" s="156"/>
      <c r="LHR760" s="156"/>
      <c r="LHS760" s="156"/>
      <c r="LHT760" s="156"/>
      <c r="LHU760" s="156"/>
      <c r="LHV760" s="156"/>
      <c r="LHW760" s="156"/>
      <c r="LHX760" s="156"/>
      <c r="LHY760" s="156"/>
      <c r="LHZ760" s="156"/>
      <c r="LIA760" s="156"/>
      <c r="LIB760" s="156"/>
      <c r="LIC760" s="156"/>
      <c r="LID760" s="156"/>
      <c r="LIE760" s="156"/>
      <c r="LIF760" s="156"/>
      <c r="LIG760" s="156"/>
      <c r="LIH760" s="156"/>
      <c r="LII760" s="156"/>
      <c r="LIJ760" s="156"/>
      <c r="LIK760" s="156"/>
      <c r="LIL760" s="156"/>
      <c r="LIM760" s="156"/>
      <c r="LIN760" s="156"/>
      <c r="LIO760" s="156"/>
      <c r="LIP760" s="156"/>
      <c r="LIQ760" s="156"/>
      <c r="LIR760" s="156"/>
      <c r="LIS760" s="156"/>
      <c r="LIT760" s="156"/>
      <c r="LIU760" s="156"/>
      <c r="LIV760" s="156"/>
      <c r="LIW760" s="156"/>
      <c r="LIX760" s="156"/>
      <c r="LIY760" s="156"/>
      <c r="LIZ760" s="156"/>
      <c r="LJA760" s="156"/>
      <c r="LJB760" s="156"/>
      <c r="LJC760" s="156"/>
      <c r="LJD760" s="156"/>
      <c r="LJE760" s="156"/>
      <c r="LJF760" s="156"/>
      <c r="LJG760" s="156"/>
      <c r="LJH760" s="156"/>
      <c r="LJI760" s="156"/>
      <c r="LJJ760" s="156"/>
      <c r="LJK760" s="156"/>
      <c r="LJL760" s="156"/>
      <c r="LJM760" s="156"/>
      <c r="LJN760" s="156"/>
      <c r="LJO760" s="156"/>
      <c r="LJP760" s="156"/>
      <c r="LJQ760" s="156"/>
      <c r="LJR760" s="156"/>
      <c r="LJS760" s="156"/>
      <c r="LJT760" s="156"/>
      <c r="LJU760" s="156"/>
      <c r="LJV760" s="156"/>
      <c r="LJW760" s="156"/>
      <c r="LJX760" s="156"/>
      <c r="LJY760" s="156"/>
      <c r="LJZ760" s="156"/>
      <c r="LKA760" s="156"/>
      <c r="LKB760" s="156"/>
      <c r="LKC760" s="156"/>
      <c r="LKD760" s="156"/>
      <c r="LKE760" s="156"/>
      <c r="LKF760" s="156"/>
      <c r="LKG760" s="156"/>
      <c r="LKH760" s="156"/>
      <c r="LKI760" s="156"/>
      <c r="LKJ760" s="156"/>
      <c r="LKK760" s="156"/>
      <c r="LKL760" s="156"/>
      <c r="LKM760" s="156"/>
      <c r="LKN760" s="156"/>
      <c r="LKO760" s="156"/>
      <c r="LKP760" s="156"/>
      <c r="LKQ760" s="156"/>
      <c r="LKR760" s="156"/>
      <c r="LKS760" s="156"/>
      <c r="LKT760" s="156"/>
      <c r="LKU760" s="156"/>
      <c r="LKV760" s="156"/>
      <c r="LKW760" s="156"/>
      <c r="LKX760" s="156"/>
      <c r="LKY760" s="156"/>
      <c r="LKZ760" s="156"/>
      <c r="LLA760" s="156"/>
      <c r="LLB760" s="156"/>
      <c r="LLC760" s="156"/>
      <c r="LLD760" s="156"/>
      <c r="LLE760" s="156"/>
      <c r="LLF760" s="156"/>
      <c r="LLG760" s="156"/>
      <c r="LLH760" s="156"/>
      <c r="LLI760" s="156"/>
      <c r="LLJ760" s="156"/>
      <c r="LLK760" s="156"/>
      <c r="LLL760" s="156"/>
      <c r="LLM760" s="156"/>
      <c r="LLN760" s="156"/>
      <c r="LLO760" s="156"/>
      <c r="LLP760" s="156"/>
      <c r="LLQ760" s="156"/>
      <c r="LLR760" s="156"/>
      <c r="LLS760" s="156"/>
      <c r="LLT760" s="156"/>
      <c r="LLU760" s="156"/>
      <c r="LLV760" s="156"/>
      <c r="LLW760" s="156"/>
      <c r="LLX760" s="156"/>
      <c r="LLY760" s="156"/>
      <c r="LLZ760" s="156"/>
      <c r="LMA760" s="156"/>
      <c r="LMB760" s="156"/>
      <c r="LMC760" s="156"/>
      <c r="LMD760" s="156"/>
      <c r="LME760" s="156"/>
      <c r="LMF760" s="156"/>
      <c r="LMG760" s="156"/>
      <c r="LMH760" s="156"/>
      <c r="LMI760" s="156"/>
      <c r="LMJ760" s="156"/>
      <c r="LMK760" s="156"/>
      <c r="LML760" s="156"/>
      <c r="LMM760" s="156"/>
      <c r="LMN760" s="156"/>
      <c r="LMO760" s="156"/>
      <c r="LMP760" s="156"/>
      <c r="LMQ760" s="156"/>
      <c r="LMR760" s="156"/>
      <c r="LMS760" s="156"/>
      <c r="LMT760" s="156"/>
      <c r="LMU760" s="156"/>
      <c r="LMV760" s="156"/>
      <c r="LMW760" s="156"/>
      <c r="LMX760" s="156"/>
      <c r="LMY760" s="156"/>
      <c r="LMZ760" s="156"/>
      <c r="LNA760" s="156"/>
      <c r="LNB760" s="156"/>
      <c r="LNC760" s="156"/>
      <c r="LND760" s="156"/>
      <c r="LNE760" s="156"/>
      <c r="LNF760" s="156"/>
      <c r="LNG760" s="156"/>
      <c r="LNH760" s="156"/>
      <c r="LNI760" s="156"/>
      <c r="LNJ760" s="156"/>
      <c r="LNK760" s="156"/>
      <c r="LNL760" s="156"/>
      <c r="LNM760" s="156"/>
      <c r="LNN760" s="156"/>
      <c r="LNO760" s="156"/>
      <c r="LNP760" s="156"/>
      <c r="LNQ760" s="156"/>
      <c r="LNR760" s="156"/>
      <c r="LNS760" s="156"/>
      <c r="LNT760" s="156"/>
      <c r="LNU760" s="156"/>
      <c r="LNV760" s="156"/>
      <c r="LNW760" s="156"/>
      <c r="LNX760" s="156"/>
      <c r="LNY760" s="156"/>
      <c r="LNZ760" s="156"/>
      <c r="LOA760" s="156"/>
      <c r="LOB760" s="156"/>
      <c r="LOC760" s="156"/>
      <c r="LOD760" s="156"/>
      <c r="LOE760" s="156"/>
      <c r="LOF760" s="156"/>
      <c r="LOG760" s="156"/>
      <c r="LOH760" s="156"/>
      <c r="LOI760" s="156"/>
      <c r="LOJ760" s="156"/>
      <c r="LOK760" s="156"/>
      <c r="LOL760" s="156"/>
      <c r="LOM760" s="156"/>
      <c r="LON760" s="156"/>
      <c r="LOO760" s="156"/>
      <c r="LOP760" s="156"/>
      <c r="LOQ760" s="156"/>
      <c r="LOR760" s="156"/>
      <c r="LOS760" s="156"/>
      <c r="LOT760" s="156"/>
      <c r="LOU760" s="156"/>
      <c r="LOV760" s="156"/>
      <c r="LOW760" s="156"/>
      <c r="LOX760" s="156"/>
      <c r="LOY760" s="156"/>
      <c r="LOZ760" s="156"/>
      <c r="LPA760" s="156"/>
      <c r="LPB760" s="156"/>
      <c r="LPC760" s="156"/>
      <c r="LPD760" s="156"/>
      <c r="LPE760" s="156"/>
      <c r="LPF760" s="156"/>
      <c r="LPG760" s="156"/>
      <c r="LPH760" s="156"/>
      <c r="LPI760" s="156"/>
      <c r="LPJ760" s="156"/>
      <c r="LPK760" s="156"/>
      <c r="LPL760" s="156"/>
      <c r="LPM760" s="156"/>
      <c r="LPN760" s="156"/>
      <c r="LPO760" s="156"/>
      <c r="LPP760" s="156"/>
      <c r="LPQ760" s="156"/>
      <c r="LPR760" s="156"/>
      <c r="LPS760" s="156"/>
      <c r="LPT760" s="156"/>
      <c r="LPU760" s="156"/>
      <c r="LPV760" s="156"/>
      <c r="LPW760" s="156"/>
      <c r="LPX760" s="156"/>
      <c r="LPY760" s="156"/>
      <c r="LPZ760" s="156"/>
      <c r="LQA760" s="156"/>
      <c r="LQB760" s="156"/>
      <c r="LQC760" s="156"/>
      <c r="LQD760" s="156"/>
      <c r="LQE760" s="156"/>
      <c r="LQF760" s="156"/>
      <c r="LQG760" s="156"/>
      <c r="LQH760" s="156"/>
      <c r="LQI760" s="156"/>
      <c r="LQJ760" s="156"/>
      <c r="LQK760" s="156"/>
      <c r="LQL760" s="156"/>
      <c r="LQM760" s="156"/>
      <c r="LQN760" s="156"/>
      <c r="LQO760" s="156"/>
      <c r="LQP760" s="156"/>
      <c r="LQQ760" s="156"/>
      <c r="LQR760" s="156"/>
      <c r="LQS760" s="156"/>
      <c r="LQT760" s="156"/>
      <c r="LQU760" s="156"/>
      <c r="LQV760" s="156"/>
      <c r="LQW760" s="156"/>
      <c r="LQX760" s="156"/>
      <c r="LQY760" s="156"/>
      <c r="LQZ760" s="156"/>
      <c r="LRA760" s="156"/>
      <c r="LRB760" s="156"/>
      <c r="LRC760" s="156"/>
      <c r="LRD760" s="156"/>
      <c r="LRE760" s="156"/>
      <c r="LRF760" s="156"/>
      <c r="LRG760" s="156"/>
      <c r="LRH760" s="156"/>
      <c r="LRI760" s="156"/>
      <c r="LRJ760" s="156"/>
      <c r="LRK760" s="156"/>
      <c r="LRL760" s="156"/>
      <c r="LRM760" s="156"/>
      <c r="LRN760" s="156"/>
      <c r="LRO760" s="156"/>
      <c r="LRP760" s="156"/>
      <c r="LRQ760" s="156"/>
      <c r="LRR760" s="156"/>
      <c r="LRS760" s="156"/>
      <c r="LRT760" s="156"/>
      <c r="LRU760" s="156"/>
      <c r="LRV760" s="156"/>
      <c r="LRW760" s="156"/>
      <c r="LRX760" s="156"/>
      <c r="LRY760" s="156"/>
      <c r="LRZ760" s="156"/>
      <c r="LSA760" s="156"/>
      <c r="LSB760" s="156"/>
      <c r="LSC760" s="156"/>
      <c r="LSD760" s="156"/>
      <c r="LSE760" s="156"/>
      <c r="LSF760" s="156"/>
      <c r="LSG760" s="156"/>
      <c r="LSH760" s="156"/>
      <c r="LSI760" s="156"/>
      <c r="LSJ760" s="156"/>
      <c r="LSK760" s="156"/>
      <c r="LSL760" s="156"/>
      <c r="LSM760" s="156"/>
      <c r="LSN760" s="156"/>
      <c r="LSO760" s="156"/>
      <c r="LSP760" s="156"/>
      <c r="LSQ760" s="156"/>
      <c r="LSR760" s="156"/>
      <c r="LSS760" s="156"/>
      <c r="LST760" s="156"/>
      <c r="LSU760" s="156"/>
      <c r="LSV760" s="156"/>
      <c r="LSW760" s="156"/>
      <c r="LSX760" s="156"/>
      <c r="LSY760" s="156"/>
      <c r="LSZ760" s="156"/>
      <c r="LTA760" s="156"/>
      <c r="LTB760" s="156"/>
      <c r="LTC760" s="156"/>
      <c r="LTD760" s="156"/>
      <c r="LTE760" s="156"/>
      <c r="LTF760" s="156"/>
      <c r="LTG760" s="156"/>
      <c r="LTH760" s="156"/>
      <c r="LTI760" s="156"/>
      <c r="LTJ760" s="156"/>
      <c r="LTK760" s="156"/>
      <c r="LTL760" s="156"/>
      <c r="LTM760" s="156"/>
      <c r="LTN760" s="156"/>
      <c r="LTO760" s="156"/>
      <c r="LTP760" s="156"/>
      <c r="LTQ760" s="156"/>
      <c r="LTR760" s="156"/>
      <c r="LTS760" s="156"/>
      <c r="LTT760" s="156"/>
      <c r="LTU760" s="156"/>
      <c r="LTV760" s="156"/>
      <c r="LTW760" s="156"/>
      <c r="LTX760" s="156"/>
      <c r="LTY760" s="156"/>
      <c r="LTZ760" s="156"/>
      <c r="LUA760" s="156"/>
      <c r="LUB760" s="156"/>
      <c r="LUC760" s="156"/>
      <c r="LUD760" s="156"/>
      <c r="LUE760" s="156"/>
      <c r="LUF760" s="156"/>
      <c r="LUG760" s="156"/>
      <c r="LUH760" s="156"/>
      <c r="LUI760" s="156"/>
      <c r="LUJ760" s="156"/>
      <c r="LUK760" s="156"/>
      <c r="LUL760" s="156"/>
      <c r="LUM760" s="156"/>
      <c r="LUN760" s="156"/>
      <c r="LUO760" s="156"/>
      <c r="LUP760" s="156"/>
      <c r="LUQ760" s="156"/>
      <c r="LUR760" s="156"/>
      <c r="LUS760" s="156"/>
      <c r="LUT760" s="156"/>
      <c r="LUU760" s="156"/>
      <c r="LUV760" s="156"/>
      <c r="LUW760" s="156"/>
      <c r="LUX760" s="156"/>
      <c r="LUY760" s="156"/>
      <c r="LUZ760" s="156"/>
      <c r="LVA760" s="156"/>
      <c r="LVB760" s="156"/>
      <c r="LVC760" s="156"/>
      <c r="LVD760" s="156"/>
      <c r="LVE760" s="156"/>
      <c r="LVF760" s="156"/>
      <c r="LVG760" s="156"/>
      <c r="LVH760" s="156"/>
      <c r="LVI760" s="156"/>
      <c r="LVJ760" s="156"/>
      <c r="LVK760" s="156"/>
      <c r="LVL760" s="156"/>
      <c r="LVM760" s="156"/>
      <c r="LVN760" s="156"/>
      <c r="LVO760" s="156"/>
      <c r="LVP760" s="156"/>
      <c r="LVQ760" s="156"/>
      <c r="LVR760" s="156"/>
      <c r="LVS760" s="156"/>
      <c r="LVT760" s="156"/>
      <c r="LVU760" s="156"/>
      <c r="LVV760" s="156"/>
      <c r="LVW760" s="156"/>
      <c r="LVX760" s="156"/>
      <c r="LVY760" s="156"/>
      <c r="LVZ760" s="156"/>
      <c r="LWA760" s="156"/>
      <c r="LWB760" s="156"/>
      <c r="LWC760" s="156"/>
      <c r="LWD760" s="156"/>
      <c r="LWE760" s="156"/>
      <c r="LWF760" s="156"/>
      <c r="LWG760" s="156"/>
      <c r="LWH760" s="156"/>
      <c r="LWI760" s="156"/>
      <c r="LWJ760" s="156"/>
      <c r="LWK760" s="156"/>
      <c r="LWL760" s="156"/>
      <c r="LWM760" s="156"/>
      <c r="LWN760" s="156"/>
      <c r="LWO760" s="156"/>
      <c r="LWP760" s="156"/>
      <c r="LWQ760" s="156"/>
      <c r="LWR760" s="156"/>
      <c r="LWS760" s="156"/>
      <c r="LWT760" s="156"/>
      <c r="LWU760" s="156"/>
      <c r="LWV760" s="156"/>
      <c r="LWW760" s="156"/>
      <c r="LWX760" s="156"/>
      <c r="LWY760" s="156"/>
      <c r="LWZ760" s="156"/>
      <c r="LXA760" s="156"/>
      <c r="LXB760" s="156"/>
      <c r="LXC760" s="156"/>
      <c r="LXD760" s="156"/>
      <c r="LXE760" s="156"/>
      <c r="LXF760" s="156"/>
      <c r="LXG760" s="156"/>
      <c r="LXH760" s="156"/>
      <c r="LXI760" s="156"/>
      <c r="LXJ760" s="156"/>
      <c r="LXK760" s="156"/>
      <c r="LXL760" s="156"/>
      <c r="LXM760" s="156"/>
      <c r="LXN760" s="156"/>
      <c r="LXO760" s="156"/>
      <c r="LXP760" s="156"/>
      <c r="LXQ760" s="156"/>
      <c r="LXR760" s="156"/>
      <c r="LXS760" s="156"/>
      <c r="LXT760" s="156"/>
      <c r="LXU760" s="156"/>
      <c r="LXV760" s="156"/>
      <c r="LXW760" s="156"/>
      <c r="LXX760" s="156"/>
      <c r="LXY760" s="156"/>
      <c r="LXZ760" s="156"/>
      <c r="LYA760" s="156"/>
      <c r="LYB760" s="156"/>
      <c r="LYC760" s="156"/>
      <c r="LYD760" s="156"/>
      <c r="LYE760" s="156"/>
      <c r="LYF760" s="156"/>
      <c r="LYG760" s="156"/>
      <c r="LYH760" s="156"/>
      <c r="LYI760" s="156"/>
      <c r="LYJ760" s="156"/>
      <c r="LYK760" s="156"/>
      <c r="LYL760" s="156"/>
      <c r="LYM760" s="156"/>
      <c r="LYN760" s="156"/>
      <c r="LYO760" s="156"/>
      <c r="LYP760" s="156"/>
      <c r="LYQ760" s="156"/>
      <c r="LYR760" s="156"/>
      <c r="LYS760" s="156"/>
      <c r="LYT760" s="156"/>
      <c r="LYU760" s="156"/>
      <c r="LYV760" s="156"/>
      <c r="LYW760" s="156"/>
      <c r="LYX760" s="156"/>
      <c r="LYY760" s="156"/>
      <c r="LYZ760" s="156"/>
      <c r="LZA760" s="156"/>
      <c r="LZB760" s="156"/>
      <c r="LZC760" s="156"/>
      <c r="LZD760" s="156"/>
      <c r="LZE760" s="156"/>
      <c r="LZF760" s="156"/>
      <c r="LZG760" s="156"/>
      <c r="LZH760" s="156"/>
      <c r="LZI760" s="156"/>
      <c r="LZJ760" s="156"/>
      <c r="LZK760" s="156"/>
      <c r="LZL760" s="156"/>
      <c r="LZM760" s="156"/>
      <c r="LZN760" s="156"/>
      <c r="LZO760" s="156"/>
      <c r="LZP760" s="156"/>
      <c r="LZQ760" s="156"/>
      <c r="LZR760" s="156"/>
      <c r="LZS760" s="156"/>
      <c r="LZT760" s="156"/>
      <c r="LZU760" s="156"/>
      <c r="LZV760" s="156"/>
      <c r="LZW760" s="156"/>
      <c r="LZX760" s="156"/>
      <c r="LZY760" s="156"/>
      <c r="LZZ760" s="156"/>
      <c r="MAA760" s="156"/>
      <c r="MAB760" s="156"/>
      <c r="MAC760" s="156"/>
      <c r="MAD760" s="156"/>
      <c r="MAE760" s="156"/>
      <c r="MAF760" s="156"/>
      <c r="MAG760" s="156"/>
      <c r="MAH760" s="156"/>
      <c r="MAI760" s="156"/>
      <c r="MAJ760" s="156"/>
      <c r="MAK760" s="156"/>
      <c r="MAL760" s="156"/>
      <c r="MAM760" s="156"/>
      <c r="MAN760" s="156"/>
      <c r="MAO760" s="156"/>
      <c r="MAP760" s="156"/>
      <c r="MAQ760" s="156"/>
      <c r="MAR760" s="156"/>
      <c r="MAS760" s="156"/>
      <c r="MAT760" s="156"/>
      <c r="MAU760" s="156"/>
      <c r="MAV760" s="156"/>
      <c r="MAW760" s="156"/>
      <c r="MAX760" s="156"/>
      <c r="MAY760" s="156"/>
      <c r="MAZ760" s="156"/>
      <c r="MBA760" s="156"/>
      <c r="MBB760" s="156"/>
      <c r="MBC760" s="156"/>
      <c r="MBD760" s="156"/>
      <c r="MBE760" s="156"/>
      <c r="MBF760" s="156"/>
      <c r="MBG760" s="156"/>
      <c r="MBH760" s="156"/>
      <c r="MBI760" s="156"/>
      <c r="MBJ760" s="156"/>
      <c r="MBK760" s="156"/>
      <c r="MBL760" s="156"/>
      <c r="MBM760" s="156"/>
      <c r="MBN760" s="156"/>
      <c r="MBO760" s="156"/>
      <c r="MBP760" s="156"/>
      <c r="MBQ760" s="156"/>
      <c r="MBR760" s="156"/>
      <c r="MBS760" s="156"/>
      <c r="MBT760" s="156"/>
      <c r="MBU760" s="156"/>
      <c r="MBV760" s="156"/>
      <c r="MBW760" s="156"/>
      <c r="MBX760" s="156"/>
      <c r="MBY760" s="156"/>
      <c r="MBZ760" s="156"/>
      <c r="MCA760" s="156"/>
      <c r="MCB760" s="156"/>
      <c r="MCC760" s="156"/>
      <c r="MCD760" s="156"/>
      <c r="MCE760" s="156"/>
      <c r="MCF760" s="156"/>
      <c r="MCG760" s="156"/>
      <c r="MCH760" s="156"/>
      <c r="MCI760" s="156"/>
      <c r="MCJ760" s="156"/>
      <c r="MCK760" s="156"/>
      <c r="MCL760" s="156"/>
      <c r="MCM760" s="156"/>
      <c r="MCN760" s="156"/>
      <c r="MCO760" s="156"/>
      <c r="MCP760" s="156"/>
      <c r="MCQ760" s="156"/>
      <c r="MCR760" s="156"/>
      <c r="MCS760" s="156"/>
      <c r="MCT760" s="156"/>
      <c r="MCU760" s="156"/>
      <c r="MCV760" s="156"/>
      <c r="MCW760" s="156"/>
      <c r="MCX760" s="156"/>
      <c r="MCY760" s="156"/>
      <c r="MCZ760" s="156"/>
      <c r="MDA760" s="156"/>
      <c r="MDB760" s="156"/>
      <c r="MDC760" s="156"/>
      <c r="MDD760" s="156"/>
      <c r="MDE760" s="156"/>
      <c r="MDF760" s="156"/>
      <c r="MDG760" s="156"/>
      <c r="MDH760" s="156"/>
      <c r="MDI760" s="156"/>
      <c r="MDJ760" s="156"/>
      <c r="MDK760" s="156"/>
      <c r="MDL760" s="156"/>
      <c r="MDM760" s="156"/>
      <c r="MDN760" s="156"/>
      <c r="MDO760" s="156"/>
      <c r="MDP760" s="156"/>
      <c r="MDQ760" s="156"/>
      <c r="MDR760" s="156"/>
      <c r="MDS760" s="156"/>
      <c r="MDT760" s="156"/>
      <c r="MDU760" s="156"/>
      <c r="MDV760" s="156"/>
      <c r="MDW760" s="156"/>
      <c r="MDX760" s="156"/>
      <c r="MDY760" s="156"/>
      <c r="MDZ760" s="156"/>
      <c r="MEA760" s="156"/>
      <c r="MEB760" s="156"/>
      <c r="MEC760" s="156"/>
      <c r="MED760" s="156"/>
      <c r="MEE760" s="156"/>
      <c r="MEF760" s="156"/>
      <c r="MEG760" s="156"/>
      <c r="MEH760" s="156"/>
      <c r="MEI760" s="156"/>
      <c r="MEJ760" s="156"/>
      <c r="MEK760" s="156"/>
      <c r="MEL760" s="156"/>
      <c r="MEM760" s="156"/>
      <c r="MEN760" s="156"/>
      <c r="MEO760" s="156"/>
      <c r="MEP760" s="156"/>
      <c r="MEQ760" s="156"/>
      <c r="MER760" s="156"/>
      <c r="MES760" s="156"/>
      <c r="MET760" s="156"/>
      <c r="MEU760" s="156"/>
      <c r="MEV760" s="156"/>
      <c r="MEW760" s="156"/>
      <c r="MEX760" s="156"/>
      <c r="MEY760" s="156"/>
      <c r="MEZ760" s="156"/>
      <c r="MFA760" s="156"/>
      <c r="MFB760" s="156"/>
      <c r="MFC760" s="156"/>
      <c r="MFD760" s="156"/>
      <c r="MFE760" s="156"/>
      <c r="MFF760" s="156"/>
      <c r="MFG760" s="156"/>
      <c r="MFH760" s="156"/>
      <c r="MFI760" s="156"/>
      <c r="MFJ760" s="156"/>
      <c r="MFK760" s="156"/>
      <c r="MFL760" s="156"/>
      <c r="MFM760" s="156"/>
      <c r="MFN760" s="156"/>
      <c r="MFO760" s="156"/>
      <c r="MFP760" s="156"/>
      <c r="MFQ760" s="156"/>
      <c r="MFR760" s="156"/>
      <c r="MFS760" s="156"/>
      <c r="MFT760" s="156"/>
      <c r="MFU760" s="156"/>
      <c r="MFV760" s="156"/>
      <c r="MFW760" s="156"/>
      <c r="MFX760" s="156"/>
      <c r="MFY760" s="156"/>
      <c r="MFZ760" s="156"/>
      <c r="MGA760" s="156"/>
      <c r="MGB760" s="156"/>
      <c r="MGC760" s="156"/>
      <c r="MGD760" s="156"/>
      <c r="MGE760" s="156"/>
      <c r="MGF760" s="156"/>
      <c r="MGG760" s="156"/>
      <c r="MGH760" s="156"/>
      <c r="MGI760" s="156"/>
      <c r="MGJ760" s="156"/>
      <c r="MGK760" s="156"/>
      <c r="MGL760" s="156"/>
      <c r="MGM760" s="156"/>
      <c r="MGN760" s="156"/>
      <c r="MGO760" s="156"/>
      <c r="MGP760" s="156"/>
      <c r="MGQ760" s="156"/>
      <c r="MGR760" s="156"/>
      <c r="MGS760" s="156"/>
      <c r="MGT760" s="156"/>
      <c r="MGU760" s="156"/>
      <c r="MGV760" s="156"/>
      <c r="MGW760" s="156"/>
      <c r="MGX760" s="156"/>
      <c r="MGY760" s="156"/>
      <c r="MGZ760" s="156"/>
      <c r="MHA760" s="156"/>
      <c r="MHB760" s="156"/>
      <c r="MHC760" s="156"/>
      <c r="MHD760" s="156"/>
      <c r="MHE760" s="156"/>
      <c r="MHF760" s="156"/>
      <c r="MHG760" s="156"/>
      <c r="MHH760" s="156"/>
      <c r="MHI760" s="156"/>
      <c r="MHJ760" s="156"/>
      <c r="MHK760" s="156"/>
      <c r="MHL760" s="156"/>
      <c r="MHM760" s="156"/>
      <c r="MHN760" s="156"/>
      <c r="MHO760" s="156"/>
      <c r="MHP760" s="156"/>
      <c r="MHQ760" s="156"/>
      <c r="MHR760" s="156"/>
      <c r="MHS760" s="156"/>
      <c r="MHT760" s="156"/>
      <c r="MHU760" s="156"/>
      <c r="MHV760" s="156"/>
      <c r="MHW760" s="156"/>
      <c r="MHX760" s="156"/>
      <c r="MHY760" s="156"/>
      <c r="MHZ760" s="156"/>
      <c r="MIA760" s="156"/>
      <c r="MIB760" s="156"/>
      <c r="MIC760" s="156"/>
      <c r="MID760" s="156"/>
      <c r="MIE760" s="156"/>
      <c r="MIF760" s="156"/>
      <c r="MIG760" s="156"/>
      <c r="MIH760" s="156"/>
      <c r="MII760" s="156"/>
      <c r="MIJ760" s="156"/>
      <c r="MIK760" s="156"/>
      <c r="MIL760" s="156"/>
      <c r="MIM760" s="156"/>
      <c r="MIN760" s="156"/>
      <c r="MIO760" s="156"/>
      <c r="MIP760" s="156"/>
      <c r="MIQ760" s="156"/>
      <c r="MIR760" s="156"/>
      <c r="MIS760" s="156"/>
      <c r="MIT760" s="156"/>
      <c r="MIU760" s="156"/>
      <c r="MIV760" s="156"/>
      <c r="MIW760" s="156"/>
      <c r="MIX760" s="156"/>
      <c r="MIY760" s="156"/>
      <c r="MIZ760" s="156"/>
      <c r="MJA760" s="156"/>
      <c r="MJB760" s="156"/>
      <c r="MJC760" s="156"/>
      <c r="MJD760" s="156"/>
      <c r="MJE760" s="156"/>
      <c r="MJF760" s="156"/>
      <c r="MJG760" s="156"/>
      <c r="MJH760" s="156"/>
      <c r="MJI760" s="156"/>
      <c r="MJJ760" s="156"/>
      <c r="MJK760" s="156"/>
      <c r="MJL760" s="156"/>
      <c r="MJM760" s="156"/>
      <c r="MJN760" s="156"/>
      <c r="MJO760" s="156"/>
      <c r="MJP760" s="156"/>
      <c r="MJQ760" s="156"/>
      <c r="MJR760" s="156"/>
      <c r="MJS760" s="156"/>
      <c r="MJT760" s="156"/>
      <c r="MJU760" s="156"/>
      <c r="MJV760" s="156"/>
      <c r="MJW760" s="156"/>
      <c r="MJX760" s="156"/>
      <c r="MJY760" s="156"/>
      <c r="MJZ760" s="156"/>
      <c r="MKA760" s="156"/>
      <c r="MKB760" s="156"/>
      <c r="MKC760" s="156"/>
      <c r="MKD760" s="156"/>
      <c r="MKE760" s="156"/>
      <c r="MKF760" s="156"/>
      <c r="MKG760" s="156"/>
      <c r="MKH760" s="156"/>
      <c r="MKI760" s="156"/>
      <c r="MKJ760" s="156"/>
      <c r="MKK760" s="156"/>
      <c r="MKL760" s="156"/>
      <c r="MKM760" s="156"/>
      <c r="MKN760" s="156"/>
      <c r="MKO760" s="156"/>
      <c r="MKP760" s="156"/>
      <c r="MKQ760" s="156"/>
      <c r="MKR760" s="156"/>
      <c r="MKS760" s="156"/>
      <c r="MKT760" s="156"/>
      <c r="MKU760" s="156"/>
      <c r="MKV760" s="156"/>
      <c r="MKW760" s="156"/>
      <c r="MKX760" s="156"/>
      <c r="MKY760" s="156"/>
      <c r="MKZ760" s="156"/>
      <c r="MLA760" s="156"/>
      <c r="MLB760" s="156"/>
      <c r="MLC760" s="156"/>
      <c r="MLD760" s="156"/>
      <c r="MLE760" s="156"/>
      <c r="MLF760" s="156"/>
      <c r="MLG760" s="156"/>
      <c r="MLH760" s="156"/>
      <c r="MLI760" s="156"/>
      <c r="MLJ760" s="156"/>
      <c r="MLK760" s="156"/>
      <c r="MLL760" s="156"/>
      <c r="MLM760" s="156"/>
      <c r="MLN760" s="156"/>
      <c r="MLO760" s="156"/>
      <c r="MLP760" s="156"/>
      <c r="MLQ760" s="156"/>
      <c r="MLR760" s="156"/>
      <c r="MLS760" s="156"/>
      <c r="MLT760" s="156"/>
      <c r="MLU760" s="156"/>
      <c r="MLV760" s="156"/>
      <c r="MLW760" s="156"/>
      <c r="MLX760" s="156"/>
      <c r="MLY760" s="156"/>
      <c r="MLZ760" s="156"/>
      <c r="MMA760" s="156"/>
      <c r="MMB760" s="156"/>
      <c r="MMC760" s="156"/>
      <c r="MMD760" s="156"/>
      <c r="MME760" s="156"/>
      <c r="MMF760" s="156"/>
      <c r="MMG760" s="156"/>
      <c r="MMH760" s="156"/>
      <c r="MMI760" s="156"/>
      <c r="MMJ760" s="156"/>
      <c r="MMK760" s="156"/>
      <c r="MML760" s="156"/>
      <c r="MMM760" s="156"/>
      <c r="MMN760" s="156"/>
      <c r="MMO760" s="156"/>
      <c r="MMP760" s="156"/>
      <c r="MMQ760" s="156"/>
      <c r="MMR760" s="156"/>
      <c r="MMS760" s="156"/>
      <c r="MMT760" s="156"/>
      <c r="MMU760" s="156"/>
      <c r="MMV760" s="156"/>
      <c r="MMW760" s="156"/>
      <c r="MMX760" s="156"/>
      <c r="MMY760" s="156"/>
      <c r="MMZ760" s="156"/>
      <c r="MNA760" s="156"/>
      <c r="MNB760" s="156"/>
      <c r="MNC760" s="156"/>
      <c r="MND760" s="156"/>
      <c r="MNE760" s="156"/>
      <c r="MNF760" s="156"/>
      <c r="MNG760" s="156"/>
      <c r="MNH760" s="156"/>
      <c r="MNI760" s="156"/>
      <c r="MNJ760" s="156"/>
      <c r="MNK760" s="156"/>
      <c r="MNL760" s="156"/>
      <c r="MNM760" s="156"/>
      <c r="MNN760" s="156"/>
      <c r="MNO760" s="156"/>
      <c r="MNP760" s="156"/>
      <c r="MNQ760" s="156"/>
      <c r="MNR760" s="156"/>
      <c r="MNS760" s="156"/>
      <c r="MNT760" s="156"/>
      <c r="MNU760" s="156"/>
      <c r="MNV760" s="156"/>
      <c r="MNW760" s="156"/>
      <c r="MNX760" s="156"/>
      <c r="MNY760" s="156"/>
      <c r="MNZ760" s="156"/>
      <c r="MOA760" s="156"/>
      <c r="MOB760" s="156"/>
      <c r="MOC760" s="156"/>
      <c r="MOD760" s="156"/>
      <c r="MOE760" s="156"/>
      <c r="MOF760" s="156"/>
      <c r="MOG760" s="156"/>
      <c r="MOH760" s="156"/>
      <c r="MOI760" s="156"/>
      <c r="MOJ760" s="156"/>
      <c r="MOK760" s="156"/>
      <c r="MOL760" s="156"/>
      <c r="MOM760" s="156"/>
      <c r="MON760" s="156"/>
      <c r="MOO760" s="156"/>
      <c r="MOP760" s="156"/>
      <c r="MOQ760" s="156"/>
      <c r="MOR760" s="156"/>
      <c r="MOS760" s="156"/>
      <c r="MOT760" s="156"/>
      <c r="MOU760" s="156"/>
      <c r="MOV760" s="156"/>
      <c r="MOW760" s="156"/>
      <c r="MOX760" s="156"/>
      <c r="MOY760" s="156"/>
      <c r="MOZ760" s="156"/>
      <c r="MPA760" s="156"/>
      <c r="MPB760" s="156"/>
      <c r="MPC760" s="156"/>
      <c r="MPD760" s="156"/>
      <c r="MPE760" s="156"/>
      <c r="MPF760" s="156"/>
      <c r="MPG760" s="156"/>
      <c r="MPH760" s="156"/>
      <c r="MPI760" s="156"/>
      <c r="MPJ760" s="156"/>
      <c r="MPK760" s="156"/>
      <c r="MPL760" s="156"/>
      <c r="MPM760" s="156"/>
      <c r="MPN760" s="156"/>
      <c r="MPO760" s="156"/>
      <c r="MPP760" s="156"/>
      <c r="MPQ760" s="156"/>
      <c r="MPR760" s="156"/>
      <c r="MPS760" s="156"/>
      <c r="MPT760" s="156"/>
      <c r="MPU760" s="156"/>
      <c r="MPV760" s="156"/>
      <c r="MPW760" s="156"/>
      <c r="MPX760" s="156"/>
      <c r="MPY760" s="156"/>
      <c r="MPZ760" s="156"/>
      <c r="MQA760" s="156"/>
      <c r="MQB760" s="156"/>
      <c r="MQC760" s="156"/>
      <c r="MQD760" s="156"/>
      <c r="MQE760" s="156"/>
      <c r="MQF760" s="156"/>
      <c r="MQG760" s="156"/>
      <c r="MQH760" s="156"/>
      <c r="MQI760" s="156"/>
      <c r="MQJ760" s="156"/>
      <c r="MQK760" s="156"/>
      <c r="MQL760" s="156"/>
      <c r="MQM760" s="156"/>
      <c r="MQN760" s="156"/>
      <c r="MQO760" s="156"/>
      <c r="MQP760" s="156"/>
      <c r="MQQ760" s="156"/>
      <c r="MQR760" s="156"/>
      <c r="MQS760" s="156"/>
      <c r="MQT760" s="156"/>
      <c r="MQU760" s="156"/>
      <c r="MQV760" s="156"/>
      <c r="MQW760" s="156"/>
      <c r="MQX760" s="156"/>
      <c r="MQY760" s="156"/>
      <c r="MQZ760" s="156"/>
      <c r="MRA760" s="156"/>
      <c r="MRB760" s="156"/>
      <c r="MRC760" s="156"/>
      <c r="MRD760" s="156"/>
      <c r="MRE760" s="156"/>
      <c r="MRF760" s="156"/>
      <c r="MRG760" s="156"/>
      <c r="MRH760" s="156"/>
      <c r="MRI760" s="156"/>
      <c r="MRJ760" s="156"/>
      <c r="MRK760" s="156"/>
      <c r="MRL760" s="156"/>
      <c r="MRM760" s="156"/>
      <c r="MRN760" s="156"/>
      <c r="MRO760" s="156"/>
      <c r="MRP760" s="156"/>
      <c r="MRQ760" s="156"/>
      <c r="MRR760" s="156"/>
      <c r="MRS760" s="156"/>
      <c r="MRT760" s="156"/>
      <c r="MRU760" s="156"/>
      <c r="MRV760" s="156"/>
      <c r="MRW760" s="156"/>
      <c r="MRX760" s="156"/>
      <c r="MRY760" s="156"/>
      <c r="MRZ760" s="156"/>
      <c r="MSA760" s="156"/>
      <c r="MSB760" s="156"/>
      <c r="MSC760" s="156"/>
      <c r="MSD760" s="156"/>
      <c r="MSE760" s="156"/>
      <c r="MSF760" s="156"/>
      <c r="MSG760" s="156"/>
      <c r="MSH760" s="156"/>
      <c r="MSI760" s="156"/>
      <c r="MSJ760" s="156"/>
      <c r="MSK760" s="156"/>
      <c r="MSL760" s="156"/>
      <c r="MSM760" s="156"/>
      <c r="MSN760" s="156"/>
      <c r="MSO760" s="156"/>
      <c r="MSP760" s="156"/>
      <c r="MSQ760" s="156"/>
      <c r="MSR760" s="156"/>
      <c r="MSS760" s="156"/>
      <c r="MST760" s="156"/>
      <c r="MSU760" s="156"/>
      <c r="MSV760" s="156"/>
      <c r="MSW760" s="156"/>
      <c r="MSX760" s="156"/>
      <c r="MSY760" s="156"/>
      <c r="MSZ760" s="156"/>
      <c r="MTA760" s="156"/>
      <c r="MTB760" s="156"/>
      <c r="MTC760" s="156"/>
      <c r="MTD760" s="156"/>
      <c r="MTE760" s="156"/>
      <c r="MTF760" s="156"/>
      <c r="MTG760" s="156"/>
      <c r="MTH760" s="156"/>
      <c r="MTI760" s="156"/>
      <c r="MTJ760" s="156"/>
      <c r="MTK760" s="156"/>
      <c r="MTL760" s="156"/>
      <c r="MTM760" s="156"/>
      <c r="MTN760" s="156"/>
      <c r="MTO760" s="156"/>
      <c r="MTP760" s="156"/>
      <c r="MTQ760" s="156"/>
      <c r="MTR760" s="156"/>
      <c r="MTS760" s="156"/>
      <c r="MTT760" s="156"/>
      <c r="MTU760" s="156"/>
      <c r="MTV760" s="156"/>
      <c r="MTW760" s="156"/>
      <c r="MTX760" s="156"/>
      <c r="MTY760" s="156"/>
      <c r="MTZ760" s="156"/>
      <c r="MUA760" s="156"/>
      <c r="MUB760" s="156"/>
      <c r="MUC760" s="156"/>
      <c r="MUD760" s="156"/>
      <c r="MUE760" s="156"/>
      <c r="MUF760" s="156"/>
      <c r="MUG760" s="156"/>
      <c r="MUH760" s="156"/>
      <c r="MUI760" s="156"/>
      <c r="MUJ760" s="156"/>
      <c r="MUK760" s="156"/>
      <c r="MUL760" s="156"/>
      <c r="MUM760" s="156"/>
      <c r="MUN760" s="156"/>
      <c r="MUO760" s="156"/>
      <c r="MUP760" s="156"/>
      <c r="MUQ760" s="156"/>
      <c r="MUR760" s="156"/>
      <c r="MUS760" s="156"/>
      <c r="MUT760" s="156"/>
      <c r="MUU760" s="156"/>
      <c r="MUV760" s="156"/>
      <c r="MUW760" s="156"/>
      <c r="MUX760" s="156"/>
      <c r="MUY760" s="156"/>
      <c r="MUZ760" s="156"/>
      <c r="MVA760" s="156"/>
      <c r="MVB760" s="156"/>
      <c r="MVC760" s="156"/>
      <c r="MVD760" s="156"/>
      <c r="MVE760" s="156"/>
      <c r="MVF760" s="156"/>
      <c r="MVG760" s="156"/>
      <c r="MVH760" s="156"/>
      <c r="MVI760" s="156"/>
      <c r="MVJ760" s="156"/>
      <c r="MVK760" s="156"/>
      <c r="MVL760" s="156"/>
      <c r="MVM760" s="156"/>
      <c r="MVN760" s="156"/>
      <c r="MVO760" s="156"/>
      <c r="MVP760" s="156"/>
      <c r="MVQ760" s="156"/>
      <c r="MVR760" s="156"/>
      <c r="MVS760" s="156"/>
      <c r="MVT760" s="156"/>
      <c r="MVU760" s="156"/>
      <c r="MVV760" s="156"/>
      <c r="MVW760" s="156"/>
      <c r="MVX760" s="156"/>
      <c r="MVY760" s="156"/>
      <c r="MVZ760" s="156"/>
      <c r="MWA760" s="156"/>
      <c r="MWB760" s="156"/>
      <c r="MWC760" s="156"/>
      <c r="MWD760" s="156"/>
      <c r="MWE760" s="156"/>
      <c r="MWF760" s="156"/>
      <c r="MWG760" s="156"/>
      <c r="MWH760" s="156"/>
      <c r="MWI760" s="156"/>
      <c r="MWJ760" s="156"/>
      <c r="MWK760" s="156"/>
      <c r="MWL760" s="156"/>
      <c r="MWM760" s="156"/>
      <c r="MWN760" s="156"/>
      <c r="MWO760" s="156"/>
      <c r="MWP760" s="156"/>
      <c r="MWQ760" s="156"/>
      <c r="MWR760" s="156"/>
      <c r="MWS760" s="156"/>
      <c r="MWT760" s="156"/>
      <c r="MWU760" s="156"/>
      <c r="MWV760" s="156"/>
      <c r="MWW760" s="156"/>
      <c r="MWX760" s="156"/>
      <c r="MWY760" s="156"/>
      <c r="MWZ760" s="156"/>
      <c r="MXA760" s="156"/>
      <c r="MXB760" s="156"/>
      <c r="MXC760" s="156"/>
      <c r="MXD760" s="156"/>
      <c r="MXE760" s="156"/>
      <c r="MXF760" s="156"/>
      <c r="MXG760" s="156"/>
      <c r="MXH760" s="156"/>
      <c r="MXI760" s="156"/>
      <c r="MXJ760" s="156"/>
      <c r="MXK760" s="156"/>
      <c r="MXL760" s="156"/>
      <c r="MXM760" s="156"/>
      <c r="MXN760" s="156"/>
      <c r="MXO760" s="156"/>
      <c r="MXP760" s="156"/>
      <c r="MXQ760" s="156"/>
      <c r="MXR760" s="156"/>
      <c r="MXS760" s="156"/>
      <c r="MXT760" s="156"/>
      <c r="MXU760" s="156"/>
      <c r="MXV760" s="156"/>
      <c r="MXW760" s="156"/>
      <c r="MXX760" s="156"/>
      <c r="MXY760" s="156"/>
      <c r="MXZ760" s="156"/>
      <c r="MYA760" s="156"/>
      <c r="MYB760" s="156"/>
      <c r="MYC760" s="156"/>
      <c r="MYD760" s="156"/>
      <c r="MYE760" s="156"/>
      <c r="MYF760" s="156"/>
      <c r="MYG760" s="156"/>
      <c r="MYH760" s="156"/>
      <c r="MYI760" s="156"/>
      <c r="MYJ760" s="156"/>
      <c r="MYK760" s="156"/>
      <c r="MYL760" s="156"/>
      <c r="MYM760" s="156"/>
      <c r="MYN760" s="156"/>
      <c r="MYO760" s="156"/>
      <c r="MYP760" s="156"/>
      <c r="MYQ760" s="156"/>
      <c r="MYR760" s="156"/>
      <c r="MYS760" s="156"/>
      <c r="MYT760" s="156"/>
      <c r="MYU760" s="156"/>
      <c r="MYV760" s="156"/>
      <c r="MYW760" s="156"/>
      <c r="MYX760" s="156"/>
      <c r="MYY760" s="156"/>
      <c r="MYZ760" s="156"/>
      <c r="MZA760" s="156"/>
      <c r="MZB760" s="156"/>
      <c r="MZC760" s="156"/>
      <c r="MZD760" s="156"/>
      <c r="MZE760" s="156"/>
      <c r="MZF760" s="156"/>
      <c r="MZG760" s="156"/>
      <c r="MZH760" s="156"/>
      <c r="MZI760" s="156"/>
      <c r="MZJ760" s="156"/>
      <c r="MZK760" s="156"/>
      <c r="MZL760" s="156"/>
      <c r="MZM760" s="156"/>
      <c r="MZN760" s="156"/>
      <c r="MZO760" s="156"/>
      <c r="MZP760" s="156"/>
      <c r="MZQ760" s="156"/>
      <c r="MZR760" s="156"/>
      <c r="MZS760" s="156"/>
      <c r="MZT760" s="156"/>
      <c r="MZU760" s="156"/>
      <c r="MZV760" s="156"/>
      <c r="MZW760" s="156"/>
      <c r="MZX760" s="156"/>
      <c r="MZY760" s="156"/>
      <c r="MZZ760" s="156"/>
      <c r="NAA760" s="156"/>
      <c r="NAB760" s="156"/>
      <c r="NAC760" s="156"/>
      <c r="NAD760" s="156"/>
      <c r="NAE760" s="156"/>
      <c r="NAF760" s="156"/>
      <c r="NAG760" s="156"/>
      <c r="NAH760" s="156"/>
      <c r="NAI760" s="156"/>
      <c r="NAJ760" s="156"/>
      <c r="NAK760" s="156"/>
      <c r="NAL760" s="156"/>
      <c r="NAM760" s="156"/>
      <c r="NAN760" s="156"/>
      <c r="NAO760" s="156"/>
      <c r="NAP760" s="156"/>
      <c r="NAQ760" s="156"/>
      <c r="NAR760" s="156"/>
      <c r="NAS760" s="156"/>
      <c r="NAT760" s="156"/>
      <c r="NAU760" s="156"/>
      <c r="NAV760" s="156"/>
      <c r="NAW760" s="156"/>
      <c r="NAX760" s="156"/>
      <c r="NAY760" s="156"/>
      <c r="NAZ760" s="156"/>
      <c r="NBA760" s="156"/>
      <c r="NBB760" s="156"/>
      <c r="NBC760" s="156"/>
      <c r="NBD760" s="156"/>
      <c r="NBE760" s="156"/>
      <c r="NBF760" s="156"/>
      <c r="NBG760" s="156"/>
      <c r="NBH760" s="156"/>
      <c r="NBI760" s="156"/>
      <c r="NBJ760" s="156"/>
      <c r="NBK760" s="156"/>
      <c r="NBL760" s="156"/>
      <c r="NBM760" s="156"/>
      <c r="NBN760" s="156"/>
      <c r="NBO760" s="156"/>
      <c r="NBP760" s="156"/>
      <c r="NBQ760" s="156"/>
      <c r="NBR760" s="156"/>
      <c r="NBS760" s="156"/>
      <c r="NBT760" s="156"/>
      <c r="NBU760" s="156"/>
      <c r="NBV760" s="156"/>
      <c r="NBW760" s="156"/>
      <c r="NBX760" s="156"/>
      <c r="NBY760" s="156"/>
      <c r="NBZ760" s="156"/>
      <c r="NCA760" s="156"/>
      <c r="NCB760" s="156"/>
      <c r="NCC760" s="156"/>
      <c r="NCD760" s="156"/>
      <c r="NCE760" s="156"/>
      <c r="NCF760" s="156"/>
      <c r="NCG760" s="156"/>
      <c r="NCH760" s="156"/>
      <c r="NCI760" s="156"/>
      <c r="NCJ760" s="156"/>
      <c r="NCK760" s="156"/>
      <c r="NCL760" s="156"/>
      <c r="NCM760" s="156"/>
      <c r="NCN760" s="156"/>
      <c r="NCO760" s="156"/>
      <c r="NCP760" s="156"/>
      <c r="NCQ760" s="156"/>
      <c r="NCR760" s="156"/>
      <c r="NCS760" s="156"/>
      <c r="NCT760" s="156"/>
      <c r="NCU760" s="156"/>
      <c r="NCV760" s="156"/>
      <c r="NCW760" s="156"/>
      <c r="NCX760" s="156"/>
      <c r="NCY760" s="156"/>
      <c r="NCZ760" s="156"/>
      <c r="NDA760" s="156"/>
      <c r="NDB760" s="156"/>
      <c r="NDC760" s="156"/>
      <c r="NDD760" s="156"/>
      <c r="NDE760" s="156"/>
      <c r="NDF760" s="156"/>
      <c r="NDG760" s="156"/>
      <c r="NDH760" s="156"/>
      <c r="NDI760" s="156"/>
      <c r="NDJ760" s="156"/>
      <c r="NDK760" s="156"/>
      <c r="NDL760" s="156"/>
      <c r="NDM760" s="156"/>
      <c r="NDN760" s="156"/>
      <c r="NDO760" s="156"/>
      <c r="NDP760" s="156"/>
      <c r="NDQ760" s="156"/>
      <c r="NDR760" s="156"/>
      <c r="NDS760" s="156"/>
      <c r="NDT760" s="156"/>
      <c r="NDU760" s="156"/>
      <c r="NDV760" s="156"/>
      <c r="NDW760" s="156"/>
      <c r="NDX760" s="156"/>
      <c r="NDY760" s="156"/>
      <c r="NDZ760" s="156"/>
      <c r="NEA760" s="156"/>
      <c r="NEB760" s="156"/>
      <c r="NEC760" s="156"/>
      <c r="NED760" s="156"/>
      <c r="NEE760" s="156"/>
      <c r="NEF760" s="156"/>
      <c r="NEG760" s="156"/>
      <c r="NEH760" s="156"/>
      <c r="NEI760" s="156"/>
      <c r="NEJ760" s="156"/>
      <c r="NEK760" s="156"/>
      <c r="NEL760" s="156"/>
      <c r="NEM760" s="156"/>
      <c r="NEN760" s="156"/>
      <c r="NEO760" s="156"/>
      <c r="NEP760" s="156"/>
      <c r="NEQ760" s="156"/>
      <c r="NER760" s="156"/>
      <c r="NES760" s="156"/>
      <c r="NET760" s="156"/>
      <c r="NEU760" s="156"/>
      <c r="NEV760" s="156"/>
      <c r="NEW760" s="156"/>
      <c r="NEX760" s="156"/>
      <c r="NEY760" s="156"/>
      <c r="NEZ760" s="156"/>
      <c r="NFA760" s="156"/>
      <c r="NFB760" s="156"/>
      <c r="NFC760" s="156"/>
      <c r="NFD760" s="156"/>
      <c r="NFE760" s="156"/>
      <c r="NFF760" s="156"/>
      <c r="NFG760" s="156"/>
      <c r="NFH760" s="156"/>
      <c r="NFI760" s="156"/>
      <c r="NFJ760" s="156"/>
      <c r="NFK760" s="156"/>
      <c r="NFL760" s="156"/>
      <c r="NFM760" s="156"/>
      <c r="NFN760" s="156"/>
      <c r="NFO760" s="156"/>
      <c r="NFP760" s="156"/>
      <c r="NFQ760" s="156"/>
      <c r="NFR760" s="156"/>
      <c r="NFS760" s="156"/>
      <c r="NFT760" s="156"/>
      <c r="NFU760" s="156"/>
      <c r="NFV760" s="156"/>
      <c r="NFW760" s="156"/>
      <c r="NFX760" s="156"/>
      <c r="NFY760" s="156"/>
      <c r="NFZ760" s="156"/>
      <c r="NGA760" s="156"/>
      <c r="NGB760" s="156"/>
      <c r="NGC760" s="156"/>
      <c r="NGD760" s="156"/>
      <c r="NGE760" s="156"/>
      <c r="NGF760" s="156"/>
      <c r="NGG760" s="156"/>
      <c r="NGH760" s="156"/>
      <c r="NGI760" s="156"/>
      <c r="NGJ760" s="156"/>
      <c r="NGK760" s="156"/>
      <c r="NGL760" s="156"/>
      <c r="NGM760" s="156"/>
      <c r="NGN760" s="156"/>
      <c r="NGO760" s="156"/>
      <c r="NGP760" s="156"/>
      <c r="NGQ760" s="156"/>
      <c r="NGR760" s="156"/>
      <c r="NGS760" s="156"/>
      <c r="NGT760" s="156"/>
      <c r="NGU760" s="156"/>
      <c r="NGV760" s="156"/>
      <c r="NGW760" s="156"/>
      <c r="NGX760" s="156"/>
      <c r="NGY760" s="156"/>
      <c r="NGZ760" s="156"/>
      <c r="NHA760" s="156"/>
      <c r="NHB760" s="156"/>
      <c r="NHC760" s="156"/>
      <c r="NHD760" s="156"/>
      <c r="NHE760" s="156"/>
      <c r="NHF760" s="156"/>
      <c r="NHG760" s="156"/>
      <c r="NHH760" s="156"/>
      <c r="NHI760" s="156"/>
      <c r="NHJ760" s="156"/>
      <c r="NHK760" s="156"/>
      <c r="NHL760" s="156"/>
      <c r="NHM760" s="156"/>
      <c r="NHN760" s="156"/>
      <c r="NHO760" s="156"/>
      <c r="NHP760" s="156"/>
      <c r="NHQ760" s="156"/>
      <c r="NHR760" s="156"/>
      <c r="NHS760" s="156"/>
      <c r="NHT760" s="156"/>
      <c r="NHU760" s="156"/>
      <c r="NHV760" s="156"/>
      <c r="NHW760" s="156"/>
      <c r="NHX760" s="156"/>
      <c r="NHY760" s="156"/>
      <c r="NHZ760" s="156"/>
      <c r="NIA760" s="156"/>
      <c r="NIB760" s="156"/>
      <c r="NIC760" s="156"/>
      <c r="NID760" s="156"/>
      <c r="NIE760" s="156"/>
      <c r="NIF760" s="156"/>
      <c r="NIG760" s="156"/>
      <c r="NIH760" s="156"/>
      <c r="NII760" s="156"/>
      <c r="NIJ760" s="156"/>
      <c r="NIK760" s="156"/>
      <c r="NIL760" s="156"/>
      <c r="NIM760" s="156"/>
      <c r="NIN760" s="156"/>
      <c r="NIO760" s="156"/>
      <c r="NIP760" s="156"/>
      <c r="NIQ760" s="156"/>
      <c r="NIR760" s="156"/>
      <c r="NIS760" s="156"/>
      <c r="NIT760" s="156"/>
      <c r="NIU760" s="156"/>
      <c r="NIV760" s="156"/>
      <c r="NIW760" s="156"/>
      <c r="NIX760" s="156"/>
      <c r="NIY760" s="156"/>
      <c r="NIZ760" s="156"/>
      <c r="NJA760" s="156"/>
      <c r="NJB760" s="156"/>
      <c r="NJC760" s="156"/>
      <c r="NJD760" s="156"/>
      <c r="NJE760" s="156"/>
      <c r="NJF760" s="156"/>
      <c r="NJG760" s="156"/>
      <c r="NJH760" s="156"/>
      <c r="NJI760" s="156"/>
      <c r="NJJ760" s="156"/>
      <c r="NJK760" s="156"/>
      <c r="NJL760" s="156"/>
      <c r="NJM760" s="156"/>
      <c r="NJN760" s="156"/>
      <c r="NJO760" s="156"/>
      <c r="NJP760" s="156"/>
      <c r="NJQ760" s="156"/>
      <c r="NJR760" s="156"/>
      <c r="NJS760" s="156"/>
      <c r="NJT760" s="156"/>
      <c r="NJU760" s="156"/>
      <c r="NJV760" s="156"/>
      <c r="NJW760" s="156"/>
      <c r="NJX760" s="156"/>
      <c r="NJY760" s="156"/>
      <c r="NJZ760" s="156"/>
      <c r="NKA760" s="156"/>
      <c r="NKB760" s="156"/>
      <c r="NKC760" s="156"/>
      <c r="NKD760" s="156"/>
      <c r="NKE760" s="156"/>
      <c r="NKF760" s="156"/>
      <c r="NKG760" s="156"/>
      <c r="NKH760" s="156"/>
      <c r="NKI760" s="156"/>
      <c r="NKJ760" s="156"/>
      <c r="NKK760" s="156"/>
      <c r="NKL760" s="156"/>
      <c r="NKM760" s="156"/>
      <c r="NKN760" s="156"/>
      <c r="NKO760" s="156"/>
      <c r="NKP760" s="156"/>
      <c r="NKQ760" s="156"/>
      <c r="NKR760" s="156"/>
      <c r="NKS760" s="156"/>
      <c r="NKT760" s="156"/>
      <c r="NKU760" s="156"/>
      <c r="NKV760" s="156"/>
      <c r="NKW760" s="156"/>
      <c r="NKX760" s="156"/>
      <c r="NKY760" s="156"/>
      <c r="NKZ760" s="156"/>
      <c r="NLA760" s="156"/>
      <c r="NLB760" s="156"/>
      <c r="NLC760" s="156"/>
      <c r="NLD760" s="156"/>
      <c r="NLE760" s="156"/>
      <c r="NLF760" s="156"/>
      <c r="NLG760" s="156"/>
      <c r="NLH760" s="156"/>
      <c r="NLI760" s="156"/>
      <c r="NLJ760" s="156"/>
      <c r="NLK760" s="156"/>
      <c r="NLL760" s="156"/>
      <c r="NLM760" s="156"/>
      <c r="NLN760" s="156"/>
      <c r="NLO760" s="156"/>
      <c r="NLP760" s="156"/>
      <c r="NLQ760" s="156"/>
      <c r="NLR760" s="156"/>
      <c r="NLS760" s="156"/>
      <c r="NLT760" s="156"/>
      <c r="NLU760" s="156"/>
      <c r="NLV760" s="156"/>
      <c r="NLW760" s="156"/>
      <c r="NLX760" s="156"/>
      <c r="NLY760" s="156"/>
      <c r="NLZ760" s="156"/>
      <c r="NMA760" s="156"/>
      <c r="NMB760" s="156"/>
      <c r="NMC760" s="156"/>
      <c r="NMD760" s="156"/>
      <c r="NME760" s="156"/>
      <c r="NMF760" s="156"/>
      <c r="NMG760" s="156"/>
      <c r="NMH760" s="156"/>
      <c r="NMI760" s="156"/>
      <c r="NMJ760" s="156"/>
      <c r="NMK760" s="156"/>
      <c r="NML760" s="156"/>
      <c r="NMM760" s="156"/>
      <c r="NMN760" s="156"/>
      <c r="NMO760" s="156"/>
      <c r="NMP760" s="156"/>
      <c r="NMQ760" s="156"/>
      <c r="NMR760" s="156"/>
      <c r="NMS760" s="156"/>
      <c r="NMT760" s="156"/>
      <c r="NMU760" s="156"/>
      <c r="NMV760" s="156"/>
      <c r="NMW760" s="156"/>
      <c r="NMX760" s="156"/>
      <c r="NMY760" s="156"/>
      <c r="NMZ760" s="156"/>
      <c r="NNA760" s="156"/>
      <c r="NNB760" s="156"/>
      <c r="NNC760" s="156"/>
      <c r="NND760" s="156"/>
      <c r="NNE760" s="156"/>
      <c r="NNF760" s="156"/>
      <c r="NNG760" s="156"/>
      <c r="NNH760" s="156"/>
      <c r="NNI760" s="156"/>
      <c r="NNJ760" s="156"/>
      <c r="NNK760" s="156"/>
      <c r="NNL760" s="156"/>
      <c r="NNM760" s="156"/>
      <c r="NNN760" s="156"/>
      <c r="NNO760" s="156"/>
      <c r="NNP760" s="156"/>
      <c r="NNQ760" s="156"/>
      <c r="NNR760" s="156"/>
      <c r="NNS760" s="156"/>
      <c r="NNT760" s="156"/>
      <c r="NNU760" s="156"/>
      <c r="NNV760" s="156"/>
      <c r="NNW760" s="156"/>
      <c r="NNX760" s="156"/>
      <c r="NNY760" s="156"/>
      <c r="NNZ760" s="156"/>
      <c r="NOA760" s="156"/>
      <c r="NOB760" s="156"/>
      <c r="NOC760" s="156"/>
      <c r="NOD760" s="156"/>
      <c r="NOE760" s="156"/>
      <c r="NOF760" s="156"/>
      <c r="NOG760" s="156"/>
      <c r="NOH760" s="156"/>
      <c r="NOI760" s="156"/>
      <c r="NOJ760" s="156"/>
      <c r="NOK760" s="156"/>
      <c r="NOL760" s="156"/>
      <c r="NOM760" s="156"/>
      <c r="NON760" s="156"/>
      <c r="NOO760" s="156"/>
      <c r="NOP760" s="156"/>
      <c r="NOQ760" s="156"/>
      <c r="NOR760" s="156"/>
      <c r="NOS760" s="156"/>
      <c r="NOT760" s="156"/>
      <c r="NOU760" s="156"/>
      <c r="NOV760" s="156"/>
      <c r="NOW760" s="156"/>
      <c r="NOX760" s="156"/>
      <c r="NOY760" s="156"/>
      <c r="NOZ760" s="156"/>
      <c r="NPA760" s="156"/>
      <c r="NPB760" s="156"/>
      <c r="NPC760" s="156"/>
      <c r="NPD760" s="156"/>
      <c r="NPE760" s="156"/>
      <c r="NPF760" s="156"/>
      <c r="NPG760" s="156"/>
      <c r="NPH760" s="156"/>
      <c r="NPI760" s="156"/>
      <c r="NPJ760" s="156"/>
      <c r="NPK760" s="156"/>
      <c r="NPL760" s="156"/>
      <c r="NPM760" s="156"/>
      <c r="NPN760" s="156"/>
      <c r="NPO760" s="156"/>
      <c r="NPP760" s="156"/>
      <c r="NPQ760" s="156"/>
      <c r="NPR760" s="156"/>
      <c r="NPS760" s="156"/>
      <c r="NPT760" s="156"/>
      <c r="NPU760" s="156"/>
      <c r="NPV760" s="156"/>
      <c r="NPW760" s="156"/>
      <c r="NPX760" s="156"/>
      <c r="NPY760" s="156"/>
      <c r="NPZ760" s="156"/>
      <c r="NQA760" s="156"/>
      <c r="NQB760" s="156"/>
      <c r="NQC760" s="156"/>
      <c r="NQD760" s="156"/>
      <c r="NQE760" s="156"/>
      <c r="NQF760" s="156"/>
      <c r="NQG760" s="156"/>
      <c r="NQH760" s="156"/>
      <c r="NQI760" s="156"/>
      <c r="NQJ760" s="156"/>
      <c r="NQK760" s="156"/>
      <c r="NQL760" s="156"/>
      <c r="NQM760" s="156"/>
      <c r="NQN760" s="156"/>
      <c r="NQO760" s="156"/>
      <c r="NQP760" s="156"/>
      <c r="NQQ760" s="156"/>
      <c r="NQR760" s="156"/>
      <c r="NQS760" s="156"/>
      <c r="NQT760" s="156"/>
      <c r="NQU760" s="156"/>
      <c r="NQV760" s="156"/>
      <c r="NQW760" s="156"/>
      <c r="NQX760" s="156"/>
      <c r="NQY760" s="156"/>
      <c r="NQZ760" s="156"/>
      <c r="NRA760" s="156"/>
      <c r="NRB760" s="156"/>
      <c r="NRC760" s="156"/>
      <c r="NRD760" s="156"/>
      <c r="NRE760" s="156"/>
      <c r="NRF760" s="156"/>
      <c r="NRG760" s="156"/>
      <c r="NRH760" s="156"/>
      <c r="NRI760" s="156"/>
      <c r="NRJ760" s="156"/>
      <c r="NRK760" s="156"/>
      <c r="NRL760" s="156"/>
      <c r="NRM760" s="156"/>
      <c r="NRN760" s="156"/>
      <c r="NRO760" s="156"/>
      <c r="NRP760" s="156"/>
      <c r="NRQ760" s="156"/>
      <c r="NRR760" s="156"/>
      <c r="NRS760" s="156"/>
      <c r="NRT760" s="156"/>
      <c r="NRU760" s="156"/>
      <c r="NRV760" s="156"/>
      <c r="NRW760" s="156"/>
      <c r="NRX760" s="156"/>
      <c r="NRY760" s="156"/>
      <c r="NRZ760" s="156"/>
      <c r="NSA760" s="156"/>
      <c r="NSB760" s="156"/>
      <c r="NSC760" s="156"/>
      <c r="NSD760" s="156"/>
      <c r="NSE760" s="156"/>
      <c r="NSF760" s="156"/>
      <c r="NSG760" s="156"/>
      <c r="NSH760" s="156"/>
      <c r="NSI760" s="156"/>
      <c r="NSJ760" s="156"/>
      <c r="NSK760" s="156"/>
      <c r="NSL760" s="156"/>
      <c r="NSM760" s="156"/>
      <c r="NSN760" s="156"/>
      <c r="NSO760" s="156"/>
      <c r="NSP760" s="156"/>
      <c r="NSQ760" s="156"/>
      <c r="NSR760" s="156"/>
      <c r="NSS760" s="156"/>
      <c r="NST760" s="156"/>
      <c r="NSU760" s="156"/>
      <c r="NSV760" s="156"/>
      <c r="NSW760" s="156"/>
      <c r="NSX760" s="156"/>
      <c r="NSY760" s="156"/>
      <c r="NSZ760" s="156"/>
      <c r="NTA760" s="156"/>
      <c r="NTB760" s="156"/>
      <c r="NTC760" s="156"/>
      <c r="NTD760" s="156"/>
      <c r="NTE760" s="156"/>
      <c r="NTF760" s="156"/>
      <c r="NTG760" s="156"/>
      <c r="NTH760" s="156"/>
      <c r="NTI760" s="156"/>
      <c r="NTJ760" s="156"/>
      <c r="NTK760" s="156"/>
      <c r="NTL760" s="156"/>
      <c r="NTM760" s="156"/>
      <c r="NTN760" s="156"/>
      <c r="NTO760" s="156"/>
      <c r="NTP760" s="156"/>
      <c r="NTQ760" s="156"/>
      <c r="NTR760" s="156"/>
      <c r="NTS760" s="156"/>
      <c r="NTT760" s="156"/>
      <c r="NTU760" s="156"/>
      <c r="NTV760" s="156"/>
      <c r="NTW760" s="156"/>
      <c r="NTX760" s="156"/>
      <c r="NTY760" s="156"/>
      <c r="NTZ760" s="156"/>
      <c r="NUA760" s="156"/>
      <c r="NUB760" s="156"/>
      <c r="NUC760" s="156"/>
      <c r="NUD760" s="156"/>
      <c r="NUE760" s="156"/>
      <c r="NUF760" s="156"/>
      <c r="NUG760" s="156"/>
      <c r="NUH760" s="156"/>
      <c r="NUI760" s="156"/>
      <c r="NUJ760" s="156"/>
      <c r="NUK760" s="156"/>
      <c r="NUL760" s="156"/>
      <c r="NUM760" s="156"/>
      <c r="NUN760" s="156"/>
      <c r="NUO760" s="156"/>
      <c r="NUP760" s="156"/>
      <c r="NUQ760" s="156"/>
      <c r="NUR760" s="156"/>
      <c r="NUS760" s="156"/>
      <c r="NUT760" s="156"/>
      <c r="NUU760" s="156"/>
      <c r="NUV760" s="156"/>
      <c r="NUW760" s="156"/>
      <c r="NUX760" s="156"/>
      <c r="NUY760" s="156"/>
      <c r="NUZ760" s="156"/>
      <c r="NVA760" s="156"/>
      <c r="NVB760" s="156"/>
      <c r="NVC760" s="156"/>
      <c r="NVD760" s="156"/>
      <c r="NVE760" s="156"/>
      <c r="NVF760" s="156"/>
      <c r="NVG760" s="156"/>
      <c r="NVH760" s="156"/>
      <c r="NVI760" s="156"/>
      <c r="NVJ760" s="156"/>
      <c r="NVK760" s="156"/>
      <c r="NVL760" s="156"/>
      <c r="NVM760" s="156"/>
      <c r="NVN760" s="156"/>
      <c r="NVO760" s="156"/>
      <c r="NVP760" s="156"/>
      <c r="NVQ760" s="156"/>
      <c r="NVR760" s="156"/>
      <c r="NVS760" s="156"/>
      <c r="NVT760" s="156"/>
      <c r="NVU760" s="156"/>
      <c r="NVV760" s="156"/>
      <c r="NVW760" s="156"/>
      <c r="NVX760" s="156"/>
      <c r="NVY760" s="156"/>
      <c r="NVZ760" s="156"/>
      <c r="NWA760" s="156"/>
      <c r="NWB760" s="156"/>
      <c r="NWC760" s="156"/>
      <c r="NWD760" s="156"/>
      <c r="NWE760" s="156"/>
      <c r="NWF760" s="156"/>
      <c r="NWG760" s="156"/>
      <c r="NWH760" s="156"/>
      <c r="NWI760" s="156"/>
      <c r="NWJ760" s="156"/>
      <c r="NWK760" s="156"/>
      <c r="NWL760" s="156"/>
      <c r="NWM760" s="156"/>
      <c r="NWN760" s="156"/>
      <c r="NWO760" s="156"/>
      <c r="NWP760" s="156"/>
      <c r="NWQ760" s="156"/>
      <c r="NWR760" s="156"/>
      <c r="NWS760" s="156"/>
      <c r="NWT760" s="156"/>
      <c r="NWU760" s="156"/>
      <c r="NWV760" s="156"/>
      <c r="NWW760" s="156"/>
      <c r="NWX760" s="156"/>
      <c r="NWY760" s="156"/>
      <c r="NWZ760" s="156"/>
      <c r="NXA760" s="156"/>
      <c r="NXB760" s="156"/>
      <c r="NXC760" s="156"/>
      <c r="NXD760" s="156"/>
      <c r="NXE760" s="156"/>
      <c r="NXF760" s="156"/>
      <c r="NXG760" s="156"/>
      <c r="NXH760" s="156"/>
      <c r="NXI760" s="156"/>
      <c r="NXJ760" s="156"/>
      <c r="NXK760" s="156"/>
      <c r="NXL760" s="156"/>
      <c r="NXM760" s="156"/>
      <c r="NXN760" s="156"/>
      <c r="NXO760" s="156"/>
      <c r="NXP760" s="156"/>
      <c r="NXQ760" s="156"/>
      <c r="NXR760" s="156"/>
      <c r="NXS760" s="156"/>
      <c r="NXT760" s="156"/>
      <c r="NXU760" s="156"/>
      <c r="NXV760" s="156"/>
      <c r="NXW760" s="156"/>
      <c r="NXX760" s="156"/>
      <c r="NXY760" s="156"/>
      <c r="NXZ760" s="156"/>
      <c r="NYA760" s="156"/>
      <c r="NYB760" s="156"/>
      <c r="NYC760" s="156"/>
      <c r="NYD760" s="156"/>
      <c r="NYE760" s="156"/>
      <c r="NYF760" s="156"/>
      <c r="NYG760" s="156"/>
      <c r="NYH760" s="156"/>
      <c r="NYI760" s="156"/>
      <c r="NYJ760" s="156"/>
      <c r="NYK760" s="156"/>
      <c r="NYL760" s="156"/>
      <c r="NYM760" s="156"/>
      <c r="NYN760" s="156"/>
      <c r="NYO760" s="156"/>
      <c r="NYP760" s="156"/>
      <c r="NYQ760" s="156"/>
      <c r="NYR760" s="156"/>
      <c r="NYS760" s="156"/>
      <c r="NYT760" s="156"/>
      <c r="NYU760" s="156"/>
      <c r="NYV760" s="156"/>
      <c r="NYW760" s="156"/>
      <c r="NYX760" s="156"/>
      <c r="NYY760" s="156"/>
      <c r="NYZ760" s="156"/>
      <c r="NZA760" s="156"/>
      <c r="NZB760" s="156"/>
      <c r="NZC760" s="156"/>
      <c r="NZD760" s="156"/>
      <c r="NZE760" s="156"/>
      <c r="NZF760" s="156"/>
      <c r="NZG760" s="156"/>
      <c r="NZH760" s="156"/>
      <c r="NZI760" s="156"/>
      <c r="NZJ760" s="156"/>
      <c r="NZK760" s="156"/>
      <c r="NZL760" s="156"/>
      <c r="NZM760" s="156"/>
      <c r="NZN760" s="156"/>
      <c r="NZO760" s="156"/>
      <c r="NZP760" s="156"/>
      <c r="NZQ760" s="156"/>
      <c r="NZR760" s="156"/>
      <c r="NZS760" s="156"/>
      <c r="NZT760" s="156"/>
      <c r="NZU760" s="156"/>
      <c r="NZV760" s="156"/>
      <c r="NZW760" s="156"/>
      <c r="NZX760" s="156"/>
      <c r="NZY760" s="156"/>
      <c r="NZZ760" s="156"/>
      <c r="OAA760" s="156"/>
      <c r="OAB760" s="156"/>
      <c r="OAC760" s="156"/>
      <c r="OAD760" s="156"/>
      <c r="OAE760" s="156"/>
      <c r="OAF760" s="156"/>
      <c r="OAG760" s="156"/>
      <c r="OAH760" s="156"/>
      <c r="OAI760" s="156"/>
      <c r="OAJ760" s="156"/>
      <c r="OAK760" s="156"/>
      <c r="OAL760" s="156"/>
      <c r="OAM760" s="156"/>
      <c r="OAN760" s="156"/>
      <c r="OAO760" s="156"/>
      <c r="OAP760" s="156"/>
      <c r="OAQ760" s="156"/>
      <c r="OAR760" s="156"/>
      <c r="OAS760" s="156"/>
      <c r="OAT760" s="156"/>
      <c r="OAU760" s="156"/>
      <c r="OAV760" s="156"/>
      <c r="OAW760" s="156"/>
      <c r="OAX760" s="156"/>
      <c r="OAY760" s="156"/>
      <c r="OAZ760" s="156"/>
      <c r="OBA760" s="156"/>
      <c r="OBB760" s="156"/>
      <c r="OBC760" s="156"/>
      <c r="OBD760" s="156"/>
      <c r="OBE760" s="156"/>
      <c r="OBF760" s="156"/>
      <c r="OBG760" s="156"/>
      <c r="OBH760" s="156"/>
      <c r="OBI760" s="156"/>
      <c r="OBJ760" s="156"/>
      <c r="OBK760" s="156"/>
      <c r="OBL760" s="156"/>
      <c r="OBM760" s="156"/>
      <c r="OBN760" s="156"/>
      <c r="OBO760" s="156"/>
      <c r="OBP760" s="156"/>
      <c r="OBQ760" s="156"/>
      <c r="OBR760" s="156"/>
      <c r="OBS760" s="156"/>
      <c r="OBT760" s="156"/>
      <c r="OBU760" s="156"/>
      <c r="OBV760" s="156"/>
      <c r="OBW760" s="156"/>
      <c r="OBX760" s="156"/>
      <c r="OBY760" s="156"/>
      <c r="OBZ760" s="156"/>
      <c r="OCA760" s="156"/>
      <c r="OCB760" s="156"/>
      <c r="OCC760" s="156"/>
      <c r="OCD760" s="156"/>
      <c r="OCE760" s="156"/>
      <c r="OCF760" s="156"/>
      <c r="OCG760" s="156"/>
      <c r="OCH760" s="156"/>
      <c r="OCI760" s="156"/>
      <c r="OCJ760" s="156"/>
      <c r="OCK760" s="156"/>
      <c r="OCL760" s="156"/>
      <c r="OCM760" s="156"/>
      <c r="OCN760" s="156"/>
      <c r="OCO760" s="156"/>
      <c r="OCP760" s="156"/>
      <c r="OCQ760" s="156"/>
      <c r="OCR760" s="156"/>
      <c r="OCS760" s="156"/>
      <c r="OCT760" s="156"/>
      <c r="OCU760" s="156"/>
      <c r="OCV760" s="156"/>
      <c r="OCW760" s="156"/>
      <c r="OCX760" s="156"/>
      <c r="OCY760" s="156"/>
      <c r="OCZ760" s="156"/>
      <c r="ODA760" s="156"/>
      <c r="ODB760" s="156"/>
      <c r="ODC760" s="156"/>
      <c r="ODD760" s="156"/>
      <c r="ODE760" s="156"/>
      <c r="ODF760" s="156"/>
      <c r="ODG760" s="156"/>
      <c r="ODH760" s="156"/>
      <c r="ODI760" s="156"/>
      <c r="ODJ760" s="156"/>
      <c r="ODK760" s="156"/>
      <c r="ODL760" s="156"/>
      <c r="ODM760" s="156"/>
      <c r="ODN760" s="156"/>
      <c r="ODO760" s="156"/>
      <c r="ODP760" s="156"/>
      <c r="ODQ760" s="156"/>
      <c r="ODR760" s="156"/>
      <c r="ODS760" s="156"/>
      <c r="ODT760" s="156"/>
      <c r="ODU760" s="156"/>
      <c r="ODV760" s="156"/>
      <c r="ODW760" s="156"/>
      <c r="ODX760" s="156"/>
      <c r="ODY760" s="156"/>
      <c r="ODZ760" s="156"/>
      <c r="OEA760" s="156"/>
      <c r="OEB760" s="156"/>
      <c r="OEC760" s="156"/>
      <c r="OED760" s="156"/>
      <c r="OEE760" s="156"/>
      <c r="OEF760" s="156"/>
      <c r="OEG760" s="156"/>
      <c r="OEH760" s="156"/>
      <c r="OEI760" s="156"/>
      <c r="OEJ760" s="156"/>
      <c r="OEK760" s="156"/>
      <c r="OEL760" s="156"/>
      <c r="OEM760" s="156"/>
      <c r="OEN760" s="156"/>
      <c r="OEO760" s="156"/>
      <c r="OEP760" s="156"/>
      <c r="OEQ760" s="156"/>
      <c r="OER760" s="156"/>
      <c r="OES760" s="156"/>
      <c r="OET760" s="156"/>
      <c r="OEU760" s="156"/>
      <c r="OEV760" s="156"/>
      <c r="OEW760" s="156"/>
      <c r="OEX760" s="156"/>
      <c r="OEY760" s="156"/>
      <c r="OEZ760" s="156"/>
      <c r="OFA760" s="156"/>
      <c r="OFB760" s="156"/>
      <c r="OFC760" s="156"/>
      <c r="OFD760" s="156"/>
      <c r="OFE760" s="156"/>
      <c r="OFF760" s="156"/>
      <c r="OFG760" s="156"/>
      <c r="OFH760" s="156"/>
      <c r="OFI760" s="156"/>
      <c r="OFJ760" s="156"/>
      <c r="OFK760" s="156"/>
      <c r="OFL760" s="156"/>
      <c r="OFM760" s="156"/>
      <c r="OFN760" s="156"/>
      <c r="OFO760" s="156"/>
      <c r="OFP760" s="156"/>
      <c r="OFQ760" s="156"/>
      <c r="OFR760" s="156"/>
      <c r="OFS760" s="156"/>
      <c r="OFT760" s="156"/>
      <c r="OFU760" s="156"/>
      <c r="OFV760" s="156"/>
      <c r="OFW760" s="156"/>
      <c r="OFX760" s="156"/>
      <c r="OFY760" s="156"/>
      <c r="OFZ760" s="156"/>
      <c r="OGA760" s="156"/>
      <c r="OGB760" s="156"/>
      <c r="OGC760" s="156"/>
      <c r="OGD760" s="156"/>
      <c r="OGE760" s="156"/>
      <c r="OGF760" s="156"/>
      <c r="OGG760" s="156"/>
      <c r="OGH760" s="156"/>
      <c r="OGI760" s="156"/>
      <c r="OGJ760" s="156"/>
      <c r="OGK760" s="156"/>
      <c r="OGL760" s="156"/>
      <c r="OGM760" s="156"/>
      <c r="OGN760" s="156"/>
      <c r="OGO760" s="156"/>
      <c r="OGP760" s="156"/>
      <c r="OGQ760" s="156"/>
      <c r="OGR760" s="156"/>
      <c r="OGS760" s="156"/>
      <c r="OGT760" s="156"/>
      <c r="OGU760" s="156"/>
      <c r="OGV760" s="156"/>
      <c r="OGW760" s="156"/>
      <c r="OGX760" s="156"/>
      <c r="OGY760" s="156"/>
      <c r="OGZ760" s="156"/>
      <c r="OHA760" s="156"/>
      <c r="OHB760" s="156"/>
      <c r="OHC760" s="156"/>
      <c r="OHD760" s="156"/>
      <c r="OHE760" s="156"/>
      <c r="OHF760" s="156"/>
      <c r="OHG760" s="156"/>
      <c r="OHH760" s="156"/>
      <c r="OHI760" s="156"/>
      <c r="OHJ760" s="156"/>
      <c r="OHK760" s="156"/>
      <c r="OHL760" s="156"/>
      <c r="OHM760" s="156"/>
      <c r="OHN760" s="156"/>
      <c r="OHO760" s="156"/>
      <c r="OHP760" s="156"/>
      <c r="OHQ760" s="156"/>
      <c r="OHR760" s="156"/>
      <c r="OHS760" s="156"/>
      <c r="OHT760" s="156"/>
      <c r="OHU760" s="156"/>
      <c r="OHV760" s="156"/>
      <c r="OHW760" s="156"/>
      <c r="OHX760" s="156"/>
      <c r="OHY760" s="156"/>
      <c r="OHZ760" s="156"/>
      <c r="OIA760" s="156"/>
      <c r="OIB760" s="156"/>
      <c r="OIC760" s="156"/>
      <c r="OID760" s="156"/>
      <c r="OIE760" s="156"/>
      <c r="OIF760" s="156"/>
      <c r="OIG760" s="156"/>
      <c r="OIH760" s="156"/>
      <c r="OII760" s="156"/>
      <c r="OIJ760" s="156"/>
      <c r="OIK760" s="156"/>
      <c r="OIL760" s="156"/>
      <c r="OIM760" s="156"/>
      <c r="OIN760" s="156"/>
      <c r="OIO760" s="156"/>
      <c r="OIP760" s="156"/>
      <c r="OIQ760" s="156"/>
      <c r="OIR760" s="156"/>
      <c r="OIS760" s="156"/>
      <c r="OIT760" s="156"/>
      <c r="OIU760" s="156"/>
      <c r="OIV760" s="156"/>
      <c r="OIW760" s="156"/>
      <c r="OIX760" s="156"/>
      <c r="OIY760" s="156"/>
      <c r="OIZ760" s="156"/>
      <c r="OJA760" s="156"/>
      <c r="OJB760" s="156"/>
      <c r="OJC760" s="156"/>
      <c r="OJD760" s="156"/>
      <c r="OJE760" s="156"/>
      <c r="OJF760" s="156"/>
      <c r="OJG760" s="156"/>
      <c r="OJH760" s="156"/>
      <c r="OJI760" s="156"/>
      <c r="OJJ760" s="156"/>
      <c r="OJK760" s="156"/>
      <c r="OJL760" s="156"/>
      <c r="OJM760" s="156"/>
      <c r="OJN760" s="156"/>
      <c r="OJO760" s="156"/>
      <c r="OJP760" s="156"/>
      <c r="OJQ760" s="156"/>
      <c r="OJR760" s="156"/>
      <c r="OJS760" s="156"/>
      <c r="OJT760" s="156"/>
      <c r="OJU760" s="156"/>
      <c r="OJV760" s="156"/>
      <c r="OJW760" s="156"/>
      <c r="OJX760" s="156"/>
      <c r="OJY760" s="156"/>
      <c r="OJZ760" s="156"/>
      <c r="OKA760" s="156"/>
      <c r="OKB760" s="156"/>
      <c r="OKC760" s="156"/>
      <c r="OKD760" s="156"/>
      <c r="OKE760" s="156"/>
      <c r="OKF760" s="156"/>
      <c r="OKG760" s="156"/>
      <c r="OKH760" s="156"/>
      <c r="OKI760" s="156"/>
      <c r="OKJ760" s="156"/>
      <c r="OKK760" s="156"/>
      <c r="OKL760" s="156"/>
      <c r="OKM760" s="156"/>
      <c r="OKN760" s="156"/>
      <c r="OKO760" s="156"/>
      <c r="OKP760" s="156"/>
      <c r="OKQ760" s="156"/>
      <c r="OKR760" s="156"/>
      <c r="OKS760" s="156"/>
      <c r="OKT760" s="156"/>
      <c r="OKU760" s="156"/>
      <c r="OKV760" s="156"/>
      <c r="OKW760" s="156"/>
      <c r="OKX760" s="156"/>
      <c r="OKY760" s="156"/>
      <c r="OKZ760" s="156"/>
      <c r="OLA760" s="156"/>
      <c r="OLB760" s="156"/>
      <c r="OLC760" s="156"/>
      <c r="OLD760" s="156"/>
      <c r="OLE760" s="156"/>
      <c r="OLF760" s="156"/>
      <c r="OLG760" s="156"/>
      <c r="OLH760" s="156"/>
      <c r="OLI760" s="156"/>
      <c r="OLJ760" s="156"/>
      <c r="OLK760" s="156"/>
      <c r="OLL760" s="156"/>
      <c r="OLM760" s="156"/>
      <c r="OLN760" s="156"/>
      <c r="OLO760" s="156"/>
      <c r="OLP760" s="156"/>
      <c r="OLQ760" s="156"/>
      <c r="OLR760" s="156"/>
      <c r="OLS760" s="156"/>
      <c r="OLT760" s="156"/>
      <c r="OLU760" s="156"/>
      <c r="OLV760" s="156"/>
      <c r="OLW760" s="156"/>
      <c r="OLX760" s="156"/>
      <c r="OLY760" s="156"/>
      <c r="OLZ760" s="156"/>
      <c r="OMA760" s="156"/>
      <c r="OMB760" s="156"/>
      <c r="OMC760" s="156"/>
      <c r="OMD760" s="156"/>
      <c r="OME760" s="156"/>
      <c r="OMF760" s="156"/>
      <c r="OMG760" s="156"/>
      <c r="OMH760" s="156"/>
      <c r="OMI760" s="156"/>
      <c r="OMJ760" s="156"/>
      <c r="OMK760" s="156"/>
      <c r="OML760" s="156"/>
      <c r="OMM760" s="156"/>
      <c r="OMN760" s="156"/>
      <c r="OMO760" s="156"/>
      <c r="OMP760" s="156"/>
      <c r="OMQ760" s="156"/>
      <c r="OMR760" s="156"/>
      <c r="OMS760" s="156"/>
      <c r="OMT760" s="156"/>
      <c r="OMU760" s="156"/>
      <c r="OMV760" s="156"/>
      <c r="OMW760" s="156"/>
      <c r="OMX760" s="156"/>
      <c r="OMY760" s="156"/>
      <c r="OMZ760" s="156"/>
      <c r="ONA760" s="156"/>
      <c r="ONB760" s="156"/>
      <c r="ONC760" s="156"/>
      <c r="OND760" s="156"/>
      <c r="ONE760" s="156"/>
      <c r="ONF760" s="156"/>
      <c r="ONG760" s="156"/>
      <c r="ONH760" s="156"/>
      <c r="ONI760" s="156"/>
      <c r="ONJ760" s="156"/>
      <c r="ONK760" s="156"/>
      <c r="ONL760" s="156"/>
      <c r="ONM760" s="156"/>
      <c r="ONN760" s="156"/>
      <c r="ONO760" s="156"/>
      <c r="ONP760" s="156"/>
      <c r="ONQ760" s="156"/>
      <c r="ONR760" s="156"/>
      <c r="ONS760" s="156"/>
      <c r="ONT760" s="156"/>
      <c r="ONU760" s="156"/>
      <c r="ONV760" s="156"/>
      <c r="ONW760" s="156"/>
      <c r="ONX760" s="156"/>
      <c r="ONY760" s="156"/>
      <c r="ONZ760" s="156"/>
      <c r="OOA760" s="156"/>
      <c r="OOB760" s="156"/>
      <c r="OOC760" s="156"/>
      <c r="OOD760" s="156"/>
      <c r="OOE760" s="156"/>
      <c r="OOF760" s="156"/>
      <c r="OOG760" s="156"/>
      <c r="OOH760" s="156"/>
      <c r="OOI760" s="156"/>
      <c r="OOJ760" s="156"/>
      <c r="OOK760" s="156"/>
      <c r="OOL760" s="156"/>
      <c r="OOM760" s="156"/>
      <c r="OON760" s="156"/>
      <c r="OOO760" s="156"/>
      <c r="OOP760" s="156"/>
      <c r="OOQ760" s="156"/>
      <c r="OOR760" s="156"/>
      <c r="OOS760" s="156"/>
      <c r="OOT760" s="156"/>
      <c r="OOU760" s="156"/>
      <c r="OOV760" s="156"/>
      <c r="OOW760" s="156"/>
      <c r="OOX760" s="156"/>
      <c r="OOY760" s="156"/>
      <c r="OOZ760" s="156"/>
      <c r="OPA760" s="156"/>
      <c r="OPB760" s="156"/>
      <c r="OPC760" s="156"/>
      <c r="OPD760" s="156"/>
      <c r="OPE760" s="156"/>
      <c r="OPF760" s="156"/>
      <c r="OPG760" s="156"/>
      <c r="OPH760" s="156"/>
      <c r="OPI760" s="156"/>
      <c r="OPJ760" s="156"/>
      <c r="OPK760" s="156"/>
      <c r="OPL760" s="156"/>
      <c r="OPM760" s="156"/>
      <c r="OPN760" s="156"/>
      <c r="OPO760" s="156"/>
      <c r="OPP760" s="156"/>
      <c r="OPQ760" s="156"/>
      <c r="OPR760" s="156"/>
      <c r="OPS760" s="156"/>
      <c r="OPT760" s="156"/>
      <c r="OPU760" s="156"/>
      <c r="OPV760" s="156"/>
      <c r="OPW760" s="156"/>
      <c r="OPX760" s="156"/>
      <c r="OPY760" s="156"/>
      <c r="OPZ760" s="156"/>
      <c r="OQA760" s="156"/>
      <c r="OQB760" s="156"/>
      <c r="OQC760" s="156"/>
      <c r="OQD760" s="156"/>
      <c r="OQE760" s="156"/>
      <c r="OQF760" s="156"/>
      <c r="OQG760" s="156"/>
      <c r="OQH760" s="156"/>
      <c r="OQI760" s="156"/>
      <c r="OQJ760" s="156"/>
      <c r="OQK760" s="156"/>
      <c r="OQL760" s="156"/>
      <c r="OQM760" s="156"/>
      <c r="OQN760" s="156"/>
      <c r="OQO760" s="156"/>
      <c r="OQP760" s="156"/>
      <c r="OQQ760" s="156"/>
      <c r="OQR760" s="156"/>
      <c r="OQS760" s="156"/>
      <c r="OQT760" s="156"/>
      <c r="OQU760" s="156"/>
      <c r="OQV760" s="156"/>
      <c r="OQW760" s="156"/>
      <c r="OQX760" s="156"/>
      <c r="OQY760" s="156"/>
      <c r="OQZ760" s="156"/>
      <c r="ORA760" s="156"/>
      <c r="ORB760" s="156"/>
      <c r="ORC760" s="156"/>
      <c r="ORD760" s="156"/>
      <c r="ORE760" s="156"/>
      <c r="ORF760" s="156"/>
      <c r="ORG760" s="156"/>
      <c r="ORH760" s="156"/>
      <c r="ORI760" s="156"/>
      <c r="ORJ760" s="156"/>
      <c r="ORK760" s="156"/>
      <c r="ORL760" s="156"/>
      <c r="ORM760" s="156"/>
      <c r="ORN760" s="156"/>
      <c r="ORO760" s="156"/>
      <c r="ORP760" s="156"/>
      <c r="ORQ760" s="156"/>
      <c r="ORR760" s="156"/>
      <c r="ORS760" s="156"/>
      <c r="ORT760" s="156"/>
      <c r="ORU760" s="156"/>
      <c r="ORV760" s="156"/>
      <c r="ORW760" s="156"/>
      <c r="ORX760" s="156"/>
      <c r="ORY760" s="156"/>
      <c r="ORZ760" s="156"/>
      <c r="OSA760" s="156"/>
      <c r="OSB760" s="156"/>
      <c r="OSC760" s="156"/>
      <c r="OSD760" s="156"/>
      <c r="OSE760" s="156"/>
      <c r="OSF760" s="156"/>
      <c r="OSG760" s="156"/>
      <c r="OSH760" s="156"/>
      <c r="OSI760" s="156"/>
      <c r="OSJ760" s="156"/>
      <c r="OSK760" s="156"/>
      <c r="OSL760" s="156"/>
      <c r="OSM760" s="156"/>
      <c r="OSN760" s="156"/>
      <c r="OSO760" s="156"/>
      <c r="OSP760" s="156"/>
      <c r="OSQ760" s="156"/>
      <c r="OSR760" s="156"/>
      <c r="OSS760" s="156"/>
      <c r="OST760" s="156"/>
      <c r="OSU760" s="156"/>
      <c r="OSV760" s="156"/>
      <c r="OSW760" s="156"/>
      <c r="OSX760" s="156"/>
      <c r="OSY760" s="156"/>
      <c r="OSZ760" s="156"/>
      <c r="OTA760" s="156"/>
      <c r="OTB760" s="156"/>
      <c r="OTC760" s="156"/>
      <c r="OTD760" s="156"/>
      <c r="OTE760" s="156"/>
      <c r="OTF760" s="156"/>
      <c r="OTG760" s="156"/>
      <c r="OTH760" s="156"/>
      <c r="OTI760" s="156"/>
      <c r="OTJ760" s="156"/>
      <c r="OTK760" s="156"/>
      <c r="OTL760" s="156"/>
      <c r="OTM760" s="156"/>
      <c r="OTN760" s="156"/>
      <c r="OTO760" s="156"/>
      <c r="OTP760" s="156"/>
      <c r="OTQ760" s="156"/>
      <c r="OTR760" s="156"/>
      <c r="OTS760" s="156"/>
      <c r="OTT760" s="156"/>
      <c r="OTU760" s="156"/>
      <c r="OTV760" s="156"/>
      <c r="OTW760" s="156"/>
      <c r="OTX760" s="156"/>
      <c r="OTY760" s="156"/>
      <c r="OTZ760" s="156"/>
      <c r="OUA760" s="156"/>
      <c r="OUB760" s="156"/>
      <c r="OUC760" s="156"/>
      <c r="OUD760" s="156"/>
      <c r="OUE760" s="156"/>
      <c r="OUF760" s="156"/>
      <c r="OUG760" s="156"/>
      <c r="OUH760" s="156"/>
      <c r="OUI760" s="156"/>
      <c r="OUJ760" s="156"/>
      <c r="OUK760" s="156"/>
      <c r="OUL760" s="156"/>
      <c r="OUM760" s="156"/>
      <c r="OUN760" s="156"/>
      <c r="OUO760" s="156"/>
      <c r="OUP760" s="156"/>
      <c r="OUQ760" s="156"/>
      <c r="OUR760" s="156"/>
      <c r="OUS760" s="156"/>
      <c r="OUT760" s="156"/>
      <c r="OUU760" s="156"/>
      <c r="OUV760" s="156"/>
      <c r="OUW760" s="156"/>
      <c r="OUX760" s="156"/>
      <c r="OUY760" s="156"/>
      <c r="OUZ760" s="156"/>
      <c r="OVA760" s="156"/>
      <c r="OVB760" s="156"/>
      <c r="OVC760" s="156"/>
      <c r="OVD760" s="156"/>
      <c r="OVE760" s="156"/>
      <c r="OVF760" s="156"/>
      <c r="OVG760" s="156"/>
      <c r="OVH760" s="156"/>
      <c r="OVI760" s="156"/>
      <c r="OVJ760" s="156"/>
      <c r="OVK760" s="156"/>
      <c r="OVL760" s="156"/>
      <c r="OVM760" s="156"/>
      <c r="OVN760" s="156"/>
      <c r="OVO760" s="156"/>
      <c r="OVP760" s="156"/>
      <c r="OVQ760" s="156"/>
      <c r="OVR760" s="156"/>
      <c r="OVS760" s="156"/>
      <c r="OVT760" s="156"/>
      <c r="OVU760" s="156"/>
      <c r="OVV760" s="156"/>
      <c r="OVW760" s="156"/>
      <c r="OVX760" s="156"/>
      <c r="OVY760" s="156"/>
      <c r="OVZ760" s="156"/>
      <c r="OWA760" s="156"/>
      <c r="OWB760" s="156"/>
      <c r="OWC760" s="156"/>
      <c r="OWD760" s="156"/>
      <c r="OWE760" s="156"/>
      <c r="OWF760" s="156"/>
      <c r="OWG760" s="156"/>
      <c r="OWH760" s="156"/>
      <c r="OWI760" s="156"/>
      <c r="OWJ760" s="156"/>
      <c r="OWK760" s="156"/>
      <c r="OWL760" s="156"/>
      <c r="OWM760" s="156"/>
      <c r="OWN760" s="156"/>
      <c r="OWO760" s="156"/>
      <c r="OWP760" s="156"/>
      <c r="OWQ760" s="156"/>
      <c r="OWR760" s="156"/>
      <c r="OWS760" s="156"/>
      <c r="OWT760" s="156"/>
      <c r="OWU760" s="156"/>
      <c r="OWV760" s="156"/>
      <c r="OWW760" s="156"/>
      <c r="OWX760" s="156"/>
      <c r="OWY760" s="156"/>
      <c r="OWZ760" s="156"/>
      <c r="OXA760" s="156"/>
      <c r="OXB760" s="156"/>
      <c r="OXC760" s="156"/>
      <c r="OXD760" s="156"/>
      <c r="OXE760" s="156"/>
      <c r="OXF760" s="156"/>
      <c r="OXG760" s="156"/>
      <c r="OXH760" s="156"/>
      <c r="OXI760" s="156"/>
      <c r="OXJ760" s="156"/>
      <c r="OXK760" s="156"/>
      <c r="OXL760" s="156"/>
      <c r="OXM760" s="156"/>
      <c r="OXN760" s="156"/>
      <c r="OXO760" s="156"/>
      <c r="OXP760" s="156"/>
      <c r="OXQ760" s="156"/>
      <c r="OXR760" s="156"/>
      <c r="OXS760" s="156"/>
      <c r="OXT760" s="156"/>
      <c r="OXU760" s="156"/>
      <c r="OXV760" s="156"/>
      <c r="OXW760" s="156"/>
      <c r="OXX760" s="156"/>
      <c r="OXY760" s="156"/>
      <c r="OXZ760" s="156"/>
      <c r="OYA760" s="156"/>
      <c r="OYB760" s="156"/>
      <c r="OYC760" s="156"/>
      <c r="OYD760" s="156"/>
      <c r="OYE760" s="156"/>
      <c r="OYF760" s="156"/>
      <c r="OYG760" s="156"/>
      <c r="OYH760" s="156"/>
      <c r="OYI760" s="156"/>
      <c r="OYJ760" s="156"/>
      <c r="OYK760" s="156"/>
      <c r="OYL760" s="156"/>
      <c r="OYM760" s="156"/>
      <c r="OYN760" s="156"/>
      <c r="OYO760" s="156"/>
      <c r="OYP760" s="156"/>
      <c r="OYQ760" s="156"/>
      <c r="OYR760" s="156"/>
      <c r="OYS760" s="156"/>
      <c r="OYT760" s="156"/>
      <c r="OYU760" s="156"/>
      <c r="OYV760" s="156"/>
      <c r="OYW760" s="156"/>
      <c r="OYX760" s="156"/>
      <c r="OYY760" s="156"/>
      <c r="OYZ760" s="156"/>
      <c r="OZA760" s="156"/>
      <c r="OZB760" s="156"/>
      <c r="OZC760" s="156"/>
      <c r="OZD760" s="156"/>
      <c r="OZE760" s="156"/>
      <c r="OZF760" s="156"/>
      <c r="OZG760" s="156"/>
      <c r="OZH760" s="156"/>
      <c r="OZI760" s="156"/>
      <c r="OZJ760" s="156"/>
      <c r="OZK760" s="156"/>
      <c r="OZL760" s="156"/>
      <c r="OZM760" s="156"/>
      <c r="OZN760" s="156"/>
      <c r="OZO760" s="156"/>
      <c r="OZP760" s="156"/>
      <c r="OZQ760" s="156"/>
      <c r="OZR760" s="156"/>
      <c r="OZS760" s="156"/>
      <c r="OZT760" s="156"/>
      <c r="OZU760" s="156"/>
      <c r="OZV760" s="156"/>
      <c r="OZW760" s="156"/>
      <c r="OZX760" s="156"/>
      <c r="OZY760" s="156"/>
      <c r="OZZ760" s="156"/>
      <c r="PAA760" s="156"/>
      <c r="PAB760" s="156"/>
      <c r="PAC760" s="156"/>
      <c r="PAD760" s="156"/>
      <c r="PAE760" s="156"/>
      <c r="PAF760" s="156"/>
      <c r="PAG760" s="156"/>
      <c r="PAH760" s="156"/>
      <c r="PAI760" s="156"/>
      <c r="PAJ760" s="156"/>
      <c r="PAK760" s="156"/>
      <c r="PAL760" s="156"/>
      <c r="PAM760" s="156"/>
      <c r="PAN760" s="156"/>
      <c r="PAO760" s="156"/>
      <c r="PAP760" s="156"/>
      <c r="PAQ760" s="156"/>
      <c r="PAR760" s="156"/>
      <c r="PAS760" s="156"/>
      <c r="PAT760" s="156"/>
      <c r="PAU760" s="156"/>
      <c r="PAV760" s="156"/>
      <c r="PAW760" s="156"/>
      <c r="PAX760" s="156"/>
      <c r="PAY760" s="156"/>
      <c r="PAZ760" s="156"/>
      <c r="PBA760" s="156"/>
      <c r="PBB760" s="156"/>
      <c r="PBC760" s="156"/>
      <c r="PBD760" s="156"/>
      <c r="PBE760" s="156"/>
      <c r="PBF760" s="156"/>
      <c r="PBG760" s="156"/>
      <c r="PBH760" s="156"/>
      <c r="PBI760" s="156"/>
      <c r="PBJ760" s="156"/>
      <c r="PBK760" s="156"/>
      <c r="PBL760" s="156"/>
      <c r="PBM760" s="156"/>
      <c r="PBN760" s="156"/>
      <c r="PBO760" s="156"/>
      <c r="PBP760" s="156"/>
      <c r="PBQ760" s="156"/>
      <c r="PBR760" s="156"/>
      <c r="PBS760" s="156"/>
      <c r="PBT760" s="156"/>
      <c r="PBU760" s="156"/>
      <c r="PBV760" s="156"/>
      <c r="PBW760" s="156"/>
      <c r="PBX760" s="156"/>
      <c r="PBY760" s="156"/>
      <c r="PBZ760" s="156"/>
      <c r="PCA760" s="156"/>
      <c r="PCB760" s="156"/>
      <c r="PCC760" s="156"/>
      <c r="PCD760" s="156"/>
      <c r="PCE760" s="156"/>
      <c r="PCF760" s="156"/>
      <c r="PCG760" s="156"/>
      <c r="PCH760" s="156"/>
      <c r="PCI760" s="156"/>
      <c r="PCJ760" s="156"/>
      <c r="PCK760" s="156"/>
      <c r="PCL760" s="156"/>
      <c r="PCM760" s="156"/>
      <c r="PCN760" s="156"/>
      <c r="PCO760" s="156"/>
      <c r="PCP760" s="156"/>
      <c r="PCQ760" s="156"/>
      <c r="PCR760" s="156"/>
      <c r="PCS760" s="156"/>
      <c r="PCT760" s="156"/>
      <c r="PCU760" s="156"/>
      <c r="PCV760" s="156"/>
      <c r="PCW760" s="156"/>
      <c r="PCX760" s="156"/>
      <c r="PCY760" s="156"/>
      <c r="PCZ760" s="156"/>
      <c r="PDA760" s="156"/>
      <c r="PDB760" s="156"/>
      <c r="PDC760" s="156"/>
      <c r="PDD760" s="156"/>
      <c r="PDE760" s="156"/>
      <c r="PDF760" s="156"/>
      <c r="PDG760" s="156"/>
      <c r="PDH760" s="156"/>
      <c r="PDI760" s="156"/>
      <c r="PDJ760" s="156"/>
      <c r="PDK760" s="156"/>
      <c r="PDL760" s="156"/>
      <c r="PDM760" s="156"/>
      <c r="PDN760" s="156"/>
      <c r="PDO760" s="156"/>
      <c r="PDP760" s="156"/>
      <c r="PDQ760" s="156"/>
      <c r="PDR760" s="156"/>
      <c r="PDS760" s="156"/>
      <c r="PDT760" s="156"/>
      <c r="PDU760" s="156"/>
      <c r="PDV760" s="156"/>
      <c r="PDW760" s="156"/>
      <c r="PDX760" s="156"/>
      <c r="PDY760" s="156"/>
      <c r="PDZ760" s="156"/>
      <c r="PEA760" s="156"/>
      <c r="PEB760" s="156"/>
      <c r="PEC760" s="156"/>
      <c r="PED760" s="156"/>
      <c r="PEE760" s="156"/>
      <c r="PEF760" s="156"/>
      <c r="PEG760" s="156"/>
      <c r="PEH760" s="156"/>
      <c r="PEI760" s="156"/>
      <c r="PEJ760" s="156"/>
      <c r="PEK760" s="156"/>
      <c r="PEL760" s="156"/>
      <c r="PEM760" s="156"/>
      <c r="PEN760" s="156"/>
      <c r="PEO760" s="156"/>
      <c r="PEP760" s="156"/>
      <c r="PEQ760" s="156"/>
      <c r="PER760" s="156"/>
      <c r="PES760" s="156"/>
      <c r="PET760" s="156"/>
      <c r="PEU760" s="156"/>
      <c r="PEV760" s="156"/>
      <c r="PEW760" s="156"/>
      <c r="PEX760" s="156"/>
      <c r="PEY760" s="156"/>
      <c r="PEZ760" s="156"/>
      <c r="PFA760" s="156"/>
      <c r="PFB760" s="156"/>
      <c r="PFC760" s="156"/>
      <c r="PFD760" s="156"/>
      <c r="PFE760" s="156"/>
      <c r="PFF760" s="156"/>
      <c r="PFG760" s="156"/>
      <c r="PFH760" s="156"/>
      <c r="PFI760" s="156"/>
      <c r="PFJ760" s="156"/>
      <c r="PFK760" s="156"/>
      <c r="PFL760" s="156"/>
      <c r="PFM760" s="156"/>
      <c r="PFN760" s="156"/>
      <c r="PFO760" s="156"/>
      <c r="PFP760" s="156"/>
      <c r="PFQ760" s="156"/>
      <c r="PFR760" s="156"/>
      <c r="PFS760" s="156"/>
      <c r="PFT760" s="156"/>
      <c r="PFU760" s="156"/>
      <c r="PFV760" s="156"/>
      <c r="PFW760" s="156"/>
      <c r="PFX760" s="156"/>
      <c r="PFY760" s="156"/>
      <c r="PFZ760" s="156"/>
      <c r="PGA760" s="156"/>
      <c r="PGB760" s="156"/>
      <c r="PGC760" s="156"/>
      <c r="PGD760" s="156"/>
      <c r="PGE760" s="156"/>
      <c r="PGF760" s="156"/>
      <c r="PGG760" s="156"/>
      <c r="PGH760" s="156"/>
      <c r="PGI760" s="156"/>
      <c r="PGJ760" s="156"/>
      <c r="PGK760" s="156"/>
      <c r="PGL760" s="156"/>
      <c r="PGM760" s="156"/>
      <c r="PGN760" s="156"/>
      <c r="PGO760" s="156"/>
      <c r="PGP760" s="156"/>
      <c r="PGQ760" s="156"/>
      <c r="PGR760" s="156"/>
      <c r="PGS760" s="156"/>
      <c r="PGT760" s="156"/>
      <c r="PGU760" s="156"/>
      <c r="PGV760" s="156"/>
      <c r="PGW760" s="156"/>
      <c r="PGX760" s="156"/>
      <c r="PGY760" s="156"/>
      <c r="PGZ760" s="156"/>
      <c r="PHA760" s="156"/>
      <c r="PHB760" s="156"/>
      <c r="PHC760" s="156"/>
      <c r="PHD760" s="156"/>
      <c r="PHE760" s="156"/>
      <c r="PHF760" s="156"/>
      <c r="PHG760" s="156"/>
      <c r="PHH760" s="156"/>
      <c r="PHI760" s="156"/>
      <c r="PHJ760" s="156"/>
      <c r="PHK760" s="156"/>
      <c r="PHL760" s="156"/>
      <c r="PHM760" s="156"/>
      <c r="PHN760" s="156"/>
      <c r="PHO760" s="156"/>
      <c r="PHP760" s="156"/>
      <c r="PHQ760" s="156"/>
      <c r="PHR760" s="156"/>
      <c r="PHS760" s="156"/>
      <c r="PHT760" s="156"/>
      <c r="PHU760" s="156"/>
      <c r="PHV760" s="156"/>
      <c r="PHW760" s="156"/>
      <c r="PHX760" s="156"/>
      <c r="PHY760" s="156"/>
      <c r="PHZ760" s="156"/>
      <c r="PIA760" s="156"/>
      <c r="PIB760" s="156"/>
      <c r="PIC760" s="156"/>
      <c r="PID760" s="156"/>
      <c r="PIE760" s="156"/>
      <c r="PIF760" s="156"/>
      <c r="PIG760" s="156"/>
      <c r="PIH760" s="156"/>
      <c r="PII760" s="156"/>
      <c r="PIJ760" s="156"/>
      <c r="PIK760" s="156"/>
      <c r="PIL760" s="156"/>
      <c r="PIM760" s="156"/>
      <c r="PIN760" s="156"/>
      <c r="PIO760" s="156"/>
      <c r="PIP760" s="156"/>
      <c r="PIQ760" s="156"/>
      <c r="PIR760" s="156"/>
      <c r="PIS760" s="156"/>
      <c r="PIT760" s="156"/>
      <c r="PIU760" s="156"/>
      <c r="PIV760" s="156"/>
      <c r="PIW760" s="156"/>
      <c r="PIX760" s="156"/>
      <c r="PIY760" s="156"/>
      <c r="PIZ760" s="156"/>
      <c r="PJA760" s="156"/>
      <c r="PJB760" s="156"/>
      <c r="PJC760" s="156"/>
      <c r="PJD760" s="156"/>
      <c r="PJE760" s="156"/>
      <c r="PJF760" s="156"/>
      <c r="PJG760" s="156"/>
      <c r="PJH760" s="156"/>
      <c r="PJI760" s="156"/>
      <c r="PJJ760" s="156"/>
      <c r="PJK760" s="156"/>
      <c r="PJL760" s="156"/>
      <c r="PJM760" s="156"/>
      <c r="PJN760" s="156"/>
      <c r="PJO760" s="156"/>
      <c r="PJP760" s="156"/>
      <c r="PJQ760" s="156"/>
      <c r="PJR760" s="156"/>
      <c r="PJS760" s="156"/>
      <c r="PJT760" s="156"/>
      <c r="PJU760" s="156"/>
      <c r="PJV760" s="156"/>
      <c r="PJW760" s="156"/>
      <c r="PJX760" s="156"/>
      <c r="PJY760" s="156"/>
      <c r="PJZ760" s="156"/>
      <c r="PKA760" s="156"/>
      <c r="PKB760" s="156"/>
      <c r="PKC760" s="156"/>
      <c r="PKD760" s="156"/>
      <c r="PKE760" s="156"/>
      <c r="PKF760" s="156"/>
      <c r="PKG760" s="156"/>
      <c r="PKH760" s="156"/>
      <c r="PKI760" s="156"/>
      <c r="PKJ760" s="156"/>
      <c r="PKK760" s="156"/>
      <c r="PKL760" s="156"/>
      <c r="PKM760" s="156"/>
      <c r="PKN760" s="156"/>
      <c r="PKO760" s="156"/>
      <c r="PKP760" s="156"/>
      <c r="PKQ760" s="156"/>
      <c r="PKR760" s="156"/>
      <c r="PKS760" s="156"/>
      <c r="PKT760" s="156"/>
      <c r="PKU760" s="156"/>
      <c r="PKV760" s="156"/>
      <c r="PKW760" s="156"/>
      <c r="PKX760" s="156"/>
      <c r="PKY760" s="156"/>
      <c r="PKZ760" s="156"/>
      <c r="PLA760" s="156"/>
      <c r="PLB760" s="156"/>
      <c r="PLC760" s="156"/>
      <c r="PLD760" s="156"/>
      <c r="PLE760" s="156"/>
      <c r="PLF760" s="156"/>
      <c r="PLG760" s="156"/>
      <c r="PLH760" s="156"/>
      <c r="PLI760" s="156"/>
      <c r="PLJ760" s="156"/>
      <c r="PLK760" s="156"/>
      <c r="PLL760" s="156"/>
      <c r="PLM760" s="156"/>
      <c r="PLN760" s="156"/>
      <c r="PLO760" s="156"/>
      <c r="PLP760" s="156"/>
      <c r="PLQ760" s="156"/>
      <c r="PLR760" s="156"/>
      <c r="PLS760" s="156"/>
      <c r="PLT760" s="156"/>
      <c r="PLU760" s="156"/>
      <c r="PLV760" s="156"/>
      <c r="PLW760" s="156"/>
      <c r="PLX760" s="156"/>
      <c r="PLY760" s="156"/>
      <c r="PLZ760" s="156"/>
      <c r="PMA760" s="156"/>
      <c r="PMB760" s="156"/>
      <c r="PMC760" s="156"/>
      <c r="PMD760" s="156"/>
      <c r="PME760" s="156"/>
      <c r="PMF760" s="156"/>
      <c r="PMG760" s="156"/>
      <c r="PMH760" s="156"/>
      <c r="PMI760" s="156"/>
      <c r="PMJ760" s="156"/>
      <c r="PMK760" s="156"/>
      <c r="PML760" s="156"/>
      <c r="PMM760" s="156"/>
      <c r="PMN760" s="156"/>
      <c r="PMO760" s="156"/>
      <c r="PMP760" s="156"/>
      <c r="PMQ760" s="156"/>
      <c r="PMR760" s="156"/>
      <c r="PMS760" s="156"/>
      <c r="PMT760" s="156"/>
      <c r="PMU760" s="156"/>
      <c r="PMV760" s="156"/>
      <c r="PMW760" s="156"/>
      <c r="PMX760" s="156"/>
      <c r="PMY760" s="156"/>
      <c r="PMZ760" s="156"/>
      <c r="PNA760" s="156"/>
      <c r="PNB760" s="156"/>
      <c r="PNC760" s="156"/>
      <c r="PND760" s="156"/>
      <c r="PNE760" s="156"/>
      <c r="PNF760" s="156"/>
      <c r="PNG760" s="156"/>
      <c r="PNH760" s="156"/>
      <c r="PNI760" s="156"/>
      <c r="PNJ760" s="156"/>
      <c r="PNK760" s="156"/>
      <c r="PNL760" s="156"/>
      <c r="PNM760" s="156"/>
      <c r="PNN760" s="156"/>
      <c r="PNO760" s="156"/>
      <c r="PNP760" s="156"/>
      <c r="PNQ760" s="156"/>
      <c r="PNR760" s="156"/>
      <c r="PNS760" s="156"/>
      <c r="PNT760" s="156"/>
      <c r="PNU760" s="156"/>
      <c r="PNV760" s="156"/>
      <c r="PNW760" s="156"/>
      <c r="PNX760" s="156"/>
      <c r="PNY760" s="156"/>
      <c r="PNZ760" s="156"/>
      <c r="POA760" s="156"/>
      <c r="POB760" s="156"/>
      <c r="POC760" s="156"/>
      <c r="POD760" s="156"/>
      <c r="POE760" s="156"/>
      <c r="POF760" s="156"/>
      <c r="POG760" s="156"/>
      <c r="POH760" s="156"/>
      <c r="POI760" s="156"/>
      <c r="POJ760" s="156"/>
      <c r="POK760" s="156"/>
      <c r="POL760" s="156"/>
      <c r="POM760" s="156"/>
      <c r="PON760" s="156"/>
      <c r="POO760" s="156"/>
      <c r="POP760" s="156"/>
      <c r="POQ760" s="156"/>
      <c r="POR760" s="156"/>
      <c r="POS760" s="156"/>
      <c r="POT760" s="156"/>
      <c r="POU760" s="156"/>
      <c r="POV760" s="156"/>
      <c r="POW760" s="156"/>
      <c r="POX760" s="156"/>
      <c r="POY760" s="156"/>
      <c r="POZ760" s="156"/>
      <c r="PPA760" s="156"/>
      <c r="PPB760" s="156"/>
      <c r="PPC760" s="156"/>
      <c r="PPD760" s="156"/>
      <c r="PPE760" s="156"/>
      <c r="PPF760" s="156"/>
      <c r="PPG760" s="156"/>
      <c r="PPH760" s="156"/>
      <c r="PPI760" s="156"/>
      <c r="PPJ760" s="156"/>
      <c r="PPK760" s="156"/>
      <c r="PPL760" s="156"/>
      <c r="PPM760" s="156"/>
      <c r="PPN760" s="156"/>
      <c r="PPO760" s="156"/>
      <c r="PPP760" s="156"/>
      <c r="PPQ760" s="156"/>
      <c r="PPR760" s="156"/>
      <c r="PPS760" s="156"/>
      <c r="PPT760" s="156"/>
      <c r="PPU760" s="156"/>
      <c r="PPV760" s="156"/>
      <c r="PPW760" s="156"/>
      <c r="PPX760" s="156"/>
      <c r="PPY760" s="156"/>
      <c r="PPZ760" s="156"/>
      <c r="PQA760" s="156"/>
      <c r="PQB760" s="156"/>
      <c r="PQC760" s="156"/>
      <c r="PQD760" s="156"/>
      <c r="PQE760" s="156"/>
      <c r="PQF760" s="156"/>
      <c r="PQG760" s="156"/>
      <c r="PQH760" s="156"/>
      <c r="PQI760" s="156"/>
      <c r="PQJ760" s="156"/>
      <c r="PQK760" s="156"/>
      <c r="PQL760" s="156"/>
      <c r="PQM760" s="156"/>
      <c r="PQN760" s="156"/>
      <c r="PQO760" s="156"/>
      <c r="PQP760" s="156"/>
      <c r="PQQ760" s="156"/>
      <c r="PQR760" s="156"/>
      <c r="PQS760" s="156"/>
      <c r="PQT760" s="156"/>
      <c r="PQU760" s="156"/>
      <c r="PQV760" s="156"/>
      <c r="PQW760" s="156"/>
      <c r="PQX760" s="156"/>
      <c r="PQY760" s="156"/>
      <c r="PQZ760" s="156"/>
      <c r="PRA760" s="156"/>
      <c r="PRB760" s="156"/>
      <c r="PRC760" s="156"/>
      <c r="PRD760" s="156"/>
      <c r="PRE760" s="156"/>
      <c r="PRF760" s="156"/>
      <c r="PRG760" s="156"/>
      <c r="PRH760" s="156"/>
      <c r="PRI760" s="156"/>
      <c r="PRJ760" s="156"/>
      <c r="PRK760" s="156"/>
      <c r="PRL760" s="156"/>
      <c r="PRM760" s="156"/>
      <c r="PRN760" s="156"/>
      <c r="PRO760" s="156"/>
      <c r="PRP760" s="156"/>
      <c r="PRQ760" s="156"/>
      <c r="PRR760" s="156"/>
      <c r="PRS760" s="156"/>
      <c r="PRT760" s="156"/>
      <c r="PRU760" s="156"/>
      <c r="PRV760" s="156"/>
      <c r="PRW760" s="156"/>
      <c r="PRX760" s="156"/>
      <c r="PRY760" s="156"/>
      <c r="PRZ760" s="156"/>
      <c r="PSA760" s="156"/>
      <c r="PSB760" s="156"/>
      <c r="PSC760" s="156"/>
      <c r="PSD760" s="156"/>
      <c r="PSE760" s="156"/>
      <c r="PSF760" s="156"/>
      <c r="PSG760" s="156"/>
      <c r="PSH760" s="156"/>
      <c r="PSI760" s="156"/>
      <c r="PSJ760" s="156"/>
      <c r="PSK760" s="156"/>
      <c r="PSL760" s="156"/>
      <c r="PSM760" s="156"/>
      <c r="PSN760" s="156"/>
      <c r="PSO760" s="156"/>
      <c r="PSP760" s="156"/>
      <c r="PSQ760" s="156"/>
      <c r="PSR760" s="156"/>
      <c r="PSS760" s="156"/>
      <c r="PST760" s="156"/>
      <c r="PSU760" s="156"/>
      <c r="PSV760" s="156"/>
      <c r="PSW760" s="156"/>
      <c r="PSX760" s="156"/>
      <c r="PSY760" s="156"/>
      <c r="PSZ760" s="156"/>
      <c r="PTA760" s="156"/>
      <c r="PTB760" s="156"/>
      <c r="PTC760" s="156"/>
      <c r="PTD760" s="156"/>
      <c r="PTE760" s="156"/>
      <c r="PTF760" s="156"/>
      <c r="PTG760" s="156"/>
      <c r="PTH760" s="156"/>
      <c r="PTI760" s="156"/>
      <c r="PTJ760" s="156"/>
      <c r="PTK760" s="156"/>
      <c r="PTL760" s="156"/>
      <c r="PTM760" s="156"/>
      <c r="PTN760" s="156"/>
      <c r="PTO760" s="156"/>
      <c r="PTP760" s="156"/>
      <c r="PTQ760" s="156"/>
      <c r="PTR760" s="156"/>
      <c r="PTS760" s="156"/>
      <c r="PTT760" s="156"/>
      <c r="PTU760" s="156"/>
      <c r="PTV760" s="156"/>
      <c r="PTW760" s="156"/>
      <c r="PTX760" s="156"/>
      <c r="PTY760" s="156"/>
      <c r="PTZ760" s="156"/>
      <c r="PUA760" s="156"/>
      <c r="PUB760" s="156"/>
      <c r="PUC760" s="156"/>
      <c r="PUD760" s="156"/>
      <c r="PUE760" s="156"/>
      <c r="PUF760" s="156"/>
      <c r="PUG760" s="156"/>
      <c r="PUH760" s="156"/>
      <c r="PUI760" s="156"/>
      <c r="PUJ760" s="156"/>
      <c r="PUK760" s="156"/>
      <c r="PUL760" s="156"/>
      <c r="PUM760" s="156"/>
      <c r="PUN760" s="156"/>
      <c r="PUO760" s="156"/>
      <c r="PUP760" s="156"/>
      <c r="PUQ760" s="156"/>
      <c r="PUR760" s="156"/>
      <c r="PUS760" s="156"/>
      <c r="PUT760" s="156"/>
      <c r="PUU760" s="156"/>
      <c r="PUV760" s="156"/>
      <c r="PUW760" s="156"/>
      <c r="PUX760" s="156"/>
      <c r="PUY760" s="156"/>
      <c r="PUZ760" s="156"/>
      <c r="PVA760" s="156"/>
      <c r="PVB760" s="156"/>
      <c r="PVC760" s="156"/>
      <c r="PVD760" s="156"/>
      <c r="PVE760" s="156"/>
      <c r="PVF760" s="156"/>
      <c r="PVG760" s="156"/>
      <c r="PVH760" s="156"/>
      <c r="PVI760" s="156"/>
      <c r="PVJ760" s="156"/>
      <c r="PVK760" s="156"/>
      <c r="PVL760" s="156"/>
      <c r="PVM760" s="156"/>
      <c r="PVN760" s="156"/>
      <c r="PVO760" s="156"/>
      <c r="PVP760" s="156"/>
      <c r="PVQ760" s="156"/>
      <c r="PVR760" s="156"/>
      <c r="PVS760" s="156"/>
      <c r="PVT760" s="156"/>
      <c r="PVU760" s="156"/>
      <c r="PVV760" s="156"/>
      <c r="PVW760" s="156"/>
      <c r="PVX760" s="156"/>
      <c r="PVY760" s="156"/>
      <c r="PVZ760" s="156"/>
      <c r="PWA760" s="156"/>
      <c r="PWB760" s="156"/>
      <c r="PWC760" s="156"/>
      <c r="PWD760" s="156"/>
      <c r="PWE760" s="156"/>
      <c r="PWF760" s="156"/>
      <c r="PWG760" s="156"/>
      <c r="PWH760" s="156"/>
      <c r="PWI760" s="156"/>
      <c r="PWJ760" s="156"/>
      <c r="PWK760" s="156"/>
      <c r="PWL760" s="156"/>
      <c r="PWM760" s="156"/>
      <c r="PWN760" s="156"/>
      <c r="PWO760" s="156"/>
      <c r="PWP760" s="156"/>
      <c r="PWQ760" s="156"/>
      <c r="PWR760" s="156"/>
      <c r="PWS760" s="156"/>
      <c r="PWT760" s="156"/>
      <c r="PWU760" s="156"/>
      <c r="PWV760" s="156"/>
      <c r="PWW760" s="156"/>
      <c r="PWX760" s="156"/>
      <c r="PWY760" s="156"/>
      <c r="PWZ760" s="156"/>
      <c r="PXA760" s="156"/>
      <c r="PXB760" s="156"/>
      <c r="PXC760" s="156"/>
      <c r="PXD760" s="156"/>
      <c r="PXE760" s="156"/>
      <c r="PXF760" s="156"/>
      <c r="PXG760" s="156"/>
      <c r="PXH760" s="156"/>
      <c r="PXI760" s="156"/>
      <c r="PXJ760" s="156"/>
      <c r="PXK760" s="156"/>
      <c r="PXL760" s="156"/>
      <c r="PXM760" s="156"/>
      <c r="PXN760" s="156"/>
      <c r="PXO760" s="156"/>
      <c r="PXP760" s="156"/>
      <c r="PXQ760" s="156"/>
      <c r="PXR760" s="156"/>
      <c r="PXS760" s="156"/>
      <c r="PXT760" s="156"/>
      <c r="PXU760" s="156"/>
      <c r="PXV760" s="156"/>
      <c r="PXW760" s="156"/>
      <c r="PXX760" s="156"/>
      <c r="PXY760" s="156"/>
      <c r="PXZ760" s="156"/>
      <c r="PYA760" s="156"/>
      <c r="PYB760" s="156"/>
      <c r="PYC760" s="156"/>
      <c r="PYD760" s="156"/>
      <c r="PYE760" s="156"/>
      <c r="PYF760" s="156"/>
      <c r="PYG760" s="156"/>
      <c r="PYH760" s="156"/>
      <c r="PYI760" s="156"/>
      <c r="PYJ760" s="156"/>
      <c r="PYK760" s="156"/>
      <c r="PYL760" s="156"/>
      <c r="PYM760" s="156"/>
      <c r="PYN760" s="156"/>
      <c r="PYO760" s="156"/>
      <c r="PYP760" s="156"/>
      <c r="PYQ760" s="156"/>
      <c r="PYR760" s="156"/>
      <c r="PYS760" s="156"/>
      <c r="PYT760" s="156"/>
      <c r="PYU760" s="156"/>
      <c r="PYV760" s="156"/>
      <c r="PYW760" s="156"/>
      <c r="PYX760" s="156"/>
      <c r="PYY760" s="156"/>
      <c r="PYZ760" s="156"/>
      <c r="PZA760" s="156"/>
      <c r="PZB760" s="156"/>
      <c r="PZC760" s="156"/>
      <c r="PZD760" s="156"/>
      <c r="PZE760" s="156"/>
      <c r="PZF760" s="156"/>
      <c r="PZG760" s="156"/>
      <c r="PZH760" s="156"/>
      <c r="PZI760" s="156"/>
      <c r="PZJ760" s="156"/>
      <c r="PZK760" s="156"/>
      <c r="PZL760" s="156"/>
      <c r="PZM760" s="156"/>
      <c r="PZN760" s="156"/>
      <c r="PZO760" s="156"/>
      <c r="PZP760" s="156"/>
      <c r="PZQ760" s="156"/>
      <c r="PZR760" s="156"/>
      <c r="PZS760" s="156"/>
      <c r="PZT760" s="156"/>
      <c r="PZU760" s="156"/>
      <c r="PZV760" s="156"/>
      <c r="PZW760" s="156"/>
      <c r="PZX760" s="156"/>
      <c r="PZY760" s="156"/>
      <c r="PZZ760" s="156"/>
      <c r="QAA760" s="156"/>
      <c r="QAB760" s="156"/>
      <c r="QAC760" s="156"/>
      <c r="QAD760" s="156"/>
      <c r="QAE760" s="156"/>
      <c r="QAF760" s="156"/>
      <c r="QAG760" s="156"/>
      <c r="QAH760" s="156"/>
      <c r="QAI760" s="156"/>
      <c r="QAJ760" s="156"/>
      <c r="QAK760" s="156"/>
      <c r="QAL760" s="156"/>
      <c r="QAM760" s="156"/>
      <c r="QAN760" s="156"/>
      <c r="QAO760" s="156"/>
      <c r="QAP760" s="156"/>
      <c r="QAQ760" s="156"/>
      <c r="QAR760" s="156"/>
      <c r="QAS760" s="156"/>
      <c r="QAT760" s="156"/>
      <c r="QAU760" s="156"/>
      <c r="QAV760" s="156"/>
      <c r="QAW760" s="156"/>
      <c r="QAX760" s="156"/>
      <c r="QAY760" s="156"/>
      <c r="QAZ760" s="156"/>
      <c r="QBA760" s="156"/>
      <c r="QBB760" s="156"/>
      <c r="QBC760" s="156"/>
      <c r="QBD760" s="156"/>
      <c r="QBE760" s="156"/>
      <c r="QBF760" s="156"/>
      <c r="QBG760" s="156"/>
      <c r="QBH760" s="156"/>
      <c r="QBI760" s="156"/>
      <c r="QBJ760" s="156"/>
      <c r="QBK760" s="156"/>
      <c r="QBL760" s="156"/>
      <c r="QBM760" s="156"/>
      <c r="QBN760" s="156"/>
      <c r="QBO760" s="156"/>
      <c r="QBP760" s="156"/>
      <c r="QBQ760" s="156"/>
      <c r="QBR760" s="156"/>
      <c r="QBS760" s="156"/>
      <c r="QBT760" s="156"/>
      <c r="QBU760" s="156"/>
      <c r="QBV760" s="156"/>
      <c r="QBW760" s="156"/>
      <c r="QBX760" s="156"/>
      <c r="QBY760" s="156"/>
      <c r="QBZ760" s="156"/>
      <c r="QCA760" s="156"/>
      <c r="QCB760" s="156"/>
      <c r="QCC760" s="156"/>
      <c r="QCD760" s="156"/>
      <c r="QCE760" s="156"/>
      <c r="QCF760" s="156"/>
      <c r="QCG760" s="156"/>
      <c r="QCH760" s="156"/>
      <c r="QCI760" s="156"/>
      <c r="QCJ760" s="156"/>
      <c r="QCK760" s="156"/>
      <c r="QCL760" s="156"/>
      <c r="QCM760" s="156"/>
      <c r="QCN760" s="156"/>
      <c r="QCO760" s="156"/>
      <c r="QCP760" s="156"/>
      <c r="QCQ760" s="156"/>
      <c r="QCR760" s="156"/>
      <c r="QCS760" s="156"/>
      <c r="QCT760" s="156"/>
      <c r="QCU760" s="156"/>
      <c r="QCV760" s="156"/>
      <c r="QCW760" s="156"/>
      <c r="QCX760" s="156"/>
      <c r="QCY760" s="156"/>
      <c r="QCZ760" s="156"/>
      <c r="QDA760" s="156"/>
      <c r="QDB760" s="156"/>
      <c r="QDC760" s="156"/>
      <c r="QDD760" s="156"/>
      <c r="QDE760" s="156"/>
      <c r="QDF760" s="156"/>
      <c r="QDG760" s="156"/>
      <c r="QDH760" s="156"/>
      <c r="QDI760" s="156"/>
      <c r="QDJ760" s="156"/>
      <c r="QDK760" s="156"/>
      <c r="QDL760" s="156"/>
      <c r="QDM760" s="156"/>
      <c r="QDN760" s="156"/>
      <c r="QDO760" s="156"/>
      <c r="QDP760" s="156"/>
      <c r="QDQ760" s="156"/>
      <c r="QDR760" s="156"/>
      <c r="QDS760" s="156"/>
      <c r="QDT760" s="156"/>
      <c r="QDU760" s="156"/>
      <c r="QDV760" s="156"/>
      <c r="QDW760" s="156"/>
      <c r="QDX760" s="156"/>
      <c r="QDY760" s="156"/>
      <c r="QDZ760" s="156"/>
      <c r="QEA760" s="156"/>
      <c r="QEB760" s="156"/>
      <c r="QEC760" s="156"/>
      <c r="QED760" s="156"/>
      <c r="QEE760" s="156"/>
      <c r="QEF760" s="156"/>
      <c r="QEG760" s="156"/>
      <c r="QEH760" s="156"/>
      <c r="QEI760" s="156"/>
      <c r="QEJ760" s="156"/>
      <c r="QEK760" s="156"/>
      <c r="QEL760" s="156"/>
      <c r="QEM760" s="156"/>
      <c r="QEN760" s="156"/>
      <c r="QEO760" s="156"/>
      <c r="QEP760" s="156"/>
      <c r="QEQ760" s="156"/>
      <c r="QER760" s="156"/>
      <c r="QES760" s="156"/>
      <c r="QET760" s="156"/>
      <c r="QEU760" s="156"/>
      <c r="QEV760" s="156"/>
      <c r="QEW760" s="156"/>
      <c r="QEX760" s="156"/>
      <c r="QEY760" s="156"/>
      <c r="QEZ760" s="156"/>
      <c r="QFA760" s="156"/>
      <c r="QFB760" s="156"/>
      <c r="QFC760" s="156"/>
      <c r="QFD760" s="156"/>
      <c r="QFE760" s="156"/>
      <c r="QFF760" s="156"/>
      <c r="QFG760" s="156"/>
      <c r="QFH760" s="156"/>
      <c r="QFI760" s="156"/>
      <c r="QFJ760" s="156"/>
      <c r="QFK760" s="156"/>
      <c r="QFL760" s="156"/>
      <c r="QFM760" s="156"/>
      <c r="QFN760" s="156"/>
      <c r="QFO760" s="156"/>
      <c r="QFP760" s="156"/>
      <c r="QFQ760" s="156"/>
      <c r="QFR760" s="156"/>
      <c r="QFS760" s="156"/>
      <c r="QFT760" s="156"/>
      <c r="QFU760" s="156"/>
      <c r="QFV760" s="156"/>
      <c r="QFW760" s="156"/>
      <c r="QFX760" s="156"/>
      <c r="QFY760" s="156"/>
      <c r="QFZ760" s="156"/>
      <c r="QGA760" s="156"/>
      <c r="QGB760" s="156"/>
      <c r="QGC760" s="156"/>
      <c r="QGD760" s="156"/>
      <c r="QGE760" s="156"/>
      <c r="QGF760" s="156"/>
      <c r="QGG760" s="156"/>
      <c r="QGH760" s="156"/>
      <c r="QGI760" s="156"/>
      <c r="QGJ760" s="156"/>
      <c r="QGK760" s="156"/>
      <c r="QGL760" s="156"/>
      <c r="QGM760" s="156"/>
      <c r="QGN760" s="156"/>
      <c r="QGO760" s="156"/>
      <c r="QGP760" s="156"/>
      <c r="QGQ760" s="156"/>
      <c r="QGR760" s="156"/>
      <c r="QGS760" s="156"/>
      <c r="QGT760" s="156"/>
      <c r="QGU760" s="156"/>
      <c r="QGV760" s="156"/>
      <c r="QGW760" s="156"/>
      <c r="QGX760" s="156"/>
      <c r="QGY760" s="156"/>
      <c r="QGZ760" s="156"/>
      <c r="QHA760" s="156"/>
      <c r="QHB760" s="156"/>
      <c r="QHC760" s="156"/>
      <c r="QHD760" s="156"/>
      <c r="QHE760" s="156"/>
      <c r="QHF760" s="156"/>
      <c r="QHG760" s="156"/>
      <c r="QHH760" s="156"/>
      <c r="QHI760" s="156"/>
      <c r="QHJ760" s="156"/>
      <c r="QHK760" s="156"/>
      <c r="QHL760" s="156"/>
      <c r="QHM760" s="156"/>
      <c r="QHN760" s="156"/>
      <c r="QHO760" s="156"/>
      <c r="QHP760" s="156"/>
      <c r="QHQ760" s="156"/>
      <c r="QHR760" s="156"/>
      <c r="QHS760" s="156"/>
      <c r="QHT760" s="156"/>
      <c r="QHU760" s="156"/>
      <c r="QHV760" s="156"/>
      <c r="QHW760" s="156"/>
      <c r="QHX760" s="156"/>
      <c r="QHY760" s="156"/>
      <c r="QHZ760" s="156"/>
      <c r="QIA760" s="156"/>
      <c r="QIB760" s="156"/>
      <c r="QIC760" s="156"/>
      <c r="QID760" s="156"/>
      <c r="QIE760" s="156"/>
      <c r="QIF760" s="156"/>
      <c r="QIG760" s="156"/>
      <c r="QIH760" s="156"/>
      <c r="QII760" s="156"/>
      <c r="QIJ760" s="156"/>
      <c r="QIK760" s="156"/>
      <c r="QIL760" s="156"/>
      <c r="QIM760" s="156"/>
      <c r="QIN760" s="156"/>
      <c r="QIO760" s="156"/>
      <c r="QIP760" s="156"/>
      <c r="QIQ760" s="156"/>
      <c r="QIR760" s="156"/>
      <c r="QIS760" s="156"/>
      <c r="QIT760" s="156"/>
      <c r="QIU760" s="156"/>
      <c r="QIV760" s="156"/>
      <c r="QIW760" s="156"/>
      <c r="QIX760" s="156"/>
      <c r="QIY760" s="156"/>
      <c r="QIZ760" s="156"/>
      <c r="QJA760" s="156"/>
      <c r="QJB760" s="156"/>
      <c r="QJC760" s="156"/>
      <c r="QJD760" s="156"/>
      <c r="QJE760" s="156"/>
      <c r="QJF760" s="156"/>
      <c r="QJG760" s="156"/>
      <c r="QJH760" s="156"/>
      <c r="QJI760" s="156"/>
      <c r="QJJ760" s="156"/>
      <c r="QJK760" s="156"/>
      <c r="QJL760" s="156"/>
      <c r="QJM760" s="156"/>
      <c r="QJN760" s="156"/>
      <c r="QJO760" s="156"/>
      <c r="QJP760" s="156"/>
      <c r="QJQ760" s="156"/>
      <c r="QJR760" s="156"/>
      <c r="QJS760" s="156"/>
      <c r="QJT760" s="156"/>
      <c r="QJU760" s="156"/>
      <c r="QJV760" s="156"/>
      <c r="QJW760" s="156"/>
      <c r="QJX760" s="156"/>
      <c r="QJY760" s="156"/>
      <c r="QJZ760" s="156"/>
      <c r="QKA760" s="156"/>
      <c r="QKB760" s="156"/>
      <c r="QKC760" s="156"/>
      <c r="QKD760" s="156"/>
      <c r="QKE760" s="156"/>
      <c r="QKF760" s="156"/>
      <c r="QKG760" s="156"/>
      <c r="QKH760" s="156"/>
      <c r="QKI760" s="156"/>
      <c r="QKJ760" s="156"/>
      <c r="QKK760" s="156"/>
      <c r="QKL760" s="156"/>
      <c r="QKM760" s="156"/>
      <c r="QKN760" s="156"/>
      <c r="QKO760" s="156"/>
      <c r="QKP760" s="156"/>
      <c r="QKQ760" s="156"/>
      <c r="QKR760" s="156"/>
      <c r="QKS760" s="156"/>
      <c r="QKT760" s="156"/>
      <c r="QKU760" s="156"/>
      <c r="QKV760" s="156"/>
      <c r="QKW760" s="156"/>
      <c r="QKX760" s="156"/>
      <c r="QKY760" s="156"/>
      <c r="QKZ760" s="156"/>
      <c r="QLA760" s="156"/>
      <c r="QLB760" s="156"/>
      <c r="QLC760" s="156"/>
      <c r="QLD760" s="156"/>
      <c r="QLE760" s="156"/>
      <c r="QLF760" s="156"/>
      <c r="QLG760" s="156"/>
      <c r="QLH760" s="156"/>
      <c r="QLI760" s="156"/>
      <c r="QLJ760" s="156"/>
      <c r="QLK760" s="156"/>
      <c r="QLL760" s="156"/>
      <c r="QLM760" s="156"/>
      <c r="QLN760" s="156"/>
      <c r="QLO760" s="156"/>
      <c r="QLP760" s="156"/>
      <c r="QLQ760" s="156"/>
      <c r="QLR760" s="156"/>
      <c r="QLS760" s="156"/>
      <c r="QLT760" s="156"/>
      <c r="QLU760" s="156"/>
      <c r="QLV760" s="156"/>
      <c r="QLW760" s="156"/>
      <c r="QLX760" s="156"/>
      <c r="QLY760" s="156"/>
      <c r="QLZ760" s="156"/>
      <c r="QMA760" s="156"/>
      <c r="QMB760" s="156"/>
      <c r="QMC760" s="156"/>
      <c r="QMD760" s="156"/>
      <c r="QME760" s="156"/>
      <c r="QMF760" s="156"/>
      <c r="QMG760" s="156"/>
      <c r="QMH760" s="156"/>
      <c r="QMI760" s="156"/>
      <c r="QMJ760" s="156"/>
      <c r="QMK760" s="156"/>
      <c r="QML760" s="156"/>
      <c r="QMM760" s="156"/>
      <c r="QMN760" s="156"/>
      <c r="QMO760" s="156"/>
      <c r="QMP760" s="156"/>
      <c r="QMQ760" s="156"/>
      <c r="QMR760" s="156"/>
      <c r="QMS760" s="156"/>
      <c r="QMT760" s="156"/>
      <c r="QMU760" s="156"/>
      <c r="QMV760" s="156"/>
      <c r="QMW760" s="156"/>
      <c r="QMX760" s="156"/>
      <c r="QMY760" s="156"/>
      <c r="QMZ760" s="156"/>
      <c r="QNA760" s="156"/>
      <c r="QNB760" s="156"/>
      <c r="QNC760" s="156"/>
      <c r="QND760" s="156"/>
      <c r="QNE760" s="156"/>
      <c r="QNF760" s="156"/>
      <c r="QNG760" s="156"/>
      <c r="QNH760" s="156"/>
      <c r="QNI760" s="156"/>
      <c r="QNJ760" s="156"/>
      <c r="QNK760" s="156"/>
      <c r="QNL760" s="156"/>
      <c r="QNM760" s="156"/>
      <c r="QNN760" s="156"/>
      <c r="QNO760" s="156"/>
      <c r="QNP760" s="156"/>
      <c r="QNQ760" s="156"/>
      <c r="QNR760" s="156"/>
      <c r="QNS760" s="156"/>
      <c r="QNT760" s="156"/>
      <c r="QNU760" s="156"/>
      <c r="QNV760" s="156"/>
      <c r="QNW760" s="156"/>
      <c r="QNX760" s="156"/>
      <c r="QNY760" s="156"/>
      <c r="QNZ760" s="156"/>
      <c r="QOA760" s="156"/>
      <c r="QOB760" s="156"/>
      <c r="QOC760" s="156"/>
      <c r="QOD760" s="156"/>
      <c r="QOE760" s="156"/>
      <c r="QOF760" s="156"/>
      <c r="QOG760" s="156"/>
      <c r="QOH760" s="156"/>
      <c r="QOI760" s="156"/>
      <c r="QOJ760" s="156"/>
      <c r="QOK760" s="156"/>
      <c r="QOL760" s="156"/>
      <c r="QOM760" s="156"/>
      <c r="QON760" s="156"/>
      <c r="QOO760" s="156"/>
      <c r="QOP760" s="156"/>
      <c r="QOQ760" s="156"/>
      <c r="QOR760" s="156"/>
      <c r="QOS760" s="156"/>
      <c r="QOT760" s="156"/>
      <c r="QOU760" s="156"/>
      <c r="QOV760" s="156"/>
      <c r="QOW760" s="156"/>
      <c r="QOX760" s="156"/>
      <c r="QOY760" s="156"/>
      <c r="QOZ760" s="156"/>
      <c r="QPA760" s="156"/>
      <c r="QPB760" s="156"/>
      <c r="QPC760" s="156"/>
      <c r="QPD760" s="156"/>
      <c r="QPE760" s="156"/>
      <c r="QPF760" s="156"/>
      <c r="QPG760" s="156"/>
      <c r="QPH760" s="156"/>
      <c r="QPI760" s="156"/>
      <c r="QPJ760" s="156"/>
      <c r="QPK760" s="156"/>
      <c r="QPL760" s="156"/>
      <c r="QPM760" s="156"/>
      <c r="QPN760" s="156"/>
      <c r="QPO760" s="156"/>
      <c r="QPP760" s="156"/>
      <c r="QPQ760" s="156"/>
      <c r="QPR760" s="156"/>
      <c r="QPS760" s="156"/>
      <c r="QPT760" s="156"/>
      <c r="QPU760" s="156"/>
      <c r="QPV760" s="156"/>
      <c r="QPW760" s="156"/>
      <c r="QPX760" s="156"/>
      <c r="QPY760" s="156"/>
      <c r="QPZ760" s="156"/>
      <c r="QQA760" s="156"/>
      <c r="QQB760" s="156"/>
      <c r="QQC760" s="156"/>
      <c r="QQD760" s="156"/>
      <c r="QQE760" s="156"/>
      <c r="QQF760" s="156"/>
      <c r="QQG760" s="156"/>
      <c r="QQH760" s="156"/>
      <c r="QQI760" s="156"/>
      <c r="QQJ760" s="156"/>
      <c r="QQK760" s="156"/>
      <c r="QQL760" s="156"/>
      <c r="QQM760" s="156"/>
      <c r="QQN760" s="156"/>
      <c r="QQO760" s="156"/>
      <c r="QQP760" s="156"/>
      <c r="QQQ760" s="156"/>
      <c r="QQR760" s="156"/>
      <c r="QQS760" s="156"/>
      <c r="QQT760" s="156"/>
      <c r="QQU760" s="156"/>
      <c r="QQV760" s="156"/>
      <c r="QQW760" s="156"/>
      <c r="QQX760" s="156"/>
      <c r="QQY760" s="156"/>
      <c r="QQZ760" s="156"/>
      <c r="QRA760" s="156"/>
      <c r="QRB760" s="156"/>
      <c r="QRC760" s="156"/>
      <c r="QRD760" s="156"/>
      <c r="QRE760" s="156"/>
      <c r="QRF760" s="156"/>
      <c r="QRG760" s="156"/>
      <c r="QRH760" s="156"/>
      <c r="QRI760" s="156"/>
      <c r="QRJ760" s="156"/>
      <c r="QRK760" s="156"/>
      <c r="QRL760" s="156"/>
      <c r="QRM760" s="156"/>
      <c r="QRN760" s="156"/>
      <c r="QRO760" s="156"/>
      <c r="QRP760" s="156"/>
      <c r="QRQ760" s="156"/>
      <c r="QRR760" s="156"/>
      <c r="QRS760" s="156"/>
      <c r="QRT760" s="156"/>
      <c r="QRU760" s="156"/>
      <c r="QRV760" s="156"/>
      <c r="QRW760" s="156"/>
      <c r="QRX760" s="156"/>
      <c r="QRY760" s="156"/>
      <c r="QRZ760" s="156"/>
      <c r="QSA760" s="156"/>
      <c r="QSB760" s="156"/>
      <c r="QSC760" s="156"/>
      <c r="QSD760" s="156"/>
      <c r="QSE760" s="156"/>
      <c r="QSF760" s="156"/>
      <c r="QSG760" s="156"/>
      <c r="QSH760" s="156"/>
      <c r="QSI760" s="156"/>
      <c r="QSJ760" s="156"/>
      <c r="QSK760" s="156"/>
      <c r="QSL760" s="156"/>
      <c r="QSM760" s="156"/>
      <c r="QSN760" s="156"/>
      <c r="QSO760" s="156"/>
      <c r="QSP760" s="156"/>
      <c r="QSQ760" s="156"/>
      <c r="QSR760" s="156"/>
      <c r="QSS760" s="156"/>
      <c r="QST760" s="156"/>
      <c r="QSU760" s="156"/>
      <c r="QSV760" s="156"/>
      <c r="QSW760" s="156"/>
      <c r="QSX760" s="156"/>
      <c r="QSY760" s="156"/>
      <c r="QSZ760" s="156"/>
      <c r="QTA760" s="156"/>
      <c r="QTB760" s="156"/>
      <c r="QTC760" s="156"/>
      <c r="QTD760" s="156"/>
      <c r="QTE760" s="156"/>
      <c r="QTF760" s="156"/>
      <c r="QTG760" s="156"/>
      <c r="QTH760" s="156"/>
      <c r="QTI760" s="156"/>
      <c r="QTJ760" s="156"/>
      <c r="QTK760" s="156"/>
      <c r="QTL760" s="156"/>
      <c r="QTM760" s="156"/>
      <c r="QTN760" s="156"/>
      <c r="QTO760" s="156"/>
      <c r="QTP760" s="156"/>
      <c r="QTQ760" s="156"/>
      <c r="QTR760" s="156"/>
      <c r="QTS760" s="156"/>
      <c r="QTT760" s="156"/>
      <c r="QTU760" s="156"/>
      <c r="QTV760" s="156"/>
      <c r="QTW760" s="156"/>
      <c r="QTX760" s="156"/>
      <c r="QTY760" s="156"/>
      <c r="QTZ760" s="156"/>
      <c r="QUA760" s="156"/>
      <c r="QUB760" s="156"/>
      <c r="QUC760" s="156"/>
      <c r="QUD760" s="156"/>
      <c r="QUE760" s="156"/>
      <c r="QUF760" s="156"/>
      <c r="QUG760" s="156"/>
      <c r="QUH760" s="156"/>
      <c r="QUI760" s="156"/>
      <c r="QUJ760" s="156"/>
      <c r="QUK760" s="156"/>
      <c r="QUL760" s="156"/>
      <c r="QUM760" s="156"/>
      <c r="QUN760" s="156"/>
      <c r="QUO760" s="156"/>
      <c r="QUP760" s="156"/>
      <c r="QUQ760" s="156"/>
      <c r="QUR760" s="156"/>
      <c r="QUS760" s="156"/>
      <c r="QUT760" s="156"/>
      <c r="QUU760" s="156"/>
      <c r="QUV760" s="156"/>
      <c r="QUW760" s="156"/>
      <c r="QUX760" s="156"/>
      <c r="QUY760" s="156"/>
      <c r="QUZ760" s="156"/>
      <c r="QVA760" s="156"/>
      <c r="QVB760" s="156"/>
      <c r="QVC760" s="156"/>
      <c r="QVD760" s="156"/>
      <c r="QVE760" s="156"/>
      <c r="QVF760" s="156"/>
      <c r="QVG760" s="156"/>
      <c r="QVH760" s="156"/>
      <c r="QVI760" s="156"/>
      <c r="QVJ760" s="156"/>
      <c r="QVK760" s="156"/>
      <c r="QVL760" s="156"/>
      <c r="QVM760" s="156"/>
      <c r="QVN760" s="156"/>
      <c r="QVO760" s="156"/>
      <c r="QVP760" s="156"/>
      <c r="QVQ760" s="156"/>
      <c r="QVR760" s="156"/>
      <c r="QVS760" s="156"/>
      <c r="QVT760" s="156"/>
      <c r="QVU760" s="156"/>
      <c r="QVV760" s="156"/>
      <c r="QVW760" s="156"/>
      <c r="QVX760" s="156"/>
      <c r="QVY760" s="156"/>
      <c r="QVZ760" s="156"/>
      <c r="QWA760" s="156"/>
      <c r="QWB760" s="156"/>
      <c r="QWC760" s="156"/>
      <c r="QWD760" s="156"/>
      <c r="QWE760" s="156"/>
      <c r="QWF760" s="156"/>
      <c r="QWG760" s="156"/>
      <c r="QWH760" s="156"/>
      <c r="QWI760" s="156"/>
      <c r="QWJ760" s="156"/>
      <c r="QWK760" s="156"/>
      <c r="QWL760" s="156"/>
      <c r="QWM760" s="156"/>
      <c r="QWN760" s="156"/>
      <c r="QWO760" s="156"/>
      <c r="QWP760" s="156"/>
      <c r="QWQ760" s="156"/>
      <c r="QWR760" s="156"/>
      <c r="QWS760" s="156"/>
      <c r="QWT760" s="156"/>
      <c r="QWU760" s="156"/>
      <c r="QWV760" s="156"/>
      <c r="QWW760" s="156"/>
      <c r="QWX760" s="156"/>
      <c r="QWY760" s="156"/>
      <c r="QWZ760" s="156"/>
      <c r="QXA760" s="156"/>
      <c r="QXB760" s="156"/>
      <c r="QXC760" s="156"/>
      <c r="QXD760" s="156"/>
      <c r="QXE760" s="156"/>
      <c r="QXF760" s="156"/>
      <c r="QXG760" s="156"/>
      <c r="QXH760" s="156"/>
      <c r="QXI760" s="156"/>
      <c r="QXJ760" s="156"/>
      <c r="QXK760" s="156"/>
      <c r="QXL760" s="156"/>
      <c r="QXM760" s="156"/>
      <c r="QXN760" s="156"/>
      <c r="QXO760" s="156"/>
      <c r="QXP760" s="156"/>
      <c r="QXQ760" s="156"/>
      <c r="QXR760" s="156"/>
      <c r="QXS760" s="156"/>
      <c r="QXT760" s="156"/>
      <c r="QXU760" s="156"/>
      <c r="QXV760" s="156"/>
      <c r="QXW760" s="156"/>
      <c r="QXX760" s="156"/>
      <c r="QXY760" s="156"/>
      <c r="QXZ760" s="156"/>
      <c r="QYA760" s="156"/>
      <c r="QYB760" s="156"/>
      <c r="QYC760" s="156"/>
      <c r="QYD760" s="156"/>
      <c r="QYE760" s="156"/>
      <c r="QYF760" s="156"/>
      <c r="QYG760" s="156"/>
      <c r="QYH760" s="156"/>
      <c r="QYI760" s="156"/>
      <c r="QYJ760" s="156"/>
      <c r="QYK760" s="156"/>
      <c r="QYL760" s="156"/>
      <c r="QYM760" s="156"/>
      <c r="QYN760" s="156"/>
      <c r="QYO760" s="156"/>
      <c r="QYP760" s="156"/>
      <c r="QYQ760" s="156"/>
      <c r="QYR760" s="156"/>
      <c r="QYS760" s="156"/>
      <c r="QYT760" s="156"/>
      <c r="QYU760" s="156"/>
      <c r="QYV760" s="156"/>
      <c r="QYW760" s="156"/>
      <c r="QYX760" s="156"/>
      <c r="QYY760" s="156"/>
      <c r="QYZ760" s="156"/>
      <c r="QZA760" s="156"/>
      <c r="QZB760" s="156"/>
      <c r="QZC760" s="156"/>
      <c r="QZD760" s="156"/>
      <c r="QZE760" s="156"/>
      <c r="QZF760" s="156"/>
      <c r="QZG760" s="156"/>
      <c r="QZH760" s="156"/>
      <c r="QZI760" s="156"/>
      <c r="QZJ760" s="156"/>
      <c r="QZK760" s="156"/>
      <c r="QZL760" s="156"/>
      <c r="QZM760" s="156"/>
      <c r="QZN760" s="156"/>
      <c r="QZO760" s="156"/>
      <c r="QZP760" s="156"/>
      <c r="QZQ760" s="156"/>
      <c r="QZR760" s="156"/>
      <c r="QZS760" s="156"/>
      <c r="QZT760" s="156"/>
      <c r="QZU760" s="156"/>
      <c r="QZV760" s="156"/>
      <c r="QZW760" s="156"/>
      <c r="QZX760" s="156"/>
      <c r="QZY760" s="156"/>
      <c r="QZZ760" s="156"/>
      <c r="RAA760" s="156"/>
      <c r="RAB760" s="156"/>
      <c r="RAC760" s="156"/>
      <c r="RAD760" s="156"/>
      <c r="RAE760" s="156"/>
      <c r="RAF760" s="156"/>
      <c r="RAG760" s="156"/>
      <c r="RAH760" s="156"/>
      <c r="RAI760" s="156"/>
      <c r="RAJ760" s="156"/>
      <c r="RAK760" s="156"/>
      <c r="RAL760" s="156"/>
      <c r="RAM760" s="156"/>
      <c r="RAN760" s="156"/>
      <c r="RAO760" s="156"/>
      <c r="RAP760" s="156"/>
      <c r="RAQ760" s="156"/>
      <c r="RAR760" s="156"/>
      <c r="RAS760" s="156"/>
      <c r="RAT760" s="156"/>
      <c r="RAU760" s="156"/>
      <c r="RAV760" s="156"/>
      <c r="RAW760" s="156"/>
      <c r="RAX760" s="156"/>
      <c r="RAY760" s="156"/>
      <c r="RAZ760" s="156"/>
      <c r="RBA760" s="156"/>
      <c r="RBB760" s="156"/>
      <c r="RBC760" s="156"/>
      <c r="RBD760" s="156"/>
      <c r="RBE760" s="156"/>
      <c r="RBF760" s="156"/>
      <c r="RBG760" s="156"/>
      <c r="RBH760" s="156"/>
      <c r="RBI760" s="156"/>
      <c r="RBJ760" s="156"/>
      <c r="RBK760" s="156"/>
      <c r="RBL760" s="156"/>
      <c r="RBM760" s="156"/>
      <c r="RBN760" s="156"/>
      <c r="RBO760" s="156"/>
      <c r="RBP760" s="156"/>
      <c r="RBQ760" s="156"/>
      <c r="RBR760" s="156"/>
      <c r="RBS760" s="156"/>
      <c r="RBT760" s="156"/>
      <c r="RBU760" s="156"/>
      <c r="RBV760" s="156"/>
      <c r="RBW760" s="156"/>
      <c r="RBX760" s="156"/>
      <c r="RBY760" s="156"/>
      <c r="RBZ760" s="156"/>
      <c r="RCA760" s="156"/>
      <c r="RCB760" s="156"/>
      <c r="RCC760" s="156"/>
      <c r="RCD760" s="156"/>
      <c r="RCE760" s="156"/>
      <c r="RCF760" s="156"/>
      <c r="RCG760" s="156"/>
      <c r="RCH760" s="156"/>
      <c r="RCI760" s="156"/>
      <c r="RCJ760" s="156"/>
      <c r="RCK760" s="156"/>
      <c r="RCL760" s="156"/>
      <c r="RCM760" s="156"/>
      <c r="RCN760" s="156"/>
      <c r="RCO760" s="156"/>
      <c r="RCP760" s="156"/>
      <c r="RCQ760" s="156"/>
      <c r="RCR760" s="156"/>
      <c r="RCS760" s="156"/>
      <c r="RCT760" s="156"/>
      <c r="RCU760" s="156"/>
      <c r="RCV760" s="156"/>
      <c r="RCW760" s="156"/>
      <c r="RCX760" s="156"/>
      <c r="RCY760" s="156"/>
      <c r="RCZ760" s="156"/>
      <c r="RDA760" s="156"/>
      <c r="RDB760" s="156"/>
      <c r="RDC760" s="156"/>
      <c r="RDD760" s="156"/>
      <c r="RDE760" s="156"/>
      <c r="RDF760" s="156"/>
      <c r="RDG760" s="156"/>
      <c r="RDH760" s="156"/>
      <c r="RDI760" s="156"/>
      <c r="RDJ760" s="156"/>
      <c r="RDK760" s="156"/>
      <c r="RDL760" s="156"/>
      <c r="RDM760" s="156"/>
      <c r="RDN760" s="156"/>
      <c r="RDO760" s="156"/>
      <c r="RDP760" s="156"/>
      <c r="RDQ760" s="156"/>
      <c r="RDR760" s="156"/>
      <c r="RDS760" s="156"/>
      <c r="RDT760" s="156"/>
      <c r="RDU760" s="156"/>
      <c r="RDV760" s="156"/>
      <c r="RDW760" s="156"/>
      <c r="RDX760" s="156"/>
      <c r="RDY760" s="156"/>
      <c r="RDZ760" s="156"/>
      <c r="REA760" s="156"/>
      <c r="REB760" s="156"/>
      <c r="REC760" s="156"/>
      <c r="RED760" s="156"/>
      <c r="REE760" s="156"/>
      <c r="REF760" s="156"/>
      <c r="REG760" s="156"/>
      <c r="REH760" s="156"/>
      <c r="REI760" s="156"/>
      <c r="REJ760" s="156"/>
      <c r="REK760" s="156"/>
      <c r="REL760" s="156"/>
      <c r="REM760" s="156"/>
      <c r="REN760" s="156"/>
      <c r="REO760" s="156"/>
      <c r="REP760" s="156"/>
      <c r="REQ760" s="156"/>
      <c r="RER760" s="156"/>
      <c r="RES760" s="156"/>
      <c r="RET760" s="156"/>
      <c r="REU760" s="156"/>
      <c r="REV760" s="156"/>
      <c r="REW760" s="156"/>
      <c r="REX760" s="156"/>
      <c r="REY760" s="156"/>
      <c r="REZ760" s="156"/>
      <c r="RFA760" s="156"/>
      <c r="RFB760" s="156"/>
      <c r="RFC760" s="156"/>
      <c r="RFD760" s="156"/>
      <c r="RFE760" s="156"/>
      <c r="RFF760" s="156"/>
      <c r="RFG760" s="156"/>
      <c r="RFH760" s="156"/>
      <c r="RFI760" s="156"/>
      <c r="RFJ760" s="156"/>
      <c r="RFK760" s="156"/>
      <c r="RFL760" s="156"/>
      <c r="RFM760" s="156"/>
      <c r="RFN760" s="156"/>
      <c r="RFO760" s="156"/>
      <c r="RFP760" s="156"/>
      <c r="RFQ760" s="156"/>
      <c r="RFR760" s="156"/>
      <c r="RFS760" s="156"/>
      <c r="RFT760" s="156"/>
      <c r="RFU760" s="156"/>
      <c r="RFV760" s="156"/>
      <c r="RFW760" s="156"/>
      <c r="RFX760" s="156"/>
      <c r="RFY760" s="156"/>
      <c r="RFZ760" s="156"/>
      <c r="RGA760" s="156"/>
      <c r="RGB760" s="156"/>
      <c r="RGC760" s="156"/>
      <c r="RGD760" s="156"/>
      <c r="RGE760" s="156"/>
      <c r="RGF760" s="156"/>
      <c r="RGG760" s="156"/>
      <c r="RGH760" s="156"/>
      <c r="RGI760" s="156"/>
      <c r="RGJ760" s="156"/>
      <c r="RGK760" s="156"/>
      <c r="RGL760" s="156"/>
      <c r="RGM760" s="156"/>
      <c r="RGN760" s="156"/>
      <c r="RGO760" s="156"/>
      <c r="RGP760" s="156"/>
      <c r="RGQ760" s="156"/>
      <c r="RGR760" s="156"/>
      <c r="RGS760" s="156"/>
      <c r="RGT760" s="156"/>
      <c r="RGU760" s="156"/>
      <c r="RGV760" s="156"/>
      <c r="RGW760" s="156"/>
      <c r="RGX760" s="156"/>
      <c r="RGY760" s="156"/>
      <c r="RGZ760" s="156"/>
      <c r="RHA760" s="156"/>
      <c r="RHB760" s="156"/>
      <c r="RHC760" s="156"/>
      <c r="RHD760" s="156"/>
      <c r="RHE760" s="156"/>
      <c r="RHF760" s="156"/>
      <c r="RHG760" s="156"/>
      <c r="RHH760" s="156"/>
      <c r="RHI760" s="156"/>
      <c r="RHJ760" s="156"/>
      <c r="RHK760" s="156"/>
      <c r="RHL760" s="156"/>
      <c r="RHM760" s="156"/>
      <c r="RHN760" s="156"/>
      <c r="RHO760" s="156"/>
      <c r="RHP760" s="156"/>
      <c r="RHQ760" s="156"/>
      <c r="RHR760" s="156"/>
      <c r="RHS760" s="156"/>
      <c r="RHT760" s="156"/>
      <c r="RHU760" s="156"/>
      <c r="RHV760" s="156"/>
      <c r="RHW760" s="156"/>
      <c r="RHX760" s="156"/>
      <c r="RHY760" s="156"/>
      <c r="RHZ760" s="156"/>
      <c r="RIA760" s="156"/>
      <c r="RIB760" s="156"/>
      <c r="RIC760" s="156"/>
      <c r="RID760" s="156"/>
      <c r="RIE760" s="156"/>
      <c r="RIF760" s="156"/>
      <c r="RIG760" s="156"/>
      <c r="RIH760" s="156"/>
      <c r="RII760" s="156"/>
      <c r="RIJ760" s="156"/>
      <c r="RIK760" s="156"/>
      <c r="RIL760" s="156"/>
      <c r="RIM760" s="156"/>
      <c r="RIN760" s="156"/>
      <c r="RIO760" s="156"/>
      <c r="RIP760" s="156"/>
      <c r="RIQ760" s="156"/>
      <c r="RIR760" s="156"/>
      <c r="RIS760" s="156"/>
      <c r="RIT760" s="156"/>
      <c r="RIU760" s="156"/>
      <c r="RIV760" s="156"/>
      <c r="RIW760" s="156"/>
      <c r="RIX760" s="156"/>
      <c r="RIY760" s="156"/>
      <c r="RIZ760" s="156"/>
      <c r="RJA760" s="156"/>
      <c r="RJB760" s="156"/>
      <c r="RJC760" s="156"/>
      <c r="RJD760" s="156"/>
      <c r="RJE760" s="156"/>
      <c r="RJF760" s="156"/>
      <c r="RJG760" s="156"/>
      <c r="RJH760" s="156"/>
      <c r="RJI760" s="156"/>
      <c r="RJJ760" s="156"/>
      <c r="RJK760" s="156"/>
      <c r="RJL760" s="156"/>
      <c r="RJM760" s="156"/>
      <c r="RJN760" s="156"/>
      <c r="RJO760" s="156"/>
      <c r="RJP760" s="156"/>
      <c r="RJQ760" s="156"/>
      <c r="RJR760" s="156"/>
      <c r="RJS760" s="156"/>
      <c r="RJT760" s="156"/>
      <c r="RJU760" s="156"/>
      <c r="RJV760" s="156"/>
      <c r="RJW760" s="156"/>
      <c r="RJX760" s="156"/>
      <c r="RJY760" s="156"/>
      <c r="RJZ760" s="156"/>
      <c r="RKA760" s="156"/>
      <c r="RKB760" s="156"/>
      <c r="RKC760" s="156"/>
      <c r="RKD760" s="156"/>
      <c r="RKE760" s="156"/>
      <c r="RKF760" s="156"/>
      <c r="RKG760" s="156"/>
      <c r="RKH760" s="156"/>
      <c r="RKI760" s="156"/>
      <c r="RKJ760" s="156"/>
      <c r="RKK760" s="156"/>
      <c r="RKL760" s="156"/>
      <c r="RKM760" s="156"/>
      <c r="RKN760" s="156"/>
      <c r="RKO760" s="156"/>
      <c r="RKP760" s="156"/>
      <c r="RKQ760" s="156"/>
      <c r="RKR760" s="156"/>
      <c r="RKS760" s="156"/>
      <c r="RKT760" s="156"/>
      <c r="RKU760" s="156"/>
      <c r="RKV760" s="156"/>
      <c r="RKW760" s="156"/>
      <c r="RKX760" s="156"/>
      <c r="RKY760" s="156"/>
      <c r="RKZ760" s="156"/>
      <c r="RLA760" s="156"/>
      <c r="RLB760" s="156"/>
      <c r="RLC760" s="156"/>
      <c r="RLD760" s="156"/>
      <c r="RLE760" s="156"/>
      <c r="RLF760" s="156"/>
      <c r="RLG760" s="156"/>
      <c r="RLH760" s="156"/>
      <c r="RLI760" s="156"/>
      <c r="RLJ760" s="156"/>
      <c r="RLK760" s="156"/>
      <c r="RLL760" s="156"/>
      <c r="RLM760" s="156"/>
      <c r="RLN760" s="156"/>
      <c r="RLO760" s="156"/>
      <c r="RLP760" s="156"/>
      <c r="RLQ760" s="156"/>
      <c r="RLR760" s="156"/>
      <c r="RLS760" s="156"/>
      <c r="RLT760" s="156"/>
      <c r="RLU760" s="156"/>
      <c r="RLV760" s="156"/>
      <c r="RLW760" s="156"/>
      <c r="RLX760" s="156"/>
      <c r="RLY760" s="156"/>
      <c r="RLZ760" s="156"/>
      <c r="RMA760" s="156"/>
      <c r="RMB760" s="156"/>
      <c r="RMC760" s="156"/>
      <c r="RMD760" s="156"/>
      <c r="RME760" s="156"/>
      <c r="RMF760" s="156"/>
      <c r="RMG760" s="156"/>
      <c r="RMH760" s="156"/>
      <c r="RMI760" s="156"/>
      <c r="RMJ760" s="156"/>
      <c r="RMK760" s="156"/>
      <c r="RML760" s="156"/>
      <c r="RMM760" s="156"/>
      <c r="RMN760" s="156"/>
      <c r="RMO760" s="156"/>
      <c r="RMP760" s="156"/>
      <c r="RMQ760" s="156"/>
      <c r="RMR760" s="156"/>
      <c r="RMS760" s="156"/>
      <c r="RMT760" s="156"/>
      <c r="RMU760" s="156"/>
      <c r="RMV760" s="156"/>
      <c r="RMW760" s="156"/>
      <c r="RMX760" s="156"/>
      <c r="RMY760" s="156"/>
      <c r="RMZ760" s="156"/>
      <c r="RNA760" s="156"/>
      <c r="RNB760" s="156"/>
      <c r="RNC760" s="156"/>
      <c r="RND760" s="156"/>
      <c r="RNE760" s="156"/>
      <c r="RNF760" s="156"/>
      <c r="RNG760" s="156"/>
      <c r="RNH760" s="156"/>
      <c r="RNI760" s="156"/>
      <c r="RNJ760" s="156"/>
      <c r="RNK760" s="156"/>
      <c r="RNL760" s="156"/>
      <c r="RNM760" s="156"/>
      <c r="RNN760" s="156"/>
      <c r="RNO760" s="156"/>
      <c r="RNP760" s="156"/>
      <c r="RNQ760" s="156"/>
      <c r="RNR760" s="156"/>
      <c r="RNS760" s="156"/>
      <c r="RNT760" s="156"/>
      <c r="RNU760" s="156"/>
      <c r="RNV760" s="156"/>
      <c r="RNW760" s="156"/>
      <c r="RNX760" s="156"/>
      <c r="RNY760" s="156"/>
      <c r="RNZ760" s="156"/>
      <c r="ROA760" s="156"/>
      <c r="ROB760" s="156"/>
      <c r="ROC760" s="156"/>
      <c r="ROD760" s="156"/>
      <c r="ROE760" s="156"/>
      <c r="ROF760" s="156"/>
      <c r="ROG760" s="156"/>
      <c r="ROH760" s="156"/>
      <c r="ROI760" s="156"/>
      <c r="ROJ760" s="156"/>
      <c r="ROK760" s="156"/>
      <c r="ROL760" s="156"/>
      <c r="ROM760" s="156"/>
      <c r="RON760" s="156"/>
      <c r="ROO760" s="156"/>
      <c r="ROP760" s="156"/>
      <c r="ROQ760" s="156"/>
      <c r="ROR760" s="156"/>
      <c r="ROS760" s="156"/>
      <c r="ROT760" s="156"/>
      <c r="ROU760" s="156"/>
      <c r="ROV760" s="156"/>
      <c r="ROW760" s="156"/>
      <c r="ROX760" s="156"/>
      <c r="ROY760" s="156"/>
      <c r="ROZ760" s="156"/>
      <c r="RPA760" s="156"/>
      <c r="RPB760" s="156"/>
      <c r="RPC760" s="156"/>
      <c r="RPD760" s="156"/>
      <c r="RPE760" s="156"/>
      <c r="RPF760" s="156"/>
      <c r="RPG760" s="156"/>
      <c r="RPH760" s="156"/>
      <c r="RPI760" s="156"/>
      <c r="RPJ760" s="156"/>
      <c r="RPK760" s="156"/>
      <c r="RPL760" s="156"/>
      <c r="RPM760" s="156"/>
      <c r="RPN760" s="156"/>
      <c r="RPO760" s="156"/>
      <c r="RPP760" s="156"/>
      <c r="RPQ760" s="156"/>
      <c r="RPR760" s="156"/>
      <c r="RPS760" s="156"/>
      <c r="RPT760" s="156"/>
      <c r="RPU760" s="156"/>
      <c r="RPV760" s="156"/>
      <c r="RPW760" s="156"/>
      <c r="RPX760" s="156"/>
      <c r="RPY760" s="156"/>
      <c r="RPZ760" s="156"/>
      <c r="RQA760" s="156"/>
      <c r="RQB760" s="156"/>
      <c r="RQC760" s="156"/>
      <c r="RQD760" s="156"/>
      <c r="RQE760" s="156"/>
      <c r="RQF760" s="156"/>
      <c r="RQG760" s="156"/>
      <c r="RQH760" s="156"/>
      <c r="RQI760" s="156"/>
      <c r="RQJ760" s="156"/>
      <c r="RQK760" s="156"/>
      <c r="RQL760" s="156"/>
      <c r="RQM760" s="156"/>
      <c r="RQN760" s="156"/>
      <c r="RQO760" s="156"/>
      <c r="RQP760" s="156"/>
      <c r="RQQ760" s="156"/>
      <c r="RQR760" s="156"/>
      <c r="RQS760" s="156"/>
      <c r="RQT760" s="156"/>
      <c r="RQU760" s="156"/>
      <c r="RQV760" s="156"/>
      <c r="RQW760" s="156"/>
      <c r="RQX760" s="156"/>
      <c r="RQY760" s="156"/>
      <c r="RQZ760" s="156"/>
      <c r="RRA760" s="156"/>
      <c r="RRB760" s="156"/>
      <c r="RRC760" s="156"/>
      <c r="RRD760" s="156"/>
      <c r="RRE760" s="156"/>
      <c r="RRF760" s="156"/>
      <c r="RRG760" s="156"/>
      <c r="RRH760" s="156"/>
      <c r="RRI760" s="156"/>
      <c r="RRJ760" s="156"/>
      <c r="RRK760" s="156"/>
      <c r="RRL760" s="156"/>
      <c r="RRM760" s="156"/>
      <c r="RRN760" s="156"/>
      <c r="RRO760" s="156"/>
      <c r="RRP760" s="156"/>
      <c r="RRQ760" s="156"/>
      <c r="RRR760" s="156"/>
      <c r="RRS760" s="156"/>
      <c r="RRT760" s="156"/>
      <c r="RRU760" s="156"/>
      <c r="RRV760" s="156"/>
      <c r="RRW760" s="156"/>
      <c r="RRX760" s="156"/>
      <c r="RRY760" s="156"/>
      <c r="RRZ760" s="156"/>
      <c r="RSA760" s="156"/>
      <c r="RSB760" s="156"/>
      <c r="RSC760" s="156"/>
      <c r="RSD760" s="156"/>
      <c r="RSE760" s="156"/>
      <c r="RSF760" s="156"/>
      <c r="RSG760" s="156"/>
      <c r="RSH760" s="156"/>
      <c r="RSI760" s="156"/>
      <c r="RSJ760" s="156"/>
      <c r="RSK760" s="156"/>
      <c r="RSL760" s="156"/>
      <c r="RSM760" s="156"/>
      <c r="RSN760" s="156"/>
      <c r="RSO760" s="156"/>
      <c r="RSP760" s="156"/>
      <c r="RSQ760" s="156"/>
      <c r="RSR760" s="156"/>
      <c r="RSS760" s="156"/>
      <c r="RST760" s="156"/>
      <c r="RSU760" s="156"/>
      <c r="RSV760" s="156"/>
      <c r="RSW760" s="156"/>
      <c r="RSX760" s="156"/>
      <c r="RSY760" s="156"/>
      <c r="RSZ760" s="156"/>
      <c r="RTA760" s="156"/>
      <c r="RTB760" s="156"/>
      <c r="RTC760" s="156"/>
      <c r="RTD760" s="156"/>
      <c r="RTE760" s="156"/>
      <c r="RTF760" s="156"/>
      <c r="RTG760" s="156"/>
      <c r="RTH760" s="156"/>
      <c r="RTI760" s="156"/>
      <c r="RTJ760" s="156"/>
      <c r="RTK760" s="156"/>
      <c r="RTL760" s="156"/>
      <c r="RTM760" s="156"/>
      <c r="RTN760" s="156"/>
      <c r="RTO760" s="156"/>
      <c r="RTP760" s="156"/>
      <c r="RTQ760" s="156"/>
      <c r="RTR760" s="156"/>
      <c r="RTS760" s="156"/>
      <c r="RTT760" s="156"/>
      <c r="RTU760" s="156"/>
      <c r="RTV760" s="156"/>
      <c r="RTW760" s="156"/>
      <c r="RTX760" s="156"/>
      <c r="RTY760" s="156"/>
      <c r="RTZ760" s="156"/>
      <c r="RUA760" s="156"/>
      <c r="RUB760" s="156"/>
      <c r="RUC760" s="156"/>
      <c r="RUD760" s="156"/>
      <c r="RUE760" s="156"/>
      <c r="RUF760" s="156"/>
      <c r="RUG760" s="156"/>
      <c r="RUH760" s="156"/>
      <c r="RUI760" s="156"/>
      <c r="RUJ760" s="156"/>
      <c r="RUK760" s="156"/>
      <c r="RUL760" s="156"/>
      <c r="RUM760" s="156"/>
      <c r="RUN760" s="156"/>
      <c r="RUO760" s="156"/>
      <c r="RUP760" s="156"/>
      <c r="RUQ760" s="156"/>
      <c r="RUR760" s="156"/>
      <c r="RUS760" s="156"/>
      <c r="RUT760" s="156"/>
      <c r="RUU760" s="156"/>
      <c r="RUV760" s="156"/>
      <c r="RUW760" s="156"/>
      <c r="RUX760" s="156"/>
      <c r="RUY760" s="156"/>
      <c r="RUZ760" s="156"/>
      <c r="RVA760" s="156"/>
      <c r="RVB760" s="156"/>
      <c r="RVC760" s="156"/>
      <c r="RVD760" s="156"/>
      <c r="RVE760" s="156"/>
      <c r="RVF760" s="156"/>
      <c r="RVG760" s="156"/>
      <c r="RVH760" s="156"/>
      <c r="RVI760" s="156"/>
      <c r="RVJ760" s="156"/>
      <c r="RVK760" s="156"/>
      <c r="RVL760" s="156"/>
      <c r="RVM760" s="156"/>
      <c r="RVN760" s="156"/>
      <c r="RVO760" s="156"/>
      <c r="RVP760" s="156"/>
      <c r="RVQ760" s="156"/>
      <c r="RVR760" s="156"/>
      <c r="RVS760" s="156"/>
      <c r="RVT760" s="156"/>
      <c r="RVU760" s="156"/>
      <c r="RVV760" s="156"/>
      <c r="RVW760" s="156"/>
      <c r="RVX760" s="156"/>
      <c r="RVY760" s="156"/>
      <c r="RVZ760" s="156"/>
      <c r="RWA760" s="156"/>
      <c r="RWB760" s="156"/>
      <c r="RWC760" s="156"/>
      <c r="RWD760" s="156"/>
      <c r="RWE760" s="156"/>
      <c r="RWF760" s="156"/>
      <c r="RWG760" s="156"/>
      <c r="RWH760" s="156"/>
      <c r="RWI760" s="156"/>
      <c r="RWJ760" s="156"/>
      <c r="RWK760" s="156"/>
      <c r="RWL760" s="156"/>
      <c r="RWM760" s="156"/>
      <c r="RWN760" s="156"/>
      <c r="RWO760" s="156"/>
      <c r="RWP760" s="156"/>
      <c r="RWQ760" s="156"/>
      <c r="RWR760" s="156"/>
      <c r="RWS760" s="156"/>
      <c r="RWT760" s="156"/>
      <c r="RWU760" s="156"/>
      <c r="RWV760" s="156"/>
      <c r="RWW760" s="156"/>
      <c r="RWX760" s="156"/>
      <c r="RWY760" s="156"/>
      <c r="RWZ760" s="156"/>
      <c r="RXA760" s="156"/>
      <c r="RXB760" s="156"/>
      <c r="RXC760" s="156"/>
      <c r="RXD760" s="156"/>
      <c r="RXE760" s="156"/>
      <c r="RXF760" s="156"/>
      <c r="RXG760" s="156"/>
      <c r="RXH760" s="156"/>
      <c r="RXI760" s="156"/>
      <c r="RXJ760" s="156"/>
      <c r="RXK760" s="156"/>
      <c r="RXL760" s="156"/>
      <c r="RXM760" s="156"/>
      <c r="RXN760" s="156"/>
      <c r="RXO760" s="156"/>
      <c r="RXP760" s="156"/>
      <c r="RXQ760" s="156"/>
      <c r="RXR760" s="156"/>
      <c r="RXS760" s="156"/>
      <c r="RXT760" s="156"/>
      <c r="RXU760" s="156"/>
      <c r="RXV760" s="156"/>
      <c r="RXW760" s="156"/>
      <c r="RXX760" s="156"/>
      <c r="RXY760" s="156"/>
      <c r="RXZ760" s="156"/>
      <c r="RYA760" s="156"/>
      <c r="RYB760" s="156"/>
      <c r="RYC760" s="156"/>
      <c r="RYD760" s="156"/>
      <c r="RYE760" s="156"/>
      <c r="RYF760" s="156"/>
      <c r="RYG760" s="156"/>
      <c r="RYH760" s="156"/>
      <c r="RYI760" s="156"/>
      <c r="RYJ760" s="156"/>
      <c r="RYK760" s="156"/>
      <c r="RYL760" s="156"/>
      <c r="RYM760" s="156"/>
      <c r="RYN760" s="156"/>
      <c r="RYO760" s="156"/>
      <c r="RYP760" s="156"/>
      <c r="RYQ760" s="156"/>
      <c r="RYR760" s="156"/>
      <c r="RYS760" s="156"/>
      <c r="RYT760" s="156"/>
      <c r="RYU760" s="156"/>
      <c r="RYV760" s="156"/>
      <c r="RYW760" s="156"/>
      <c r="RYX760" s="156"/>
      <c r="RYY760" s="156"/>
      <c r="RYZ760" s="156"/>
      <c r="RZA760" s="156"/>
      <c r="RZB760" s="156"/>
      <c r="RZC760" s="156"/>
      <c r="RZD760" s="156"/>
      <c r="RZE760" s="156"/>
      <c r="RZF760" s="156"/>
      <c r="RZG760" s="156"/>
      <c r="RZH760" s="156"/>
      <c r="RZI760" s="156"/>
      <c r="RZJ760" s="156"/>
      <c r="RZK760" s="156"/>
      <c r="RZL760" s="156"/>
      <c r="RZM760" s="156"/>
      <c r="RZN760" s="156"/>
      <c r="RZO760" s="156"/>
      <c r="RZP760" s="156"/>
      <c r="RZQ760" s="156"/>
      <c r="RZR760" s="156"/>
      <c r="RZS760" s="156"/>
      <c r="RZT760" s="156"/>
      <c r="RZU760" s="156"/>
      <c r="RZV760" s="156"/>
      <c r="RZW760" s="156"/>
      <c r="RZX760" s="156"/>
      <c r="RZY760" s="156"/>
      <c r="RZZ760" s="156"/>
      <c r="SAA760" s="156"/>
      <c r="SAB760" s="156"/>
      <c r="SAC760" s="156"/>
      <c r="SAD760" s="156"/>
      <c r="SAE760" s="156"/>
      <c r="SAF760" s="156"/>
      <c r="SAG760" s="156"/>
      <c r="SAH760" s="156"/>
      <c r="SAI760" s="156"/>
      <c r="SAJ760" s="156"/>
      <c r="SAK760" s="156"/>
      <c r="SAL760" s="156"/>
      <c r="SAM760" s="156"/>
      <c r="SAN760" s="156"/>
      <c r="SAO760" s="156"/>
      <c r="SAP760" s="156"/>
      <c r="SAQ760" s="156"/>
      <c r="SAR760" s="156"/>
      <c r="SAS760" s="156"/>
      <c r="SAT760" s="156"/>
      <c r="SAU760" s="156"/>
      <c r="SAV760" s="156"/>
      <c r="SAW760" s="156"/>
      <c r="SAX760" s="156"/>
      <c r="SAY760" s="156"/>
      <c r="SAZ760" s="156"/>
      <c r="SBA760" s="156"/>
      <c r="SBB760" s="156"/>
      <c r="SBC760" s="156"/>
      <c r="SBD760" s="156"/>
      <c r="SBE760" s="156"/>
      <c r="SBF760" s="156"/>
      <c r="SBG760" s="156"/>
      <c r="SBH760" s="156"/>
      <c r="SBI760" s="156"/>
      <c r="SBJ760" s="156"/>
      <c r="SBK760" s="156"/>
      <c r="SBL760" s="156"/>
      <c r="SBM760" s="156"/>
      <c r="SBN760" s="156"/>
      <c r="SBO760" s="156"/>
      <c r="SBP760" s="156"/>
      <c r="SBQ760" s="156"/>
      <c r="SBR760" s="156"/>
      <c r="SBS760" s="156"/>
      <c r="SBT760" s="156"/>
      <c r="SBU760" s="156"/>
      <c r="SBV760" s="156"/>
      <c r="SBW760" s="156"/>
      <c r="SBX760" s="156"/>
      <c r="SBY760" s="156"/>
      <c r="SBZ760" s="156"/>
      <c r="SCA760" s="156"/>
      <c r="SCB760" s="156"/>
      <c r="SCC760" s="156"/>
      <c r="SCD760" s="156"/>
      <c r="SCE760" s="156"/>
      <c r="SCF760" s="156"/>
      <c r="SCG760" s="156"/>
      <c r="SCH760" s="156"/>
      <c r="SCI760" s="156"/>
      <c r="SCJ760" s="156"/>
      <c r="SCK760" s="156"/>
      <c r="SCL760" s="156"/>
      <c r="SCM760" s="156"/>
      <c r="SCN760" s="156"/>
      <c r="SCO760" s="156"/>
      <c r="SCP760" s="156"/>
      <c r="SCQ760" s="156"/>
      <c r="SCR760" s="156"/>
      <c r="SCS760" s="156"/>
      <c r="SCT760" s="156"/>
      <c r="SCU760" s="156"/>
      <c r="SCV760" s="156"/>
      <c r="SCW760" s="156"/>
      <c r="SCX760" s="156"/>
      <c r="SCY760" s="156"/>
      <c r="SCZ760" s="156"/>
      <c r="SDA760" s="156"/>
      <c r="SDB760" s="156"/>
      <c r="SDC760" s="156"/>
      <c r="SDD760" s="156"/>
      <c r="SDE760" s="156"/>
      <c r="SDF760" s="156"/>
      <c r="SDG760" s="156"/>
      <c r="SDH760" s="156"/>
      <c r="SDI760" s="156"/>
      <c r="SDJ760" s="156"/>
      <c r="SDK760" s="156"/>
      <c r="SDL760" s="156"/>
      <c r="SDM760" s="156"/>
      <c r="SDN760" s="156"/>
      <c r="SDO760" s="156"/>
      <c r="SDP760" s="156"/>
      <c r="SDQ760" s="156"/>
      <c r="SDR760" s="156"/>
      <c r="SDS760" s="156"/>
      <c r="SDT760" s="156"/>
      <c r="SDU760" s="156"/>
      <c r="SDV760" s="156"/>
      <c r="SDW760" s="156"/>
      <c r="SDX760" s="156"/>
      <c r="SDY760" s="156"/>
      <c r="SDZ760" s="156"/>
      <c r="SEA760" s="156"/>
      <c r="SEB760" s="156"/>
      <c r="SEC760" s="156"/>
      <c r="SED760" s="156"/>
      <c r="SEE760" s="156"/>
      <c r="SEF760" s="156"/>
      <c r="SEG760" s="156"/>
      <c r="SEH760" s="156"/>
      <c r="SEI760" s="156"/>
      <c r="SEJ760" s="156"/>
      <c r="SEK760" s="156"/>
      <c r="SEL760" s="156"/>
      <c r="SEM760" s="156"/>
      <c r="SEN760" s="156"/>
      <c r="SEO760" s="156"/>
      <c r="SEP760" s="156"/>
      <c r="SEQ760" s="156"/>
      <c r="SER760" s="156"/>
      <c r="SES760" s="156"/>
      <c r="SET760" s="156"/>
      <c r="SEU760" s="156"/>
      <c r="SEV760" s="156"/>
      <c r="SEW760" s="156"/>
      <c r="SEX760" s="156"/>
      <c r="SEY760" s="156"/>
      <c r="SEZ760" s="156"/>
      <c r="SFA760" s="156"/>
      <c r="SFB760" s="156"/>
      <c r="SFC760" s="156"/>
      <c r="SFD760" s="156"/>
      <c r="SFE760" s="156"/>
      <c r="SFF760" s="156"/>
      <c r="SFG760" s="156"/>
      <c r="SFH760" s="156"/>
      <c r="SFI760" s="156"/>
      <c r="SFJ760" s="156"/>
      <c r="SFK760" s="156"/>
      <c r="SFL760" s="156"/>
      <c r="SFM760" s="156"/>
      <c r="SFN760" s="156"/>
      <c r="SFO760" s="156"/>
      <c r="SFP760" s="156"/>
      <c r="SFQ760" s="156"/>
      <c r="SFR760" s="156"/>
      <c r="SFS760" s="156"/>
      <c r="SFT760" s="156"/>
      <c r="SFU760" s="156"/>
      <c r="SFV760" s="156"/>
      <c r="SFW760" s="156"/>
      <c r="SFX760" s="156"/>
      <c r="SFY760" s="156"/>
      <c r="SFZ760" s="156"/>
      <c r="SGA760" s="156"/>
      <c r="SGB760" s="156"/>
      <c r="SGC760" s="156"/>
      <c r="SGD760" s="156"/>
      <c r="SGE760" s="156"/>
      <c r="SGF760" s="156"/>
      <c r="SGG760" s="156"/>
      <c r="SGH760" s="156"/>
      <c r="SGI760" s="156"/>
      <c r="SGJ760" s="156"/>
      <c r="SGK760" s="156"/>
      <c r="SGL760" s="156"/>
      <c r="SGM760" s="156"/>
      <c r="SGN760" s="156"/>
      <c r="SGO760" s="156"/>
      <c r="SGP760" s="156"/>
      <c r="SGQ760" s="156"/>
      <c r="SGR760" s="156"/>
      <c r="SGS760" s="156"/>
      <c r="SGT760" s="156"/>
      <c r="SGU760" s="156"/>
      <c r="SGV760" s="156"/>
      <c r="SGW760" s="156"/>
      <c r="SGX760" s="156"/>
      <c r="SGY760" s="156"/>
      <c r="SGZ760" s="156"/>
      <c r="SHA760" s="156"/>
      <c r="SHB760" s="156"/>
      <c r="SHC760" s="156"/>
      <c r="SHD760" s="156"/>
      <c r="SHE760" s="156"/>
      <c r="SHF760" s="156"/>
      <c r="SHG760" s="156"/>
      <c r="SHH760" s="156"/>
      <c r="SHI760" s="156"/>
      <c r="SHJ760" s="156"/>
      <c r="SHK760" s="156"/>
      <c r="SHL760" s="156"/>
      <c r="SHM760" s="156"/>
      <c r="SHN760" s="156"/>
      <c r="SHO760" s="156"/>
      <c r="SHP760" s="156"/>
      <c r="SHQ760" s="156"/>
      <c r="SHR760" s="156"/>
      <c r="SHS760" s="156"/>
      <c r="SHT760" s="156"/>
      <c r="SHU760" s="156"/>
      <c r="SHV760" s="156"/>
      <c r="SHW760" s="156"/>
      <c r="SHX760" s="156"/>
      <c r="SHY760" s="156"/>
      <c r="SHZ760" s="156"/>
      <c r="SIA760" s="156"/>
      <c r="SIB760" s="156"/>
      <c r="SIC760" s="156"/>
      <c r="SID760" s="156"/>
      <c r="SIE760" s="156"/>
      <c r="SIF760" s="156"/>
      <c r="SIG760" s="156"/>
      <c r="SIH760" s="156"/>
      <c r="SII760" s="156"/>
      <c r="SIJ760" s="156"/>
      <c r="SIK760" s="156"/>
      <c r="SIL760" s="156"/>
      <c r="SIM760" s="156"/>
      <c r="SIN760" s="156"/>
      <c r="SIO760" s="156"/>
      <c r="SIP760" s="156"/>
      <c r="SIQ760" s="156"/>
      <c r="SIR760" s="156"/>
      <c r="SIS760" s="156"/>
      <c r="SIT760" s="156"/>
      <c r="SIU760" s="156"/>
      <c r="SIV760" s="156"/>
      <c r="SIW760" s="156"/>
      <c r="SIX760" s="156"/>
      <c r="SIY760" s="156"/>
      <c r="SIZ760" s="156"/>
      <c r="SJA760" s="156"/>
      <c r="SJB760" s="156"/>
      <c r="SJC760" s="156"/>
      <c r="SJD760" s="156"/>
      <c r="SJE760" s="156"/>
      <c r="SJF760" s="156"/>
      <c r="SJG760" s="156"/>
      <c r="SJH760" s="156"/>
      <c r="SJI760" s="156"/>
      <c r="SJJ760" s="156"/>
      <c r="SJK760" s="156"/>
      <c r="SJL760" s="156"/>
      <c r="SJM760" s="156"/>
      <c r="SJN760" s="156"/>
      <c r="SJO760" s="156"/>
      <c r="SJP760" s="156"/>
      <c r="SJQ760" s="156"/>
      <c r="SJR760" s="156"/>
      <c r="SJS760" s="156"/>
      <c r="SJT760" s="156"/>
      <c r="SJU760" s="156"/>
      <c r="SJV760" s="156"/>
      <c r="SJW760" s="156"/>
      <c r="SJX760" s="156"/>
      <c r="SJY760" s="156"/>
      <c r="SJZ760" s="156"/>
      <c r="SKA760" s="156"/>
      <c r="SKB760" s="156"/>
      <c r="SKC760" s="156"/>
      <c r="SKD760" s="156"/>
      <c r="SKE760" s="156"/>
      <c r="SKF760" s="156"/>
      <c r="SKG760" s="156"/>
      <c r="SKH760" s="156"/>
      <c r="SKI760" s="156"/>
      <c r="SKJ760" s="156"/>
      <c r="SKK760" s="156"/>
      <c r="SKL760" s="156"/>
      <c r="SKM760" s="156"/>
      <c r="SKN760" s="156"/>
      <c r="SKO760" s="156"/>
      <c r="SKP760" s="156"/>
      <c r="SKQ760" s="156"/>
      <c r="SKR760" s="156"/>
      <c r="SKS760" s="156"/>
      <c r="SKT760" s="156"/>
      <c r="SKU760" s="156"/>
      <c r="SKV760" s="156"/>
      <c r="SKW760" s="156"/>
      <c r="SKX760" s="156"/>
      <c r="SKY760" s="156"/>
      <c r="SKZ760" s="156"/>
      <c r="SLA760" s="156"/>
      <c r="SLB760" s="156"/>
      <c r="SLC760" s="156"/>
      <c r="SLD760" s="156"/>
      <c r="SLE760" s="156"/>
      <c r="SLF760" s="156"/>
      <c r="SLG760" s="156"/>
      <c r="SLH760" s="156"/>
      <c r="SLI760" s="156"/>
      <c r="SLJ760" s="156"/>
      <c r="SLK760" s="156"/>
      <c r="SLL760" s="156"/>
      <c r="SLM760" s="156"/>
      <c r="SLN760" s="156"/>
      <c r="SLO760" s="156"/>
      <c r="SLP760" s="156"/>
      <c r="SLQ760" s="156"/>
      <c r="SLR760" s="156"/>
      <c r="SLS760" s="156"/>
      <c r="SLT760" s="156"/>
      <c r="SLU760" s="156"/>
      <c r="SLV760" s="156"/>
      <c r="SLW760" s="156"/>
      <c r="SLX760" s="156"/>
      <c r="SLY760" s="156"/>
      <c r="SLZ760" s="156"/>
      <c r="SMA760" s="156"/>
      <c r="SMB760" s="156"/>
      <c r="SMC760" s="156"/>
      <c r="SMD760" s="156"/>
      <c r="SME760" s="156"/>
      <c r="SMF760" s="156"/>
      <c r="SMG760" s="156"/>
      <c r="SMH760" s="156"/>
      <c r="SMI760" s="156"/>
      <c r="SMJ760" s="156"/>
      <c r="SMK760" s="156"/>
      <c r="SML760" s="156"/>
      <c r="SMM760" s="156"/>
      <c r="SMN760" s="156"/>
      <c r="SMO760" s="156"/>
      <c r="SMP760" s="156"/>
      <c r="SMQ760" s="156"/>
      <c r="SMR760" s="156"/>
      <c r="SMS760" s="156"/>
      <c r="SMT760" s="156"/>
      <c r="SMU760" s="156"/>
      <c r="SMV760" s="156"/>
      <c r="SMW760" s="156"/>
      <c r="SMX760" s="156"/>
      <c r="SMY760" s="156"/>
      <c r="SMZ760" s="156"/>
      <c r="SNA760" s="156"/>
      <c r="SNB760" s="156"/>
      <c r="SNC760" s="156"/>
      <c r="SND760" s="156"/>
      <c r="SNE760" s="156"/>
      <c r="SNF760" s="156"/>
      <c r="SNG760" s="156"/>
      <c r="SNH760" s="156"/>
      <c r="SNI760" s="156"/>
      <c r="SNJ760" s="156"/>
      <c r="SNK760" s="156"/>
      <c r="SNL760" s="156"/>
      <c r="SNM760" s="156"/>
      <c r="SNN760" s="156"/>
      <c r="SNO760" s="156"/>
      <c r="SNP760" s="156"/>
      <c r="SNQ760" s="156"/>
      <c r="SNR760" s="156"/>
      <c r="SNS760" s="156"/>
      <c r="SNT760" s="156"/>
      <c r="SNU760" s="156"/>
      <c r="SNV760" s="156"/>
      <c r="SNW760" s="156"/>
      <c r="SNX760" s="156"/>
      <c r="SNY760" s="156"/>
      <c r="SNZ760" s="156"/>
      <c r="SOA760" s="156"/>
      <c r="SOB760" s="156"/>
      <c r="SOC760" s="156"/>
      <c r="SOD760" s="156"/>
      <c r="SOE760" s="156"/>
      <c r="SOF760" s="156"/>
      <c r="SOG760" s="156"/>
      <c r="SOH760" s="156"/>
      <c r="SOI760" s="156"/>
      <c r="SOJ760" s="156"/>
      <c r="SOK760" s="156"/>
      <c r="SOL760" s="156"/>
      <c r="SOM760" s="156"/>
      <c r="SON760" s="156"/>
      <c r="SOO760" s="156"/>
      <c r="SOP760" s="156"/>
      <c r="SOQ760" s="156"/>
      <c r="SOR760" s="156"/>
      <c r="SOS760" s="156"/>
      <c r="SOT760" s="156"/>
      <c r="SOU760" s="156"/>
      <c r="SOV760" s="156"/>
      <c r="SOW760" s="156"/>
      <c r="SOX760" s="156"/>
      <c r="SOY760" s="156"/>
      <c r="SOZ760" s="156"/>
      <c r="SPA760" s="156"/>
      <c r="SPB760" s="156"/>
      <c r="SPC760" s="156"/>
      <c r="SPD760" s="156"/>
      <c r="SPE760" s="156"/>
      <c r="SPF760" s="156"/>
      <c r="SPG760" s="156"/>
      <c r="SPH760" s="156"/>
      <c r="SPI760" s="156"/>
      <c r="SPJ760" s="156"/>
      <c r="SPK760" s="156"/>
      <c r="SPL760" s="156"/>
      <c r="SPM760" s="156"/>
      <c r="SPN760" s="156"/>
      <c r="SPO760" s="156"/>
      <c r="SPP760" s="156"/>
      <c r="SPQ760" s="156"/>
      <c r="SPR760" s="156"/>
      <c r="SPS760" s="156"/>
      <c r="SPT760" s="156"/>
      <c r="SPU760" s="156"/>
      <c r="SPV760" s="156"/>
      <c r="SPW760" s="156"/>
      <c r="SPX760" s="156"/>
      <c r="SPY760" s="156"/>
      <c r="SPZ760" s="156"/>
      <c r="SQA760" s="156"/>
      <c r="SQB760" s="156"/>
      <c r="SQC760" s="156"/>
      <c r="SQD760" s="156"/>
      <c r="SQE760" s="156"/>
      <c r="SQF760" s="156"/>
      <c r="SQG760" s="156"/>
      <c r="SQH760" s="156"/>
      <c r="SQI760" s="156"/>
      <c r="SQJ760" s="156"/>
      <c r="SQK760" s="156"/>
      <c r="SQL760" s="156"/>
      <c r="SQM760" s="156"/>
      <c r="SQN760" s="156"/>
      <c r="SQO760" s="156"/>
      <c r="SQP760" s="156"/>
      <c r="SQQ760" s="156"/>
      <c r="SQR760" s="156"/>
      <c r="SQS760" s="156"/>
      <c r="SQT760" s="156"/>
      <c r="SQU760" s="156"/>
      <c r="SQV760" s="156"/>
      <c r="SQW760" s="156"/>
      <c r="SQX760" s="156"/>
      <c r="SQY760" s="156"/>
      <c r="SQZ760" s="156"/>
      <c r="SRA760" s="156"/>
      <c r="SRB760" s="156"/>
      <c r="SRC760" s="156"/>
      <c r="SRD760" s="156"/>
      <c r="SRE760" s="156"/>
      <c r="SRF760" s="156"/>
      <c r="SRG760" s="156"/>
      <c r="SRH760" s="156"/>
      <c r="SRI760" s="156"/>
      <c r="SRJ760" s="156"/>
      <c r="SRK760" s="156"/>
      <c r="SRL760" s="156"/>
      <c r="SRM760" s="156"/>
      <c r="SRN760" s="156"/>
      <c r="SRO760" s="156"/>
      <c r="SRP760" s="156"/>
      <c r="SRQ760" s="156"/>
      <c r="SRR760" s="156"/>
      <c r="SRS760" s="156"/>
      <c r="SRT760" s="156"/>
      <c r="SRU760" s="156"/>
      <c r="SRV760" s="156"/>
      <c r="SRW760" s="156"/>
      <c r="SRX760" s="156"/>
      <c r="SRY760" s="156"/>
      <c r="SRZ760" s="156"/>
      <c r="SSA760" s="156"/>
      <c r="SSB760" s="156"/>
      <c r="SSC760" s="156"/>
      <c r="SSD760" s="156"/>
      <c r="SSE760" s="156"/>
      <c r="SSF760" s="156"/>
      <c r="SSG760" s="156"/>
      <c r="SSH760" s="156"/>
      <c r="SSI760" s="156"/>
      <c r="SSJ760" s="156"/>
      <c r="SSK760" s="156"/>
      <c r="SSL760" s="156"/>
      <c r="SSM760" s="156"/>
      <c r="SSN760" s="156"/>
      <c r="SSO760" s="156"/>
      <c r="SSP760" s="156"/>
      <c r="SSQ760" s="156"/>
      <c r="SSR760" s="156"/>
      <c r="SSS760" s="156"/>
      <c r="SST760" s="156"/>
      <c r="SSU760" s="156"/>
      <c r="SSV760" s="156"/>
      <c r="SSW760" s="156"/>
      <c r="SSX760" s="156"/>
      <c r="SSY760" s="156"/>
      <c r="SSZ760" s="156"/>
      <c r="STA760" s="156"/>
      <c r="STB760" s="156"/>
      <c r="STC760" s="156"/>
      <c r="STD760" s="156"/>
      <c r="STE760" s="156"/>
      <c r="STF760" s="156"/>
      <c r="STG760" s="156"/>
      <c r="STH760" s="156"/>
      <c r="STI760" s="156"/>
      <c r="STJ760" s="156"/>
      <c r="STK760" s="156"/>
      <c r="STL760" s="156"/>
      <c r="STM760" s="156"/>
      <c r="STN760" s="156"/>
      <c r="STO760" s="156"/>
      <c r="STP760" s="156"/>
      <c r="STQ760" s="156"/>
      <c r="STR760" s="156"/>
      <c r="STS760" s="156"/>
      <c r="STT760" s="156"/>
      <c r="STU760" s="156"/>
      <c r="STV760" s="156"/>
      <c r="STW760" s="156"/>
      <c r="STX760" s="156"/>
      <c r="STY760" s="156"/>
      <c r="STZ760" s="156"/>
      <c r="SUA760" s="156"/>
      <c r="SUB760" s="156"/>
      <c r="SUC760" s="156"/>
      <c r="SUD760" s="156"/>
      <c r="SUE760" s="156"/>
      <c r="SUF760" s="156"/>
      <c r="SUG760" s="156"/>
      <c r="SUH760" s="156"/>
      <c r="SUI760" s="156"/>
      <c r="SUJ760" s="156"/>
      <c r="SUK760" s="156"/>
      <c r="SUL760" s="156"/>
      <c r="SUM760" s="156"/>
      <c r="SUN760" s="156"/>
      <c r="SUO760" s="156"/>
      <c r="SUP760" s="156"/>
      <c r="SUQ760" s="156"/>
      <c r="SUR760" s="156"/>
      <c r="SUS760" s="156"/>
      <c r="SUT760" s="156"/>
      <c r="SUU760" s="156"/>
      <c r="SUV760" s="156"/>
      <c r="SUW760" s="156"/>
      <c r="SUX760" s="156"/>
      <c r="SUY760" s="156"/>
      <c r="SUZ760" s="156"/>
      <c r="SVA760" s="156"/>
      <c r="SVB760" s="156"/>
      <c r="SVC760" s="156"/>
      <c r="SVD760" s="156"/>
      <c r="SVE760" s="156"/>
      <c r="SVF760" s="156"/>
      <c r="SVG760" s="156"/>
      <c r="SVH760" s="156"/>
      <c r="SVI760" s="156"/>
      <c r="SVJ760" s="156"/>
      <c r="SVK760" s="156"/>
      <c r="SVL760" s="156"/>
      <c r="SVM760" s="156"/>
      <c r="SVN760" s="156"/>
      <c r="SVO760" s="156"/>
      <c r="SVP760" s="156"/>
      <c r="SVQ760" s="156"/>
      <c r="SVR760" s="156"/>
      <c r="SVS760" s="156"/>
      <c r="SVT760" s="156"/>
      <c r="SVU760" s="156"/>
      <c r="SVV760" s="156"/>
      <c r="SVW760" s="156"/>
      <c r="SVX760" s="156"/>
      <c r="SVY760" s="156"/>
      <c r="SVZ760" s="156"/>
      <c r="SWA760" s="156"/>
      <c r="SWB760" s="156"/>
      <c r="SWC760" s="156"/>
      <c r="SWD760" s="156"/>
      <c r="SWE760" s="156"/>
      <c r="SWF760" s="156"/>
      <c r="SWG760" s="156"/>
      <c r="SWH760" s="156"/>
      <c r="SWI760" s="156"/>
      <c r="SWJ760" s="156"/>
      <c r="SWK760" s="156"/>
      <c r="SWL760" s="156"/>
      <c r="SWM760" s="156"/>
      <c r="SWN760" s="156"/>
      <c r="SWO760" s="156"/>
      <c r="SWP760" s="156"/>
      <c r="SWQ760" s="156"/>
      <c r="SWR760" s="156"/>
      <c r="SWS760" s="156"/>
      <c r="SWT760" s="156"/>
      <c r="SWU760" s="156"/>
      <c r="SWV760" s="156"/>
      <c r="SWW760" s="156"/>
      <c r="SWX760" s="156"/>
      <c r="SWY760" s="156"/>
      <c r="SWZ760" s="156"/>
      <c r="SXA760" s="156"/>
      <c r="SXB760" s="156"/>
      <c r="SXC760" s="156"/>
      <c r="SXD760" s="156"/>
      <c r="SXE760" s="156"/>
      <c r="SXF760" s="156"/>
      <c r="SXG760" s="156"/>
      <c r="SXH760" s="156"/>
      <c r="SXI760" s="156"/>
      <c r="SXJ760" s="156"/>
      <c r="SXK760" s="156"/>
      <c r="SXL760" s="156"/>
      <c r="SXM760" s="156"/>
      <c r="SXN760" s="156"/>
      <c r="SXO760" s="156"/>
      <c r="SXP760" s="156"/>
      <c r="SXQ760" s="156"/>
      <c r="SXR760" s="156"/>
      <c r="SXS760" s="156"/>
      <c r="SXT760" s="156"/>
      <c r="SXU760" s="156"/>
      <c r="SXV760" s="156"/>
      <c r="SXW760" s="156"/>
      <c r="SXX760" s="156"/>
      <c r="SXY760" s="156"/>
      <c r="SXZ760" s="156"/>
      <c r="SYA760" s="156"/>
      <c r="SYB760" s="156"/>
      <c r="SYC760" s="156"/>
      <c r="SYD760" s="156"/>
      <c r="SYE760" s="156"/>
      <c r="SYF760" s="156"/>
      <c r="SYG760" s="156"/>
      <c r="SYH760" s="156"/>
      <c r="SYI760" s="156"/>
      <c r="SYJ760" s="156"/>
      <c r="SYK760" s="156"/>
      <c r="SYL760" s="156"/>
      <c r="SYM760" s="156"/>
      <c r="SYN760" s="156"/>
      <c r="SYO760" s="156"/>
      <c r="SYP760" s="156"/>
      <c r="SYQ760" s="156"/>
      <c r="SYR760" s="156"/>
      <c r="SYS760" s="156"/>
      <c r="SYT760" s="156"/>
      <c r="SYU760" s="156"/>
      <c r="SYV760" s="156"/>
      <c r="SYW760" s="156"/>
      <c r="SYX760" s="156"/>
      <c r="SYY760" s="156"/>
      <c r="SYZ760" s="156"/>
      <c r="SZA760" s="156"/>
      <c r="SZB760" s="156"/>
      <c r="SZC760" s="156"/>
      <c r="SZD760" s="156"/>
      <c r="SZE760" s="156"/>
      <c r="SZF760" s="156"/>
      <c r="SZG760" s="156"/>
      <c r="SZH760" s="156"/>
      <c r="SZI760" s="156"/>
      <c r="SZJ760" s="156"/>
      <c r="SZK760" s="156"/>
      <c r="SZL760" s="156"/>
      <c r="SZM760" s="156"/>
      <c r="SZN760" s="156"/>
      <c r="SZO760" s="156"/>
      <c r="SZP760" s="156"/>
      <c r="SZQ760" s="156"/>
      <c r="SZR760" s="156"/>
      <c r="SZS760" s="156"/>
      <c r="SZT760" s="156"/>
      <c r="SZU760" s="156"/>
      <c r="SZV760" s="156"/>
      <c r="SZW760" s="156"/>
      <c r="SZX760" s="156"/>
      <c r="SZY760" s="156"/>
      <c r="SZZ760" s="156"/>
      <c r="TAA760" s="156"/>
      <c r="TAB760" s="156"/>
      <c r="TAC760" s="156"/>
      <c r="TAD760" s="156"/>
      <c r="TAE760" s="156"/>
      <c r="TAF760" s="156"/>
      <c r="TAG760" s="156"/>
      <c r="TAH760" s="156"/>
      <c r="TAI760" s="156"/>
      <c r="TAJ760" s="156"/>
      <c r="TAK760" s="156"/>
      <c r="TAL760" s="156"/>
      <c r="TAM760" s="156"/>
      <c r="TAN760" s="156"/>
      <c r="TAO760" s="156"/>
      <c r="TAP760" s="156"/>
      <c r="TAQ760" s="156"/>
      <c r="TAR760" s="156"/>
      <c r="TAS760" s="156"/>
      <c r="TAT760" s="156"/>
      <c r="TAU760" s="156"/>
      <c r="TAV760" s="156"/>
      <c r="TAW760" s="156"/>
      <c r="TAX760" s="156"/>
      <c r="TAY760" s="156"/>
      <c r="TAZ760" s="156"/>
      <c r="TBA760" s="156"/>
      <c r="TBB760" s="156"/>
      <c r="TBC760" s="156"/>
      <c r="TBD760" s="156"/>
      <c r="TBE760" s="156"/>
      <c r="TBF760" s="156"/>
      <c r="TBG760" s="156"/>
      <c r="TBH760" s="156"/>
      <c r="TBI760" s="156"/>
      <c r="TBJ760" s="156"/>
      <c r="TBK760" s="156"/>
      <c r="TBL760" s="156"/>
      <c r="TBM760" s="156"/>
      <c r="TBN760" s="156"/>
      <c r="TBO760" s="156"/>
      <c r="TBP760" s="156"/>
      <c r="TBQ760" s="156"/>
      <c r="TBR760" s="156"/>
      <c r="TBS760" s="156"/>
      <c r="TBT760" s="156"/>
      <c r="TBU760" s="156"/>
      <c r="TBV760" s="156"/>
      <c r="TBW760" s="156"/>
      <c r="TBX760" s="156"/>
      <c r="TBY760" s="156"/>
      <c r="TBZ760" s="156"/>
      <c r="TCA760" s="156"/>
      <c r="TCB760" s="156"/>
      <c r="TCC760" s="156"/>
      <c r="TCD760" s="156"/>
      <c r="TCE760" s="156"/>
      <c r="TCF760" s="156"/>
      <c r="TCG760" s="156"/>
      <c r="TCH760" s="156"/>
      <c r="TCI760" s="156"/>
      <c r="TCJ760" s="156"/>
      <c r="TCK760" s="156"/>
      <c r="TCL760" s="156"/>
      <c r="TCM760" s="156"/>
      <c r="TCN760" s="156"/>
      <c r="TCO760" s="156"/>
      <c r="TCP760" s="156"/>
      <c r="TCQ760" s="156"/>
      <c r="TCR760" s="156"/>
      <c r="TCS760" s="156"/>
      <c r="TCT760" s="156"/>
      <c r="TCU760" s="156"/>
      <c r="TCV760" s="156"/>
      <c r="TCW760" s="156"/>
      <c r="TCX760" s="156"/>
      <c r="TCY760" s="156"/>
      <c r="TCZ760" s="156"/>
      <c r="TDA760" s="156"/>
      <c r="TDB760" s="156"/>
      <c r="TDC760" s="156"/>
      <c r="TDD760" s="156"/>
      <c r="TDE760" s="156"/>
      <c r="TDF760" s="156"/>
      <c r="TDG760" s="156"/>
      <c r="TDH760" s="156"/>
      <c r="TDI760" s="156"/>
      <c r="TDJ760" s="156"/>
      <c r="TDK760" s="156"/>
      <c r="TDL760" s="156"/>
      <c r="TDM760" s="156"/>
      <c r="TDN760" s="156"/>
      <c r="TDO760" s="156"/>
      <c r="TDP760" s="156"/>
      <c r="TDQ760" s="156"/>
      <c r="TDR760" s="156"/>
      <c r="TDS760" s="156"/>
      <c r="TDT760" s="156"/>
      <c r="TDU760" s="156"/>
      <c r="TDV760" s="156"/>
      <c r="TDW760" s="156"/>
      <c r="TDX760" s="156"/>
      <c r="TDY760" s="156"/>
      <c r="TDZ760" s="156"/>
      <c r="TEA760" s="156"/>
      <c r="TEB760" s="156"/>
      <c r="TEC760" s="156"/>
      <c r="TED760" s="156"/>
      <c r="TEE760" s="156"/>
      <c r="TEF760" s="156"/>
      <c r="TEG760" s="156"/>
      <c r="TEH760" s="156"/>
      <c r="TEI760" s="156"/>
      <c r="TEJ760" s="156"/>
      <c r="TEK760" s="156"/>
      <c r="TEL760" s="156"/>
      <c r="TEM760" s="156"/>
      <c r="TEN760" s="156"/>
      <c r="TEO760" s="156"/>
      <c r="TEP760" s="156"/>
      <c r="TEQ760" s="156"/>
      <c r="TER760" s="156"/>
      <c r="TES760" s="156"/>
      <c r="TET760" s="156"/>
      <c r="TEU760" s="156"/>
      <c r="TEV760" s="156"/>
      <c r="TEW760" s="156"/>
      <c r="TEX760" s="156"/>
      <c r="TEY760" s="156"/>
      <c r="TEZ760" s="156"/>
      <c r="TFA760" s="156"/>
      <c r="TFB760" s="156"/>
      <c r="TFC760" s="156"/>
      <c r="TFD760" s="156"/>
      <c r="TFE760" s="156"/>
      <c r="TFF760" s="156"/>
      <c r="TFG760" s="156"/>
      <c r="TFH760" s="156"/>
      <c r="TFI760" s="156"/>
      <c r="TFJ760" s="156"/>
      <c r="TFK760" s="156"/>
      <c r="TFL760" s="156"/>
      <c r="TFM760" s="156"/>
      <c r="TFN760" s="156"/>
      <c r="TFO760" s="156"/>
      <c r="TFP760" s="156"/>
      <c r="TFQ760" s="156"/>
      <c r="TFR760" s="156"/>
      <c r="TFS760" s="156"/>
      <c r="TFT760" s="156"/>
      <c r="TFU760" s="156"/>
      <c r="TFV760" s="156"/>
      <c r="TFW760" s="156"/>
      <c r="TFX760" s="156"/>
      <c r="TFY760" s="156"/>
      <c r="TFZ760" s="156"/>
      <c r="TGA760" s="156"/>
      <c r="TGB760" s="156"/>
      <c r="TGC760" s="156"/>
      <c r="TGD760" s="156"/>
      <c r="TGE760" s="156"/>
      <c r="TGF760" s="156"/>
      <c r="TGG760" s="156"/>
      <c r="TGH760" s="156"/>
      <c r="TGI760" s="156"/>
      <c r="TGJ760" s="156"/>
      <c r="TGK760" s="156"/>
      <c r="TGL760" s="156"/>
      <c r="TGM760" s="156"/>
      <c r="TGN760" s="156"/>
      <c r="TGO760" s="156"/>
      <c r="TGP760" s="156"/>
      <c r="TGQ760" s="156"/>
      <c r="TGR760" s="156"/>
      <c r="TGS760" s="156"/>
      <c r="TGT760" s="156"/>
      <c r="TGU760" s="156"/>
      <c r="TGV760" s="156"/>
      <c r="TGW760" s="156"/>
      <c r="TGX760" s="156"/>
      <c r="TGY760" s="156"/>
      <c r="TGZ760" s="156"/>
      <c r="THA760" s="156"/>
      <c r="THB760" s="156"/>
      <c r="THC760" s="156"/>
      <c r="THD760" s="156"/>
      <c r="THE760" s="156"/>
      <c r="THF760" s="156"/>
      <c r="THG760" s="156"/>
      <c r="THH760" s="156"/>
      <c r="THI760" s="156"/>
      <c r="THJ760" s="156"/>
      <c r="THK760" s="156"/>
      <c r="THL760" s="156"/>
      <c r="THM760" s="156"/>
      <c r="THN760" s="156"/>
      <c r="THO760" s="156"/>
      <c r="THP760" s="156"/>
      <c r="THQ760" s="156"/>
      <c r="THR760" s="156"/>
      <c r="THS760" s="156"/>
      <c r="THT760" s="156"/>
      <c r="THU760" s="156"/>
      <c r="THV760" s="156"/>
      <c r="THW760" s="156"/>
      <c r="THX760" s="156"/>
      <c r="THY760" s="156"/>
      <c r="THZ760" s="156"/>
      <c r="TIA760" s="156"/>
      <c r="TIB760" s="156"/>
      <c r="TIC760" s="156"/>
      <c r="TID760" s="156"/>
      <c r="TIE760" s="156"/>
      <c r="TIF760" s="156"/>
      <c r="TIG760" s="156"/>
      <c r="TIH760" s="156"/>
      <c r="TII760" s="156"/>
      <c r="TIJ760" s="156"/>
      <c r="TIK760" s="156"/>
      <c r="TIL760" s="156"/>
      <c r="TIM760" s="156"/>
      <c r="TIN760" s="156"/>
      <c r="TIO760" s="156"/>
      <c r="TIP760" s="156"/>
      <c r="TIQ760" s="156"/>
      <c r="TIR760" s="156"/>
      <c r="TIS760" s="156"/>
      <c r="TIT760" s="156"/>
      <c r="TIU760" s="156"/>
      <c r="TIV760" s="156"/>
      <c r="TIW760" s="156"/>
      <c r="TIX760" s="156"/>
      <c r="TIY760" s="156"/>
      <c r="TIZ760" s="156"/>
      <c r="TJA760" s="156"/>
      <c r="TJB760" s="156"/>
      <c r="TJC760" s="156"/>
      <c r="TJD760" s="156"/>
      <c r="TJE760" s="156"/>
      <c r="TJF760" s="156"/>
      <c r="TJG760" s="156"/>
      <c r="TJH760" s="156"/>
      <c r="TJI760" s="156"/>
      <c r="TJJ760" s="156"/>
      <c r="TJK760" s="156"/>
      <c r="TJL760" s="156"/>
      <c r="TJM760" s="156"/>
      <c r="TJN760" s="156"/>
      <c r="TJO760" s="156"/>
      <c r="TJP760" s="156"/>
      <c r="TJQ760" s="156"/>
      <c r="TJR760" s="156"/>
      <c r="TJS760" s="156"/>
      <c r="TJT760" s="156"/>
      <c r="TJU760" s="156"/>
      <c r="TJV760" s="156"/>
      <c r="TJW760" s="156"/>
      <c r="TJX760" s="156"/>
      <c r="TJY760" s="156"/>
      <c r="TJZ760" s="156"/>
      <c r="TKA760" s="156"/>
      <c r="TKB760" s="156"/>
      <c r="TKC760" s="156"/>
      <c r="TKD760" s="156"/>
      <c r="TKE760" s="156"/>
      <c r="TKF760" s="156"/>
      <c r="TKG760" s="156"/>
      <c r="TKH760" s="156"/>
      <c r="TKI760" s="156"/>
      <c r="TKJ760" s="156"/>
      <c r="TKK760" s="156"/>
      <c r="TKL760" s="156"/>
      <c r="TKM760" s="156"/>
      <c r="TKN760" s="156"/>
      <c r="TKO760" s="156"/>
      <c r="TKP760" s="156"/>
      <c r="TKQ760" s="156"/>
      <c r="TKR760" s="156"/>
      <c r="TKS760" s="156"/>
      <c r="TKT760" s="156"/>
      <c r="TKU760" s="156"/>
      <c r="TKV760" s="156"/>
      <c r="TKW760" s="156"/>
      <c r="TKX760" s="156"/>
      <c r="TKY760" s="156"/>
      <c r="TKZ760" s="156"/>
      <c r="TLA760" s="156"/>
      <c r="TLB760" s="156"/>
      <c r="TLC760" s="156"/>
      <c r="TLD760" s="156"/>
      <c r="TLE760" s="156"/>
      <c r="TLF760" s="156"/>
      <c r="TLG760" s="156"/>
      <c r="TLH760" s="156"/>
      <c r="TLI760" s="156"/>
      <c r="TLJ760" s="156"/>
      <c r="TLK760" s="156"/>
      <c r="TLL760" s="156"/>
      <c r="TLM760" s="156"/>
      <c r="TLN760" s="156"/>
      <c r="TLO760" s="156"/>
      <c r="TLP760" s="156"/>
      <c r="TLQ760" s="156"/>
      <c r="TLR760" s="156"/>
      <c r="TLS760" s="156"/>
      <c r="TLT760" s="156"/>
      <c r="TLU760" s="156"/>
      <c r="TLV760" s="156"/>
      <c r="TLW760" s="156"/>
      <c r="TLX760" s="156"/>
      <c r="TLY760" s="156"/>
      <c r="TLZ760" s="156"/>
      <c r="TMA760" s="156"/>
      <c r="TMB760" s="156"/>
      <c r="TMC760" s="156"/>
      <c r="TMD760" s="156"/>
      <c r="TME760" s="156"/>
      <c r="TMF760" s="156"/>
      <c r="TMG760" s="156"/>
      <c r="TMH760" s="156"/>
      <c r="TMI760" s="156"/>
      <c r="TMJ760" s="156"/>
      <c r="TMK760" s="156"/>
      <c r="TML760" s="156"/>
      <c r="TMM760" s="156"/>
      <c r="TMN760" s="156"/>
      <c r="TMO760" s="156"/>
      <c r="TMP760" s="156"/>
      <c r="TMQ760" s="156"/>
      <c r="TMR760" s="156"/>
      <c r="TMS760" s="156"/>
      <c r="TMT760" s="156"/>
      <c r="TMU760" s="156"/>
      <c r="TMV760" s="156"/>
      <c r="TMW760" s="156"/>
      <c r="TMX760" s="156"/>
      <c r="TMY760" s="156"/>
      <c r="TMZ760" s="156"/>
      <c r="TNA760" s="156"/>
      <c r="TNB760" s="156"/>
      <c r="TNC760" s="156"/>
      <c r="TND760" s="156"/>
      <c r="TNE760" s="156"/>
      <c r="TNF760" s="156"/>
      <c r="TNG760" s="156"/>
      <c r="TNH760" s="156"/>
      <c r="TNI760" s="156"/>
      <c r="TNJ760" s="156"/>
      <c r="TNK760" s="156"/>
      <c r="TNL760" s="156"/>
      <c r="TNM760" s="156"/>
      <c r="TNN760" s="156"/>
      <c r="TNO760" s="156"/>
      <c r="TNP760" s="156"/>
      <c r="TNQ760" s="156"/>
      <c r="TNR760" s="156"/>
      <c r="TNS760" s="156"/>
      <c r="TNT760" s="156"/>
      <c r="TNU760" s="156"/>
      <c r="TNV760" s="156"/>
      <c r="TNW760" s="156"/>
      <c r="TNX760" s="156"/>
      <c r="TNY760" s="156"/>
      <c r="TNZ760" s="156"/>
      <c r="TOA760" s="156"/>
      <c r="TOB760" s="156"/>
      <c r="TOC760" s="156"/>
      <c r="TOD760" s="156"/>
      <c r="TOE760" s="156"/>
      <c r="TOF760" s="156"/>
      <c r="TOG760" s="156"/>
      <c r="TOH760" s="156"/>
      <c r="TOI760" s="156"/>
      <c r="TOJ760" s="156"/>
      <c r="TOK760" s="156"/>
      <c r="TOL760" s="156"/>
      <c r="TOM760" s="156"/>
      <c r="TON760" s="156"/>
      <c r="TOO760" s="156"/>
      <c r="TOP760" s="156"/>
      <c r="TOQ760" s="156"/>
      <c r="TOR760" s="156"/>
      <c r="TOS760" s="156"/>
      <c r="TOT760" s="156"/>
      <c r="TOU760" s="156"/>
      <c r="TOV760" s="156"/>
      <c r="TOW760" s="156"/>
      <c r="TOX760" s="156"/>
      <c r="TOY760" s="156"/>
      <c r="TOZ760" s="156"/>
      <c r="TPA760" s="156"/>
      <c r="TPB760" s="156"/>
      <c r="TPC760" s="156"/>
      <c r="TPD760" s="156"/>
      <c r="TPE760" s="156"/>
      <c r="TPF760" s="156"/>
      <c r="TPG760" s="156"/>
      <c r="TPH760" s="156"/>
      <c r="TPI760" s="156"/>
      <c r="TPJ760" s="156"/>
      <c r="TPK760" s="156"/>
      <c r="TPL760" s="156"/>
      <c r="TPM760" s="156"/>
      <c r="TPN760" s="156"/>
      <c r="TPO760" s="156"/>
      <c r="TPP760" s="156"/>
      <c r="TPQ760" s="156"/>
      <c r="TPR760" s="156"/>
      <c r="TPS760" s="156"/>
      <c r="TPT760" s="156"/>
      <c r="TPU760" s="156"/>
      <c r="TPV760" s="156"/>
      <c r="TPW760" s="156"/>
      <c r="TPX760" s="156"/>
      <c r="TPY760" s="156"/>
      <c r="TPZ760" s="156"/>
      <c r="TQA760" s="156"/>
      <c r="TQB760" s="156"/>
      <c r="TQC760" s="156"/>
      <c r="TQD760" s="156"/>
      <c r="TQE760" s="156"/>
      <c r="TQF760" s="156"/>
      <c r="TQG760" s="156"/>
      <c r="TQH760" s="156"/>
      <c r="TQI760" s="156"/>
      <c r="TQJ760" s="156"/>
      <c r="TQK760" s="156"/>
      <c r="TQL760" s="156"/>
      <c r="TQM760" s="156"/>
      <c r="TQN760" s="156"/>
      <c r="TQO760" s="156"/>
      <c r="TQP760" s="156"/>
      <c r="TQQ760" s="156"/>
      <c r="TQR760" s="156"/>
      <c r="TQS760" s="156"/>
      <c r="TQT760" s="156"/>
      <c r="TQU760" s="156"/>
      <c r="TQV760" s="156"/>
      <c r="TQW760" s="156"/>
      <c r="TQX760" s="156"/>
      <c r="TQY760" s="156"/>
      <c r="TQZ760" s="156"/>
      <c r="TRA760" s="156"/>
      <c r="TRB760" s="156"/>
      <c r="TRC760" s="156"/>
      <c r="TRD760" s="156"/>
      <c r="TRE760" s="156"/>
      <c r="TRF760" s="156"/>
      <c r="TRG760" s="156"/>
      <c r="TRH760" s="156"/>
      <c r="TRI760" s="156"/>
      <c r="TRJ760" s="156"/>
      <c r="TRK760" s="156"/>
      <c r="TRL760" s="156"/>
      <c r="TRM760" s="156"/>
      <c r="TRN760" s="156"/>
      <c r="TRO760" s="156"/>
      <c r="TRP760" s="156"/>
      <c r="TRQ760" s="156"/>
      <c r="TRR760" s="156"/>
      <c r="TRS760" s="156"/>
      <c r="TRT760" s="156"/>
      <c r="TRU760" s="156"/>
      <c r="TRV760" s="156"/>
      <c r="TRW760" s="156"/>
      <c r="TRX760" s="156"/>
      <c r="TRY760" s="156"/>
      <c r="TRZ760" s="156"/>
      <c r="TSA760" s="156"/>
      <c r="TSB760" s="156"/>
      <c r="TSC760" s="156"/>
      <c r="TSD760" s="156"/>
      <c r="TSE760" s="156"/>
      <c r="TSF760" s="156"/>
      <c r="TSG760" s="156"/>
      <c r="TSH760" s="156"/>
      <c r="TSI760" s="156"/>
      <c r="TSJ760" s="156"/>
      <c r="TSK760" s="156"/>
      <c r="TSL760" s="156"/>
      <c r="TSM760" s="156"/>
      <c r="TSN760" s="156"/>
      <c r="TSO760" s="156"/>
      <c r="TSP760" s="156"/>
      <c r="TSQ760" s="156"/>
      <c r="TSR760" s="156"/>
      <c r="TSS760" s="156"/>
      <c r="TST760" s="156"/>
      <c r="TSU760" s="156"/>
      <c r="TSV760" s="156"/>
      <c r="TSW760" s="156"/>
      <c r="TSX760" s="156"/>
      <c r="TSY760" s="156"/>
      <c r="TSZ760" s="156"/>
      <c r="TTA760" s="156"/>
      <c r="TTB760" s="156"/>
      <c r="TTC760" s="156"/>
      <c r="TTD760" s="156"/>
      <c r="TTE760" s="156"/>
      <c r="TTF760" s="156"/>
      <c r="TTG760" s="156"/>
      <c r="TTH760" s="156"/>
      <c r="TTI760" s="156"/>
      <c r="TTJ760" s="156"/>
      <c r="TTK760" s="156"/>
      <c r="TTL760" s="156"/>
      <c r="TTM760" s="156"/>
      <c r="TTN760" s="156"/>
      <c r="TTO760" s="156"/>
      <c r="TTP760" s="156"/>
      <c r="TTQ760" s="156"/>
      <c r="TTR760" s="156"/>
      <c r="TTS760" s="156"/>
      <c r="TTT760" s="156"/>
      <c r="TTU760" s="156"/>
      <c r="TTV760" s="156"/>
      <c r="TTW760" s="156"/>
      <c r="TTX760" s="156"/>
      <c r="TTY760" s="156"/>
      <c r="TTZ760" s="156"/>
      <c r="TUA760" s="156"/>
      <c r="TUB760" s="156"/>
      <c r="TUC760" s="156"/>
      <c r="TUD760" s="156"/>
      <c r="TUE760" s="156"/>
      <c r="TUF760" s="156"/>
      <c r="TUG760" s="156"/>
      <c r="TUH760" s="156"/>
      <c r="TUI760" s="156"/>
      <c r="TUJ760" s="156"/>
      <c r="TUK760" s="156"/>
      <c r="TUL760" s="156"/>
      <c r="TUM760" s="156"/>
      <c r="TUN760" s="156"/>
      <c r="TUO760" s="156"/>
      <c r="TUP760" s="156"/>
      <c r="TUQ760" s="156"/>
      <c r="TUR760" s="156"/>
      <c r="TUS760" s="156"/>
      <c r="TUT760" s="156"/>
      <c r="TUU760" s="156"/>
      <c r="TUV760" s="156"/>
      <c r="TUW760" s="156"/>
      <c r="TUX760" s="156"/>
      <c r="TUY760" s="156"/>
      <c r="TUZ760" s="156"/>
      <c r="TVA760" s="156"/>
      <c r="TVB760" s="156"/>
      <c r="TVC760" s="156"/>
      <c r="TVD760" s="156"/>
      <c r="TVE760" s="156"/>
      <c r="TVF760" s="156"/>
      <c r="TVG760" s="156"/>
      <c r="TVH760" s="156"/>
      <c r="TVI760" s="156"/>
      <c r="TVJ760" s="156"/>
      <c r="TVK760" s="156"/>
      <c r="TVL760" s="156"/>
      <c r="TVM760" s="156"/>
      <c r="TVN760" s="156"/>
      <c r="TVO760" s="156"/>
      <c r="TVP760" s="156"/>
      <c r="TVQ760" s="156"/>
      <c r="TVR760" s="156"/>
      <c r="TVS760" s="156"/>
      <c r="TVT760" s="156"/>
      <c r="TVU760" s="156"/>
      <c r="TVV760" s="156"/>
      <c r="TVW760" s="156"/>
      <c r="TVX760" s="156"/>
      <c r="TVY760" s="156"/>
      <c r="TVZ760" s="156"/>
      <c r="TWA760" s="156"/>
      <c r="TWB760" s="156"/>
      <c r="TWC760" s="156"/>
      <c r="TWD760" s="156"/>
      <c r="TWE760" s="156"/>
      <c r="TWF760" s="156"/>
      <c r="TWG760" s="156"/>
      <c r="TWH760" s="156"/>
      <c r="TWI760" s="156"/>
      <c r="TWJ760" s="156"/>
      <c r="TWK760" s="156"/>
      <c r="TWL760" s="156"/>
      <c r="TWM760" s="156"/>
      <c r="TWN760" s="156"/>
      <c r="TWO760" s="156"/>
      <c r="TWP760" s="156"/>
      <c r="TWQ760" s="156"/>
      <c r="TWR760" s="156"/>
      <c r="TWS760" s="156"/>
      <c r="TWT760" s="156"/>
      <c r="TWU760" s="156"/>
      <c r="TWV760" s="156"/>
      <c r="TWW760" s="156"/>
      <c r="TWX760" s="156"/>
      <c r="TWY760" s="156"/>
      <c r="TWZ760" s="156"/>
      <c r="TXA760" s="156"/>
      <c r="TXB760" s="156"/>
      <c r="TXC760" s="156"/>
      <c r="TXD760" s="156"/>
      <c r="TXE760" s="156"/>
      <c r="TXF760" s="156"/>
      <c r="TXG760" s="156"/>
      <c r="TXH760" s="156"/>
      <c r="TXI760" s="156"/>
      <c r="TXJ760" s="156"/>
      <c r="TXK760" s="156"/>
      <c r="TXL760" s="156"/>
      <c r="TXM760" s="156"/>
      <c r="TXN760" s="156"/>
      <c r="TXO760" s="156"/>
      <c r="TXP760" s="156"/>
      <c r="TXQ760" s="156"/>
      <c r="TXR760" s="156"/>
      <c r="TXS760" s="156"/>
      <c r="TXT760" s="156"/>
      <c r="TXU760" s="156"/>
      <c r="TXV760" s="156"/>
      <c r="TXW760" s="156"/>
      <c r="TXX760" s="156"/>
      <c r="TXY760" s="156"/>
      <c r="TXZ760" s="156"/>
      <c r="TYA760" s="156"/>
      <c r="TYB760" s="156"/>
      <c r="TYC760" s="156"/>
      <c r="TYD760" s="156"/>
      <c r="TYE760" s="156"/>
      <c r="TYF760" s="156"/>
      <c r="TYG760" s="156"/>
      <c r="TYH760" s="156"/>
      <c r="TYI760" s="156"/>
      <c r="TYJ760" s="156"/>
      <c r="TYK760" s="156"/>
      <c r="TYL760" s="156"/>
      <c r="TYM760" s="156"/>
      <c r="TYN760" s="156"/>
      <c r="TYO760" s="156"/>
      <c r="TYP760" s="156"/>
      <c r="TYQ760" s="156"/>
      <c r="TYR760" s="156"/>
      <c r="TYS760" s="156"/>
      <c r="TYT760" s="156"/>
      <c r="TYU760" s="156"/>
      <c r="TYV760" s="156"/>
      <c r="TYW760" s="156"/>
      <c r="TYX760" s="156"/>
      <c r="TYY760" s="156"/>
      <c r="TYZ760" s="156"/>
      <c r="TZA760" s="156"/>
      <c r="TZB760" s="156"/>
      <c r="TZC760" s="156"/>
      <c r="TZD760" s="156"/>
      <c r="TZE760" s="156"/>
      <c r="TZF760" s="156"/>
      <c r="TZG760" s="156"/>
      <c r="TZH760" s="156"/>
      <c r="TZI760" s="156"/>
      <c r="TZJ760" s="156"/>
      <c r="TZK760" s="156"/>
      <c r="TZL760" s="156"/>
      <c r="TZM760" s="156"/>
      <c r="TZN760" s="156"/>
      <c r="TZO760" s="156"/>
      <c r="TZP760" s="156"/>
      <c r="TZQ760" s="156"/>
      <c r="TZR760" s="156"/>
      <c r="TZS760" s="156"/>
      <c r="TZT760" s="156"/>
      <c r="TZU760" s="156"/>
      <c r="TZV760" s="156"/>
      <c r="TZW760" s="156"/>
      <c r="TZX760" s="156"/>
      <c r="TZY760" s="156"/>
      <c r="TZZ760" s="156"/>
      <c r="UAA760" s="156"/>
      <c r="UAB760" s="156"/>
      <c r="UAC760" s="156"/>
      <c r="UAD760" s="156"/>
      <c r="UAE760" s="156"/>
      <c r="UAF760" s="156"/>
      <c r="UAG760" s="156"/>
      <c r="UAH760" s="156"/>
      <c r="UAI760" s="156"/>
      <c r="UAJ760" s="156"/>
      <c r="UAK760" s="156"/>
      <c r="UAL760" s="156"/>
      <c r="UAM760" s="156"/>
      <c r="UAN760" s="156"/>
      <c r="UAO760" s="156"/>
      <c r="UAP760" s="156"/>
      <c r="UAQ760" s="156"/>
      <c r="UAR760" s="156"/>
      <c r="UAS760" s="156"/>
      <c r="UAT760" s="156"/>
      <c r="UAU760" s="156"/>
      <c r="UAV760" s="156"/>
      <c r="UAW760" s="156"/>
      <c r="UAX760" s="156"/>
      <c r="UAY760" s="156"/>
      <c r="UAZ760" s="156"/>
      <c r="UBA760" s="156"/>
      <c r="UBB760" s="156"/>
      <c r="UBC760" s="156"/>
      <c r="UBD760" s="156"/>
      <c r="UBE760" s="156"/>
      <c r="UBF760" s="156"/>
      <c r="UBG760" s="156"/>
      <c r="UBH760" s="156"/>
      <c r="UBI760" s="156"/>
      <c r="UBJ760" s="156"/>
      <c r="UBK760" s="156"/>
      <c r="UBL760" s="156"/>
      <c r="UBM760" s="156"/>
      <c r="UBN760" s="156"/>
      <c r="UBO760" s="156"/>
      <c r="UBP760" s="156"/>
      <c r="UBQ760" s="156"/>
      <c r="UBR760" s="156"/>
      <c r="UBS760" s="156"/>
      <c r="UBT760" s="156"/>
      <c r="UBU760" s="156"/>
      <c r="UBV760" s="156"/>
      <c r="UBW760" s="156"/>
      <c r="UBX760" s="156"/>
      <c r="UBY760" s="156"/>
      <c r="UBZ760" s="156"/>
      <c r="UCA760" s="156"/>
      <c r="UCB760" s="156"/>
      <c r="UCC760" s="156"/>
      <c r="UCD760" s="156"/>
      <c r="UCE760" s="156"/>
      <c r="UCF760" s="156"/>
      <c r="UCG760" s="156"/>
      <c r="UCH760" s="156"/>
      <c r="UCI760" s="156"/>
      <c r="UCJ760" s="156"/>
      <c r="UCK760" s="156"/>
      <c r="UCL760" s="156"/>
      <c r="UCM760" s="156"/>
      <c r="UCN760" s="156"/>
      <c r="UCO760" s="156"/>
      <c r="UCP760" s="156"/>
      <c r="UCQ760" s="156"/>
      <c r="UCR760" s="156"/>
      <c r="UCS760" s="156"/>
      <c r="UCT760" s="156"/>
      <c r="UCU760" s="156"/>
      <c r="UCV760" s="156"/>
      <c r="UCW760" s="156"/>
      <c r="UCX760" s="156"/>
      <c r="UCY760" s="156"/>
      <c r="UCZ760" s="156"/>
      <c r="UDA760" s="156"/>
      <c r="UDB760" s="156"/>
      <c r="UDC760" s="156"/>
      <c r="UDD760" s="156"/>
      <c r="UDE760" s="156"/>
      <c r="UDF760" s="156"/>
      <c r="UDG760" s="156"/>
      <c r="UDH760" s="156"/>
      <c r="UDI760" s="156"/>
      <c r="UDJ760" s="156"/>
      <c r="UDK760" s="156"/>
      <c r="UDL760" s="156"/>
      <c r="UDM760" s="156"/>
      <c r="UDN760" s="156"/>
      <c r="UDO760" s="156"/>
      <c r="UDP760" s="156"/>
      <c r="UDQ760" s="156"/>
      <c r="UDR760" s="156"/>
      <c r="UDS760" s="156"/>
      <c r="UDT760" s="156"/>
      <c r="UDU760" s="156"/>
      <c r="UDV760" s="156"/>
      <c r="UDW760" s="156"/>
      <c r="UDX760" s="156"/>
      <c r="UDY760" s="156"/>
      <c r="UDZ760" s="156"/>
      <c r="UEA760" s="156"/>
      <c r="UEB760" s="156"/>
      <c r="UEC760" s="156"/>
      <c r="UED760" s="156"/>
      <c r="UEE760" s="156"/>
      <c r="UEF760" s="156"/>
      <c r="UEG760" s="156"/>
      <c r="UEH760" s="156"/>
      <c r="UEI760" s="156"/>
      <c r="UEJ760" s="156"/>
      <c r="UEK760" s="156"/>
      <c r="UEL760" s="156"/>
      <c r="UEM760" s="156"/>
      <c r="UEN760" s="156"/>
      <c r="UEO760" s="156"/>
      <c r="UEP760" s="156"/>
      <c r="UEQ760" s="156"/>
      <c r="UER760" s="156"/>
      <c r="UES760" s="156"/>
      <c r="UET760" s="156"/>
      <c r="UEU760" s="156"/>
      <c r="UEV760" s="156"/>
      <c r="UEW760" s="156"/>
      <c r="UEX760" s="156"/>
      <c r="UEY760" s="156"/>
      <c r="UEZ760" s="156"/>
      <c r="UFA760" s="156"/>
      <c r="UFB760" s="156"/>
      <c r="UFC760" s="156"/>
      <c r="UFD760" s="156"/>
      <c r="UFE760" s="156"/>
      <c r="UFF760" s="156"/>
      <c r="UFG760" s="156"/>
      <c r="UFH760" s="156"/>
      <c r="UFI760" s="156"/>
      <c r="UFJ760" s="156"/>
      <c r="UFK760" s="156"/>
      <c r="UFL760" s="156"/>
      <c r="UFM760" s="156"/>
      <c r="UFN760" s="156"/>
      <c r="UFO760" s="156"/>
      <c r="UFP760" s="156"/>
      <c r="UFQ760" s="156"/>
      <c r="UFR760" s="156"/>
      <c r="UFS760" s="156"/>
      <c r="UFT760" s="156"/>
      <c r="UFU760" s="156"/>
      <c r="UFV760" s="156"/>
      <c r="UFW760" s="156"/>
      <c r="UFX760" s="156"/>
      <c r="UFY760" s="156"/>
      <c r="UFZ760" s="156"/>
      <c r="UGA760" s="156"/>
      <c r="UGB760" s="156"/>
      <c r="UGC760" s="156"/>
      <c r="UGD760" s="156"/>
      <c r="UGE760" s="156"/>
      <c r="UGF760" s="156"/>
      <c r="UGG760" s="156"/>
      <c r="UGH760" s="156"/>
      <c r="UGI760" s="156"/>
      <c r="UGJ760" s="156"/>
      <c r="UGK760" s="156"/>
      <c r="UGL760" s="156"/>
      <c r="UGM760" s="156"/>
      <c r="UGN760" s="156"/>
      <c r="UGO760" s="156"/>
      <c r="UGP760" s="156"/>
      <c r="UGQ760" s="156"/>
      <c r="UGR760" s="156"/>
      <c r="UGS760" s="156"/>
      <c r="UGT760" s="156"/>
      <c r="UGU760" s="156"/>
      <c r="UGV760" s="156"/>
      <c r="UGW760" s="156"/>
      <c r="UGX760" s="156"/>
      <c r="UGY760" s="156"/>
      <c r="UGZ760" s="156"/>
      <c r="UHA760" s="156"/>
      <c r="UHB760" s="156"/>
      <c r="UHC760" s="156"/>
      <c r="UHD760" s="156"/>
      <c r="UHE760" s="156"/>
      <c r="UHF760" s="156"/>
      <c r="UHG760" s="156"/>
      <c r="UHH760" s="156"/>
      <c r="UHI760" s="156"/>
      <c r="UHJ760" s="156"/>
      <c r="UHK760" s="156"/>
      <c r="UHL760" s="156"/>
      <c r="UHM760" s="156"/>
      <c r="UHN760" s="156"/>
      <c r="UHO760" s="156"/>
      <c r="UHP760" s="156"/>
      <c r="UHQ760" s="156"/>
      <c r="UHR760" s="156"/>
      <c r="UHS760" s="156"/>
      <c r="UHT760" s="156"/>
      <c r="UHU760" s="156"/>
      <c r="UHV760" s="156"/>
      <c r="UHW760" s="156"/>
      <c r="UHX760" s="156"/>
      <c r="UHY760" s="156"/>
      <c r="UHZ760" s="156"/>
      <c r="UIA760" s="156"/>
      <c r="UIB760" s="156"/>
      <c r="UIC760" s="156"/>
      <c r="UID760" s="156"/>
      <c r="UIE760" s="156"/>
      <c r="UIF760" s="156"/>
      <c r="UIG760" s="156"/>
      <c r="UIH760" s="156"/>
      <c r="UII760" s="156"/>
      <c r="UIJ760" s="156"/>
      <c r="UIK760" s="156"/>
      <c r="UIL760" s="156"/>
      <c r="UIM760" s="156"/>
      <c r="UIN760" s="156"/>
      <c r="UIO760" s="156"/>
      <c r="UIP760" s="156"/>
      <c r="UIQ760" s="156"/>
      <c r="UIR760" s="156"/>
      <c r="UIS760" s="156"/>
      <c r="UIT760" s="156"/>
      <c r="UIU760" s="156"/>
      <c r="UIV760" s="156"/>
      <c r="UIW760" s="156"/>
      <c r="UIX760" s="156"/>
      <c r="UIY760" s="156"/>
      <c r="UIZ760" s="156"/>
      <c r="UJA760" s="156"/>
      <c r="UJB760" s="156"/>
      <c r="UJC760" s="156"/>
      <c r="UJD760" s="156"/>
      <c r="UJE760" s="156"/>
      <c r="UJF760" s="156"/>
      <c r="UJG760" s="156"/>
      <c r="UJH760" s="156"/>
      <c r="UJI760" s="156"/>
      <c r="UJJ760" s="156"/>
      <c r="UJK760" s="156"/>
      <c r="UJL760" s="156"/>
      <c r="UJM760" s="156"/>
      <c r="UJN760" s="156"/>
      <c r="UJO760" s="156"/>
      <c r="UJP760" s="156"/>
      <c r="UJQ760" s="156"/>
      <c r="UJR760" s="156"/>
      <c r="UJS760" s="156"/>
      <c r="UJT760" s="156"/>
      <c r="UJU760" s="156"/>
      <c r="UJV760" s="156"/>
      <c r="UJW760" s="156"/>
      <c r="UJX760" s="156"/>
      <c r="UJY760" s="156"/>
      <c r="UJZ760" s="156"/>
      <c r="UKA760" s="156"/>
      <c r="UKB760" s="156"/>
      <c r="UKC760" s="156"/>
      <c r="UKD760" s="156"/>
      <c r="UKE760" s="156"/>
      <c r="UKF760" s="156"/>
      <c r="UKG760" s="156"/>
      <c r="UKH760" s="156"/>
      <c r="UKI760" s="156"/>
      <c r="UKJ760" s="156"/>
      <c r="UKK760" s="156"/>
      <c r="UKL760" s="156"/>
      <c r="UKM760" s="156"/>
      <c r="UKN760" s="156"/>
      <c r="UKO760" s="156"/>
      <c r="UKP760" s="156"/>
      <c r="UKQ760" s="156"/>
      <c r="UKR760" s="156"/>
      <c r="UKS760" s="156"/>
      <c r="UKT760" s="156"/>
      <c r="UKU760" s="156"/>
      <c r="UKV760" s="156"/>
      <c r="UKW760" s="156"/>
      <c r="UKX760" s="156"/>
      <c r="UKY760" s="156"/>
      <c r="UKZ760" s="156"/>
      <c r="ULA760" s="156"/>
      <c r="ULB760" s="156"/>
      <c r="ULC760" s="156"/>
      <c r="ULD760" s="156"/>
      <c r="ULE760" s="156"/>
      <c r="ULF760" s="156"/>
      <c r="ULG760" s="156"/>
      <c r="ULH760" s="156"/>
      <c r="ULI760" s="156"/>
      <c r="ULJ760" s="156"/>
      <c r="ULK760" s="156"/>
      <c r="ULL760" s="156"/>
      <c r="ULM760" s="156"/>
      <c r="ULN760" s="156"/>
      <c r="ULO760" s="156"/>
      <c r="ULP760" s="156"/>
      <c r="ULQ760" s="156"/>
      <c r="ULR760" s="156"/>
      <c r="ULS760" s="156"/>
      <c r="ULT760" s="156"/>
      <c r="ULU760" s="156"/>
      <c r="ULV760" s="156"/>
      <c r="ULW760" s="156"/>
      <c r="ULX760" s="156"/>
      <c r="ULY760" s="156"/>
      <c r="ULZ760" s="156"/>
      <c r="UMA760" s="156"/>
      <c r="UMB760" s="156"/>
      <c r="UMC760" s="156"/>
      <c r="UMD760" s="156"/>
      <c r="UME760" s="156"/>
      <c r="UMF760" s="156"/>
      <c r="UMG760" s="156"/>
      <c r="UMH760" s="156"/>
      <c r="UMI760" s="156"/>
      <c r="UMJ760" s="156"/>
      <c r="UMK760" s="156"/>
      <c r="UML760" s="156"/>
      <c r="UMM760" s="156"/>
      <c r="UMN760" s="156"/>
      <c r="UMO760" s="156"/>
      <c r="UMP760" s="156"/>
      <c r="UMQ760" s="156"/>
      <c r="UMR760" s="156"/>
      <c r="UMS760" s="156"/>
      <c r="UMT760" s="156"/>
      <c r="UMU760" s="156"/>
      <c r="UMV760" s="156"/>
      <c r="UMW760" s="156"/>
      <c r="UMX760" s="156"/>
      <c r="UMY760" s="156"/>
      <c r="UMZ760" s="156"/>
      <c r="UNA760" s="156"/>
      <c r="UNB760" s="156"/>
      <c r="UNC760" s="156"/>
      <c r="UND760" s="156"/>
      <c r="UNE760" s="156"/>
      <c r="UNF760" s="156"/>
      <c r="UNG760" s="156"/>
      <c r="UNH760" s="156"/>
      <c r="UNI760" s="156"/>
      <c r="UNJ760" s="156"/>
      <c r="UNK760" s="156"/>
      <c r="UNL760" s="156"/>
      <c r="UNM760" s="156"/>
      <c r="UNN760" s="156"/>
      <c r="UNO760" s="156"/>
      <c r="UNP760" s="156"/>
      <c r="UNQ760" s="156"/>
      <c r="UNR760" s="156"/>
      <c r="UNS760" s="156"/>
      <c r="UNT760" s="156"/>
      <c r="UNU760" s="156"/>
      <c r="UNV760" s="156"/>
      <c r="UNW760" s="156"/>
      <c r="UNX760" s="156"/>
      <c r="UNY760" s="156"/>
      <c r="UNZ760" s="156"/>
      <c r="UOA760" s="156"/>
      <c r="UOB760" s="156"/>
      <c r="UOC760" s="156"/>
      <c r="UOD760" s="156"/>
      <c r="UOE760" s="156"/>
      <c r="UOF760" s="156"/>
      <c r="UOG760" s="156"/>
      <c r="UOH760" s="156"/>
      <c r="UOI760" s="156"/>
      <c r="UOJ760" s="156"/>
      <c r="UOK760" s="156"/>
      <c r="UOL760" s="156"/>
      <c r="UOM760" s="156"/>
      <c r="UON760" s="156"/>
      <c r="UOO760" s="156"/>
      <c r="UOP760" s="156"/>
      <c r="UOQ760" s="156"/>
      <c r="UOR760" s="156"/>
      <c r="UOS760" s="156"/>
      <c r="UOT760" s="156"/>
      <c r="UOU760" s="156"/>
      <c r="UOV760" s="156"/>
      <c r="UOW760" s="156"/>
      <c r="UOX760" s="156"/>
      <c r="UOY760" s="156"/>
      <c r="UOZ760" s="156"/>
      <c r="UPA760" s="156"/>
      <c r="UPB760" s="156"/>
      <c r="UPC760" s="156"/>
      <c r="UPD760" s="156"/>
      <c r="UPE760" s="156"/>
      <c r="UPF760" s="156"/>
      <c r="UPG760" s="156"/>
      <c r="UPH760" s="156"/>
      <c r="UPI760" s="156"/>
      <c r="UPJ760" s="156"/>
      <c r="UPK760" s="156"/>
      <c r="UPL760" s="156"/>
      <c r="UPM760" s="156"/>
      <c r="UPN760" s="156"/>
      <c r="UPO760" s="156"/>
      <c r="UPP760" s="156"/>
      <c r="UPQ760" s="156"/>
      <c r="UPR760" s="156"/>
      <c r="UPS760" s="156"/>
      <c r="UPT760" s="156"/>
      <c r="UPU760" s="156"/>
      <c r="UPV760" s="156"/>
      <c r="UPW760" s="156"/>
      <c r="UPX760" s="156"/>
      <c r="UPY760" s="156"/>
      <c r="UPZ760" s="156"/>
      <c r="UQA760" s="156"/>
      <c r="UQB760" s="156"/>
      <c r="UQC760" s="156"/>
      <c r="UQD760" s="156"/>
      <c r="UQE760" s="156"/>
      <c r="UQF760" s="156"/>
      <c r="UQG760" s="156"/>
      <c r="UQH760" s="156"/>
      <c r="UQI760" s="156"/>
      <c r="UQJ760" s="156"/>
      <c r="UQK760" s="156"/>
      <c r="UQL760" s="156"/>
      <c r="UQM760" s="156"/>
      <c r="UQN760" s="156"/>
      <c r="UQO760" s="156"/>
      <c r="UQP760" s="156"/>
      <c r="UQQ760" s="156"/>
      <c r="UQR760" s="156"/>
      <c r="UQS760" s="156"/>
      <c r="UQT760" s="156"/>
      <c r="UQU760" s="156"/>
      <c r="UQV760" s="156"/>
      <c r="UQW760" s="156"/>
      <c r="UQX760" s="156"/>
      <c r="UQY760" s="156"/>
      <c r="UQZ760" s="156"/>
      <c r="URA760" s="156"/>
      <c r="URB760" s="156"/>
      <c r="URC760" s="156"/>
      <c r="URD760" s="156"/>
      <c r="URE760" s="156"/>
      <c r="URF760" s="156"/>
      <c r="URG760" s="156"/>
      <c r="URH760" s="156"/>
      <c r="URI760" s="156"/>
      <c r="URJ760" s="156"/>
      <c r="URK760" s="156"/>
      <c r="URL760" s="156"/>
      <c r="URM760" s="156"/>
      <c r="URN760" s="156"/>
      <c r="URO760" s="156"/>
      <c r="URP760" s="156"/>
      <c r="URQ760" s="156"/>
      <c r="URR760" s="156"/>
      <c r="URS760" s="156"/>
      <c r="URT760" s="156"/>
      <c r="URU760" s="156"/>
      <c r="URV760" s="156"/>
      <c r="URW760" s="156"/>
      <c r="URX760" s="156"/>
      <c r="URY760" s="156"/>
      <c r="URZ760" s="156"/>
      <c r="USA760" s="156"/>
      <c r="USB760" s="156"/>
      <c r="USC760" s="156"/>
      <c r="USD760" s="156"/>
      <c r="USE760" s="156"/>
      <c r="USF760" s="156"/>
      <c r="USG760" s="156"/>
      <c r="USH760" s="156"/>
      <c r="USI760" s="156"/>
      <c r="USJ760" s="156"/>
      <c r="USK760" s="156"/>
      <c r="USL760" s="156"/>
      <c r="USM760" s="156"/>
      <c r="USN760" s="156"/>
      <c r="USO760" s="156"/>
      <c r="USP760" s="156"/>
      <c r="USQ760" s="156"/>
      <c r="USR760" s="156"/>
      <c r="USS760" s="156"/>
      <c r="UST760" s="156"/>
      <c r="USU760" s="156"/>
      <c r="USV760" s="156"/>
      <c r="USW760" s="156"/>
      <c r="USX760" s="156"/>
      <c r="USY760" s="156"/>
      <c r="USZ760" s="156"/>
      <c r="UTA760" s="156"/>
      <c r="UTB760" s="156"/>
      <c r="UTC760" s="156"/>
      <c r="UTD760" s="156"/>
      <c r="UTE760" s="156"/>
      <c r="UTF760" s="156"/>
      <c r="UTG760" s="156"/>
      <c r="UTH760" s="156"/>
      <c r="UTI760" s="156"/>
      <c r="UTJ760" s="156"/>
      <c r="UTK760" s="156"/>
      <c r="UTL760" s="156"/>
      <c r="UTM760" s="156"/>
      <c r="UTN760" s="156"/>
      <c r="UTO760" s="156"/>
      <c r="UTP760" s="156"/>
      <c r="UTQ760" s="156"/>
      <c r="UTR760" s="156"/>
      <c r="UTS760" s="156"/>
      <c r="UTT760" s="156"/>
      <c r="UTU760" s="156"/>
      <c r="UTV760" s="156"/>
      <c r="UTW760" s="156"/>
      <c r="UTX760" s="156"/>
      <c r="UTY760" s="156"/>
      <c r="UTZ760" s="156"/>
      <c r="UUA760" s="156"/>
      <c r="UUB760" s="156"/>
      <c r="UUC760" s="156"/>
      <c r="UUD760" s="156"/>
      <c r="UUE760" s="156"/>
      <c r="UUF760" s="156"/>
      <c r="UUG760" s="156"/>
      <c r="UUH760" s="156"/>
      <c r="UUI760" s="156"/>
      <c r="UUJ760" s="156"/>
      <c r="UUK760" s="156"/>
      <c r="UUL760" s="156"/>
      <c r="UUM760" s="156"/>
      <c r="UUN760" s="156"/>
      <c r="UUO760" s="156"/>
      <c r="UUP760" s="156"/>
      <c r="UUQ760" s="156"/>
      <c r="UUR760" s="156"/>
      <c r="UUS760" s="156"/>
      <c r="UUT760" s="156"/>
      <c r="UUU760" s="156"/>
      <c r="UUV760" s="156"/>
      <c r="UUW760" s="156"/>
      <c r="UUX760" s="156"/>
      <c r="UUY760" s="156"/>
      <c r="UUZ760" s="156"/>
      <c r="UVA760" s="156"/>
      <c r="UVB760" s="156"/>
      <c r="UVC760" s="156"/>
      <c r="UVD760" s="156"/>
      <c r="UVE760" s="156"/>
      <c r="UVF760" s="156"/>
      <c r="UVG760" s="156"/>
      <c r="UVH760" s="156"/>
      <c r="UVI760" s="156"/>
      <c r="UVJ760" s="156"/>
      <c r="UVK760" s="156"/>
      <c r="UVL760" s="156"/>
      <c r="UVM760" s="156"/>
      <c r="UVN760" s="156"/>
      <c r="UVO760" s="156"/>
      <c r="UVP760" s="156"/>
      <c r="UVQ760" s="156"/>
      <c r="UVR760" s="156"/>
      <c r="UVS760" s="156"/>
      <c r="UVT760" s="156"/>
      <c r="UVU760" s="156"/>
      <c r="UVV760" s="156"/>
      <c r="UVW760" s="156"/>
      <c r="UVX760" s="156"/>
      <c r="UVY760" s="156"/>
      <c r="UVZ760" s="156"/>
      <c r="UWA760" s="156"/>
      <c r="UWB760" s="156"/>
      <c r="UWC760" s="156"/>
      <c r="UWD760" s="156"/>
      <c r="UWE760" s="156"/>
      <c r="UWF760" s="156"/>
      <c r="UWG760" s="156"/>
      <c r="UWH760" s="156"/>
      <c r="UWI760" s="156"/>
      <c r="UWJ760" s="156"/>
      <c r="UWK760" s="156"/>
      <c r="UWL760" s="156"/>
      <c r="UWM760" s="156"/>
      <c r="UWN760" s="156"/>
      <c r="UWO760" s="156"/>
      <c r="UWP760" s="156"/>
      <c r="UWQ760" s="156"/>
      <c r="UWR760" s="156"/>
      <c r="UWS760" s="156"/>
      <c r="UWT760" s="156"/>
      <c r="UWU760" s="156"/>
      <c r="UWV760" s="156"/>
      <c r="UWW760" s="156"/>
      <c r="UWX760" s="156"/>
      <c r="UWY760" s="156"/>
      <c r="UWZ760" s="156"/>
      <c r="UXA760" s="156"/>
      <c r="UXB760" s="156"/>
      <c r="UXC760" s="156"/>
      <c r="UXD760" s="156"/>
      <c r="UXE760" s="156"/>
      <c r="UXF760" s="156"/>
      <c r="UXG760" s="156"/>
      <c r="UXH760" s="156"/>
      <c r="UXI760" s="156"/>
      <c r="UXJ760" s="156"/>
      <c r="UXK760" s="156"/>
      <c r="UXL760" s="156"/>
      <c r="UXM760" s="156"/>
      <c r="UXN760" s="156"/>
      <c r="UXO760" s="156"/>
      <c r="UXP760" s="156"/>
      <c r="UXQ760" s="156"/>
      <c r="UXR760" s="156"/>
      <c r="UXS760" s="156"/>
      <c r="UXT760" s="156"/>
      <c r="UXU760" s="156"/>
      <c r="UXV760" s="156"/>
      <c r="UXW760" s="156"/>
      <c r="UXX760" s="156"/>
      <c r="UXY760" s="156"/>
      <c r="UXZ760" s="156"/>
      <c r="UYA760" s="156"/>
      <c r="UYB760" s="156"/>
      <c r="UYC760" s="156"/>
      <c r="UYD760" s="156"/>
      <c r="UYE760" s="156"/>
      <c r="UYF760" s="156"/>
      <c r="UYG760" s="156"/>
      <c r="UYH760" s="156"/>
      <c r="UYI760" s="156"/>
      <c r="UYJ760" s="156"/>
      <c r="UYK760" s="156"/>
      <c r="UYL760" s="156"/>
      <c r="UYM760" s="156"/>
      <c r="UYN760" s="156"/>
      <c r="UYO760" s="156"/>
      <c r="UYP760" s="156"/>
      <c r="UYQ760" s="156"/>
      <c r="UYR760" s="156"/>
      <c r="UYS760" s="156"/>
      <c r="UYT760" s="156"/>
      <c r="UYU760" s="156"/>
      <c r="UYV760" s="156"/>
      <c r="UYW760" s="156"/>
      <c r="UYX760" s="156"/>
      <c r="UYY760" s="156"/>
      <c r="UYZ760" s="156"/>
      <c r="UZA760" s="156"/>
      <c r="UZB760" s="156"/>
      <c r="UZC760" s="156"/>
      <c r="UZD760" s="156"/>
      <c r="UZE760" s="156"/>
      <c r="UZF760" s="156"/>
      <c r="UZG760" s="156"/>
      <c r="UZH760" s="156"/>
      <c r="UZI760" s="156"/>
      <c r="UZJ760" s="156"/>
      <c r="UZK760" s="156"/>
      <c r="UZL760" s="156"/>
      <c r="UZM760" s="156"/>
      <c r="UZN760" s="156"/>
      <c r="UZO760" s="156"/>
      <c r="UZP760" s="156"/>
      <c r="UZQ760" s="156"/>
      <c r="UZR760" s="156"/>
      <c r="UZS760" s="156"/>
      <c r="UZT760" s="156"/>
      <c r="UZU760" s="156"/>
      <c r="UZV760" s="156"/>
      <c r="UZW760" s="156"/>
      <c r="UZX760" s="156"/>
      <c r="UZY760" s="156"/>
      <c r="UZZ760" s="156"/>
      <c r="VAA760" s="156"/>
      <c r="VAB760" s="156"/>
      <c r="VAC760" s="156"/>
      <c r="VAD760" s="156"/>
      <c r="VAE760" s="156"/>
      <c r="VAF760" s="156"/>
      <c r="VAG760" s="156"/>
      <c r="VAH760" s="156"/>
      <c r="VAI760" s="156"/>
      <c r="VAJ760" s="156"/>
      <c r="VAK760" s="156"/>
      <c r="VAL760" s="156"/>
      <c r="VAM760" s="156"/>
      <c r="VAN760" s="156"/>
      <c r="VAO760" s="156"/>
      <c r="VAP760" s="156"/>
      <c r="VAQ760" s="156"/>
      <c r="VAR760" s="156"/>
      <c r="VAS760" s="156"/>
      <c r="VAT760" s="156"/>
      <c r="VAU760" s="156"/>
      <c r="VAV760" s="156"/>
      <c r="VAW760" s="156"/>
      <c r="VAX760" s="156"/>
      <c r="VAY760" s="156"/>
      <c r="VAZ760" s="156"/>
      <c r="VBA760" s="156"/>
      <c r="VBB760" s="156"/>
      <c r="VBC760" s="156"/>
      <c r="VBD760" s="156"/>
      <c r="VBE760" s="156"/>
      <c r="VBF760" s="156"/>
      <c r="VBG760" s="156"/>
      <c r="VBH760" s="156"/>
      <c r="VBI760" s="156"/>
      <c r="VBJ760" s="156"/>
      <c r="VBK760" s="156"/>
      <c r="VBL760" s="156"/>
      <c r="VBM760" s="156"/>
      <c r="VBN760" s="156"/>
      <c r="VBO760" s="156"/>
      <c r="VBP760" s="156"/>
      <c r="VBQ760" s="156"/>
      <c r="VBR760" s="156"/>
      <c r="VBS760" s="156"/>
      <c r="VBT760" s="156"/>
      <c r="VBU760" s="156"/>
      <c r="VBV760" s="156"/>
      <c r="VBW760" s="156"/>
      <c r="VBX760" s="156"/>
      <c r="VBY760" s="156"/>
      <c r="VBZ760" s="156"/>
      <c r="VCA760" s="156"/>
      <c r="VCB760" s="156"/>
      <c r="VCC760" s="156"/>
      <c r="VCD760" s="156"/>
      <c r="VCE760" s="156"/>
      <c r="VCF760" s="156"/>
      <c r="VCG760" s="156"/>
      <c r="VCH760" s="156"/>
      <c r="VCI760" s="156"/>
      <c r="VCJ760" s="156"/>
      <c r="VCK760" s="156"/>
      <c r="VCL760" s="156"/>
      <c r="VCM760" s="156"/>
      <c r="VCN760" s="156"/>
      <c r="VCO760" s="156"/>
      <c r="VCP760" s="156"/>
      <c r="VCQ760" s="156"/>
      <c r="VCR760" s="156"/>
      <c r="VCS760" s="156"/>
      <c r="VCT760" s="156"/>
      <c r="VCU760" s="156"/>
      <c r="VCV760" s="156"/>
      <c r="VCW760" s="156"/>
      <c r="VCX760" s="156"/>
      <c r="VCY760" s="156"/>
      <c r="VCZ760" s="156"/>
      <c r="VDA760" s="156"/>
      <c r="VDB760" s="156"/>
      <c r="VDC760" s="156"/>
      <c r="VDD760" s="156"/>
      <c r="VDE760" s="156"/>
      <c r="VDF760" s="156"/>
      <c r="VDG760" s="156"/>
      <c r="VDH760" s="156"/>
      <c r="VDI760" s="156"/>
      <c r="VDJ760" s="156"/>
      <c r="VDK760" s="156"/>
      <c r="VDL760" s="156"/>
      <c r="VDM760" s="156"/>
      <c r="VDN760" s="156"/>
      <c r="VDO760" s="156"/>
      <c r="VDP760" s="156"/>
      <c r="VDQ760" s="156"/>
      <c r="VDR760" s="156"/>
      <c r="VDS760" s="156"/>
      <c r="VDT760" s="156"/>
      <c r="VDU760" s="156"/>
      <c r="VDV760" s="156"/>
      <c r="VDW760" s="156"/>
      <c r="VDX760" s="156"/>
      <c r="VDY760" s="156"/>
      <c r="VDZ760" s="156"/>
      <c r="VEA760" s="156"/>
      <c r="VEB760" s="156"/>
      <c r="VEC760" s="156"/>
      <c r="VED760" s="156"/>
      <c r="VEE760" s="156"/>
      <c r="VEF760" s="156"/>
      <c r="VEG760" s="156"/>
      <c r="VEH760" s="156"/>
      <c r="VEI760" s="156"/>
      <c r="VEJ760" s="156"/>
      <c r="VEK760" s="156"/>
      <c r="VEL760" s="156"/>
      <c r="VEM760" s="156"/>
      <c r="VEN760" s="156"/>
      <c r="VEO760" s="156"/>
      <c r="VEP760" s="156"/>
      <c r="VEQ760" s="156"/>
      <c r="VER760" s="156"/>
      <c r="VES760" s="156"/>
      <c r="VET760" s="156"/>
      <c r="VEU760" s="156"/>
      <c r="VEV760" s="156"/>
      <c r="VEW760" s="156"/>
      <c r="VEX760" s="156"/>
      <c r="VEY760" s="156"/>
      <c r="VEZ760" s="156"/>
      <c r="VFA760" s="156"/>
      <c r="VFB760" s="156"/>
      <c r="VFC760" s="156"/>
      <c r="VFD760" s="156"/>
      <c r="VFE760" s="156"/>
      <c r="VFF760" s="156"/>
      <c r="VFG760" s="156"/>
      <c r="VFH760" s="156"/>
      <c r="VFI760" s="156"/>
      <c r="VFJ760" s="156"/>
      <c r="VFK760" s="156"/>
      <c r="VFL760" s="156"/>
      <c r="VFM760" s="156"/>
      <c r="VFN760" s="156"/>
      <c r="VFO760" s="156"/>
      <c r="VFP760" s="156"/>
      <c r="VFQ760" s="156"/>
      <c r="VFR760" s="156"/>
      <c r="VFS760" s="156"/>
      <c r="VFT760" s="156"/>
      <c r="VFU760" s="156"/>
      <c r="VFV760" s="156"/>
      <c r="VFW760" s="156"/>
      <c r="VFX760" s="156"/>
      <c r="VFY760" s="156"/>
      <c r="VFZ760" s="156"/>
      <c r="VGA760" s="156"/>
      <c r="VGB760" s="156"/>
      <c r="VGC760" s="156"/>
      <c r="VGD760" s="156"/>
      <c r="VGE760" s="156"/>
      <c r="VGF760" s="156"/>
      <c r="VGG760" s="156"/>
      <c r="VGH760" s="156"/>
      <c r="VGI760" s="156"/>
      <c r="VGJ760" s="156"/>
      <c r="VGK760" s="156"/>
      <c r="VGL760" s="156"/>
      <c r="VGM760" s="156"/>
      <c r="VGN760" s="156"/>
      <c r="VGO760" s="156"/>
      <c r="VGP760" s="156"/>
      <c r="VGQ760" s="156"/>
      <c r="VGR760" s="156"/>
      <c r="VGS760" s="156"/>
      <c r="VGT760" s="156"/>
      <c r="VGU760" s="156"/>
      <c r="VGV760" s="156"/>
      <c r="VGW760" s="156"/>
      <c r="VGX760" s="156"/>
      <c r="VGY760" s="156"/>
      <c r="VGZ760" s="156"/>
      <c r="VHA760" s="156"/>
      <c r="VHB760" s="156"/>
      <c r="VHC760" s="156"/>
      <c r="VHD760" s="156"/>
      <c r="VHE760" s="156"/>
      <c r="VHF760" s="156"/>
      <c r="VHG760" s="156"/>
      <c r="VHH760" s="156"/>
      <c r="VHI760" s="156"/>
      <c r="VHJ760" s="156"/>
      <c r="VHK760" s="156"/>
      <c r="VHL760" s="156"/>
      <c r="VHM760" s="156"/>
      <c r="VHN760" s="156"/>
      <c r="VHO760" s="156"/>
      <c r="VHP760" s="156"/>
      <c r="VHQ760" s="156"/>
      <c r="VHR760" s="156"/>
      <c r="VHS760" s="156"/>
      <c r="VHT760" s="156"/>
      <c r="VHU760" s="156"/>
      <c r="VHV760" s="156"/>
      <c r="VHW760" s="156"/>
      <c r="VHX760" s="156"/>
      <c r="VHY760" s="156"/>
      <c r="VHZ760" s="156"/>
      <c r="VIA760" s="156"/>
      <c r="VIB760" s="156"/>
      <c r="VIC760" s="156"/>
      <c r="VID760" s="156"/>
      <c r="VIE760" s="156"/>
      <c r="VIF760" s="156"/>
      <c r="VIG760" s="156"/>
      <c r="VIH760" s="156"/>
      <c r="VII760" s="156"/>
      <c r="VIJ760" s="156"/>
      <c r="VIK760" s="156"/>
      <c r="VIL760" s="156"/>
      <c r="VIM760" s="156"/>
      <c r="VIN760" s="156"/>
      <c r="VIO760" s="156"/>
      <c r="VIP760" s="156"/>
      <c r="VIQ760" s="156"/>
      <c r="VIR760" s="156"/>
      <c r="VIS760" s="156"/>
      <c r="VIT760" s="156"/>
      <c r="VIU760" s="156"/>
      <c r="VIV760" s="156"/>
      <c r="VIW760" s="156"/>
      <c r="VIX760" s="156"/>
      <c r="VIY760" s="156"/>
      <c r="VIZ760" s="156"/>
      <c r="VJA760" s="156"/>
      <c r="VJB760" s="156"/>
      <c r="VJC760" s="156"/>
      <c r="VJD760" s="156"/>
      <c r="VJE760" s="156"/>
      <c r="VJF760" s="156"/>
      <c r="VJG760" s="156"/>
      <c r="VJH760" s="156"/>
      <c r="VJI760" s="156"/>
      <c r="VJJ760" s="156"/>
      <c r="VJK760" s="156"/>
      <c r="VJL760" s="156"/>
      <c r="VJM760" s="156"/>
      <c r="VJN760" s="156"/>
      <c r="VJO760" s="156"/>
      <c r="VJP760" s="156"/>
      <c r="VJQ760" s="156"/>
      <c r="VJR760" s="156"/>
      <c r="VJS760" s="156"/>
      <c r="VJT760" s="156"/>
      <c r="VJU760" s="156"/>
      <c r="VJV760" s="156"/>
      <c r="VJW760" s="156"/>
      <c r="VJX760" s="156"/>
      <c r="VJY760" s="156"/>
      <c r="VJZ760" s="156"/>
      <c r="VKA760" s="156"/>
      <c r="VKB760" s="156"/>
      <c r="VKC760" s="156"/>
      <c r="VKD760" s="156"/>
      <c r="VKE760" s="156"/>
      <c r="VKF760" s="156"/>
      <c r="VKG760" s="156"/>
      <c r="VKH760" s="156"/>
      <c r="VKI760" s="156"/>
      <c r="VKJ760" s="156"/>
      <c r="VKK760" s="156"/>
      <c r="VKL760" s="156"/>
      <c r="VKM760" s="156"/>
      <c r="VKN760" s="156"/>
      <c r="VKO760" s="156"/>
      <c r="VKP760" s="156"/>
      <c r="VKQ760" s="156"/>
      <c r="VKR760" s="156"/>
      <c r="VKS760" s="156"/>
      <c r="VKT760" s="156"/>
      <c r="VKU760" s="156"/>
      <c r="VKV760" s="156"/>
      <c r="VKW760" s="156"/>
      <c r="VKX760" s="156"/>
      <c r="VKY760" s="156"/>
      <c r="VKZ760" s="156"/>
      <c r="VLA760" s="156"/>
      <c r="VLB760" s="156"/>
      <c r="VLC760" s="156"/>
      <c r="VLD760" s="156"/>
      <c r="VLE760" s="156"/>
      <c r="VLF760" s="156"/>
      <c r="VLG760" s="156"/>
      <c r="VLH760" s="156"/>
      <c r="VLI760" s="156"/>
      <c r="VLJ760" s="156"/>
      <c r="VLK760" s="156"/>
      <c r="VLL760" s="156"/>
      <c r="VLM760" s="156"/>
      <c r="VLN760" s="156"/>
      <c r="VLO760" s="156"/>
      <c r="VLP760" s="156"/>
      <c r="VLQ760" s="156"/>
      <c r="VLR760" s="156"/>
      <c r="VLS760" s="156"/>
      <c r="VLT760" s="156"/>
      <c r="VLU760" s="156"/>
      <c r="VLV760" s="156"/>
      <c r="VLW760" s="156"/>
      <c r="VLX760" s="156"/>
      <c r="VLY760" s="156"/>
      <c r="VLZ760" s="156"/>
      <c r="VMA760" s="156"/>
      <c r="VMB760" s="156"/>
      <c r="VMC760" s="156"/>
      <c r="VMD760" s="156"/>
      <c r="VME760" s="156"/>
      <c r="VMF760" s="156"/>
      <c r="VMG760" s="156"/>
      <c r="VMH760" s="156"/>
      <c r="VMI760" s="156"/>
      <c r="VMJ760" s="156"/>
      <c r="VMK760" s="156"/>
      <c r="VML760" s="156"/>
      <c r="VMM760" s="156"/>
      <c r="VMN760" s="156"/>
      <c r="VMO760" s="156"/>
      <c r="VMP760" s="156"/>
      <c r="VMQ760" s="156"/>
      <c r="VMR760" s="156"/>
      <c r="VMS760" s="156"/>
      <c r="VMT760" s="156"/>
      <c r="VMU760" s="156"/>
      <c r="VMV760" s="156"/>
      <c r="VMW760" s="156"/>
      <c r="VMX760" s="156"/>
      <c r="VMY760" s="156"/>
      <c r="VMZ760" s="156"/>
      <c r="VNA760" s="156"/>
      <c r="VNB760" s="156"/>
      <c r="VNC760" s="156"/>
      <c r="VND760" s="156"/>
      <c r="VNE760" s="156"/>
      <c r="VNF760" s="156"/>
      <c r="VNG760" s="156"/>
      <c r="VNH760" s="156"/>
      <c r="VNI760" s="156"/>
      <c r="VNJ760" s="156"/>
      <c r="VNK760" s="156"/>
      <c r="VNL760" s="156"/>
      <c r="VNM760" s="156"/>
      <c r="VNN760" s="156"/>
      <c r="VNO760" s="156"/>
      <c r="VNP760" s="156"/>
      <c r="VNQ760" s="156"/>
      <c r="VNR760" s="156"/>
      <c r="VNS760" s="156"/>
      <c r="VNT760" s="156"/>
      <c r="VNU760" s="156"/>
      <c r="VNV760" s="156"/>
      <c r="VNW760" s="156"/>
      <c r="VNX760" s="156"/>
      <c r="VNY760" s="156"/>
      <c r="VNZ760" s="156"/>
      <c r="VOA760" s="156"/>
      <c r="VOB760" s="156"/>
      <c r="VOC760" s="156"/>
      <c r="VOD760" s="156"/>
      <c r="VOE760" s="156"/>
      <c r="VOF760" s="156"/>
      <c r="VOG760" s="156"/>
      <c r="VOH760" s="156"/>
      <c r="VOI760" s="156"/>
      <c r="VOJ760" s="156"/>
      <c r="VOK760" s="156"/>
      <c r="VOL760" s="156"/>
      <c r="VOM760" s="156"/>
      <c r="VON760" s="156"/>
      <c r="VOO760" s="156"/>
      <c r="VOP760" s="156"/>
      <c r="VOQ760" s="156"/>
      <c r="VOR760" s="156"/>
      <c r="VOS760" s="156"/>
      <c r="VOT760" s="156"/>
      <c r="VOU760" s="156"/>
      <c r="VOV760" s="156"/>
      <c r="VOW760" s="156"/>
      <c r="VOX760" s="156"/>
      <c r="VOY760" s="156"/>
      <c r="VOZ760" s="156"/>
      <c r="VPA760" s="156"/>
      <c r="VPB760" s="156"/>
      <c r="VPC760" s="156"/>
      <c r="VPD760" s="156"/>
      <c r="VPE760" s="156"/>
      <c r="VPF760" s="156"/>
      <c r="VPG760" s="156"/>
      <c r="VPH760" s="156"/>
      <c r="VPI760" s="156"/>
      <c r="VPJ760" s="156"/>
      <c r="VPK760" s="156"/>
      <c r="VPL760" s="156"/>
      <c r="VPM760" s="156"/>
      <c r="VPN760" s="156"/>
      <c r="VPO760" s="156"/>
      <c r="VPP760" s="156"/>
      <c r="VPQ760" s="156"/>
      <c r="VPR760" s="156"/>
      <c r="VPS760" s="156"/>
      <c r="VPT760" s="156"/>
      <c r="VPU760" s="156"/>
      <c r="VPV760" s="156"/>
      <c r="VPW760" s="156"/>
      <c r="VPX760" s="156"/>
      <c r="VPY760" s="156"/>
      <c r="VPZ760" s="156"/>
      <c r="VQA760" s="156"/>
      <c r="VQB760" s="156"/>
      <c r="VQC760" s="156"/>
      <c r="VQD760" s="156"/>
      <c r="VQE760" s="156"/>
      <c r="VQF760" s="156"/>
      <c r="VQG760" s="156"/>
      <c r="VQH760" s="156"/>
      <c r="VQI760" s="156"/>
      <c r="VQJ760" s="156"/>
      <c r="VQK760" s="156"/>
      <c r="VQL760" s="156"/>
      <c r="VQM760" s="156"/>
      <c r="VQN760" s="156"/>
      <c r="VQO760" s="156"/>
      <c r="VQP760" s="156"/>
      <c r="VQQ760" s="156"/>
      <c r="VQR760" s="156"/>
      <c r="VQS760" s="156"/>
      <c r="VQT760" s="156"/>
      <c r="VQU760" s="156"/>
      <c r="VQV760" s="156"/>
      <c r="VQW760" s="156"/>
      <c r="VQX760" s="156"/>
      <c r="VQY760" s="156"/>
      <c r="VQZ760" s="156"/>
      <c r="VRA760" s="156"/>
      <c r="VRB760" s="156"/>
      <c r="VRC760" s="156"/>
      <c r="VRD760" s="156"/>
      <c r="VRE760" s="156"/>
      <c r="VRF760" s="156"/>
      <c r="VRG760" s="156"/>
      <c r="VRH760" s="156"/>
      <c r="VRI760" s="156"/>
      <c r="VRJ760" s="156"/>
      <c r="VRK760" s="156"/>
      <c r="VRL760" s="156"/>
      <c r="VRM760" s="156"/>
      <c r="VRN760" s="156"/>
      <c r="VRO760" s="156"/>
      <c r="VRP760" s="156"/>
      <c r="VRQ760" s="156"/>
      <c r="VRR760" s="156"/>
      <c r="VRS760" s="156"/>
      <c r="VRT760" s="156"/>
      <c r="VRU760" s="156"/>
      <c r="VRV760" s="156"/>
      <c r="VRW760" s="156"/>
      <c r="VRX760" s="156"/>
      <c r="VRY760" s="156"/>
      <c r="VRZ760" s="156"/>
      <c r="VSA760" s="156"/>
      <c r="VSB760" s="156"/>
      <c r="VSC760" s="156"/>
      <c r="VSD760" s="156"/>
      <c r="VSE760" s="156"/>
      <c r="VSF760" s="156"/>
      <c r="VSG760" s="156"/>
      <c r="VSH760" s="156"/>
      <c r="VSI760" s="156"/>
      <c r="VSJ760" s="156"/>
      <c r="VSK760" s="156"/>
      <c r="VSL760" s="156"/>
      <c r="VSM760" s="156"/>
      <c r="VSN760" s="156"/>
      <c r="VSO760" s="156"/>
      <c r="VSP760" s="156"/>
      <c r="VSQ760" s="156"/>
      <c r="VSR760" s="156"/>
      <c r="VSS760" s="156"/>
      <c r="VST760" s="156"/>
      <c r="VSU760" s="156"/>
      <c r="VSV760" s="156"/>
      <c r="VSW760" s="156"/>
      <c r="VSX760" s="156"/>
      <c r="VSY760" s="156"/>
      <c r="VSZ760" s="156"/>
      <c r="VTA760" s="156"/>
      <c r="VTB760" s="156"/>
      <c r="VTC760" s="156"/>
      <c r="VTD760" s="156"/>
      <c r="VTE760" s="156"/>
      <c r="VTF760" s="156"/>
      <c r="VTG760" s="156"/>
      <c r="VTH760" s="156"/>
      <c r="VTI760" s="156"/>
      <c r="VTJ760" s="156"/>
      <c r="VTK760" s="156"/>
      <c r="VTL760" s="156"/>
      <c r="VTM760" s="156"/>
      <c r="VTN760" s="156"/>
      <c r="VTO760" s="156"/>
      <c r="VTP760" s="156"/>
      <c r="VTQ760" s="156"/>
      <c r="VTR760" s="156"/>
      <c r="VTS760" s="156"/>
      <c r="VTT760" s="156"/>
      <c r="VTU760" s="156"/>
      <c r="VTV760" s="156"/>
      <c r="VTW760" s="156"/>
      <c r="VTX760" s="156"/>
      <c r="VTY760" s="156"/>
      <c r="VTZ760" s="156"/>
      <c r="VUA760" s="156"/>
      <c r="VUB760" s="156"/>
      <c r="VUC760" s="156"/>
      <c r="VUD760" s="156"/>
      <c r="VUE760" s="156"/>
      <c r="VUF760" s="156"/>
      <c r="VUG760" s="156"/>
      <c r="VUH760" s="156"/>
      <c r="VUI760" s="156"/>
      <c r="VUJ760" s="156"/>
      <c r="VUK760" s="156"/>
      <c r="VUL760" s="156"/>
      <c r="VUM760" s="156"/>
      <c r="VUN760" s="156"/>
      <c r="VUO760" s="156"/>
      <c r="VUP760" s="156"/>
      <c r="VUQ760" s="156"/>
      <c r="VUR760" s="156"/>
      <c r="VUS760" s="156"/>
      <c r="VUT760" s="156"/>
      <c r="VUU760" s="156"/>
      <c r="VUV760" s="156"/>
      <c r="VUW760" s="156"/>
      <c r="VUX760" s="156"/>
      <c r="VUY760" s="156"/>
      <c r="VUZ760" s="156"/>
      <c r="VVA760" s="156"/>
      <c r="VVB760" s="156"/>
      <c r="VVC760" s="156"/>
      <c r="VVD760" s="156"/>
      <c r="VVE760" s="156"/>
      <c r="VVF760" s="156"/>
      <c r="VVG760" s="156"/>
      <c r="VVH760" s="156"/>
      <c r="VVI760" s="156"/>
      <c r="VVJ760" s="156"/>
      <c r="VVK760" s="156"/>
      <c r="VVL760" s="156"/>
      <c r="VVM760" s="156"/>
      <c r="VVN760" s="156"/>
      <c r="VVO760" s="156"/>
      <c r="VVP760" s="156"/>
      <c r="VVQ760" s="156"/>
      <c r="VVR760" s="156"/>
      <c r="VVS760" s="156"/>
      <c r="VVT760" s="156"/>
      <c r="VVU760" s="156"/>
      <c r="VVV760" s="156"/>
      <c r="VVW760" s="156"/>
      <c r="VVX760" s="156"/>
      <c r="VVY760" s="156"/>
      <c r="VVZ760" s="156"/>
      <c r="VWA760" s="156"/>
      <c r="VWB760" s="156"/>
      <c r="VWC760" s="156"/>
      <c r="VWD760" s="156"/>
      <c r="VWE760" s="156"/>
      <c r="VWF760" s="156"/>
      <c r="VWG760" s="156"/>
      <c r="VWH760" s="156"/>
      <c r="VWI760" s="156"/>
      <c r="VWJ760" s="156"/>
      <c r="VWK760" s="156"/>
      <c r="VWL760" s="156"/>
      <c r="VWM760" s="156"/>
      <c r="VWN760" s="156"/>
      <c r="VWO760" s="156"/>
      <c r="VWP760" s="156"/>
      <c r="VWQ760" s="156"/>
      <c r="VWR760" s="156"/>
      <c r="VWS760" s="156"/>
      <c r="VWT760" s="156"/>
      <c r="VWU760" s="156"/>
      <c r="VWV760" s="156"/>
      <c r="VWW760" s="156"/>
      <c r="VWX760" s="156"/>
      <c r="VWY760" s="156"/>
      <c r="VWZ760" s="156"/>
      <c r="VXA760" s="156"/>
      <c r="VXB760" s="156"/>
      <c r="VXC760" s="156"/>
      <c r="VXD760" s="156"/>
      <c r="VXE760" s="156"/>
      <c r="VXF760" s="156"/>
      <c r="VXG760" s="156"/>
      <c r="VXH760" s="156"/>
      <c r="VXI760" s="156"/>
      <c r="VXJ760" s="156"/>
      <c r="VXK760" s="156"/>
      <c r="VXL760" s="156"/>
      <c r="VXM760" s="156"/>
      <c r="VXN760" s="156"/>
      <c r="VXO760" s="156"/>
      <c r="VXP760" s="156"/>
      <c r="VXQ760" s="156"/>
      <c r="VXR760" s="156"/>
      <c r="VXS760" s="156"/>
      <c r="VXT760" s="156"/>
      <c r="VXU760" s="156"/>
      <c r="VXV760" s="156"/>
      <c r="VXW760" s="156"/>
      <c r="VXX760" s="156"/>
      <c r="VXY760" s="156"/>
      <c r="VXZ760" s="156"/>
      <c r="VYA760" s="156"/>
      <c r="VYB760" s="156"/>
      <c r="VYC760" s="156"/>
      <c r="VYD760" s="156"/>
      <c r="VYE760" s="156"/>
      <c r="VYF760" s="156"/>
      <c r="VYG760" s="156"/>
      <c r="VYH760" s="156"/>
      <c r="VYI760" s="156"/>
      <c r="VYJ760" s="156"/>
      <c r="VYK760" s="156"/>
      <c r="VYL760" s="156"/>
      <c r="VYM760" s="156"/>
      <c r="VYN760" s="156"/>
      <c r="VYO760" s="156"/>
      <c r="VYP760" s="156"/>
      <c r="VYQ760" s="156"/>
      <c r="VYR760" s="156"/>
      <c r="VYS760" s="156"/>
      <c r="VYT760" s="156"/>
      <c r="VYU760" s="156"/>
      <c r="VYV760" s="156"/>
      <c r="VYW760" s="156"/>
      <c r="VYX760" s="156"/>
      <c r="VYY760" s="156"/>
      <c r="VYZ760" s="156"/>
      <c r="VZA760" s="156"/>
      <c r="VZB760" s="156"/>
      <c r="VZC760" s="156"/>
      <c r="VZD760" s="156"/>
      <c r="VZE760" s="156"/>
      <c r="VZF760" s="156"/>
      <c r="VZG760" s="156"/>
      <c r="VZH760" s="156"/>
      <c r="VZI760" s="156"/>
      <c r="VZJ760" s="156"/>
      <c r="VZK760" s="156"/>
      <c r="VZL760" s="156"/>
      <c r="VZM760" s="156"/>
      <c r="VZN760" s="156"/>
      <c r="VZO760" s="156"/>
      <c r="VZP760" s="156"/>
      <c r="VZQ760" s="156"/>
      <c r="VZR760" s="156"/>
      <c r="VZS760" s="156"/>
      <c r="VZT760" s="156"/>
      <c r="VZU760" s="156"/>
      <c r="VZV760" s="156"/>
      <c r="VZW760" s="156"/>
      <c r="VZX760" s="156"/>
      <c r="VZY760" s="156"/>
      <c r="VZZ760" s="156"/>
      <c r="WAA760" s="156"/>
      <c r="WAB760" s="156"/>
      <c r="WAC760" s="156"/>
      <c r="WAD760" s="156"/>
      <c r="WAE760" s="156"/>
      <c r="WAF760" s="156"/>
      <c r="WAG760" s="156"/>
      <c r="WAH760" s="156"/>
      <c r="WAI760" s="156"/>
      <c r="WAJ760" s="156"/>
      <c r="WAK760" s="156"/>
      <c r="WAL760" s="156"/>
      <c r="WAM760" s="156"/>
      <c r="WAN760" s="156"/>
      <c r="WAO760" s="156"/>
      <c r="WAP760" s="156"/>
      <c r="WAQ760" s="156"/>
      <c r="WAR760" s="156"/>
      <c r="WAS760" s="156"/>
      <c r="WAT760" s="156"/>
      <c r="WAU760" s="156"/>
      <c r="WAV760" s="156"/>
      <c r="WAW760" s="156"/>
      <c r="WAX760" s="156"/>
      <c r="WAY760" s="156"/>
      <c r="WAZ760" s="156"/>
      <c r="WBA760" s="156"/>
      <c r="WBB760" s="156"/>
      <c r="WBC760" s="156"/>
      <c r="WBD760" s="156"/>
      <c r="WBE760" s="156"/>
      <c r="WBF760" s="156"/>
      <c r="WBG760" s="156"/>
      <c r="WBH760" s="156"/>
      <c r="WBI760" s="156"/>
      <c r="WBJ760" s="156"/>
      <c r="WBK760" s="156"/>
      <c r="WBL760" s="156"/>
      <c r="WBM760" s="156"/>
      <c r="WBN760" s="156"/>
      <c r="WBO760" s="156"/>
      <c r="WBP760" s="156"/>
      <c r="WBQ760" s="156"/>
      <c r="WBR760" s="156"/>
      <c r="WBS760" s="156"/>
      <c r="WBT760" s="156"/>
      <c r="WBU760" s="156"/>
      <c r="WBV760" s="156"/>
      <c r="WBW760" s="156"/>
      <c r="WBX760" s="156"/>
      <c r="WBY760" s="156"/>
      <c r="WBZ760" s="156"/>
      <c r="WCA760" s="156"/>
      <c r="WCB760" s="156"/>
      <c r="WCC760" s="156"/>
      <c r="WCD760" s="156"/>
      <c r="WCE760" s="156"/>
      <c r="WCF760" s="156"/>
      <c r="WCG760" s="156"/>
      <c r="WCH760" s="156"/>
      <c r="WCI760" s="156"/>
      <c r="WCJ760" s="156"/>
      <c r="WCK760" s="156"/>
      <c r="WCL760" s="156"/>
      <c r="WCM760" s="156"/>
      <c r="WCN760" s="156"/>
      <c r="WCO760" s="156"/>
      <c r="WCP760" s="156"/>
      <c r="WCQ760" s="156"/>
      <c r="WCR760" s="156"/>
      <c r="WCS760" s="156"/>
      <c r="WCT760" s="156"/>
      <c r="WCU760" s="156"/>
      <c r="WCV760" s="156"/>
      <c r="WCW760" s="156"/>
      <c r="WCX760" s="156"/>
      <c r="WCY760" s="156"/>
      <c r="WCZ760" s="156"/>
      <c r="WDA760" s="156"/>
      <c r="WDB760" s="156"/>
      <c r="WDC760" s="156"/>
      <c r="WDD760" s="156"/>
      <c r="WDE760" s="156"/>
      <c r="WDF760" s="156"/>
      <c r="WDG760" s="156"/>
      <c r="WDH760" s="156"/>
      <c r="WDI760" s="156"/>
      <c r="WDJ760" s="156"/>
      <c r="WDK760" s="156"/>
      <c r="WDL760" s="156"/>
      <c r="WDM760" s="156"/>
      <c r="WDN760" s="156"/>
      <c r="WDO760" s="156"/>
      <c r="WDP760" s="156"/>
      <c r="WDQ760" s="156"/>
      <c r="WDR760" s="156"/>
      <c r="WDS760" s="156"/>
      <c r="WDT760" s="156"/>
      <c r="WDU760" s="156"/>
      <c r="WDV760" s="156"/>
      <c r="WDW760" s="156"/>
      <c r="WDX760" s="156"/>
      <c r="WDY760" s="156"/>
      <c r="WDZ760" s="156"/>
      <c r="WEA760" s="156"/>
      <c r="WEB760" s="156"/>
      <c r="WEC760" s="156"/>
      <c r="WED760" s="156"/>
      <c r="WEE760" s="156"/>
      <c r="WEF760" s="156"/>
      <c r="WEG760" s="156"/>
      <c r="WEH760" s="156"/>
      <c r="WEI760" s="156"/>
      <c r="WEJ760" s="156"/>
      <c r="WEK760" s="156"/>
      <c r="WEL760" s="156"/>
      <c r="WEM760" s="156"/>
      <c r="WEN760" s="156"/>
      <c r="WEO760" s="156"/>
      <c r="WEP760" s="156"/>
      <c r="WEQ760" s="156"/>
      <c r="WER760" s="156"/>
      <c r="WES760" s="156"/>
      <c r="WET760" s="156"/>
      <c r="WEU760" s="156"/>
      <c r="WEV760" s="156"/>
      <c r="WEW760" s="156"/>
      <c r="WEX760" s="156"/>
      <c r="WEY760" s="156"/>
      <c r="WEZ760" s="156"/>
      <c r="WFA760" s="156"/>
      <c r="WFB760" s="156"/>
      <c r="WFC760" s="156"/>
      <c r="WFD760" s="156"/>
      <c r="WFE760" s="156"/>
      <c r="WFF760" s="156"/>
      <c r="WFG760" s="156"/>
      <c r="WFH760" s="156"/>
      <c r="WFI760" s="156"/>
      <c r="WFJ760" s="156"/>
      <c r="WFK760" s="156"/>
      <c r="WFL760" s="156"/>
      <c r="WFM760" s="156"/>
      <c r="WFN760" s="156"/>
      <c r="WFO760" s="156"/>
      <c r="WFP760" s="156"/>
      <c r="WFQ760" s="156"/>
      <c r="WFR760" s="156"/>
      <c r="WFS760" s="156"/>
      <c r="WFT760" s="156"/>
      <c r="WFU760" s="156"/>
      <c r="WFV760" s="156"/>
      <c r="WFW760" s="156"/>
      <c r="WFX760" s="156"/>
      <c r="WFY760" s="156"/>
      <c r="WFZ760" s="156"/>
      <c r="WGA760" s="156"/>
      <c r="WGB760" s="156"/>
      <c r="WGC760" s="156"/>
      <c r="WGD760" s="156"/>
      <c r="WGE760" s="156"/>
      <c r="WGF760" s="156"/>
      <c r="WGG760" s="156"/>
      <c r="WGH760" s="156"/>
      <c r="WGI760" s="156"/>
      <c r="WGJ760" s="156"/>
      <c r="WGK760" s="156"/>
      <c r="WGL760" s="156"/>
      <c r="WGM760" s="156"/>
      <c r="WGN760" s="156"/>
      <c r="WGO760" s="156"/>
      <c r="WGP760" s="156"/>
      <c r="WGQ760" s="156"/>
      <c r="WGR760" s="156"/>
      <c r="WGS760" s="156"/>
      <c r="WGT760" s="156"/>
      <c r="WGU760" s="156"/>
      <c r="WGV760" s="156"/>
      <c r="WGW760" s="156"/>
      <c r="WGX760" s="156"/>
      <c r="WGY760" s="156"/>
      <c r="WGZ760" s="156"/>
      <c r="WHA760" s="156"/>
      <c r="WHB760" s="156"/>
      <c r="WHC760" s="156"/>
      <c r="WHD760" s="156"/>
      <c r="WHE760" s="156"/>
      <c r="WHF760" s="156"/>
      <c r="WHG760" s="156"/>
      <c r="WHH760" s="156"/>
      <c r="WHI760" s="156"/>
      <c r="WHJ760" s="156"/>
      <c r="WHK760" s="156"/>
      <c r="WHL760" s="156"/>
      <c r="WHM760" s="156"/>
      <c r="WHN760" s="156"/>
      <c r="WHO760" s="156"/>
      <c r="WHP760" s="156"/>
      <c r="WHQ760" s="156"/>
      <c r="WHR760" s="156"/>
      <c r="WHS760" s="156"/>
      <c r="WHT760" s="156"/>
      <c r="WHU760" s="156"/>
      <c r="WHV760" s="156"/>
      <c r="WHW760" s="156"/>
      <c r="WHX760" s="156"/>
      <c r="WHY760" s="156"/>
      <c r="WHZ760" s="156"/>
      <c r="WIA760" s="156"/>
      <c r="WIB760" s="156"/>
      <c r="WIC760" s="156"/>
      <c r="WID760" s="156"/>
      <c r="WIE760" s="156"/>
      <c r="WIF760" s="156"/>
      <c r="WIG760" s="156"/>
      <c r="WIH760" s="156"/>
      <c r="WII760" s="156"/>
      <c r="WIJ760" s="156"/>
      <c r="WIK760" s="156"/>
      <c r="WIL760" s="156"/>
      <c r="WIM760" s="156"/>
      <c r="WIN760" s="156"/>
      <c r="WIO760" s="156"/>
      <c r="WIP760" s="156"/>
      <c r="WIQ760" s="156"/>
      <c r="WIR760" s="156"/>
      <c r="WIS760" s="156"/>
      <c r="WIT760" s="156"/>
      <c r="WIU760" s="156"/>
      <c r="WIV760" s="156"/>
      <c r="WIW760" s="156"/>
      <c r="WIX760" s="156"/>
      <c r="WIY760" s="156"/>
      <c r="WIZ760" s="156"/>
      <c r="WJA760" s="156"/>
      <c r="WJB760" s="156"/>
      <c r="WJC760" s="156"/>
      <c r="WJD760" s="156"/>
      <c r="WJE760" s="156"/>
      <c r="WJF760" s="156"/>
      <c r="WJG760" s="156"/>
      <c r="WJH760" s="156"/>
      <c r="WJI760" s="156"/>
      <c r="WJJ760" s="156"/>
      <c r="WJK760" s="156"/>
      <c r="WJL760" s="156"/>
      <c r="WJM760" s="156"/>
      <c r="WJN760" s="156"/>
      <c r="WJO760" s="156"/>
      <c r="WJP760" s="156"/>
      <c r="WJQ760" s="156"/>
      <c r="WJR760" s="156"/>
      <c r="WJS760" s="156"/>
      <c r="WJT760" s="156"/>
      <c r="WJU760" s="156"/>
      <c r="WJV760" s="156"/>
      <c r="WJW760" s="156"/>
      <c r="WJX760" s="156"/>
      <c r="WJY760" s="156"/>
      <c r="WJZ760" s="156"/>
      <c r="WKA760" s="156"/>
      <c r="WKB760" s="156"/>
      <c r="WKC760" s="156"/>
      <c r="WKD760" s="156"/>
      <c r="WKE760" s="156"/>
      <c r="WKF760" s="156"/>
      <c r="WKG760" s="156"/>
      <c r="WKH760" s="156"/>
      <c r="WKI760" s="156"/>
      <c r="WKJ760" s="156"/>
      <c r="WKK760" s="156"/>
      <c r="WKL760" s="156"/>
      <c r="WKM760" s="156"/>
      <c r="WKN760" s="156"/>
      <c r="WKO760" s="156"/>
      <c r="WKP760" s="156"/>
      <c r="WKQ760" s="156"/>
      <c r="WKR760" s="156"/>
      <c r="WKS760" s="156"/>
      <c r="WKT760" s="156"/>
      <c r="WKU760" s="156"/>
      <c r="WKV760" s="156"/>
      <c r="WKW760" s="156"/>
      <c r="WKX760" s="156"/>
      <c r="WKY760" s="156"/>
      <c r="WKZ760" s="156"/>
      <c r="WLA760" s="156"/>
      <c r="WLB760" s="156"/>
      <c r="WLC760" s="156"/>
      <c r="WLD760" s="156"/>
      <c r="WLE760" s="156"/>
      <c r="WLF760" s="156"/>
      <c r="WLG760" s="156"/>
      <c r="WLH760" s="156"/>
      <c r="WLI760" s="156"/>
      <c r="WLJ760" s="156"/>
      <c r="WLK760" s="156"/>
      <c r="WLL760" s="156"/>
      <c r="WLM760" s="156"/>
      <c r="WLN760" s="156"/>
      <c r="WLO760" s="156"/>
      <c r="WLP760" s="156"/>
      <c r="WLQ760" s="156"/>
      <c r="WLR760" s="156"/>
      <c r="WLS760" s="156"/>
      <c r="WLT760" s="156"/>
      <c r="WLU760" s="156"/>
      <c r="WLV760" s="156"/>
      <c r="WLW760" s="156"/>
      <c r="WLX760" s="156"/>
      <c r="WLY760" s="156"/>
      <c r="WLZ760" s="156"/>
      <c r="WMA760" s="156"/>
      <c r="WMB760" s="156"/>
      <c r="WMC760" s="156"/>
      <c r="WMD760" s="156"/>
      <c r="WME760" s="156"/>
      <c r="WMF760" s="156"/>
      <c r="WMG760" s="156"/>
      <c r="WMH760" s="156"/>
      <c r="WMI760" s="156"/>
      <c r="WMJ760" s="156"/>
      <c r="WMK760" s="156"/>
      <c r="WML760" s="156"/>
      <c r="WMM760" s="156"/>
      <c r="WMN760" s="156"/>
      <c r="WMO760" s="156"/>
      <c r="WMP760" s="156"/>
      <c r="WMQ760" s="156"/>
      <c r="WMR760" s="156"/>
      <c r="WMS760" s="156"/>
      <c r="WMT760" s="156"/>
      <c r="WMU760" s="156"/>
      <c r="WMV760" s="156"/>
      <c r="WMW760" s="156"/>
      <c r="WMX760" s="156"/>
      <c r="WMY760" s="156"/>
      <c r="WMZ760" s="156"/>
      <c r="WNA760" s="156"/>
      <c r="WNB760" s="156"/>
      <c r="WNC760" s="156"/>
      <c r="WND760" s="156"/>
      <c r="WNE760" s="156"/>
      <c r="WNF760" s="156"/>
      <c r="WNG760" s="156"/>
      <c r="WNH760" s="156"/>
      <c r="WNI760" s="156"/>
      <c r="WNJ760" s="156"/>
      <c r="WNK760" s="156"/>
      <c r="WNL760" s="156"/>
      <c r="WNM760" s="156"/>
      <c r="WNN760" s="156"/>
      <c r="WNO760" s="156"/>
      <c r="WNP760" s="156"/>
      <c r="WNQ760" s="156"/>
      <c r="WNR760" s="156"/>
      <c r="WNS760" s="156"/>
      <c r="WNT760" s="156"/>
      <c r="WNU760" s="156"/>
      <c r="WNV760" s="156"/>
      <c r="WNW760" s="156"/>
      <c r="WNX760" s="156"/>
      <c r="WNY760" s="156"/>
      <c r="WNZ760" s="156"/>
      <c r="WOA760" s="156"/>
      <c r="WOB760" s="156"/>
      <c r="WOC760" s="156"/>
      <c r="WOD760" s="156"/>
      <c r="WOE760" s="156"/>
      <c r="WOF760" s="156"/>
      <c r="WOG760" s="156"/>
      <c r="WOH760" s="156"/>
      <c r="WOI760" s="156"/>
      <c r="WOJ760" s="156"/>
      <c r="WOK760" s="156"/>
      <c r="WOL760" s="156"/>
      <c r="WOM760" s="156"/>
      <c r="WON760" s="156"/>
      <c r="WOO760" s="156"/>
      <c r="WOP760" s="156"/>
      <c r="WOQ760" s="156"/>
      <c r="WOR760" s="156"/>
      <c r="WOS760" s="156"/>
      <c r="WOT760" s="156"/>
      <c r="WOU760" s="156"/>
      <c r="WOV760" s="156"/>
      <c r="WOW760" s="156"/>
      <c r="WOX760" s="156"/>
      <c r="WOY760" s="156"/>
      <c r="WOZ760" s="156"/>
      <c r="WPA760" s="156"/>
      <c r="WPB760" s="156"/>
      <c r="WPC760" s="156"/>
      <c r="WPD760" s="156"/>
      <c r="WPE760" s="156"/>
      <c r="WPF760" s="156"/>
      <c r="WPG760" s="156"/>
      <c r="WPH760" s="156"/>
      <c r="WPI760" s="156"/>
      <c r="WPJ760" s="156"/>
      <c r="WPK760" s="156"/>
      <c r="WPL760" s="156"/>
      <c r="WPM760" s="156"/>
      <c r="WPN760" s="156"/>
      <c r="WPO760" s="156"/>
      <c r="WPP760" s="156"/>
      <c r="WPQ760" s="156"/>
      <c r="WPR760" s="156"/>
      <c r="WPS760" s="156"/>
      <c r="WPT760" s="156"/>
      <c r="WPU760" s="156"/>
      <c r="WPV760" s="156"/>
      <c r="WPW760" s="156"/>
      <c r="WPX760" s="156"/>
      <c r="WPY760" s="156"/>
      <c r="WPZ760" s="156"/>
      <c r="WQA760" s="156"/>
      <c r="WQB760" s="156"/>
      <c r="WQC760" s="156"/>
      <c r="WQD760" s="156"/>
      <c r="WQE760" s="156"/>
      <c r="WQF760" s="156"/>
      <c r="WQG760" s="156"/>
      <c r="WQH760" s="156"/>
      <c r="WQI760" s="156"/>
      <c r="WQJ760" s="156"/>
      <c r="WQK760" s="156"/>
      <c r="WQL760" s="156"/>
      <c r="WQM760" s="156"/>
      <c r="WQN760" s="156"/>
      <c r="WQO760" s="156"/>
      <c r="WQP760" s="156"/>
      <c r="WQQ760" s="156"/>
      <c r="WQR760" s="156"/>
      <c r="WQS760" s="156"/>
      <c r="WQT760" s="156"/>
      <c r="WQU760" s="156"/>
      <c r="WQV760" s="156"/>
      <c r="WQW760" s="156"/>
      <c r="WQX760" s="156"/>
      <c r="WQY760" s="156"/>
      <c r="WQZ760" s="156"/>
      <c r="WRA760" s="156"/>
      <c r="WRB760" s="156"/>
      <c r="WRC760" s="156"/>
      <c r="WRD760" s="156"/>
      <c r="WRE760" s="156"/>
      <c r="WRF760" s="156"/>
      <c r="WRG760" s="156"/>
      <c r="WRH760" s="156"/>
      <c r="WRI760" s="156"/>
      <c r="WRJ760" s="156"/>
      <c r="WRK760" s="156"/>
      <c r="WRL760" s="156"/>
      <c r="WRM760" s="156"/>
      <c r="WRN760" s="156"/>
      <c r="WRO760" s="156"/>
      <c r="WRP760" s="156"/>
      <c r="WRQ760" s="156"/>
      <c r="WRR760" s="156"/>
      <c r="WRS760" s="156"/>
      <c r="WRT760" s="156"/>
      <c r="WRU760" s="156"/>
      <c r="WRV760" s="156"/>
      <c r="WRW760" s="156"/>
      <c r="WRX760" s="156"/>
      <c r="WRY760" s="156"/>
      <c r="WRZ760" s="156"/>
      <c r="WSA760" s="156"/>
      <c r="WSB760" s="156"/>
      <c r="WSC760" s="156"/>
      <c r="WSD760" s="156"/>
      <c r="WSE760" s="156"/>
      <c r="WSF760" s="156"/>
      <c r="WSG760" s="156"/>
      <c r="WSH760" s="156"/>
      <c r="WSI760" s="156"/>
      <c r="WSJ760" s="156"/>
      <c r="WSK760" s="156"/>
      <c r="WSL760" s="156"/>
      <c r="WSM760" s="156"/>
      <c r="WSN760" s="156"/>
      <c r="WSO760" s="156"/>
      <c r="WSP760" s="156"/>
      <c r="WSQ760" s="156"/>
      <c r="WSR760" s="156"/>
      <c r="WSS760" s="156"/>
      <c r="WST760" s="156"/>
      <c r="WSU760" s="156"/>
      <c r="WSV760" s="156"/>
      <c r="WSW760" s="156"/>
      <c r="WSX760" s="156"/>
      <c r="WSY760" s="156"/>
      <c r="WSZ760" s="156"/>
      <c r="WTA760" s="156"/>
      <c r="WTB760" s="156"/>
      <c r="WTC760" s="156"/>
      <c r="WTD760" s="156"/>
      <c r="WTE760" s="156"/>
      <c r="WTF760" s="156"/>
      <c r="WTG760" s="156"/>
      <c r="WTH760" s="156"/>
      <c r="WTI760" s="156"/>
      <c r="WTJ760" s="156"/>
      <c r="WTK760" s="156"/>
      <c r="WTL760" s="156"/>
      <c r="WTM760" s="156"/>
      <c r="WTN760" s="156"/>
      <c r="WTO760" s="156"/>
      <c r="WTP760" s="156"/>
      <c r="WTQ760" s="156"/>
      <c r="WTR760" s="156"/>
      <c r="WTS760" s="156"/>
      <c r="WTT760" s="156"/>
      <c r="WTU760" s="156"/>
      <c r="WTV760" s="156"/>
      <c r="WTW760" s="156"/>
      <c r="WTX760" s="156"/>
      <c r="WTY760" s="156"/>
      <c r="WTZ760" s="156"/>
      <c r="WUA760" s="156"/>
      <c r="WUB760" s="156"/>
      <c r="WUC760" s="156"/>
      <c r="WUD760" s="156"/>
      <c r="WUE760" s="156"/>
      <c r="WUF760" s="156"/>
      <c r="WUG760" s="156"/>
      <c r="WUH760" s="156"/>
      <c r="WUI760" s="156"/>
      <c r="WUJ760" s="156"/>
      <c r="WUK760" s="156"/>
      <c r="WUL760" s="156"/>
      <c r="WUM760" s="156"/>
      <c r="WUN760" s="156"/>
      <c r="WUO760" s="156"/>
      <c r="WUP760" s="156"/>
      <c r="WUQ760" s="156"/>
      <c r="WUR760" s="156"/>
      <c r="WUS760" s="156"/>
      <c r="WUT760" s="156"/>
      <c r="WUU760" s="156"/>
      <c r="WUV760" s="156"/>
      <c r="WUW760" s="156"/>
      <c r="WUX760" s="156"/>
      <c r="WUY760" s="156"/>
      <c r="WUZ760" s="156"/>
      <c r="WVA760" s="156"/>
      <c r="WVB760" s="156"/>
    </row>
    <row r="761" spans="1:16122" s="4" customFormat="1" ht="20.25" customHeight="1">
      <c r="A761" s="137" t="s">
        <v>1622</v>
      </c>
      <c r="B761" s="218"/>
      <c r="C761" s="218"/>
      <c r="D761" s="274" t="s">
        <v>1582</v>
      </c>
      <c r="E761" s="229" t="s">
        <v>1598</v>
      </c>
      <c r="F761" s="228">
        <v>4400000</v>
      </c>
      <c r="G761" s="195" t="e">
        <f>SUM(#REF!)</f>
        <v>#REF!</v>
      </c>
      <c r="H761" s="156"/>
      <c r="I761" s="217">
        <f t="shared" si="2"/>
        <v>5</v>
      </c>
      <c r="J761" s="222" t="e">
        <f>#REF!</f>
        <v>#REF!</v>
      </c>
      <c r="K761" s="157"/>
      <c r="L761" s="167">
        <f>H$2-E761</f>
        <v>147</v>
      </c>
      <c r="M761" s="156"/>
      <c r="N761" s="156"/>
      <c r="O761" s="156"/>
      <c r="P761" s="156"/>
      <c r="Q761" s="156"/>
      <c r="R761" s="156"/>
      <c r="S761" s="156"/>
      <c r="T761" s="156"/>
      <c r="U761" s="156"/>
      <c r="V761" s="156"/>
      <c r="W761" s="156"/>
      <c r="X761" s="156"/>
      <c r="Y761" s="156"/>
      <c r="Z761" s="156"/>
      <c r="AA761" s="156"/>
      <c r="AB761" s="156"/>
      <c r="AC761" s="156"/>
      <c r="AD761" s="156"/>
      <c r="AE761" s="156"/>
      <c r="AF761" s="156"/>
      <c r="AG761" s="156"/>
      <c r="AH761" s="156"/>
      <c r="AI761" s="156"/>
      <c r="AJ761" s="156"/>
      <c r="AK761" s="156"/>
      <c r="AL761" s="156"/>
      <c r="AM761" s="156"/>
      <c r="AN761" s="156"/>
      <c r="AO761" s="156"/>
      <c r="AP761" s="156"/>
      <c r="AQ761" s="156"/>
      <c r="AR761" s="156"/>
      <c r="AS761" s="156"/>
      <c r="AT761" s="156"/>
      <c r="AU761" s="156"/>
      <c r="AV761" s="156"/>
      <c r="AW761" s="156"/>
      <c r="AX761" s="156"/>
      <c r="AY761" s="156"/>
      <c r="AZ761" s="156"/>
      <c r="BA761" s="156"/>
      <c r="BB761" s="156"/>
      <c r="BC761" s="156"/>
      <c r="BD761" s="156"/>
      <c r="BE761" s="156"/>
      <c r="BF761" s="156"/>
      <c r="BG761" s="156"/>
      <c r="BH761" s="156"/>
      <c r="BI761" s="156"/>
      <c r="BJ761" s="156"/>
      <c r="BK761" s="156"/>
      <c r="BL761" s="156"/>
      <c r="BM761" s="156"/>
      <c r="BN761" s="156"/>
      <c r="BO761" s="156"/>
      <c r="BP761" s="156"/>
      <c r="BQ761" s="156"/>
      <c r="BR761" s="156"/>
      <c r="BS761" s="156"/>
      <c r="BT761" s="156"/>
      <c r="BU761" s="156"/>
      <c r="BV761" s="156"/>
      <c r="BW761" s="156"/>
      <c r="BX761" s="156"/>
      <c r="BY761" s="156"/>
      <c r="BZ761" s="156"/>
      <c r="CA761" s="156"/>
      <c r="CB761" s="156"/>
      <c r="CC761" s="156"/>
      <c r="CD761" s="156"/>
      <c r="CE761" s="156"/>
      <c r="CF761" s="156"/>
      <c r="CG761" s="156"/>
      <c r="CH761" s="156"/>
      <c r="CI761" s="156"/>
      <c r="CJ761" s="156"/>
      <c r="CK761" s="156"/>
      <c r="CL761" s="156"/>
      <c r="CM761" s="156"/>
      <c r="CN761" s="156"/>
      <c r="CO761" s="156"/>
      <c r="CP761" s="156"/>
      <c r="CQ761" s="156"/>
      <c r="CR761" s="156"/>
      <c r="CS761" s="156"/>
      <c r="CT761" s="156"/>
      <c r="CU761" s="156"/>
      <c r="CV761" s="156"/>
      <c r="CW761" s="156"/>
      <c r="CX761" s="156"/>
      <c r="CY761" s="156"/>
      <c r="CZ761" s="156"/>
      <c r="DA761" s="156"/>
      <c r="DB761" s="156"/>
      <c r="DC761" s="156"/>
      <c r="DD761" s="156"/>
      <c r="DE761" s="156"/>
      <c r="DF761" s="156"/>
      <c r="DG761" s="156"/>
      <c r="DH761" s="156"/>
      <c r="DI761" s="156"/>
      <c r="DJ761" s="156"/>
      <c r="DK761" s="156"/>
      <c r="DL761" s="156"/>
      <c r="DM761" s="156"/>
      <c r="DN761" s="156"/>
      <c r="DO761" s="156"/>
      <c r="DP761" s="156"/>
      <c r="DQ761" s="156"/>
      <c r="DR761" s="156"/>
      <c r="DS761" s="156"/>
      <c r="DT761" s="156"/>
      <c r="DU761" s="156"/>
      <c r="DV761" s="156"/>
      <c r="DW761" s="156"/>
      <c r="DX761" s="156"/>
      <c r="DY761" s="156"/>
      <c r="DZ761" s="156"/>
      <c r="EA761" s="156"/>
      <c r="EB761" s="156"/>
      <c r="EC761" s="156"/>
      <c r="ED761" s="156"/>
      <c r="EE761" s="156"/>
      <c r="EF761" s="156"/>
      <c r="EG761" s="156"/>
      <c r="EH761" s="156"/>
      <c r="EI761" s="156"/>
      <c r="EJ761" s="156"/>
      <c r="EK761" s="156"/>
      <c r="EL761" s="156"/>
      <c r="EM761" s="156"/>
      <c r="EN761" s="156"/>
      <c r="EO761" s="156"/>
      <c r="EP761" s="156"/>
      <c r="EQ761" s="156"/>
      <c r="ER761" s="156"/>
      <c r="ES761" s="156"/>
      <c r="ET761" s="156"/>
      <c r="EU761" s="156"/>
      <c r="EV761" s="156"/>
      <c r="EW761" s="156"/>
      <c r="EX761" s="156"/>
      <c r="EY761" s="156"/>
      <c r="EZ761" s="156"/>
      <c r="FA761" s="156"/>
      <c r="FB761" s="156"/>
      <c r="FC761" s="156"/>
      <c r="FD761" s="156"/>
      <c r="FE761" s="156"/>
      <c r="FF761" s="156"/>
      <c r="FG761" s="156"/>
      <c r="FH761" s="156"/>
      <c r="FI761" s="156"/>
      <c r="FJ761" s="156"/>
      <c r="FK761" s="156"/>
      <c r="FL761" s="156"/>
      <c r="FM761" s="156"/>
      <c r="FN761" s="156"/>
      <c r="FO761" s="156"/>
      <c r="FP761" s="156"/>
      <c r="FQ761" s="156"/>
      <c r="FR761" s="156"/>
      <c r="FS761" s="156"/>
      <c r="FT761" s="156"/>
      <c r="FU761" s="156"/>
      <c r="FV761" s="156"/>
      <c r="FW761" s="156"/>
      <c r="FX761" s="156"/>
      <c r="FY761" s="156"/>
      <c r="FZ761" s="156"/>
      <c r="GA761" s="156"/>
      <c r="GB761" s="156"/>
      <c r="GC761" s="156"/>
      <c r="GD761" s="156"/>
      <c r="GE761" s="156"/>
      <c r="GF761" s="156"/>
      <c r="GG761" s="156"/>
      <c r="GH761" s="156"/>
      <c r="GI761" s="156"/>
      <c r="GJ761" s="156"/>
      <c r="GK761" s="156"/>
      <c r="GL761" s="156"/>
      <c r="GM761" s="156"/>
      <c r="GN761" s="156"/>
      <c r="GO761" s="156"/>
      <c r="GP761" s="156"/>
      <c r="GQ761" s="156"/>
      <c r="GR761" s="156"/>
      <c r="GS761" s="156"/>
      <c r="GT761" s="156"/>
      <c r="GU761" s="156"/>
      <c r="GV761" s="156"/>
      <c r="GW761" s="156"/>
      <c r="GX761" s="156"/>
      <c r="GY761" s="156"/>
      <c r="GZ761" s="156"/>
      <c r="HA761" s="156"/>
      <c r="HB761" s="156"/>
      <c r="HC761" s="156"/>
      <c r="HD761" s="156"/>
      <c r="HE761" s="156"/>
      <c r="HF761" s="156"/>
      <c r="HG761" s="156"/>
      <c r="HH761" s="156"/>
      <c r="HI761" s="156"/>
      <c r="HJ761" s="156"/>
      <c r="HK761" s="156"/>
      <c r="HL761" s="156"/>
      <c r="HM761" s="156"/>
      <c r="HN761" s="156"/>
      <c r="HO761" s="156"/>
      <c r="HP761" s="156"/>
      <c r="HQ761" s="156"/>
      <c r="HR761" s="156"/>
      <c r="HS761" s="156"/>
      <c r="HT761" s="156"/>
      <c r="HU761" s="156"/>
      <c r="HV761" s="156"/>
      <c r="HW761" s="156"/>
      <c r="HX761" s="156"/>
      <c r="HY761" s="156"/>
      <c r="HZ761" s="156"/>
      <c r="IA761" s="156"/>
      <c r="IB761" s="156"/>
      <c r="IC761" s="156"/>
      <c r="ID761" s="156"/>
      <c r="IE761" s="156"/>
      <c r="IF761" s="156"/>
      <c r="IG761" s="156"/>
      <c r="IH761" s="156"/>
      <c r="II761" s="156"/>
      <c r="IJ761" s="156"/>
      <c r="IK761" s="156"/>
      <c r="IL761" s="156"/>
      <c r="IM761" s="156"/>
      <c r="IN761" s="156"/>
      <c r="IO761" s="156"/>
      <c r="IP761" s="156"/>
      <c r="IQ761" s="156"/>
      <c r="IR761" s="156"/>
      <c r="IS761" s="156"/>
      <c r="IT761" s="156"/>
      <c r="IU761" s="156"/>
      <c r="IV761" s="156"/>
      <c r="IW761" s="156"/>
      <c r="IX761" s="156"/>
      <c r="IY761" s="156"/>
      <c r="IZ761" s="156"/>
      <c r="JA761" s="156"/>
      <c r="JB761" s="156"/>
      <c r="JC761" s="156"/>
      <c r="JD761" s="156"/>
      <c r="JE761" s="156"/>
      <c r="JF761" s="156"/>
      <c r="JG761" s="156"/>
      <c r="JH761" s="156"/>
      <c r="JI761" s="156"/>
      <c r="JJ761" s="156"/>
      <c r="JK761" s="156"/>
      <c r="JL761" s="156"/>
      <c r="JM761" s="156"/>
      <c r="JN761" s="156"/>
      <c r="JO761" s="156"/>
      <c r="JP761" s="156"/>
      <c r="JQ761" s="156"/>
      <c r="JR761" s="156"/>
      <c r="JS761" s="156"/>
      <c r="JT761" s="156"/>
      <c r="JU761" s="156"/>
      <c r="JV761" s="156"/>
      <c r="JW761" s="156"/>
      <c r="JX761" s="156"/>
      <c r="JY761" s="156"/>
      <c r="JZ761" s="156"/>
      <c r="KA761" s="156"/>
      <c r="KB761" s="156"/>
      <c r="KC761" s="156"/>
      <c r="KD761" s="156"/>
      <c r="KE761" s="156"/>
      <c r="KF761" s="156"/>
      <c r="KG761" s="156"/>
      <c r="KH761" s="156"/>
      <c r="KI761" s="156"/>
      <c r="KJ761" s="156"/>
      <c r="KK761" s="156"/>
      <c r="KL761" s="156"/>
      <c r="KM761" s="156"/>
      <c r="KN761" s="156"/>
      <c r="KO761" s="156"/>
      <c r="KP761" s="156"/>
      <c r="KQ761" s="156"/>
      <c r="KR761" s="156"/>
      <c r="KS761" s="156"/>
      <c r="KT761" s="156"/>
      <c r="KU761" s="156"/>
      <c r="KV761" s="156"/>
      <c r="KW761" s="156"/>
      <c r="KX761" s="156"/>
      <c r="KY761" s="156"/>
      <c r="KZ761" s="156"/>
      <c r="LA761" s="156"/>
      <c r="LB761" s="156"/>
      <c r="LC761" s="156"/>
      <c r="LD761" s="156"/>
      <c r="LE761" s="156"/>
      <c r="LF761" s="156"/>
      <c r="LG761" s="156"/>
      <c r="LH761" s="156"/>
      <c r="LI761" s="156"/>
      <c r="LJ761" s="156"/>
      <c r="LK761" s="156"/>
      <c r="LL761" s="156"/>
      <c r="LM761" s="156"/>
      <c r="LN761" s="156"/>
      <c r="LO761" s="156"/>
      <c r="LP761" s="156"/>
      <c r="LQ761" s="156"/>
      <c r="LR761" s="156"/>
      <c r="LS761" s="156"/>
      <c r="LT761" s="156"/>
      <c r="LU761" s="156"/>
      <c r="LV761" s="156"/>
      <c r="LW761" s="156"/>
      <c r="LX761" s="156"/>
      <c r="LY761" s="156"/>
      <c r="LZ761" s="156"/>
      <c r="MA761" s="156"/>
      <c r="MB761" s="156"/>
      <c r="MC761" s="156"/>
      <c r="MD761" s="156"/>
      <c r="ME761" s="156"/>
      <c r="MF761" s="156"/>
      <c r="MG761" s="156"/>
      <c r="MH761" s="156"/>
      <c r="MI761" s="156"/>
      <c r="MJ761" s="156"/>
      <c r="MK761" s="156"/>
      <c r="ML761" s="156"/>
      <c r="MM761" s="156"/>
      <c r="MN761" s="156"/>
      <c r="MO761" s="156"/>
      <c r="MP761" s="156"/>
      <c r="MQ761" s="156"/>
      <c r="MR761" s="156"/>
      <c r="MS761" s="156"/>
      <c r="MT761" s="156"/>
      <c r="MU761" s="156"/>
      <c r="MV761" s="156"/>
      <c r="MW761" s="156"/>
      <c r="MX761" s="156"/>
      <c r="MY761" s="156"/>
      <c r="MZ761" s="156"/>
      <c r="NA761" s="156"/>
      <c r="NB761" s="156"/>
      <c r="NC761" s="156"/>
      <c r="ND761" s="156"/>
      <c r="NE761" s="156"/>
      <c r="NF761" s="156"/>
      <c r="NG761" s="156"/>
      <c r="NH761" s="156"/>
      <c r="NI761" s="156"/>
      <c r="NJ761" s="156"/>
      <c r="NK761" s="156"/>
      <c r="NL761" s="156"/>
      <c r="NM761" s="156"/>
      <c r="NN761" s="156"/>
      <c r="NO761" s="156"/>
      <c r="NP761" s="156"/>
      <c r="NQ761" s="156"/>
      <c r="NR761" s="156"/>
      <c r="NS761" s="156"/>
      <c r="NT761" s="156"/>
      <c r="NU761" s="156"/>
      <c r="NV761" s="156"/>
      <c r="NW761" s="156"/>
      <c r="NX761" s="156"/>
      <c r="NY761" s="156"/>
      <c r="NZ761" s="156"/>
      <c r="OA761" s="156"/>
      <c r="OB761" s="156"/>
      <c r="OC761" s="156"/>
      <c r="OD761" s="156"/>
      <c r="OE761" s="156"/>
      <c r="OF761" s="156"/>
      <c r="OG761" s="156"/>
      <c r="OH761" s="156"/>
      <c r="OI761" s="156"/>
      <c r="OJ761" s="156"/>
      <c r="OK761" s="156"/>
      <c r="OL761" s="156"/>
      <c r="OM761" s="156"/>
      <c r="ON761" s="156"/>
      <c r="OO761" s="156"/>
      <c r="OP761" s="156"/>
      <c r="OQ761" s="156"/>
      <c r="OR761" s="156"/>
      <c r="OS761" s="156"/>
      <c r="OT761" s="156"/>
      <c r="OU761" s="156"/>
      <c r="OV761" s="156"/>
      <c r="OW761" s="156"/>
      <c r="OX761" s="156"/>
      <c r="OY761" s="156"/>
      <c r="OZ761" s="156"/>
      <c r="PA761" s="156"/>
      <c r="PB761" s="156"/>
      <c r="PC761" s="156"/>
      <c r="PD761" s="156"/>
      <c r="PE761" s="156"/>
      <c r="PF761" s="156"/>
      <c r="PG761" s="156"/>
      <c r="PH761" s="156"/>
      <c r="PI761" s="156"/>
      <c r="PJ761" s="156"/>
      <c r="PK761" s="156"/>
      <c r="PL761" s="156"/>
      <c r="PM761" s="156"/>
      <c r="PN761" s="156"/>
      <c r="PO761" s="156"/>
      <c r="PP761" s="156"/>
      <c r="PQ761" s="156"/>
      <c r="PR761" s="156"/>
      <c r="PS761" s="156"/>
      <c r="PT761" s="156"/>
      <c r="PU761" s="156"/>
      <c r="PV761" s="156"/>
      <c r="PW761" s="156"/>
      <c r="PX761" s="156"/>
      <c r="PY761" s="156"/>
      <c r="PZ761" s="156"/>
      <c r="QA761" s="156"/>
      <c r="QB761" s="156"/>
      <c r="QC761" s="156"/>
      <c r="QD761" s="156"/>
      <c r="QE761" s="156"/>
      <c r="QF761" s="156"/>
      <c r="QG761" s="156"/>
      <c r="QH761" s="156"/>
      <c r="QI761" s="156"/>
      <c r="QJ761" s="156"/>
      <c r="QK761" s="156"/>
      <c r="QL761" s="156"/>
      <c r="QM761" s="156"/>
      <c r="QN761" s="156"/>
      <c r="QO761" s="156"/>
      <c r="QP761" s="156"/>
      <c r="QQ761" s="156"/>
      <c r="QR761" s="156"/>
      <c r="QS761" s="156"/>
      <c r="QT761" s="156"/>
      <c r="QU761" s="156"/>
      <c r="QV761" s="156"/>
      <c r="QW761" s="156"/>
      <c r="QX761" s="156"/>
      <c r="QY761" s="156"/>
      <c r="QZ761" s="156"/>
      <c r="RA761" s="156"/>
      <c r="RB761" s="156"/>
      <c r="RC761" s="156"/>
      <c r="RD761" s="156"/>
      <c r="RE761" s="156"/>
      <c r="RF761" s="156"/>
      <c r="RG761" s="156"/>
      <c r="RH761" s="156"/>
      <c r="RI761" s="156"/>
      <c r="RJ761" s="156"/>
      <c r="RK761" s="156"/>
      <c r="RL761" s="156"/>
      <c r="RM761" s="156"/>
      <c r="RN761" s="156"/>
      <c r="RO761" s="156"/>
      <c r="RP761" s="156"/>
      <c r="RQ761" s="156"/>
      <c r="RR761" s="156"/>
      <c r="RS761" s="156"/>
      <c r="RT761" s="156"/>
      <c r="RU761" s="156"/>
      <c r="RV761" s="156"/>
      <c r="RW761" s="156"/>
      <c r="RX761" s="156"/>
      <c r="RY761" s="156"/>
      <c r="RZ761" s="156"/>
      <c r="SA761" s="156"/>
      <c r="SB761" s="156"/>
      <c r="SC761" s="156"/>
      <c r="SD761" s="156"/>
      <c r="SE761" s="156"/>
      <c r="SF761" s="156"/>
      <c r="SG761" s="156"/>
      <c r="SH761" s="156"/>
      <c r="SI761" s="156"/>
      <c r="SJ761" s="156"/>
      <c r="SK761" s="156"/>
      <c r="SL761" s="156"/>
      <c r="SM761" s="156"/>
      <c r="SN761" s="156"/>
      <c r="SO761" s="156"/>
      <c r="SP761" s="156"/>
      <c r="SQ761" s="156"/>
      <c r="SR761" s="156"/>
      <c r="SS761" s="156"/>
      <c r="ST761" s="156"/>
      <c r="SU761" s="156"/>
      <c r="SV761" s="156"/>
      <c r="SW761" s="156"/>
      <c r="SX761" s="156"/>
      <c r="SY761" s="156"/>
      <c r="SZ761" s="156"/>
      <c r="TA761" s="156"/>
      <c r="TB761" s="156"/>
      <c r="TC761" s="156"/>
      <c r="TD761" s="156"/>
      <c r="TE761" s="156"/>
      <c r="TF761" s="156"/>
      <c r="TG761" s="156"/>
      <c r="TH761" s="156"/>
      <c r="TI761" s="156"/>
      <c r="TJ761" s="156"/>
      <c r="TK761" s="156"/>
      <c r="TL761" s="156"/>
      <c r="TM761" s="156"/>
      <c r="TN761" s="156"/>
      <c r="TO761" s="156"/>
      <c r="TP761" s="156"/>
      <c r="TQ761" s="156"/>
      <c r="TR761" s="156"/>
      <c r="TS761" s="156"/>
      <c r="TT761" s="156"/>
      <c r="TU761" s="156"/>
      <c r="TV761" s="156"/>
      <c r="TW761" s="156"/>
      <c r="TX761" s="156"/>
      <c r="TY761" s="156"/>
      <c r="TZ761" s="156"/>
      <c r="UA761" s="156"/>
      <c r="UB761" s="156"/>
      <c r="UC761" s="156"/>
      <c r="UD761" s="156"/>
      <c r="UE761" s="156"/>
      <c r="UF761" s="156"/>
      <c r="UG761" s="156"/>
      <c r="UH761" s="156"/>
      <c r="UI761" s="156"/>
      <c r="UJ761" s="156"/>
      <c r="UK761" s="156"/>
      <c r="UL761" s="156"/>
      <c r="UM761" s="156"/>
      <c r="UN761" s="156"/>
      <c r="UO761" s="156"/>
      <c r="UP761" s="156"/>
      <c r="UQ761" s="156"/>
      <c r="UR761" s="156"/>
      <c r="US761" s="156"/>
      <c r="UT761" s="156"/>
      <c r="UU761" s="156"/>
      <c r="UV761" s="156"/>
      <c r="UW761" s="156"/>
      <c r="UX761" s="156"/>
      <c r="UY761" s="156"/>
      <c r="UZ761" s="156"/>
      <c r="VA761" s="156"/>
      <c r="VB761" s="156"/>
      <c r="VC761" s="156"/>
      <c r="VD761" s="156"/>
      <c r="VE761" s="156"/>
      <c r="VF761" s="156"/>
      <c r="VG761" s="156"/>
      <c r="VH761" s="156"/>
      <c r="VI761" s="156"/>
      <c r="VJ761" s="156"/>
      <c r="VK761" s="156"/>
      <c r="VL761" s="156"/>
      <c r="VM761" s="156"/>
      <c r="VN761" s="156"/>
      <c r="VO761" s="156"/>
      <c r="VP761" s="156"/>
      <c r="VQ761" s="156"/>
      <c r="VR761" s="156"/>
      <c r="VS761" s="156"/>
      <c r="VT761" s="156"/>
      <c r="VU761" s="156"/>
      <c r="VV761" s="156"/>
      <c r="VW761" s="156"/>
      <c r="VX761" s="156"/>
      <c r="VY761" s="156"/>
      <c r="VZ761" s="156"/>
      <c r="WA761" s="156"/>
      <c r="WB761" s="156"/>
      <c r="WC761" s="156"/>
      <c r="WD761" s="156"/>
      <c r="WE761" s="156"/>
      <c r="WF761" s="156"/>
      <c r="WG761" s="156"/>
      <c r="WH761" s="156"/>
      <c r="WI761" s="156"/>
      <c r="WJ761" s="156"/>
      <c r="WK761" s="156"/>
      <c r="WL761" s="156"/>
      <c r="WM761" s="156"/>
      <c r="WN761" s="156"/>
      <c r="WO761" s="156"/>
      <c r="WP761" s="156"/>
      <c r="WQ761" s="156"/>
      <c r="WR761" s="156"/>
      <c r="WS761" s="156"/>
      <c r="WT761" s="156"/>
      <c r="WU761" s="156"/>
      <c r="WV761" s="156"/>
      <c r="WW761" s="156"/>
      <c r="WX761" s="156"/>
      <c r="WY761" s="156"/>
      <c r="WZ761" s="156"/>
      <c r="XA761" s="156"/>
      <c r="XB761" s="156"/>
      <c r="XC761" s="156"/>
      <c r="XD761" s="156"/>
      <c r="XE761" s="156"/>
      <c r="XF761" s="156"/>
      <c r="XG761" s="156"/>
      <c r="XH761" s="156"/>
      <c r="XI761" s="156"/>
      <c r="XJ761" s="156"/>
      <c r="XK761" s="156"/>
      <c r="XL761" s="156"/>
      <c r="XM761" s="156"/>
      <c r="XN761" s="156"/>
      <c r="XO761" s="156"/>
      <c r="XP761" s="156"/>
      <c r="XQ761" s="156"/>
      <c r="XR761" s="156"/>
      <c r="XS761" s="156"/>
      <c r="XT761" s="156"/>
      <c r="XU761" s="156"/>
      <c r="XV761" s="156"/>
      <c r="XW761" s="156"/>
      <c r="XX761" s="156"/>
      <c r="XY761" s="156"/>
      <c r="XZ761" s="156"/>
      <c r="YA761" s="156"/>
      <c r="YB761" s="156"/>
      <c r="YC761" s="156"/>
      <c r="YD761" s="156"/>
      <c r="YE761" s="156"/>
      <c r="YF761" s="156"/>
      <c r="YG761" s="156"/>
      <c r="YH761" s="156"/>
      <c r="YI761" s="156"/>
      <c r="YJ761" s="156"/>
      <c r="YK761" s="156"/>
      <c r="YL761" s="156"/>
      <c r="YM761" s="156"/>
      <c r="YN761" s="156"/>
      <c r="YO761" s="156"/>
      <c r="YP761" s="156"/>
      <c r="YQ761" s="156"/>
      <c r="YR761" s="156"/>
      <c r="YS761" s="156"/>
      <c r="YT761" s="156"/>
      <c r="YU761" s="156"/>
      <c r="YV761" s="156"/>
      <c r="YW761" s="156"/>
      <c r="YX761" s="156"/>
      <c r="YY761" s="156"/>
      <c r="YZ761" s="156"/>
      <c r="ZA761" s="156"/>
      <c r="ZB761" s="156"/>
      <c r="ZC761" s="156"/>
      <c r="ZD761" s="156"/>
      <c r="ZE761" s="156"/>
      <c r="ZF761" s="156"/>
      <c r="ZG761" s="156"/>
      <c r="ZH761" s="156"/>
      <c r="ZI761" s="156"/>
      <c r="ZJ761" s="156"/>
      <c r="ZK761" s="156"/>
      <c r="ZL761" s="156"/>
      <c r="ZM761" s="156"/>
      <c r="ZN761" s="156"/>
      <c r="ZO761" s="156"/>
      <c r="ZP761" s="156"/>
      <c r="ZQ761" s="156"/>
      <c r="ZR761" s="156"/>
      <c r="ZS761" s="156"/>
      <c r="ZT761" s="156"/>
      <c r="ZU761" s="156"/>
      <c r="ZV761" s="156"/>
      <c r="ZW761" s="156"/>
      <c r="ZX761" s="156"/>
      <c r="ZY761" s="156"/>
      <c r="ZZ761" s="156"/>
      <c r="AAA761" s="156"/>
      <c r="AAB761" s="156"/>
      <c r="AAC761" s="156"/>
      <c r="AAD761" s="156"/>
      <c r="AAE761" s="156"/>
      <c r="AAF761" s="156"/>
      <c r="AAG761" s="156"/>
      <c r="AAH761" s="156"/>
      <c r="AAI761" s="156"/>
      <c r="AAJ761" s="156"/>
      <c r="AAK761" s="156"/>
      <c r="AAL761" s="156"/>
      <c r="AAM761" s="156"/>
      <c r="AAN761" s="156"/>
      <c r="AAO761" s="156"/>
      <c r="AAP761" s="156"/>
      <c r="AAQ761" s="156"/>
      <c r="AAR761" s="156"/>
      <c r="AAS761" s="156"/>
      <c r="AAT761" s="156"/>
      <c r="AAU761" s="156"/>
      <c r="AAV761" s="156"/>
      <c r="AAW761" s="156"/>
      <c r="AAX761" s="156"/>
      <c r="AAY761" s="156"/>
      <c r="AAZ761" s="156"/>
      <c r="ABA761" s="156"/>
      <c r="ABB761" s="156"/>
      <c r="ABC761" s="156"/>
      <c r="ABD761" s="156"/>
      <c r="ABE761" s="156"/>
      <c r="ABF761" s="156"/>
      <c r="ABG761" s="156"/>
      <c r="ABH761" s="156"/>
      <c r="ABI761" s="156"/>
      <c r="ABJ761" s="156"/>
      <c r="ABK761" s="156"/>
      <c r="ABL761" s="156"/>
      <c r="ABM761" s="156"/>
      <c r="ABN761" s="156"/>
      <c r="ABO761" s="156"/>
      <c r="ABP761" s="156"/>
      <c r="ABQ761" s="156"/>
      <c r="ABR761" s="156"/>
      <c r="ABS761" s="156"/>
      <c r="ABT761" s="156"/>
      <c r="ABU761" s="156"/>
      <c r="ABV761" s="156"/>
      <c r="ABW761" s="156"/>
      <c r="ABX761" s="156"/>
      <c r="ABY761" s="156"/>
      <c r="ABZ761" s="156"/>
      <c r="ACA761" s="156"/>
      <c r="ACB761" s="156"/>
      <c r="ACC761" s="156"/>
      <c r="ACD761" s="156"/>
      <c r="ACE761" s="156"/>
      <c r="ACF761" s="156"/>
      <c r="ACG761" s="156"/>
      <c r="ACH761" s="156"/>
      <c r="ACI761" s="156"/>
      <c r="ACJ761" s="156"/>
      <c r="ACK761" s="156"/>
      <c r="ACL761" s="156"/>
      <c r="ACM761" s="156"/>
      <c r="ACN761" s="156"/>
      <c r="ACO761" s="156"/>
      <c r="ACP761" s="156"/>
      <c r="ACQ761" s="156"/>
      <c r="ACR761" s="156"/>
      <c r="ACS761" s="156"/>
      <c r="ACT761" s="156"/>
      <c r="ACU761" s="156"/>
      <c r="ACV761" s="156"/>
      <c r="ACW761" s="156"/>
      <c r="ACX761" s="156"/>
      <c r="ACY761" s="156"/>
      <c r="ACZ761" s="156"/>
      <c r="ADA761" s="156"/>
      <c r="ADB761" s="156"/>
      <c r="ADC761" s="156"/>
      <c r="ADD761" s="156"/>
      <c r="ADE761" s="156"/>
      <c r="ADF761" s="156"/>
      <c r="ADG761" s="156"/>
      <c r="ADH761" s="156"/>
      <c r="ADI761" s="156"/>
      <c r="ADJ761" s="156"/>
      <c r="ADK761" s="156"/>
      <c r="ADL761" s="156"/>
      <c r="ADM761" s="156"/>
      <c r="ADN761" s="156"/>
      <c r="ADO761" s="156"/>
      <c r="ADP761" s="156"/>
      <c r="ADQ761" s="156"/>
      <c r="ADR761" s="156"/>
      <c r="ADS761" s="156"/>
      <c r="ADT761" s="156"/>
      <c r="ADU761" s="156"/>
      <c r="ADV761" s="156"/>
      <c r="ADW761" s="156"/>
      <c r="ADX761" s="156"/>
      <c r="ADY761" s="156"/>
      <c r="ADZ761" s="156"/>
      <c r="AEA761" s="156"/>
      <c r="AEB761" s="156"/>
      <c r="AEC761" s="156"/>
      <c r="AED761" s="156"/>
      <c r="AEE761" s="156"/>
      <c r="AEF761" s="156"/>
      <c r="AEG761" s="156"/>
      <c r="AEH761" s="156"/>
      <c r="AEI761" s="156"/>
      <c r="AEJ761" s="156"/>
      <c r="AEK761" s="156"/>
      <c r="AEL761" s="156"/>
      <c r="AEM761" s="156"/>
      <c r="AEN761" s="156"/>
      <c r="AEO761" s="156"/>
      <c r="AEP761" s="156"/>
      <c r="AEQ761" s="156"/>
      <c r="AER761" s="156"/>
      <c r="AES761" s="156"/>
      <c r="AET761" s="156"/>
      <c r="AEU761" s="156"/>
      <c r="AEV761" s="156"/>
      <c r="AEW761" s="156"/>
      <c r="AEX761" s="156"/>
      <c r="AEY761" s="156"/>
      <c r="AEZ761" s="156"/>
      <c r="AFA761" s="156"/>
      <c r="AFB761" s="156"/>
      <c r="AFC761" s="156"/>
      <c r="AFD761" s="156"/>
      <c r="AFE761" s="156"/>
      <c r="AFF761" s="156"/>
      <c r="AFG761" s="156"/>
      <c r="AFH761" s="156"/>
      <c r="AFI761" s="156"/>
      <c r="AFJ761" s="156"/>
      <c r="AFK761" s="156"/>
      <c r="AFL761" s="156"/>
      <c r="AFM761" s="156"/>
      <c r="AFN761" s="156"/>
      <c r="AFO761" s="156"/>
      <c r="AFP761" s="156"/>
      <c r="AFQ761" s="156"/>
      <c r="AFR761" s="156"/>
      <c r="AFS761" s="156"/>
      <c r="AFT761" s="156"/>
      <c r="AFU761" s="156"/>
      <c r="AFV761" s="156"/>
      <c r="AFW761" s="156"/>
      <c r="AFX761" s="156"/>
      <c r="AFY761" s="156"/>
      <c r="AFZ761" s="156"/>
      <c r="AGA761" s="156"/>
      <c r="AGB761" s="156"/>
      <c r="AGC761" s="156"/>
      <c r="AGD761" s="156"/>
      <c r="AGE761" s="156"/>
      <c r="AGF761" s="156"/>
      <c r="AGG761" s="156"/>
      <c r="AGH761" s="156"/>
      <c r="AGI761" s="156"/>
      <c r="AGJ761" s="156"/>
      <c r="AGK761" s="156"/>
      <c r="AGL761" s="156"/>
      <c r="AGM761" s="156"/>
      <c r="AGN761" s="156"/>
      <c r="AGO761" s="156"/>
      <c r="AGP761" s="156"/>
      <c r="AGQ761" s="156"/>
      <c r="AGR761" s="156"/>
      <c r="AGS761" s="156"/>
      <c r="AGT761" s="156"/>
      <c r="AGU761" s="156"/>
      <c r="AGV761" s="156"/>
      <c r="AGW761" s="156"/>
      <c r="AGX761" s="156"/>
      <c r="AGY761" s="156"/>
      <c r="AGZ761" s="156"/>
      <c r="AHA761" s="156"/>
      <c r="AHB761" s="156"/>
      <c r="AHC761" s="156"/>
      <c r="AHD761" s="156"/>
      <c r="AHE761" s="156"/>
      <c r="AHF761" s="156"/>
      <c r="AHG761" s="156"/>
      <c r="AHH761" s="156"/>
      <c r="AHI761" s="156"/>
      <c r="AHJ761" s="156"/>
      <c r="AHK761" s="156"/>
      <c r="AHL761" s="156"/>
      <c r="AHM761" s="156"/>
      <c r="AHN761" s="156"/>
      <c r="AHO761" s="156"/>
      <c r="AHP761" s="156"/>
      <c r="AHQ761" s="156"/>
      <c r="AHR761" s="156"/>
      <c r="AHS761" s="156"/>
      <c r="AHT761" s="156"/>
      <c r="AHU761" s="156"/>
      <c r="AHV761" s="156"/>
      <c r="AHW761" s="156"/>
      <c r="AHX761" s="156"/>
      <c r="AHY761" s="156"/>
      <c r="AHZ761" s="156"/>
      <c r="AIA761" s="156"/>
      <c r="AIB761" s="156"/>
      <c r="AIC761" s="156"/>
      <c r="AID761" s="156"/>
      <c r="AIE761" s="156"/>
      <c r="AIF761" s="156"/>
      <c r="AIG761" s="156"/>
      <c r="AIH761" s="156"/>
      <c r="AII761" s="156"/>
      <c r="AIJ761" s="156"/>
      <c r="AIK761" s="156"/>
      <c r="AIL761" s="156"/>
      <c r="AIM761" s="156"/>
      <c r="AIN761" s="156"/>
      <c r="AIO761" s="156"/>
      <c r="AIP761" s="156"/>
      <c r="AIQ761" s="156"/>
      <c r="AIR761" s="156"/>
      <c r="AIS761" s="156"/>
      <c r="AIT761" s="156"/>
      <c r="AIU761" s="156"/>
      <c r="AIV761" s="156"/>
      <c r="AIW761" s="156"/>
      <c r="AIX761" s="156"/>
      <c r="AIY761" s="156"/>
      <c r="AIZ761" s="156"/>
      <c r="AJA761" s="156"/>
      <c r="AJB761" s="156"/>
      <c r="AJC761" s="156"/>
      <c r="AJD761" s="156"/>
      <c r="AJE761" s="156"/>
      <c r="AJF761" s="156"/>
      <c r="AJG761" s="156"/>
      <c r="AJH761" s="156"/>
      <c r="AJI761" s="156"/>
      <c r="AJJ761" s="156"/>
      <c r="AJK761" s="156"/>
      <c r="AJL761" s="156"/>
      <c r="AJM761" s="156"/>
      <c r="AJN761" s="156"/>
      <c r="AJO761" s="156"/>
      <c r="AJP761" s="156"/>
      <c r="AJQ761" s="156"/>
      <c r="AJR761" s="156"/>
      <c r="AJS761" s="156"/>
      <c r="AJT761" s="156"/>
      <c r="AJU761" s="156"/>
      <c r="AJV761" s="156"/>
      <c r="AJW761" s="156"/>
      <c r="AJX761" s="156"/>
      <c r="AJY761" s="156"/>
      <c r="AJZ761" s="156"/>
      <c r="AKA761" s="156"/>
      <c r="AKB761" s="156"/>
      <c r="AKC761" s="156"/>
      <c r="AKD761" s="156"/>
      <c r="AKE761" s="156"/>
      <c r="AKF761" s="156"/>
      <c r="AKG761" s="156"/>
      <c r="AKH761" s="156"/>
      <c r="AKI761" s="156"/>
      <c r="AKJ761" s="156"/>
      <c r="AKK761" s="156"/>
      <c r="AKL761" s="156"/>
      <c r="AKM761" s="156"/>
      <c r="AKN761" s="156"/>
      <c r="AKO761" s="156"/>
      <c r="AKP761" s="156"/>
      <c r="AKQ761" s="156"/>
      <c r="AKR761" s="156"/>
      <c r="AKS761" s="156"/>
      <c r="AKT761" s="156"/>
      <c r="AKU761" s="156"/>
      <c r="AKV761" s="156"/>
      <c r="AKW761" s="156"/>
      <c r="AKX761" s="156"/>
      <c r="AKY761" s="156"/>
      <c r="AKZ761" s="156"/>
      <c r="ALA761" s="156"/>
      <c r="ALB761" s="156"/>
      <c r="ALC761" s="156"/>
      <c r="ALD761" s="156"/>
      <c r="ALE761" s="156"/>
      <c r="ALF761" s="156"/>
      <c r="ALG761" s="156"/>
      <c r="ALH761" s="156"/>
      <c r="ALI761" s="156"/>
      <c r="ALJ761" s="156"/>
      <c r="ALK761" s="156"/>
      <c r="ALL761" s="156"/>
      <c r="ALM761" s="156"/>
      <c r="ALN761" s="156"/>
      <c r="ALO761" s="156"/>
      <c r="ALP761" s="156"/>
      <c r="ALQ761" s="156"/>
      <c r="ALR761" s="156"/>
      <c r="ALS761" s="156"/>
      <c r="ALT761" s="156"/>
      <c r="ALU761" s="156"/>
      <c r="ALV761" s="156"/>
      <c r="ALW761" s="156"/>
      <c r="ALX761" s="156"/>
      <c r="ALY761" s="156"/>
      <c r="ALZ761" s="156"/>
      <c r="AMA761" s="156"/>
      <c r="AMB761" s="156"/>
      <c r="AMC761" s="156"/>
      <c r="AMD761" s="156"/>
      <c r="AME761" s="156"/>
      <c r="AMF761" s="156"/>
      <c r="AMG761" s="156"/>
      <c r="AMH761" s="156"/>
      <c r="AMI761" s="156"/>
      <c r="AMJ761" s="156"/>
      <c r="AMK761" s="156"/>
      <c r="AML761" s="156"/>
      <c r="AMM761" s="156"/>
      <c r="AMN761" s="156"/>
      <c r="AMO761" s="156"/>
      <c r="AMP761" s="156"/>
      <c r="AMQ761" s="156"/>
      <c r="AMR761" s="156"/>
      <c r="AMS761" s="156"/>
      <c r="AMT761" s="156"/>
      <c r="AMU761" s="156"/>
      <c r="AMV761" s="156"/>
      <c r="AMW761" s="156"/>
      <c r="AMX761" s="156"/>
      <c r="AMY761" s="156"/>
      <c r="AMZ761" s="156"/>
      <c r="ANA761" s="156"/>
      <c r="ANB761" s="156"/>
      <c r="ANC761" s="156"/>
      <c r="AND761" s="156"/>
      <c r="ANE761" s="156"/>
      <c r="ANF761" s="156"/>
      <c r="ANG761" s="156"/>
      <c r="ANH761" s="156"/>
      <c r="ANI761" s="156"/>
      <c r="ANJ761" s="156"/>
      <c r="ANK761" s="156"/>
      <c r="ANL761" s="156"/>
      <c r="ANM761" s="156"/>
      <c r="ANN761" s="156"/>
      <c r="ANO761" s="156"/>
      <c r="ANP761" s="156"/>
      <c r="ANQ761" s="156"/>
      <c r="ANR761" s="156"/>
      <c r="ANS761" s="156"/>
      <c r="ANT761" s="156"/>
      <c r="ANU761" s="156"/>
      <c r="ANV761" s="156"/>
      <c r="ANW761" s="156"/>
      <c r="ANX761" s="156"/>
      <c r="ANY761" s="156"/>
      <c r="ANZ761" s="156"/>
      <c r="AOA761" s="156"/>
      <c r="AOB761" s="156"/>
      <c r="AOC761" s="156"/>
      <c r="AOD761" s="156"/>
      <c r="AOE761" s="156"/>
      <c r="AOF761" s="156"/>
      <c r="AOG761" s="156"/>
      <c r="AOH761" s="156"/>
      <c r="AOI761" s="156"/>
      <c r="AOJ761" s="156"/>
      <c r="AOK761" s="156"/>
      <c r="AOL761" s="156"/>
      <c r="AOM761" s="156"/>
      <c r="AON761" s="156"/>
      <c r="AOO761" s="156"/>
      <c r="AOP761" s="156"/>
      <c r="AOQ761" s="156"/>
      <c r="AOR761" s="156"/>
      <c r="AOS761" s="156"/>
      <c r="AOT761" s="156"/>
      <c r="AOU761" s="156"/>
      <c r="AOV761" s="156"/>
      <c r="AOW761" s="156"/>
      <c r="AOX761" s="156"/>
      <c r="AOY761" s="156"/>
      <c r="AOZ761" s="156"/>
      <c r="APA761" s="156"/>
      <c r="APB761" s="156"/>
      <c r="APC761" s="156"/>
      <c r="APD761" s="156"/>
      <c r="APE761" s="156"/>
      <c r="APF761" s="156"/>
      <c r="APG761" s="156"/>
      <c r="APH761" s="156"/>
      <c r="API761" s="156"/>
      <c r="APJ761" s="156"/>
      <c r="APK761" s="156"/>
      <c r="APL761" s="156"/>
      <c r="APM761" s="156"/>
      <c r="APN761" s="156"/>
      <c r="APO761" s="156"/>
      <c r="APP761" s="156"/>
      <c r="APQ761" s="156"/>
      <c r="APR761" s="156"/>
      <c r="APS761" s="156"/>
      <c r="APT761" s="156"/>
      <c r="APU761" s="156"/>
      <c r="APV761" s="156"/>
      <c r="APW761" s="156"/>
      <c r="APX761" s="156"/>
      <c r="APY761" s="156"/>
      <c r="APZ761" s="156"/>
      <c r="AQA761" s="156"/>
      <c r="AQB761" s="156"/>
      <c r="AQC761" s="156"/>
      <c r="AQD761" s="156"/>
      <c r="AQE761" s="156"/>
      <c r="AQF761" s="156"/>
      <c r="AQG761" s="156"/>
      <c r="AQH761" s="156"/>
      <c r="AQI761" s="156"/>
      <c r="AQJ761" s="156"/>
      <c r="AQK761" s="156"/>
      <c r="AQL761" s="156"/>
      <c r="AQM761" s="156"/>
      <c r="AQN761" s="156"/>
      <c r="AQO761" s="156"/>
      <c r="AQP761" s="156"/>
      <c r="AQQ761" s="156"/>
      <c r="AQR761" s="156"/>
      <c r="AQS761" s="156"/>
      <c r="AQT761" s="156"/>
      <c r="AQU761" s="156"/>
      <c r="AQV761" s="156"/>
      <c r="AQW761" s="156"/>
      <c r="AQX761" s="156"/>
      <c r="AQY761" s="156"/>
      <c r="AQZ761" s="156"/>
      <c r="ARA761" s="156"/>
      <c r="ARB761" s="156"/>
      <c r="ARC761" s="156"/>
      <c r="ARD761" s="156"/>
      <c r="ARE761" s="156"/>
      <c r="ARF761" s="156"/>
      <c r="ARG761" s="156"/>
      <c r="ARH761" s="156"/>
      <c r="ARI761" s="156"/>
      <c r="ARJ761" s="156"/>
      <c r="ARK761" s="156"/>
      <c r="ARL761" s="156"/>
      <c r="ARM761" s="156"/>
      <c r="ARN761" s="156"/>
      <c r="ARO761" s="156"/>
      <c r="ARP761" s="156"/>
      <c r="ARQ761" s="156"/>
      <c r="ARR761" s="156"/>
      <c r="ARS761" s="156"/>
      <c r="ART761" s="156"/>
      <c r="ARU761" s="156"/>
      <c r="ARV761" s="156"/>
      <c r="ARW761" s="156"/>
      <c r="ARX761" s="156"/>
      <c r="ARY761" s="156"/>
      <c r="ARZ761" s="156"/>
      <c r="ASA761" s="156"/>
      <c r="ASB761" s="156"/>
      <c r="ASC761" s="156"/>
      <c r="ASD761" s="156"/>
      <c r="ASE761" s="156"/>
      <c r="ASF761" s="156"/>
      <c r="ASG761" s="156"/>
      <c r="ASH761" s="156"/>
      <c r="ASI761" s="156"/>
      <c r="ASJ761" s="156"/>
      <c r="ASK761" s="156"/>
      <c r="ASL761" s="156"/>
      <c r="ASM761" s="156"/>
      <c r="ASN761" s="156"/>
      <c r="ASO761" s="156"/>
      <c r="ASP761" s="156"/>
      <c r="ASQ761" s="156"/>
      <c r="ASR761" s="156"/>
      <c r="ASS761" s="156"/>
      <c r="AST761" s="156"/>
      <c r="ASU761" s="156"/>
      <c r="ASV761" s="156"/>
      <c r="ASW761" s="156"/>
      <c r="ASX761" s="156"/>
      <c r="ASY761" s="156"/>
      <c r="ASZ761" s="156"/>
      <c r="ATA761" s="156"/>
      <c r="ATB761" s="156"/>
      <c r="ATC761" s="156"/>
      <c r="ATD761" s="156"/>
      <c r="ATE761" s="156"/>
      <c r="ATF761" s="156"/>
      <c r="ATG761" s="156"/>
      <c r="ATH761" s="156"/>
      <c r="ATI761" s="156"/>
      <c r="ATJ761" s="156"/>
      <c r="ATK761" s="156"/>
      <c r="ATL761" s="156"/>
      <c r="ATM761" s="156"/>
      <c r="ATN761" s="156"/>
      <c r="ATO761" s="156"/>
      <c r="ATP761" s="156"/>
      <c r="ATQ761" s="156"/>
      <c r="ATR761" s="156"/>
      <c r="ATS761" s="156"/>
      <c r="ATT761" s="156"/>
      <c r="ATU761" s="156"/>
      <c r="ATV761" s="156"/>
      <c r="ATW761" s="156"/>
      <c r="ATX761" s="156"/>
      <c r="ATY761" s="156"/>
      <c r="ATZ761" s="156"/>
      <c r="AUA761" s="156"/>
      <c r="AUB761" s="156"/>
      <c r="AUC761" s="156"/>
      <c r="AUD761" s="156"/>
      <c r="AUE761" s="156"/>
      <c r="AUF761" s="156"/>
      <c r="AUG761" s="156"/>
      <c r="AUH761" s="156"/>
      <c r="AUI761" s="156"/>
      <c r="AUJ761" s="156"/>
      <c r="AUK761" s="156"/>
      <c r="AUL761" s="156"/>
      <c r="AUM761" s="156"/>
      <c r="AUN761" s="156"/>
      <c r="AUO761" s="156"/>
      <c r="AUP761" s="156"/>
      <c r="AUQ761" s="156"/>
      <c r="AUR761" s="156"/>
      <c r="AUS761" s="156"/>
      <c r="AUT761" s="156"/>
      <c r="AUU761" s="156"/>
      <c r="AUV761" s="156"/>
      <c r="AUW761" s="156"/>
      <c r="AUX761" s="156"/>
      <c r="AUY761" s="156"/>
      <c r="AUZ761" s="156"/>
      <c r="AVA761" s="156"/>
      <c r="AVB761" s="156"/>
      <c r="AVC761" s="156"/>
      <c r="AVD761" s="156"/>
      <c r="AVE761" s="156"/>
      <c r="AVF761" s="156"/>
      <c r="AVG761" s="156"/>
      <c r="AVH761" s="156"/>
      <c r="AVI761" s="156"/>
      <c r="AVJ761" s="156"/>
      <c r="AVK761" s="156"/>
      <c r="AVL761" s="156"/>
      <c r="AVM761" s="156"/>
      <c r="AVN761" s="156"/>
      <c r="AVO761" s="156"/>
      <c r="AVP761" s="156"/>
      <c r="AVQ761" s="156"/>
      <c r="AVR761" s="156"/>
      <c r="AVS761" s="156"/>
      <c r="AVT761" s="156"/>
      <c r="AVU761" s="156"/>
      <c r="AVV761" s="156"/>
      <c r="AVW761" s="156"/>
      <c r="AVX761" s="156"/>
      <c r="AVY761" s="156"/>
      <c r="AVZ761" s="156"/>
      <c r="AWA761" s="156"/>
      <c r="AWB761" s="156"/>
      <c r="AWC761" s="156"/>
      <c r="AWD761" s="156"/>
      <c r="AWE761" s="156"/>
      <c r="AWF761" s="156"/>
      <c r="AWG761" s="156"/>
      <c r="AWH761" s="156"/>
      <c r="AWI761" s="156"/>
      <c r="AWJ761" s="156"/>
      <c r="AWK761" s="156"/>
      <c r="AWL761" s="156"/>
      <c r="AWM761" s="156"/>
      <c r="AWN761" s="156"/>
      <c r="AWO761" s="156"/>
      <c r="AWP761" s="156"/>
      <c r="AWQ761" s="156"/>
      <c r="AWR761" s="156"/>
      <c r="AWS761" s="156"/>
      <c r="AWT761" s="156"/>
      <c r="AWU761" s="156"/>
      <c r="AWV761" s="156"/>
      <c r="AWW761" s="156"/>
      <c r="AWX761" s="156"/>
      <c r="AWY761" s="156"/>
      <c r="AWZ761" s="156"/>
      <c r="AXA761" s="156"/>
      <c r="AXB761" s="156"/>
      <c r="AXC761" s="156"/>
      <c r="AXD761" s="156"/>
      <c r="AXE761" s="156"/>
      <c r="AXF761" s="156"/>
      <c r="AXG761" s="156"/>
      <c r="AXH761" s="156"/>
      <c r="AXI761" s="156"/>
      <c r="AXJ761" s="156"/>
      <c r="AXK761" s="156"/>
      <c r="AXL761" s="156"/>
      <c r="AXM761" s="156"/>
      <c r="AXN761" s="156"/>
      <c r="AXO761" s="156"/>
      <c r="AXP761" s="156"/>
      <c r="AXQ761" s="156"/>
      <c r="AXR761" s="156"/>
      <c r="AXS761" s="156"/>
      <c r="AXT761" s="156"/>
      <c r="AXU761" s="156"/>
      <c r="AXV761" s="156"/>
      <c r="AXW761" s="156"/>
      <c r="AXX761" s="156"/>
      <c r="AXY761" s="156"/>
      <c r="AXZ761" s="156"/>
      <c r="AYA761" s="156"/>
      <c r="AYB761" s="156"/>
      <c r="AYC761" s="156"/>
      <c r="AYD761" s="156"/>
      <c r="AYE761" s="156"/>
      <c r="AYF761" s="156"/>
      <c r="AYG761" s="156"/>
      <c r="AYH761" s="156"/>
      <c r="AYI761" s="156"/>
      <c r="AYJ761" s="156"/>
      <c r="AYK761" s="156"/>
      <c r="AYL761" s="156"/>
      <c r="AYM761" s="156"/>
      <c r="AYN761" s="156"/>
      <c r="AYO761" s="156"/>
      <c r="AYP761" s="156"/>
      <c r="AYQ761" s="156"/>
      <c r="AYR761" s="156"/>
      <c r="AYS761" s="156"/>
      <c r="AYT761" s="156"/>
      <c r="AYU761" s="156"/>
      <c r="AYV761" s="156"/>
      <c r="AYW761" s="156"/>
      <c r="AYX761" s="156"/>
      <c r="AYY761" s="156"/>
      <c r="AYZ761" s="156"/>
      <c r="AZA761" s="156"/>
      <c r="AZB761" s="156"/>
      <c r="AZC761" s="156"/>
      <c r="AZD761" s="156"/>
      <c r="AZE761" s="156"/>
      <c r="AZF761" s="156"/>
      <c r="AZG761" s="156"/>
      <c r="AZH761" s="156"/>
      <c r="AZI761" s="156"/>
      <c r="AZJ761" s="156"/>
      <c r="AZK761" s="156"/>
      <c r="AZL761" s="156"/>
      <c r="AZM761" s="156"/>
      <c r="AZN761" s="156"/>
      <c r="AZO761" s="156"/>
      <c r="AZP761" s="156"/>
      <c r="AZQ761" s="156"/>
      <c r="AZR761" s="156"/>
      <c r="AZS761" s="156"/>
      <c r="AZT761" s="156"/>
      <c r="AZU761" s="156"/>
      <c r="AZV761" s="156"/>
      <c r="AZW761" s="156"/>
      <c r="AZX761" s="156"/>
      <c r="AZY761" s="156"/>
      <c r="AZZ761" s="156"/>
      <c r="BAA761" s="156"/>
      <c r="BAB761" s="156"/>
      <c r="BAC761" s="156"/>
      <c r="BAD761" s="156"/>
      <c r="BAE761" s="156"/>
      <c r="BAF761" s="156"/>
      <c r="BAG761" s="156"/>
      <c r="BAH761" s="156"/>
      <c r="BAI761" s="156"/>
      <c r="BAJ761" s="156"/>
      <c r="BAK761" s="156"/>
      <c r="BAL761" s="156"/>
      <c r="BAM761" s="156"/>
      <c r="BAN761" s="156"/>
      <c r="BAO761" s="156"/>
      <c r="BAP761" s="156"/>
      <c r="BAQ761" s="156"/>
      <c r="BAR761" s="156"/>
      <c r="BAS761" s="156"/>
      <c r="BAT761" s="156"/>
      <c r="BAU761" s="156"/>
      <c r="BAV761" s="156"/>
      <c r="BAW761" s="156"/>
      <c r="BAX761" s="156"/>
      <c r="BAY761" s="156"/>
      <c r="BAZ761" s="156"/>
      <c r="BBA761" s="156"/>
      <c r="BBB761" s="156"/>
      <c r="BBC761" s="156"/>
      <c r="BBD761" s="156"/>
      <c r="BBE761" s="156"/>
      <c r="BBF761" s="156"/>
      <c r="BBG761" s="156"/>
      <c r="BBH761" s="156"/>
      <c r="BBI761" s="156"/>
      <c r="BBJ761" s="156"/>
      <c r="BBK761" s="156"/>
      <c r="BBL761" s="156"/>
      <c r="BBM761" s="156"/>
      <c r="BBN761" s="156"/>
      <c r="BBO761" s="156"/>
      <c r="BBP761" s="156"/>
      <c r="BBQ761" s="156"/>
      <c r="BBR761" s="156"/>
      <c r="BBS761" s="156"/>
      <c r="BBT761" s="156"/>
      <c r="BBU761" s="156"/>
      <c r="BBV761" s="156"/>
      <c r="BBW761" s="156"/>
      <c r="BBX761" s="156"/>
      <c r="BBY761" s="156"/>
      <c r="BBZ761" s="156"/>
      <c r="BCA761" s="156"/>
      <c r="BCB761" s="156"/>
      <c r="BCC761" s="156"/>
      <c r="BCD761" s="156"/>
      <c r="BCE761" s="156"/>
      <c r="BCF761" s="156"/>
      <c r="BCG761" s="156"/>
      <c r="BCH761" s="156"/>
      <c r="BCI761" s="156"/>
      <c r="BCJ761" s="156"/>
      <c r="BCK761" s="156"/>
      <c r="BCL761" s="156"/>
      <c r="BCM761" s="156"/>
      <c r="BCN761" s="156"/>
      <c r="BCO761" s="156"/>
      <c r="BCP761" s="156"/>
      <c r="BCQ761" s="156"/>
      <c r="BCR761" s="156"/>
      <c r="BCS761" s="156"/>
      <c r="BCT761" s="156"/>
      <c r="BCU761" s="156"/>
      <c r="BCV761" s="156"/>
      <c r="BCW761" s="156"/>
      <c r="BCX761" s="156"/>
      <c r="BCY761" s="156"/>
      <c r="BCZ761" s="156"/>
      <c r="BDA761" s="156"/>
      <c r="BDB761" s="156"/>
      <c r="BDC761" s="156"/>
      <c r="BDD761" s="156"/>
      <c r="BDE761" s="156"/>
      <c r="BDF761" s="156"/>
      <c r="BDG761" s="156"/>
      <c r="BDH761" s="156"/>
      <c r="BDI761" s="156"/>
      <c r="BDJ761" s="156"/>
      <c r="BDK761" s="156"/>
      <c r="BDL761" s="156"/>
      <c r="BDM761" s="156"/>
      <c r="BDN761" s="156"/>
      <c r="BDO761" s="156"/>
      <c r="BDP761" s="156"/>
      <c r="BDQ761" s="156"/>
      <c r="BDR761" s="156"/>
      <c r="BDS761" s="156"/>
      <c r="BDT761" s="156"/>
      <c r="BDU761" s="156"/>
      <c r="BDV761" s="156"/>
      <c r="BDW761" s="156"/>
      <c r="BDX761" s="156"/>
      <c r="BDY761" s="156"/>
      <c r="BDZ761" s="156"/>
      <c r="BEA761" s="156"/>
      <c r="BEB761" s="156"/>
      <c r="BEC761" s="156"/>
      <c r="BED761" s="156"/>
      <c r="BEE761" s="156"/>
      <c r="BEF761" s="156"/>
      <c r="BEG761" s="156"/>
      <c r="BEH761" s="156"/>
      <c r="BEI761" s="156"/>
      <c r="BEJ761" s="156"/>
      <c r="BEK761" s="156"/>
      <c r="BEL761" s="156"/>
      <c r="BEM761" s="156"/>
      <c r="BEN761" s="156"/>
      <c r="BEO761" s="156"/>
      <c r="BEP761" s="156"/>
      <c r="BEQ761" s="156"/>
      <c r="BER761" s="156"/>
      <c r="BES761" s="156"/>
      <c r="BET761" s="156"/>
      <c r="BEU761" s="156"/>
      <c r="BEV761" s="156"/>
      <c r="BEW761" s="156"/>
      <c r="BEX761" s="156"/>
      <c r="BEY761" s="156"/>
      <c r="BEZ761" s="156"/>
      <c r="BFA761" s="156"/>
      <c r="BFB761" s="156"/>
      <c r="BFC761" s="156"/>
      <c r="BFD761" s="156"/>
      <c r="BFE761" s="156"/>
      <c r="BFF761" s="156"/>
      <c r="BFG761" s="156"/>
      <c r="BFH761" s="156"/>
      <c r="BFI761" s="156"/>
      <c r="BFJ761" s="156"/>
      <c r="BFK761" s="156"/>
      <c r="BFL761" s="156"/>
      <c r="BFM761" s="156"/>
      <c r="BFN761" s="156"/>
      <c r="BFO761" s="156"/>
      <c r="BFP761" s="156"/>
      <c r="BFQ761" s="156"/>
      <c r="BFR761" s="156"/>
      <c r="BFS761" s="156"/>
      <c r="BFT761" s="156"/>
      <c r="BFU761" s="156"/>
      <c r="BFV761" s="156"/>
      <c r="BFW761" s="156"/>
      <c r="BFX761" s="156"/>
      <c r="BFY761" s="156"/>
      <c r="BFZ761" s="156"/>
      <c r="BGA761" s="156"/>
      <c r="BGB761" s="156"/>
      <c r="BGC761" s="156"/>
      <c r="BGD761" s="156"/>
      <c r="BGE761" s="156"/>
      <c r="BGF761" s="156"/>
      <c r="BGG761" s="156"/>
      <c r="BGH761" s="156"/>
      <c r="BGI761" s="156"/>
      <c r="BGJ761" s="156"/>
      <c r="BGK761" s="156"/>
      <c r="BGL761" s="156"/>
      <c r="BGM761" s="156"/>
      <c r="BGN761" s="156"/>
      <c r="BGO761" s="156"/>
      <c r="BGP761" s="156"/>
      <c r="BGQ761" s="156"/>
      <c r="BGR761" s="156"/>
      <c r="BGS761" s="156"/>
      <c r="BGT761" s="156"/>
      <c r="BGU761" s="156"/>
      <c r="BGV761" s="156"/>
      <c r="BGW761" s="156"/>
      <c r="BGX761" s="156"/>
      <c r="BGY761" s="156"/>
      <c r="BGZ761" s="156"/>
      <c r="BHA761" s="156"/>
      <c r="BHB761" s="156"/>
      <c r="BHC761" s="156"/>
      <c r="BHD761" s="156"/>
      <c r="BHE761" s="156"/>
      <c r="BHF761" s="156"/>
      <c r="BHG761" s="156"/>
      <c r="BHH761" s="156"/>
      <c r="BHI761" s="156"/>
      <c r="BHJ761" s="156"/>
      <c r="BHK761" s="156"/>
      <c r="BHL761" s="156"/>
      <c r="BHM761" s="156"/>
      <c r="BHN761" s="156"/>
      <c r="BHO761" s="156"/>
      <c r="BHP761" s="156"/>
      <c r="BHQ761" s="156"/>
      <c r="BHR761" s="156"/>
      <c r="BHS761" s="156"/>
      <c r="BHT761" s="156"/>
      <c r="BHU761" s="156"/>
      <c r="BHV761" s="156"/>
      <c r="BHW761" s="156"/>
      <c r="BHX761" s="156"/>
      <c r="BHY761" s="156"/>
      <c r="BHZ761" s="156"/>
      <c r="BIA761" s="156"/>
      <c r="BIB761" s="156"/>
      <c r="BIC761" s="156"/>
      <c r="BID761" s="156"/>
      <c r="BIE761" s="156"/>
      <c r="BIF761" s="156"/>
      <c r="BIG761" s="156"/>
      <c r="BIH761" s="156"/>
      <c r="BII761" s="156"/>
      <c r="BIJ761" s="156"/>
      <c r="BIK761" s="156"/>
      <c r="BIL761" s="156"/>
      <c r="BIM761" s="156"/>
      <c r="BIN761" s="156"/>
      <c r="BIO761" s="156"/>
      <c r="BIP761" s="156"/>
      <c r="BIQ761" s="156"/>
      <c r="BIR761" s="156"/>
      <c r="BIS761" s="156"/>
      <c r="BIT761" s="156"/>
      <c r="BIU761" s="156"/>
      <c r="BIV761" s="156"/>
      <c r="BIW761" s="156"/>
      <c r="BIX761" s="156"/>
      <c r="BIY761" s="156"/>
      <c r="BIZ761" s="156"/>
      <c r="BJA761" s="156"/>
      <c r="BJB761" s="156"/>
      <c r="BJC761" s="156"/>
      <c r="BJD761" s="156"/>
      <c r="BJE761" s="156"/>
      <c r="BJF761" s="156"/>
      <c r="BJG761" s="156"/>
      <c r="BJH761" s="156"/>
      <c r="BJI761" s="156"/>
      <c r="BJJ761" s="156"/>
      <c r="BJK761" s="156"/>
      <c r="BJL761" s="156"/>
      <c r="BJM761" s="156"/>
      <c r="BJN761" s="156"/>
      <c r="BJO761" s="156"/>
      <c r="BJP761" s="156"/>
      <c r="BJQ761" s="156"/>
      <c r="BJR761" s="156"/>
      <c r="BJS761" s="156"/>
      <c r="BJT761" s="156"/>
      <c r="BJU761" s="156"/>
      <c r="BJV761" s="156"/>
      <c r="BJW761" s="156"/>
      <c r="BJX761" s="156"/>
      <c r="BJY761" s="156"/>
      <c r="BJZ761" s="156"/>
      <c r="BKA761" s="156"/>
      <c r="BKB761" s="156"/>
      <c r="BKC761" s="156"/>
      <c r="BKD761" s="156"/>
      <c r="BKE761" s="156"/>
      <c r="BKF761" s="156"/>
      <c r="BKG761" s="156"/>
      <c r="BKH761" s="156"/>
      <c r="BKI761" s="156"/>
      <c r="BKJ761" s="156"/>
      <c r="BKK761" s="156"/>
      <c r="BKL761" s="156"/>
      <c r="BKM761" s="156"/>
      <c r="BKN761" s="156"/>
      <c r="BKO761" s="156"/>
      <c r="BKP761" s="156"/>
      <c r="BKQ761" s="156"/>
      <c r="BKR761" s="156"/>
      <c r="BKS761" s="156"/>
      <c r="BKT761" s="156"/>
      <c r="BKU761" s="156"/>
      <c r="BKV761" s="156"/>
      <c r="BKW761" s="156"/>
      <c r="BKX761" s="156"/>
      <c r="BKY761" s="156"/>
      <c r="BKZ761" s="156"/>
      <c r="BLA761" s="156"/>
      <c r="BLB761" s="156"/>
      <c r="BLC761" s="156"/>
      <c r="BLD761" s="156"/>
      <c r="BLE761" s="156"/>
      <c r="BLF761" s="156"/>
      <c r="BLG761" s="156"/>
      <c r="BLH761" s="156"/>
      <c r="BLI761" s="156"/>
      <c r="BLJ761" s="156"/>
      <c r="BLK761" s="156"/>
      <c r="BLL761" s="156"/>
      <c r="BLM761" s="156"/>
      <c r="BLN761" s="156"/>
      <c r="BLO761" s="156"/>
      <c r="BLP761" s="156"/>
      <c r="BLQ761" s="156"/>
      <c r="BLR761" s="156"/>
      <c r="BLS761" s="156"/>
      <c r="BLT761" s="156"/>
      <c r="BLU761" s="156"/>
      <c r="BLV761" s="156"/>
      <c r="BLW761" s="156"/>
      <c r="BLX761" s="156"/>
      <c r="BLY761" s="156"/>
      <c r="BLZ761" s="156"/>
      <c r="BMA761" s="156"/>
      <c r="BMB761" s="156"/>
      <c r="BMC761" s="156"/>
      <c r="BMD761" s="156"/>
      <c r="BME761" s="156"/>
      <c r="BMF761" s="156"/>
      <c r="BMG761" s="156"/>
      <c r="BMH761" s="156"/>
      <c r="BMI761" s="156"/>
      <c r="BMJ761" s="156"/>
      <c r="BMK761" s="156"/>
      <c r="BML761" s="156"/>
      <c r="BMM761" s="156"/>
      <c r="BMN761" s="156"/>
      <c r="BMO761" s="156"/>
      <c r="BMP761" s="156"/>
      <c r="BMQ761" s="156"/>
      <c r="BMR761" s="156"/>
      <c r="BMS761" s="156"/>
      <c r="BMT761" s="156"/>
      <c r="BMU761" s="156"/>
      <c r="BMV761" s="156"/>
      <c r="BMW761" s="156"/>
      <c r="BMX761" s="156"/>
      <c r="BMY761" s="156"/>
      <c r="BMZ761" s="156"/>
      <c r="BNA761" s="156"/>
      <c r="BNB761" s="156"/>
      <c r="BNC761" s="156"/>
      <c r="BND761" s="156"/>
      <c r="BNE761" s="156"/>
      <c r="BNF761" s="156"/>
      <c r="BNG761" s="156"/>
      <c r="BNH761" s="156"/>
      <c r="BNI761" s="156"/>
      <c r="BNJ761" s="156"/>
      <c r="BNK761" s="156"/>
      <c r="BNL761" s="156"/>
      <c r="BNM761" s="156"/>
      <c r="BNN761" s="156"/>
      <c r="BNO761" s="156"/>
      <c r="BNP761" s="156"/>
      <c r="BNQ761" s="156"/>
      <c r="BNR761" s="156"/>
      <c r="BNS761" s="156"/>
      <c r="BNT761" s="156"/>
      <c r="BNU761" s="156"/>
      <c r="BNV761" s="156"/>
      <c r="BNW761" s="156"/>
      <c r="BNX761" s="156"/>
      <c r="BNY761" s="156"/>
      <c r="BNZ761" s="156"/>
      <c r="BOA761" s="156"/>
      <c r="BOB761" s="156"/>
      <c r="BOC761" s="156"/>
      <c r="BOD761" s="156"/>
      <c r="BOE761" s="156"/>
      <c r="BOF761" s="156"/>
      <c r="BOG761" s="156"/>
      <c r="BOH761" s="156"/>
      <c r="BOI761" s="156"/>
      <c r="BOJ761" s="156"/>
      <c r="BOK761" s="156"/>
      <c r="BOL761" s="156"/>
      <c r="BOM761" s="156"/>
      <c r="BON761" s="156"/>
      <c r="BOO761" s="156"/>
      <c r="BOP761" s="156"/>
      <c r="BOQ761" s="156"/>
      <c r="BOR761" s="156"/>
      <c r="BOS761" s="156"/>
      <c r="BOT761" s="156"/>
      <c r="BOU761" s="156"/>
      <c r="BOV761" s="156"/>
      <c r="BOW761" s="156"/>
      <c r="BOX761" s="156"/>
      <c r="BOY761" s="156"/>
      <c r="BOZ761" s="156"/>
      <c r="BPA761" s="156"/>
      <c r="BPB761" s="156"/>
      <c r="BPC761" s="156"/>
      <c r="BPD761" s="156"/>
      <c r="BPE761" s="156"/>
      <c r="BPF761" s="156"/>
      <c r="BPG761" s="156"/>
      <c r="BPH761" s="156"/>
      <c r="BPI761" s="156"/>
      <c r="BPJ761" s="156"/>
      <c r="BPK761" s="156"/>
      <c r="BPL761" s="156"/>
      <c r="BPM761" s="156"/>
      <c r="BPN761" s="156"/>
      <c r="BPO761" s="156"/>
      <c r="BPP761" s="156"/>
      <c r="BPQ761" s="156"/>
      <c r="BPR761" s="156"/>
      <c r="BPS761" s="156"/>
      <c r="BPT761" s="156"/>
      <c r="BPU761" s="156"/>
      <c r="BPV761" s="156"/>
      <c r="BPW761" s="156"/>
      <c r="BPX761" s="156"/>
      <c r="BPY761" s="156"/>
      <c r="BPZ761" s="156"/>
      <c r="BQA761" s="156"/>
      <c r="BQB761" s="156"/>
      <c r="BQC761" s="156"/>
      <c r="BQD761" s="156"/>
      <c r="BQE761" s="156"/>
      <c r="BQF761" s="156"/>
      <c r="BQG761" s="156"/>
      <c r="BQH761" s="156"/>
      <c r="BQI761" s="156"/>
      <c r="BQJ761" s="156"/>
      <c r="BQK761" s="156"/>
      <c r="BQL761" s="156"/>
      <c r="BQM761" s="156"/>
      <c r="BQN761" s="156"/>
      <c r="BQO761" s="156"/>
      <c r="BQP761" s="156"/>
      <c r="BQQ761" s="156"/>
      <c r="BQR761" s="156"/>
      <c r="BQS761" s="156"/>
      <c r="BQT761" s="156"/>
      <c r="BQU761" s="156"/>
      <c r="BQV761" s="156"/>
      <c r="BQW761" s="156"/>
      <c r="BQX761" s="156"/>
      <c r="BQY761" s="156"/>
      <c r="BQZ761" s="156"/>
      <c r="BRA761" s="156"/>
      <c r="BRB761" s="156"/>
      <c r="BRC761" s="156"/>
      <c r="BRD761" s="156"/>
      <c r="BRE761" s="156"/>
      <c r="BRF761" s="156"/>
      <c r="BRG761" s="156"/>
      <c r="BRH761" s="156"/>
      <c r="BRI761" s="156"/>
      <c r="BRJ761" s="156"/>
      <c r="BRK761" s="156"/>
      <c r="BRL761" s="156"/>
      <c r="BRM761" s="156"/>
      <c r="BRN761" s="156"/>
      <c r="BRO761" s="156"/>
      <c r="BRP761" s="156"/>
      <c r="BRQ761" s="156"/>
      <c r="BRR761" s="156"/>
      <c r="BRS761" s="156"/>
      <c r="BRT761" s="156"/>
      <c r="BRU761" s="156"/>
      <c r="BRV761" s="156"/>
      <c r="BRW761" s="156"/>
      <c r="BRX761" s="156"/>
      <c r="BRY761" s="156"/>
      <c r="BRZ761" s="156"/>
      <c r="BSA761" s="156"/>
      <c r="BSB761" s="156"/>
      <c r="BSC761" s="156"/>
      <c r="BSD761" s="156"/>
      <c r="BSE761" s="156"/>
      <c r="BSF761" s="156"/>
      <c r="BSG761" s="156"/>
      <c r="BSH761" s="156"/>
      <c r="BSI761" s="156"/>
      <c r="BSJ761" s="156"/>
      <c r="BSK761" s="156"/>
      <c r="BSL761" s="156"/>
      <c r="BSM761" s="156"/>
      <c r="BSN761" s="156"/>
      <c r="BSO761" s="156"/>
      <c r="BSP761" s="156"/>
      <c r="BSQ761" s="156"/>
      <c r="BSR761" s="156"/>
      <c r="BSS761" s="156"/>
      <c r="BST761" s="156"/>
      <c r="BSU761" s="156"/>
      <c r="BSV761" s="156"/>
      <c r="BSW761" s="156"/>
      <c r="BSX761" s="156"/>
      <c r="BSY761" s="156"/>
      <c r="BSZ761" s="156"/>
      <c r="BTA761" s="156"/>
      <c r="BTB761" s="156"/>
      <c r="BTC761" s="156"/>
      <c r="BTD761" s="156"/>
      <c r="BTE761" s="156"/>
      <c r="BTF761" s="156"/>
      <c r="BTG761" s="156"/>
      <c r="BTH761" s="156"/>
      <c r="BTI761" s="156"/>
      <c r="BTJ761" s="156"/>
      <c r="BTK761" s="156"/>
      <c r="BTL761" s="156"/>
      <c r="BTM761" s="156"/>
      <c r="BTN761" s="156"/>
      <c r="BTO761" s="156"/>
      <c r="BTP761" s="156"/>
      <c r="BTQ761" s="156"/>
      <c r="BTR761" s="156"/>
      <c r="BTS761" s="156"/>
      <c r="BTT761" s="156"/>
      <c r="BTU761" s="156"/>
      <c r="BTV761" s="156"/>
      <c r="BTW761" s="156"/>
      <c r="BTX761" s="156"/>
      <c r="BTY761" s="156"/>
      <c r="BTZ761" s="156"/>
      <c r="BUA761" s="156"/>
      <c r="BUB761" s="156"/>
      <c r="BUC761" s="156"/>
      <c r="BUD761" s="156"/>
      <c r="BUE761" s="156"/>
      <c r="BUF761" s="156"/>
      <c r="BUG761" s="156"/>
      <c r="BUH761" s="156"/>
      <c r="BUI761" s="156"/>
      <c r="BUJ761" s="156"/>
      <c r="BUK761" s="156"/>
      <c r="BUL761" s="156"/>
      <c r="BUM761" s="156"/>
      <c r="BUN761" s="156"/>
      <c r="BUO761" s="156"/>
      <c r="BUP761" s="156"/>
      <c r="BUQ761" s="156"/>
      <c r="BUR761" s="156"/>
      <c r="BUS761" s="156"/>
      <c r="BUT761" s="156"/>
      <c r="BUU761" s="156"/>
      <c r="BUV761" s="156"/>
      <c r="BUW761" s="156"/>
      <c r="BUX761" s="156"/>
      <c r="BUY761" s="156"/>
      <c r="BUZ761" s="156"/>
      <c r="BVA761" s="156"/>
      <c r="BVB761" s="156"/>
      <c r="BVC761" s="156"/>
      <c r="BVD761" s="156"/>
      <c r="BVE761" s="156"/>
      <c r="BVF761" s="156"/>
      <c r="BVG761" s="156"/>
      <c r="BVH761" s="156"/>
      <c r="BVI761" s="156"/>
      <c r="BVJ761" s="156"/>
      <c r="BVK761" s="156"/>
      <c r="BVL761" s="156"/>
      <c r="BVM761" s="156"/>
      <c r="BVN761" s="156"/>
      <c r="BVO761" s="156"/>
      <c r="BVP761" s="156"/>
      <c r="BVQ761" s="156"/>
      <c r="BVR761" s="156"/>
      <c r="BVS761" s="156"/>
      <c r="BVT761" s="156"/>
      <c r="BVU761" s="156"/>
      <c r="BVV761" s="156"/>
      <c r="BVW761" s="156"/>
      <c r="BVX761" s="156"/>
      <c r="BVY761" s="156"/>
      <c r="BVZ761" s="156"/>
      <c r="BWA761" s="156"/>
      <c r="BWB761" s="156"/>
      <c r="BWC761" s="156"/>
      <c r="BWD761" s="156"/>
      <c r="BWE761" s="156"/>
      <c r="BWF761" s="156"/>
      <c r="BWG761" s="156"/>
      <c r="BWH761" s="156"/>
      <c r="BWI761" s="156"/>
      <c r="BWJ761" s="156"/>
      <c r="BWK761" s="156"/>
      <c r="BWL761" s="156"/>
      <c r="BWM761" s="156"/>
      <c r="BWN761" s="156"/>
      <c r="BWO761" s="156"/>
      <c r="BWP761" s="156"/>
      <c r="BWQ761" s="156"/>
      <c r="BWR761" s="156"/>
      <c r="BWS761" s="156"/>
      <c r="BWT761" s="156"/>
      <c r="BWU761" s="156"/>
      <c r="BWV761" s="156"/>
      <c r="BWW761" s="156"/>
      <c r="BWX761" s="156"/>
      <c r="BWY761" s="156"/>
      <c r="BWZ761" s="156"/>
      <c r="BXA761" s="156"/>
      <c r="BXB761" s="156"/>
      <c r="BXC761" s="156"/>
      <c r="BXD761" s="156"/>
      <c r="BXE761" s="156"/>
      <c r="BXF761" s="156"/>
      <c r="BXG761" s="156"/>
      <c r="BXH761" s="156"/>
      <c r="BXI761" s="156"/>
      <c r="BXJ761" s="156"/>
      <c r="BXK761" s="156"/>
      <c r="BXL761" s="156"/>
      <c r="BXM761" s="156"/>
      <c r="BXN761" s="156"/>
      <c r="BXO761" s="156"/>
      <c r="BXP761" s="156"/>
      <c r="BXQ761" s="156"/>
      <c r="BXR761" s="156"/>
      <c r="BXS761" s="156"/>
      <c r="BXT761" s="156"/>
      <c r="BXU761" s="156"/>
      <c r="BXV761" s="156"/>
      <c r="BXW761" s="156"/>
      <c r="BXX761" s="156"/>
      <c r="BXY761" s="156"/>
      <c r="BXZ761" s="156"/>
      <c r="BYA761" s="156"/>
      <c r="BYB761" s="156"/>
      <c r="BYC761" s="156"/>
      <c r="BYD761" s="156"/>
      <c r="BYE761" s="156"/>
      <c r="BYF761" s="156"/>
      <c r="BYG761" s="156"/>
      <c r="BYH761" s="156"/>
      <c r="BYI761" s="156"/>
      <c r="BYJ761" s="156"/>
      <c r="BYK761" s="156"/>
      <c r="BYL761" s="156"/>
      <c r="BYM761" s="156"/>
      <c r="BYN761" s="156"/>
      <c r="BYO761" s="156"/>
      <c r="BYP761" s="156"/>
      <c r="BYQ761" s="156"/>
      <c r="BYR761" s="156"/>
      <c r="BYS761" s="156"/>
      <c r="BYT761" s="156"/>
      <c r="BYU761" s="156"/>
      <c r="BYV761" s="156"/>
      <c r="BYW761" s="156"/>
      <c r="BYX761" s="156"/>
      <c r="BYY761" s="156"/>
      <c r="BYZ761" s="156"/>
      <c r="BZA761" s="156"/>
      <c r="BZB761" s="156"/>
      <c r="BZC761" s="156"/>
      <c r="BZD761" s="156"/>
      <c r="BZE761" s="156"/>
      <c r="BZF761" s="156"/>
      <c r="BZG761" s="156"/>
      <c r="BZH761" s="156"/>
      <c r="BZI761" s="156"/>
      <c r="BZJ761" s="156"/>
      <c r="BZK761" s="156"/>
      <c r="BZL761" s="156"/>
      <c r="BZM761" s="156"/>
      <c r="BZN761" s="156"/>
      <c r="BZO761" s="156"/>
      <c r="BZP761" s="156"/>
      <c r="BZQ761" s="156"/>
      <c r="BZR761" s="156"/>
      <c r="BZS761" s="156"/>
      <c r="BZT761" s="156"/>
      <c r="BZU761" s="156"/>
      <c r="BZV761" s="156"/>
      <c r="BZW761" s="156"/>
      <c r="BZX761" s="156"/>
      <c r="BZY761" s="156"/>
      <c r="BZZ761" s="156"/>
      <c r="CAA761" s="156"/>
      <c r="CAB761" s="156"/>
      <c r="CAC761" s="156"/>
      <c r="CAD761" s="156"/>
      <c r="CAE761" s="156"/>
      <c r="CAF761" s="156"/>
      <c r="CAG761" s="156"/>
      <c r="CAH761" s="156"/>
      <c r="CAI761" s="156"/>
      <c r="CAJ761" s="156"/>
      <c r="CAK761" s="156"/>
      <c r="CAL761" s="156"/>
      <c r="CAM761" s="156"/>
      <c r="CAN761" s="156"/>
      <c r="CAO761" s="156"/>
      <c r="CAP761" s="156"/>
      <c r="CAQ761" s="156"/>
      <c r="CAR761" s="156"/>
      <c r="CAS761" s="156"/>
      <c r="CAT761" s="156"/>
      <c r="CAU761" s="156"/>
      <c r="CAV761" s="156"/>
      <c r="CAW761" s="156"/>
      <c r="CAX761" s="156"/>
      <c r="CAY761" s="156"/>
      <c r="CAZ761" s="156"/>
      <c r="CBA761" s="156"/>
      <c r="CBB761" s="156"/>
      <c r="CBC761" s="156"/>
      <c r="CBD761" s="156"/>
      <c r="CBE761" s="156"/>
      <c r="CBF761" s="156"/>
      <c r="CBG761" s="156"/>
      <c r="CBH761" s="156"/>
      <c r="CBI761" s="156"/>
      <c r="CBJ761" s="156"/>
      <c r="CBK761" s="156"/>
      <c r="CBL761" s="156"/>
      <c r="CBM761" s="156"/>
      <c r="CBN761" s="156"/>
      <c r="CBO761" s="156"/>
      <c r="CBP761" s="156"/>
      <c r="CBQ761" s="156"/>
      <c r="CBR761" s="156"/>
      <c r="CBS761" s="156"/>
      <c r="CBT761" s="156"/>
      <c r="CBU761" s="156"/>
      <c r="CBV761" s="156"/>
      <c r="CBW761" s="156"/>
      <c r="CBX761" s="156"/>
      <c r="CBY761" s="156"/>
      <c r="CBZ761" s="156"/>
      <c r="CCA761" s="156"/>
      <c r="CCB761" s="156"/>
      <c r="CCC761" s="156"/>
      <c r="CCD761" s="156"/>
      <c r="CCE761" s="156"/>
      <c r="CCF761" s="156"/>
      <c r="CCG761" s="156"/>
      <c r="CCH761" s="156"/>
      <c r="CCI761" s="156"/>
      <c r="CCJ761" s="156"/>
      <c r="CCK761" s="156"/>
      <c r="CCL761" s="156"/>
      <c r="CCM761" s="156"/>
      <c r="CCN761" s="156"/>
      <c r="CCO761" s="156"/>
      <c r="CCP761" s="156"/>
      <c r="CCQ761" s="156"/>
      <c r="CCR761" s="156"/>
      <c r="CCS761" s="156"/>
      <c r="CCT761" s="156"/>
      <c r="CCU761" s="156"/>
      <c r="CCV761" s="156"/>
      <c r="CCW761" s="156"/>
      <c r="CCX761" s="156"/>
      <c r="CCY761" s="156"/>
      <c r="CCZ761" s="156"/>
      <c r="CDA761" s="156"/>
      <c r="CDB761" s="156"/>
      <c r="CDC761" s="156"/>
      <c r="CDD761" s="156"/>
      <c r="CDE761" s="156"/>
      <c r="CDF761" s="156"/>
      <c r="CDG761" s="156"/>
      <c r="CDH761" s="156"/>
      <c r="CDI761" s="156"/>
      <c r="CDJ761" s="156"/>
      <c r="CDK761" s="156"/>
      <c r="CDL761" s="156"/>
      <c r="CDM761" s="156"/>
      <c r="CDN761" s="156"/>
      <c r="CDO761" s="156"/>
      <c r="CDP761" s="156"/>
      <c r="CDQ761" s="156"/>
      <c r="CDR761" s="156"/>
      <c r="CDS761" s="156"/>
      <c r="CDT761" s="156"/>
      <c r="CDU761" s="156"/>
      <c r="CDV761" s="156"/>
      <c r="CDW761" s="156"/>
      <c r="CDX761" s="156"/>
      <c r="CDY761" s="156"/>
      <c r="CDZ761" s="156"/>
      <c r="CEA761" s="156"/>
      <c r="CEB761" s="156"/>
      <c r="CEC761" s="156"/>
      <c r="CED761" s="156"/>
      <c r="CEE761" s="156"/>
      <c r="CEF761" s="156"/>
      <c r="CEG761" s="156"/>
      <c r="CEH761" s="156"/>
      <c r="CEI761" s="156"/>
      <c r="CEJ761" s="156"/>
      <c r="CEK761" s="156"/>
      <c r="CEL761" s="156"/>
      <c r="CEM761" s="156"/>
      <c r="CEN761" s="156"/>
      <c r="CEO761" s="156"/>
      <c r="CEP761" s="156"/>
      <c r="CEQ761" s="156"/>
      <c r="CER761" s="156"/>
      <c r="CES761" s="156"/>
      <c r="CET761" s="156"/>
      <c r="CEU761" s="156"/>
      <c r="CEV761" s="156"/>
      <c r="CEW761" s="156"/>
      <c r="CEX761" s="156"/>
      <c r="CEY761" s="156"/>
      <c r="CEZ761" s="156"/>
      <c r="CFA761" s="156"/>
      <c r="CFB761" s="156"/>
      <c r="CFC761" s="156"/>
      <c r="CFD761" s="156"/>
      <c r="CFE761" s="156"/>
      <c r="CFF761" s="156"/>
      <c r="CFG761" s="156"/>
      <c r="CFH761" s="156"/>
      <c r="CFI761" s="156"/>
      <c r="CFJ761" s="156"/>
      <c r="CFK761" s="156"/>
      <c r="CFL761" s="156"/>
      <c r="CFM761" s="156"/>
      <c r="CFN761" s="156"/>
      <c r="CFO761" s="156"/>
      <c r="CFP761" s="156"/>
      <c r="CFQ761" s="156"/>
      <c r="CFR761" s="156"/>
      <c r="CFS761" s="156"/>
      <c r="CFT761" s="156"/>
      <c r="CFU761" s="156"/>
      <c r="CFV761" s="156"/>
      <c r="CFW761" s="156"/>
      <c r="CFX761" s="156"/>
      <c r="CFY761" s="156"/>
      <c r="CFZ761" s="156"/>
      <c r="CGA761" s="156"/>
      <c r="CGB761" s="156"/>
      <c r="CGC761" s="156"/>
      <c r="CGD761" s="156"/>
      <c r="CGE761" s="156"/>
      <c r="CGF761" s="156"/>
      <c r="CGG761" s="156"/>
      <c r="CGH761" s="156"/>
      <c r="CGI761" s="156"/>
      <c r="CGJ761" s="156"/>
      <c r="CGK761" s="156"/>
      <c r="CGL761" s="156"/>
      <c r="CGM761" s="156"/>
      <c r="CGN761" s="156"/>
      <c r="CGO761" s="156"/>
      <c r="CGP761" s="156"/>
      <c r="CGQ761" s="156"/>
      <c r="CGR761" s="156"/>
      <c r="CGS761" s="156"/>
      <c r="CGT761" s="156"/>
      <c r="CGU761" s="156"/>
      <c r="CGV761" s="156"/>
      <c r="CGW761" s="156"/>
      <c r="CGX761" s="156"/>
      <c r="CGY761" s="156"/>
      <c r="CGZ761" s="156"/>
      <c r="CHA761" s="156"/>
      <c r="CHB761" s="156"/>
      <c r="CHC761" s="156"/>
      <c r="CHD761" s="156"/>
      <c r="CHE761" s="156"/>
      <c r="CHF761" s="156"/>
      <c r="CHG761" s="156"/>
      <c r="CHH761" s="156"/>
      <c r="CHI761" s="156"/>
      <c r="CHJ761" s="156"/>
      <c r="CHK761" s="156"/>
      <c r="CHL761" s="156"/>
      <c r="CHM761" s="156"/>
      <c r="CHN761" s="156"/>
      <c r="CHO761" s="156"/>
      <c r="CHP761" s="156"/>
      <c r="CHQ761" s="156"/>
      <c r="CHR761" s="156"/>
      <c r="CHS761" s="156"/>
      <c r="CHT761" s="156"/>
      <c r="CHU761" s="156"/>
      <c r="CHV761" s="156"/>
      <c r="CHW761" s="156"/>
      <c r="CHX761" s="156"/>
      <c r="CHY761" s="156"/>
      <c r="CHZ761" s="156"/>
      <c r="CIA761" s="156"/>
      <c r="CIB761" s="156"/>
      <c r="CIC761" s="156"/>
      <c r="CID761" s="156"/>
      <c r="CIE761" s="156"/>
      <c r="CIF761" s="156"/>
      <c r="CIG761" s="156"/>
      <c r="CIH761" s="156"/>
      <c r="CII761" s="156"/>
      <c r="CIJ761" s="156"/>
      <c r="CIK761" s="156"/>
      <c r="CIL761" s="156"/>
      <c r="CIM761" s="156"/>
      <c r="CIN761" s="156"/>
      <c r="CIO761" s="156"/>
      <c r="CIP761" s="156"/>
      <c r="CIQ761" s="156"/>
      <c r="CIR761" s="156"/>
      <c r="CIS761" s="156"/>
      <c r="CIT761" s="156"/>
      <c r="CIU761" s="156"/>
      <c r="CIV761" s="156"/>
      <c r="CIW761" s="156"/>
      <c r="CIX761" s="156"/>
      <c r="CIY761" s="156"/>
      <c r="CIZ761" s="156"/>
      <c r="CJA761" s="156"/>
      <c r="CJB761" s="156"/>
      <c r="CJC761" s="156"/>
      <c r="CJD761" s="156"/>
      <c r="CJE761" s="156"/>
      <c r="CJF761" s="156"/>
      <c r="CJG761" s="156"/>
      <c r="CJH761" s="156"/>
      <c r="CJI761" s="156"/>
      <c r="CJJ761" s="156"/>
      <c r="CJK761" s="156"/>
      <c r="CJL761" s="156"/>
      <c r="CJM761" s="156"/>
      <c r="CJN761" s="156"/>
      <c r="CJO761" s="156"/>
      <c r="CJP761" s="156"/>
      <c r="CJQ761" s="156"/>
      <c r="CJR761" s="156"/>
      <c r="CJS761" s="156"/>
      <c r="CJT761" s="156"/>
      <c r="CJU761" s="156"/>
      <c r="CJV761" s="156"/>
      <c r="CJW761" s="156"/>
      <c r="CJX761" s="156"/>
      <c r="CJY761" s="156"/>
      <c r="CJZ761" s="156"/>
      <c r="CKA761" s="156"/>
      <c r="CKB761" s="156"/>
      <c r="CKC761" s="156"/>
      <c r="CKD761" s="156"/>
      <c r="CKE761" s="156"/>
      <c r="CKF761" s="156"/>
      <c r="CKG761" s="156"/>
      <c r="CKH761" s="156"/>
      <c r="CKI761" s="156"/>
      <c r="CKJ761" s="156"/>
      <c r="CKK761" s="156"/>
      <c r="CKL761" s="156"/>
      <c r="CKM761" s="156"/>
      <c r="CKN761" s="156"/>
      <c r="CKO761" s="156"/>
      <c r="CKP761" s="156"/>
      <c r="CKQ761" s="156"/>
      <c r="CKR761" s="156"/>
      <c r="CKS761" s="156"/>
      <c r="CKT761" s="156"/>
      <c r="CKU761" s="156"/>
      <c r="CKV761" s="156"/>
      <c r="CKW761" s="156"/>
      <c r="CKX761" s="156"/>
      <c r="CKY761" s="156"/>
      <c r="CKZ761" s="156"/>
      <c r="CLA761" s="156"/>
      <c r="CLB761" s="156"/>
      <c r="CLC761" s="156"/>
      <c r="CLD761" s="156"/>
      <c r="CLE761" s="156"/>
      <c r="CLF761" s="156"/>
      <c r="CLG761" s="156"/>
      <c r="CLH761" s="156"/>
      <c r="CLI761" s="156"/>
      <c r="CLJ761" s="156"/>
      <c r="CLK761" s="156"/>
      <c r="CLL761" s="156"/>
      <c r="CLM761" s="156"/>
      <c r="CLN761" s="156"/>
      <c r="CLO761" s="156"/>
      <c r="CLP761" s="156"/>
      <c r="CLQ761" s="156"/>
      <c r="CLR761" s="156"/>
      <c r="CLS761" s="156"/>
      <c r="CLT761" s="156"/>
      <c r="CLU761" s="156"/>
      <c r="CLV761" s="156"/>
      <c r="CLW761" s="156"/>
      <c r="CLX761" s="156"/>
      <c r="CLY761" s="156"/>
      <c r="CLZ761" s="156"/>
      <c r="CMA761" s="156"/>
      <c r="CMB761" s="156"/>
      <c r="CMC761" s="156"/>
      <c r="CMD761" s="156"/>
      <c r="CME761" s="156"/>
      <c r="CMF761" s="156"/>
      <c r="CMG761" s="156"/>
      <c r="CMH761" s="156"/>
      <c r="CMI761" s="156"/>
      <c r="CMJ761" s="156"/>
      <c r="CMK761" s="156"/>
      <c r="CML761" s="156"/>
      <c r="CMM761" s="156"/>
      <c r="CMN761" s="156"/>
      <c r="CMO761" s="156"/>
      <c r="CMP761" s="156"/>
      <c r="CMQ761" s="156"/>
      <c r="CMR761" s="156"/>
      <c r="CMS761" s="156"/>
      <c r="CMT761" s="156"/>
      <c r="CMU761" s="156"/>
      <c r="CMV761" s="156"/>
      <c r="CMW761" s="156"/>
      <c r="CMX761" s="156"/>
      <c r="CMY761" s="156"/>
      <c r="CMZ761" s="156"/>
      <c r="CNA761" s="156"/>
      <c r="CNB761" s="156"/>
      <c r="CNC761" s="156"/>
      <c r="CND761" s="156"/>
      <c r="CNE761" s="156"/>
      <c r="CNF761" s="156"/>
      <c r="CNG761" s="156"/>
      <c r="CNH761" s="156"/>
      <c r="CNI761" s="156"/>
      <c r="CNJ761" s="156"/>
      <c r="CNK761" s="156"/>
      <c r="CNL761" s="156"/>
      <c r="CNM761" s="156"/>
      <c r="CNN761" s="156"/>
      <c r="CNO761" s="156"/>
      <c r="CNP761" s="156"/>
      <c r="CNQ761" s="156"/>
      <c r="CNR761" s="156"/>
      <c r="CNS761" s="156"/>
      <c r="CNT761" s="156"/>
      <c r="CNU761" s="156"/>
      <c r="CNV761" s="156"/>
      <c r="CNW761" s="156"/>
      <c r="CNX761" s="156"/>
      <c r="CNY761" s="156"/>
      <c r="CNZ761" s="156"/>
      <c r="COA761" s="156"/>
      <c r="COB761" s="156"/>
      <c r="COC761" s="156"/>
      <c r="COD761" s="156"/>
      <c r="COE761" s="156"/>
      <c r="COF761" s="156"/>
      <c r="COG761" s="156"/>
      <c r="COH761" s="156"/>
      <c r="COI761" s="156"/>
      <c r="COJ761" s="156"/>
      <c r="COK761" s="156"/>
      <c r="COL761" s="156"/>
      <c r="COM761" s="156"/>
      <c r="CON761" s="156"/>
      <c r="COO761" s="156"/>
      <c r="COP761" s="156"/>
      <c r="COQ761" s="156"/>
      <c r="COR761" s="156"/>
      <c r="COS761" s="156"/>
      <c r="COT761" s="156"/>
      <c r="COU761" s="156"/>
      <c r="COV761" s="156"/>
      <c r="COW761" s="156"/>
      <c r="COX761" s="156"/>
      <c r="COY761" s="156"/>
      <c r="COZ761" s="156"/>
      <c r="CPA761" s="156"/>
      <c r="CPB761" s="156"/>
      <c r="CPC761" s="156"/>
      <c r="CPD761" s="156"/>
      <c r="CPE761" s="156"/>
      <c r="CPF761" s="156"/>
      <c r="CPG761" s="156"/>
      <c r="CPH761" s="156"/>
      <c r="CPI761" s="156"/>
      <c r="CPJ761" s="156"/>
      <c r="CPK761" s="156"/>
      <c r="CPL761" s="156"/>
      <c r="CPM761" s="156"/>
      <c r="CPN761" s="156"/>
      <c r="CPO761" s="156"/>
      <c r="CPP761" s="156"/>
      <c r="CPQ761" s="156"/>
      <c r="CPR761" s="156"/>
      <c r="CPS761" s="156"/>
      <c r="CPT761" s="156"/>
      <c r="CPU761" s="156"/>
      <c r="CPV761" s="156"/>
      <c r="CPW761" s="156"/>
      <c r="CPX761" s="156"/>
      <c r="CPY761" s="156"/>
      <c r="CPZ761" s="156"/>
      <c r="CQA761" s="156"/>
      <c r="CQB761" s="156"/>
      <c r="CQC761" s="156"/>
      <c r="CQD761" s="156"/>
      <c r="CQE761" s="156"/>
      <c r="CQF761" s="156"/>
      <c r="CQG761" s="156"/>
      <c r="CQH761" s="156"/>
      <c r="CQI761" s="156"/>
      <c r="CQJ761" s="156"/>
      <c r="CQK761" s="156"/>
      <c r="CQL761" s="156"/>
      <c r="CQM761" s="156"/>
      <c r="CQN761" s="156"/>
      <c r="CQO761" s="156"/>
      <c r="CQP761" s="156"/>
      <c r="CQQ761" s="156"/>
      <c r="CQR761" s="156"/>
      <c r="CQS761" s="156"/>
      <c r="CQT761" s="156"/>
      <c r="CQU761" s="156"/>
      <c r="CQV761" s="156"/>
      <c r="CQW761" s="156"/>
      <c r="CQX761" s="156"/>
      <c r="CQY761" s="156"/>
      <c r="CQZ761" s="156"/>
      <c r="CRA761" s="156"/>
      <c r="CRB761" s="156"/>
      <c r="CRC761" s="156"/>
      <c r="CRD761" s="156"/>
      <c r="CRE761" s="156"/>
      <c r="CRF761" s="156"/>
      <c r="CRG761" s="156"/>
      <c r="CRH761" s="156"/>
      <c r="CRI761" s="156"/>
      <c r="CRJ761" s="156"/>
      <c r="CRK761" s="156"/>
      <c r="CRL761" s="156"/>
      <c r="CRM761" s="156"/>
      <c r="CRN761" s="156"/>
      <c r="CRO761" s="156"/>
      <c r="CRP761" s="156"/>
      <c r="CRQ761" s="156"/>
      <c r="CRR761" s="156"/>
      <c r="CRS761" s="156"/>
      <c r="CRT761" s="156"/>
      <c r="CRU761" s="156"/>
      <c r="CRV761" s="156"/>
      <c r="CRW761" s="156"/>
      <c r="CRX761" s="156"/>
      <c r="CRY761" s="156"/>
      <c r="CRZ761" s="156"/>
      <c r="CSA761" s="156"/>
      <c r="CSB761" s="156"/>
      <c r="CSC761" s="156"/>
      <c r="CSD761" s="156"/>
      <c r="CSE761" s="156"/>
      <c r="CSF761" s="156"/>
      <c r="CSG761" s="156"/>
      <c r="CSH761" s="156"/>
      <c r="CSI761" s="156"/>
      <c r="CSJ761" s="156"/>
      <c r="CSK761" s="156"/>
      <c r="CSL761" s="156"/>
      <c r="CSM761" s="156"/>
      <c r="CSN761" s="156"/>
      <c r="CSO761" s="156"/>
      <c r="CSP761" s="156"/>
      <c r="CSQ761" s="156"/>
      <c r="CSR761" s="156"/>
      <c r="CSS761" s="156"/>
      <c r="CST761" s="156"/>
      <c r="CSU761" s="156"/>
      <c r="CSV761" s="156"/>
      <c r="CSW761" s="156"/>
      <c r="CSX761" s="156"/>
      <c r="CSY761" s="156"/>
      <c r="CSZ761" s="156"/>
      <c r="CTA761" s="156"/>
      <c r="CTB761" s="156"/>
      <c r="CTC761" s="156"/>
      <c r="CTD761" s="156"/>
      <c r="CTE761" s="156"/>
      <c r="CTF761" s="156"/>
      <c r="CTG761" s="156"/>
      <c r="CTH761" s="156"/>
      <c r="CTI761" s="156"/>
      <c r="CTJ761" s="156"/>
      <c r="CTK761" s="156"/>
      <c r="CTL761" s="156"/>
      <c r="CTM761" s="156"/>
      <c r="CTN761" s="156"/>
      <c r="CTO761" s="156"/>
      <c r="CTP761" s="156"/>
      <c r="CTQ761" s="156"/>
      <c r="CTR761" s="156"/>
      <c r="CTS761" s="156"/>
      <c r="CTT761" s="156"/>
      <c r="CTU761" s="156"/>
      <c r="CTV761" s="156"/>
      <c r="CTW761" s="156"/>
      <c r="CTX761" s="156"/>
      <c r="CTY761" s="156"/>
      <c r="CTZ761" s="156"/>
      <c r="CUA761" s="156"/>
      <c r="CUB761" s="156"/>
      <c r="CUC761" s="156"/>
      <c r="CUD761" s="156"/>
      <c r="CUE761" s="156"/>
      <c r="CUF761" s="156"/>
      <c r="CUG761" s="156"/>
      <c r="CUH761" s="156"/>
      <c r="CUI761" s="156"/>
      <c r="CUJ761" s="156"/>
      <c r="CUK761" s="156"/>
      <c r="CUL761" s="156"/>
      <c r="CUM761" s="156"/>
      <c r="CUN761" s="156"/>
      <c r="CUO761" s="156"/>
      <c r="CUP761" s="156"/>
      <c r="CUQ761" s="156"/>
      <c r="CUR761" s="156"/>
      <c r="CUS761" s="156"/>
      <c r="CUT761" s="156"/>
      <c r="CUU761" s="156"/>
      <c r="CUV761" s="156"/>
      <c r="CUW761" s="156"/>
      <c r="CUX761" s="156"/>
      <c r="CUY761" s="156"/>
      <c r="CUZ761" s="156"/>
      <c r="CVA761" s="156"/>
      <c r="CVB761" s="156"/>
      <c r="CVC761" s="156"/>
      <c r="CVD761" s="156"/>
      <c r="CVE761" s="156"/>
      <c r="CVF761" s="156"/>
      <c r="CVG761" s="156"/>
      <c r="CVH761" s="156"/>
      <c r="CVI761" s="156"/>
      <c r="CVJ761" s="156"/>
      <c r="CVK761" s="156"/>
      <c r="CVL761" s="156"/>
      <c r="CVM761" s="156"/>
      <c r="CVN761" s="156"/>
      <c r="CVO761" s="156"/>
      <c r="CVP761" s="156"/>
      <c r="CVQ761" s="156"/>
      <c r="CVR761" s="156"/>
      <c r="CVS761" s="156"/>
      <c r="CVT761" s="156"/>
      <c r="CVU761" s="156"/>
      <c r="CVV761" s="156"/>
      <c r="CVW761" s="156"/>
      <c r="CVX761" s="156"/>
      <c r="CVY761" s="156"/>
      <c r="CVZ761" s="156"/>
      <c r="CWA761" s="156"/>
      <c r="CWB761" s="156"/>
      <c r="CWC761" s="156"/>
      <c r="CWD761" s="156"/>
      <c r="CWE761" s="156"/>
      <c r="CWF761" s="156"/>
      <c r="CWG761" s="156"/>
      <c r="CWH761" s="156"/>
      <c r="CWI761" s="156"/>
      <c r="CWJ761" s="156"/>
      <c r="CWK761" s="156"/>
      <c r="CWL761" s="156"/>
      <c r="CWM761" s="156"/>
      <c r="CWN761" s="156"/>
      <c r="CWO761" s="156"/>
      <c r="CWP761" s="156"/>
      <c r="CWQ761" s="156"/>
      <c r="CWR761" s="156"/>
      <c r="CWS761" s="156"/>
      <c r="CWT761" s="156"/>
      <c r="CWU761" s="156"/>
      <c r="CWV761" s="156"/>
      <c r="CWW761" s="156"/>
      <c r="CWX761" s="156"/>
      <c r="CWY761" s="156"/>
      <c r="CWZ761" s="156"/>
      <c r="CXA761" s="156"/>
      <c r="CXB761" s="156"/>
      <c r="CXC761" s="156"/>
      <c r="CXD761" s="156"/>
      <c r="CXE761" s="156"/>
      <c r="CXF761" s="156"/>
      <c r="CXG761" s="156"/>
      <c r="CXH761" s="156"/>
      <c r="CXI761" s="156"/>
      <c r="CXJ761" s="156"/>
      <c r="CXK761" s="156"/>
      <c r="CXL761" s="156"/>
      <c r="CXM761" s="156"/>
      <c r="CXN761" s="156"/>
      <c r="CXO761" s="156"/>
      <c r="CXP761" s="156"/>
      <c r="CXQ761" s="156"/>
      <c r="CXR761" s="156"/>
      <c r="CXS761" s="156"/>
      <c r="CXT761" s="156"/>
      <c r="CXU761" s="156"/>
      <c r="CXV761" s="156"/>
      <c r="CXW761" s="156"/>
      <c r="CXX761" s="156"/>
      <c r="CXY761" s="156"/>
      <c r="CXZ761" s="156"/>
      <c r="CYA761" s="156"/>
      <c r="CYB761" s="156"/>
      <c r="CYC761" s="156"/>
      <c r="CYD761" s="156"/>
      <c r="CYE761" s="156"/>
      <c r="CYF761" s="156"/>
      <c r="CYG761" s="156"/>
      <c r="CYH761" s="156"/>
      <c r="CYI761" s="156"/>
      <c r="CYJ761" s="156"/>
      <c r="CYK761" s="156"/>
      <c r="CYL761" s="156"/>
      <c r="CYM761" s="156"/>
      <c r="CYN761" s="156"/>
      <c r="CYO761" s="156"/>
      <c r="CYP761" s="156"/>
      <c r="CYQ761" s="156"/>
      <c r="CYR761" s="156"/>
      <c r="CYS761" s="156"/>
      <c r="CYT761" s="156"/>
      <c r="CYU761" s="156"/>
      <c r="CYV761" s="156"/>
      <c r="CYW761" s="156"/>
      <c r="CYX761" s="156"/>
      <c r="CYY761" s="156"/>
      <c r="CYZ761" s="156"/>
      <c r="CZA761" s="156"/>
      <c r="CZB761" s="156"/>
      <c r="CZC761" s="156"/>
      <c r="CZD761" s="156"/>
      <c r="CZE761" s="156"/>
      <c r="CZF761" s="156"/>
      <c r="CZG761" s="156"/>
      <c r="CZH761" s="156"/>
      <c r="CZI761" s="156"/>
      <c r="CZJ761" s="156"/>
      <c r="CZK761" s="156"/>
      <c r="CZL761" s="156"/>
      <c r="CZM761" s="156"/>
      <c r="CZN761" s="156"/>
      <c r="CZO761" s="156"/>
      <c r="CZP761" s="156"/>
      <c r="CZQ761" s="156"/>
      <c r="CZR761" s="156"/>
      <c r="CZS761" s="156"/>
      <c r="CZT761" s="156"/>
      <c r="CZU761" s="156"/>
      <c r="CZV761" s="156"/>
      <c r="CZW761" s="156"/>
      <c r="CZX761" s="156"/>
      <c r="CZY761" s="156"/>
      <c r="CZZ761" s="156"/>
      <c r="DAA761" s="156"/>
      <c r="DAB761" s="156"/>
      <c r="DAC761" s="156"/>
      <c r="DAD761" s="156"/>
      <c r="DAE761" s="156"/>
      <c r="DAF761" s="156"/>
      <c r="DAG761" s="156"/>
      <c r="DAH761" s="156"/>
      <c r="DAI761" s="156"/>
      <c r="DAJ761" s="156"/>
      <c r="DAK761" s="156"/>
      <c r="DAL761" s="156"/>
      <c r="DAM761" s="156"/>
      <c r="DAN761" s="156"/>
      <c r="DAO761" s="156"/>
      <c r="DAP761" s="156"/>
      <c r="DAQ761" s="156"/>
      <c r="DAR761" s="156"/>
      <c r="DAS761" s="156"/>
      <c r="DAT761" s="156"/>
      <c r="DAU761" s="156"/>
      <c r="DAV761" s="156"/>
      <c r="DAW761" s="156"/>
      <c r="DAX761" s="156"/>
      <c r="DAY761" s="156"/>
      <c r="DAZ761" s="156"/>
      <c r="DBA761" s="156"/>
      <c r="DBB761" s="156"/>
      <c r="DBC761" s="156"/>
      <c r="DBD761" s="156"/>
      <c r="DBE761" s="156"/>
      <c r="DBF761" s="156"/>
      <c r="DBG761" s="156"/>
      <c r="DBH761" s="156"/>
      <c r="DBI761" s="156"/>
      <c r="DBJ761" s="156"/>
      <c r="DBK761" s="156"/>
      <c r="DBL761" s="156"/>
      <c r="DBM761" s="156"/>
      <c r="DBN761" s="156"/>
      <c r="DBO761" s="156"/>
      <c r="DBP761" s="156"/>
      <c r="DBQ761" s="156"/>
      <c r="DBR761" s="156"/>
      <c r="DBS761" s="156"/>
      <c r="DBT761" s="156"/>
      <c r="DBU761" s="156"/>
      <c r="DBV761" s="156"/>
      <c r="DBW761" s="156"/>
      <c r="DBX761" s="156"/>
      <c r="DBY761" s="156"/>
      <c r="DBZ761" s="156"/>
      <c r="DCA761" s="156"/>
      <c r="DCB761" s="156"/>
      <c r="DCC761" s="156"/>
      <c r="DCD761" s="156"/>
      <c r="DCE761" s="156"/>
      <c r="DCF761" s="156"/>
      <c r="DCG761" s="156"/>
      <c r="DCH761" s="156"/>
      <c r="DCI761" s="156"/>
      <c r="DCJ761" s="156"/>
      <c r="DCK761" s="156"/>
      <c r="DCL761" s="156"/>
      <c r="DCM761" s="156"/>
      <c r="DCN761" s="156"/>
      <c r="DCO761" s="156"/>
      <c r="DCP761" s="156"/>
      <c r="DCQ761" s="156"/>
      <c r="DCR761" s="156"/>
      <c r="DCS761" s="156"/>
      <c r="DCT761" s="156"/>
      <c r="DCU761" s="156"/>
      <c r="DCV761" s="156"/>
      <c r="DCW761" s="156"/>
      <c r="DCX761" s="156"/>
      <c r="DCY761" s="156"/>
      <c r="DCZ761" s="156"/>
      <c r="DDA761" s="156"/>
      <c r="DDB761" s="156"/>
      <c r="DDC761" s="156"/>
      <c r="DDD761" s="156"/>
      <c r="DDE761" s="156"/>
      <c r="DDF761" s="156"/>
      <c r="DDG761" s="156"/>
      <c r="DDH761" s="156"/>
      <c r="DDI761" s="156"/>
      <c r="DDJ761" s="156"/>
      <c r="DDK761" s="156"/>
      <c r="DDL761" s="156"/>
      <c r="DDM761" s="156"/>
      <c r="DDN761" s="156"/>
      <c r="DDO761" s="156"/>
      <c r="DDP761" s="156"/>
      <c r="DDQ761" s="156"/>
      <c r="DDR761" s="156"/>
      <c r="DDS761" s="156"/>
      <c r="DDT761" s="156"/>
      <c r="DDU761" s="156"/>
      <c r="DDV761" s="156"/>
      <c r="DDW761" s="156"/>
      <c r="DDX761" s="156"/>
      <c r="DDY761" s="156"/>
      <c r="DDZ761" s="156"/>
      <c r="DEA761" s="156"/>
      <c r="DEB761" s="156"/>
      <c r="DEC761" s="156"/>
      <c r="DED761" s="156"/>
      <c r="DEE761" s="156"/>
      <c r="DEF761" s="156"/>
      <c r="DEG761" s="156"/>
      <c r="DEH761" s="156"/>
      <c r="DEI761" s="156"/>
      <c r="DEJ761" s="156"/>
      <c r="DEK761" s="156"/>
      <c r="DEL761" s="156"/>
      <c r="DEM761" s="156"/>
      <c r="DEN761" s="156"/>
      <c r="DEO761" s="156"/>
      <c r="DEP761" s="156"/>
      <c r="DEQ761" s="156"/>
      <c r="DER761" s="156"/>
      <c r="DES761" s="156"/>
      <c r="DET761" s="156"/>
      <c r="DEU761" s="156"/>
      <c r="DEV761" s="156"/>
      <c r="DEW761" s="156"/>
      <c r="DEX761" s="156"/>
      <c r="DEY761" s="156"/>
      <c r="DEZ761" s="156"/>
      <c r="DFA761" s="156"/>
      <c r="DFB761" s="156"/>
      <c r="DFC761" s="156"/>
      <c r="DFD761" s="156"/>
      <c r="DFE761" s="156"/>
      <c r="DFF761" s="156"/>
      <c r="DFG761" s="156"/>
      <c r="DFH761" s="156"/>
      <c r="DFI761" s="156"/>
      <c r="DFJ761" s="156"/>
      <c r="DFK761" s="156"/>
      <c r="DFL761" s="156"/>
      <c r="DFM761" s="156"/>
      <c r="DFN761" s="156"/>
      <c r="DFO761" s="156"/>
      <c r="DFP761" s="156"/>
      <c r="DFQ761" s="156"/>
      <c r="DFR761" s="156"/>
      <c r="DFS761" s="156"/>
      <c r="DFT761" s="156"/>
      <c r="DFU761" s="156"/>
      <c r="DFV761" s="156"/>
      <c r="DFW761" s="156"/>
      <c r="DFX761" s="156"/>
      <c r="DFY761" s="156"/>
      <c r="DFZ761" s="156"/>
      <c r="DGA761" s="156"/>
      <c r="DGB761" s="156"/>
      <c r="DGC761" s="156"/>
      <c r="DGD761" s="156"/>
      <c r="DGE761" s="156"/>
      <c r="DGF761" s="156"/>
      <c r="DGG761" s="156"/>
      <c r="DGH761" s="156"/>
      <c r="DGI761" s="156"/>
      <c r="DGJ761" s="156"/>
      <c r="DGK761" s="156"/>
      <c r="DGL761" s="156"/>
      <c r="DGM761" s="156"/>
      <c r="DGN761" s="156"/>
      <c r="DGO761" s="156"/>
      <c r="DGP761" s="156"/>
      <c r="DGQ761" s="156"/>
      <c r="DGR761" s="156"/>
      <c r="DGS761" s="156"/>
      <c r="DGT761" s="156"/>
      <c r="DGU761" s="156"/>
      <c r="DGV761" s="156"/>
      <c r="DGW761" s="156"/>
      <c r="DGX761" s="156"/>
      <c r="DGY761" s="156"/>
      <c r="DGZ761" s="156"/>
      <c r="DHA761" s="156"/>
      <c r="DHB761" s="156"/>
      <c r="DHC761" s="156"/>
      <c r="DHD761" s="156"/>
      <c r="DHE761" s="156"/>
      <c r="DHF761" s="156"/>
      <c r="DHG761" s="156"/>
      <c r="DHH761" s="156"/>
      <c r="DHI761" s="156"/>
      <c r="DHJ761" s="156"/>
      <c r="DHK761" s="156"/>
      <c r="DHL761" s="156"/>
      <c r="DHM761" s="156"/>
      <c r="DHN761" s="156"/>
      <c r="DHO761" s="156"/>
      <c r="DHP761" s="156"/>
      <c r="DHQ761" s="156"/>
      <c r="DHR761" s="156"/>
      <c r="DHS761" s="156"/>
      <c r="DHT761" s="156"/>
      <c r="DHU761" s="156"/>
      <c r="DHV761" s="156"/>
      <c r="DHW761" s="156"/>
      <c r="DHX761" s="156"/>
      <c r="DHY761" s="156"/>
      <c r="DHZ761" s="156"/>
      <c r="DIA761" s="156"/>
      <c r="DIB761" s="156"/>
      <c r="DIC761" s="156"/>
      <c r="DID761" s="156"/>
      <c r="DIE761" s="156"/>
      <c r="DIF761" s="156"/>
      <c r="DIG761" s="156"/>
      <c r="DIH761" s="156"/>
      <c r="DII761" s="156"/>
      <c r="DIJ761" s="156"/>
      <c r="DIK761" s="156"/>
      <c r="DIL761" s="156"/>
      <c r="DIM761" s="156"/>
      <c r="DIN761" s="156"/>
      <c r="DIO761" s="156"/>
      <c r="DIP761" s="156"/>
      <c r="DIQ761" s="156"/>
      <c r="DIR761" s="156"/>
      <c r="DIS761" s="156"/>
      <c r="DIT761" s="156"/>
      <c r="DIU761" s="156"/>
      <c r="DIV761" s="156"/>
      <c r="DIW761" s="156"/>
      <c r="DIX761" s="156"/>
      <c r="DIY761" s="156"/>
      <c r="DIZ761" s="156"/>
      <c r="DJA761" s="156"/>
      <c r="DJB761" s="156"/>
      <c r="DJC761" s="156"/>
      <c r="DJD761" s="156"/>
      <c r="DJE761" s="156"/>
      <c r="DJF761" s="156"/>
      <c r="DJG761" s="156"/>
      <c r="DJH761" s="156"/>
      <c r="DJI761" s="156"/>
      <c r="DJJ761" s="156"/>
      <c r="DJK761" s="156"/>
      <c r="DJL761" s="156"/>
      <c r="DJM761" s="156"/>
      <c r="DJN761" s="156"/>
      <c r="DJO761" s="156"/>
      <c r="DJP761" s="156"/>
      <c r="DJQ761" s="156"/>
      <c r="DJR761" s="156"/>
      <c r="DJS761" s="156"/>
      <c r="DJT761" s="156"/>
      <c r="DJU761" s="156"/>
      <c r="DJV761" s="156"/>
      <c r="DJW761" s="156"/>
      <c r="DJX761" s="156"/>
      <c r="DJY761" s="156"/>
      <c r="DJZ761" s="156"/>
      <c r="DKA761" s="156"/>
      <c r="DKB761" s="156"/>
      <c r="DKC761" s="156"/>
      <c r="DKD761" s="156"/>
      <c r="DKE761" s="156"/>
      <c r="DKF761" s="156"/>
      <c r="DKG761" s="156"/>
      <c r="DKH761" s="156"/>
      <c r="DKI761" s="156"/>
      <c r="DKJ761" s="156"/>
      <c r="DKK761" s="156"/>
      <c r="DKL761" s="156"/>
      <c r="DKM761" s="156"/>
      <c r="DKN761" s="156"/>
      <c r="DKO761" s="156"/>
      <c r="DKP761" s="156"/>
      <c r="DKQ761" s="156"/>
      <c r="DKR761" s="156"/>
      <c r="DKS761" s="156"/>
      <c r="DKT761" s="156"/>
      <c r="DKU761" s="156"/>
      <c r="DKV761" s="156"/>
      <c r="DKW761" s="156"/>
      <c r="DKX761" s="156"/>
      <c r="DKY761" s="156"/>
      <c r="DKZ761" s="156"/>
      <c r="DLA761" s="156"/>
      <c r="DLB761" s="156"/>
      <c r="DLC761" s="156"/>
      <c r="DLD761" s="156"/>
      <c r="DLE761" s="156"/>
      <c r="DLF761" s="156"/>
      <c r="DLG761" s="156"/>
      <c r="DLH761" s="156"/>
      <c r="DLI761" s="156"/>
      <c r="DLJ761" s="156"/>
      <c r="DLK761" s="156"/>
      <c r="DLL761" s="156"/>
      <c r="DLM761" s="156"/>
      <c r="DLN761" s="156"/>
      <c r="DLO761" s="156"/>
      <c r="DLP761" s="156"/>
      <c r="DLQ761" s="156"/>
      <c r="DLR761" s="156"/>
      <c r="DLS761" s="156"/>
      <c r="DLT761" s="156"/>
      <c r="DLU761" s="156"/>
      <c r="DLV761" s="156"/>
      <c r="DLW761" s="156"/>
      <c r="DLX761" s="156"/>
      <c r="DLY761" s="156"/>
      <c r="DLZ761" s="156"/>
      <c r="DMA761" s="156"/>
      <c r="DMB761" s="156"/>
      <c r="DMC761" s="156"/>
      <c r="DMD761" s="156"/>
      <c r="DME761" s="156"/>
      <c r="DMF761" s="156"/>
      <c r="DMG761" s="156"/>
      <c r="DMH761" s="156"/>
      <c r="DMI761" s="156"/>
      <c r="DMJ761" s="156"/>
      <c r="DMK761" s="156"/>
      <c r="DML761" s="156"/>
      <c r="DMM761" s="156"/>
      <c r="DMN761" s="156"/>
      <c r="DMO761" s="156"/>
      <c r="DMP761" s="156"/>
      <c r="DMQ761" s="156"/>
      <c r="DMR761" s="156"/>
      <c r="DMS761" s="156"/>
      <c r="DMT761" s="156"/>
      <c r="DMU761" s="156"/>
      <c r="DMV761" s="156"/>
      <c r="DMW761" s="156"/>
      <c r="DMX761" s="156"/>
      <c r="DMY761" s="156"/>
      <c r="DMZ761" s="156"/>
      <c r="DNA761" s="156"/>
      <c r="DNB761" s="156"/>
      <c r="DNC761" s="156"/>
      <c r="DND761" s="156"/>
      <c r="DNE761" s="156"/>
      <c r="DNF761" s="156"/>
      <c r="DNG761" s="156"/>
      <c r="DNH761" s="156"/>
      <c r="DNI761" s="156"/>
      <c r="DNJ761" s="156"/>
      <c r="DNK761" s="156"/>
      <c r="DNL761" s="156"/>
      <c r="DNM761" s="156"/>
      <c r="DNN761" s="156"/>
      <c r="DNO761" s="156"/>
      <c r="DNP761" s="156"/>
      <c r="DNQ761" s="156"/>
      <c r="DNR761" s="156"/>
      <c r="DNS761" s="156"/>
      <c r="DNT761" s="156"/>
      <c r="DNU761" s="156"/>
      <c r="DNV761" s="156"/>
      <c r="DNW761" s="156"/>
      <c r="DNX761" s="156"/>
      <c r="DNY761" s="156"/>
      <c r="DNZ761" s="156"/>
      <c r="DOA761" s="156"/>
      <c r="DOB761" s="156"/>
      <c r="DOC761" s="156"/>
      <c r="DOD761" s="156"/>
      <c r="DOE761" s="156"/>
      <c r="DOF761" s="156"/>
      <c r="DOG761" s="156"/>
      <c r="DOH761" s="156"/>
      <c r="DOI761" s="156"/>
      <c r="DOJ761" s="156"/>
      <c r="DOK761" s="156"/>
      <c r="DOL761" s="156"/>
      <c r="DOM761" s="156"/>
      <c r="DON761" s="156"/>
      <c r="DOO761" s="156"/>
      <c r="DOP761" s="156"/>
      <c r="DOQ761" s="156"/>
      <c r="DOR761" s="156"/>
      <c r="DOS761" s="156"/>
      <c r="DOT761" s="156"/>
      <c r="DOU761" s="156"/>
      <c r="DOV761" s="156"/>
      <c r="DOW761" s="156"/>
      <c r="DOX761" s="156"/>
      <c r="DOY761" s="156"/>
      <c r="DOZ761" s="156"/>
      <c r="DPA761" s="156"/>
      <c r="DPB761" s="156"/>
      <c r="DPC761" s="156"/>
      <c r="DPD761" s="156"/>
      <c r="DPE761" s="156"/>
      <c r="DPF761" s="156"/>
      <c r="DPG761" s="156"/>
      <c r="DPH761" s="156"/>
      <c r="DPI761" s="156"/>
      <c r="DPJ761" s="156"/>
      <c r="DPK761" s="156"/>
      <c r="DPL761" s="156"/>
      <c r="DPM761" s="156"/>
      <c r="DPN761" s="156"/>
      <c r="DPO761" s="156"/>
      <c r="DPP761" s="156"/>
      <c r="DPQ761" s="156"/>
      <c r="DPR761" s="156"/>
      <c r="DPS761" s="156"/>
      <c r="DPT761" s="156"/>
      <c r="DPU761" s="156"/>
      <c r="DPV761" s="156"/>
      <c r="DPW761" s="156"/>
      <c r="DPX761" s="156"/>
      <c r="DPY761" s="156"/>
      <c r="DPZ761" s="156"/>
      <c r="DQA761" s="156"/>
      <c r="DQB761" s="156"/>
      <c r="DQC761" s="156"/>
      <c r="DQD761" s="156"/>
      <c r="DQE761" s="156"/>
      <c r="DQF761" s="156"/>
      <c r="DQG761" s="156"/>
      <c r="DQH761" s="156"/>
      <c r="DQI761" s="156"/>
      <c r="DQJ761" s="156"/>
      <c r="DQK761" s="156"/>
      <c r="DQL761" s="156"/>
      <c r="DQM761" s="156"/>
      <c r="DQN761" s="156"/>
      <c r="DQO761" s="156"/>
      <c r="DQP761" s="156"/>
      <c r="DQQ761" s="156"/>
      <c r="DQR761" s="156"/>
      <c r="DQS761" s="156"/>
      <c r="DQT761" s="156"/>
      <c r="DQU761" s="156"/>
      <c r="DQV761" s="156"/>
      <c r="DQW761" s="156"/>
      <c r="DQX761" s="156"/>
      <c r="DQY761" s="156"/>
      <c r="DQZ761" s="156"/>
      <c r="DRA761" s="156"/>
      <c r="DRB761" s="156"/>
      <c r="DRC761" s="156"/>
      <c r="DRD761" s="156"/>
      <c r="DRE761" s="156"/>
      <c r="DRF761" s="156"/>
      <c r="DRG761" s="156"/>
      <c r="DRH761" s="156"/>
      <c r="DRI761" s="156"/>
      <c r="DRJ761" s="156"/>
      <c r="DRK761" s="156"/>
      <c r="DRL761" s="156"/>
      <c r="DRM761" s="156"/>
      <c r="DRN761" s="156"/>
      <c r="DRO761" s="156"/>
      <c r="DRP761" s="156"/>
      <c r="DRQ761" s="156"/>
      <c r="DRR761" s="156"/>
      <c r="DRS761" s="156"/>
      <c r="DRT761" s="156"/>
      <c r="DRU761" s="156"/>
      <c r="DRV761" s="156"/>
      <c r="DRW761" s="156"/>
      <c r="DRX761" s="156"/>
      <c r="DRY761" s="156"/>
      <c r="DRZ761" s="156"/>
      <c r="DSA761" s="156"/>
      <c r="DSB761" s="156"/>
      <c r="DSC761" s="156"/>
      <c r="DSD761" s="156"/>
      <c r="DSE761" s="156"/>
      <c r="DSF761" s="156"/>
      <c r="DSG761" s="156"/>
      <c r="DSH761" s="156"/>
      <c r="DSI761" s="156"/>
      <c r="DSJ761" s="156"/>
      <c r="DSK761" s="156"/>
      <c r="DSL761" s="156"/>
      <c r="DSM761" s="156"/>
      <c r="DSN761" s="156"/>
      <c r="DSO761" s="156"/>
      <c r="DSP761" s="156"/>
      <c r="DSQ761" s="156"/>
      <c r="DSR761" s="156"/>
      <c r="DSS761" s="156"/>
      <c r="DST761" s="156"/>
      <c r="DSU761" s="156"/>
      <c r="DSV761" s="156"/>
      <c r="DSW761" s="156"/>
      <c r="DSX761" s="156"/>
      <c r="DSY761" s="156"/>
      <c r="DSZ761" s="156"/>
      <c r="DTA761" s="156"/>
      <c r="DTB761" s="156"/>
      <c r="DTC761" s="156"/>
      <c r="DTD761" s="156"/>
      <c r="DTE761" s="156"/>
      <c r="DTF761" s="156"/>
      <c r="DTG761" s="156"/>
      <c r="DTH761" s="156"/>
      <c r="DTI761" s="156"/>
      <c r="DTJ761" s="156"/>
      <c r="DTK761" s="156"/>
      <c r="DTL761" s="156"/>
      <c r="DTM761" s="156"/>
      <c r="DTN761" s="156"/>
      <c r="DTO761" s="156"/>
      <c r="DTP761" s="156"/>
      <c r="DTQ761" s="156"/>
      <c r="DTR761" s="156"/>
      <c r="DTS761" s="156"/>
      <c r="DTT761" s="156"/>
      <c r="DTU761" s="156"/>
      <c r="DTV761" s="156"/>
      <c r="DTW761" s="156"/>
      <c r="DTX761" s="156"/>
      <c r="DTY761" s="156"/>
      <c r="DTZ761" s="156"/>
      <c r="DUA761" s="156"/>
      <c r="DUB761" s="156"/>
      <c r="DUC761" s="156"/>
      <c r="DUD761" s="156"/>
      <c r="DUE761" s="156"/>
      <c r="DUF761" s="156"/>
      <c r="DUG761" s="156"/>
      <c r="DUH761" s="156"/>
      <c r="DUI761" s="156"/>
      <c r="DUJ761" s="156"/>
      <c r="DUK761" s="156"/>
      <c r="DUL761" s="156"/>
      <c r="DUM761" s="156"/>
      <c r="DUN761" s="156"/>
      <c r="DUO761" s="156"/>
      <c r="DUP761" s="156"/>
      <c r="DUQ761" s="156"/>
      <c r="DUR761" s="156"/>
      <c r="DUS761" s="156"/>
      <c r="DUT761" s="156"/>
      <c r="DUU761" s="156"/>
      <c r="DUV761" s="156"/>
      <c r="DUW761" s="156"/>
      <c r="DUX761" s="156"/>
      <c r="DUY761" s="156"/>
      <c r="DUZ761" s="156"/>
      <c r="DVA761" s="156"/>
      <c r="DVB761" s="156"/>
      <c r="DVC761" s="156"/>
      <c r="DVD761" s="156"/>
      <c r="DVE761" s="156"/>
      <c r="DVF761" s="156"/>
      <c r="DVG761" s="156"/>
      <c r="DVH761" s="156"/>
      <c r="DVI761" s="156"/>
      <c r="DVJ761" s="156"/>
      <c r="DVK761" s="156"/>
      <c r="DVL761" s="156"/>
      <c r="DVM761" s="156"/>
      <c r="DVN761" s="156"/>
      <c r="DVO761" s="156"/>
      <c r="DVP761" s="156"/>
      <c r="DVQ761" s="156"/>
      <c r="DVR761" s="156"/>
      <c r="DVS761" s="156"/>
      <c r="DVT761" s="156"/>
      <c r="DVU761" s="156"/>
      <c r="DVV761" s="156"/>
      <c r="DVW761" s="156"/>
      <c r="DVX761" s="156"/>
      <c r="DVY761" s="156"/>
      <c r="DVZ761" s="156"/>
      <c r="DWA761" s="156"/>
      <c r="DWB761" s="156"/>
      <c r="DWC761" s="156"/>
      <c r="DWD761" s="156"/>
      <c r="DWE761" s="156"/>
      <c r="DWF761" s="156"/>
      <c r="DWG761" s="156"/>
      <c r="DWH761" s="156"/>
      <c r="DWI761" s="156"/>
      <c r="DWJ761" s="156"/>
      <c r="DWK761" s="156"/>
      <c r="DWL761" s="156"/>
      <c r="DWM761" s="156"/>
      <c r="DWN761" s="156"/>
      <c r="DWO761" s="156"/>
      <c r="DWP761" s="156"/>
      <c r="DWQ761" s="156"/>
      <c r="DWR761" s="156"/>
      <c r="DWS761" s="156"/>
      <c r="DWT761" s="156"/>
      <c r="DWU761" s="156"/>
      <c r="DWV761" s="156"/>
      <c r="DWW761" s="156"/>
      <c r="DWX761" s="156"/>
      <c r="DWY761" s="156"/>
      <c r="DWZ761" s="156"/>
      <c r="DXA761" s="156"/>
      <c r="DXB761" s="156"/>
      <c r="DXC761" s="156"/>
      <c r="DXD761" s="156"/>
      <c r="DXE761" s="156"/>
      <c r="DXF761" s="156"/>
      <c r="DXG761" s="156"/>
      <c r="DXH761" s="156"/>
      <c r="DXI761" s="156"/>
      <c r="DXJ761" s="156"/>
      <c r="DXK761" s="156"/>
      <c r="DXL761" s="156"/>
      <c r="DXM761" s="156"/>
      <c r="DXN761" s="156"/>
      <c r="DXO761" s="156"/>
      <c r="DXP761" s="156"/>
      <c r="DXQ761" s="156"/>
      <c r="DXR761" s="156"/>
      <c r="DXS761" s="156"/>
      <c r="DXT761" s="156"/>
      <c r="DXU761" s="156"/>
      <c r="DXV761" s="156"/>
      <c r="DXW761" s="156"/>
      <c r="DXX761" s="156"/>
      <c r="DXY761" s="156"/>
      <c r="DXZ761" s="156"/>
      <c r="DYA761" s="156"/>
      <c r="DYB761" s="156"/>
      <c r="DYC761" s="156"/>
      <c r="DYD761" s="156"/>
      <c r="DYE761" s="156"/>
      <c r="DYF761" s="156"/>
      <c r="DYG761" s="156"/>
      <c r="DYH761" s="156"/>
      <c r="DYI761" s="156"/>
      <c r="DYJ761" s="156"/>
      <c r="DYK761" s="156"/>
      <c r="DYL761" s="156"/>
      <c r="DYM761" s="156"/>
      <c r="DYN761" s="156"/>
      <c r="DYO761" s="156"/>
      <c r="DYP761" s="156"/>
      <c r="DYQ761" s="156"/>
      <c r="DYR761" s="156"/>
      <c r="DYS761" s="156"/>
      <c r="DYT761" s="156"/>
      <c r="DYU761" s="156"/>
      <c r="DYV761" s="156"/>
      <c r="DYW761" s="156"/>
      <c r="DYX761" s="156"/>
      <c r="DYY761" s="156"/>
      <c r="DYZ761" s="156"/>
      <c r="DZA761" s="156"/>
      <c r="DZB761" s="156"/>
      <c r="DZC761" s="156"/>
      <c r="DZD761" s="156"/>
      <c r="DZE761" s="156"/>
      <c r="DZF761" s="156"/>
      <c r="DZG761" s="156"/>
      <c r="DZH761" s="156"/>
      <c r="DZI761" s="156"/>
      <c r="DZJ761" s="156"/>
      <c r="DZK761" s="156"/>
      <c r="DZL761" s="156"/>
      <c r="DZM761" s="156"/>
      <c r="DZN761" s="156"/>
      <c r="DZO761" s="156"/>
      <c r="DZP761" s="156"/>
      <c r="DZQ761" s="156"/>
      <c r="DZR761" s="156"/>
      <c r="DZS761" s="156"/>
      <c r="DZT761" s="156"/>
      <c r="DZU761" s="156"/>
      <c r="DZV761" s="156"/>
      <c r="DZW761" s="156"/>
      <c r="DZX761" s="156"/>
      <c r="DZY761" s="156"/>
      <c r="DZZ761" s="156"/>
      <c r="EAA761" s="156"/>
      <c r="EAB761" s="156"/>
      <c r="EAC761" s="156"/>
      <c r="EAD761" s="156"/>
      <c r="EAE761" s="156"/>
      <c r="EAF761" s="156"/>
      <c r="EAG761" s="156"/>
      <c r="EAH761" s="156"/>
      <c r="EAI761" s="156"/>
      <c r="EAJ761" s="156"/>
      <c r="EAK761" s="156"/>
      <c r="EAL761" s="156"/>
      <c r="EAM761" s="156"/>
      <c r="EAN761" s="156"/>
      <c r="EAO761" s="156"/>
      <c r="EAP761" s="156"/>
      <c r="EAQ761" s="156"/>
      <c r="EAR761" s="156"/>
      <c r="EAS761" s="156"/>
      <c r="EAT761" s="156"/>
      <c r="EAU761" s="156"/>
      <c r="EAV761" s="156"/>
      <c r="EAW761" s="156"/>
      <c r="EAX761" s="156"/>
      <c r="EAY761" s="156"/>
      <c r="EAZ761" s="156"/>
      <c r="EBA761" s="156"/>
      <c r="EBB761" s="156"/>
      <c r="EBC761" s="156"/>
      <c r="EBD761" s="156"/>
      <c r="EBE761" s="156"/>
      <c r="EBF761" s="156"/>
      <c r="EBG761" s="156"/>
      <c r="EBH761" s="156"/>
      <c r="EBI761" s="156"/>
      <c r="EBJ761" s="156"/>
      <c r="EBK761" s="156"/>
      <c r="EBL761" s="156"/>
      <c r="EBM761" s="156"/>
      <c r="EBN761" s="156"/>
      <c r="EBO761" s="156"/>
      <c r="EBP761" s="156"/>
      <c r="EBQ761" s="156"/>
      <c r="EBR761" s="156"/>
      <c r="EBS761" s="156"/>
      <c r="EBT761" s="156"/>
      <c r="EBU761" s="156"/>
      <c r="EBV761" s="156"/>
      <c r="EBW761" s="156"/>
      <c r="EBX761" s="156"/>
      <c r="EBY761" s="156"/>
      <c r="EBZ761" s="156"/>
      <c r="ECA761" s="156"/>
      <c r="ECB761" s="156"/>
      <c r="ECC761" s="156"/>
      <c r="ECD761" s="156"/>
      <c r="ECE761" s="156"/>
      <c r="ECF761" s="156"/>
      <c r="ECG761" s="156"/>
      <c r="ECH761" s="156"/>
      <c r="ECI761" s="156"/>
      <c r="ECJ761" s="156"/>
      <c r="ECK761" s="156"/>
      <c r="ECL761" s="156"/>
      <c r="ECM761" s="156"/>
      <c r="ECN761" s="156"/>
      <c r="ECO761" s="156"/>
      <c r="ECP761" s="156"/>
      <c r="ECQ761" s="156"/>
      <c r="ECR761" s="156"/>
      <c r="ECS761" s="156"/>
      <c r="ECT761" s="156"/>
      <c r="ECU761" s="156"/>
      <c r="ECV761" s="156"/>
      <c r="ECW761" s="156"/>
      <c r="ECX761" s="156"/>
      <c r="ECY761" s="156"/>
      <c r="ECZ761" s="156"/>
      <c r="EDA761" s="156"/>
      <c r="EDB761" s="156"/>
      <c r="EDC761" s="156"/>
      <c r="EDD761" s="156"/>
      <c r="EDE761" s="156"/>
      <c r="EDF761" s="156"/>
      <c r="EDG761" s="156"/>
      <c r="EDH761" s="156"/>
      <c r="EDI761" s="156"/>
      <c r="EDJ761" s="156"/>
      <c r="EDK761" s="156"/>
      <c r="EDL761" s="156"/>
      <c r="EDM761" s="156"/>
      <c r="EDN761" s="156"/>
      <c r="EDO761" s="156"/>
      <c r="EDP761" s="156"/>
      <c r="EDQ761" s="156"/>
      <c r="EDR761" s="156"/>
      <c r="EDS761" s="156"/>
      <c r="EDT761" s="156"/>
      <c r="EDU761" s="156"/>
      <c r="EDV761" s="156"/>
      <c r="EDW761" s="156"/>
      <c r="EDX761" s="156"/>
      <c r="EDY761" s="156"/>
      <c r="EDZ761" s="156"/>
      <c r="EEA761" s="156"/>
      <c r="EEB761" s="156"/>
      <c r="EEC761" s="156"/>
      <c r="EED761" s="156"/>
      <c r="EEE761" s="156"/>
      <c r="EEF761" s="156"/>
      <c r="EEG761" s="156"/>
      <c r="EEH761" s="156"/>
      <c r="EEI761" s="156"/>
      <c r="EEJ761" s="156"/>
      <c r="EEK761" s="156"/>
      <c r="EEL761" s="156"/>
      <c r="EEM761" s="156"/>
      <c r="EEN761" s="156"/>
      <c r="EEO761" s="156"/>
      <c r="EEP761" s="156"/>
      <c r="EEQ761" s="156"/>
      <c r="EER761" s="156"/>
      <c r="EES761" s="156"/>
      <c r="EET761" s="156"/>
      <c r="EEU761" s="156"/>
      <c r="EEV761" s="156"/>
      <c r="EEW761" s="156"/>
      <c r="EEX761" s="156"/>
      <c r="EEY761" s="156"/>
      <c r="EEZ761" s="156"/>
      <c r="EFA761" s="156"/>
      <c r="EFB761" s="156"/>
      <c r="EFC761" s="156"/>
      <c r="EFD761" s="156"/>
      <c r="EFE761" s="156"/>
      <c r="EFF761" s="156"/>
      <c r="EFG761" s="156"/>
      <c r="EFH761" s="156"/>
      <c r="EFI761" s="156"/>
      <c r="EFJ761" s="156"/>
      <c r="EFK761" s="156"/>
      <c r="EFL761" s="156"/>
      <c r="EFM761" s="156"/>
      <c r="EFN761" s="156"/>
      <c r="EFO761" s="156"/>
      <c r="EFP761" s="156"/>
      <c r="EFQ761" s="156"/>
      <c r="EFR761" s="156"/>
      <c r="EFS761" s="156"/>
      <c r="EFT761" s="156"/>
      <c r="EFU761" s="156"/>
      <c r="EFV761" s="156"/>
      <c r="EFW761" s="156"/>
      <c r="EFX761" s="156"/>
      <c r="EFY761" s="156"/>
      <c r="EFZ761" s="156"/>
      <c r="EGA761" s="156"/>
      <c r="EGB761" s="156"/>
      <c r="EGC761" s="156"/>
      <c r="EGD761" s="156"/>
      <c r="EGE761" s="156"/>
      <c r="EGF761" s="156"/>
      <c r="EGG761" s="156"/>
      <c r="EGH761" s="156"/>
      <c r="EGI761" s="156"/>
      <c r="EGJ761" s="156"/>
      <c r="EGK761" s="156"/>
      <c r="EGL761" s="156"/>
      <c r="EGM761" s="156"/>
      <c r="EGN761" s="156"/>
      <c r="EGO761" s="156"/>
      <c r="EGP761" s="156"/>
      <c r="EGQ761" s="156"/>
      <c r="EGR761" s="156"/>
      <c r="EGS761" s="156"/>
      <c r="EGT761" s="156"/>
      <c r="EGU761" s="156"/>
      <c r="EGV761" s="156"/>
      <c r="EGW761" s="156"/>
      <c r="EGX761" s="156"/>
      <c r="EGY761" s="156"/>
      <c r="EGZ761" s="156"/>
      <c r="EHA761" s="156"/>
      <c r="EHB761" s="156"/>
      <c r="EHC761" s="156"/>
      <c r="EHD761" s="156"/>
      <c r="EHE761" s="156"/>
      <c r="EHF761" s="156"/>
      <c r="EHG761" s="156"/>
      <c r="EHH761" s="156"/>
      <c r="EHI761" s="156"/>
      <c r="EHJ761" s="156"/>
      <c r="EHK761" s="156"/>
      <c r="EHL761" s="156"/>
      <c r="EHM761" s="156"/>
      <c r="EHN761" s="156"/>
      <c r="EHO761" s="156"/>
      <c r="EHP761" s="156"/>
      <c r="EHQ761" s="156"/>
      <c r="EHR761" s="156"/>
      <c r="EHS761" s="156"/>
      <c r="EHT761" s="156"/>
      <c r="EHU761" s="156"/>
      <c r="EHV761" s="156"/>
      <c r="EHW761" s="156"/>
      <c r="EHX761" s="156"/>
      <c r="EHY761" s="156"/>
      <c r="EHZ761" s="156"/>
      <c r="EIA761" s="156"/>
      <c r="EIB761" s="156"/>
      <c r="EIC761" s="156"/>
      <c r="EID761" s="156"/>
      <c r="EIE761" s="156"/>
      <c r="EIF761" s="156"/>
      <c r="EIG761" s="156"/>
      <c r="EIH761" s="156"/>
      <c r="EII761" s="156"/>
      <c r="EIJ761" s="156"/>
      <c r="EIK761" s="156"/>
      <c r="EIL761" s="156"/>
      <c r="EIM761" s="156"/>
      <c r="EIN761" s="156"/>
      <c r="EIO761" s="156"/>
      <c r="EIP761" s="156"/>
      <c r="EIQ761" s="156"/>
      <c r="EIR761" s="156"/>
      <c r="EIS761" s="156"/>
      <c r="EIT761" s="156"/>
      <c r="EIU761" s="156"/>
      <c r="EIV761" s="156"/>
      <c r="EIW761" s="156"/>
      <c r="EIX761" s="156"/>
      <c r="EIY761" s="156"/>
      <c r="EIZ761" s="156"/>
      <c r="EJA761" s="156"/>
      <c r="EJB761" s="156"/>
      <c r="EJC761" s="156"/>
      <c r="EJD761" s="156"/>
      <c r="EJE761" s="156"/>
      <c r="EJF761" s="156"/>
      <c r="EJG761" s="156"/>
      <c r="EJH761" s="156"/>
      <c r="EJI761" s="156"/>
      <c r="EJJ761" s="156"/>
      <c r="EJK761" s="156"/>
      <c r="EJL761" s="156"/>
      <c r="EJM761" s="156"/>
      <c r="EJN761" s="156"/>
      <c r="EJO761" s="156"/>
      <c r="EJP761" s="156"/>
      <c r="EJQ761" s="156"/>
      <c r="EJR761" s="156"/>
      <c r="EJS761" s="156"/>
      <c r="EJT761" s="156"/>
      <c r="EJU761" s="156"/>
      <c r="EJV761" s="156"/>
      <c r="EJW761" s="156"/>
      <c r="EJX761" s="156"/>
      <c r="EJY761" s="156"/>
      <c r="EJZ761" s="156"/>
      <c r="EKA761" s="156"/>
      <c r="EKB761" s="156"/>
      <c r="EKC761" s="156"/>
      <c r="EKD761" s="156"/>
      <c r="EKE761" s="156"/>
      <c r="EKF761" s="156"/>
      <c r="EKG761" s="156"/>
      <c r="EKH761" s="156"/>
      <c r="EKI761" s="156"/>
      <c r="EKJ761" s="156"/>
      <c r="EKK761" s="156"/>
      <c r="EKL761" s="156"/>
      <c r="EKM761" s="156"/>
      <c r="EKN761" s="156"/>
      <c r="EKO761" s="156"/>
      <c r="EKP761" s="156"/>
      <c r="EKQ761" s="156"/>
      <c r="EKR761" s="156"/>
      <c r="EKS761" s="156"/>
      <c r="EKT761" s="156"/>
      <c r="EKU761" s="156"/>
      <c r="EKV761" s="156"/>
      <c r="EKW761" s="156"/>
      <c r="EKX761" s="156"/>
      <c r="EKY761" s="156"/>
      <c r="EKZ761" s="156"/>
      <c r="ELA761" s="156"/>
      <c r="ELB761" s="156"/>
      <c r="ELC761" s="156"/>
      <c r="ELD761" s="156"/>
      <c r="ELE761" s="156"/>
      <c r="ELF761" s="156"/>
      <c r="ELG761" s="156"/>
      <c r="ELH761" s="156"/>
      <c r="ELI761" s="156"/>
      <c r="ELJ761" s="156"/>
      <c r="ELK761" s="156"/>
      <c r="ELL761" s="156"/>
      <c r="ELM761" s="156"/>
      <c r="ELN761" s="156"/>
      <c r="ELO761" s="156"/>
      <c r="ELP761" s="156"/>
      <c r="ELQ761" s="156"/>
      <c r="ELR761" s="156"/>
      <c r="ELS761" s="156"/>
      <c r="ELT761" s="156"/>
      <c r="ELU761" s="156"/>
      <c r="ELV761" s="156"/>
      <c r="ELW761" s="156"/>
      <c r="ELX761" s="156"/>
      <c r="ELY761" s="156"/>
      <c r="ELZ761" s="156"/>
      <c r="EMA761" s="156"/>
      <c r="EMB761" s="156"/>
      <c r="EMC761" s="156"/>
      <c r="EMD761" s="156"/>
      <c r="EME761" s="156"/>
      <c r="EMF761" s="156"/>
      <c r="EMG761" s="156"/>
      <c r="EMH761" s="156"/>
      <c r="EMI761" s="156"/>
      <c r="EMJ761" s="156"/>
      <c r="EMK761" s="156"/>
      <c r="EML761" s="156"/>
      <c r="EMM761" s="156"/>
      <c r="EMN761" s="156"/>
      <c r="EMO761" s="156"/>
      <c r="EMP761" s="156"/>
      <c r="EMQ761" s="156"/>
      <c r="EMR761" s="156"/>
      <c r="EMS761" s="156"/>
      <c r="EMT761" s="156"/>
      <c r="EMU761" s="156"/>
      <c r="EMV761" s="156"/>
      <c r="EMW761" s="156"/>
      <c r="EMX761" s="156"/>
      <c r="EMY761" s="156"/>
      <c r="EMZ761" s="156"/>
      <c r="ENA761" s="156"/>
      <c r="ENB761" s="156"/>
      <c r="ENC761" s="156"/>
      <c r="END761" s="156"/>
      <c r="ENE761" s="156"/>
      <c r="ENF761" s="156"/>
      <c r="ENG761" s="156"/>
      <c r="ENH761" s="156"/>
      <c r="ENI761" s="156"/>
      <c r="ENJ761" s="156"/>
      <c r="ENK761" s="156"/>
      <c r="ENL761" s="156"/>
      <c r="ENM761" s="156"/>
      <c r="ENN761" s="156"/>
      <c r="ENO761" s="156"/>
      <c r="ENP761" s="156"/>
      <c r="ENQ761" s="156"/>
      <c r="ENR761" s="156"/>
      <c r="ENS761" s="156"/>
      <c r="ENT761" s="156"/>
      <c r="ENU761" s="156"/>
      <c r="ENV761" s="156"/>
      <c r="ENW761" s="156"/>
      <c r="ENX761" s="156"/>
      <c r="ENY761" s="156"/>
      <c r="ENZ761" s="156"/>
      <c r="EOA761" s="156"/>
      <c r="EOB761" s="156"/>
      <c r="EOC761" s="156"/>
      <c r="EOD761" s="156"/>
      <c r="EOE761" s="156"/>
      <c r="EOF761" s="156"/>
      <c r="EOG761" s="156"/>
      <c r="EOH761" s="156"/>
      <c r="EOI761" s="156"/>
      <c r="EOJ761" s="156"/>
      <c r="EOK761" s="156"/>
      <c r="EOL761" s="156"/>
      <c r="EOM761" s="156"/>
      <c r="EON761" s="156"/>
      <c r="EOO761" s="156"/>
      <c r="EOP761" s="156"/>
      <c r="EOQ761" s="156"/>
      <c r="EOR761" s="156"/>
      <c r="EOS761" s="156"/>
      <c r="EOT761" s="156"/>
      <c r="EOU761" s="156"/>
      <c r="EOV761" s="156"/>
      <c r="EOW761" s="156"/>
      <c r="EOX761" s="156"/>
      <c r="EOY761" s="156"/>
      <c r="EOZ761" s="156"/>
      <c r="EPA761" s="156"/>
      <c r="EPB761" s="156"/>
      <c r="EPC761" s="156"/>
      <c r="EPD761" s="156"/>
      <c r="EPE761" s="156"/>
      <c r="EPF761" s="156"/>
      <c r="EPG761" s="156"/>
      <c r="EPH761" s="156"/>
      <c r="EPI761" s="156"/>
      <c r="EPJ761" s="156"/>
      <c r="EPK761" s="156"/>
      <c r="EPL761" s="156"/>
      <c r="EPM761" s="156"/>
      <c r="EPN761" s="156"/>
      <c r="EPO761" s="156"/>
      <c r="EPP761" s="156"/>
      <c r="EPQ761" s="156"/>
      <c r="EPR761" s="156"/>
      <c r="EPS761" s="156"/>
      <c r="EPT761" s="156"/>
      <c r="EPU761" s="156"/>
      <c r="EPV761" s="156"/>
      <c r="EPW761" s="156"/>
      <c r="EPX761" s="156"/>
      <c r="EPY761" s="156"/>
      <c r="EPZ761" s="156"/>
      <c r="EQA761" s="156"/>
      <c r="EQB761" s="156"/>
      <c r="EQC761" s="156"/>
      <c r="EQD761" s="156"/>
      <c r="EQE761" s="156"/>
      <c r="EQF761" s="156"/>
      <c r="EQG761" s="156"/>
      <c r="EQH761" s="156"/>
      <c r="EQI761" s="156"/>
      <c r="EQJ761" s="156"/>
      <c r="EQK761" s="156"/>
      <c r="EQL761" s="156"/>
      <c r="EQM761" s="156"/>
      <c r="EQN761" s="156"/>
      <c r="EQO761" s="156"/>
      <c r="EQP761" s="156"/>
      <c r="EQQ761" s="156"/>
      <c r="EQR761" s="156"/>
      <c r="EQS761" s="156"/>
      <c r="EQT761" s="156"/>
      <c r="EQU761" s="156"/>
      <c r="EQV761" s="156"/>
      <c r="EQW761" s="156"/>
      <c r="EQX761" s="156"/>
      <c r="EQY761" s="156"/>
      <c r="EQZ761" s="156"/>
      <c r="ERA761" s="156"/>
      <c r="ERB761" s="156"/>
      <c r="ERC761" s="156"/>
      <c r="ERD761" s="156"/>
      <c r="ERE761" s="156"/>
      <c r="ERF761" s="156"/>
      <c r="ERG761" s="156"/>
      <c r="ERH761" s="156"/>
      <c r="ERI761" s="156"/>
      <c r="ERJ761" s="156"/>
      <c r="ERK761" s="156"/>
      <c r="ERL761" s="156"/>
      <c r="ERM761" s="156"/>
      <c r="ERN761" s="156"/>
      <c r="ERO761" s="156"/>
      <c r="ERP761" s="156"/>
      <c r="ERQ761" s="156"/>
      <c r="ERR761" s="156"/>
      <c r="ERS761" s="156"/>
      <c r="ERT761" s="156"/>
      <c r="ERU761" s="156"/>
      <c r="ERV761" s="156"/>
      <c r="ERW761" s="156"/>
      <c r="ERX761" s="156"/>
      <c r="ERY761" s="156"/>
      <c r="ERZ761" s="156"/>
      <c r="ESA761" s="156"/>
      <c r="ESB761" s="156"/>
      <c r="ESC761" s="156"/>
      <c r="ESD761" s="156"/>
      <c r="ESE761" s="156"/>
      <c r="ESF761" s="156"/>
      <c r="ESG761" s="156"/>
      <c r="ESH761" s="156"/>
      <c r="ESI761" s="156"/>
      <c r="ESJ761" s="156"/>
      <c r="ESK761" s="156"/>
      <c r="ESL761" s="156"/>
      <c r="ESM761" s="156"/>
      <c r="ESN761" s="156"/>
      <c r="ESO761" s="156"/>
      <c r="ESP761" s="156"/>
      <c r="ESQ761" s="156"/>
      <c r="ESR761" s="156"/>
      <c r="ESS761" s="156"/>
      <c r="EST761" s="156"/>
      <c r="ESU761" s="156"/>
      <c r="ESV761" s="156"/>
      <c r="ESW761" s="156"/>
      <c r="ESX761" s="156"/>
      <c r="ESY761" s="156"/>
      <c r="ESZ761" s="156"/>
      <c r="ETA761" s="156"/>
      <c r="ETB761" s="156"/>
      <c r="ETC761" s="156"/>
      <c r="ETD761" s="156"/>
      <c r="ETE761" s="156"/>
      <c r="ETF761" s="156"/>
      <c r="ETG761" s="156"/>
      <c r="ETH761" s="156"/>
      <c r="ETI761" s="156"/>
      <c r="ETJ761" s="156"/>
      <c r="ETK761" s="156"/>
      <c r="ETL761" s="156"/>
      <c r="ETM761" s="156"/>
      <c r="ETN761" s="156"/>
      <c r="ETO761" s="156"/>
      <c r="ETP761" s="156"/>
      <c r="ETQ761" s="156"/>
      <c r="ETR761" s="156"/>
      <c r="ETS761" s="156"/>
      <c r="ETT761" s="156"/>
      <c r="ETU761" s="156"/>
      <c r="ETV761" s="156"/>
      <c r="ETW761" s="156"/>
      <c r="ETX761" s="156"/>
      <c r="ETY761" s="156"/>
      <c r="ETZ761" s="156"/>
      <c r="EUA761" s="156"/>
      <c r="EUB761" s="156"/>
      <c r="EUC761" s="156"/>
      <c r="EUD761" s="156"/>
      <c r="EUE761" s="156"/>
      <c r="EUF761" s="156"/>
      <c r="EUG761" s="156"/>
      <c r="EUH761" s="156"/>
      <c r="EUI761" s="156"/>
      <c r="EUJ761" s="156"/>
      <c r="EUK761" s="156"/>
      <c r="EUL761" s="156"/>
      <c r="EUM761" s="156"/>
      <c r="EUN761" s="156"/>
      <c r="EUO761" s="156"/>
      <c r="EUP761" s="156"/>
      <c r="EUQ761" s="156"/>
      <c r="EUR761" s="156"/>
      <c r="EUS761" s="156"/>
      <c r="EUT761" s="156"/>
      <c r="EUU761" s="156"/>
      <c r="EUV761" s="156"/>
      <c r="EUW761" s="156"/>
      <c r="EUX761" s="156"/>
      <c r="EUY761" s="156"/>
      <c r="EUZ761" s="156"/>
      <c r="EVA761" s="156"/>
      <c r="EVB761" s="156"/>
      <c r="EVC761" s="156"/>
      <c r="EVD761" s="156"/>
      <c r="EVE761" s="156"/>
      <c r="EVF761" s="156"/>
      <c r="EVG761" s="156"/>
      <c r="EVH761" s="156"/>
      <c r="EVI761" s="156"/>
      <c r="EVJ761" s="156"/>
      <c r="EVK761" s="156"/>
      <c r="EVL761" s="156"/>
      <c r="EVM761" s="156"/>
      <c r="EVN761" s="156"/>
      <c r="EVO761" s="156"/>
      <c r="EVP761" s="156"/>
      <c r="EVQ761" s="156"/>
      <c r="EVR761" s="156"/>
      <c r="EVS761" s="156"/>
      <c r="EVT761" s="156"/>
      <c r="EVU761" s="156"/>
      <c r="EVV761" s="156"/>
      <c r="EVW761" s="156"/>
      <c r="EVX761" s="156"/>
      <c r="EVY761" s="156"/>
      <c r="EVZ761" s="156"/>
      <c r="EWA761" s="156"/>
      <c r="EWB761" s="156"/>
      <c r="EWC761" s="156"/>
      <c r="EWD761" s="156"/>
      <c r="EWE761" s="156"/>
      <c r="EWF761" s="156"/>
      <c r="EWG761" s="156"/>
      <c r="EWH761" s="156"/>
      <c r="EWI761" s="156"/>
      <c r="EWJ761" s="156"/>
      <c r="EWK761" s="156"/>
      <c r="EWL761" s="156"/>
      <c r="EWM761" s="156"/>
      <c r="EWN761" s="156"/>
      <c r="EWO761" s="156"/>
      <c r="EWP761" s="156"/>
      <c r="EWQ761" s="156"/>
      <c r="EWR761" s="156"/>
      <c r="EWS761" s="156"/>
      <c r="EWT761" s="156"/>
      <c r="EWU761" s="156"/>
      <c r="EWV761" s="156"/>
      <c r="EWW761" s="156"/>
      <c r="EWX761" s="156"/>
      <c r="EWY761" s="156"/>
      <c r="EWZ761" s="156"/>
      <c r="EXA761" s="156"/>
      <c r="EXB761" s="156"/>
      <c r="EXC761" s="156"/>
      <c r="EXD761" s="156"/>
      <c r="EXE761" s="156"/>
      <c r="EXF761" s="156"/>
      <c r="EXG761" s="156"/>
      <c r="EXH761" s="156"/>
      <c r="EXI761" s="156"/>
      <c r="EXJ761" s="156"/>
      <c r="EXK761" s="156"/>
      <c r="EXL761" s="156"/>
      <c r="EXM761" s="156"/>
      <c r="EXN761" s="156"/>
      <c r="EXO761" s="156"/>
      <c r="EXP761" s="156"/>
      <c r="EXQ761" s="156"/>
      <c r="EXR761" s="156"/>
      <c r="EXS761" s="156"/>
      <c r="EXT761" s="156"/>
      <c r="EXU761" s="156"/>
      <c r="EXV761" s="156"/>
      <c r="EXW761" s="156"/>
      <c r="EXX761" s="156"/>
      <c r="EXY761" s="156"/>
      <c r="EXZ761" s="156"/>
      <c r="EYA761" s="156"/>
      <c r="EYB761" s="156"/>
      <c r="EYC761" s="156"/>
      <c r="EYD761" s="156"/>
      <c r="EYE761" s="156"/>
      <c r="EYF761" s="156"/>
      <c r="EYG761" s="156"/>
      <c r="EYH761" s="156"/>
      <c r="EYI761" s="156"/>
      <c r="EYJ761" s="156"/>
      <c r="EYK761" s="156"/>
      <c r="EYL761" s="156"/>
      <c r="EYM761" s="156"/>
      <c r="EYN761" s="156"/>
      <c r="EYO761" s="156"/>
      <c r="EYP761" s="156"/>
      <c r="EYQ761" s="156"/>
      <c r="EYR761" s="156"/>
      <c r="EYS761" s="156"/>
      <c r="EYT761" s="156"/>
      <c r="EYU761" s="156"/>
      <c r="EYV761" s="156"/>
      <c r="EYW761" s="156"/>
      <c r="EYX761" s="156"/>
      <c r="EYY761" s="156"/>
      <c r="EYZ761" s="156"/>
      <c r="EZA761" s="156"/>
      <c r="EZB761" s="156"/>
      <c r="EZC761" s="156"/>
      <c r="EZD761" s="156"/>
      <c r="EZE761" s="156"/>
      <c r="EZF761" s="156"/>
      <c r="EZG761" s="156"/>
      <c r="EZH761" s="156"/>
      <c r="EZI761" s="156"/>
      <c r="EZJ761" s="156"/>
      <c r="EZK761" s="156"/>
      <c r="EZL761" s="156"/>
      <c r="EZM761" s="156"/>
      <c r="EZN761" s="156"/>
      <c r="EZO761" s="156"/>
      <c r="EZP761" s="156"/>
      <c r="EZQ761" s="156"/>
      <c r="EZR761" s="156"/>
      <c r="EZS761" s="156"/>
      <c r="EZT761" s="156"/>
      <c r="EZU761" s="156"/>
      <c r="EZV761" s="156"/>
      <c r="EZW761" s="156"/>
      <c r="EZX761" s="156"/>
      <c r="EZY761" s="156"/>
      <c r="EZZ761" s="156"/>
      <c r="FAA761" s="156"/>
      <c r="FAB761" s="156"/>
      <c r="FAC761" s="156"/>
      <c r="FAD761" s="156"/>
      <c r="FAE761" s="156"/>
      <c r="FAF761" s="156"/>
      <c r="FAG761" s="156"/>
      <c r="FAH761" s="156"/>
      <c r="FAI761" s="156"/>
      <c r="FAJ761" s="156"/>
      <c r="FAK761" s="156"/>
      <c r="FAL761" s="156"/>
      <c r="FAM761" s="156"/>
      <c r="FAN761" s="156"/>
      <c r="FAO761" s="156"/>
      <c r="FAP761" s="156"/>
      <c r="FAQ761" s="156"/>
      <c r="FAR761" s="156"/>
      <c r="FAS761" s="156"/>
      <c r="FAT761" s="156"/>
      <c r="FAU761" s="156"/>
      <c r="FAV761" s="156"/>
      <c r="FAW761" s="156"/>
      <c r="FAX761" s="156"/>
      <c r="FAY761" s="156"/>
      <c r="FAZ761" s="156"/>
      <c r="FBA761" s="156"/>
      <c r="FBB761" s="156"/>
      <c r="FBC761" s="156"/>
      <c r="FBD761" s="156"/>
      <c r="FBE761" s="156"/>
      <c r="FBF761" s="156"/>
      <c r="FBG761" s="156"/>
      <c r="FBH761" s="156"/>
      <c r="FBI761" s="156"/>
      <c r="FBJ761" s="156"/>
      <c r="FBK761" s="156"/>
      <c r="FBL761" s="156"/>
      <c r="FBM761" s="156"/>
      <c r="FBN761" s="156"/>
      <c r="FBO761" s="156"/>
      <c r="FBP761" s="156"/>
      <c r="FBQ761" s="156"/>
      <c r="FBR761" s="156"/>
      <c r="FBS761" s="156"/>
      <c r="FBT761" s="156"/>
      <c r="FBU761" s="156"/>
      <c r="FBV761" s="156"/>
      <c r="FBW761" s="156"/>
      <c r="FBX761" s="156"/>
      <c r="FBY761" s="156"/>
      <c r="FBZ761" s="156"/>
      <c r="FCA761" s="156"/>
      <c r="FCB761" s="156"/>
      <c r="FCC761" s="156"/>
      <c r="FCD761" s="156"/>
      <c r="FCE761" s="156"/>
      <c r="FCF761" s="156"/>
      <c r="FCG761" s="156"/>
      <c r="FCH761" s="156"/>
      <c r="FCI761" s="156"/>
      <c r="FCJ761" s="156"/>
      <c r="FCK761" s="156"/>
      <c r="FCL761" s="156"/>
      <c r="FCM761" s="156"/>
      <c r="FCN761" s="156"/>
      <c r="FCO761" s="156"/>
      <c r="FCP761" s="156"/>
      <c r="FCQ761" s="156"/>
      <c r="FCR761" s="156"/>
      <c r="FCS761" s="156"/>
      <c r="FCT761" s="156"/>
      <c r="FCU761" s="156"/>
      <c r="FCV761" s="156"/>
      <c r="FCW761" s="156"/>
      <c r="FCX761" s="156"/>
      <c r="FCY761" s="156"/>
      <c r="FCZ761" s="156"/>
      <c r="FDA761" s="156"/>
      <c r="FDB761" s="156"/>
      <c r="FDC761" s="156"/>
      <c r="FDD761" s="156"/>
      <c r="FDE761" s="156"/>
      <c r="FDF761" s="156"/>
      <c r="FDG761" s="156"/>
      <c r="FDH761" s="156"/>
      <c r="FDI761" s="156"/>
      <c r="FDJ761" s="156"/>
      <c r="FDK761" s="156"/>
      <c r="FDL761" s="156"/>
      <c r="FDM761" s="156"/>
      <c r="FDN761" s="156"/>
      <c r="FDO761" s="156"/>
      <c r="FDP761" s="156"/>
      <c r="FDQ761" s="156"/>
      <c r="FDR761" s="156"/>
      <c r="FDS761" s="156"/>
      <c r="FDT761" s="156"/>
      <c r="FDU761" s="156"/>
      <c r="FDV761" s="156"/>
      <c r="FDW761" s="156"/>
      <c r="FDX761" s="156"/>
      <c r="FDY761" s="156"/>
      <c r="FDZ761" s="156"/>
      <c r="FEA761" s="156"/>
      <c r="FEB761" s="156"/>
      <c r="FEC761" s="156"/>
      <c r="FED761" s="156"/>
      <c r="FEE761" s="156"/>
      <c r="FEF761" s="156"/>
      <c r="FEG761" s="156"/>
      <c r="FEH761" s="156"/>
      <c r="FEI761" s="156"/>
      <c r="FEJ761" s="156"/>
      <c r="FEK761" s="156"/>
      <c r="FEL761" s="156"/>
      <c r="FEM761" s="156"/>
      <c r="FEN761" s="156"/>
      <c r="FEO761" s="156"/>
      <c r="FEP761" s="156"/>
      <c r="FEQ761" s="156"/>
      <c r="FER761" s="156"/>
      <c r="FES761" s="156"/>
      <c r="FET761" s="156"/>
      <c r="FEU761" s="156"/>
      <c r="FEV761" s="156"/>
      <c r="FEW761" s="156"/>
      <c r="FEX761" s="156"/>
      <c r="FEY761" s="156"/>
      <c r="FEZ761" s="156"/>
      <c r="FFA761" s="156"/>
      <c r="FFB761" s="156"/>
      <c r="FFC761" s="156"/>
      <c r="FFD761" s="156"/>
      <c r="FFE761" s="156"/>
      <c r="FFF761" s="156"/>
      <c r="FFG761" s="156"/>
      <c r="FFH761" s="156"/>
      <c r="FFI761" s="156"/>
      <c r="FFJ761" s="156"/>
      <c r="FFK761" s="156"/>
      <c r="FFL761" s="156"/>
      <c r="FFM761" s="156"/>
      <c r="FFN761" s="156"/>
      <c r="FFO761" s="156"/>
      <c r="FFP761" s="156"/>
      <c r="FFQ761" s="156"/>
      <c r="FFR761" s="156"/>
      <c r="FFS761" s="156"/>
      <c r="FFT761" s="156"/>
      <c r="FFU761" s="156"/>
      <c r="FFV761" s="156"/>
      <c r="FFW761" s="156"/>
      <c r="FFX761" s="156"/>
      <c r="FFY761" s="156"/>
      <c r="FFZ761" s="156"/>
      <c r="FGA761" s="156"/>
      <c r="FGB761" s="156"/>
      <c r="FGC761" s="156"/>
      <c r="FGD761" s="156"/>
      <c r="FGE761" s="156"/>
      <c r="FGF761" s="156"/>
      <c r="FGG761" s="156"/>
      <c r="FGH761" s="156"/>
      <c r="FGI761" s="156"/>
      <c r="FGJ761" s="156"/>
      <c r="FGK761" s="156"/>
      <c r="FGL761" s="156"/>
      <c r="FGM761" s="156"/>
      <c r="FGN761" s="156"/>
      <c r="FGO761" s="156"/>
      <c r="FGP761" s="156"/>
      <c r="FGQ761" s="156"/>
      <c r="FGR761" s="156"/>
      <c r="FGS761" s="156"/>
      <c r="FGT761" s="156"/>
      <c r="FGU761" s="156"/>
      <c r="FGV761" s="156"/>
      <c r="FGW761" s="156"/>
      <c r="FGX761" s="156"/>
      <c r="FGY761" s="156"/>
      <c r="FGZ761" s="156"/>
      <c r="FHA761" s="156"/>
      <c r="FHB761" s="156"/>
      <c r="FHC761" s="156"/>
      <c r="FHD761" s="156"/>
      <c r="FHE761" s="156"/>
      <c r="FHF761" s="156"/>
      <c r="FHG761" s="156"/>
      <c r="FHH761" s="156"/>
      <c r="FHI761" s="156"/>
      <c r="FHJ761" s="156"/>
      <c r="FHK761" s="156"/>
      <c r="FHL761" s="156"/>
      <c r="FHM761" s="156"/>
      <c r="FHN761" s="156"/>
      <c r="FHO761" s="156"/>
      <c r="FHP761" s="156"/>
      <c r="FHQ761" s="156"/>
      <c r="FHR761" s="156"/>
      <c r="FHS761" s="156"/>
      <c r="FHT761" s="156"/>
      <c r="FHU761" s="156"/>
      <c r="FHV761" s="156"/>
      <c r="FHW761" s="156"/>
      <c r="FHX761" s="156"/>
      <c r="FHY761" s="156"/>
      <c r="FHZ761" s="156"/>
      <c r="FIA761" s="156"/>
      <c r="FIB761" s="156"/>
      <c r="FIC761" s="156"/>
      <c r="FID761" s="156"/>
      <c r="FIE761" s="156"/>
      <c r="FIF761" s="156"/>
      <c r="FIG761" s="156"/>
      <c r="FIH761" s="156"/>
      <c r="FII761" s="156"/>
      <c r="FIJ761" s="156"/>
      <c r="FIK761" s="156"/>
      <c r="FIL761" s="156"/>
      <c r="FIM761" s="156"/>
      <c r="FIN761" s="156"/>
      <c r="FIO761" s="156"/>
      <c r="FIP761" s="156"/>
      <c r="FIQ761" s="156"/>
      <c r="FIR761" s="156"/>
      <c r="FIS761" s="156"/>
      <c r="FIT761" s="156"/>
      <c r="FIU761" s="156"/>
      <c r="FIV761" s="156"/>
      <c r="FIW761" s="156"/>
      <c r="FIX761" s="156"/>
      <c r="FIY761" s="156"/>
      <c r="FIZ761" s="156"/>
      <c r="FJA761" s="156"/>
      <c r="FJB761" s="156"/>
      <c r="FJC761" s="156"/>
      <c r="FJD761" s="156"/>
      <c r="FJE761" s="156"/>
      <c r="FJF761" s="156"/>
      <c r="FJG761" s="156"/>
      <c r="FJH761" s="156"/>
      <c r="FJI761" s="156"/>
      <c r="FJJ761" s="156"/>
      <c r="FJK761" s="156"/>
      <c r="FJL761" s="156"/>
      <c r="FJM761" s="156"/>
      <c r="FJN761" s="156"/>
      <c r="FJO761" s="156"/>
      <c r="FJP761" s="156"/>
      <c r="FJQ761" s="156"/>
      <c r="FJR761" s="156"/>
      <c r="FJS761" s="156"/>
      <c r="FJT761" s="156"/>
      <c r="FJU761" s="156"/>
      <c r="FJV761" s="156"/>
      <c r="FJW761" s="156"/>
      <c r="FJX761" s="156"/>
      <c r="FJY761" s="156"/>
      <c r="FJZ761" s="156"/>
      <c r="FKA761" s="156"/>
      <c r="FKB761" s="156"/>
      <c r="FKC761" s="156"/>
      <c r="FKD761" s="156"/>
      <c r="FKE761" s="156"/>
      <c r="FKF761" s="156"/>
      <c r="FKG761" s="156"/>
      <c r="FKH761" s="156"/>
      <c r="FKI761" s="156"/>
      <c r="FKJ761" s="156"/>
      <c r="FKK761" s="156"/>
      <c r="FKL761" s="156"/>
      <c r="FKM761" s="156"/>
      <c r="FKN761" s="156"/>
      <c r="FKO761" s="156"/>
      <c r="FKP761" s="156"/>
      <c r="FKQ761" s="156"/>
      <c r="FKR761" s="156"/>
      <c r="FKS761" s="156"/>
      <c r="FKT761" s="156"/>
      <c r="FKU761" s="156"/>
      <c r="FKV761" s="156"/>
      <c r="FKW761" s="156"/>
      <c r="FKX761" s="156"/>
      <c r="FKY761" s="156"/>
      <c r="FKZ761" s="156"/>
      <c r="FLA761" s="156"/>
      <c r="FLB761" s="156"/>
      <c r="FLC761" s="156"/>
      <c r="FLD761" s="156"/>
      <c r="FLE761" s="156"/>
      <c r="FLF761" s="156"/>
      <c r="FLG761" s="156"/>
      <c r="FLH761" s="156"/>
      <c r="FLI761" s="156"/>
      <c r="FLJ761" s="156"/>
      <c r="FLK761" s="156"/>
      <c r="FLL761" s="156"/>
      <c r="FLM761" s="156"/>
      <c r="FLN761" s="156"/>
      <c r="FLO761" s="156"/>
      <c r="FLP761" s="156"/>
      <c r="FLQ761" s="156"/>
      <c r="FLR761" s="156"/>
      <c r="FLS761" s="156"/>
      <c r="FLT761" s="156"/>
      <c r="FLU761" s="156"/>
      <c r="FLV761" s="156"/>
      <c r="FLW761" s="156"/>
      <c r="FLX761" s="156"/>
      <c r="FLY761" s="156"/>
      <c r="FLZ761" s="156"/>
      <c r="FMA761" s="156"/>
      <c r="FMB761" s="156"/>
      <c r="FMC761" s="156"/>
      <c r="FMD761" s="156"/>
      <c r="FME761" s="156"/>
      <c r="FMF761" s="156"/>
      <c r="FMG761" s="156"/>
      <c r="FMH761" s="156"/>
      <c r="FMI761" s="156"/>
      <c r="FMJ761" s="156"/>
      <c r="FMK761" s="156"/>
      <c r="FML761" s="156"/>
      <c r="FMM761" s="156"/>
      <c r="FMN761" s="156"/>
      <c r="FMO761" s="156"/>
      <c r="FMP761" s="156"/>
      <c r="FMQ761" s="156"/>
      <c r="FMR761" s="156"/>
      <c r="FMS761" s="156"/>
      <c r="FMT761" s="156"/>
      <c r="FMU761" s="156"/>
      <c r="FMV761" s="156"/>
      <c r="FMW761" s="156"/>
      <c r="FMX761" s="156"/>
      <c r="FMY761" s="156"/>
      <c r="FMZ761" s="156"/>
      <c r="FNA761" s="156"/>
      <c r="FNB761" s="156"/>
      <c r="FNC761" s="156"/>
      <c r="FND761" s="156"/>
      <c r="FNE761" s="156"/>
      <c r="FNF761" s="156"/>
      <c r="FNG761" s="156"/>
      <c r="FNH761" s="156"/>
      <c r="FNI761" s="156"/>
      <c r="FNJ761" s="156"/>
      <c r="FNK761" s="156"/>
      <c r="FNL761" s="156"/>
      <c r="FNM761" s="156"/>
      <c r="FNN761" s="156"/>
      <c r="FNO761" s="156"/>
      <c r="FNP761" s="156"/>
      <c r="FNQ761" s="156"/>
      <c r="FNR761" s="156"/>
      <c r="FNS761" s="156"/>
      <c r="FNT761" s="156"/>
      <c r="FNU761" s="156"/>
      <c r="FNV761" s="156"/>
      <c r="FNW761" s="156"/>
      <c r="FNX761" s="156"/>
      <c r="FNY761" s="156"/>
      <c r="FNZ761" s="156"/>
      <c r="FOA761" s="156"/>
      <c r="FOB761" s="156"/>
      <c r="FOC761" s="156"/>
      <c r="FOD761" s="156"/>
      <c r="FOE761" s="156"/>
      <c r="FOF761" s="156"/>
      <c r="FOG761" s="156"/>
      <c r="FOH761" s="156"/>
      <c r="FOI761" s="156"/>
      <c r="FOJ761" s="156"/>
      <c r="FOK761" s="156"/>
      <c r="FOL761" s="156"/>
      <c r="FOM761" s="156"/>
      <c r="FON761" s="156"/>
      <c r="FOO761" s="156"/>
      <c r="FOP761" s="156"/>
      <c r="FOQ761" s="156"/>
      <c r="FOR761" s="156"/>
      <c r="FOS761" s="156"/>
      <c r="FOT761" s="156"/>
      <c r="FOU761" s="156"/>
      <c r="FOV761" s="156"/>
      <c r="FOW761" s="156"/>
      <c r="FOX761" s="156"/>
      <c r="FOY761" s="156"/>
      <c r="FOZ761" s="156"/>
      <c r="FPA761" s="156"/>
      <c r="FPB761" s="156"/>
      <c r="FPC761" s="156"/>
      <c r="FPD761" s="156"/>
      <c r="FPE761" s="156"/>
      <c r="FPF761" s="156"/>
      <c r="FPG761" s="156"/>
      <c r="FPH761" s="156"/>
      <c r="FPI761" s="156"/>
      <c r="FPJ761" s="156"/>
      <c r="FPK761" s="156"/>
      <c r="FPL761" s="156"/>
      <c r="FPM761" s="156"/>
      <c r="FPN761" s="156"/>
      <c r="FPO761" s="156"/>
      <c r="FPP761" s="156"/>
      <c r="FPQ761" s="156"/>
      <c r="FPR761" s="156"/>
      <c r="FPS761" s="156"/>
      <c r="FPT761" s="156"/>
      <c r="FPU761" s="156"/>
      <c r="FPV761" s="156"/>
      <c r="FPW761" s="156"/>
      <c r="FPX761" s="156"/>
      <c r="FPY761" s="156"/>
      <c r="FPZ761" s="156"/>
      <c r="FQA761" s="156"/>
      <c r="FQB761" s="156"/>
      <c r="FQC761" s="156"/>
      <c r="FQD761" s="156"/>
      <c r="FQE761" s="156"/>
      <c r="FQF761" s="156"/>
      <c r="FQG761" s="156"/>
      <c r="FQH761" s="156"/>
      <c r="FQI761" s="156"/>
      <c r="FQJ761" s="156"/>
      <c r="FQK761" s="156"/>
      <c r="FQL761" s="156"/>
      <c r="FQM761" s="156"/>
      <c r="FQN761" s="156"/>
      <c r="FQO761" s="156"/>
      <c r="FQP761" s="156"/>
      <c r="FQQ761" s="156"/>
      <c r="FQR761" s="156"/>
      <c r="FQS761" s="156"/>
      <c r="FQT761" s="156"/>
      <c r="FQU761" s="156"/>
      <c r="FQV761" s="156"/>
      <c r="FQW761" s="156"/>
      <c r="FQX761" s="156"/>
      <c r="FQY761" s="156"/>
      <c r="FQZ761" s="156"/>
      <c r="FRA761" s="156"/>
      <c r="FRB761" s="156"/>
      <c r="FRC761" s="156"/>
      <c r="FRD761" s="156"/>
      <c r="FRE761" s="156"/>
      <c r="FRF761" s="156"/>
      <c r="FRG761" s="156"/>
      <c r="FRH761" s="156"/>
      <c r="FRI761" s="156"/>
      <c r="FRJ761" s="156"/>
      <c r="FRK761" s="156"/>
      <c r="FRL761" s="156"/>
      <c r="FRM761" s="156"/>
      <c r="FRN761" s="156"/>
      <c r="FRO761" s="156"/>
      <c r="FRP761" s="156"/>
      <c r="FRQ761" s="156"/>
      <c r="FRR761" s="156"/>
      <c r="FRS761" s="156"/>
      <c r="FRT761" s="156"/>
      <c r="FRU761" s="156"/>
      <c r="FRV761" s="156"/>
      <c r="FRW761" s="156"/>
      <c r="FRX761" s="156"/>
      <c r="FRY761" s="156"/>
      <c r="FRZ761" s="156"/>
      <c r="FSA761" s="156"/>
      <c r="FSB761" s="156"/>
      <c r="FSC761" s="156"/>
      <c r="FSD761" s="156"/>
      <c r="FSE761" s="156"/>
      <c r="FSF761" s="156"/>
      <c r="FSG761" s="156"/>
      <c r="FSH761" s="156"/>
      <c r="FSI761" s="156"/>
      <c r="FSJ761" s="156"/>
      <c r="FSK761" s="156"/>
      <c r="FSL761" s="156"/>
      <c r="FSM761" s="156"/>
      <c r="FSN761" s="156"/>
      <c r="FSO761" s="156"/>
      <c r="FSP761" s="156"/>
      <c r="FSQ761" s="156"/>
      <c r="FSR761" s="156"/>
      <c r="FSS761" s="156"/>
      <c r="FST761" s="156"/>
      <c r="FSU761" s="156"/>
      <c r="FSV761" s="156"/>
      <c r="FSW761" s="156"/>
      <c r="FSX761" s="156"/>
      <c r="FSY761" s="156"/>
      <c r="FSZ761" s="156"/>
      <c r="FTA761" s="156"/>
      <c r="FTB761" s="156"/>
      <c r="FTC761" s="156"/>
      <c r="FTD761" s="156"/>
      <c r="FTE761" s="156"/>
      <c r="FTF761" s="156"/>
      <c r="FTG761" s="156"/>
      <c r="FTH761" s="156"/>
      <c r="FTI761" s="156"/>
      <c r="FTJ761" s="156"/>
      <c r="FTK761" s="156"/>
      <c r="FTL761" s="156"/>
      <c r="FTM761" s="156"/>
      <c r="FTN761" s="156"/>
      <c r="FTO761" s="156"/>
      <c r="FTP761" s="156"/>
      <c r="FTQ761" s="156"/>
      <c r="FTR761" s="156"/>
      <c r="FTS761" s="156"/>
      <c r="FTT761" s="156"/>
      <c r="FTU761" s="156"/>
      <c r="FTV761" s="156"/>
      <c r="FTW761" s="156"/>
      <c r="FTX761" s="156"/>
      <c r="FTY761" s="156"/>
      <c r="FTZ761" s="156"/>
      <c r="FUA761" s="156"/>
      <c r="FUB761" s="156"/>
      <c r="FUC761" s="156"/>
      <c r="FUD761" s="156"/>
      <c r="FUE761" s="156"/>
      <c r="FUF761" s="156"/>
      <c r="FUG761" s="156"/>
      <c r="FUH761" s="156"/>
      <c r="FUI761" s="156"/>
      <c r="FUJ761" s="156"/>
      <c r="FUK761" s="156"/>
      <c r="FUL761" s="156"/>
      <c r="FUM761" s="156"/>
      <c r="FUN761" s="156"/>
      <c r="FUO761" s="156"/>
      <c r="FUP761" s="156"/>
      <c r="FUQ761" s="156"/>
      <c r="FUR761" s="156"/>
      <c r="FUS761" s="156"/>
      <c r="FUT761" s="156"/>
      <c r="FUU761" s="156"/>
      <c r="FUV761" s="156"/>
      <c r="FUW761" s="156"/>
      <c r="FUX761" s="156"/>
      <c r="FUY761" s="156"/>
      <c r="FUZ761" s="156"/>
      <c r="FVA761" s="156"/>
      <c r="FVB761" s="156"/>
      <c r="FVC761" s="156"/>
      <c r="FVD761" s="156"/>
      <c r="FVE761" s="156"/>
      <c r="FVF761" s="156"/>
      <c r="FVG761" s="156"/>
      <c r="FVH761" s="156"/>
      <c r="FVI761" s="156"/>
      <c r="FVJ761" s="156"/>
      <c r="FVK761" s="156"/>
      <c r="FVL761" s="156"/>
      <c r="FVM761" s="156"/>
      <c r="FVN761" s="156"/>
      <c r="FVO761" s="156"/>
      <c r="FVP761" s="156"/>
      <c r="FVQ761" s="156"/>
      <c r="FVR761" s="156"/>
      <c r="FVS761" s="156"/>
      <c r="FVT761" s="156"/>
      <c r="FVU761" s="156"/>
      <c r="FVV761" s="156"/>
      <c r="FVW761" s="156"/>
      <c r="FVX761" s="156"/>
      <c r="FVY761" s="156"/>
      <c r="FVZ761" s="156"/>
      <c r="FWA761" s="156"/>
      <c r="FWB761" s="156"/>
      <c r="FWC761" s="156"/>
      <c r="FWD761" s="156"/>
      <c r="FWE761" s="156"/>
      <c r="FWF761" s="156"/>
      <c r="FWG761" s="156"/>
      <c r="FWH761" s="156"/>
      <c r="FWI761" s="156"/>
      <c r="FWJ761" s="156"/>
      <c r="FWK761" s="156"/>
      <c r="FWL761" s="156"/>
      <c r="FWM761" s="156"/>
      <c r="FWN761" s="156"/>
      <c r="FWO761" s="156"/>
      <c r="FWP761" s="156"/>
      <c r="FWQ761" s="156"/>
      <c r="FWR761" s="156"/>
      <c r="FWS761" s="156"/>
      <c r="FWT761" s="156"/>
      <c r="FWU761" s="156"/>
      <c r="FWV761" s="156"/>
      <c r="FWW761" s="156"/>
      <c r="FWX761" s="156"/>
      <c r="FWY761" s="156"/>
      <c r="FWZ761" s="156"/>
      <c r="FXA761" s="156"/>
      <c r="FXB761" s="156"/>
      <c r="FXC761" s="156"/>
      <c r="FXD761" s="156"/>
      <c r="FXE761" s="156"/>
      <c r="FXF761" s="156"/>
      <c r="FXG761" s="156"/>
      <c r="FXH761" s="156"/>
      <c r="FXI761" s="156"/>
      <c r="FXJ761" s="156"/>
      <c r="FXK761" s="156"/>
      <c r="FXL761" s="156"/>
      <c r="FXM761" s="156"/>
      <c r="FXN761" s="156"/>
      <c r="FXO761" s="156"/>
      <c r="FXP761" s="156"/>
      <c r="FXQ761" s="156"/>
      <c r="FXR761" s="156"/>
      <c r="FXS761" s="156"/>
      <c r="FXT761" s="156"/>
      <c r="FXU761" s="156"/>
      <c r="FXV761" s="156"/>
      <c r="FXW761" s="156"/>
      <c r="FXX761" s="156"/>
      <c r="FXY761" s="156"/>
      <c r="FXZ761" s="156"/>
      <c r="FYA761" s="156"/>
      <c r="FYB761" s="156"/>
      <c r="FYC761" s="156"/>
      <c r="FYD761" s="156"/>
      <c r="FYE761" s="156"/>
      <c r="FYF761" s="156"/>
      <c r="FYG761" s="156"/>
      <c r="FYH761" s="156"/>
      <c r="FYI761" s="156"/>
      <c r="FYJ761" s="156"/>
      <c r="FYK761" s="156"/>
      <c r="FYL761" s="156"/>
      <c r="FYM761" s="156"/>
      <c r="FYN761" s="156"/>
      <c r="FYO761" s="156"/>
      <c r="FYP761" s="156"/>
      <c r="FYQ761" s="156"/>
      <c r="FYR761" s="156"/>
      <c r="FYS761" s="156"/>
      <c r="FYT761" s="156"/>
      <c r="FYU761" s="156"/>
      <c r="FYV761" s="156"/>
      <c r="FYW761" s="156"/>
      <c r="FYX761" s="156"/>
      <c r="FYY761" s="156"/>
      <c r="FYZ761" s="156"/>
      <c r="FZA761" s="156"/>
      <c r="FZB761" s="156"/>
      <c r="FZC761" s="156"/>
      <c r="FZD761" s="156"/>
      <c r="FZE761" s="156"/>
      <c r="FZF761" s="156"/>
      <c r="FZG761" s="156"/>
      <c r="FZH761" s="156"/>
      <c r="FZI761" s="156"/>
      <c r="FZJ761" s="156"/>
      <c r="FZK761" s="156"/>
      <c r="FZL761" s="156"/>
      <c r="FZM761" s="156"/>
      <c r="FZN761" s="156"/>
      <c r="FZO761" s="156"/>
      <c r="FZP761" s="156"/>
      <c r="FZQ761" s="156"/>
      <c r="FZR761" s="156"/>
      <c r="FZS761" s="156"/>
      <c r="FZT761" s="156"/>
      <c r="FZU761" s="156"/>
      <c r="FZV761" s="156"/>
      <c r="FZW761" s="156"/>
      <c r="FZX761" s="156"/>
      <c r="FZY761" s="156"/>
      <c r="FZZ761" s="156"/>
      <c r="GAA761" s="156"/>
      <c r="GAB761" s="156"/>
      <c r="GAC761" s="156"/>
      <c r="GAD761" s="156"/>
      <c r="GAE761" s="156"/>
      <c r="GAF761" s="156"/>
      <c r="GAG761" s="156"/>
      <c r="GAH761" s="156"/>
      <c r="GAI761" s="156"/>
      <c r="GAJ761" s="156"/>
      <c r="GAK761" s="156"/>
      <c r="GAL761" s="156"/>
      <c r="GAM761" s="156"/>
      <c r="GAN761" s="156"/>
      <c r="GAO761" s="156"/>
      <c r="GAP761" s="156"/>
      <c r="GAQ761" s="156"/>
      <c r="GAR761" s="156"/>
      <c r="GAS761" s="156"/>
      <c r="GAT761" s="156"/>
      <c r="GAU761" s="156"/>
      <c r="GAV761" s="156"/>
      <c r="GAW761" s="156"/>
      <c r="GAX761" s="156"/>
      <c r="GAY761" s="156"/>
      <c r="GAZ761" s="156"/>
      <c r="GBA761" s="156"/>
      <c r="GBB761" s="156"/>
      <c r="GBC761" s="156"/>
      <c r="GBD761" s="156"/>
      <c r="GBE761" s="156"/>
      <c r="GBF761" s="156"/>
      <c r="GBG761" s="156"/>
      <c r="GBH761" s="156"/>
      <c r="GBI761" s="156"/>
      <c r="GBJ761" s="156"/>
      <c r="GBK761" s="156"/>
      <c r="GBL761" s="156"/>
      <c r="GBM761" s="156"/>
      <c r="GBN761" s="156"/>
      <c r="GBO761" s="156"/>
      <c r="GBP761" s="156"/>
      <c r="GBQ761" s="156"/>
      <c r="GBR761" s="156"/>
      <c r="GBS761" s="156"/>
      <c r="GBT761" s="156"/>
      <c r="GBU761" s="156"/>
      <c r="GBV761" s="156"/>
      <c r="GBW761" s="156"/>
      <c r="GBX761" s="156"/>
      <c r="GBY761" s="156"/>
      <c r="GBZ761" s="156"/>
      <c r="GCA761" s="156"/>
      <c r="GCB761" s="156"/>
      <c r="GCC761" s="156"/>
      <c r="GCD761" s="156"/>
      <c r="GCE761" s="156"/>
      <c r="GCF761" s="156"/>
      <c r="GCG761" s="156"/>
      <c r="GCH761" s="156"/>
      <c r="GCI761" s="156"/>
      <c r="GCJ761" s="156"/>
      <c r="GCK761" s="156"/>
      <c r="GCL761" s="156"/>
      <c r="GCM761" s="156"/>
      <c r="GCN761" s="156"/>
      <c r="GCO761" s="156"/>
      <c r="GCP761" s="156"/>
      <c r="GCQ761" s="156"/>
      <c r="GCR761" s="156"/>
      <c r="GCS761" s="156"/>
      <c r="GCT761" s="156"/>
      <c r="GCU761" s="156"/>
      <c r="GCV761" s="156"/>
      <c r="GCW761" s="156"/>
      <c r="GCX761" s="156"/>
      <c r="GCY761" s="156"/>
      <c r="GCZ761" s="156"/>
      <c r="GDA761" s="156"/>
      <c r="GDB761" s="156"/>
      <c r="GDC761" s="156"/>
      <c r="GDD761" s="156"/>
      <c r="GDE761" s="156"/>
      <c r="GDF761" s="156"/>
      <c r="GDG761" s="156"/>
      <c r="GDH761" s="156"/>
      <c r="GDI761" s="156"/>
      <c r="GDJ761" s="156"/>
      <c r="GDK761" s="156"/>
      <c r="GDL761" s="156"/>
      <c r="GDM761" s="156"/>
      <c r="GDN761" s="156"/>
      <c r="GDO761" s="156"/>
      <c r="GDP761" s="156"/>
      <c r="GDQ761" s="156"/>
      <c r="GDR761" s="156"/>
      <c r="GDS761" s="156"/>
      <c r="GDT761" s="156"/>
      <c r="GDU761" s="156"/>
      <c r="GDV761" s="156"/>
      <c r="GDW761" s="156"/>
      <c r="GDX761" s="156"/>
      <c r="GDY761" s="156"/>
      <c r="GDZ761" s="156"/>
      <c r="GEA761" s="156"/>
      <c r="GEB761" s="156"/>
      <c r="GEC761" s="156"/>
      <c r="GED761" s="156"/>
      <c r="GEE761" s="156"/>
      <c r="GEF761" s="156"/>
      <c r="GEG761" s="156"/>
      <c r="GEH761" s="156"/>
      <c r="GEI761" s="156"/>
      <c r="GEJ761" s="156"/>
      <c r="GEK761" s="156"/>
      <c r="GEL761" s="156"/>
      <c r="GEM761" s="156"/>
      <c r="GEN761" s="156"/>
      <c r="GEO761" s="156"/>
      <c r="GEP761" s="156"/>
      <c r="GEQ761" s="156"/>
      <c r="GER761" s="156"/>
      <c r="GES761" s="156"/>
      <c r="GET761" s="156"/>
      <c r="GEU761" s="156"/>
      <c r="GEV761" s="156"/>
      <c r="GEW761" s="156"/>
      <c r="GEX761" s="156"/>
      <c r="GEY761" s="156"/>
      <c r="GEZ761" s="156"/>
      <c r="GFA761" s="156"/>
      <c r="GFB761" s="156"/>
      <c r="GFC761" s="156"/>
      <c r="GFD761" s="156"/>
      <c r="GFE761" s="156"/>
      <c r="GFF761" s="156"/>
      <c r="GFG761" s="156"/>
      <c r="GFH761" s="156"/>
      <c r="GFI761" s="156"/>
      <c r="GFJ761" s="156"/>
      <c r="GFK761" s="156"/>
      <c r="GFL761" s="156"/>
      <c r="GFM761" s="156"/>
      <c r="GFN761" s="156"/>
      <c r="GFO761" s="156"/>
      <c r="GFP761" s="156"/>
      <c r="GFQ761" s="156"/>
      <c r="GFR761" s="156"/>
      <c r="GFS761" s="156"/>
      <c r="GFT761" s="156"/>
      <c r="GFU761" s="156"/>
      <c r="GFV761" s="156"/>
      <c r="GFW761" s="156"/>
      <c r="GFX761" s="156"/>
      <c r="GFY761" s="156"/>
      <c r="GFZ761" s="156"/>
      <c r="GGA761" s="156"/>
      <c r="GGB761" s="156"/>
      <c r="GGC761" s="156"/>
      <c r="GGD761" s="156"/>
      <c r="GGE761" s="156"/>
      <c r="GGF761" s="156"/>
      <c r="GGG761" s="156"/>
      <c r="GGH761" s="156"/>
      <c r="GGI761" s="156"/>
      <c r="GGJ761" s="156"/>
      <c r="GGK761" s="156"/>
      <c r="GGL761" s="156"/>
      <c r="GGM761" s="156"/>
      <c r="GGN761" s="156"/>
      <c r="GGO761" s="156"/>
      <c r="GGP761" s="156"/>
      <c r="GGQ761" s="156"/>
      <c r="GGR761" s="156"/>
      <c r="GGS761" s="156"/>
      <c r="GGT761" s="156"/>
      <c r="GGU761" s="156"/>
      <c r="GGV761" s="156"/>
      <c r="GGW761" s="156"/>
      <c r="GGX761" s="156"/>
      <c r="GGY761" s="156"/>
      <c r="GGZ761" s="156"/>
      <c r="GHA761" s="156"/>
      <c r="GHB761" s="156"/>
      <c r="GHC761" s="156"/>
      <c r="GHD761" s="156"/>
      <c r="GHE761" s="156"/>
      <c r="GHF761" s="156"/>
      <c r="GHG761" s="156"/>
      <c r="GHH761" s="156"/>
      <c r="GHI761" s="156"/>
      <c r="GHJ761" s="156"/>
      <c r="GHK761" s="156"/>
      <c r="GHL761" s="156"/>
      <c r="GHM761" s="156"/>
      <c r="GHN761" s="156"/>
      <c r="GHO761" s="156"/>
      <c r="GHP761" s="156"/>
      <c r="GHQ761" s="156"/>
      <c r="GHR761" s="156"/>
      <c r="GHS761" s="156"/>
      <c r="GHT761" s="156"/>
      <c r="GHU761" s="156"/>
      <c r="GHV761" s="156"/>
      <c r="GHW761" s="156"/>
      <c r="GHX761" s="156"/>
      <c r="GHY761" s="156"/>
      <c r="GHZ761" s="156"/>
      <c r="GIA761" s="156"/>
      <c r="GIB761" s="156"/>
      <c r="GIC761" s="156"/>
      <c r="GID761" s="156"/>
      <c r="GIE761" s="156"/>
      <c r="GIF761" s="156"/>
      <c r="GIG761" s="156"/>
      <c r="GIH761" s="156"/>
      <c r="GII761" s="156"/>
      <c r="GIJ761" s="156"/>
      <c r="GIK761" s="156"/>
      <c r="GIL761" s="156"/>
      <c r="GIM761" s="156"/>
      <c r="GIN761" s="156"/>
      <c r="GIO761" s="156"/>
      <c r="GIP761" s="156"/>
      <c r="GIQ761" s="156"/>
      <c r="GIR761" s="156"/>
      <c r="GIS761" s="156"/>
      <c r="GIT761" s="156"/>
      <c r="GIU761" s="156"/>
      <c r="GIV761" s="156"/>
      <c r="GIW761" s="156"/>
      <c r="GIX761" s="156"/>
      <c r="GIY761" s="156"/>
      <c r="GIZ761" s="156"/>
      <c r="GJA761" s="156"/>
      <c r="GJB761" s="156"/>
      <c r="GJC761" s="156"/>
      <c r="GJD761" s="156"/>
      <c r="GJE761" s="156"/>
      <c r="GJF761" s="156"/>
      <c r="GJG761" s="156"/>
      <c r="GJH761" s="156"/>
      <c r="GJI761" s="156"/>
      <c r="GJJ761" s="156"/>
      <c r="GJK761" s="156"/>
      <c r="GJL761" s="156"/>
      <c r="GJM761" s="156"/>
      <c r="GJN761" s="156"/>
      <c r="GJO761" s="156"/>
      <c r="GJP761" s="156"/>
      <c r="GJQ761" s="156"/>
      <c r="GJR761" s="156"/>
      <c r="GJS761" s="156"/>
      <c r="GJT761" s="156"/>
      <c r="GJU761" s="156"/>
      <c r="GJV761" s="156"/>
      <c r="GJW761" s="156"/>
      <c r="GJX761" s="156"/>
      <c r="GJY761" s="156"/>
      <c r="GJZ761" s="156"/>
      <c r="GKA761" s="156"/>
      <c r="GKB761" s="156"/>
      <c r="GKC761" s="156"/>
      <c r="GKD761" s="156"/>
      <c r="GKE761" s="156"/>
      <c r="GKF761" s="156"/>
      <c r="GKG761" s="156"/>
      <c r="GKH761" s="156"/>
      <c r="GKI761" s="156"/>
      <c r="GKJ761" s="156"/>
      <c r="GKK761" s="156"/>
      <c r="GKL761" s="156"/>
      <c r="GKM761" s="156"/>
      <c r="GKN761" s="156"/>
      <c r="GKO761" s="156"/>
      <c r="GKP761" s="156"/>
      <c r="GKQ761" s="156"/>
      <c r="GKR761" s="156"/>
      <c r="GKS761" s="156"/>
      <c r="GKT761" s="156"/>
      <c r="GKU761" s="156"/>
      <c r="GKV761" s="156"/>
      <c r="GKW761" s="156"/>
      <c r="GKX761" s="156"/>
      <c r="GKY761" s="156"/>
      <c r="GKZ761" s="156"/>
      <c r="GLA761" s="156"/>
      <c r="GLB761" s="156"/>
      <c r="GLC761" s="156"/>
      <c r="GLD761" s="156"/>
      <c r="GLE761" s="156"/>
      <c r="GLF761" s="156"/>
      <c r="GLG761" s="156"/>
      <c r="GLH761" s="156"/>
      <c r="GLI761" s="156"/>
      <c r="GLJ761" s="156"/>
      <c r="GLK761" s="156"/>
      <c r="GLL761" s="156"/>
      <c r="GLM761" s="156"/>
      <c r="GLN761" s="156"/>
      <c r="GLO761" s="156"/>
      <c r="GLP761" s="156"/>
      <c r="GLQ761" s="156"/>
      <c r="GLR761" s="156"/>
      <c r="GLS761" s="156"/>
      <c r="GLT761" s="156"/>
      <c r="GLU761" s="156"/>
      <c r="GLV761" s="156"/>
      <c r="GLW761" s="156"/>
      <c r="GLX761" s="156"/>
      <c r="GLY761" s="156"/>
      <c r="GLZ761" s="156"/>
      <c r="GMA761" s="156"/>
      <c r="GMB761" s="156"/>
      <c r="GMC761" s="156"/>
      <c r="GMD761" s="156"/>
      <c r="GME761" s="156"/>
      <c r="GMF761" s="156"/>
      <c r="GMG761" s="156"/>
      <c r="GMH761" s="156"/>
      <c r="GMI761" s="156"/>
      <c r="GMJ761" s="156"/>
      <c r="GMK761" s="156"/>
      <c r="GML761" s="156"/>
      <c r="GMM761" s="156"/>
      <c r="GMN761" s="156"/>
      <c r="GMO761" s="156"/>
      <c r="GMP761" s="156"/>
      <c r="GMQ761" s="156"/>
      <c r="GMR761" s="156"/>
      <c r="GMS761" s="156"/>
      <c r="GMT761" s="156"/>
      <c r="GMU761" s="156"/>
      <c r="GMV761" s="156"/>
      <c r="GMW761" s="156"/>
      <c r="GMX761" s="156"/>
      <c r="GMY761" s="156"/>
      <c r="GMZ761" s="156"/>
      <c r="GNA761" s="156"/>
      <c r="GNB761" s="156"/>
      <c r="GNC761" s="156"/>
      <c r="GND761" s="156"/>
      <c r="GNE761" s="156"/>
      <c r="GNF761" s="156"/>
      <c r="GNG761" s="156"/>
      <c r="GNH761" s="156"/>
      <c r="GNI761" s="156"/>
      <c r="GNJ761" s="156"/>
      <c r="GNK761" s="156"/>
      <c r="GNL761" s="156"/>
      <c r="GNM761" s="156"/>
      <c r="GNN761" s="156"/>
      <c r="GNO761" s="156"/>
      <c r="GNP761" s="156"/>
      <c r="GNQ761" s="156"/>
      <c r="GNR761" s="156"/>
      <c r="GNS761" s="156"/>
      <c r="GNT761" s="156"/>
      <c r="GNU761" s="156"/>
      <c r="GNV761" s="156"/>
      <c r="GNW761" s="156"/>
      <c r="GNX761" s="156"/>
      <c r="GNY761" s="156"/>
      <c r="GNZ761" s="156"/>
      <c r="GOA761" s="156"/>
      <c r="GOB761" s="156"/>
      <c r="GOC761" s="156"/>
      <c r="GOD761" s="156"/>
      <c r="GOE761" s="156"/>
      <c r="GOF761" s="156"/>
      <c r="GOG761" s="156"/>
      <c r="GOH761" s="156"/>
      <c r="GOI761" s="156"/>
      <c r="GOJ761" s="156"/>
      <c r="GOK761" s="156"/>
      <c r="GOL761" s="156"/>
      <c r="GOM761" s="156"/>
      <c r="GON761" s="156"/>
      <c r="GOO761" s="156"/>
      <c r="GOP761" s="156"/>
      <c r="GOQ761" s="156"/>
      <c r="GOR761" s="156"/>
      <c r="GOS761" s="156"/>
      <c r="GOT761" s="156"/>
      <c r="GOU761" s="156"/>
      <c r="GOV761" s="156"/>
      <c r="GOW761" s="156"/>
      <c r="GOX761" s="156"/>
      <c r="GOY761" s="156"/>
      <c r="GOZ761" s="156"/>
      <c r="GPA761" s="156"/>
      <c r="GPB761" s="156"/>
      <c r="GPC761" s="156"/>
      <c r="GPD761" s="156"/>
      <c r="GPE761" s="156"/>
      <c r="GPF761" s="156"/>
      <c r="GPG761" s="156"/>
      <c r="GPH761" s="156"/>
      <c r="GPI761" s="156"/>
      <c r="GPJ761" s="156"/>
      <c r="GPK761" s="156"/>
      <c r="GPL761" s="156"/>
      <c r="GPM761" s="156"/>
      <c r="GPN761" s="156"/>
      <c r="GPO761" s="156"/>
      <c r="GPP761" s="156"/>
      <c r="GPQ761" s="156"/>
      <c r="GPR761" s="156"/>
      <c r="GPS761" s="156"/>
      <c r="GPT761" s="156"/>
      <c r="GPU761" s="156"/>
      <c r="GPV761" s="156"/>
      <c r="GPW761" s="156"/>
      <c r="GPX761" s="156"/>
      <c r="GPY761" s="156"/>
      <c r="GPZ761" s="156"/>
      <c r="GQA761" s="156"/>
      <c r="GQB761" s="156"/>
      <c r="GQC761" s="156"/>
      <c r="GQD761" s="156"/>
      <c r="GQE761" s="156"/>
      <c r="GQF761" s="156"/>
      <c r="GQG761" s="156"/>
      <c r="GQH761" s="156"/>
      <c r="GQI761" s="156"/>
      <c r="GQJ761" s="156"/>
      <c r="GQK761" s="156"/>
      <c r="GQL761" s="156"/>
      <c r="GQM761" s="156"/>
      <c r="GQN761" s="156"/>
      <c r="GQO761" s="156"/>
      <c r="GQP761" s="156"/>
      <c r="GQQ761" s="156"/>
      <c r="GQR761" s="156"/>
      <c r="GQS761" s="156"/>
      <c r="GQT761" s="156"/>
      <c r="GQU761" s="156"/>
      <c r="GQV761" s="156"/>
      <c r="GQW761" s="156"/>
      <c r="GQX761" s="156"/>
      <c r="GQY761" s="156"/>
      <c r="GQZ761" s="156"/>
      <c r="GRA761" s="156"/>
      <c r="GRB761" s="156"/>
      <c r="GRC761" s="156"/>
      <c r="GRD761" s="156"/>
      <c r="GRE761" s="156"/>
      <c r="GRF761" s="156"/>
      <c r="GRG761" s="156"/>
      <c r="GRH761" s="156"/>
      <c r="GRI761" s="156"/>
      <c r="GRJ761" s="156"/>
      <c r="GRK761" s="156"/>
      <c r="GRL761" s="156"/>
      <c r="GRM761" s="156"/>
      <c r="GRN761" s="156"/>
      <c r="GRO761" s="156"/>
      <c r="GRP761" s="156"/>
      <c r="GRQ761" s="156"/>
      <c r="GRR761" s="156"/>
      <c r="GRS761" s="156"/>
      <c r="GRT761" s="156"/>
      <c r="GRU761" s="156"/>
      <c r="GRV761" s="156"/>
      <c r="GRW761" s="156"/>
      <c r="GRX761" s="156"/>
      <c r="GRY761" s="156"/>
      <c r="GRZ761" s="156"/>
      <c r="GSA761" s="156"/>
      <c r="GSB761" s="156"/>
      <c r="GSC761" s="156"/>
      <c r="GSD761" s="156"/>
      <c r="GSE761" s="156"/>
      <c r="GSF761" s="156"/>
      <c r="GSG761" s="156"/>
      <c r="GSH761" s="156"/>
      <c r="GSI761" s="156"/>
      <c r="GSJ761" s="156"/>
      <c r="GSK761" s="156"/>
      <c r="GSL761" s="156"/>
      <c r="GSM761" s="156"/>
      <c r="GSN761" s="156"/>
      <c r="GSO761" s="156"/>
      <c r="GSP761" s="156"/>
      <c r="GSQ761" s="156"/>
      <c r="GSR761" s="156"/>
      <c r="GSS761" s="156"/>
      <c r="GST761" s="156"/>
      <c r="GSU761" s="156"/>
      <c r="GSV761" s="156"/>
      <c r="GSW761" s="156"/>
      <c r="GSX761" s="156"/>
      <c r="GSY761" s="156"/>
      <c r="GSZ761" s="156"/>
      <c r="GTA761" s="156"/>
      <c r="GTB761" s="156"/>
      <c r="GTC761" s="156"/>
      <c r="GTD761" s="156"/>
      <c r="GTE761" s="156"/>
      <c r="GTF761" s="156"/>
      <c r="GTG761" s="156"/>
      <c r="GTH761" s="156"/>
      <c r="GTI761" s="156"/>
      <c r="GTJ761" s="156"/>
      <c r="GTK761" s="156"/>
      <c r="GTL761" s="156"/>
      <c r="GTM761" s="156"/>
      <c r="GTN761" s="156"/>
      <c r="GTO761" s="156"/>
      <c r="GTP761" s="156"/>
      <c r="GTQ761" s="156"/>
      <c r="GTR761" s="156"/>
      <c r="GTS761" s="156"/>
      <c r="GTT761" s="156"/>
      <c r="GTU761" s="156"/>
      <c r="GTV761" s="156"/>
      <c r="GTW761" s="156"/>
      <c r="GTX761" s="156"/>
      <c r="GTY761" s="156"/>
      <c r="GTZ761" s="156"/>
      <c r="GUA761" s="156"/>
      <c r="GUB761" s="156"/>
      <c r="GUC761" s="156"/>
      <c r="GUD761" s="156"/>
      <c r="GUE761" s="156"/>
      <c r="GUF761" s="156"/>
      <c r="GUG761" s="156"/>
      <c r="GUH761" s="156"/>
      <c r="GUI761" s="156"/>
      <c r="GUJ761" s="156"/>
      <c r="GUK761" s="156"/>
      <c r="GUL761" s="156"/>
      <c r="GUM761" s="156"/>
      <c r="GUN761" s="156"/>
      <c r="GUO761" s="156"/>
      <c r="GUP761" s="156"/>
      <c r="GUQ761" s="156"/>
      <c r="GUR761" s="156"/>
      <c r="GUS761" s="156"/>
      <c r="GUT761" s="156"/>
      <c r="GUU761" s="156"/>
      <c r="GUV761" s="156"/>
      <c r="GUW761" s="156"/>
      <c r="GUX761" s="156"/>
      <c r="GUY761" s="156"/>
      <c r="GUZ761" s="156"/>
      <c r="GVA761" s="156"/>
      <c r="GVB761" s="156"/>
      <c r="GVC761" s="156"/>
      <c r="GVD761" s="156"/>
      <c r="GVE761" s="156"/>
      <c r="GVF761" s="156"/>
      <c r="GVG761" s="156"/>
      <c r="GVH761" s="156"/>
      <c r="GVI761" s="156"/>
      <c r="GVJ761" s="156"/>
      <c r="GVK761" s="156"/>
      <c r="GVL761" s="156"/>
      <c r="GVM761" s="156"/>
      <c r="GVN761" s="156"/>
      <c r="GVO761" s="156"/>
      <c r="GVP761" s="156"/>
      <c r="GVQ761" s="156"/>
      <c r="GVR761" s="156"/>
      <c r="GVS761" s="156"/>
      <c r="GVT761" s="156"/>
      <c r="GVU761" s="156"/>
      <c r="GVV761" s="156"/>
      <c r="GVW761" s="156"/>
      <c r="GVX761" s="156"/>
      <c r="GVY761" s="156"/>
      <c r="GVZ761" s="156"/>
      <c r="GWA761" s="156"/>
      <c r="GWB761" s="156"/>
      <c r="GWC761" s="156"/>
      <c r="GWD761" s="156"/>
      <c r="GWE761" s="156"/>
      <c r="GWF761" s="156"/>
      <c r="GWG761" s="156"/>
      <c r="GWH761" s="156"/>
      <c r="GWI761" s="156"/>
      <c r="GWJ761" s="156"/>
      <c r="GWK761" s="156"/>
      <c r="GWL761" s="156"/>
      <c r="GWM761" s="156"/>
      <c r="GWN761" s="156"/>
      <c r="GWO761" s="156"/>
      <c r="GWP761" s="156"/>
      <c r="GWQ761" s="156"/>
      <c r="GWR761" s="156"/>
      <c r="GWS761" s="156"/>
      <c r="GWT761" s="156"/>
      <c r="GWU761" s="156"/>
      <c r="GWV761" s="156"/>
      <c r="GWW761" s="156"/>
      <c r="GWX761" s="156"/>
      <c r="GWY761" s="156"/>
      <c r="GWZ761" s="156"/>
      <c r="GXA761" s="156"/>
      <c r="GXB761" s="156"/>
      <c r="GXC761" s="156"/>
      <c r="GXD761" s="156"/>
      <c r="GXE761" s="156"/>
      <c r="GXF761" s="156"/>
      <c r="GXG761" s="156"/>
      <c r="GXH761" s="156"/>
      <c r="GXI761" s="156"/>
      <c r="GXJ761" s="156"/>
      <c r="GXK761" s="156"/>
      <c r="GXL761" s="156"/>
      <c r="GXM761" s="156"/>
      <c r="GXN761" s="156"/>
      <c r="GXO761" s="156"/>
      <c r="GXP761" s="156"/>
      <c r="GXQ761" s="156"/>
      <c r="GXR761" s="156"/>
      <c r="GXS761" s="156"/>
      <c r="GXT761" s="156"/>
      <c r="GXU761" s="156"/>
      <c r="GXV761" s="156"/>
      <c r="GXW761" s="156"/>
      <c r="GXX761" s="156"/>
      <c r="GXY761" s="156"/>
      <c r="GXZ761" s="156"/>
      <c r="GYA761" s="156"/>
      <c r="GYB761" s="156"/>
      <c r="GYC761" s="156"/>
      <c r="GYD761" s="156"/>
      <c r="GYE761" s="156"/>
      <c r="GYF761" s="156"/>
      <c r="GYG761" s="156"/>
      <c r="GYH761" s="156"/>
      <c r="GYI761" s="156"/>
      <c r="GYJ761" s="156"/>
      <c r="GYK761" s="156"/>
      <c r="GYL761" s="156"/>
      <c r="GYM761" s="156"/>
      <c r="GYN761" s="156"/>
      <c r="GYO761" s="156"/>
      <c r="GYP761" s="156"/>
      <c r="GYQ761" s="156"/>
      <c r="GYR761" s="156"/>
      <c r="GYS761" s="156"/>
      <c r="GYT761" s="156"/>
      <c r="GYU761" s="156"/>
      <c r="GYV761" s="156"/>
      <c r="GYW761" s="156"/>
      <c r="GYX761" s="156"/>
      <c r="GYY761" s="156"/>
      <c r="GYZ761" s="156"/>
      <c r="GZA761" s="156"/>
      <c r="GZB761" s="156"/>
      <c r="GZC761" s="156"/>
      <c r="GZD761" s="156"/>
      <c r="GZE761" s="156"/>
      <c r="GZF761" s="156"/>
      <c r="GZG761" s="156"/>
      <c r="GZH761" s="156"/>
      <c r="GZI761" s="156"/>
      <c r="GZJ761" s="156"/>
      <c r="GZK761" s="156"/>
      <c r="GZL761" s="156"/>
      <c r="GZM761" s="156"/>
      <c r="GZN761" s="156"/>
      <c r="GZO761" s="156"/>
      <c r="GZP761" s="156"/>
      <c r="GZQ761" s="156"/>
      <c r="GZR761" s="156"/>
      <c r="GZS761" s="156"/>
      <c r="GZT761" s="156"/>
      <c r="GZU761" s="156"/>
      <c r="GZV761" s="156"/>
      <c r="GZW761" s="156"/>
      <c r="GZX761" s="156"/>
      <c r="GZY761" s="156"/>
      <c r="GZZ761" s="156"/>
      <c r="HAA761" s="156"/>
      <c r="HAB761" s="156"/>
      <c r="HAC761" s="156"/>
      <c r="HAD761" s="156"/>
      <c r="HAE761" s="156"/>
      <c r="HAF761" s="156"/>
      <c r="HAG761" s="156"/>
      <c r="HAH761" s="156"/>
      <c r="HAI761" s="156"/>
      <c r="HAJ761" s="156"/>
      <c r="HAK761" s="156"/>
      <c r="HAL761" s="156"/>
      <c r="HAM761" s="156"/>
      <c r="HAN761" s="156"/>
      <c r="HAO761" s="156"/>
      <c r="HAP761" s="156"/>
      <c r="HAQ761" s="156"/>
      <c r="HAR761" s="156"/>
      <c r="HAS761" s="156"/>
      <c r="HAT761" s="156"/>
      <c r="HAU761" s="156"/>
      <c r="HAV761" s="156"/>
      <c r="HAW761" s="156"/>
      <c r="HAX761" s="156"/>
      <c r="HAY761" s="156"/>
      <c r="HAZ761" s="156"/>
      <c r="HBA761" s="156"/>
      <c r="HBB761" s="156"/>
      <c r="HBC761" s="156"/>
      <c r="HBD761" s="156"/>
      <c r="HBE761" s="156"/>
      <c r="HBF761" s="156"/>
      <c r="HBG761" s="156"/>
      <c r="HBH761" s="156"/>
      <c r="HBI761" s="156"/>
      <c r="HBJ761" s="156"/>
      <c r="HBK761" s="156"/>
      <c r="HBL761" s="156"/>
      <c r="HBM761" s="156"/>
      <c r="HBN761" s="156"/>
      <c r="HBO761" s="156"/>
      <c r="HBP761" s="156"/>
      <c r="HBQ761" s="156"/>
      <c r="HBR761" s="156"/>
      <c r="HBS761" s="156"/>
      <c r="HBT761" s="156"/>
      <c r="HBU761" s="156"/>
      <c r="HBV761" s="156"/>
      <c r="HBW761" s="156"/>
      <c r="HBX761" s="156"/>
      <c r="HBY761" s="156"/>
      <c r="HBZ761" s="156"/>
      <c r="HCA761" s="156"/>
      <c r="HCB761" s="156"/>
      <c r="HCC761" s="156"/>
      <c r="HCD761" s="156"/>
      <c r="HCE761" s="156"/>
      <c r="HCF761" s="156"/>
      <c r="HCG761" s="156"/>
      <c r="HCH761" s="156"/>
      <c r="HCI761" s="156"/>
      <c r="HCJ761" s="156"/>
      <c r="HCK761" s="156"/>
      <c r="HCL761" s="156"/>
      <c r="HCM761" s="156"/>
      <c r="HCN761" s="156"/>
      <c r="HCO761" s="156"/>
      <c r="HCP761" s="156"/>
      <c r="HCQ761" s="156"/>
      <c r="HCR761" s="156"/>
      <c r="HCS761" s="156"/>
      <c r="HCT761" s="156"/>
      <c r="HCU761" s="156"/>
      <c r="HCV761" s="156"/>
      <c r="HCW761" s="156"/>
      <c r="HCX761" s="156"/>
      <c r="HCY761" s="156"/>
      <c r="HCZ761" s="156"/>
      <c r="HDA761" s="156"/>
      <c r="HDB761" s="156"/>
      <c r="HDC761" s="156"/>
      <c r="HDD761" s="156"/>
      <c r="HDE761" s="156"/>
      <c r="HDF761" s="156"/>
      <c r="HDG761" s="156"/>
      <c r="HDH761" s="156"/>
      <c r="HDI761" s="156"/>
      <c r="HDJ761" s="156"/>
      <c r="HDK761" s="156"/>
      <c r="HDL761" s="156"/>
      <c r="HDM761" s="156"/>
      <c r="HDN761" s="156"/>
      <c r="HDO761" s="156"/>
      <c r="HDP761" s="156"/>
      <c r="HDQ761" s="156"/>
      <c r="HDR761" s="156"/>
      <c r="HDS761" s="156"/>
      <c r="HDT761" s="156"/>
      <c r="HDU761" s="156"/>
      <c r="HDV761" s="156"/>
      <c r="HDW761" s="156"/>
      <c r="HDX761" s="156"/>
      <c r="HDY761" s="156"/>
      <c r="HDZ761" s="156"/>
      <c r="HEA761" s="156"/>
      <c r="HEB761" s="156"/>
      <c r="HEC761" s="156"/>
      <c r="HED761" s="156"/>
      <c r="HEE761" s="156"/>
      <c r="HEF761" s="156"/>
      <c r="HEG761" s="156"/>
      <c r="HEH761" s="156"/>
      <c r="HEI761" s="156"/>
      <c r="HEJ761" s="156"/>
      <c r="HEK761" s="156"/>
      <c r="HEL761" s="156"/>
      <c r="HEM761" s="156"/>
      <c r="HEN761" s="156"/>
      <c r="HEO761" s="156"/>
      <c r="HEP761" s="156"/>
      <c r="HEQ761" s="156"/>
      <c r="HER761" s="156"/>
      <c r="HES761" s="156"/>
      <c r="HET761" s="156"/>
      <c r="HEU761" s="156"/>
      <c r="HEV761" s="156"/>
      <c r="HEW761" s="156"/>
      <c r="HEX761" s="156"/>
      <c r="HEY761" s="156"/>
      <c r="HEZ761" s="156"/>
      <c r="HFA761" s="156"/>
      <c r="HFB761" s="156"/>
      <c r="HFC761" s="156"/>
      <c r="HFD761" s="156"/>
      <c r="HFE761" s="156"/>
      <c r="HFF761" s="156"/>
      <c r="HFG761" s="156"/>
      <c r="HFH761" s="156"/>
      <c r="HFI761" s="156"/>
      <c r="HFJ761" s="156"/>
      <c r="HFK761" s="156"/>
      <c r="HFL761" s="156"/>
      <c r="HFM761" s="156"/>
      <c r="HFN761" s="156"/>
      <c r="HFO761" s="156"/>
      <c r="HFP761" s="156"/>
      <c r="HFQ761" s="156"/>
      <c r="HFR761" s="156"/>
      <c r="HFS761" s="156"/>
      <c r="HFT761" s="156"/>
      <c r="HFU761" s="156"/>
      <c r="HFV761" s="156"/>
      <c r="HFW761" s="156"/>
      <c r="HFX761" s="156"/>
      <c r="HFY761" s="156"/>
      <c r="HFZ761" s="156"/>
      <c r="HGA761" s="156"/>
      <c r="HGB761" s="156"/>
      <c r="HGC761" s="156"/>
      <c r="HGD761" s="156"/>
      <c r="HGE761" s="156"/>
      <c r="HGF761" s="156"/>
      <c r="HGG761" s="156"/>
      <c r="HGH761" s="156"/>
      <c r="HGI761" s="156"/>
      <c r="HGJ761" s="156"/>
      <c r="HGK761" s="156"/>
      <c r="HGL761" s="156"/>
      <c r="HGM761" s="156"/>
      <c r="HGN761" s="156"/>
      <c r="HGO761" s="156"/>
      <c r="HGP761" s="156"/>
      <c r="HGQ761" s="156"/>
      <c r="HGR761" s="156"/>
      <c r="HGS761" s="156"/>
      <c r="HGT761" s="156"/>
      <c r="HGU761" s="156"/>
      <c r="HGV761" s="156"/>
      <c r="HGW761" s="156"/>
      <c r="HGX761" s="156"/>
      <c r="HGY761" s="156"/>
      <c r="HGZ761" s="156"/>
      <c r="HHA761" s="156"/>
      <c r="HHB761" s="156"/>
      <c r="HHC761" s="156"/>
      <c r="HHD761" s="156"/>
      <c r="HHE761" s="156"/>
      <c r="HHF761" s="156"/>
      <c r="HHG761" s="156"/>
      <c r="HHH761" s="156"/>
      <c r="HHI761" s="156"/>
      <c r="HHJ761" s="156"/>
      <c r="HHK761" s="156"/>
      <c r="HHL761" s="156"/>
      <c r="HHM761" s="156"/>
      <c r="HHN761" s="156"/>
      <c r="HHO761" s="156"/>
      <c r="HHP761" s="156"/>
      <c r="HHQ761" s="156"/>
      <c r="HHR761" s="156"/>
      <c r="HHS761" s="156"/>
      <c r="HHT761" s="156"/>
      <c r="HHU761" s="156"/>
      <c r="HHV761" s="156"/>
      <c r="HHW761" s="156"/>
      <c r="HHX761" s="156"/>
      <c r="HHY761" s="156"/>
      <c r="HHZ761" s="156"/>
      <c r="HIA761" s="156"/>
      <c r="HIB761" s="156"/>
      <c r="HIC761" s="156"/>
      <c r="HID761" s="156"/>
      <c r="HIE761" s="156"/>
      <c r="HIF761" s="156"/>
      <c r="HIG761" s="156"/>
      <c r="HIH761" s="156"/>
      <c r="HII761" s="156"/>
      <c r="HIJ761" s="156"/>
      <c r="HIK761" s="156"/>
      <c r="HIL761" s="156"/>
      <c r="HIM761" s="156"/>
      <c r="HIN761" s="156"/>
      <c r="HIO761" s="156"/>
      <c r="HIP761" s="156"/>
      <c r="HIQ761" s="156"/>
      <c r="HIR761" s="156"/>
      <c r="HIS761" s="156"/>
      <c r="HIT761" s="156"/>
      <c r="HIU761" s="156"/>
      <c r="HIV761" s="156"/>
      <c r="HIW761" s="156"/>
      <c r="HIX761" s="156"/>
      <c r="HIY761" s="156"/>
      <c r="HIZ761" s="156"/>
      <c r="HJA761" s="156"/>
      <c r="HJB761" s="156"/>
      <c r="HJC761" s="156"/>
      <c r="HJD761" s="156"/>
      <c r="HJE761" s="156"/>
      <c r="HJF761" s="156"/>
      <c r="HJG761" s="156"/>
      <c r="HJH761" s="156"/>
      <c r="HJI761" s="156"/>
      <c r="HJJ761" s="156"/>
      <c r="HJK761" s="156"/>
      <c r="HJL761" s="156"/>
      <c r="HJM761" s="156"/>
      <c r="HJN761" s="156"/>
      <c r="HJO761" s="156"/>
      <c r="HJP761" s="156"/>
      <c r="HJQ761" s="156"/>
      <c r="HJR761" s="156"/>
      <c r="HJS761" s="156"/>
      <c r="HJT761" s="156"/>
      <c r="HJU761" s="156"/>
      <c r="HJV761" s="156"/>
      <c r="HJW761" s="156"/>
      <c r="HJX761" s="156"/>
      <c r="HJY761" s="156"/>
      <c r="HJZ761" s="156"/>
      <c r="HKA761" s="156"/>
      <c r="HKB761" s="156"/>
      <c r="HKC761" s="156"/>
      <c r="HKD761" s="156"/>
      <c r="HKE761" s="156"/>
      <c r="HKF761" s="156"/>
      <c r="HKG761" s="156"/>
      <c r="HKH761" s="156"/>
      <c r="HKI761" s="156"/>
      <c r="HKJ761" s="156"/>
      <c r="HKK761" s="156"/>
      <c r="HKL761" s="156"/>
      <c r="HKM761" s="156"/>
      <c r="HKN761" s="156"/>
      <c r="HKO761" s="156"/>
      <c r="HKP761" s="156"/>
      <c r="HKQ761" s="156"/>
      <c r="HKR761" s="156"/>
      <c r="HKS761" s="156"/>
      <c r="HKT761" s="156"/>
      <c r="HKU761" s="156"/>
      <c r="HKV761" s="156"/>
      <c r="HKW761" s="156"/>
      <c r="HKX761" s="156"/>
      <c r="HKY761" s="156"/>
      <c r="HKZ761" s="156"/>
      <c r="HLA761" s="156"/>
      <c r="HLB761" s="156"/>
      <c r="HLC761" s="156"/>
      <c r="HLD761" s="156"/>
      <c r="HLE761" s="156"/>
      <c r="HLF761" s="156"/>
      <c r="HLG761" s="156"/>
      <c r="HLH761" s="156"/>
      <c r="HLI761" s="156"/>
      <c r="HLJ761" s="156"/>
      <c r="HLK761" s="156"/>
      <c r="HLL761" s="156"/>
      <c r="HLM761" s="156"/>
      <c r="HLN761" s="156"/>
      <c r="HLO761" s="156"/>
      <c r="HLP761" s="156"/>
      <c r="HLQ761" s="156"/>
      <c r="HLR761" s="156"/>
      <c r="HLS761" s="156"/>
      <c r="HLT761" s="156"/>
      <c r="HLU761" s="156"/>
      <c r="HLV761" s="156"/>
      <c r="HLW761" s="156"/>
      <c r="HLX761" s="156"/>
      <c r="HLY761" s="156"/>
      <c r="HLZ761" s="156"/>
      <c r="HMA761" s="156"/>
      <c r="HMB761" s="156"/>
      <c r="HMC761" s="156"/>
      <c r="HMD761" s="156"/>
      <c r="HME761" s="156"/>
      <c r="HMF761" s="156"/>
      <c r="HMG761" s="156"/>
      <c r="HMH761" s="156"/>
      <c r="HMI761" s="156"/>
      <c r="HMJ761" s="156"/>
      <c r="HMK761" s="156"/>
      <c r="HML761" s="156"/>
      <c r="HMM761" s="156"/>
      <c r="HMN761" s="156"/>
      <c r="HMO761" s="156"/>
      <c r="HMP761" s="156"/>
      <c r="HMQ761" s="156"/>
      <c r="HMR761" s="156"/>
      <c r="HMS761" s="156"/>
      <c r="HMT761" s="156"/>
      <c r="HMU761" s="156"/>
      <c r="HMV761" s="156"/>
      <c r="HMW761" s="156"/>
      <c r="HMX761" s="156"/>
      <c r="HMY761" s="156"/>
      <c r="HMZ761" s="156"/>
      <c r="HNA761" s="156"/>
      <c r="HNB761" s="156"/>
      <c r="HNC761" s="156"/>
      <c r="HND761" s="156"/>
      <c r="HNE761" s="156"/>
      <c r="HNF761" s="156"/>
      <c r="HNG761" s="156"/>
      <c r="HNH761" s="156"/>
      <c r="HNI761" s="156"/>
      <c r="HNJ761" s="156"/>
      <c r="HNK761" s="156"/>
      <c r="HNL761" s="156"/>
      <c r="HNM761" s="156"/>
      <c r="HNN761" s="156"/>
      <c r="HNO761" s="156"/>
      <c r="HNP761" s="156"/>
      <c r="HNQ761" s="156"/>
      <c r="HNR761" s="156"/>
      <c r="HNS761" s="156"/>
      <c r="HNT761" s="156"/>
      <c r="HNU761" s="156"/>
      <c r="HNV761" s="156"/>
      <c r="HNW761" s="156"/>
      <c r="HNX761" s="156"/>
      <c r="HNY761" s="156"/>
      <c r="HNZ761" s="156"/>
      <c r="HOA761" s="156"/>
      <c r="HOB761" s="156"/>
      <c r="HOC761" s="156"/>
      <c r="HOD761" s="156"/>
      <c r="HOE761" s="156"/>
      <c r="HOF761" s="156"/>
      <c r="HOG761" s="156"/>
      <c r="HOH761" s="156"/>
      <c r="HOI761" s="156"/>
      <c r="HOJ761" s="156"/>
      <c r="HOK761" s="156"/>
      <c r="HOL761" s="156"/>
      <c r="HOM761" s="156"/>
      <c r="HON761" s="156"/>
      <c r="HOO761" s="156"/>
      <c r="HOP761" s="156"/>
      <c r="HOQ761" s="156"/>
      <c r="HOR761" s="156"/>
      <c r="HOS761" s="156"/>
      <c r="HOT761" s="156"/>
      <c r="HOU761" s="156"/>
      <c r="HOV761" s="156"/>
      <c r="HOW761" s="156"/>
      <c r="HOX761" s="156"/>
      <c r="HOY761" s="156"/>
      <c r="HOZ761" s="156"/>
      <c r="HPA761" s="156"/>
      <c r="HPB761" s="156"/>
      <c r="HPC761" s="156"/>
      <c r="HPD761" s="156"/>
      <c r="HPE761" s="156"/>
      <c r="HPF761" s="156"/>
      <c r="HPG761" s="156"/>
      <c r="HPH761" s="156"/>
      <c r="HPI761" s="156"/>
      <c r="HPJ761" s="156"/>
      <c r="HPK761" s="156"/>
      <c r="HPL761" s="156"/>
      <c r="HPM761" s="156"/>
      <c r="HPN761" s="156"/>
      <c r="HPO761" s="156"/>
      <c r="HPP761" s="156"/>
      <c r="HPQ761" s="156"/>
      <c r="HPR761" s="156"/>
      <c r="HPS761" s="156"/>
      <c r="HPT761" s="156"/>
      <c r="HPU761" s="156"/>
      <c r="HPV761" s="156"/>
      <c r="HPW761" s="156"/>
      <c r="HPX761" s="156"/>
      <c r="HPY761" s="156"/>
      <c r="HPZ761" s="156"/>
      <c r="HQA761" s="156"/>
      <c r="HQB761" s="156"/>
      <c r="HQC761" s="156"/>
      <c r="HQD761" s="156"/>
      <c r="HQE761" s="156"/>
      <c r="HQF761" s="156"/>
      <c r="HQG761" s="156"/>
      <c r="HQH761" s="156"/>
      <c r="HQI761" s="156"/>
      <c r="HQJ761" s="156"/>
      <c r="HQK761" s="156"/>
      <c r="HQL761" s="156"/>
      <c r="HQM761" s="156"/>
      <c r="HQN761" s="156"/>
      <c r="HQO761" s="156"/>
      <c r="HQP761" s="156"/>
      <c r="HQQ761" s="156"/>
      <c r="HQR761" s="156"/>
      <c r="HQS761" s="156"/>
      <c r="HQT761" s="156"/>
      <c r="HQU761" s="156"/>
      <c r="HQV761" s="156"/>
      <c r="HQW761" s="156"/>
      <c r="HQX761" s="156"/>
      <c r="HQY761" s="156"/>
      <c r="HQZ761" s="156"/>
      <c r="HRA761" s="156"/>
      <c r="HRB761" s="156"/>
      <c r="HRC761" s="156"/>
      <c r="HRD761" s="156"/>
      <c r="HRE761" s="156"/>
      <c r="HRF761" s="156"/>
      <c r="HRG761" s="156"/>
      <c r="HRH761" s="156"/>
      <c r="HRI761" s="156"/>
      <c r="HRJ761" s="156"/>
      <c r="HRK761" s="156"/>
      <c r="HRL761" s="156"/>
      <c r="HRM761" s="156"/>
      <c r="HRN761" s="156"/>
      <c r="HRO761" s="156"/>
      <c r="HRP761" s="156"/>
      <c r="HRQ761" s="156"/>
      <c r="HRR761" s="156"/>
      <c r="HRS761" s="156"/>
      <c r="HRT761" s="156"/>
      <c r="HRU761" s="156"/>
      <c r="HRV761" s="156"/>
      <c r="HRW761" s="156"/>
      <c r="HRX761" s="156"/>
      <c r="HRY761" s="156"/>
      <c r="HRZ761" s="156"/>
      <c r="HSA761" s="156"/>
      <c r="HSB761" s="156"/>
      <c r="HSC761" s="156"/>
      <c r="HSD761" s="156"/>
      <c r="HSE761" s="156"/>
      <c r="HSF761" s="156"/>
      <c r="HSG761" s="156"/>
      <c r="HSH761" s="156"/>
      <c r="HSI761" s="156"/>
      <c r="HSJ761" s="156"/>
      <c r="HSK761" s="156"/>
      <c r="HSL761" s="156"/>
      <c r="HSM761" s="156"/>
      <c r="HSN761" s="156"/>
      <c r="HSO761" s="156"/>
      <c r="HSP761" s="156"/>
      <c r="HSQ761" s="156"/>
      <c r="HSR761" s="156"/>
      <c r="HSS761" s="156"/>
      <c r="HST761" s="156"/>
      <c r="HSU761" s="156"/>
      <c r="HSV761" s="156"/>
      <c r="HSW761" s="156"/>
      <c r="HSX761" s="156"/>
      <c r="HSY761" s="156"/>
      <c r="HSZ761" s="156"/>
      <c r="HTA761" s="156"/>
      <c r="HTB761" s="156"/>
      <c r="HTC761" s="156"/>
      <c r="HTD761" s="156"/>
      <c r="HTE761" s="156"/>
      <c r="HTF761" s="156"/>
      <c r="HTG761" s="156"/>
      <c r="HTH761" s="156"/>
      <c r="HTI761" s="156"/>
      <c r="HTJ761" s="156"/>
      <c r="HTK761" s="156"/>
      <c r="HTL761" s="156"/>
      <c r="HTM761" s="156"/>
      <c r="HTN761" s="156"/>
      <c r="HTO761" s="156"/>
      <c r="HTP761" s="156"/>
      <c r="HTQ761" s="156"/>
      <c r="HTR761" s="156"/>
      <c r="HTS761" s="156"/>
      <c r="HTT761" s="156"/>
      <c r="HTU761" s="156"/>
      <c r="HTV761" s="156"/>
      <c r="HTW761" s="156"/>
      <c r="HTX761" s="156"/>
      <c r="HTY761" s="156"/>
      <c r="HTZ761" s="156"/>
      <c r="HUA761" s="156"/>
      <c r="HUB761" s="156"/>
      <c r="HUC761" s="156"/>
      <c r="HUD761" s="156"/>
      <c r="HUE761" s="156"/>
      <c r="HUF761" s="156"/>
      <c r="HUG761" s="156"/>
      <c r="HUH761" s="156"/>
      <c r="HUI761" s="156"/>
      <c r="HUJ761" s="156"/>
      <c r="HUK761" s="156"/>
      <c r="HUL761" s="156"/>
      <c r="HUM761" s="156"/>
      <c r="HUN761" s="156"/>
      <c r="HUO761" s="156"/>
      <c r="HUP761" s="156"/>
      <c r="HUQ761" s="156"/>
      <c r="HUR761" s="156"/>
      <c r="HUS761" s="156"/>
      <c r="HUT761" s="156"/>
      <c r="HUU761" s="156"/>
      <c r="HUV761" s="156"/>
      <c r="HUW761" s="156"/>
      <c r="HUX761" s="156"/>
      <c r="HUY761" s="156"/>
      <c r="HUZ761" s="156"/>
      <c r="HVA761" s="156"/>
      <c r="HVB761" s="156"/>
      <c r="HVC761" s="156"/>
      <c r="HVD761" s="156"/>
      <c r="HVE761" s="156"/>
      <c r="HVF761" s="156"/>
      <c r="HVG761" s="156"/>
      <c r="HVH761" s="156"/>
      <c r="HVI761" s="156"/>
      <c r="HVJ761" s="156"/>
      <c r="HVK761" s="156"/>
      <c r="HVL761" s="156"/>
      <c r="HVM761" s="156"/>
      <c r="HVN761" s="156"/>
      <c r="HVO761" s="156"/>
      <c r="HVP761" s="156"/>
      <c r="HVQ761" s="156"/>
      <c r="HVR761" s="156"/>
      <c r="HVS761" s="156"/>
      <c r="HVT761" s="156"/>
      <c r="HVU761" s="156"/>
      <c r="HVV761" s="156"/>
      <c r="HVW761" s="156"/>
      <c r="HVX761" s="156"/>
      <c r="HVY761" s="156"/>
      <c r="HVZ761" s="156"/>
      <c r="HWA761" s="156"/>
      <c r="HWB761" s="156"/>
      <c r="HWC761" s="156"/>
      <c r="HWD761" s="156"/>
      <c r="HWE761" s="156"/>
      <c r="HWF761" s="156"/>
      <c r="HWG761" s="156"/>
      <c r="HWH761" s="156"/>
      <c r="HWI761" s="156"/>
      <c r="HWJ761" s="156"/>
      <c r="HWK761" s="156"/>
      <c r="HWL761" s="156"/>
      <c r="HWM761" s="156"/>
      <c r="HWN761" s="156"/>
      <c r="HWO761" s="156"/>
      <c r="HWP761" s="156"/>
      <c r="HWQ761" s="156"/>
      <c r="HWR761" s="156"/>
      <c r="HWS761" s="156"/>
      <c r="HWT761" s="156"/>
      <c r="HWU761" s="156"/>
      <c r="HWV761" s="156"/>
      <c r="HWW761" s="156"/>
      <c r="HWX761" s="156"/>
      <c r="HWY761" s="156"/>
      <c r="HWZ761" s="156"/>
      <c r="HXA761" s="156"/>
      <c r="HXB761" s="156"/>
      <c r="HXC761" s="156"/>
      <c r="HXD761" s="156"/>
      <c r="HXE761" s="156"/>
      <c r="HXF761" s="156"/>
      <c r="HXG761" s="156"/>
      <c r="HXH761" s="156"/>
      <c r="HXI761" s="156"/>
      <c r="HXJ761" s="156"/>
      <c r="HXK761" s="156"/>
      <c r="HXL761" s="156"/>
      <c r="HXM761" s="156"/>
      <c r="HXN761" s="156"/>
      <c r="HXO761" s="156"/>
      <c r="HXP761" s="156"/>
      <c r="HXQ761" s="156"/>
      <c r="HXR761" s="156"/>
      <c r="HXS761" s="156"/>
      <c r="HXT761" s="156"/>
      <c r="HXU761" s="156"/>
      <c r="HXV761" s="156"/>
      <c r="HXW761" s="156"/>
      <c r="HXX761" s="156"/>
      <c r="HXY761" s="156"/>
      <c r="HXZ761" s="156"/>
      <c r="HYA761" s="156"/>
      <c r="HYB761" s="156"/>
      <c r="HYC761" s="156"/>
      <c r="HYD761" s="156"/>
      <c r="HYE761" s="156"/>
      <c r="HYF761" s="156"/>
      <c r="HYG761" s="156"/>
      <c r="HYH761" s="156"/>
      <c r="HYI761" s="156"/>
      <c r="HYJ761" s="156"/>
      <c r="HYK761" s="156"/>
      <c r="HYL761" s="156"/>
      <c r="HYM761" s="156"/>
      <c r="HYN761" s="156"/>
      <c r="HYO761" s="156"/>
      <c r="HYP761" s="156"/>
      <c r="HYQ761" s="156"/>
      <c r="HYR761" s="156"/>
      <c r="HYS761" s="156"/>
      <c r="HYT761" s="156"/>
      <c r="HYU761" s="156"/>
      <c r="HYV761" s="156"/>
      <c r="HYW761" s="156"/>
      <c r="HYX761" s="156"/>
      <c r="HYY761" s="156"/>
      <c r="HYZ761" s="156"/>
      <c r="HZA761" s="156"/>
      <c r="HZB761" s="156"/>
      <c r="HZC761" s="156"/>
      <c r="HZD761" s="156"/>
      <c r="HZE761" s="156"/>
      <c r="HZF761" s="156"/>
      <c r="HZG761" s="156"/>
      <c r="HZH761" s="156"/>
      <c r="HZI761" s="156"/>
      <c r="HZJ761" s="156"/>
      <c r="HZK761" s="156"/>
      <c r="HZL761" s="156"/>
      <c r="HZM761" s="156"/>
      <c r="HZN761" s="156"/>
      <c r="HZO761" s="156"/>
      <c r="HZP761" s="156"/>
      <c r="HZQ761" s="156"/>
      <c r="HZR761" s="156"/>
      <c r="HZS761" s="156"/>
      <c r="HZT761" s="156"/>
      <c r="HZU761" s="156"/>
      <c r="HZV761" s="156"/>
      <c r="HZW761" s="156"/>
      <c r="HZX761" s="156"/>
      <c r="HZY761" s="156"/>
      <c r="HZZ761" s="156"/>
      <c r="IAA761" s="156"/>
      <c r="IAB761" s="156"/>
      <c r="IAC761" s="156"/>
      <c r="IAD761" s="156"/>
      <c r="IAE761" s="156"/>
      <c r="IAF761" s="156"/>
      <c r="IAG761" s="156"/>
      <c r="IAH761" s="156"/>
      <c r="IAI761" s="156"/>
      <c r="IAJ761" s="156"/>
      <c r="IAK761" s="156"/>
      <c r="IAL761" s="156"/>
      <c r="IAM761" s="156"/>
      <c r="IAN761" s="156"/>
      <c r="IAO761" s="156"/>
      <c r="IAP761" s="156"/>
      <c r="IAQ761" s="156"/>
      <c r="IAR761" s="156"/>
      <c r="IAS761" s="156"/>
      <c r="IAT761" s="156"/>
      <c r="IAU761" s="156"/>
      <c r="IAV761" s="156"/>
      <c r="IAW761" s="156"/>
      <c r="IAX761" s="156"/>
      <c r="IAY761" s="156"/>
      <c r="IAZ761" s="156"/>
      <c r="IBA761" s="156"/>
      <c r="IBB761" s="156"/>
      <c r="IBC761" s="156"/>
      <c r="IBD761" s="156"/>
      <c r="IBE761" s="156"/>
      <c r="IBF761" s="156"/>
      <c r="IBG761" s="156"/>
      <c r="IBH761" s="156"/>
      <c r="IBI761" s="156"/>
      <c r="IBJ761" s="156"/>
      <c r="IBK761" s="156"/>
      <c r="IBL761" s="156"/>
      <c r="IBM761" s="156"/>
      <c r="IBN761" s="156"/>
      <c r="IBO761" s="156"/>
      <c r="IBP761" s="156"/>
      <c r="IBQ761" s="156"/>
      <c r="IBR761" s="156"/>
      <c r="IBS761" s="156"/>
      <c r="IBT761" s="156"/>
      <c r="IBU761" s="156"/>
      <c r="IBV761" s="156"/>
      <c r="IBW761" s="156"/>
      <c r="IBX761" s="156"/>
      <c r="IBY761" s="156"/>
      <c r="IBZ761" s="156"/>
      <c r="ICA761" s="156"/>
      <c r="ICB761" s="156"/>
      <c r="ICC761" s="156"/>
      <c r="ICD761" s="156"/>
      <c r="ICE761" s="156"/>
      <c r="ICF761" s="156"/>
      <c r="ICG761" s="156"/>
      <c r="ICH761" s="156"/>
      <c r="ICI761" s="156"/>
      <c r="ICJ761" s="156"/>
      <c r="ICK761" s="156"/>
      <c r="ICL761" s="156"/>
      <c r="ICM761" s="156"/>
      <c r="ICN761" s="156"/>
      <c r="ICO761" s="156"/>
      <c r="ICP761" s="156"/>
      <c r="ICQ761" s="156"/>
      <c r="ICR761" s="156"/>
      <c r="ICS761" s="156"/>
      <c r="ICT761" s="156"/>
      <c r="ICU761" s="156"/>
      <c r="ICV761" s="156"/>
      <c r="ICW761" s="156"/>
      <c r="ICX761" s="156"/>
      <c r="ICY761" s="156"/>
      <c r="ICZ761" s="156"/>
      <c r="IDA761" s="156"/>
      <c r="IDB761" s="156"/>
      <c r="IDC761" s="156"/>
      <c r="IDD761" s="156"/>
      <c r="IDE761" s="156"/>
      <c r="IDF761" s="156"/>
      <c r="IDG761" s="156"/>
      <c r="IDH761" s="156"/>
      <c r="IDI761" s="156"/>
      <c r="IDJ761" s="156"/>
      <c r="IDK761" s="156"/>
      <c r="IDL761" s="156"/>
      <c r="IDM761" s="156"/>
      <c r="IDN761" s="156"/>
      <c r="IDO761" s="156"/>
      <c r="IDP761" s="156"/>
      <c r="IDQ761" s="156"/>
      <c r="IDR761" s="156"/>
      <c r="IDS761" s="156"/>
      <c r="IDT761" s="156"/>
      <c r="IDU761" s="156"/>
      <c r="IDV761" s="156"/>
      <c r="IDW761" s="156"/>
      <c r="IDX761" s="156"/>
      <c r="IDY761" s="156"/>
      <c r="IDZ761" s="156"/>
      <c r="IEA761" s="156"/>
      <c r="IEB761" s="156"/>
      <c r="IEC761" s="156"/>
      <c r="IED761" s="156"/>
      <c r="IEE761" s="156"/>
      <c r="IEF761" s="156"/>
      <c r="IEG761" s="156"/>
      <c r="IEH761" s="156"/>
      <c r="IEI761" s="156"/>
      <c r="IEJ761" s="156"/>
      <c r="IEK761" s="156"/>
      <c r="IEL761" s="156"/>
      <c r="IEM761" s="156"/>
      <c r="IEN761" s="156"/>
      <c r="IEO761" s="156"/>
      <c r="IEP761" s="156"/>
      <c r="IEQ761" s="156"/>
      <c r="IER761" s="156"/>
      <c r="IES761" s="156"/>
      <c r="IET761" s="156"/>
      <c r="IEU761" s="156"/>
      <c r="IEV761" s="156"/>
      <c r="IEW761" s="156"/>
      <c r="IEX761" s="156"/>
      <c r="IEY761" s="156"/>
      <c r="IEZ761" s="156"/>
      <c r="IFA761" s="156"/>
      <c r="IFB761" s="156"/>
      <c r="IFC761" s="156"/>
      <c r="IFD761" s="156"/>
      <c r="IFE761" s="156"/>
      <c r="IFF761" s="156"/>
      <c r="IFG761" s="156"/>
      <c r="IFH761" s="156"/>
      <c r="IFI761" s="156"/>
      <c r="IFJ761" s="156"/>
      <c r="IFK761" s="156"/>
      <c r="IFL761" s="156"/>
      <c r="IFM761" s="156"/>
      <c r="IFN761" s="156"/>
      <c r="IFO761" s="156"/>
      <c r="IFP761" s="156"/>
      <c r="IFQ761" s="156"/>
      <c r="IFR761" s="156"/>
      <c r="IFS761" s="156"/>
      <c r="IFT761" s="156"/>
      <c r="IFU761" s="156"/>
      <c r="IFV761" s="156"/>
      <c r="IFW761" s="156"/>
      <c r="IFX761" s="156"/>
      <c r="IFY761" s="156"/>
      <c r="IFZ761" s="156"/>
      <c r="IGA761" s="156"/>
      <c r="IGB761" s="156"/>
      <c r="IGC761" s="156"/>
      <c r="IGD761" s="156"/>
      <c r="IGE761" s="156"/>
      <c r="IGF761" s="156"/>
      <c r="IGG761" s="156"/>
      <c r="IGH761" s="156"/>
      <c r="IGI761" s="156"/>
      <c r="IGJ761" s="156"/>
      <c r="IGK761" s="156"/>
      <c r="IGL761" s="156"/>
      <c r="IGM761" s="156"/>
      <c r="IGN761" s="156"/>
      <c r="IGO761" s="156"/>
      <c r="IGP761" s="156"/>
      <c r="IGQ761" s="156"/>
      <c r="IGR761" s="156"/>
      <c r="IGS761" s="156"/>
      <c r="IGT761" s="156"/>
      <c r="IGU761" s="156"/>
      <c r="IGV761" s="156"/>
      <c r="IGW761" s="156"/>
      <c r="IGX761" s="156"/>
      <c r="IGY761" s="156"/>
      <c r="IGZ761" s="156"/>
      <c r="IHA761" s="156"/>
      <c r="IHB761" s="156"/>
      <c r="IHC761" s="156"/>
      <c r="IHD761" s="156"/>
      <c r="IHE761" s="156"/>
      <c r="IHF761" s="156"/>
      <c r="IHG761" s="156"/>
      <c r="IHH761" s="156"/>
      <c r="IHI761" s="156"/>
      <c r="IHJ761" s="156"/>
      <c r="IHK761" s="156"/>
      <c r="IHL761" s="156"/>
      <c r="IHM761" s="156"/>
      <c r="IHN761" s="156"/>
      <c r="IHO761" s="156"/>
      <c r="IHP761" s="156"/>
      <c r="IHQ761" s="156"/>
      <c r="IHR761" s="156"/>
      <c r="IHS761" s="156"/>
      <c r="IHT761" s="156"/>
      <c r="IHU761" s="156"/>
      <c r="IHV761" s="156"/>
      <c r="IHW761" s="156"/>
      <c r="IHX761" s="156"/>
      <c r="IHY761" s="156"/>
      <c r="IHZ761" s="156"/>
      <c r="IIA761" s="156"/>
      <c r="IIB761" s="156"/>
      <c r="IIC761" s="156"/>
      <c r="IID761" s="156"/>
      <c r="IIE761" s="156"/>
      <c r="IIF761" s="156"/>
      <c r="IIG761" s="156"/>
      <c r="IIH761" s="156"/>
      <c r="III761" s="156"/>
      <c r="IIJ761" s="156"/>
      <c r="IIK761" s="156"/>
      <c r="IIL761" s="156"/>
      <c r="IIM761" s="156"/>
      <c r="IIN761" s="156"/>
      <c r="IIO761" s="156"/>
      <c r="IIP761" s="156"/>
      <c r="IIQ761" s="156"/>
      <c r="IIR761" s="156"/>
      <c r="IIS761" s="156"/>
      <c r="IIT761" s="156"/>
      <c r="IIU761" s="156"/>
      <c r="IIV761" s="156"/>
      <c r="IIW761" s="156"/>
      <c r="IIX761" s="156"/>
      <c r="IIY761" s="156"/>
      <c r="IIZ761" s="156"/>
      <c r="IJA761" s="156"/>
      <c r="IJB761" s="156"/>
      <c r="IJC761" s="156"/>
      <c r="IJD761" s="156"/>
      <c r="IJE761" s="156"/>
      <c r="IJF761" s="156"/>
      <c r="IJG761" s="156"/>
      <c r="IJH761" s="156"/>
      <c r="IJI761" s="156"/>
      <c r="IJJ761" s="156"/>
      <c r="IJK761" s="156"/>
      <c r="IJL761" s="156"/>
      <c r="IJM761" s="156"/>
      <c r="IJN761" s="156"/>
      <c r="IJO761" s="156"/>
      <c r="IJP761" s="156"/>
      <c r="IJQ761" s="156"/>
      <c r="IJR761" s="156"/>
      <c r="IJS761" s="156"/>
      <c r="IJT761" s="156"/>
      <c r="IJU761" s="156"/>
      <c r="IJV761" s="156"/>
      <c r="IJW761" s="156"/>
      <c r="IJX761" s="156"/>
      <c r="IJY761" s="156"/>
      <c r="IJZ761" s="156"/>
      <c r="IKA761" s="156"/>
      <c r="IKB761" s="156"/>
      <c r="IKC761" s="156"/>
      <c r="IKD761" s="156"/>
      <c r="IKE761" s="156"/>
      <c r="IKF761" s="156"/>
      <c r="IKG761" s="156"/>
      <c r="IKH761" s="156"/>
      <c r="IKI761" s="156"/>
      <c r="IKJ761" s="156"/>
      <c r="IKK761" s="156"/>
      <c r="IKL761" s="156"/>
      <c r="IKM761" s="156"/>
      <c r="IKN761" s="156"/>
      <c r="IKO761" s="156"/>
      <c r="IKP761" s="156"/>
      <c r="IKQ761" s="156"/>
      <c r="IKR761" s="156"/>
      <c r="IKS761" s="156"/>
      <c r="IKT761" s="156"/>
      <c r="IKU761" s="156"/>
      <c r="IKV761" s="156"/>
      <c r="IKW761" s="156"/>
      <c r="IKX761" s="156"/>
      <c r="IKY761" s="156"/>
      <c r="IKZ761" s="156"/>
      <c r="ILA761" s="156"/>
      <c r="ILB761" s="156"/>
      <c r="ILC761" s="156"/>
      <c r="ILD761" s="156"/>
      <c r="ILE761" s="156"/>
      <c r="ILF761" s="156"/>
      <c r="ILG761" s="156"/>
      <c r="ILH761" s="156"/>
      <c r="ILI761" s="156"/>
      <c r="ILJ761" s="156"/>
      <c r="ILK761" s="156"/>
      <c r="ILL761" s="156"/>
      <c r="ILM761" s="156"/>
      <c r="ILN761" s="156"/>
      <c r="ILO761" s="156"/>
      <c r="ILP761" s="156"/>
      <c r="ILQ761" s="156"/>
      <c r="ILR761" s="156"/>
      <c r="ILS761" s="156"/>
      <c r="ILT761" s="156"/>
      <c r="ILU761" s="156"/>
      <c r="ILV761" s="156"/>
      <c r="ILW761" s="156"/>
      <c r="ILX761" s="156"/>
      <c r="ILY761" s="156"/>
      <c r="ILZ761" s="156"/>
      <c r="IMA761" s="156"/>
      <c r="IMB761" s="156"/>
      <c r="IMC761" s="156"/>
      <c r="IMD761" s="156"/>
      <c r="IME761" s="156"/>
      <c r="IMF761" s="156"/>
      <c r="IMG761" s="156"/>
      <c r="IMH761" s="156"/>
      <c r="IMI761" s="156"/>
      <c r="IMJ761" s="156"/>
      <c r="IMK761" s="156"/>
      <c r="IML761" s="156"/>
      <c r="IMM761" s="156"/>
      <c r="IMN761" s="156"/>
      <c r="IMO761" s="156"/>
      <c r="IMP761" s="156"/>
      <c r="IMQ761" s="156"/>
      <c r="IMR761" s="156"/>
      <c r="IMS761" s="156"/>
      <c r="IMT761" s="156"/>
      <c r="IMU761" s="156"/>
      <c r="IMV761" s="156"/>
      <c r="IMW761" s="156"/>
      <c r="IMX761" s="156"/>
      <c r="IMY761" s="156"/>
      <c r="IMZ761" s="156"/>
      <c r="INA761" s="156"/>
      <c r="INB761" s="156"/>
      <c r="INC761" s="156"/>
      <c r="IND761" s="156"/>
      <c r="INE761" s="156"/>
      <c r="INF761" s="156"/>
      <c r="ING761" s="156"/>
      <c r="INH761" s="156"/>
      <c r="INI761" s="156"/>
      <c r="INJ761" s="156"/>
      <c r="INK761" s="156"/>
      <c r="INL761" s="156"/>
      <c r="INM761" s="156"/>
      <c r="INN761" s="156"/>
      <c r="INO761" s="156"/>
      <c r="INP761" s="156"/>
      <c r="INQ761" s="156"/>
      <c r="INR761" s="156"/>
      <c r="INS761" s="156"/>
      <c r="INT761" s="156"/>
      <c r="INU761" s="156"/>
      <c r="INV761" s="156"/>
      <c r="INW761" s="156"/>
      <c r="INX761" s="156"/>
      <c r="INY761" s="156"/>
      <c r="INZ761" s="156"/>
      <c r="IOA761" s="156"/>
      <c r="IOB761" s="156"/>
      <c r="IOC761" s="156"/>
      <c r="IOD761" s="156"/>
      <c r="IOE761" s="156"/>
      <c r="IOF761" s="156"/>
      <c r="IOG761" s="156"/>
      <c r="IOH761" s="156"/>
      <c r="IOI761" s="156"/>
      <c r="IOJ761" s="156"/>
      <c r="IOK761" s="156"/>
      <c r="IOL761" s="156"/>
      <c r="IOM761" s="156"/>
      <c r="ION761" s="156"/>
      <c r="IOO761" s="156"/>
      <c r="IOP761" s="156"/>
      <c r="IOQ761" s="156"/>
      <c r="IOR761" s="156"/>
      <c r="IOS761" s="156"/>
      <c r="IOT761" s="156"/>
      <c r="IOU761" s="156"/>
      <c r="IOV761" s="156"/>
      <c r="IOW761" s="156"/>
      <c r="IOX761" s="156"/>
      <c r="IOY761" s="156"/>
      <c r="IOZ761" s="156"/>
      <c r="IPA761" s="156"/>
      <c r="IPB761" s="156"/>
      <c r="IPC761" s="156"/>
      <c r="IPD761" s="156"/>
      <c r="IPE761" s="156"/>
      <c r="IPF761" s="156"/>
      <c r="IPG761" s="156"/>
      <c r="IPH761" s="156"/>
      <c r="IPI761" s="156"/>
      <c r="IPJ761" s="156"/>
      <c r="IPK761" s="156"/>
      <c r="IPL761" s="156"/>
      <c r="IPM761" s="156"/>
      <c r="IPN761" s="156"/>
      <c r="IPO761" s="156"/>
      <c r="IPP761" s="156"/>
      <c r="IPQ761" s="156"/>
      <c r="IPR761" s="156"/>
      <c r="IPS761" s="156"/>
      <c r="IPT761" s="156"/>
      <c r="IPU761" s="156"/>
      <c r="IPV761" s="156"/>
      <c r="IPW761" s="156"/>
      <c r="IPX761" s="156"/>
      <c r="IPY761" s="156"/>
      <c r="IPZ761" s="156"/>
      <c r="IQA761" s="156"/>
      <c r="IQB761" s="156"/>
      <c r="IQC761" s="156"/>
      <c r="IQD761" s="156"/>
      <c r="IQE761" s="156"/>
      <c r="IQF761" s="156"/>
      <c r="IQG761" s="156"/>
      <c r="IQH761" s="156"/>
      <c r="IQI761" s="156"/>
      <c r="IQJ761" s="156"/>
      <c r="IQK761" s="156"/>
      <c r="IQL761" s="156"/>
      <c r="IQM761" s="156"/>
      <c r="IQN761" s="156"/>
      <c r="IQO761" s="156"/>
      <c r="IQP761" s="156"/>
      <c r="IQQ761" s="156"/>
      <c r="IQR761" s="156"/>
      <c r="IQS761" s="156"/>
      <c r="IQT761" s="156"/>
      <c r="IQU761" s="156"/>
      <c r="IQV761" s="156"/>
      <c r="IQW761" s="156"/>
      <c r="IQX761" s="156"/>
      <c r="IQY761" s="156"/>
      <c r="IQZ761" s="156"/>
      <c r="IRA761" s="156"/>
      <c r="IRB761" s="156"/>
      <c r="IRC761" s="156"/>
      <c r="IRD761" s="156"/>
      <c r="IRE761" s="156"/>
      <c r="IRF761" s="156"/>
      <c r="IRG761" s="156"/>
      <c r="IRH761" s="156"/>
      <c r="IRI761" s="156"/>
      <c r="IRJ761" s="156"/>
      <c r="IRK761" s="156"/>
      <c r="IRL761" s="156"/>
      <c r="IRM761" s="156"/>
      <c r="IRN761" s="156"/>
      <c r="IRO761" s="156"/>
      <c r="IRP761" s="156"/>
      <c r="IRQ761" s="156"/>
      <c r="IRR761" s="156"/>
      <c r="IRS761" s="156"/>
      <c r="IRT761" s="156"/>
      <c r="IRU761" s="156"/>
      <c r="IRV761" s="156"/>
      <c r="IRW761" s="156"/>
      <c r="IRX761" s="156"/>
      <c r="IRY761" s="156"/>
      <c r="IRZ761" s="156"/>
      <c r="ISA761" s="156"/>
      <c r="ISB761" s="156"/>
      <c r="ISC761" s="156"/>
      <c r="ISD761" s="156"/>
      <c r="ISE761" s="156"/>
      <c r="ISF761" s="156"/>
      <c r="ISG761" s="156"/>
      <c r="ISH761" s="156"/>
      <c r="ISI761" s="156"/>
      <c r="ISJ761" s="156"/>
      <c r="ISK761" s="156"/>
      <c r="ISL761" s="156"/>
      <c r="ISM761" s="156"/>
      <c r="ISN761" s="156"/>
      <c r="ISO761" s="156"/>
      <c r="ISP761" s="156"/>
      <c r="ISQ761" s="156"/>
      <c r="ISR761" s="156"/>
      <c r="ISS761" s="156"/>
      <c r="IST761" s="156"/>
      <c r="ISU761" s="156"/>
      <c r="ISV761" s="156"/>
      <c r="ISW761" s="156"/>
      <c r="ISX761" s="156"/>
      <c r="ISY761" s="156"/>
      <c r="ISZ761" s="156"/>
      <c r="ITA761" s="156"/>
      <c r="ITB761" s="156"/>
      <c r="ITC761" s="156"/>
      <c r="ITD761" s="156"/>
      <c r="ITE761" s="156"/>
      <c r="ITF761" s="156"/>
      <c r="ITG761" s="156"/>
      <c r="ITH761" s="156"/>
      <c r="ITI761" s="156"/>
      <c r="ITJ761" s="156"/>
      <c r="ITK761" s="156"/>
      <c r="ITL761" s="156"/>
      <c r="ITM761" s="156"/>
      <c r="ITN761" s="156"/>
      <c r="ITO761" s="156"/>
      <c r="ITP761" s="156"/>
      <c r="ITQ761" s="156"/>
      <c r="ITR761" s="156"/>
      <c r="ITS761" s="156"/>
      <c r="ITT761" s="156"/>
      <c r="ITU761" s="156"/>
      <c r="ITV761" s="156"/>
      <c r="ITW761" s="156"/>
      <c r="ITX761" s="156"/>
      <c r="ITY761" s="156"/>
      <c r="ITZ761" s="156"/>
      <c r="IUA761" s="156"/>
      <c r="IUB761" s="156"/>
      <c r="IUC761" s="156"/>
      <c r="IUD761" s="156"/>
      <c r="IUE761" s="156"/>
      <c r="IUF761" s="156"/>
      <c r="IUG761" s="156"/>
      <c r="IUH761" s="156"/>
      <c r="IUI761" s="156"/>
      <c r="IUJ761" s="156"/>
      <c r="IUK761" s="156"/>
      <c r="IUL761" s="156"/>
      <c r="IUM761" s="156"/>
      <c r="IUN761" s="156"/>
      <c r="IUO761" s="156"/>
      <c r="IUP761" s="156"/>
      <c r="IUQ761" s="156"/>
      <c r="IUR761" s="156"/>
      <c r="IUS761" s="156"/>
      <c r="IUT761" s="156"/>
      <c r="IUU761" s="156"/>
      <c r="IUV761" s="156"/>
      <c r="IUW761" s="156"/>
      <c r="IUX761" s="156"/>
      <c r="IUY761" s="156"/>
      <c r="IUZ761" s="156"/>
      <c r="IVA761" s="156"/>
      <c r="IVB761" s="156"/>
      <c r="IVC761" s="156"/>
      <c r="IVD761" s="156"/>
      <c r="IVE761" s="156"/>
      <c r="IVF761" s="156"/>
      <c r="IVG761" s="156"/>
      <c r="IVH761" s="156"/>
      <c r="IVI761" s="156"/>
      <c r="IVJ761" s="156"/>
      <c r="IVK761" s="156"/>
      <c r="IVL761" s="156"/>
      <c r="IVM761" s="156"/>
      <c r="IVN761" s="156"/>
      <c r="IVO761" s="156"/>
      <c r="IVP761" s="156"/>
      <c r="IVQ761" s="156"/>
      <c r="IVR761" s="156"/>
      <c r="IVS761" s="156"/>
      <c r="IVT761" s="156"/>
      <c r="IVU761" s="156"/>
      <c r="IVV761" s="156"/>
      <c r="IVW761" s="156"/>
      <c r="IVX761" s="156"/>
      <c r="IVY761" s="156"/>
      <c r="IVZ761" s="156"/>
      <c r="IWA761" s="156"/>
      <c r="IWB761" s="156"/>
      <c r="IWC761" s="156"/>
      <c r="IWD761" s="156"/>
      <c r="IWE761" s="156"/>
      <c r="IWF761" s="156"/>
      <c r="IWG761" s="156"/>
      <c r="IWH761" s="156"/>
      <c r="IWI761" s="156"/>
      <c r="IWJ761" s="156"/>
      <c r="IWK761" s="156"/>
      <c r="IWL761" s="156"/>
      <c r="IWM761" s="156"/>
      <c r="IWN761" s="156"/>
      <c r="IWO761" s="156"/>
      <c r="IWP761" s="156"/>
      <c r="IWQ761" s="156"/>
      <c r="IWR761" s="156"/>
      <c r="IWS761" s="156"/>
      <c r="IWT761" s="156"/>
      <c r="IWU761" s="156"/>
      <c r="IWV761" s="156"/>
      <c r="IWW761" s="156"/>
      <c r="IWX761" s="156"/>
      <c r="IWY761" s="156"/>
      <c r="IWZ761" s="156"/>
      <c r="IXA761" s="156"/>
      <c r="IXB761" s="156"/>
      <c r="IXC761" s="156"/>
      <c r="IXD761" s="156"/>
      <c r="IXE761" s="156"/>
      <c r="IXF761" s="156"/>
      <c r="IXG761" s="156"/>
      <c r="IXH761" s="156"/>
      <c r="IXI761" s="156"/>
      <c r="IXJ761" s="156"/>
      <c r="IXK761" s="156"/>
      <c r="IXL761" s="156"/>
      <c r="IXM761" s="156"/>
      <c r="IXN761" s="156"/>
      <c r="IXO761" s="156"/>
      <c r="IXP761" s="156"/>
      <c r="IXQ761" s="156"/>
      <c r="IXR761" s="156"/>
      <c r="IXS761" s="156"/>
      <c r="IXT761" s="156"/>
      <c r="IXU761" s="156"/>
      <c r="IXV761" s="156"/>
      <c r="IXW761" s="156"/>
      <c r="IXX761" s="156"/>
      <c r="IXY761" s="156"/>
      <c r="IXZ761" s="156"/>
      <c r="IYA761" s="156"/>
      <c r="IYB761" s="156"/>
      <c r="IYC761" s="156"/>
      <c r="IYD761" s="156"/>
      <c r="IYE761" s="156"/>
      <c r="IYF761" s="156"/>
      <c r="IYG761" s="156"/>
      <c r="IYH761" s="156"/>
      <c r="IYI761" s="156"/>
      <c r="IYJ761" s="156"/>
      <c r="IYK761" s="156"/>
      <c r="IYL761" s="156"/>
      <c r="IYM761" s="156"/>
      <c r="IYN761" s="156"/>
      <c r="IYO761" s="156"/>
      <c r="IYP761" s="156"/>
      <c r="IYQ761" s="156"/>
      <c r="IYR761" s="156"/>
      <c r="IYS761" s="156"/>
      <c r="IYT761" s="156"/>
      <c r="IYU761" s="156"/>
      <c r="IYV761" s="156"/>
      <c r="IYW761" s="156"/>
      <c r="IYX761" s="156"/>
      <c r="IYY761" s="156"/>
      <c r="IYZ761" s="156"/>
      <c r="IZA761" s="156"/>
      <c r="IZB761" s="156"/>
      <c r="IZC761" s="156"/>
      <c r="IZD761" s="156"/>
      <c r="IZE761" s="156"/>
      <c r="IZF761" s="156"/>
      <c r="IZG761" s="156"/>
      <c r="IZH761" s="156"/>
      <c r="IZI761" s="156"/>
      <c r="IZJ761" s="156"/>
      <c r="IZK761" s="156"/>
      <c r="IZL761" s="156"/>
      <c r="IZM761" s="156"/>
      <c r="IZN761" s="156"/>
      <c r="IZO761" s="156"/>
      <c r="IZP761" s="156"/>
      <c r="IZQ761" s="156"/>
      <c r="IZR761" s="156"/>
      <c r="IZS761" s="156"/>
      <c r="IZT761" s="156"/>
      <c r="IZU761" s="156"/>
      <c r="IZV761" s="156"/>
      <c r="IZW761" s="156"/>
      <c r="IZX761" s="156"/>
      <c r="IZY761" s="156"/>
      <c r="IZZ761" s="156"/>
      <c r="JAA761" s="156"/>
      <c r="JAB761" s="156"/>
      <c r="JAC761" s="156"/>
      <c r="JAD761" s="156"/>
      <c r="JAE761" s="156"/>
      <c r="JAF761" s="156"/>
      <c r="JAG761" s="156"/>
      <c r="JAH761" s="156"/>
      <c r="JAI761" s="156"/>
      <c r="JAJ761" s="156"/>
      <c r="JAK761" s="156"/>
      <c r="JAL761" s="156"/>
      <c r="JAM761" s="156"/>
      <c r="JAN761" s="156"/>
      <c r="JAO761" s="156"/>
      <c r="JAP761" s="156"/>
      <c r="JAQ761" s="156"/>
      <c r="JAR761" s="156"/>
      <c r="JAS761" s="156"/>
      <c r="JAT761" s="156"/>
      <c r="JAU761" s="156"/>
      <c r="JAV761" s="156"/>
      <c r="JAW761" s="156"/>
      <c r="JAX761" s="156"/>
      <c r="JAY761" s="156"/>
      <c r="JAZ761" s="156"/>
      <c r="JBA761" s="156"/>
      <c r="JBB761" s="156"/>
      <c r="JBC761" s="156"/>
      <c r="JBD761" s="156"/>
      <c r="JBE761" s="156"/>
      <c r="JBF761" s="156"/>
      <c r="JBG761" s="156"/>
      <c r="JBH761" s="156"/>
      <c r="JBI761" s="156"/>
      <c r="JBJ761" s="156"/>
      <c r="JBK761" s="156"/>
      <c r="JBL761" s="156"/>
      <c r="JBM761" s="156"/>
      <c r="JBN761" s="156"/>
      <c r="JBO761" s="156"/>
      <c r="JBP761" s="156"/>
      <c r="JBQ761" s="156"/>
      <c r="JBR761" s="156"/>
      <c r="JBS761" s="156"/>
      <c r="JBT761" s="156"/>
      <c r="JBU761" s="156"/>
      <c r="JBV761" s="156"/>
      <c r="JBW761" s="156"/>
      <c r="JBX761" s="156"/>
      <c r="JBY761" s="156"/>
      <c r="JBZ761" s="156"/>
      <c r="JCA761" s="156"/>
      <c r="JCB761" s="156"/>
      <c r="JCC761" s="156"/>
      <c r="JCD761" s="156"/>
      <c r="JCE761" s="156"/>
      <c r="JCF761" s="156"/>
      <c r="JCG761" s="156"/>
      <c r="JCH761" s="156"/>
      <c r="JCI761" s="156"/>
      <c r="JCJ761" s="156"/>
      <c r="JCK761" s="156"/>
      <c r="JCL761" s="156"/>
      <c r="JCM761" s="156"/>
      <c r="JCN761" s="156"/>
      <c r="JCO761" s="156"/>
      <c r="JCP761" s="156"/>
      <c r="JCQ761" s="156"/>
      <c r="JCR761" s="156"/>
      <c r="JCS761" s="156"/>
      <c r="JCT761" s="156"/>
      <c r="JCU761" s="156"/>
      <c r="JCV761" s="156"/>
      <c r="JCW761" s="156"/>
      <c r="JCX761" s="156"/>
      <c r="JCY761" s="156"/>
      <c r="JCZ761" s="156"/>
      <c r="JDA761" s="156"/>
      <c r="JDB761" s="156"/>
      <c r="JDC761" s="156"/>
      <c r="JDD761" s="156"/>
      <c r="JDE761" s="156"/>
      <c r="JDF761" s="156"/>
      <c r="JDG761" s="156"/>
      <c r="JDH761" s="156"/>
      <c r="JDI761" s="156"/>
      <c r="JDJ761" s="156"/>
      <c r="JDK761" s="156"/>
      <c r="JDL761" s="156"/>
      <c r="JDM761" s="156"/>
      <c r="JDN761" s="156"/>
      <c r="JDO761" s="156"/>
      <c r="JDP761" s="156"/>
      <c r="JDQ761" s="156"/>
      <c r="JDR761" s="156"/>
      <c r="JDS761" s="156"/>
      <c r="JDT761" s="156"/>
      <c r="JDU761" s="156"/>
      <c r="JDV761" s="156"/>
      <c r="JDW761" s="156"/>
      <c r="JDX761" s="156"/>
      <c r="JDY761" s="156"/>
      <c r="JDZ761" s="156"/>
      <c r="JEA761" s="156"/>
      <c r="JEB761" s="156"/>
      <c r="JEC761" s="156"/>
      <c r="JED761" s="156"/>
      <c r="JEE761" s="156"/>
      <c r="JEF761" s="156"/>
      <c r="JEG761" s="156"/>
      <c r="JEH761" s="156"/>
      <c r="JEI761" s="156"/>
      <c r="JEJ761" s="156"/>
      <c r="JEK761" s="156"/>
      <c r="JEL761" s="156"/>
      <c r="JEM761" s="156"/>
      <c r="JEN761" s="156"/>
      <c r="JEO761" s="156"/>
      <c r="JEP761" s="156"/>
      <c r="JEQ761" s="156"/>
      <c r="JER761" s="156"/>
      <c r="JES761" s="156"/>
      <c r="JET761" s="156"/>
      <c r="JEU761" s="156"/>
      <c r="JEV761" s="156"/>
      <c r="JEW761" s="156"/>
      <c r="JEX761" s="156"/>
      <c r="JEY761" s="156"/>
      <c r="JEZ761" s="156"/>
      <c r="JFA761" s="156"/>
      <c r="JFB761" s="156"/>
      <c r="JFC761" s="156"/>
      <c r="JFD761" s="156"/>
      <c r="JFE761" s="156"/>
      <c r="JFF761" s="156"/>
      <c r="JFG761" s="156"/>
      <c r="JFH761" s="156"/>
      <c r="JFI761" s="156"/>
      <c r="JFJ761" s="156"/>
      <c r="JFK761" s="156"/>
      <c r="JFL761" s="156"/>
      <c r="JFM761" s="156"/>
      <c r="JFN761" s="156"/>
      <c r="JFO761" s="156"/>
      <c r="JFP761" s="156"/>
      <c r="JFQ761" s="156"/>
      <c r="JFR761" s="156"/>
      <c r="JFS761" s="156"/>
      <c r="JFT761" s="156"/>
      <c r="JFU761" s="156"/>
      <c r="JFV761" s="156"/>
      <c r="JFW761" s="156"/>
      <c r="JFX761" s="156"/>
      <c r="JFY761" s="156"/>
      <c r="JFZ761" s="156"/>
      <c r="JGA761" s="156"/>
      <c r="JGB761" s="156"/>
      <c r="JGC761" s="156"/>
      <c r="JGD761" s="156"/>
      <c r="JGE761" s="156"/>
      <c r="JGF761" s="156"/>
      <c r="JGG761" s="156"/>
      <c r="JGH761" s="156"/>
      <c r="JGI761" s="156"/>
      <c r="JGJ761" s="156"/>
      <c r="JGK761" s="156"/>
      <c r="JGL761" s="156"/>
      <c r="JGM761" s="156"/>
      <c r="JGN761" s="156"/>
      <c r="JGO761" s="156"/>
      <c r="JGP761" s="156"/>
      <c r="JGQ761" s="156"/>
      <c r="JGR761" s="156"/>
      <c r="JGS761" s="156"/>
      <c r="JGT761" s="156"/>
      <c r="JGU761" s="156"/>
      <c r="JGV761" s="156"/>
      <c r="JGW761" s="156"/>
      <c r="JGX761" s="156"/>
      <c r="JGY761" s="156"/>
      <c r="JGZ761" s="156"/>
      <c r="JHA761" s="156"/>
      <c r="JHB761" s="156"/>
      <c r="JHC761" s="156"/>
      <c r="JHD761" s="156"/>
      <c r="JHE761" s="156"/>
      <c r="JHF761" s="156"/>
      <c r="JHG761" s="156"/>
      <c r="JHH761" s="156"/>
      <c r="JHI761" s="156"/>
      <c r="JHJ761" s="156"/>
      <c r="JHK761" s="156"/>
      <c r="JHL761" s="156"/>
      <c r="JHM761" s="156"/>
      <c r="JHN761" s="156"/>
      <c r="JHO761" s="156"/>
      <c r="JHP761" s="156"/>
      <c r="JHQ761" s="156"/>
      <c r="JHR761" s="156"/>
      <c r="JHS761" s="156"/>
      <c r="JHT761" s="156"/>
      <c r="JHU761" s="156"/>
      <c r="JHV761" s="156"/>
      <c r="JHW761" s="156"/>
      <c r="JHX761" s="156"/>
      <c r="JHY761" s="156"/>
      <c r="JHZ761" s="156"/>
      <c r="JIA761" s="156"/>
      <c r="JIB761" s="156"/>
      <c r="JIC761" s="156"/>
      <c r="JID761" s="156"/>
      <c r="JIE761" s="156"/>
      <c r="JIF761" s="156"/>
      <c r="JIG761" s="156"/>
      <c r="JIH761" s="156"/>
      <c r="JII761" s="156"/>
      <c r="JIJ761" s="156"/>
      <c r="JIK761" s="156"/>
      <c r="JIL761" s="156"/>
      <c r="JIM761" s="156"/>
      <c r="JIN761" s="156"/>
      <c r="JIO761" s="156"/>
      <c r="JIP761" s="156"/>
      <c r="JIQ761" s="156"/>
      <c r="JIR761" s="156"/>
      <c r="JIS761" s="156"/>
      <c r="JIT761" s="156"/>
      <c r="JIU761" s="156"/>
      <c r="JIV761" s="156"/>
      <c r="JIW761" s="156"/>
      <c r="JIX761" s="156"/>
      <c r="JIY761" s="156"/>
      <c r="JIZ761" s="156"/>
      <c r="JJA761" s="156"/>
      <c r="JJB761" s="156"/>
      <c r="JJC761" s="156"/>
      <c r="JJD761" s="156"/>
      <c r="JJE761" s="156"/>
      <c r="JJF761" s="156"/>
      <c r="JJG761" s="156"/>
      <c r="JJH761" s="156"/>
      <c r="JJI761" s="156"/>
      <c r="JJJ761" s="156"/>
      <c r="JJK761" s="156"/>
      <c r="JJL761" s="156"/>
      <c r="JJM761" s="156"/>
      <c r="JJN761" s="156"/>
      <c r="JJO761" s="156"/>
      <c r="JJP761" s="156"/>
      <c r="JJQ761" s="156"/>
      <c r="JJR761" s="156"/>
      <c r="JJS761" s="156"/>
      <c r="JJT761" s="156"/>
      <c r="JJU761" s="156"/>
      <c r="JJV761" s="156"/>
      <c r="JJW761" s="156"/>
      <c r="JJX761" s="156"/>
      <c r="JJY761" s="156"/>
      <c r="JJZ761" s="156"/>
      <c r="JKA761" s="156"/>
      <c r="JKB761" s="156"/>
      <c r="JKC761" s="156"/>
      <c r="JKD761" s="156"/>
      <c r="JKE761" s="156"/>
      <c r="JKF761" s="156"/>
      <c r="JKG761" s="156"/>
      <c r="JKH761" s="156"/>
      <c r="JKI761" s="156"/>
      <c r="JKJ761" s="156"/>
      <c r="JKK761" s="156"/>
      <c r="JKL761" s="156"/>
      <c r="JKM761" s="156"/>
      <c r="JKN761" s="156"/>
      <c r="JKO761" s="156"/>
      <c r="JKP761" s="156"/>
      <c r="JKQ761" s="156"/>
      <c r="JKR761" s="156"/>
      <c r="JKS761" s="156"/>
      <c r="JKT761" s="156"/>
      <c r="JKU761" s="156"/>
      <c r="JKV761" s="156"/>
      <c r="JKW761" s="156"/>
      <c r="JKX761" s="156"/>
      <c r="JKY761" s="156"/>
      <c r="JKZ761" s="156"/>
      <c r="JLA761" s="156"/>
      <c r="JLB761" s="156"/>
      <c r="JLC761" s="156"/>
      <c r="JLD761" s="156"/>
      <c r="JLE761" s="156"/>
      <c r="JLF761" s="156"/>
      <c r="JLG761" s="156"/>
      <c r="JLH761" s="156"/>
      <c r="JLI761" s="156"/>
      <c r="JLJ761" s="156"/>
      <c r="JLK761" s="156"/>
      <c r="JLL761" s="156"/>
      <c r="JLM761" s="156"/>
      <c r="JLN761" s="156"/>
      <c r="JLO761" s="156"/>
      <c r="JLP761" s="156"/>
      <c r="JLQ761" s="156"/>
      <c r="JLR761" s="156"/>
      <c r="JLS761" s="156"/>
      <c r="JLT761" s="156"/>
      <c r="JLU761" s="156"/>
      <c r="JLV761" s="156"/>
      <c r="JLW761" s="156"/>
      <c r="JLX761" s="156"/>
      <c r="JLY761" s="156"/>
      <c r="JLZ761" s="156"/>
      <c r="JMA761" s="156"/>
      <c r="JMB761" s="156"/>
      <c r="JMC761" s="156"/>
      <c r="JMD761" s="156"/>
      <c r="JME761" s="156"/>
      <c r="JMF761" s="156"/>
      <c r="JMG761" s="156"/>
      <c r="JMH761" s="156"/>
      <c r="JMI761" s="156"/>
      <c r="JMJ761" s="156"/>
      <c r="JMK761" s="156"/>
      <c r="JML761" s="156"/>
      <c r="JMM761" s="156"/>
      <c r="JMN761" s="156"/>
      <c r="JMO761" s="156"/>
      <c r="JMP761" s="156"/>
      <c r="JMQ761" s="156"/>
      <c r="JMR761" s="156"/>
      <c r="JMS761" s="156"/>
      <c r="JMT761" s="156"/>
      <c r="JMU761" s="156"/>
      <c r="JMV761" s="156"/>
      <c r="JMW761" s="156"/>
      <c r="JMX761" s="156"/>
      <c r="JMY761" s="156"/>
      <c r="JMZ761" s="156"/>
      <c r="JNA761" s="156"/>
      <c r="JNB761" s="156"/>
      <c r="JNC761" s="156"/>
      <c r="JND761" s="156"/>
      <c r="JNE761" s="156"/>
      <c r="JNF761" s="156"/>
      <c r="JNG761" s="156"/>
      <c r="JNH761" s="156"/>
      <c r="JNI761" s="156"/>
      <c r="JNJ761" s="156"/>
      <c r="JNK761" s="156"/>
      <c r="JNL761" s="156"/>
      <c r="JNM761" s="156"/>
      <c r="JNN761" s="156"/>
      <c r="JNO761" s="156"/>
      <c r="JNP761" s="156"/>
      <c r="JNQ761" s="156"/>
      <c r="JNR761" s="156"/>
      <c r="JNS761" s="156"/>
      <c r="JNT761" s="156"/>
      <c r="JNU761" s="156"/>
      <c r="JNV761" s="156"/>
      <c r="JNW761" s="156"/>
      <c r="JNX761" s="156"/>
      <c r="JNY761" s="156"/>
      <c r="JNZ761" s="156"/>
      <c r="JOA761" s="156"/>
      <c r="JOB761" s="156"/>
      <c r="JOC761" s="156"/>
      <c r="JOD761" s="156"/>
      <c r="JOE761" s="156"/>
      <c r="JOF761" s="156"/>
      <c r="JOG761" s="156"/>
      <c r="JOH761" s="156"/>
      <c r="JOI761" s="156"/>
      <c r="JOJ761" s="156"/>
      <c r="JOK761" s="156"/>
      <c r="JOL761" s="156"/>
      <c r="JOM761" s="156"/>
      <c r="JON761" s="156"/>
      <c r="JOO761" s="156"/>
      <c r="JOP761" s="156"/>
      <c r="JOQ761" s="156"/>
      <c r="JOR761" s="156"/>
      <c r="JOS761" s="156"/>
      <c r="JOT761" s="156"/>
      <c r="JOU761" s="156"/>
      <c r="JOV761" s="156"/>
      <c r="JOW761" s="156"/>
      <c r="JOX761" s="156"/>
      <c r="JOY761" s="156"/>
      <c r="JOZ761" s="156"/>
      <c r="JPA761" s="156"/>
      <c r="JPB761" s="156"/>
      <c r="JPC761" s="156"/>
      <c r="JPD761" s="156"/>
      <c r="JPE761" s="156"/>
      <c r="JPF761" s="156"/>
      <c r="JPG761" s="156"/>
      <c r="JPH761" s="156"/>
      <c r="JPI761" s="156"/>
      <c r="JPJ761" s="156"/>
      <c r="JPK761" s="156"/>
      <c r="JPL761" s="156"/>
      <c r="JPM761" s="156"/>
      <c r="JPN761" s="156"/>
      <c r="JPO761" s="156"/>
      <c r="JPP761" s="156"/>
      <c r="JPQ761" s="156"/>
      <c r="JPR761" s="156"/>
      <c r="JPS761" s="156"/>
      <c r="JPT761" s="156"/>
      <c r="JPU761" s="156"/>
      <c r="JPV761" s="156"/>
      <c r="JPW761" s="156"/>
      <c r="JPX761" s="156"/>
      <c r="JPY761" s="156"/>
      <c r="JPZ761" s="156"/>
      <c r="JQA761" s="156"/>
      <c r="JQB761" s="156"/>
      <c r="JQC761" s="156"/>
      <c r="JQD761" s="156"/>
      <c r="JQE761" s="156"/>
      <c r="JQF761" s="156"/>
      <c r="JQG761" s="156"/>
      <c r="JQH761" s="156"/>
      <c r="JQI761" s="156"/>
      <c r="JQJ761" s="156"/>
      <c r="JQK761" s="156"/>
      <c r="JQL761" s="156"/>
      <c r="JQM761" s="156"/>
      <c r="JQN761" s="156"/>
      <c r="JQO761" s="156"/>
      <c r="JQP761" s="156"/>
      <c r="JQQ761" s="156"/>
      <c r="JQR761" s="156"/>
      <c r="JQS761" s="156"/>
      <c r="JQT761" s="156"/>
      <c r="JQU761" s="156"/>
      <c r="JQV761" s="156"/>
      <c r="JQW761" s="156"/>
      <c r="JQX761" s="156"/>
      <c r="JQY761" s="156"/>
      <c r="JQZ761" s="156"/>
      <c r="JRA761" s="156"/>
      <c r="JRB761" s="156"/>
      <c r="JRC761" s="156"/>
      <c r="JRD761" s="156"/>
      <c r="JRE761" s="156"/>
      <c r="JRF761" s="156"/>
      <c r="JRG761" s="156"/>
      <c r="JRH761" s="156"/>
      <c r="JRI761" s="156"/>
      <c r="JRJ761" s="156"/>
      <c r="JRK761" s="156"/>
      <c r="JRL761" s="156"/>
      <c r="JRM761" s="156"/>
      <c r="JRN761" s="156"/>
      <c r="JRO761" s="156"/>
      <c r="JRP761" s="156"/>
      <c r="JRQ761" s="156"/>
      <c r="JRR761" s="156"/>
      <c r="JRS761" s="156"/>
      <c r="JRT761" s="156"/>
      <c r="JRU761" s="156"/>
      <c r="JRV761" s="156"/>
      <c r="JRW761" s="156"/>
      <c r="JRX761" s="156"/>
      <c r="JRY761" s="156"/>
      <c r="JRZ761" s="156"/>
      <c r="JSA761" s="156"/>
      <c r="JSB761" s="156"/>
      <c r="JSC761" s="156"/>
      <c r="JSD761" s="156"/>
      <c r="JSE761" s="156"/>
      <c r="JSF761" s="156"/>
      <c r="JSG761" s="156"/>
      <c r="JSH761" s="156"/>
      <c r="JSI761" s="156"/>
      <c r="JSJ761" s="156"/>
      <c r="JSK761" s="156"/>
      <c r="JSL761" s="156"/>
      <c r="JSM761" s="156"/>
      <c r="JSN761" s="156"/>
      <c r="JSO761" s="156"/>
      <c r="JSP761" s="156"/>
      <c r="JSQ761" s="156"/>
      <c r="JSR761" s="156"/>
      <c r="JSS761" s="156"/>
      <c r="JST761" s="156"/>
      <c r="JSU761" s="156"/>
      <c r="JSV761" s="156"/>
      <c r="JSW761" s="156"/>
      <c r="JSX761" s="156"/>
      <c r="JSY761" s="156"/>
      <c r="JSZ761" s="156"/>
      <c r="JTA761" s="156"/>
      <c r="JTB761" s="156"/>
      <c r="JTC761" s="156"/>
      <c r="JTD761" s="156"/>
      <c r="JTE761" s="156"/>
      <c r="JTF761" s="156"/>
      <c r="JTG761" s="156"/>
      <c r="JTH761" s="156"/>
      <c r="JTI761" s="156"/>
      <c r="JTJ761" s="156"/>
      <c r="JTK761" s="156"/>
      <c r="JTL761" s="156"/>
      <c r="JTM761" s="156"/>
      <c r="JTN761" s="156"/>
      <c r="JTO761" s="156"/>
      <c r="JTP761" s="156"/>
      <c r="JTQ761" s="156"/>
      <c r="JTR761" s="156"/>
      <c r="JTS761" s="156"/>
      <c r="JTT761" s="156"/>
      <c r="JTU761" s="156"/>
      <c r="JTV761" s="156"/>
      <c r="JTW761" s="156"/>
      <c r="JTX761" s="156"/>
      <c r="JTY761" s="156"/>
      <c r="JTZ761" s="156"/>
      <c r="JUA761" s="156"/>
      <c r="JUB761" s="156"/>
      <c r="JUC761" s="156"/>
      <c r="JUD761" s="156"/>
      <c r="JUE761" s="156"/>
      <c r="JUF761" s="156"/>
      <c r="JUG761" s="156"/>
      <c r="JUH761" s="156"/>
      <c r="JUI761" s="156"/>
      <c r="JUJ761" s="156"/>
      <c r="JUK761" s="156"/>
      <c r="JUL761" s="156"/>
      <c r="JUM761" s="156"/>
      <c r="JUN761" s="156"/>
      <c r="JUO761" s="156"/>
      <c r="JUP761" s="156"/>
      <c r="JUQ761" s="156"/>
      <c r="JUR761" s="156"/>
      <c r="JUS761" s="156"/>
      <c r="JUT761" s="156"/>
      <c r="JUU761" s="156"/>
      <c r="JUV761" s="156"/>
      <c r="JUW761" s="156"/>
      <c r="JUX761" s="156"/>
      <c r="JUY761" s="156"/>
      <c r="JUZ761" s="156"/>
      <c r="JVA761" s="156"/>
      <c r="JVB761" s="156"/>
      <c r="JVC761" s="156"/>
      <c r="JVD761" s="156"/>
      <c r="JVE761" s="156"/>
      <c r="JVF761" s="156"/>
      <c r="JVG761" s="156"/>
      <c r="JVH761" s="156"/>
      <c r="JVI761" s="156"/>
      <c r="JVJ761" s="156"/>
      <c r="JVK761" s="156"/>
      <c r="JVL761" s="156"/>
      <c r="JVM761" s="156"/>
      <c r="JVN761" s="156"/>
      <c r="JVO761" s="156"/>
      <c r="JVP761" s="156"/>
      <c r="JVQ761" s="156"/>
      <c r="JVR761" s="156"/>
      <c r="JVS761" s="156"/>
      <c r="JVT761" s="156"/>
      <c r="JVU761" s="156"/>
      <c r="JVV761" s="156"/>
      <c r="JVW761" s="156"/>
      <c r="JVX761" s="156"/>
      <c r="JVY761" s="156"/>
      <c r="JVZ761" s="156"/>
      <c r="JWA761" s="156"/>
      <c r="JWB761" s="156"/>
      <c r="JWC761" s="156"/>
      <c r="JWD761" s="156"/>
      <c r="JWE761" s="156"/>
      <c r="JWF761" s="156"/>
      <c r="JWG761" s="156"/>
      <c r="JWH761" s="156"/>
      <c r="JWI761" s="156"/>
      <c r="JWJ761" s="156"/>
      <c r="JWK761" s="156"/>
      <c r="JWL761" s="156"/>
      <c r="JWM761" s="156"/>
      <c r="JWN761" s="156"/>
      <c r="JWO761" s="156"/>
      <c r="JWP761" s="156"/>
      <c r="JWQ761" s="156"/>
      <c r="JWR761" s="156"/>
      <c r="JWS761" s="156"/>
      <c r="JWT761" s="156"/>
      <c r="JWU761" s="156"/>
      <c r="JWV761" s="156"/>
      <c r="JWW761" s="156"/>
      <c r="JWX761" s="156"/>
      <c r="JWY761" s="156"/>
      <c r="JWZ761" s="156"/>
      <c r="JXA761" s="156"/>
      <c r="JXB761" s="156"/>
      <c r="JXC761" s="156"/>
      <c r="JXD761" s="156"/>
      <c r="JXE761" s="156"/>
      <c r="JXF761" s="156"/>
      <c r="JXG761" s="156"/>
      <c r="JXH761" s="156"/>
      <c r="JXI761" s="156"/>
      <c r="JXJ761" s="156"/>
      <c r="JXK761" s="156"/>
      <c r="JXL761" s="156"/>
      <c r="JXM761" s="156"/>
      <c r="JXN761" s="156"/>
      <c r="JXO761" s="156"/>
      <c r="JXP761" s="156"/>
      <c r="JXQ761" s="156"/>
      <c r="JXR761" s="156"/>
      <c r="JXS761" s="156"/>
      <c r="JXT761" s="156"/>
      <c r="JXU761" s="156"/>
      <c r="JXV761" s="156"/>
      <c r="JXW761" s="156"/>
      <c r="JXX761" s="156"/>
      <c r="JXY761" s="156"/>
      <c r="JXZ761" s="156"/>
      <c r="JYA761" s="156"/>
      <c r="JYB761" s="156"/>
      <c r="JYC761" s="156"/>
      <c r="JYD761" s="156"/>
      <c r="JYE761" s="156"/>
      <c r="JYF761" s="156"/>
      <c r="JYG761" s="156"/>
      <c r="JYH761" s="156"/>
      <c r="JYI761" s="156"/>
      <c r="JYJ761" s="156"/>
      <c r="JYK761" s="156"/>
      <c r="JYL761" s="156"/>
      <c r="JYM761" s="156"/>
      <c r="JYN761" s="156"/>
      <c r="JYO761" s="156"/>
      <c r="JYP761" s="156"/>
      <c r="JYQ761" s="156"/>
      <c r="JYR761" s="156"/>
      <c r="JYS761" s="156"/>
      <c r="JYT761" s="156"/>
      <c r="JYU761" s="156"/>
      <c r="JYV761" s="156"/>
      <c r="JYW761" s="156"/>
      <c r="JYX761" s="156"/>
      <c r="JYY761" s="156"/>
      <c r="JYZ761" s="156"/>
      <c r="JZA761" s="156"/>
      <c r="JZB761" s="156"/>
      <c r="JZC761" s="156"/>
      <c r="JZD761" s="156"/>
      <c r="JZE761" s="156"/>
      <c r="JZF761" s="156"/>
      <c r="JZG761" s="156"/>
      <c r="JZH761" s="156"/>
      <c r="JZI761" s="156"/>
      <c r="JZJ761" s="156"/>
      <c r="JZK761" s="156"/>
      <c r="JZL761" s="156"/>
      <c r="JZM761" s="156"/>
      <c r="JZN761" s="156"/>
      <c r="JZO761" s="156"/>
      <c r="JZP761" s="156"/>
      <c r="JZQ761" s="156"/>
      <c r="JZR761" s="156"/>
      <c r="JZS761" s="156"/>
      <c r="JZT761" s="156"/>
      <c r="JZU761" s="156"/>
      <c r="JZV761" s="156"/>
      <c r="JZW761" s="156"/>
      <c r="JZX761" s="156"/>
      <c r="JZY761" s="156"/>
      <c r="JZZ761" s="156"/>
      <c r="KAA761" s="156"/>
      <c r="KAB761" s="156"/>
      <c r="KAC761" s="156"/>
      <c r="KAD761" s="156"/>
      <c r="KAE761" s="156"/>
      <c r="KAF761" s="156"/>
      <c r="KAG761" s="156"/>
      <c r="KAH761" s="156"/>
      <c r="KAI761" s="156"/>
      <c r="KAJ761" s="156"/>
      <c r="KAK761" s="156"/>
      <c r="KAL761" s="156"/>
      <c r="KAM761" s="156"/>
      <c r="KAN761" s="156"/>
      <c r="KAO761" s="156"/>
      <c r="KAP761" s="156"/>
      <c r="KAQ761" s="156"/>
      <c r="KAR761" s="156"/>
      <c r="KAS761" s="156"/>
      <c r="KAT761" s="156"/>
      <c r="KAU761" s="156"/>
      <c r="KAV761" s="156"/>
      <c r="KAW761" s="156"/>
      <c r="KAX761" s="156"/>
      <c r="KAY761" s="156"/>
      <c r="KAZ761" s="156"/>
      <c r="KBA761" s="156"/>
      <c r="KBB761" s="156"/>
      <c r="KBC761" s="156"/>
      <c r="KBD761" s="156"/>
      <c r="KBE761" s="156"/>
      <c r="KBF761" s="156"/>
      <c r="KBG761" s="156"/>
      <c r="KBH761" s="156"/>
      <c r="KBI761" s="156"/>
      <c r="KBJ761" s="156"/>
      <c r="KBK761" s="156"/>
      <c r="KBL761" s="156"/>
      <c r="KBM761" s="156"/>
      <c r="KBN761" s="156"/>
      <c r="KBO761" s="156"/>
      <c r="KBP761" s="156"/>
      <c r="KBQ761" s="156"/>
      <c r="KBR761" s="156"/>
      <c r="KBS761" s="156"/>
      <c r="KBT761" s="156"/>
      <c r="KBU761" s="156"/>
      <c r="KBV761" s="156"/>
      <c r="KBW761" s="156"/>
      <c r="KBX761" s="156"/>
      <c r="KBY761" s="156"/>
      <c r="KBZ761" s="156"/>
      <c r="KCA761" s="156"/>
      <c r="KCB761" s="156"/>
      <c r="KCC761" s="156"/>
      <c r="KCD761" s="156"/>
      <c r="KCE761" s="156"/>
      <c r="KCF761" s="156"/>
      <c r="KCG761" s="156"/>
      <c r="KCH761" s="156"/>
      <c r="KCI761" s="156"/>
      <c r="KCJ761" s="156"/>
      <c r="KCK761" s="156"/>
      <c r="KCL761" s="156"/>
      <c r="KCM761" s="156"/>
      <c r="KCN761" s="156"/>
      <c r="KCO761" s="156"/>
      <c r="KCP761" s="156"/>
      <c r="KCQ761" s="156"/>
      <c r="KCR761" s="156"/>
      <c r="KCS761" s="156"/>
      <c r="KCT761" s="156"/>
      <c r="KCU761" s="156"/>
      <c r="KCV761" s="156"/>
      <c r="KCW761" s="156"/>
      <c r="KCX761" s="156"/>
      <c r="KCY761" s="156"/>
      <c r="KCZ761" s="156"/>
      <c r="KDA761" s="156"/>
      <c r="KDB761" s="156"/>
      <c r="KDC761" s="156"/>
      <c r="KDD761" s="156"/>
      <c r="KDE761" s="156"/>
      <c r="KDF761" s="156"/>
      <c r="KDG761" s="156"/>
      <c r="KDH761" s="156"/>
      <c r="KDI761" s="156"/>
      <c r="KDJ761" s="156"/>
      <c r="KDK761" s="156"/>
      <c r="KDL761" s="156"/>
      <c r="KDM761" s="156"/>
      <c r="KDN761" s="156"/>
      <c r="KDO761" s="156"/>
      <c r="KDP761" s="156"/>
      <c r="KDQ761" s="156"/>
      <c r="KDR761" s="156"/>
      <c r="KDS761" s="156"/>
      <c r="KDT761" s="156"/>
      <c r="KDU761" s="156"/>
      <c r="KDV761" s="156"/>
      <c r="KDW761" s="156"/>
      <c r="KDX761" s="156"/>
      <c r="KDY761" s="156"/>
      <c r="KDZ761" s="156"/>
      <c r="KEA761" s="156"/>
      <c r="KEB761" s="156"/>
      <c r="KEC761" s="156"/>
      <c r="KED761" s="156"/>
      <c r="KEE761" s="156"/>
      <c r="KEF761" s="156"/>
      <c r="KEG761" s="156"/>
      <c r="KEH761" s="156"/>
      <c r="KEI761" s="156"/>
      <c r="KEJ761" s="156"/>
      <c r="KEK761" s="156"/>
      <c r="KEL761" s="156"/>
      <c r="KEM761" s="156"/>
      <c r="KEN761" s="156"/>
      <c r="KEO761" s="156"/>
      <c r="KEP761" s="156"/>
      <c r="KEQ761" s="156"/>
      <c r="KER761" s="156"/>
      <c r="KES761" s="156"/>
      <c r="KET761" s="156"/>
      <c r="KEU761" s="156"/>
      <c r="KEV761" s="156"/>
      <c r="KEW761" s="156"/>
      <c r="KEX761" s="156"/>
      <c r="KEY761" s="156"/>
      <c r="KEZ761" s="156"/>
      <c r="KFA761" s="156"/>
      <c r="KFB761" s="156"/>
      <c r="KFC761" s="156"/>
      <c r="KFD761" s="156"/>
      <c r="KFE761" s="156"/>
      <c r="KFF761" s="156"/>
      <c r="KFG761" s="156"/>
      <c r="KFH761" s="156"/>
      <c r="KFI761" s="156"/>
      <c r="KFJ761" s="156"/>
      <c r="KFK761" s="156"/>
      <c r="KFL761" s="156"/>
      <c r="KFM761" s="156"/>
      <c r="KFN761" s="156"/>
      <c r="KFO761" s="156"/>
      <c r="KFP761" s="156"/>
      <c r="KFQ761" s="156"/>
      <c r="KFR761" s="156"/>
      <c r="KFS761" s="156"/>
      <c r="KFT761" s="156"/>
      <c r="KFU761" s="156"/>
      <c r="KFV761" s="156"/>
      <c r="KFW761" s="156"/>
      <c r="KFX761" s="156"/>
      <c r="KFY761" s="156"/>
      <c r="KFZ761" s="156"/>
      <c r="KGA761" s="156"/>
      <c r="KGB761" s="156"/>
      <c r="KGC761" s="156"/>
      <c r="KGD761" s="156"/>
      <c r="KGE761" s="156"/>
      <c r="KGF761" s="156"/>
      <c r="KGG761" s="156"/>
      <c r="KGH761" s="156"/>
      <c r="KGI761" s="156"/>
      <c r="KGJ761" s="156"/>
      <c r="KGK761" s="156"/>
      <c r="KGL761" s="156"/>
      <c r="KGM761" s="156"/>
      <c r="KGN761" s="156"/>
      <c r="KGO761" s="156"/>
      <c r="KGP761" s="156"/>
      <c r="KGQ761" s="156"/>
      <c r="KGR761" s="156"/>
      <c r="KGS761" s="156"/>
      <c r="KGT761" s="156"/>
      <c r="KGU761" s="156"/>
      <c r="KGV761" s="156"/>
      <c r="KGW761" s="156"/>
      <c r="KGX761" s="156"/>
      <c r="KGY761" s="156"/>
      <c r="KGZ761" s="156"/>
      <c r="KHA761" s="156"/>
      <c r="KHB761" s="156"/>
      <c r="KHC761" s="156"/>
      <c r="KHD761" s="156"/>
      <c r="KHE761" s="156"/>
      <c r="KHF761" s="156"/>
      <c r="KHG761" s="156"/>
      <c r="KHH761" s="156"/>
      <c r="KHI761" s="156"/>
      <c r="KHJ761" s="156"/>
      <c r="KHK761" s="156"/>
      <c r="KHL761" s="156"/>
      <c r="KHM761" s="156"/>
      <c r="KHN761" s="156"/>
      <c r="KHO761" s="156"/>
      <c r="KHP761" s="156"/>
      <c r="KHQ761" s="156"/>
      <c r="KHR761" s="156"/>
      <c r="KHS761" s="156"/>
      <c r="KHT761" s="156"/>
      <c r="KHU761" s="156"/>
      <c r="KHV761" s="156"/>
      <c r="KHW761" s="156"/>
      <c r="KHX761" s="156"/>
      <c r="KHY761" s="156"/>
      <c r="KHZ761" s="156"/>
      <c r="KIA761" s="156"/>
      <c r="KIB761" s="156"/>
      <c r="KIC761" s="156"/>
      <c r="KID761" s="156"/>
      <c r="KIE761" s="156"/>
      <c r="KIF761" s="156"/>
      <c r="KIG761" s="156"/>
      <c r="KIH761" s="156"/>
      <c r="KII761" s="156"/>
      <c r="KIJ761" s="156"/>
      <c r="KIK761" s="156"/>
      <c r="KIL761" s="156"/>
      <c r="KIM761" s="156"/>
      <c r="KIN761" s="156"/>
      <c r="KIO761" s="156"/>
      <c r="KIP761" s="156"/>
      <c r="KIQ761" s="156"/>
      <c r="KIR761" s="156"/>
      <c r="KIS761" s="156"/>
      <c r="KIT761" s="156"/>
      <c r="KIU761" s="156"/>
      <c r="KIV761" s="156"/>
      <c r="KIW761" s="156"/>
      <c r="KIX761" s="156"/>
      <c r="KIY761" s="156"/>
      <c r="KIZ761" s="156"/>
      <c r="KJA761" s="156"/>
      <c r="KJB761" s="156"/>
      <c r="KJC761" s="156"/>
      <c r="KJD761" s="156"/>
      <c r="KJE761" s="156"/>
      <c r="KJF761" s="156"/>
      <c r="KJG761" s="156"/>
      <c r="KJH761" s="156"/>
      <c r="KJI761" s="156"/>
      <c r="KJJ761" s="156"/>
      <c r="KJK761" s="156"/>
      <c r="KJL761" s="156"/>
      <c r="KJM761" s="156"/>
      <c r="KJN761" s="156"/>
      <c r="KJO761" s="156"/>
      <c r="KJP761" s="156"/>
      <c r="KJQ761" s="156"/>
      <c r="KJR761" s="156"/>
      <c r="KJS761" s="156"/>
      <c r="KJT761" s="156"/>
      <c r="KJU761" s="156"/>
      <c r="KJV761" s="156"/>
      <c r="KJW761" s="156"/>
      <c r="KJX761" s="156"/>
      <c r="KJY761" s="156"/>
      <c r="KJZ761" s="156"/>
      <c r="KKA761" s="156"/>
      <c r="KKB761" s="156"/>
      <c r="KKC761" s="156"/>
      <c r="KKD761" s="156"/>
      <c r="KKE761" s="156"/>
      <c r="KKF761" s="156"/>
      <c r="KKG761" s="156"/>
      <c r="KKH761" s="156"/>
      <c r="KKI761" s="156"/>
      <c r="KKJ761" s="156"/>
      <c r="KKK761" s="156"/>
      <c r="KKL761" s="156"/>
      <c r="KKM761" s="156"/>
      <c r="KKN761" s="156"/>
      <c r="KKO761" s="156"/>
      <c r="KKP761" s="156"/>
      <c r="KKQ761" s="156"/>
      <c r="KKR761" s="156"/>
      <c r="KKS761" s="156"/>
      <c r="KKT761" s="156"/>
      <c r="KKU761" s="156"/>
      <c r="KKV761" s="156"/>
      <c r="KKW761" s="156"/>
      <c r="KKX761" s="156"/>
      <c r="KKY761" s="156"/>
      <c r="KKZ761" s="156"/>
      <c r="KLA761" s="156"/>
      <c r="KLB761" s="156"/>
      <c r="KLC761" s="156"/>
      <c r="KLD761" s="156"/>
      <c r="KLE761" s="156"/>
      <c r="KLF761" s="156"/>
      <c r="KLG761" s="156"/>
      <c r="KLH761" s="156"/>
      <c r="KLI761" s="156"/>
      <c r="KLJ761" s="156"/>
      <c r="KLK761" s="156"/>
      <c r="KLL761" s="156"/>
      <c r="KLM761" s="156"/>
      <c r="KLN761" s="156"/>
      <c r="KLO761" s="156"/>
      <c r="KLP761" s="156"/>
      <c r="KLQ761" s="156"/>
      <c r="KLR761" s="156"/>
      <c r="KLS761" s="156"/>
      <c r="KLT761" s="156"/>
      <c r="KLU761" s="156"/>
      <c r="KLV761" s="156"/>
      <c r="KLW761" s="156"/>
      <c r="KLX761" s="156"/>
      <c r="KLY761" s="156"/>
      <c r="KLZ761" s="156"/>
      <c r="KMA761" s="156"/>
      <c r="KMB761" s="156"/>
      <c r="KMC761" s="156"/>
      <c r="KMD761" s="156"/>
      <c r="KME761" s="156"/>
      <c r="KMF761" s="156"/>
      <c r="KMG761" s="156"/>
      <c r="KMH761" s="156"/>
      <c r="KMI761" s="156"/>
      <c r="KMJ761" s="156"/>
      <c r="KMK761" s="156"/>
      <c r="KML761" s="156"/>
      <c r="KMM761" s="156"/>
      <c r="KMN761" s="156"/>
      <c r="KMO761" s="156"/>
      <c r="KMP761" s="156"/>
      <c r="KMQ761" s="156"/>
      <c r="KMR761" s="156"/>
      <c r="KMS761" s="156"/>
      <c r="KMT761" s="156"/>
      <c r="KMU761" s="156"/>
      <c r="KMV761" s="156"/>
      <c r="KMW761" s="156"/>
      <c r="KMX761" s="156"/>
      <c r="KMY761" s="156"/>
      <c r="KMZ761" s="156"/>
      <c r="KNA761" s="156"/>
      <c r="KNB761" s="156"/>
      <c r="KNC761" s="156"/>
      <c r="KND761" s="156"/>
      <c r="KNE761" s="156"/>
      <c r="KNF761" s="156"/>
      <c r="KNG761" s="156"/>
      <c r="KNH761" s="156"/>
      <c r="KNI761" s="156"/>
      <c r="KNJ761" s="156"/>
      <c r="KNK761" s="156"/>
      <c r="KNL761" s="156"/>
      <c r="KNM761" s="156"/>
      <c r="KNN761" s="156"/>
      <c r="KNO761" s="156"/>
      <c r="KNP761" s="156"/>
      <c r="KNQ761" s="156"/>
      <c r="KNR761" s="156"/>
      <c r="KNS761" s="156"/>
      <c r="KNT761" s="156"/>
      <c r="KNU761" s="156"/>
      <c r="KNV761" s="156"/>
      <c r="KNW761" s="156"/>
      <c r="KNX761" s="156"/>
      <c r="KNY761" s="156"/>
      <c r="KNZ761" s="156"/>
      <c r="KOA761" s="156"/>
      <c r="KOB761" s="156"/>
      <c r="KOC761" s="156"/>
      <c r="KOD761" s="156"/>
      <c r="KOE761" s="156"/>
      <c r="KOF761" s="156"/>
      <c r="KOG761" s="156"/>
      <c r="KOH761" s="156"/>
      <c r="KOI761" s="156"/>
      <c r="KOJ761" s="156"/>
      <c r="KOK761" s="156"/>
      <c r="KOL761" s="156"/>
      <c r="KOM761" s="156"/>
      <c r="KON761" s="156"/>
      <c r="KOO761" s="156"/>
      <c r="KOP761" s="156"/>
      <c r="KOQ761" s="156"/>
      <c r="KOR761" s="156"/>
      <c r="KOS761" s="156"/>
      <c r="KOT761" s="156"/>
      <c r="KOU761" s="156"/>
      <c r="KOV761" s="156"/>
      <c r="KOW761" s="156"/>
      <c r="KOX761" s="156"/>
      <c r="KOY761" s="156"/>
      <c r="KOZ761" s="156"/>
      <c r="KPA761" s="156"/>
      <c r="KPB761" s="156"/>
      <c r="KPC761" s="156"/>
      <c r="KPD761" s="156"/>
      <c r="KPE761" s="156"/>
      <c r="KPF761" s="156"/>
      <c r="KPG761" s="156"/>
      <c r="KPH761" s="156"/>
      <c r="KPI761" s="156"/>
      <c r="KPJ761" s="156"/>
      <c r="KPK761" s="156"/>
      <c r="KPL761" s="156"/>
      <c r="KPM761" s="156"/>
      <c r="KPN761" s="156"/>
      <c r="KPO761" s="156"/>
      <c r="KPP761" s="156"/>
      <c r="KPQ761" s="156"/>
      <c r="KPR761" s="156"/>
      <c r="KPS761" s="156"/>
      <c r="KPT761" s="156"/>
      <c r="KPU761" s="156"/>
      <c r="KPV761" s="156"/>
      <c r="KPW761" s="156"/>
      <c r="KPX761" s="156"/>
      <c r="KPY761" s="156"/>
      <c r="KPZ761" s="156"/>
      <c r="KQA761" s="156"/>
      <c r="KQB761" s="156"/>
      <c r="KQC761" s="156"/>
      <c r="KQD761" s="156"/>
      <c r="KQE761" s="156"/>
      <c r="KQF761" s="156"/>
      <c r="KQG761" s="156"/>
      <c r="KQH761" s="156"/>
      <c r="KQI761" s="156"/>
      <c r="KQJ761" s="156"/>
      <c r="KQK761" s="156"/>
      <c r="KQL761" s="156"/>
      <c r="KQM761" s="156"/>
      <c r="KQN761" s="156"/>
      <c r="KQO761" s="156"/>
      <c r="KQP761" s="156"/>
      <c r="KQQ761" s="156"/>
      <c r="KQR761" s="156"/>
      <c r="KQS761" s="156"/>
      <c r="KQT761" s="156"/>
      <c r="KQU761" s="156"/>
      <c r="KQV761" s="156"/>
      <c r="KQW761" s="156"/>
      <c r="KQX761" s="156"/>
      <c r="KQY761" s="156"/>
      <c r="KQZ761" s="156"/>
      <c r="KRA761" s="156"/>
      <c r="KRB761" s="156"/>
      <c r="KRC761" s="156"/>
      <c r="KRD761" s="156"/>
      <c r="KRE761" s="156"/>
      <c r="KRF761" s="156"/>
      <c r="KRG761" s="156"/>
      <c r="KRH761" s="156"/>
      <c r="KRI761" s="156"/>
      <c r="KRJ761" s="156"/>
      <c r="KRK761" s="156"/>
      <c r="KRL761" s="156"/>
      <c r="KRM761" s="156"/>
      <c r="KRN761" s="156"/>
      <c r="KRO761" s="156"/>
      <c r="KRP761" s="156"/>
      <c r="KRQ761" s="156"/>
      <c r="KRR761" s="156"/>
      <c r="KRS761" s="156"/>
      <c r="KRT761" s="156"/>
      <c r="KRU761" s="156"/>
      <c r="KRV761" s="156"/>
      <c r="KRW761" s="156"/>
      <c r="KRX761" s="156"/>
      <c r="KRY761" s="156"/>
      <c r="KRZ761" s="156"/>
      <c r="KSA761" s="156"/>
      <c r="KSB761" s="156"/>
      <c r="KSC761" s="156"/>
      <c r="KSD761" s="156"/>
      <c r="KSE761" s="156"/>
      <c r="KSF761" s="156"/>
      <c r="KSG761" s="156"/>
      <c r="KSH761" s="156"/>
      <c r="KSI761" s="156"/>
      <c r="KSJ761" s="156"/>
      <c r="KSK761" s="156"/>
      <c r="KSL761" s="156"/>
      <c r="KSM761" s="156"/>
      <c r="KSN761" s="156"/>
      <c r="KSO761" s="156"/>
      <c r="KSP761" s="156"/>
      <c r="KSQ761" s="156"/>
      <c r="KSR761" s="156"/>
      <c r="KSS761" s="156"/>
      <c r="KST761" s="156"/>
      <c r="KSU761" s="156"/>
      <c r="KSV761" s="156"/>
      <c r="KSW761" s="156"/>
      <c r="KSX761" s="156"/>
      <c r="KSY761" s="156"/>
      <c r="KSZ761" s="156"/>
      <c r="KTA761" s="156"/>
      <c r="KTB761" s="156"/>
      <c r="KTC761" s="156"/>
      <c r="KTD761" s="156"/>
      <c r="KTE761" s="156"/>
      <c r="KTF761" s="156"/>
      <c r="KTG761" s="156"/>
      <c r="KTH761" s="156"/>
      <c r="KTI761" s="156"/>
      <c r="KTJ761" s="156"/>
      <c r="KTK761" s="156"/>
      <c r="KTL761" s="156"/>
      <c r="KTM761" s="156"/>
      <c r="KTN761" s="156"/>
      <c r="KTO761" s="156"/>
      <c r="KTP761" s="156"/>
      <c r="KTQ761" s="156"/>
      <c r="KTR761" s="156"/>
      <c r="KTS761" s="156"/>
      <c r="KTT761" s="156"/>
      <c r="KTU761" s="156"/>
      <c r="KTV761" s="156"/>
      <c r="KTW761" s="156"/>
      <c r="KTX761" s="156"/>
      <c r="KTY761" s="156"/>
      <c r="KTZ761" s="156"/>
      <c r="KUA761" s="156"/>
      <c r="KUB761" s="156"/>
      <c r="KUC761" s="156"/>
      <c r="KUD761" s="156"/>
      <c r="KUE761" s="156"/>
      <c r="KUF761" s="156"/>
      <c r="KUG761" s="156"/>
      <c r="KUH761" s="156"/>
      <c r="KUI761" s="156"/>
      <c r="KUJ761" s="156"/>
      <c r="KUK761" s="156"/>
      <c r="KUL761" s="156"/>
      <c r="KUM761" s="156"/>
      <c r="KUN761" s="156"/>
      <c r="KUO761" s="156"/>
      <c r="KUP761" s="156"/>
      <c r="KUQ761" s="156"/>
      <c r="KUR761" s="156"/>
      <c r="KUS761" s="156"/>
      <c r="KUT761" s="156"/>
      <c r="KUU761" s="156"/>
      <c r="KUV761" s="156"/>
      <c r="KUW761" s="156"/>
      <c r="KUX761" s="156"/>
      <c r="KUY761" s="156"/>
      <c r="KUZ761" s="156"/>
      <c r="KVA761" s="156"/>
      <c r="KVB761" s="156"/>
      <c r="KVC761" s="156"/>
      <c r="KVD761" s="156"/>
      <c r="KVE761" s="156"/>
      <c r="KVF761" s="156"/>
      <c r="KVG761" s="156"/>
      <c r="KVH761" s="156"/>
      <c r="KVI761" s="156"/>
      <c r="KVJ761" s="156"/>
      <c r="KVK761" s="156"/>
      <c r="KVL761" s="156"/>
      <c r="KVM761" s="156"/>
      <c r="KVN761" s="156"/>
      <c r="KVO761" s="156"/>
      <c r="KVP761" s="156"/>
      <c r="KVQ761" s="156"/>
      <c r="KVR761" s="156"/>
      <c r="KVS761" s="156"/>
      <c r="KVT761" s="156"/>
      <c r="KVU761" s="156"/>
      <c r="KVV761" s="156"/>
      <c r="KVW761" s="156"/>
      <c r="KVX761" s="156"/>
      <c r="KVY761" s="156"/>
      <c r="KVZ761" s="156"/>
      <c r="KWA761" s="156"/>
      <c r="KWB761" s="156"/>
      <c r="KWC761" s="156"/>
      <c r="KWD761" s="156"/>
      <c r="KWE761" s="156"/>
      <c r="KWF761" s="156"/>
      <c r="KWG761" s="156"/>
      <c r="KWH761" s="156"/>
      <c r="KWI761" s="156"/>
      <c r="KWJ761" s="156"/>
      <c r="KWK761" s="156"/>
      <c r="KWL761" s="156"/>
      <c r="KWM761" s="156"/>
      <c r="KWN761" s="156"/>
      <c r="KWO761" s="156"/>
      <c r="KWP761" s="156"/>
      <c r="KWQ761" s="156"/>
      <c r="KWR761" s="156"/>
      <c r="KWS761" s="156"/>
      <c r="KWT761" s="156"/>
      <c r="KWU761" s="156"/>
      <c r="KWV761" s="156"/>
      <c r="KWW761" s="156"/>
      <c r="KWX761" s="156"/>
      <c r="KWY761" s="156"/>
      <c r="KWZ761" s="156"/>
      <c r="KXA761" s="156"/>
      <c r="KXB761" s="156"/>
      <c r="KXC761" s="156"/>
      <c r="KXD761" s="156"/>
      <c r="KXE761" s="156"/>
      <c r="KXF761" s="156"/>
      <c r="KXG761" s="156"/>
      <c r="KXH761" s="156"/>
      <c r="KXI761" s="156"/>
      <c r="KXJ761" s="156"/>
      <c r="KXK761" s="156"/>
      <c r="KXL761" s="156"/>
      <c r="KXM761" s="156"/>
      <c r="KXN761" s="156"/>
      <c r="KXO761" s="156"/>
      <c r="KXP761" s="156"/>
      <c r="KXQ761" s="156"/>
      <c r="KXR761" s="156"/>
      <c r="KXS761" s="156"/>
      <c r="KXT761" s="156"/>
      <c r="KXU761" s="156"/>
      <c r="KXV761" s="156"/>
      <c r="KXW761" s="156"/>
      <c r="KXX761" s="156"/>
      <c r="KXY761" s="156"/>
      <c r="KXZ761" s="156"/>
      <c r="KYA761" s="156"/>
      <c r="KYB761" s="156"/>
      <c r="KYC761" s="156"/>
      <c r="KYD761" s="156"/>
      <c r="KYE761" s="156"/>
      <c r="KYF761" s="156"/>
      <c r="KYG761" s="156"/>
      <c r="KYH761" s="156"/>
      <c r="KYI761" s="156"/>
      <c r="KYJ761" s="156"/>
      <c r="KYK761" s="156"/>
      <c r="KYL761" s="156"/>
      <c r="KYM761" s="156"/>
      <c r="KYN761" s="156"/>
      <c r="KYO761" s="156"/>
      <c r="KYP761" s="156"/>
      <c r="KYQ761" s="156"/>
      <c r="KYR761" s="156"/>
      <c r="KYS761" s="156"/>
      <c r="KYT761" s="156"/>
      <c r="KYU761" s="156"/>
      <c r="KYV761" s="156"/>
      <c r="KYW761" s="156"/>
      <c r="KYX761" s="156"/>
      <c r="KYY761" s="156"/>
      <c r="KYZ761" s="156"/>
      <c r="KZA761" s="156"/>
      <c r="KZB761" s="156"/>
      <c r="KZC761" s="156"/>
      <c r="KZD761" s="156"/>
      <c r="KZE761" s="156"/>
      <c r="KZF761" s="156"/>
      <c r="KZG761" s="156"/>
      <c r="KZH761" s="156"/>
      <c r="KZI761" s="156"/>
      <c r="KZJ761" s="156"/>
      <c r="KZK761" s="156"/>
      <c r="KZL761" s="156"/>
      <c r="KZM761" s="156"/>
      <c r="KZN761" s="156"/>
      <c r="KZO761" s="156"/>
      <c r="KZP761" s="156"/>
      <c r="KZQ761" s="156"/>
      <c r="KZR761" s="156"/>
      <c r="KZS761" s="156"/>
      <c r="KZT761" s="156"/>
      <c r="KZU761" s="156"/>
      <c r="KZV761" s="156"/>
      <c r="KZW761" s="156"/>
      <c r="KZX761" s="156"/>
      <c r="KZY761" s="156"/>
      <c r="KZZ761" s="156"/>
      <c r="LAA761" s="156"/>
      <c r="LAB761" s="156"/>
      <c r="LAC761" s="156"/>
      <c r="LAD761" s="156"/>
      <c r="LAE761" s="156"/>
      <c r="LAF761" s="156"/>
      <c r="LAG761" s="156"/>
      <c r="LAH761" s="156"/>
      <c r="LAI761" s="156"/>
      <c r="LAJ761" s="156"/>
      <c r="LAK761" s="156"/>
      <c r="LAL761" s="156"/>
      <c r="LAM761" s="156"/>
      <c r="LAN761" s="156"/>
      <c r="LAO761" s="156"/>
      <c r="LAP761" s="156"/>
      <c r="LAQ761" s="156"/>
      <c r="LAR761" s="156"/>
      <c r="LAS761" s="156"/>
      <c r="LAT761" s="156"/>
      <c r="LAU761" s="156"/>
      <c r="LAV761" s="156"/>
      <c r="LAW761" s="156"/>
      <c r="LAX761" s="156"/>
      <c r="LAY761" s="156"/>
      <c r="LAZ761" s="156"/>
      <c r="LBA761" s="156"/>
      <c r="LBB761" s="156"/>
      <c r="LBC761" s="156"/>
      <c r="LBD761" s="156"/>
      <c r="LBE761" s="156"/>
      <c r="LBF761" s="156"/>
      <c r="LBG761" s="156"/>
      <c r="LBH761" s="156"/>
      <c r="LBI761" s="156"/>
      <c r="LBJ761" s="156"/>
      <c r="LBK761" s="156"/>
      <c r="LBL761" s="156"/>
      <c r="LBM761" s="156"/>
      <c r="LBN761" s="156"/>
      <c r="LBO761" s="156"/>
      <c r="LBP761" s="156"/>
      <c r="LBQ761" s="156"/>
      <c r="LBR761" s="156"/>
      <c r="LBS761" s="156"/>
      <c r="LBT761" s="156"/>
      <c r="LBU761" s="156"/>
      <c r="LBV761" s="156"/>
      <c r="LBW761" s="156"/>
      <c r="LBX761" s="156"/>
      <c r="LBY761" s="156"/>
      <c r="LBZ761" s="156"/>
      <c r="LCA761" s="156"/>
      <c r="LCB761" s="156"/>
      <c r="LCC761" s="156"/>
      <c r="LCD761" s="156"/>
      <c r="LCE761" s="156"/>
      <c r="LCF761" s="156"/>
      <c r="LCG761" s="156"/>
      <c r="LCH761" s="156"/>
      <c r="LCI761" s="156"/>
      <c r="LCJ761" s="156"/>
      <c r="LCK761" s="156"/>
      <c r="LCL761" s="156"/>
      <c r="LCM761" s="156"/>
      <c r="LCN761" s="156"/>
      <c r="LCO761" s="156"/>
      <c r="LCP761" s="156"/>
      <c r="LCQ761" s="156"/>
      <c r="LCR761" s="156"/>
      <c r="LCS761" s="156"/>
      <c r="LCT761" s="156"/>
      <c r="LCU761" s="156"/>
      <c r="LCV761" s="156"/>
      <c r="LCW761" s="156"/>
      <c r="LCX761" s="156"/>
      <c r="LCY761" s="156"/>
      <c r="LCZ761" s="156"/>
      <c r="LDA761" s="156"/>
      <c r="LDB761" s="156"/>
      <c r="LDC761" s="156"/>
      <c r="LDD761" s="156"/>
      <c r="LDE761" s="156"/>
      <c r="LDF761" s="156"/>
      <c r="LDG761" s="156"/>
      <c r="LDH761" s="156"/>
      <c r="LDI761" s="156"/>
      <c r="LDJ761" s="156"/>
      <c r="LDK761" s="156"/>
      <c r="LDL761" s="156"/>
      <c r="LDM761" s="156"/>
      <c r="LDN761" s="156"/>
      <c r="LDO761" s="156"/>
      <c r="LDP761" s="156"/>
      <c r="LDQ761" s="156"/>
      <c r="LDR761" s="156"/>
      <c r="LDS761" s="156"/>
      <c r="LDT761" s="156"/>
      <c r="LDU761" s="156"/>
      <c r="LDV761" s="156"/>
      <c r="LDW761" s="156"/>
      <c r="LDX761" s="156"/>
      <c r="LDY761" s="156"/>
      <c r="LDZ761" s="156"/>
      <c r="LEA761" s="156"/>
      <c r="LEB761" s="156"/>
      <c r="LEC761" s="156"/>
      <c r="LED761" s="156"/>
      <c r="LEE761" s="156"/>
      <c r="LEF761" s="156"/>
      <c r="LEG761" s="156"/>
      <c r="LEH761" s="156"/>
      <c r="LEI761" s="156"/>
      <c r="LEJ761" s="156"/>
      <c r="LEK761" s="156"/>
      <c r="LEL761" s="156"/>
      <c r="LEM761" s="156"/>
      <c r="LEN761" s="156"/>
      <c r="LEO761" s="156"/>
      <c r="LEP761" s="156"/>
      <c r="LEQ761" s="156"/>
      <c r="LER761" s="156"/>
      <c r="LES761" s="156"/>
      <c r="LET761" s="156"/>
      <c r="LEU761" s="156"/>
      <c r="LEV761" s="156"/>
      <c r="LEW761" s="156"/>
      <c r="LEX761" s="156"/>
      <c r="LEY761" s="156"/>
      <c r="LEZ761" s="156"/>
      <c r="LFA761" s="156"/>
      <c r="LFB761" s="156"/>
      <c r="LFC761" s="156"/>
      <c r="LFD761" s="156"/>
      <c r="LFE761" s="156"/>
      <c r="LFF761" s="156"/>
      <c r="LFG761" s="156"/>
      <c r="LFH761" s="156"/>
      <c r="LFI761" s="156"/>
      <c r="LFJ761" s="156"/>
      <c r="LFK761" s="156"/>
      <c r="LFL761" s="156"/>
      <c r="LFM761" s="156"/>
      <c r="LFN761" s="156"/>
      <c r="LFO761" s="156"/>
      <c r="LFP761" s="156"/>
      <c r="LFQ761" s="156"/>
      <c r="LFR761" s="156"/>
      <c r="LFS761" s="156"/>
      <c r="LFT761" s="156"/>
      <c r="LFU761" s="156"/>
      <c r="LFV761" s="156"/>
      <c r="LFW761" s="156"/>
      <c r="LFX761" s="156"/>
      <c r="LFY761" s="156"/>
      <c r="LFZ761" s="156"/>
      <c r="LGA761" s="156"/>
      <c r="LGB761" s="156"/>
      <c r="LGC761" s="156"/>
      <c r="LGD761" s="156"/>
      <c r="LGE761" s="156"/>
      <c r="LGF761" s="156"/>
      <c r="LGG761" s="156"/>
      <c r="LGH761" s="156"/>
      <c r="LGI761" s="156"/>
      <c r="LGJ761" s="156"/>
      <c r="LGK761" s="156"/>
      <c r="LGL761" s="156"/>
      <c r="LGM761" s="156"/>
      <c r="LGN761" s="156"/>
      <c r="LGO761" s="156"/>
      <c r="LGP761" s="156"/>
      <c r="LGQ761" s="156"/>
      <c r="LGR761" s="156"/>
      <c r="LGS761" s="156"/>
      <c r="LGT761" s="156"/>
      <c r="LGU761" s="156"/>
      <c r="LGV761" s="156"/>
      <c r="LGW761" s="156"/>
      <c r="LGX761" s="156"/>
      <c r="LGY761" s="156"/>
      <c r="LGZ761" s="156"/>
      <c r="LHA761" s="156"/>
      <c r="LHB761" s="156"/>
      <c r="LHC761" s="156"/>
      <c r="LHD761" s="156"/>
      <c r="LHE761" s="156"/>
      <c r="LHF761" s="156"/>
      <c r="LHG761" s="156"/>
      <c r="LHH761" s="156"/>
      <c r="LHI761" s="156"/>
      <c r="LHJ761" s="156"/>
      <c r="LHK761" s="156"/>
      <c r="LHL761" s="156"/>
      <c r="LHM761" s="156"/>
      <c r="LHN761" s="156"/>
      <c r="LHO761" s="156"/>
      <c r="LHP761" s="156"/>
      <c r="LHQ761" s="156"/>
      <c r="LHR761" s="156"/>
      <c r="LHS761" s="156"/>
      <c r="LHT761" s="156"/>
      <c r="LHU761" s="156"/>
      <c r="LHV761" s="156"/>
      <c r="LHW761" s="156"/>
      <c r="LHX761" s="156"/>
      <c r="LHY761" s="156"/>
      <c r="LHZ761" s="156"/>
      <c r="LIA761" s="156"/>
      <c r="LIB761" s="156"/>
      <c r="LIC761" s="156"/>
      <c r="LID761" s="156"/>
      <c r="LIE761" s="156"/>
      <c r="LIF761" s="156"/>
      <c r="LIG761" s="156"/>
      <c r="LIH761" s="156"/>
      <c r="LII761" s="156"/>
      <c r="LIJ761" s="156"/>
      <c r="LIK761" s="156"/>
      <c r="LIL761" s="156"/>
      <c r="LIM761" s="156"/>
      <c r="LIN761" s="156"/>
      <c r="LIO761" s="156"/>
      <c r="LIP761" s="156"/>
      <c r="LIQ761" s="156"/>
      <c r="LIR761" s="156"/>
      <c r="LIS761" s="156"/>
      <c r="LIT761" s="156"/>
      <c r="LIU761" s="156"/>
      <c r="LIV761" s="156"/>
      <c r="LIW761" s="156"/>
      <c r="LIX761" s="156"/>
      <c r="LIY761" s="156"/>
      <c r="LIZ761" s="156"/>
      <c r="LJA761" s="156"/>
      <c r="LJB761" s="156"/>
      <c r="LJC761" s="156"/>
      <c r="LJD761" s="156"/>
      <c r="LJE761" s="156"/>
      <c r="LJF761" s="156"/>
      <c r="LJG761" s="156"/>
      <c r="LJH761" s="156"/>
      <c r="LJI761" s="156"/>
      <c r="LJJ761" s="156"/>
      <c r="LJK761" s="156"/>
      <c r="LJL761" s="156"/>
      <c r="LJM761" s="156"/>
      <c r="LJN761" s="156"/>
      <c r="LJO761" s="156"/>
      <c r="LJP761" s="156"/>
      <c r="LJQ761" s="156"/>
      <c r="LJR761" s="156"/>
      <c r="LJS761" s="156"/>
      <c r="LJT761" s="156"/>
      <c r="LJU761" s="156"/>
      <c r="LJV761" s="156"/>
      <c r="LJW761" s="156"/>
      <c r="LJX761" s="156"/>
      <c r="LJY761" s="156"/>
      <c r="LJZ761" s="156"/>
      <c r="LKA761" s="156"/>
      <c r="LKB761" s="156"/>
      <c r="LKC761" s="156"/>
      <c r="LKD761" s="156"/>
      <c r="LKE761" s="156"/>
      <c r="LKF761" s="156"/>
      <c r="LKG761" s="156"/>
      <c r="LKH761" s="156"/>
      <c r="LKI761" s="156"/>
      <c r="LKJ761" s="156"/>
      <c r="LKK761" s="156"/>
      <c r="LKL761" s="156"/>
      <c r="LKM761" s="156"/>
      <c r="LKN761" s="156"/>
      <c r="LKO761" s="156"/>
      <c r="LKP761" s="156"/>
      <c r="LKQ761" s="156"/>
      <c r="LKR761" s="156"/>
      <c r="LKS761" s="156"/>
      <c r="LKT761" s="156"/>
      <c r="LKU761" s="156"/>
      <c r="LKV761" s="156"/>
      <c r="LKW761" s="156"/>
      <c r="LKX761" s="156"/>
      <c r="LKY761" s="156"/>
      <c r="LKZ761" s="156"/>
      <c r="LLA761" s="156"/>
      <c r="LLB761" s="156"/>
      <c r="LLC761" s="156"/>
      <c r="LLD761" s="156"/>
      <c r="LLE761" s="156"/>
      <c r="LLF761" s="156"/>
      <c r="LLG761" s="156"/>
      <c r="LLH761" s="156"/>
      <c r="LLI761" s="156"/>
      <c r="LLJ761" s="156"/>
      <c r="LLK761" s="156"/>
      <c r="LLL761" s="156"/>
      <c r="LLM761" s="156"/>
      <c r="LLN761" s="156"/>
      <c r="LLO761" s="156"/>
      <c r="LLP761" s="156"/>
      <c r="LLQ761" s="156"/>
      <c r="LLR761" s="156"/>
      <c r="LLS761" s="156"/>
      <c r="LLT761" s="156"/>
      <c r="LLU761" s="156"/>
      <c r="LLV761" s="156"/>
      <c r="LLW761" s="156"/>
      <c r="LLX761" s="156"/>
      <c r="LLY761" s="156"/>
      <c r="LLZ761" s="156"/>
      <c r="LMA761" s="156"/>
      <c r="LMB761" s="156"/>
      <c r="LMC761" s="156"/>
      <c r="LMD761" s="156"/>
      <c r="LME761" s="156"/>
      <c r="LMF761" s="156"/>
      <c r="LMG761" s="156"/>
      <c r="LMH761" s="156"/>
      <c r="LMI761" s="156"/>
      <c r="LMJ761" s="156"/>
      <c r="LMK761" s="156"/>
      <c r="LML761" s="156"/>
      <c r="LMM761" s="156"/>
      <c r="LMN761" s="156"/>
      <c r="LMO761" s="156"/>
      <c r="LMP761" s="156"/>
      <c r="LMQ761" s="156"/>
      <c r="LMR761" s="156"/>
      <c r="LMS761" s="156"/>
      <c r="LMT761" s="156"/>
      <c r="LMU761" s="156"/>
      <c r="LMV761" s="156"/>
      <c r="LMW761" s="156"/>
      <c r="LMX761" s="156"/>
      <c r="LMY761" s="156"/>
      <c r="LMZ761" s="156"/>
      <c r="LNA761" s="156"/>
      <c r="LNB761" s="156"/>
      <c r="LNC761" s="156"/>
      <c r="LND761" s="156"/>
      <c r="LNE761" s="156"/>
      <c r="LNF761" s="156"/>
      <c r="LNG761" s="156"/>
      <c r="LNH761" s="156"/>
      <c r="LNI761" s="156"/>
      <c r="LNJ761" s="156"/>
      <c r="LNK761" s="156"/>
      <c r="LNL761" s="156"/>
      <c r="LNM761" s="156"/>
      <c r="LNN761" s="156"/>
      <c r="LNO761" s="156"/>
      <c r="LNP761" s="156"/>
      <c r="LNQ761" s="156"/>
      <c r="LNR761" s="156"/>
      <c r="LNS761" s="156"/>
      <c r="LNT761" s="156"/>
      <c r="LNU761" s="156"/>
      <c r="LNV761" s="156"/>
      <c r="LNW761" s="156"/>
      <c r="LNX761" s="156"/>
      <c r="LNY761" s="156"/>
      <c r="LNZ761" s="156"/>
      <c r="LOA761" s="156"/>
      <c r="LOB761" s="156"/>
      <c r="LOC761" s="156"/>
      <c r="LOD761" s="156"/>
      <c r="LOE761" s="156"/>
      <c r="LOF761" s="156"/>
      <c r="LOG761" s="156"/>
      <c r="LOH761" s="156"/>
      <c r="LOI761" s="156"/>
      <c r="LOJ761" s="156"/>
      <c r="LOK761" s="156"/>
      <c r="LOL761" s="156"/>
      <c r="LOM761" s="156"/>
      <c r="LON761" s="156"/>
      <c r="LOO761" s="156"/>
      <c r="LOP761" s="156"/>
      <c r="LOQ761" s="156"/>
      <c r="LOR761" s="156"/>
      <c r="LOS761" s="156"/>
      <c r="LOT761" s="156"/>
      <c r="LOU761" s="156"/>
      <c r="LOV761" s="156"/>
      <c r="LOW761" s="156"/>
      <c r="LOX761" s="156"/>
      <c r="LOY761" s="156"/>
      <c r="LOZ761" s="156"/>
      <c r="LPA761" s="156"/>
      <c r="LPB761" s="156"/>
      <c r="LPC761" s="156"/>
      <c r="LPD761" s="156"/>
      <c r="LPE761" s="156"/>
      <c r="LPF761" s="156"/>
      <c r="LPG761" s="156"/>
      <c r="LPH761" s="156"/>
      <c r="LPI761" s="156"/>
      <c r="LPJ761" s="156"/>
      <c r="LPK761" s="156"/>
      <c r="LPL761" s="156"/>
      <c r="LPM761" s="156"/>
      <c r="LPN761" s="156"/>
      <c r="LPO761" s="156"/>
      <c r="LPP761" s="156"/>
      <c r="LPQ761" s="156"/>
      <c r="LPR761" s="156"/>
      <c r="LPS761" s="156"/>
      <c r="LPT761" s="156"/>
      <c r="LPU761" s="156"/>
      <c r="LPV761" s="156"/>
      <c r="LPW761" s="156"/>
      <c r="LPX761" s="156"/>
      <c r="LPY761" s="156"/>
      <c r="LPZ761" s="156"/>
      <c r="LQA761" s="156"/>
      <c r="LQB761" s="156"/>
      <c r="LQC761" s="156"/>
      <c r="LQD761" s="156"/>
      <c r="LQE761" s="156"/>
      <c r="LQF761" s="156"/>
      <c r="LQG761" s="156"/>
      <c r="LQH761" s="156"/>
      <c r="LQI761" s="156"/>
      <c r="LQJ761" s="156"/>
      <c r="LQK761" s="156"/>
      <c r="LQL761" s="156"/>
      <c r="LQM761" s="156"/>
      <c r="LQN761" s="156"/>
      <c r="LQO761" s="156"/>
      <c r="LQP761" s="156"/>
      <c r="LQQ761" s="156"/>
      <c r="LQR761" s="156"/>
      <c r="LQS761" s="156"/>
      <c r="LQT761" s="156"/>
      <c r="LQU761" s="156"/>
      <c r="LQV761" s="156"/>
      <c r="LQW761" s="156"/>
      <c r="LQX761" s="156"/>
      <c r="LQY761" s="156"/>
      <c r="LQZ761" s="156"/>
      <c r="LRA761" s="156"/>
      <c r="LRB761" s="156"/>
      <c r="LRC761" s="156"/>
      <c r="LRD761" s="156"/>
      <c r="LRE761" s="156"/>
      <c r="LRF761" s="156"/>
      <c r="LRG761" s="156"/>
      <c r="LRH761" s="156"/>
      <c r="LRI761" s="156"/>
      <c r="LRJ761" s="156"/>
      <c r="LRK761" s="156"/>
      <c r="LRL761" s="156"/>
      <c r="LRM761" s="156"/>
      <c r="LRN761" s="156"/>
      <c r="LRO761" s="156"/>
      <c r="LRP761" s="156"/>
      <c r="LRQ761" s="156"/>
      <c r="LRR761" s="156"/>
      <c r="LRS761" s="156"/>
      <c r="LRT761" s="156"/>
      <c r="LRU761" s="156"/>
      <c r="LRV761" s="156"/>
      <c r="LRW761" s="156"/>
      <c r="LRX761" s="156"/>
      <c r="LRY761" s="156"/>
      <c r="LRZ761" s="156"/>
      <c r="LSA761" s="156"/>
      <c r="LSB761" s="156"/>
      <c r="LSC761" s="156"/>
      <c r="LSD761" s="156"/>
      <c r="LSE761" s="156"/>
      <c r="LSF761" s="156"/>
      <c r="LSG761" s="156"/>
      <c r="LSH761" s="156"/>
      <c r="LSI761" s="156"/>
      <c r="LSJ761" s="156"/>
      <c r="LSK761" s="156"/>
      <c r="LSL761" s="156"/>
      <c r="LSM761" s="156"/>
      <c r="LSN761" s="156"/>
      <c r="LSO761" s="156"/>
      <c r="LSP761" s="156"/>
      <c r="LSQ761" s="156"/>
      <c r="LSR761" s="156"/>
      <c r="LSS761" s="156"/>
      <c r="LST761" s="156"/>
      <c r="LSU761" s="156"/>
      <c r="LSV761" s="156"/>
      <c r="LSW761" s="156"/>
      <c r="LSX761" s="156"/>
      <c r="LSY761" s="156"/>
      <c r="LSZ761" s="156"/>
      <c r="LTA761" s="156"/>
      <c r="LTB761" s="156"/>
      <c r="LTC761" s="156"/>
      <c r="LTD761" s="156"/>
      <c r="LTE761" s="156"/>
      <c r="LTF761" s="156"/>
      <c r="LTG761" s="156"/>
      <c r="LTH761" s="156"/>
      <c r="LTI761" s="156"/>
      <c r="LTJ761" s="156"/>
      <c r="LTK761" s="156"/>
      <c r="LTL761" s="156"/>
      <c r="LTM761" s="156"/>
      <c r="LTN761" s="156"/>
      <c r="LTO761" s="156"/>
      <c r="LTP761" s="156"/>
      <c r="LTQ761" s="156"/>
      <c r="LTR761" s="156"/>
      <c r="LTS761" s="156"/>
      <c r="LTT761" s="156"/>
      <c r="LTU761" s="156"/>
      <c r="LTV761" s="156"/>
      <c r="LTW761" s="156"/>
      <c r="LTX761" s="156"/>
      <c r="LTY761" s="156"/>
      <c r="LTZ761" s="156"/>
      <c r="LUA761" s="156"/>
      <c r="LUB761" s="156"/>
      <c r="LUC761" s="156"/>
      <c r="LUD761" s="156"/>
      <c r="LUE761" s="156"/>
      <c r="LUF761" s="156"/>
      <c r="LUG761" s="156"/>
      <c r="LUH761" s="156"/>
      <c r="LUI761" s="156"/>
      <c r="LUJ761" s="156"/>
      <c r="LUK761" s="156"/>
      <c r="LUL761" s="156"/>
      <c r="LUM761" s="156"/>
      <c r="LUN761" s="156"/>
      <c r="LUO761" s="156"/>
      <c r="LUP761" s="156"/>
      <c r="LUQ761" s="156"/>
      <c r="LUR761" s="156"/>
      <c r="LUS761" s="156"/>
      <c r="LUT761" s="156"/>
      <c r="LUU761" s="156"/>
      <c r="LUV761" s="156"/>
      <c r="LUW761" s="156"/>
      <c r="LUX761" s="156"/>
      <c r="LUY761" s="156"/>
      <c r="LUZ761" s="156"/>
      <c r="LVA761" s="156"/>
      <c r="LVB761" s="156"/>
      <c r="LVC761" s="156"/>
      <c r="LVD761" s="156"/>
      <c r="LVE761" s="156"/>
      <c r="LVF761" s="156"/>
      <c r="LVG761" s="156"/>
      <c r="LVH761" s="156"/>
      <c r="LVI761" s="156"/>
      <c r="LVJ761" s="156"/>
      <c r="LVK761" s="156"/>
      <c r="LVL761" s="156"/>
      <c r="LVM761" s="156"/>
      <c r="LVN761" s="156"/>
      <c r="LVO761" s="156"/>
      <c r="LVP761" s="156"/>
      <c r="LVQ761" s="156"/>
      <c r="LVR761" s="156"/>
      <c r="LVS761" s="156"/>
      <c r="LVT761" s="156"/>
      <c r="LVU761" s="156"/>
      <c r="LVV761" s="156"/>
      <c r="LVW761" s="156"/>
      <c r="LVX761" s="156"/>
      <c r="LVY761" s="156"/>
      <c r="LVZ761" s="156"/>
      <c r="LWA761" s="156"/>
      <c r="LWB761" s="156"/>
      <c r="LWC761" s="156"/>
      <c r="LWD761" s="156"/>
      <c r="LWE761" s="156"/>
      <c r="LWF761" s="156"/>
      <c r="LWG761" s="156"/>
      <c r="LWH761" s="156"/>
      <c r="LWI761" s="156"/>
      <c r="LWJ761" s="156"/>
      <c r="LWK761" s="156"/>
      <c r="LWL761" s="156"/>
      <c r="LWM761" s="156"/>
      <c r="LWN761" s="156"/>
      <c r="LWO761" s="156"/>
      <c r="LWP761" s="156"/>
      <c r="LWQ761" s="156"/>
      <c r="LWR761" s="156"/>
      <c r="LWS761" s="156"/>
      <c r="LWT761" s="156"/>
      <c r="LWU761" s="156"/>
      <c r="LWV761" s="156"/>
      <c r="LWW761" s="156"/>
      <c r="LWX761" s="156"/>
      <c r="LWY761" s="156"/>
      <c r="LWZ761" s="156"/>
      <c r="LXA761" s="156"/>
      <c r="LXB761" s="156"/>
      <c r="LXC761" s="156"/>
      <c r="LXD761" s="156"/>
      <c r="LXE761" s="156"/>
      <c r="LXF761" s="156"/>
      <c r="LXG761" s="156"/>
      <c r="LXH761" s="156"/>
      <c r="LXI761" s="156"/>
      <c r="LXJ761" s="156"/>
      <c r="LXK761" s="156"/>
      <c r="LXL761" s="156"/>
      <c r="LXM761" s="156"/>
      <c r="LXN761" s="156"/>
      <c r="LXO761" s="156"/>
      <c r="LXP761" s="156"/>
      <c r="LXQ761" s="156"/>
      <c r="LXR761" s="156"/>
      <c r="LXS761" s="156"/>
      <c r="LXT761" s="156"/>
      <c r="LXU761" s="156"/>
      <c r="LXV761" s="156"/>
      <c r="LXW761" s="156"/>
      <c r="LXX761" s="156"/>
      <c r="LXY761" s="156"/>
      <c r="LXZ761" s="156"/>
      <c r="LYA761" s="156"/>
      <c r="LYB761" s="156"/>
      <c r="LYC761" s="156"/>
      <c r="LYD761" s="156"/>
      <c r="LYE761" s="156"/>
      <c r="LYF761" s="156"/>
      <c r="LYG761" s="156"/>
      <c r="LYH761" s="156"/>
      <c r="LYI761" s="156"/>
      <c r="LYJ761" s="156"/>
      <c r="LYK761" s="156"/>
      <c r="LYL761" s="156"/>
      <c r="LYM761" s="156"/>
      <c r="LYN761" s="156"/>
      <c r="LYO761" s="156"/>
      <c r="LYP761" s="156"/>
      <c r="LYQ761" s="156"/>
      <c r="LYR761" s="156"/>
      <c r="LYS761" s="156"/>
      <c r="LYT761" s="156"/>
      <c r="LYU761" s="156"/>
      <c r="LYV761" s="156"/>
      <c r="LYW761" s="156"/>
      <c r="LYX761" s="156"/>
      <c r="LYY761" s="156"/>
      <c r="LYZ761" s="156"/>
      <c r="LZA761" s="156"/>
      <c r="LZB761" s="156"/>
      <c r="LZC761" s="156"/>
      <c r="LZD761" s="156"/>
      <c r="LZE761" s="156"/>
      <c r="LZF761" s="156"/>
      <c r="LZG761" s="156"/>
      <c r="LZH761" s="156"/>
      <c r="LZI761" s="156"/>
      <c r="LZJ761" s="156"/>
      <c r="LZK761" s="156"/>
      <c r="LZL761" s="156"/>
      <c r="LZM761" s="156"/>
      <c r="LZN761" s="156"/>
      <c r="LZO761" s="156"/>
      <c r="LZP761" s="156"/>
      <c r="LZQ761" s="156"/>
      <c r="LZR761" s="156"/>
      <c r="LZS761" s="156"/>
      <c r="LZT761" s="156"/>
      <c r="LZU761" s="156"/>
      <c r="LZV761" s="156"/>
      <c r="LZW761" s="156"/>
      <c r="LZX761" s="156"/>
      <c r="LZY761" s="156"/>
      <c r="LZZ761" s="156"/>
      <c r="MAA761" s="156"/>
      <c r="MAB761" s="156"/>
      <c r="MAC761" s="156"/>
      <c r="MAD761" s="156"/>
      <c r="MAE761" s="156"/>
      <c r="MAF761" s="156"/>
      <c r="MAG761" s="156"/>
      <c r="MAH761" s="156"/>
      <c r="MAI761" s="156"/>
      <c r="MAJ761" s="156"/>
      <c r="MAK761" s="156"/>
      <c r="MAL761" s="156"/>
      <c r="MAM761" s="156"/>
      <c r="MAN761" s="156"/>
      <c r="MAO761" s="156"/>
      <c r="MAP761" s="156"/>
      <c r="MAQ761" s="156"/>
      <c r="MAR761" s="156"/>
      <c r="MAS761" s="156"/>
      <c r="MAT761" s="156"/>
      <c r="MAU761" s="156"/>
      <c r="MAV761" s="156"/>
      <c r="MAW761" s="156"/>
      <c r="MAX761" s="156"/>
      <c r="MAY761" s="156"/>
      <c r="MAZ761" s="156"/>
      <c r="MBA761" s="156"/>
      <c r="MBB761" s="156"/>
      <c r="MBC761" s="156"/>
      <c r="MBD761" s="156"/>
      <c r="MBE761" s="156"/>
      <c r="MBF761" s="156"/>
      <c r="MBG761" s="156"/>
      <c r="MBH761" s="156"/>
      <c r="MBI761" s="156"/>
      <c r="MBJ761" s="156"/>
      <c r="MBK761" s="156"/>
      <c r="MBL761" s="156"/>
      <c r="MBM761" s="156"/>
      <c r="MBN761" s="156"/>
      <c r="MBO761" s="156"/>
      <c r="MBP761" s="156"/>
      <c r="MBQ761" s="156"/>
      <c r="MBR761" s="156"/>
      <c r="MBS761" s="156"/>
      <c r="MBT761" s="156"/>
      <c r="MBU761" s="156"/>
      <c r="MBV761" s="156"/>
      <c r="MBW761" s="156"/>
      <c r="MBX761" s="156"/>
      <c r="MBY761" s="156"/>
      <c r="MBZ761" s="156"/>
      <c r="MCA761" s="156"/>
      <c r="MCB761" s="156"/>
      <c r="MCC761" s="156"/>
      <c r="MCD761" s="156"/>
      <c r="MCE761" s="156"/>
      <c r="MCF761" s="156"/>
      <c r="MCG761" s="156"/>
      <c r="MCH761" s="156"/>
      <c r="MCI761" s="156"/>
      <c r="MCJ761" s="156"/>
      <c r="MCK761" s="156"/>
      <c r="MCL761" s="156"/>
      <c r="MCM761" s="156"/>
      <c r="MCN761" s="156"/>
      <c r="MCO761" s="156"/>
      <c r="MCP761" s="156"/>
      <c r="MCQ761" s="156"/>
      <c r="MCR761" s="156"/>
      <c r="MCS761" s="156"/>
      <c r="MCT761" s="156"/>
      <c r="MCU761" s="156"/>
      <c r="MCV761" s="156"/>
      <c r="MCW761" s="156"/>
      <c r="MCX761" s="156"/>
      <c r="MCY761" s="156"/>
      <c r="MCZ761" s="156"/>
      <c r="MDA761" s="156"/>
      <c r="MDB761" s="156"/>
      <c r="MDC761" s="156"/>
      <c r="MDD761" s="156"/>
      <c r="MDE761" s="156"/>
      <c r="MDF761" s="156"/>
      <c r="MDG761" s="156"/>
      <c r="MDH761" s="156"/>
      <c r="MDI761" s="156"/>
      <c r="MDJ761" s="156"/>
      <c r="MDK761" s="156"/>
      <c r="MDL761" s="156"/>
      <c r="MDM761" s="156"/>
      <c r="MDN761" s="156"/>
      <c r="MDO761" s="156"/>
      <c r="MDP761" s="156"/>
      <c r="MDQ761" s="156"/>
      <c r="MDR761" s="156"/>
      <c r="MDS761" s="156"/>
      <c r="MDT761" s="156"/>
      <c r="MDU761" s="156"/>
      <c r="MDV761" s="156"/>
      <c r="MDW761" s="156"/>
      <c r="MDX761" s="156"/>
      <c r="MDY761" s="156"/>
      <c r="MDZ761" s="156"/>
      <c r="MEA761" s="156"/>
      <c r="MEB761" s="156"/>
      <c r="MEC761" s="156"/>
      <c r="MED761" s="156"/>
      <c r="MEE761" s="156"/>
      <c r="MEF761" s="156"/>
      <c r="MEG761" s="156"/>
      <c r="MEH761" s="156"/>
      <c r="MEI761" s="156"/>
      <c r="MEJ761" s="156"/>
      <c r="MEK761" s="156"/>
      <c r="MEL761" s="156"/>
      <c r="MEM761" s="156"/>
      <c r="MEN761" s="156"/>
      <c r="MEO761" s="156"/>
      <c r="MEP761" s="156"/>
      <c r="MEQ761" s="156"/>
      <c r="MER761" s="156"/>
      <c r="MES761" s="156"/>
      <c r="MET761" s="156"/>
      <c r="MEU761" s="156"/>
      <c r="MEV761" s="156"/>
      <c r="MEW761" s="156"/>
      <c r="MEX761" s="156"/>
      <c r="MEY761" s="156"/>
      <c r="MEZ761" s="156"/>
      <c r="MFA761" s="156"/>
      <c r="MFB761" s="156"/>
      <c r="MFC761" s="156"/>
      <c r="MFD761" s="156"/>
      <c r="MFE761" s="156"/>
      <c r="MFF761" s="156"/>
      <c r="MFG761" s="156"/>
      <c r="MFH761" s="156"/>
      <c r="MFI761" s="156"/>
      <c r="MFJ761" s="156"/>
      <c r="MFK761" s="156"/>
      <c r="MFL761" s="156"/>
      <c r="MFM761" s="156"/>
      <c r="MFN761" s="156"/>
      <c r="MFO761" s="156"/>
      <c r="MFP761" s="156"/>
      <c r="MFQ761" s="156"/>
      <c r="MFR761" s="156"/>
      <c r="MFS761" s="156"/>
      <c r="MFT761" s="156"/>
      <c r="MFU761" s="156"/>
      <c r="MFV761" s="156"/>
      <c r="MFW761" s="156"/>
      <c r="MFX761" s="156"/>
      <c r="MFY761" s="156"/>
      <c r="MFZ761" s="156"/>
      <c r="MGA761" s="156"/>
      <c r="MGB761" s="156"/>
      <c r="MGC761" s="156"/>
      <c r="MGD761" s="156"/>
      <c r="MGE761" s="156"/>
      <c r="MGF761" s="156"/>
      <c r="MGG761" s="156"/>
      <c r="MGH761" s="156"/>
      <c r="MGI761" s="156"/>
      <c r="MGJ761" s="156"/>
      <c r="MGK761" s="156"/>
      <c r="MGL761" s="156"/>
      <c r="MGM761" s="156"/>
      <c r="MGN761" s="156"/>
      <c r="MGO761" s="156"/>
      <c r="MGP761" s="156"/>
      <c r="MGQ761" s="156"/>
      <c r="MGR761" s="156"/>
      <c r="MGS761" s="156"/>
      <c r="MGT761" s="156"/>
      <c r="MGU761" s="156"/>
      <c r="MGV761" s="156"/>
      <c r="MGW761" s="156"/>
      <c r="MGX761" s="156"/>
      <c r="MGY761" s="156"/>
      <c r="MGZ761" s="156"/>
      <c r="MHA761" s="156"/>
      <c r="MHB761" s="156"/>
      <c r="MHC761" s="156"/>
      <c r="MHD761" s="156"/>
      <c r="MHE761" s="156"/>
      <c r="MHF761" s="156"/>
      <c r="MHG761" s="156"/>
      <c r="MHH761" s="156"/>
      <c r="MHI761" s="156"/>
      <c r="MHJ761" s="156"/>
      <c r="MHK761" s="156"/>
      <c r="MHL761" s="156"/>
      <c r="MHM761" s="156"/>
      <c r="MHN761" s="156"/>
      <c r="MHO761" s="156"/>
      <c r="MHP761" s="156"/>
      <c r="MHQ761" s="156"/>
      <c r="MHR761" s="156"/>
      <c r="MHS761" s="156"/>
      <c r="MHT761" s="156"/>
      <c r="MHU761" s="156"/>
      <c r="MHV761" s="156"/>
      <c r="MHW761" s="156"/>
      <c r="MHX761" s="156"/>
      <c r="MHY761" s="156"/>
      <c r="MHZ761" s="156"/>
      <c r="MIA761" s="156"/>
      <c r="MIB761" s="156"/>
      <c r="MIC761" s="156"/>
      <c r="MID761" s="156"/>
      <c r="MIE761" s="156"/>
      <c r="MIF761" s="156"/>
      <c r="MIG761" s="156"/>
      <c r="MIH761" s="156"/>
      <c r="MII761" s="156"/>
      <c r="MIJ761" s="156"/>
      <c r="MIK761" s="156"/>
      <c r="MIL761" s="156"/>
      <c r="MIM761" s="156"/>
      <c r="MIN761" s="156"/>
      <c r="MIO761" s="156"/>
      <c r="MIP761" s="156"/>
      <c r="MIQ761" s="156"/>
      <c r="MIR761" s="156"/>
      <c r="MIS761" s="156"/>
      <c r="MIT761" s="156"/>
      <c r="MIU761" s="156"/>
      <c r="MIV761" s="156"/>
      <c r="MIW761" s="156"/>
      <c r="MIX761" s="156"/>
      <c r="MIY761" s="156"/>
      <c r="MIZ761" s="156"/>
      <c r="MJA761" s="156"/>
      <c r="MJB761" s="156"/>
      <c r="MJC761" s="156"/>
      <c r="MJD761" s="156"/>
      <c r="MJE761" s="156"/>
      <c r="MJF761" s="156"/>
      <c r="MJG761" s="156"/>
      <c r="MJH761" s="156"/>
      <c r="MJI761" s="156"/>
      <c r="MJJ761" s="156"/>
      <c r="MJK761" s="156"/>
      <c r="MJL761" s="156"/>
      <c r="MJM761" s="156"/>
      <c r="MJN761" s="156"/>
      <c r="MJO761" s="156"/>
      <c r="MJP761" s="156"/>
      <c r="MJQ761" s="156"/>
      <c r="MJR761" s="156"/>
      <c r="MJS761" s="156"/>
      <c r="MJT761" s="156"/>
      <c r="MJU761" s="156"/>
      <c r="MJV761" s="156"/>
      <c r="MJW761" s="156"/>
      <c r="MJX761" s="156"/>
      <c r="MJY761" s="156"/>
      <c r="MJZ761" s="156"/>
      <c r="MKA761" s="156"/>
      <c r="MKB761" s="156"/>
      <c r="MKC761" s="156"/>
      <c r="MKD761" s="156"/>
      <c r="MKE761" s="156"/>
      <c r="MKF761" s="156"/>
      <c r="MKG761" s="156"/>
      <c r="MKH761" s="156"/>
      <c r="MKI761" s="156"/>
      <c r="MKJ761" s="156"/>
      <c r="MKK761" s="156"/>
      <c r="MKL761" s="156"/>
      <c r="MKM761" s="156"/>
      <c r="MKN761" s="156"/>
      <c r="MKO761" s="156"/>
      <c r="MKP761" s="156"/>
      <c r="MKQ761" s="156"/>
      <c r="MKR761" s="156"/>
      <c r="MKS761" s="156"/>
      <c r="MKT761" s="156"/>
      <c r="MKU761" s="156"/>
      <c r="MKV761" s="156"/>
      <c r="MKW761" s="156"/>
      <c r="MKX761" s="156"/>
      <c r="MKY761" s="156"/>
      <c r="MKZ761" s="156"/>
      <c r="MLA761" s="156"/>
      <c r="MLB761" s="156"/>
      <c r="MLC761" s="156"/>
      <c r="MLD761" s="156"/>
      <c r="MLE761" s="156"/>
      <c r="MLF761" s="156"/>
      <c r="MLG761" s="156"/>
      <c r="MLH761" s="156"/>
      <c r="MLI761" s="156"/>
      <c r="MLJ761" s="156"/>
      <c r="MLK761" s="156"/>
      <c r="MLL761" s="156"/>
      <c r="MLM761" s="156"/>
      <c r="MLN761" s="156"/>
      <c r="MLO761" s="156"/>
      <c r="MLP761" s="156"/>
      <c r="MLQ761" s="156"/>
      <c r="MLR761" s="156"/>
      <c r="MLS761" s="156"/>
      <c r="MLT761" s="156"/>
      <c r="MLU761" s="156"/>
      <c r="MLV761" s="156"/>
      <c r="MLW761" s="156"/>
      <c r="MLX761" s="156"/>
      <c r="MLY761" s="156"/>
      <c r="MLZ761" s="156"/>
      <c r="MMA761" s="156"/>
      <c r="MMB761" s="156"/>
      <c r="MMC761" s="156"/>
      <c r="MMD761" s="156"/>
      <c r="MME761" s="156"/>
      <c r="MMF761" s="156"/>
      <c r="MMG761" s="156"/>
      <c r="MMH761" s="156"/>
      <c r="MMI761" s="156"/>
      <c r="MMJ761" s="156"/>
      <c r="MMK761" s="156"/>
      <c r="MML761" s="156"/>
      <c r="MMM761" s="156"/>
      <c r="MMN761" s="156"/>
      <c r="MMO761" s="156"/>
      <c r="MMP761" s="156"/>
      <c r="MMQ761" s="156"/>
      <c r="MMR761" s="156"/>
      <c r="MMS761" s="156"/>
      <c r="MMT761" s="156"/>
      <c r="MMU761" s="156"/>
      <c r="MMV761" s="156"/>
      <c r="MMW761" s="156"/>
      <c r="MMX761" s="156"/>
      <c r="MMY761" s="156"/>
      <c r="MMZ761" s="156"/>
      <c r="MNA761" s="156"/>
      <c r="MNB761" s="156"/>
      <c r="MNC761" s="156"/>
      <c r="MND761" s="156"/>
      <c r="MNE761" s="156"/>
      <c r="MNF761" s="156"/>
      <c r="MNG761" s="156"/>
      <c r="MNH761" s="156"/>
      <c r="MNI761" s="156"/>
      <c r="MNJ761" s="156"/>
      <c r="MNK761" s="156"/>
      <c r="MNL761" s="156"/>
      <c r="MNM761" s="156"/>
      <c r="MNN761" s="156"/>
      <c r="MNO761" s="156"/>
      <c r="MNP761" s="156"/>
      <c r="MNQ761" s="156"/>
      <c r="MNR761" s="156"/>
      <c r="MNS761" s="156"/>
      <c r="MNT761" s="156"/>
      <c r="MNU761" s="156"/>
      <c r="MNV761" s="156"/>
      <c r="MNW761" s="156"/>
      <c r="MNX761" s="156"/>
      <c r="MNY761" s="156"/>
      <c r="MNZ761" s="156"/>
      <c r="MOA761" s="156"/>
      <c r="MOB761" s="156"/>
      <c r="MOC761" s="156"/>
      <c r="MOD761" s="156"/>
      <c r="MOE761" s="156"/>
      <c r="MOF761" s="156"/>
      <c r="MOG761" s="156"/>
      <c r="MOH761" s="156"/>
      <c r="MOI761" s="156"/>
      <c r="MOJ761" s="156"/>
      <c r="MOK761" s="156"/>
      <c r="MOL761" s="156"/>
      <c r="MOM761" s="156"/>
      <c r="MON761" s="156"/>
      <c r="MOO761" s="156"/>
      <c r="MOP761" s="156"/>
      <c r="MOQ761" s="156"/>
      <c r="MOR761" s="156"/>
      <c r="MOS761" s="156"/>
      <c r="MOT761" s="156"/>
      <c r="MOU761" s="156"/>
      <c r="MOV761" s="156"/>
      <c r="MOW761" s="156"/>
      <c r="MOX761" s="156"/>
      <c r="MOY761" s="156"/>
      <c r="MOZ761" s="156"/>
      <c r="MPA761" s="156"/>
      <c r="MPB761" s="156"/>
      <c r="MPC761" s="156"/>
      <c r="MPD761" s="156"/>
      <c r="MPE761" s="156"/>
      <c r="MPF761" s="156"/>
      <c r="MPG761" s="156"/>
      <c r="MPH761" s="156"/>
      <c r="MPI761" s="156"/>
      <c r="MPJ761" s="156"/>
      <c r="MPK761" s="156"/>
      <c r="MPL761" s="156"/>
      <c r="MPM761" s="156"/>
      <c r="MPN761" s="156"/>
      <c r="MPO761" s="156"/>
      <c r="MPP761" s="156"/>
      <c r="MPQ761" s="156"/>
      <c r="MPR761" s="156"/>
      <c r="MPS761" s="156"/>
      <c r="MPT761" s="156"/>
      <c r="MPU761" s="156"/>
      <c r="MPV761" s="156"/>
      <c r="MPW761" s="156"/>
      <c r="MPX761" s="156"/>
      <c r="MPY761" s="156"/>
      <c r="MPZ761" s="156"/>
      <c r="MQA761" s="156"/>
      <c r="MQB761" s="156"/>
      <c r="MQC761" s="156"/>
      <c r="MQD761" s="156"/>
      <c r="MQE761" s="156"/>
      <c r="MQF761" s="156"/>
      <c r="MQG761" s="156"/>
      <c r="MQH761" s="156"/>
      <c r="MQI761" s="156"/>
      <c r="MQJ761" s="156"/>
      <c r="MQK761" s="156"/>
      <c r="MQL761" s="156"/>
      <c r="MQM761" s="156"/>
      <c r="MQN761" s="156"/>
      <c r="MQO761" s="156"/>
      <c r="MQP761" s="156"/>
      <c r="MQQ761" s="156"/>
      <c r="MQR761" s="156"/>
      <c r="MQS761" s="156"/>
      <c r="MQT761" s="156"/>
      <c r="MQU761" s="156"/>
      <c r="MQV761" s="156"/>
      <c r="MQW761" s="156"/>
      <c r="MQX761" s="156"/>
      <c r="MQY761" s="156"/>
      <c r="MQZ761" s="156"/>
      <c r="MRA761" s="156"/>
      <c r="MRB761" s="156"/>
      <c r="MRC761" s="156"/>
      <c r="MRD761" s="156"/>
      <c r="MRE761" s="156"/>
      <c r="MRF761" s="156"/>
      <c r="MRG761" s="156"/>
      <c r="MRH761" s="156"/>
      <c r="MRI761" s="156"/>
      <c r="MRJ761" s="156"/>
      <c r="MRK761" s="156"/>
      <c r="MRL761" s="156"/>
      <c r="MRM761" s="156"/>
      <c r="MRN761" s="156"/>
      <c r="MRO761" s="156"/>
      <c r="MRP761" s="156"/>
      <c r="MRQ761" s="156"/>
      <c r="MRR761" s="156"/>
      <c r="MRS761" s="156"/>
      <c r="MRT761" s="156"/>
      <c r="MRU761" s="156"/>
      <c r="MRV761" s="156"/>
      <c r="MRW761" s="156"/>
      <c r="MRX761" s="156"/>
      <c r="MRY761" s="156"/>
      <c r="MRZ761" s="156"/>
      <c r="MSA761" s="156"/>
      <c r="MSB761" s="156"/>
      <c r="MSC761" s="156"/>
      <c r="MSD761" s="156"/>
      <c r="MSE761" s="156"/>
      <c r="MSF761" s="156"/>
      <c r="MSG761" s="156"/>
      <c r="MSH761" s="156"/>
      <c r="MSI761" s="156"/>
      <c r="MSJ761" s="156"/>
      <c r="MSK761" s="156"/>
      <c r="MSL761" s="156"/>
      <c r="MSM761" s="156"/>
      <c r="MSN761" s="156"/>
      <c r="MSO761" s="156"/>
      <c r="MSP761" s="156"/>
      <c r="MSQ761" s="156"/>
      <c r="MSR761" s="156"/>
      <c r="MSS761" s="156"/>
      <c r="MST761" s="156"/>
      <c r="MSU761" s="156"/>
      <c r="MSV761" s="156"/>
      <c r="MSW761" s="156"/>
      <c r="MSX761" s="156"/>
      <c r="MSY761" s="156"/>
      <c r="MSZ761" s="156"/>
      <c r="MTA761" s="156"/>
      <c r="MTB761" s="156"/>
      <c r="MTC761" s="156"/>
      <c r="MTD761" s="156"/>
      <c r="MTE761" s="156"/>
      <c r="MTF761" s="156"/>
      <c r="MTG761" s="156"/>
      <c r="MTH761" s="156"/>
      <c r="MTI761" s="156"/>
      <c r="MTJ761" s="156"/>
      <c r="MTK761" s="156"/>
      <c r="MTL761" s="156"/>
      <c r="MTM761" s="156"/>
      <c r="MTN761" s="156"/>
      <c r="MTO761" s="156"/>
      <c r="MTP761" s="156"/>
      <c r="MTQ761" s="156"/>
      <c r="MTR761" s="156"/>
      <c r="MTS761" s="156"/>
      <c r="MTT761" s="156"/>
      <c r="MTU761" s="156"/>
      <c r="MTV761" s="156"/>
      <c r="MTW761" s="156"/>
      <c r="MTX761" s="156"/>
      <c r="MTY761" s="156"/>
      <c r="MTZ761" s="156"/>
      <c r="MUA761" s="156"/>
      <c r="MUB761" s="156"/>
      <c r="MUC761" s="156"/>
      <c r="MUD761" s="156"/>
      <c r="MUE761" s="156"/>
      <c r="MUF761" s="156"/>
      <c r="MUG761" s="156"/>
      <c r="MUH761" s="156"/>
      <c r="MUI761" s="156"/>
      <c r="MUJ761" s="156"/>
      <c r="MUK761" s="156"/>
      <c r="MUL761" s="156"/>
      <c r="MUM761" s="156"/>
      <c r="MUN761" s="156"/>
      <c r="MUO761" s="156"/>
      <c r="MUP761" s="156"/>
      <c r="MUQ761" s="156"/>
      <c r="MUR761" s="156"/>
      <c r="MUS761" s="156"/>
      <c r="MUT761" s="156"/>
      <c r="MUU761" s="156"/>
      <c r="MUV761" s="156"/>
      <c r="MUW761" s="156"/>
      <c r="MUX761" s="156"/>
      <c r="MUY761" s="156"/>
      <c r="MUZ761" s="156"/>
      <c r="MVA761" s="156"/>
      <c r="MVB761" s="156"/>
      <c r="MVC761" s="156"/>
      <c r="MVD761" s="156"/>
      <c r="MVE761" s="156"/>
      <c r="MVF761" s="156"/>
      <c r="MVG761" s="156"/>
      <c r="MVH761" s="156"/>
      <c r="MVI761" s="156"/>
      <c r="MVJ761" s="156"/>
      <c r="MVK761" s="156"/>
      <c r="MVL761" s="156"/>
      <c r="MVM761" s="156"/>
      <c r="MVN761" s="156"/>
      <c r="MVO761" s="156"/>
      <c r="MVP761" s="156"/>
      <c r="MVQ761" s="156"/>
      <c r="MVR761" s="156"/>
      <c r="MVS761" s="156"/>
      <c r="MVT761" s="156"/>
      <c r="MVU761" s="156"/>
      <c r="MVV761" s="156"/>
      <c r="MVW761" s="156"/>
      <c r="MVX761" s="156"/>
      <c r="MVY761" s="156"/>
      <c r="MVZ761" s="156"/>
      <c r="MWA761" s="156"/>
      <c r="MWB761" s="156"/>
      <c r="MWC761" s="156"/>
      <c r="MWD761" s="156"/>
      <c r="MWE761" s="156"/>
      <c r="MWF761" s="156"/>
      <c r="MWG761" s="156"/>
      <c r="MWH761" s="156"/>
      <c r="MWI761" s="156"/>
      <c r="MWJ761" s="156"/>
      <c r="MWK761" s="156"/>
      <c r="MWL761" s="156"/>
      <c r="MWM761" s="156"/>
      <c r="MWN761" s="156"/>
      <c r="MWO761" s="156"/>
      <c r="MWP761" s="156"/>
      <c r="MWQ761" s="156"/>
      <c r="MWR761" s="156"/>
      <c r="MWS761" s="156"/>
      <c r="MWT761" s="156"/>
      <c r="MWU761" s="156"/>
      <c r="MWV761" s="156"/>
      <c r="MWW761" s="156"/>
      <c r="MWX761" s="156"/>
      <c r="MWY761" s="156"/>
      <c r="MWZ761" s="156"/>
      <c r="MXA761" s="156"/>
      <c r="MXB761" s="156"/>
      <c r="MXC761" s="156"/>
      <c r="MXD761" s="156"/>
      <c r="MXE761" s="156"/>
      <c r="MXF761" s="156"/>
      <c r="MXG761" s="156"/>
      <c r="MXH761" s="156"/>
      <c r="MXI761" s="156"/>
      <c r="MXJ761" s="156"/>
      <c r="MXK761" s="156"/>
      <c r="MXL761" s="156"/>
      <c r="MXM761" s="156"/>
      <c r="MXN761" s="156"/>
      <c r="MXO761" s="156"/>
      <c r="MXP761" s="156"/>
      <c r="MXQ761" s="156"/>
      <c r="MXR761" s="156"/>
      <c r="MXS761" s="156"/>
      <c r="MXT761" s="156"/>
      <c r="MXU761" s="156"/>
      <c r="MXV761" s="156"/>
      <c r="MXW761" s="156"/>
      <c r="MXX761" s="156"/>
      <c r="MXY761" s="156"/>
      <c r="MXZ761" s="156"/>
      <c r="MYA761" s="156"/>
      <c r="MYB761" s="156"/>
      <c r="MYC761" s="156"/>
      <c r="MYD761" s="156"/>
      <c r="MYE761" s="156"/>
      <c r="MYF761" s="156"/>
      <c r="MYG761" s="156"/>
      <c r="MYH761" s="156"/>
      <c r="MYI761" s="156"/>
      <c r="MYJ761" s="156"/>
      <c r="MYK761" s="156"/>
      <c r="MYL761" s="156"/>
      <c r="MYM761" s="156"/>
      <c r="MYN761" s="156"/>
      <c r="MYO761" s="156"/>
      <c r="MYP761" s="156"/>
      <c r="MYQ761" s="156"/>
      <c r="MYR761" s="156"/>
      <c r="MYS761" s="156"/>
      <c r="MYT761" s="156"/>
      <c r="MYU761" s="156"/>
      <c r="MYV761" s="156"/>
      <c r="MYW761" s="156"/>
      <c r="MYX761" s="156"/>
      <c r="MYY761" s="156"/>
      <c r="MYZ761" s="156"/>
      <c r="MZA761" s="156"/>
      <c r="MZB761" s="156"/>
      <c r="MZC761" s="156"/>
      <c r="MZD761" s="156"/>
      <c r="MZE761" s="156"/>
      <c r="MZF761" s="156"/>
      <c r="MZG761" s="156"/>
      <c r="MZH761" s="156"/>
      <c r="MZI761" s="156"/>
      <c r="MZJ761" s="156"/>
      <c r="MZK761" s="156"/>
      <c r="MZL761" s="156"/>
      <c r="MZM761" s="156"/>
      <c r="MZN761" s="156"/>
      <c r="MZO761" s="156"/>
      <c r="MZP761" s="156"/>
      <c r="MZQ761" s="156"/>
      <c r="MZR761" s="156"/>
      <c r="MZS761" s="156"/>
      <c r="MZT761" s="156"/>
      <c r="MZU761" s="156"/>
      <c r="MZV761" s="156"/>
      <c r="MZW761" s="156"/>
      <c r="MZX761" s="156"/>
      <c r="MZY761" s="156"/>
      <c r="MZZ761" s="156"/>
      <c r="NAA761" s="156"/>
      <c r="NAB761" s="156"/>
      <c r="NAC761" s="156"/>
      <c r="NAD761" s="156"/>
      <c r="NAE761" s="156"/>
      <c r="NAF761" s="156"/>
      <c r="NAG761" s="156"/>
      <c r="NAH761" s="156"/>
      <c r="NAI761" s="156"/>
      <c r="NAJ761" s="156"/>
      <c r="NAK761" s="156"/>
      <c r="NAL761" s="156"/>
      <c r="NAM761" s="156"/>
      <c r="NAN761" s="156"/>
      <c r="NAO761" s="156"/>
      <c r="NAP761" s="156"/>
      <c r="NAQ761" s="156"/>
      <c r="NAR761" s="156"/>
      <c r="NAS761" s="156"/>
      <c r="NAT761" s="156"/>
      <c r="NAU761" s="156"/>
      <c r="NAV761" s="156"/>
      <c r="NAW761" s="156"/>
      <c r="NAX761" s="156"/>
      <c r="NAY761" s="156"/>
      <c r="NAZ761" s="156"/>
      <c r="NBA761" s="156"/>
      <c r="NBB761" s="156"/>
      <c r="NBC761" s="156"/>
      <c r="NBD761" s="156"/>
      <c r="NBE761" s="156"/>
      <c r="NBF761" s="156"/>
      <c r="NBG761" s="156"/>
      <c r="NBH761" s="156"/>
      <c r="NBI761" s="156"/>
      <c r="NBJ761" s="156"/>
      <c r="NBK761" s="156"/>
      <c r="NBL761" s="156"/>
      <c r="NBM761" s="156"/>
      <c r="NBN761" s="156"/>
      <c r="NBO761" s="156"/>
      <c r="NBP761" s="156"/>
      <c r="NBQ761" s="156"/>
      <c r="NBR761" s="156"/>
      <c r="NBS761" s="156"/>
      <c r="NBT761" s="156"/>
      <c r="NBU761" s="156"/>
      <c r="NBV761" s="156"/>
      <c r="NBW761" s="156"/>
      <c r="NBX761" s="156"/>
      <c r="NBY761" s="156"/>
      <c r="NBZ761" s="156"/>
      <c r="NCA761" s="156"/>
      <c r="NCB761" s="156"/>
      <c r="NCC761" s="156"/>
      <c r="NCD761" s="156"/>
      <c r="NCE761" s="156"/>
      <c r="NCF761" s="156"/>
      <c r="NCG761" s="156"/>
      <c r="NCH761" s="156"/>
      <c r="NCI761" s="156"/>
      <c r="NCJ761" s="156"/>
      <c r="NCK761" s="156"/>
      <c r="NCL761" s="156"/>
      <c r="NCM761" s="156"/>
      <c r="NCN761" s="156"/>
      <c r="NCO761" s="156"/>
      <c r="NCP761" s="156"/>
      <c r="NCQ761" s="156"/>
      <c r="NCR761" s="156"/>
      <c r="NCS761" s="156"/>
      <c r="NCT761" s="156"/>
      <c r="NCU761" s="156"/>
      <c r="NCV761" s="156"/>
      <c r="NCW761" s="156"/>
      <c r="NCX761" s="156"/>
      <c r="NCY761" s="156"/>
      <c r="NCZ761" s="156"/>
      <c r="NDA761" s="156"/>
      <c r="NDB761" s="156"/>
      <c r="NDC761" s="156"/>
      <c r="NDD761" s="156"/>
      <c r="NDE761" s="156"/>
      <c r="NDF761" s="156"/>
      <c r="NDG761" s="156"/>
      <c r="NDH761" s="156"/>
      <c r="NDI761" s="156"/>
      <c r="NDJ761" s="156"/>
      <c r="NDK761" s="156"/>
      <c r="NDL761" s="156"/>
      <c r="NDM761" s="156"/>
      <c r="NDN761" s="156"/>
      <c r="NDO761" s="156"/>
      <c r="NDP761" s="156"/>
      <c r="NDQ761" s="156"/>
      <c r="NDR761" s="156"/>
      <c r="NDS761" s="156"/>
      <c r="NDT761" s="156"/>
      <c r="NDU761" s="156"/>
      <c r="NDV761" s="156"/>
      <c r="NDW761" s="156"/>
      <c r="NDX761" s="156"/>
      <c r="NDY761" s="156"/>
      <c r="NDZ761" s="156"/>
      <c r="NEA761" s="156"/>
      <c r="NEB761" s="156"/>
      <c r="NEC761" s="156"/>
      <c r="NED761" s="156"/>
      <c r="NEE761" s="156"/>
      <c r="NEF761" s="156"/>
      <c r="NEG761" s="156"/>
      <c r="NEH761" s="156"/>
      <c r="NEI761" s="156"/>
      <c r="NEJ761" s="156"/>
      <c r="NEK761" s="156"/>
      <c r="NEL761" s="156"/>
      <c r="NEM761" s="156"/>
      <c r="NEN761" s="156"/>
      <c r="NEO761" s="156"/>
      <c r="NEP761" s="156"/>
      <c r="NEQ761" s="156"/>
      <c r="NER761" s="156"/>
      <c r="NES761" s="156"/>
      <c r="NET761" s="156"/>
      <c r="NEU761" s="156"/>
      <c r="NEV761" s="156"/>
      <c r="NEW761" s="156"/>
      <c r="NEX761" s="156"/>
      <c r="NEY761" s="156"/>
      <c r="NEZ761" s="156"/>
      <c r="NFA761" s="156"/>
      <c r="NFB761" s="156"/>
      <c r="NFC761" s="156"/>
      <c r="NFD761" s="156"/>
      <c r="NFE761" s="156"/>
      <c r="NFF761" s="156"/>
      <c r="NFG761" s="156"/>
      <c r="NFH761" s="156"/>
      <c r="NFI761" s="156"/>
      <c r="NFJ761" s="156"/>
      <c r="NFK761" s="156"/>
      <c r="NFL761" s="156"/>
      <c r="NFM761" s="156"/>
      <c r="NFN761" s="156"/>
      <c r="NFO761" s="156"/>
      <c r="NFP761" s="156"/>
      <c r="NFQ761" s="156"/>
      <c r="NFR761" s="156"/>
      <c r="NFS761" s="156"/>
      <c r="NFT761" s="156"/>
      <c r="NFU761" s="156"/>
      <c r="NFV761" s="156"/>
      <c r="NFW761" s="156"/>
      <c r="NFX761" s="156"/>
      <c r="NFY761" s="156"/>
      <c r="NFZ761" s="156"/>
      <c r="NGA761" s="156"/>
      <c r="NGB761" s="156"/>
      <c r="NGC761" s="156"/>
      <c r="NGD761" s="156"/>
      <c r="NGE761" s="156"/>
      <c r="NGF761" s="156"/>
      <c r="NGG761" s="156"/>
      <c r="NGH761" s="156"/>
      <c r="NGI761" s="156"/>
      <c r="NGJ761" s="156"/>
      <c r="NGK761" s="156"/>
      <c r="NGL761" s="156"/>
      <c r="NGM761" s="156"/>
      <c r="NGN761" s="156"/>
      <c r="NGO761" s="156"/>
      <c r="NGP761" s="156"/>
      <c r="NGQ761" s="156"/>
      <c r="NGR761" s="156"/>
      <c r="NGS761" s="156"/>
      <c r="NGT761" s="156"/>
      <c r="NGU761" s="156"/>
      <c r="NGV761" s="156"/>
      <c r="NGW761" s="156"/>
      <c r="NGX761" s="156"/>
      <c r="NGY761" s="156"/>
      <c r="NGZ761" s="156"/>
      <c r="NHA761" s="156"/>
      <c r="NHB761" s="156"/>
      <c r="NHC761" s="156"/>
      <c r="NHD761" s="156"/>
      <c r="NHE761" s="156"/>
      <c r="NHF761" s="156"/>
      <c r="NHG761" s="156"/>
      <c r="NHH761" s="156"/>
      <c r="NHI761" s="156"/>
      <c r="NHJ761" s="156"/>
      <c r="NHK761" s="156"/>
      <c r="NHL761" s="156"/>
      <c r="NHM761" s="156"/>
      <c r="NHN761" s="156"/>
      <c r="NHO761" s="156"/>
      <c r="NHP761" s="156"/>
      <c r="NHQ761" s="156"/>
      <c r="NHR761" s="156"/>
      <c r="NHS761" s="156"/>
      <c r="NHT761" s="156"/>
      <c r="NHU761" s="156"/>
      <c r="NHV761" s="156"/>
      <c r="NHW761" s="156"/>
      <c r="NHX761" s="156"/>
      <c r="NHY761" s="156"/>
      <c r="NHZ761" s="156"/>
      <c r="NIA761" s="156"/>
      <c r="NIB761" s="156"/>
      <c r="NIC761" s="156"/>
      <c r="NID761" s="156"/>
      <c r="NIE761" s="156"/>
      <c r="NIF761" s="156"/>
      <c r="NIG761" s="156"/>
      <c r="NIH761" s="156"/>
      <c r="NII761" s="156"/>
      <c r="NIJ761" s="156"/>
      <c r="NIK761" s="156"/>
      <c r="NIL761" s="156"/>
      <c r="NIM761" s="156"/>
      <c r="NIN761" s="156"/>
      <c r="NIO761" s="156"/>
      <c r="NIP761" s="156"/>
      <c r="NIQ761" s="156"/>
      <c r="NIR761" s="156"/>
      <c r="NIS761" s="156"/>
      <c r="NIT761" s="156"/>
      <c r="NIU761" s="156"/>
      <c r="NIV761" s="156"/>
      <c r="NIW761" s="156"/>
      <c r="NIX761" s="156"/>
      <c r="NIY761" s="156"/>
      <c r="NIZ761" s="156"/>
      <c r="NJA761" s="156"/>
      <c r="NJB761" s="156"/>
      <c r="NJC761" s="156"/>
      <c r="NJD761" s="156"/>
      <c r="NJE761" s="156"/>
      <c r="NJF761" s="156"/>
      <c r="NJG761" s="156"/>
      <c r="NJH761" s="156"/>
      <c r="NJI761" s="156"/>
      <c r="NJJ761" s="156"/>
      <c r="NJK761" s="156"/>
      <c r="NJL761" s="156"/>
      <c r="NJM761" s="156"/>
      <c r="NJN761" s="156"/>
      <c r="NJO761" s="156"/>
      <c r="NJP761" s="156"/>
      <c r="NJQ761" s="156"/>
      <c r="NJR761" s="156"/>
      <c r="NJS761" s="156"/>
      <c r="NJT761" s="156"/>
      <c r="NJU761" s="156"/>
      <c r="NJV761" s="156"/>
      <c r="NJW761" s="156"/>
      <c r="NJX761" s="156"/>
      <c r="NJY761" s="156"/>
      <c r="NJZ761" s="156"/>
      <c r="NKA761" s="156"/>
      <c r="NKB761" s="156"/>
      <c r="NKC761" s="156"/>
      <c r="NKD761" s="156"/>
      <c r="NKE761" s="156"/>
      <c r="NKF761" s="156"/>
      <c r="NKG761" s="156"/>
      <c r="NKH761" s="156"/>
      <c r="NKI761" s="156"/>
      <c r="NKJ761" s="156"/>
      <c r="NKK761" s="156"/>
      <c r="NKL761" s="156"/>
      <c r="NKM761" s="156"/>
      <c r="NKN761" s="156"/>
      <c r="NKO761" s="156"/>
      <c r="NKP761" s="156"/>
      <c r="NKQ761" s="156"/>
      <c r="NKR761" s="156"/>
      <c r="NKS761" s="156"/>
      <c r="NKT761" s="156"/>
      <c r="NKU761" s="156"/>
      <c r="NKV761" s="156"/>
      <c r="NKW761" s="156"/>
      <c r="NKX761" s="156"/>
      <c r="NKY761" s="156"/>
      <c r="NKZ761" s="156"/>
      <c r="NLA761" s="156"/>
      <c r="NLB761" s="156"/>
      <c r="NLC761" s="156"/>
      <c r="NLD761" s="156"/>
      <c r="NLE761" s="156"/>
      <c r="NLF761" s="156"/>
      <c r="NLG761" s="156"/>
      <c r="NLH761" s="156"/>
      <c r="NLI761" s="156"/>
      <c r="NLJ761" s="156"/>
      <c r="NLK761" s="156"/>
      <c r="NLL761" s="156"/>
      <c r="NLM761" s="156"/>
      <c r="NLN761" s="156"/>
      <c r="NLO761" s="156"/>
      <c r="NLP761" s="156"/>
      <c r="NLQ761" s="156"/>
      <c r="NLR761" s="156"/>
      <c r="NLS761" s="156"/>
      <c r="NLT761" s="156"/>
      <c r="NLU761" s="156"/>
      <c r="NLV761" s="156"/>
      <c r="NLW761" s="156"/>
      <c r="NLX761" s="156"/>
      <c r="NLY761" s="156"/>
      <c r="NLZ761" s="156"/>
      <c r="NMA761" s="156"/>
      <c r="NMB761" s="156"/>
      <c r="NMC761" s="156"/>
      <c r="NMD761" s="156"/>
      <c r="NME761" s="156"/>
      <c r="NMF761" s="156"/>
      <c r="NMG761" s="156"/>
      <c r="NMH761" s="156"/>
      <c r="NMI761" s="156"/>
      <c r="NMJ761" s="156"/>
      <c r="NMK761" s="156"/>
      <c r="NML761" s="156"/>
      <c r="NMM761" s="156"/>
      <c r="NMN761" s="156"/>
      <c r="NMO761" s="156"/>
      <c r="NMP761" s="156"/>
      <c r="NMQ761" s="156"/>
      <c r="NMR761" s="156"/>
      <c r="NMS761" s="156"/>
      <c r="NMT761" s="156"/>
      <c r="NMU761" s="156"/>
      <c r="NMV761" s="156"/>
      <c r="NMW761" s="156"/>
      <c r="NMX761" s="156"/>
      <c r="NMY761" s="156"/>
      <c r="NMZ761" s="156"/>
      <c r="NNA761" s="156"/>
      <c r="NNB761" s="156"/>
      <c r="NNC761" s="156"/>
      <c r="NND761" s="156"/>
      <c r="NNE761" s="156"/>
      <c r="NNF761" s="156"/>
      <c r="NNG761" s="156"/>
      <c r="NNH761" s="156"/>
      <c r="NNI761" s="156"/>
      <c r="NNJ761" s="156"/>
      <c r="NNK761" s="156"/>
      <c r="NNL761" s="156"/>
      <c r="NNM761" s="156"/>
      <c r="NNN761" s="156"/>
      <c r="NNO761" s="156"/>
      <c r="NNP761" s="156"/>
      <c r="NNQ761" s="156"/>
      <c r="NNR761" s="156"/>
      <c r="NNS761" s="156"/>
      <c r="NNT761" s="156"/>
      <c r="NNU761" s="156"/>
      <c r="NNV761" s="156"/>
      <c r="NNW761" s="156"/>
      <c r="NNX761" s="156"/>
      <c r="NNY761" s="156"/>
      <c r="NNZ761" s="156"/>
      <c r="NOA761" s="156"/>
      <c r="NOB761" s="156"/>
      <c r="NOC761" s="156"/>
      <c r="NOD761" s="156"/>
      <c r="NOE761" s="156"/>
      <c r="NOF761" s="156"/>
      <c r="NOG761" s="156"/>
      <c r="NOH761" s="156"/>
      <c r="NOI761" s="156"/>
      <c r="NOJ761" s="156"/>
      <c r="NOK761" s="156"/>
      <c r="NOL761" s="156"/>
      <c r="NOM761" s="156"/>
      <c r="NON761" s="156"/>
      <c r="NOO761" s="156"/>
      <c r="NOP761" s="156"/>
      <c r="NOQ761" s="156"/>
      <c r="NOR761" s="156"/>
      <c r="NOS761" s="156"/>
      <c r="NOT761" s="156"/>
      <c r="NOU761" s="156"/>
      <c r="NOV761" s="156"/>
      <c r="NOW761" s="156"/>
      <c r="NOX761" s="156"/>
      <c r="NOY761" s="156"/>
      <c r="NOZ761" s="156"/>
      <c r="NPA761" s="156"/>
      <c r="NPB761" s="156"/>
      <c r="NPC761" s="156"/>
      <c r="NPD761" s="156"/>
      <c r="NPE761" s="156"/>
      <c r="NPF761" s="156"/>
      <c r="NPG761" s="156"/>
      <c r="NPH761" s="156"/>
      <c r="NPI761" s="156"/>
      <c r="NPJ761" s="156"/>
      <c r="NPK761" s="156"/>
      <c r="NPL761" s="156"/>
      <c r="NPM761" s="156"/>
      <c r="NPN761" s="156"/>
      <c r="NPO761" s="156"/>
      <c r="NPP761" s="156"/>
      <c r="NPQ761" s="156"/>
      <c r="NPR761" s="156"/>
      <c r="NPS761" s="156"/>
      <c r="NPT761" s="156"/>
      <c r="NPU761" s="156"/>
      <c r="NPV761" s="156"/>
      <c r="NPW761" s="156"/>
      <c r="NPX761" s="156"/>
      <c r="NPY761" s="156"/>
      <c r="NPZ761" s="156"/>
      <c r="NQA761" s="156"/>
      <c r="NQB761" s="156"/>
      <c r="NQC761" s="156"/>
      <c r="NQD761" s="156"/>
      <c r="NQE761" s="156"/>
      <c r="NQF761" s="156"/>
      <c r="NQG761" s="156"/>
      <c r="NQH761" s="156"/>
      <c r="NQI761" s="156"/>
      <c r="NQJ761" s="156"/>
      <c r="NQK761" s="156"/>
      <c r="NQL761" s="156"/>
      <c r="NQM761" s="156"/>
      <c r="NQN761" s="156"/>
      <c r="NQO761" s="156"/>
      <c r="NQP761" s="156"/>
      <c r="NQQ761" s="156"/>
      <c r="NQR761" s="156"/>
      <c r="NQS761" s="156"/>
      <c r="NQT761" s="156"/>
      <c r="NQU761" s="156"/>
      <c r="NQV761" s="156"/>
      <c r="NQW761" s="156"/>
      <c r="NQX761" s="156"/>
      <c r="NQY761" s="156"/>
      <c r="NQZ761" s="156"/>
      <c r="NRA761" s="156"/>
      <c r="NRB761" s="156"/>
      <c r="NRC761" s="156"/>
      <c r="NRD761" s="156"/>
      <c r="NRE761" s="156"/>
      <c r="NRF761" s="156"/>
      <c r="NRG761" s="156"/>
      <c r="NRH761" s="156"/>
      <c r="NRI761" s="156"/>
      <c r="NRJ761" s="156"/>
      <c r="NRK761" s="156"/>
      <c r="NRL761" s="156"/>
      <c r="NRM761" s="156"/>
      <c r="NRN761" s="156"/>
      <c r="NRO761" s="156"/>
      <c r="NRP761" s="156"/>
      <c r="NRQ761" s="156"/>
      <c r="NRR761" s="156"/>
      <c r="NRS761" s="156"/>
      <c r="NRT761" s="156"/>
      <c r="NRU761" s="156"/>
      <c r="NRV761" s="156"/>
      <c r="NRW761" s="156"/>
      <c r="NRX761" s="156"/>
      <c r="NRY761" s="156"/>
      <c r="NRZ761" s="156"/>
      <c r="NSA761" s="156"/>
      <c r="NSB761" s="156"/>
      <c r="NSC761" s="156"/>
      <c r="NSD761" s="156"/>
      <c r="NSE761" s="156"/>
      <c r="NSF761" s="156"/>
      <c r="NSG761" s="156"/>
      <c r="NSH761" s="156"/>
      <c r="NSI761" s="156"/>
      <c r="NSJ761" s="156"/>
      <c r="NSK761" s="156"/>
      <c r="NSL761" s="156"/>
      <c r="NSM761" s="156"/>
      <c r="NSN761" s="156"/>
      <c r="NSO761" s="156"/>
      <c r="NSP761" s="156"/>
      <c r="NSQ761" s="156"/>
      <c r="NSR761" s="156"/>
      <c r="NSS761" s="156"/>
      <c r="NST761" s="156"/>
      <c r="NSU761" s="156"/>
      <c r="NSV761" s="156"/>
      <c r="NSW761" s="156"/>
      <c r="NSX761" s="156"/>
      <c r="NSY761" s="156"/>
      <c r="NSZ761" s="156"/>
      <c r="NTA761" s="156"/>
      <c r="NTB761" s="156"/>
      <c r="NTC761" s="156"/>
      <c r="NTD761" s="156"/>
      <c r="NTE761" s="156"/>
      <c r="NTF761" s="156"/>
      <c r="NTG761" s="156"/>
      <c r="NTH761" s="156"/>
      <c r="NTI761" s="156"/>
      <c r="NTJ761" s="156"/>
      <c r="NTK761" s="156"/>
      <c r="NTL761" s="156"/>
      <c r="NTM761" s="156"/>
      <c r="NTN761" s="156"/>
      <c r="NTO761" s="156"/>
      <c r="NTP761" s="156"/>
      <c r="NTQ761" s="156"/>
      <c r="NTR761" s="156"/>
      <c r="NTS761" s="156"/>
      <c r="NTT761" s="156"/>
      <c r="NTU761" s="156"/>
      <c r="NTV761" s="156"/>
      <c r="NTW761" s="156"/>
      <c r="NTX761" s="156"/>
      <c r="NTY761" s="156"/>
      <c r="NTZ761" s="156"/>
      <c r="NUA761" s="156"/>
      <c r="NUB761" s="156"/>
      <c r="NUC761" s="156"/>
      <c r="NUD761" s="156"/>
      <c r="NUE761" s="156"/>
      <c r="NUF761" s="156"/>
      <c r="NUG761" s="156"/>
      <c r="NUH761" s="156"/>
      <c r="NUI761" s="156"/>
      <c r="NUJ761" s="156"/>
      <c r="NUK761" s="156"/>
      <c r="NUL761" s="156"/>
      <c r="NUM761" s="156"/>
      <c r="NUN761" s="156"/>
      <c r="NUO761" s="156"/>
      <c r="NUP761" s="156"/>
      <c r="NUQ761" s="156"/>
      <c r="NUR761" s="156"/>
      <c r="NUS761" s="156"/>
      <c r="NUT761" s="156"/>
      <c r="NUU761" s="156"/>
      <c r="NUV761" s="156"/>
      <c r="NUW761" s="156"/>
      <c r="NUX761" s="156"/>
      <c r="NUY761" s="156"/>
      <c r="NUZ761" s="156"/>
      <c r="NVA761" s="156"/>
      <c r="NVB761" s="156"/>
      <c r="NVC761" s="156"/>
      <c r="NVD761" s="156"/>
      <c r="NVE761" s="156"/>
      <c r="NVF761" s="156"/>
      <c r="NVG761" s="156"/>
      <c r="NVH761" s="156"/>
      <c r="NVI761" s="156"/>
      <c r="NVJ761" s="156"/>
      <c r="NVK761" s="156"/>
      <c r="NVL761" s="156"/>
      <c r="NVM761" s="156"/>
      <c r="NVN761" s="156"/>
      <c r="NVO761" s="156"/>
      <c r="NVP761" s="156"/>
      <c r="NVQ761" s="156"/>
      <c r="NVR761" s="156"/>
      <c r="NVS761" s="156"/>
      <c r="NVT761" s="156"/>
      <c r="NVU761" s="156"/>
      <c r="NVV761" s="156"/>
      <c r="NVW761" s="156"/>
      <c r="NVX761" s="156"/>
      <c r="NVY761" s="156"/>
      <c r="NVZ761" s="156"/>
      <c r="NWA761" s="156"/>
      <c r="NWB761" s="156"/>
      <c r="NWC761" s="156"/>
      <c r="NWD761" s="156"/>
      <c r="NWE761" s="156"/>
      <c r="NWF761" s="156"/>
      <c r="NWG761" s="156"/>
      <c r="NWH761" s="156"/>
      <c r="NWI761" s="156"/>
      <c r="NWJ761" s="156"/>
      <c r="NWK761" s="156"/>
      <c r="NWL761" s="156"/>
      <c r="NWM761" s="156"/>
      <c r="NWN761" s="156"/>
      <c r="NWO761" s="156"/>
      <c r="NWP761" s="156"/>
      <c r="NWQ761" s="156"/>
      <c r="NWR761" s="156"/>
      <c r="NWS761" s="156"/>
      <c r="NWT761" s="156"/>
      <c r="NWU761" s="156"/>
      <c r="NWV761" s="156"/>
      <c r="NWW761" s="156"/>
      <c r="NWX761" s="156"/>
      <c r="NWY761" s="156"/>
      <c r="NWZ761" s="156"/>
      <c r="NXA761" s="156"/>
      <c r="NXB761" s="156"/>
      <c r="NXC761" s="156"/>
      <c r="NXD761" s="156"/>
      <c r="NXE761" s="156"/>
      <c r="NXF761" s="156"/>
      <c r="NXG761" s="156"/>
      <c r="NXH761" s="156"/>
      <c r="NXI761" s="156"/>
      <c r="NXJ761" s="156"/>
      <c r="NXK761" s="156"/>
      <c r="NXL761" s="156"/>
      <c r="NXM761" s="156"/>
      <c r="NXN761" s="156"/>
      <c r="NXO761" s="156"/>
      <c r="NXP761" s="156"/>
      <c r="NXQ761" s="156"/>
      <c r="NXR761" s="156"/>
      <c r="NXS761" s="156"/>
      <c r="NXT761" s="156"/>
      <c r="NXU761" s="156"/>
      <c r="NXV761" s="156"/>
      <c r="NXW761" s="156"/>
      <c r="NXX761" s="156"/>
      <c r="NXY761" s="156"/>
      <c r="NXZ761" s="156"/>
      <c r="NYA761" s="156"/>
      <c r="NYB761" s="156"/>
      <c r="NYC761" s="156"/>
      <c r="NYD761" s="156"/>
      <c r="NYE761" s="156"/>
      <c r="NYF761" s="156"/>
      <c r="NYG761" s="156"/>
      <c r="NYH761" s="156"/>
      <c r="NYI761" s="156"/>
      <c r="NYJ761" s="156"/>
      <c r="NYK761" s="156"/>
      <c r="NYL761" s="156"/>
      <c r="NYM761" s="156"/>
      <c r="NYN761" s="156"/>
      <c r="NYO761" s="156"/>
      <c r="NYP761" s="156"/>
      <c r="NYQ761" s="156"/>
      <c r="NYR761" s="156"/>
      <c r="NYS761" s="156"/>
      <c r="NYT761" s="156"/>
      <c r="NYU761" s="156"/>
      <c r="NYV761" s="156"/>
      <c r="NYW761" s="156"/>
      <c r="NYX761" s="156"/>
      <c r="NYY761" s="156"/>
      <c r="NYZ761" s="156"/>
      <c r="NZA761" s="156"/>
      <c r="NZB761" s="156"/>
      <c r="NZC761" s="156"/>
      <c r="NZD761" s="156"/>
      <c r="NZE761" s="156"/>
      <c r="NZF761" s="156"/>
      <c r="NZG761" s="156"/>
      <c r="NZH761" s="156"/>
      <c r="NZI761" s="156"/>
      <c r="NZJ761" s="156"/>
      <c r="NZK761" s="156"/>
      <c r="NZL761" s="156"/>
      <c r="NZM761" s="156"/>
      <c r="NZN761" s="156"/>
      <c r="NZO761" s="156"/>
      <c r="NZP761" s="156"/>
      <c r="NZQ761" s="156"/>
      <c r="NZR761" s="156"/>
      <c r="NZS761" s="156"/>
      <c r="NZT761" s="156"/>
      <c r="NZU761" s="156"/>
      <c r="NZV761" s="156"/>
      <c r="NZW761" s="156"/>
      <c r="NZX761" s="156"/>
      <c r="NZY761" s="156"/>
      <c r="NZZ761" s="156"/>
      <c r="OAA761" s="156"/>
      <c r="OAB761" s="156"/>
      <c r="OAC761" s="156"/>
      <c r="OAD761" s="156"/>
      <c r="OAE761" s="156"/>
      <c r="OAF761" s="156"/>
      <c r="OAG761" s="156"/>
      <c r="OAH761" s="156"/>
      <c r="OAI761" s="156"/>
      <c r="OAJ761" s="156"/>
      <c r="OAK761" s="156"/>
      <c r="OAL761" s="156"/>
      <c r="OAM761" s="156"/>
      <c r="OAN761" s="156"/>
      <c r="OAO761" s="156"/>
      <c r="OAP761" s="156"/>
      <c r="OAQ761" s="156"/>
      <c r="OAR761" s="156"/>
      <c r="OAS761" s="156"/>
      <c r="OAT761" s="156"/>
      <c r="OAU761" s="156"/>
      <c r="OAV761" s="156"/>
      <c r="OAW761" s="156"/>
      <c r="OAX761" s="156"/>
      <c r="OAY761" s="156"/>
      <c r="OAZ761" s="156"/>
      <c r="OBA761" s="156"/>
      <c r="OBB761" s="156"/>
      <c r="OBC761" s="156"/>
      <c r="OBD761" s="156"/>
      <c r="OBE761" s="156"/>
      <c r="OBF761" s="156"/>
      <c r="OBG761" s="156"/>
      <c r="OBH761" s="156"/>
      <c r="OBI761" s="156"/>
      <c r="OBJ761" s="156"/>
      <c r="OBK761" s="156"/>
      <c r="OBL761" s="156"/>
      <c r="OBM761" s="156"/>
      <c r="OBN761" s="156"/>
      <c r="OBO761" s="156"/>
      <c r="OBP761" s="156"/>
      <c r="OBQ761" s="156"/>
      <c r="OBR761" s="156"/>
      <c r="OBS761" s="156"/>
      <c r="OBT761" s="156"/>
      <c r="OBU761" s="156"/>
      <c r="OBV761" s="156"/>
      <c r="OBW761" s="156"/>
      <c r="OBX761" s="156"/>
      <c r="OBY761" s="156"/>
      <c r="OBZ761" s="156"/>
      <c r="OCA761" s="156"/>
      <c r="OCB761" s="156"/>
      <c r="OCC761" s="156"/>
      <c r="OCD761" s="156"/>
      <c r="OCE761" s="156"/>
      <c r="OCF761" s="156"/>
      <c r="OCG761" s="156"/>
      <c r="OCH761" s="156"/>
      <c r="OCI761" s="156"/>
      <c r="OCJ761" s="156"/>
      <c r="OCK761" s="156"/>
      <c r="OCL761" s="156"/>
      <c r="OCM761" s="156"/>
      <c r="OCN761" s="156"/>
      <c r="OCO761" s="156"/>
      <c r="OCP761" s="156"/>
      <c r="OCQ761" s="156"/>
      <c r="OCR761" s="156"/>
      <c r="OCS761" s="156"/>
      <c r="OCT761" s="156"/>
      <c r="OCU761" s="156"/>
      <c r="OCV761" s="156"/>
      <c r="OCW761" s="156"/>
      <c r="OCX761" s="156"/>
      <c r="OCY761" s="156"/>
      <c r="OCZ761" s="156"/>
      <c r="ODA761" s="156"/>
      <c r="ODB761" s="156"/>
      <c r="ODC761" s="156"/>
      <c r="ODD761" s="156"/>
      <c r="ODE761" s="156"/>
      <c r="ODF761" s="156"/>
      <c r="ODG761" s="156"/>
      <c r="ODH761" s="156"/>
      <c r="ODI761" s="156"/>
      <c r="ODJ761" s="156"/>
      <c r="ODK761" s="156"/>
      <c r="ODL761" s="156"/>
      <c r="ODM761" s="156"/>
      <c r="ODN761" s="156"/>
      <c r="ODO761" s="156"/>
      <c r="ODP761" s="156"/>
      <c r="ODQ761" s="156"/>
      <c r="ODR761" s="156"/>
      <c r="ODS761" s="156"/>
      <c r="ODT761" s="156"/>
      <c r="ODU761" s="156"/>
      <c r="ODV761" s="156"/>
      <c r="ODW761" s="156"/>
      <c r="ODX761" s="156"/>
      <c r="ODY761" s="156"/>
      <c r="ODZ761" s="156"/>
      <c r="OEA761" s="156"/>
      <c r="OEB761" s="156"/>
      <c r="OEC761" s="156"/>
      <c r="OED761" s="156"/>
      <c r="OEE761" s="156"/>
      <c r="OEF761" s="156"/>
      <c r="OEG761" s="156"/>
      <c r="OEH761" s="156"/>
      <c r="OEI761" s="156"/>
      <c r="OEJ761" s="156"/>
      <c r="OEK761" s="156"/>
      <c r="OEL761" s="156"/>
      <c r="OEM761" s="156"/>
      <c r="OEN761" s="156"/>
      <c r="OEO761" s="156"/>
      <c r="OEP761" s="156"/>
      <c r="OEQ761" s="156"/>
      <c r="OER761" s="156"/>
      <c r="OES761" s="156"/>
      <c r="OET761" s="156"/>
      <c r="OEU761" s="156"/>
      <c r="OEV761" s="156"/>
      <c r="OEW761" s="156"/>
      <c r="OEX761" s="156"/>
      <c r="OEY761" s="156"/>
      <c r="OEZ761" s="156"/>
      <c r="OFA761" s="156"/>
      <c r="OFB761" s="156"/>
      <c r="OFC761" s="156"/>
      <c r="OFD761" s="156"/>
      <c r="OFE761" s="156"/>
      <c r="OFF761" s="156"/>
      <c r="OFG761" s="156"/>
      <c r="OFH761" s="156"/>
      <c r="OFI761" s="156"/>
      <c r="OFJ761" s="156"/>
      <c r="OFK761" s="156"/>
      <c r="OFL761" s="156"/>
      <c r="OFM761" s="156"/>
      <c r="OFN761" s="156"/>
      <c r="OFO761" s="156"/>
      <c r="OFP761" s="156"/>
      <c r="OFQ761" s="156"/>
      <c r="OFR761" s="156"/>
      <c r="OFS761" s="156"/>
      <c r="OFT761" s="156"/>
      <c r="OFU761" s="156"/>
      <c r="OFV761" s="156"/>
      <c r="OFW761" s="156"/>
      <c r="OFX761" s="156"/>
      <c r="OFY761" s="156"/>
      <c r="OFZ761" s="156"/>
      <c r="OGA761" s="156"/>
      <c r="OGB761" s="156"/>
      <c r="OGC761" s="156"/>
      <c r="OGD761" s="156"/>
      <c r="OGE761" s="156"/>
      <c r="OGF761" s="156"/>
      <c r="OGG761" s="156"/>
      <c r="OGH761" s="156"/>
      <c r="OGI761" s="156"/>
      <c r="OGJ761" s="156"/>
      <c r="OGK761" s="156"/>
      <c r="OGL761" s="156"/>
      <c r="OGM761" s="156"/>
      <c r="OGN761" s="156"/>
      <c r="OGO761" s="156"/>
      <c r="OGP761" s="156"/>
      <c r="OGQ761" s="156"/>
      <c r="OGR761" s="156"/>
      <c r="OGS761" s="156"/>
      <c r="OGT761" s="156"/>
      <c r="OGU761" s="156"/>
      <c r="OGV761" s="156"/>
      <c r="OGW761" s="156"/>
      <c r="OGX761" s="156"/>
      <c r="OGY761" s="156"/>
      <c r="OGZ761" s="156"/>
      <c r="OHA761" s="156"/>
      <c r="OHB761" s="156"/>
      <c r="OHC761" s="156"/>
      <c r="OHD761" s="156"/>
      <c r="OHE761" s="156"/>
      <c r="OHF761" s="156"/>
      <c r="OHG761" s="156"/>
      <c r="OHH761" s="156"/>
      <c r="OHI761" s="156"/>
      <c r="OHJ761" s="156"/>
      <c r="OHK761" s="156"/>
      <c r="OHL761" s="156"/>
      <c r="OHM761" s="156"/>
      <c r="OHN761" s="156"/>
      <c r="OHO761" s="156"/>
      <c r="OHP761" s="156"/>
      <c r="OHQ761" s="156"/>
      <c r="OHR761" s="156"/>
      <c r="OHS761" s="156"/>
      <c r="OHT761" s="156"/>
      <c r="OHU761" s="156"/>
      <c r="OHV761" s="156"/>
      <c r="OHW761" s="156"/>
      <c r="OHX761" s="156"/>
      <c r="OHY761" s="156"/>
      <c r="OHZ761" s="156"/>
      <c r="OIA761" s="156"/>
      <c r="OIB761" s="156"/>
      <c r="OIC761" s="156"/>
      <c r="OID761" s="156"/>
      <c r="OIE761" s="156"/>
      <c r="OIF761" s="156"/>
      <c r="OIG761" s="156"/>
      <c r="OIH761" s="156"/>
      <c r="OII761" s="156"/>
      <c r="OIJ761" s="156"/>
      <c r="OIK761" s="156"/>
      <c r="OIL761" s="156"/>
      <c r="OIM761" s="156"/>
      <c r="OIN761" s="156"/>
      <c r="OIO761" s="156"/>
      <c r="OIP761" s="156"/>
      <c r="OIQ761" s="156"/>
      <c r="OIR761" s="156"/>
      <c r="OIS761" s="156"/>
      <c r="OIT761" s="156"/>
      <c r="OIU761" s="156"/>
      <c r="OIV761" s="156"/>
      <c r="OIW761" s="156"/>
      <c r="OIX761" s="156"/>
      <c r="OIY761" s="156"/>
      <c r="OIZ761" s="156"/>
      <c r="OJA761" s="156"/>
      <c r="OJB761" s="156"/>
      <c r="OJC761" s="156"/>
      <c r="OJD761" s="156"/>
      <c r="OJE761" s="156"/>
      <c r="OJF761" s="156"/>
      <c r="OJG761" s="156"/>
      <c r="OJH761" s="156"/>
      <c r="OJI761" s="156"/>
      <c r="OJJ761" s="156"/>
      <c r="OJK761" s="156"/>
      <c r="OJL761" s="156"/>
      <c r="OJM761" s="156"/>
      <c r="OJN761" s="156"/>
      <c r="OJO761" s="156"/>
      <c r="OJP761" s="156"/>
      <c r="OJQ761" s="156"/>
      <c r="OJR761" s="156"/>
      <c r="OJS761" s="156"/>
      <c r="OJT761" s="156"/>
      <c r="OJU761" s="156"/>
      <c r="OJV761" s="156"/>
      <c r="OJW761" s="156"/>
      <c r="OJX761" s="156"/>
      <c r="OJY761" s="156"/>
      <c r="OJZ761" s="156"/>
      <c r="OKA761" s="156"/>
      <c r="OKB761" s="156"/>
      <c r="OKC761" s="156"/>
      <c r="OKD761" s="156"/>
      <c r="OKE761" s="156"/>
      <c r="OKF761" s="156"/>
      <c r="OKG761" s="156"/>
      <c r="OKH761" s="156"/>
      <c r="OKI761" s="156"/>
      <c r="OKJ761" s="156"/>
      <c r="OKK761" s="156"/>
      <c r="OKL761" s="156"/>
      <c r="OKM761" s="156"/>
      <c r="OKN761" s="156"/>
      <c r="OKO761" s="156"/>
      <c r="OKP761" s="156"/>
      <c r="OKQ761" s="156"/>
      <c r="OKR761" s="156"/>
      <c r="OKS761" s="156"/>
      <c r="OKT761" s="156"/>
      <c r="OKU761" s="156"/>
      <c r="OKV761" s="156"/>
      <c r="OKW761" s="156"/>
      <c r="OKX761" s="156"/>
      <c r="OKY761" s="156"/>
      <c r="OKZ761" s="156"/>
      <c r="OLA761" s="156"/>
      <c r="OLB761" s="156"/>
      <c r="OLC761" s="156"/>
      <c r="OLD761" s="156"/>
      <c r="OLE761" s="156"/>
      <c r="OLF761" s="156"/>
      <c r="OLG761" s="156"/>
      <c r="OLH761" s="156"/>
      <c r="OLI761" s="156"/>
      <c r="OLJ761" s="156"/>
      <c r="OLK761" s="156"/>
      <c r="OLL761" s="156"/>
      <c r="OLM761" s="156"/>
      <c r="OLN761" s="156"/>
      <c r="OLO761" s="156"/>
      <c r="OLP761" s="156"/>
      <c r="OLQ761" s="156"/>
      <c r="OLR761" s="156"/>
      <c r="OLS761" s="156"/>
      <c r="OLT761" s="156"/>
      <c r="OLU761" s="156"/>
      <c r="OLV761" s="156"/>
      <c r="OLW761" s="156"/>
      <c r="OLX761" s="156"/>
      <c r="OLY761" s="156"/>
      <c r="OLZ761" s="156"/>
      <c r="OMA761" s="156"/>
      <c r="OMB761" s="156"/>
      <c r="OMC761" s="156"/>
      <c r="OMD761" s="156"/>
      <c r="OME761" s="156"/>
      <c r="OMF761" s="156"/>
      <c r="OMG761" s="156"/>
      <c r="OMH761" s="156"/>
      <c r="OMI761" s="156"/>
      <c r="OMJ761" s="156"/>
      <c r="OMK761" s="156"/>
      <c r="OML761" s="156"/>
      <c r="OMM761" s="156"/>
      <c r="OMN761" s="156"/>
      <c r="OMO761" s="156"/>
      <c r="OMP761" s="156"/>
      <c r="OMQ761" s="156"/>
      <c r="OMR761" s="156"/>
      <c r="OMS761" s="156"/>
      <c r="OMT761" s="156"/>
      <c r="OMU761" s="156"/>
      <c r="OMV761" s="156"/>
      <c r="OMW761" s="156"/>
      <c r="OMX761" s="156"/>
      <c r="OMY761" s="156"/>
      <c r="OMZ761" s="156"/>
      <c r="ONA761" s="156"/>
      <c r="ONB761" s="156"/>
      <c r="ONC761" s="156"/>
      <c r="OND761" s="156"/>
      <c r="ONE761" s="156"/>
      <c r="ONF761" s="156"/>
      <c r="ONG761" s="156"/>
      <c r="ONH761" s="156"/>
      <c r="ONI761" s="156"/>
      <c r="ONJ761" s="156"/>
      <c r="ONK761" s="156"/>
      <c r="ONL761" s="156"/>
      <c r="ONM761" s="156"/>
      <c r="ONN761" s="156"/>
      <c r="ONO761" s="156"/>
      <c r="ONP761" s="156"/>
      <c r="ONQ761" s="156"/>
      <c r="ONR761" s="156"/>
      <c r="ONS761" s="156"/>
      <c r="ONT761" s="156"/>
      <c r="ONU761" s="156"/>
      <c r="ONV761" s="156"/>
      <c r="ONW761" s="156"/>
      <c r="ONX761" s="156"/>
      <c r="ONY761" s="156"/>
      <c r="ONZ761" s="156"/>
      <c r="OOA761" s="156"/>
      <c r="OOB761" s="156"/>
      <c r="OOC761" s="156"/>
      <c r="OOD761" s="156"/>
      <c r="OOE761" s="156"/>
      <c r="OOF761" s="156"/>
      <c r="OOG761" s="156"/>
      <c r="OOH761" s="156"/>
      <c r="OOI761" s="156"/>
      <c r="OOJ761" s="156"/>
      <c r="OOK761" s="156"/>
      <c r="OOL761" s="156"/>
      <c r="OOM761" s="156"/>
      <c r="OON761" s="156"/>
      <c r="OOO761" s="156"/>
      <c r="OOP761" s="156"/>
      <c r="OOQ761" s="156"/>
      <c r="OOR761" s="156"/>
      <c r="OOS761" s="156"/>
      <c r="OOT761" s="156"/>
      <c r="OOU761" s="156"/>
      <c r="OOV761" s="156"/>
      <c r="OOW761" s="156"/>
      <c r="OOX761" s="156"/>
      <c r="OOY761" s="156"/>
      <c r="OOZ761" s="156"/>
      <c r="OPA761" s="156"/>
      <c r="OPB761" s="156"/>
      <c r="OPC761" s="156"/>
      <c r="OPD761" s="156"/>
      <c r="OPE761" s="156"/>
      <c r="OPF761" s="156"/>
      <c r="OPG761" s="156"/>
      <c r="OPH761" s="156"/>
      <c r="OPI761" s="156"/>
      <c r="OPJ761" s="156"/>
      <c r="OPK761" s="156"/>
      <c r="OPL761" s="156"/>
      <c r="OPM761" s="156"/>
      <c r="OPN761" s="156"/>
      <c r="OPO761" s="156"/>
      <c r="OPP761" s="156"/>
      <c r="OPQ761" s="156"/>
      <c r="OPR761" s="156"/>
      <c r="OPS761" s="156"/>
      <c r="OPT761" s="156"/>
      <c r="OPU761" s="156"/>
      <c r="OPV761" s="156"/>
      <c r="OPW761" s="156"/>
      <c r="OPX761" s="156"/>
      <c r="OPY761" s="156"/>
      <c r="OPZ761" s="156"/>
      <c r="OQA761" s="156"/>
      <c r="OQB761" s="156"/>
      <c r="OQC761" s="156"/>
      <c r="OQD761" s="156"/>
      <c r="OQE761" s="156"/>
      <c r="OQF761" s="156"/>
      <c r="OQG761" s="156"/>
      <c r="OQH761" s="156"/>
      <c r="OQI761" s="156"/>
      <c r="OQJ761" s="156"/>
      <c r="OQK761" s="156"/>
      <c r="OQL761" s="156"/>
      <c r="OQM761" s="156"/>
      <c r="OQN761" s="156"/>
      <c r="OQO761" s="156"/>
      <c r="OQP761" s="156"/>
      <c r="OQQ761" s="156"/>
      <c r="OQR761" s="156"/>
      <c r="OQS761" s="156"/>
      <c r="OQT761" s="156"/>
      <c r="OQU761" s="156"/>
      <c r="OQV761" s="156"/>
      <c r="OQW761" s="156"/>
      <c r="OQX761" s="156"/>
      <c r="OQY761" s="156"/>
      <c r="OQZ761" s="156"/>
      <c r="ORA761" s="156"/>
      <c r="ORB761" s="156"/>
      <c r="ORC761" s="156"/>
      <c r="ORD761" s="156"/>
      <c r="ORE761" s="156"/>
      <c r="ORF761" s="156"/>
      <c r="ORG761" s="156"/>
      <c r="ORH761" s="156"/>
      <c r="ORI761" s="156"/>
      <c r="ORJ761" s="156"/>
      <c r="ORK761" s="156"/>
      <c r="ORL761" s="156"/>
      <c r="ORM761" s="156"/>
      <c r="ORN761" s="156"/>
      <c r="ORO761" s="156"/>
      <c r="ORP761" s="156"/>
      <c r="ORQ761" s="156"/>
      <c r="ORR761" s="156"/>
      <c r="ORS761" s="156"/>
      <c r="ORT761" s="156"/>
      <c r="ORU761" s="156"/>
      <c r="ORV761" s="156"/>
      <c r="ORW761" s="156"/>
      <c r="ORX761" s="156"/>
      <c r="ORY761" s="156"/>
      <c r="ORZ761" s="156"/>
      <c r="OSA761" s="156"/>
      <c r="OSB761" s="156"/>
      <c r="OSC761" s="156"/>
      <c r="OSD761" s="156"/>
      <c r="OSE761" s="156"/>
      <c r="OSF761" s="156"/>
      <c r="OSG761" s="156"/>
      <c r="OSH761" s="156"/>
      <c r="OSI761" s="156"/>
      <c r="OSJ761" s="156"/>
      <c r="OSK761" s="156"/>
      <c r="OSL761" s="156"/>
      <c r="OSM761" s="156"/>
      <c r="OSN761" s="156"/>
      <c r="OSO761" s="156"/>
      <c r="OSP761" s="156"/>
      <c r="OSQ761" s="156"/>
      <c r="OSR761" s="156"/>
      <c r="OSS761" s="156"/>
      <c r="OST761" s="156"/>
      <c r="OSU761" s="156"/>
      <c r="OSV761" s="156"/>
      <c r="OSW761" s="156"/>
      <c r="OSX761" s="156"/>
      <c r="OSY761" s="156"/>
      <c r="OSZ761" s="156"/>
      <c r="OTA761" s="156"/>
      <c r="OTB761" s="156"/>
      <c r="OTC761" s="156"/>
      <c r="OTD761" s="156"/>
      <c r="OTE761" s="156"/>
      <c r="OTF761" s="156"/>
      <c r="OTG761" s="156"/>
      <c r="OTH761" s="156"/>
      <c r="OTI761" s="156"/>
      <c r="OTJ761" s="156"/>
      <c r="OTK761" s="156"/>
      <c r="OTL761" s="156"/>
      <c r="OTM761" s="156"/>
      <c r="OTN761" s="156"/>
      <c r="OTO761" s="156"/>
      <c r="OTP761" s="156"/>
      <c r="OTQ761" s="156"/>
      <c r="OTR761" s="156"/>
      <c r="OTS761" s="156"/>
      <c r="OTT761" s="156"/>
      <c r="OTU761" s="156"/>
      <c r="OTV761" s="156"/>
      <c r="OTW761" s="156"/>
      <c r="OTX761" s="156"/>
      <c r="OTY761" s="156"/>
      <c r="OTZ761" s="156"/>
      <c r="OUA761" s="156"/>
      <c r="OUB761" s="156"/>
      <c r="OUC761" s="156"/>
      <c r="OUD761" s="156"/>
      <c r="OUE761" s="156"/>
      <c r="OUF761" s="156"/>
      <c r="OUG761" s="156"/>
      <c r="OUH761" s="156"/>
      <c r="OUI761" s="156"/>
      <c r="OUJ761" s="156"/>
      <c r="OUK761" s="156"/>
      <c r="OUL761" s="156"/>
      <c r="OUM761" s="156"/>
      <c r="OUN761" s="156"/>
      <c r="OUO761" s="156"/>
      <c r="OUP761" s="156"/>
      <c r="OUQ761" s="156"/>
      <c r="OUR761" s="156"/>
      <c r="OUS761" s="156"/>
      <c r="OUT761" s="156"/>
      <c r="OUU761" s="156"/>
      <c r="OUV761" s="156"/>
      <c r="OUW761" s="156"/>
      <c r="OUX761" s="156"/>
      <c r="OUY761" s="156"/>
      <c r="OUZ761" s="156"/>
      <c r="OVA761" s="156"/>
      <c r="OVB761" s="156"/>
      <c r="OVC761" s="156"/>
      <c r="OVD761" s="156"/>
      <c r="OVE761" s="156"/>
      <c r="OVF761" s="156"/>
      <c r="OVG761" s="156"/>
      <c r="OVH761" s="156"/>
      <c r="OVI761" s="156"/>
      <c r="OVJ761" s="156"/>
      <c r="OVK761" s="156"/>
      <c r="OVL761" s="156"/>
      <c r="OVM761" s="156"/>
      <c r="OVN761" s="156"/>
      <c r="OVO761" s="156"/>
      <c r="OVP761" s="156"/>
      <c r="OVQ761" s="156"/>
      <c r="OVR761" s="156"/>
      <c r="OVS761" s="156"/>
      <c r="OVT761" s="156"/>
      <c r="OVU761" s="156"/>
      <c r="OVV761" s="156"/>
      <c r="OVW761" s="156"/>
      <c r="OVX761" s="156"/>
      <c r="OVY761" s="156"/>
      <c r="OVZ761" s="156"/>
      <c r="OWA761" s="156"/>
      <c r="OWB761" s="156"/>
      <c r="OWC761" s="156"/>
      <c r="OWD761" s="156"/>
      <c r="OWE761" s="156"/>
      <c r="OWF761" s="156"/>
      <c r="OWG761" s="156"/>
      <c r="OWH761" s="156"/>
      <c r="OWI761" s="156"/>
      <c r="OWJ761" s="156"/>
      <c r="OWK761" s="156"/>
      <c r="OWL761" s="156"/>
      <c r="OWM761" s="156"/>
      <c r="OWN761" s="156"/>
      <c r="OWO761" s="156"/>
      <c r="OWP761" s="156"/>
      <c r="OWQ761" s="156"/>
      <c r="OWR761" s="156"/>
      <c r="OWS761" s="156"/>
      <c r="OWT761" s="156"/>
      <c r="OWU761" s="156"/>
      <c r="OWV761" s="156"/>
      <c r="OWW761" s="156"/>
      <c r="OWX761" s="156"/>
      <c r="OWY761" s="156"/>
      <c r="OWZ761" s="156"/>
      <c r="OXA761" s="156"/>
      <c r="OXB761" s="156"/>
      <c r="OXC761" s="156"/>
      <c r="OXD761" s="156"/>
      <c r="OXE761" s="156"/>
      <c r="OXF761" s="156"/>
      <c r="OXG761" s="156"/>
      <c r="OXH761" s="156"/>
      <c r="OXI761" s="156"/>
      <c r="OXJ761" s="156"/>
      <c r="OXK761" s="156"/>
      <c r="OXL761" s="156"/>
      <c r="OXM761" s="156"/>
      <c r="OXN761" s="156"/>
      <c r="OXO761" s="156"/>
      <c r="OXP761" s="156"/>
      <c r="OXQ761" s="156"/>
      <c r="OXR761" s="156"/>
      <c r="OXS761" s="156"/>
      <c r="OXT761" s="156"/>
      <c r="OXU761" s="156"/>
      <c r="OXV761" s="156"/>
      <c r="OXW761" s="156"/>
      <c r="OXX761" s="156"/>
      <c r="OXY761" s="156"/>
      <c r="OXZ761" s="156"/>
      <c r="OYA761" s="156"/>
      <c r="OYB761" s="156"/>
      <c r="OYC761" s="156"/>
      <c r="OYD761" s="156"/>
      <c r="OYE761" s="156"/>
      <c r="OYF761" s="156"/>
      <c r="OYG761" s="156"/>
      <c r="OYH761" s="156"/>
      <c r="OYI761" s="156"/>
      <c r="OYJ761" s="156"/>
      <c r="OYK761" s="156"/>
      <c r="OYL761" s="156"/>
      <c r="OYM761" s="156"/>
      <c r="OYN761" s="156"/>
      <c r="OYO761" s="156"/>
      <c r="OYP761" s="156"/>
      <c r="OYQ761" s="156"/>
      <c r="OYR761" s="156"/>
      <c r="OYS761" s="156"/>
      <c r="OYT761" s="156"/>
      <c r="OYU761" s="156"/>
      <c r="OYV761" s="156"/>
      <c r="OYW761" s="156"/>
      <c r="OYX761" s="156"/>
      <c r="OYY761" s="156"/>
      <c r="OYZ761" s="156"/>
      <c r="OZA761" s="156"/>
      <c r="OZB761" s="156"/>
      <c r="OZC761" s="156"/>
      <c r="OZD761" s="156"/>
      <c r="OZE761" s="156"/>
      <c r="OZF761" s="156"/>
      <c r="OZG761" s="156"/>
      <c r="OZH761" s="156"/>
      <c r="OZI761" s="156"/>
      <c r="OZJ761" s="156"/>
      <c r="OZK761" s="156"/>
      <c r="OZL761" s="156"/>
      <c r="OZM761" s="156"/>
      <c r="OZN761" s="156"/>
      <c r="OZO761" s="156"/>
      <c r="OZP761" s="156"/>
      <c r="OZQ761" s="156"/>
      <c r="OZR761" s="156"/>
      <c r="OZS761" s="156"/>
      <c r="OZT761" s="156"/>
      <c r="OZU761" s="156"/>
      <c r="OZV761" s="156"/>
      <c r="OZW761" s="156"/>
      <c r="OZX761" s="156"/>
      <c r="OZY761" s="156"/>
      <c r="OZZ761" s="156"/>
      <c r="PAA761" s="156"/>
      <c r="PAB761" s="156"/>
      <c r="PAC761" s="156"/>
      <c r="PAD761" s="156"/>
      <c r="PAE761" s="156"/>
      <c r="PAF761" s="156"/>
      <c r="PAG761" s="156"/>
      <c r="PAH761" s="156"/>
      <c r="PAI761" s="156"/>
      <c r="PAJ761" s="156"/>
      <c r="PAK761" s="156"/>
      <c r="PAL761" s="156"/>
      <c r="PAM761" s="156"/>
      <c r="PAN761" s="156"/>
      <c r="PAO761" s="156"/>
      <c r="PAP761" s="156"/>
      <c r="PAQ761" s="156"/>
      <c r="PAR761" s="156"/>
      <c r="PAS761" s="156"/>
      <c r="PAT761" s="156"/>
      <c r="PAU761" s="156"/>
      <c r="PAV761" s="156"/>
      <c r="PAW761" s="156"/>
      <c r="PAX761" s="156"/>
      <c r="PAY761" s="156"/>
      <c r="PAZ761" s="156"/>
      <c r="PBA761" s="156"/>
      <c r="PBB761" s="156"/>
      <c r="PBC761" s="156"/>
      <c r="PBD761" s="156"/>
      <c r="PBE761" s="156"/>
      <c r="PBF761" s="156"/>
      <c r="PBG761" s="156"/>
      <c r="PBH761" s="156"/>
      <c r="PBI761" s="156"/>
      <c r="PBJ761" s="156"/>
      <c r="PBK761" s="156"/>
      <c r="PBL761" s="156"/>
      <c r="PBM761" s="156"/>
      <c r="PBN761" s="156"/>
      <c r="PBO761" s="156"/>
      <c r="PBP761" s="156"/>
      <c r="PBQ761" s="156"/>
      <c r="PBR761" s="156"/>
      <c r="PBS761" s="156"/>
      <c r="PBT761" s="156"/>
      <c r="PBU761" s="156"/>
      <c r="PBV761" s="156"/>
      <c r="PBW761" s="156"/>
      <c r="PBX761" s="156"/>
      <c r="PBY761" s="156"/>
      <c r="PBZ761" s="156"/>
      <c r="PCA761" s="156"/>
      <c r="PCB761" s="156"/>
      <c r="PCC761" s="156"/>
      <c r="PCD761" s="156"/>
      <c r="PCE761" s="156"/>
      <c r="PCF761" s="156"/>
      <c r="PCG761" s="156"/>
      <c r="PCH761" s="156"/>
      <c r="PCI761" s="156"/>
      <c r="PCJ761" s="156"/>
      <c r="PCK761" s="156"/>
      <c r="PCL761" s="156"/>
      <c r="PCM761" s="156"/>
      <c r="PCN761" s="156"/>
      <c r="PCO761" s="156"/>
      <c r="PCP761" s="156"/>
      <c r="PCQ761" s="156"/>
      <c r="PCR761" s="156"/>
      <c r="PCS761" s="156"/>
      <c r="PCT761" s="156"/>
      <c r="PCU761" s="156"/>
      <c r="PCV761" s="156"/>
      <c r="PCW761" s="156"/>
      <c r="PCX761" s="156"/>
      <c r="PCY761" s="156"/>
      <c r="PCZ761" s="156"/>
      <c r="PDA761" s="156"/>
      <c r="PDB761" s="156"/>
      <c r="PDC761" s="156"/>
      <c r="PDD761" s="156"/>
      <c r="PDE761" s="156"/>
      <c r="PDF761" s="156"/>
      <c r="PDG761" s="156"/>
      <c r="PDH761" s="156"/>
      <c r="PDI761" s="156"/>
      <c r="PDJ761" s="156"/>
      <c r="PDK761" s="156"/>
      <c r="PDL761" s="156"/>
      <c r="PDM761" s="156"/>
      <c r="PDN761" s="156"/>
      <c r="PDO761" s="156"/>
      <c r="PDP761" s="156"/>
      <c r="PDQ761" s="156"/>
      <c r="PDR761" s="156"/>
      <c r="PDS761" s="156"/>
      <c r="PDT761" s="156"/>
      <c r="PDU761" s="156"/>
      <c r="PDV761" s="156"/>
      <c r="PDW761" s="156"/>
      <c r="PDX761" s="156"/>
      <c r="PDY761" s="156"/>
      <c r="PDZ761" s="156"/>
      <c r="PEA761" s="156"/>
      <c r="PEB761" s="156"/>
      <c r="PEC761" s="156"/>
      <c r="PED761" s="156"/>
      <c r="PEE761" s="156"/>
      <c r="PEF761" s="156"/>
      <c r="PEG761" s="156"/>
      <c r="PEH761" s="156"/>
      <c r="PEI761" s="156"/>
      <c r="PEJ761" s="156"/>
      <c r="PEK761" s="156"/>
      <c r="PEL761" s="156"/>
      <c r="PEM761" s="156"/>
      <c r="PEN761" s="156"/>
      <c r="PEO761" s="156"/>
      <c r="PEP761" s="156"/>
      <c r="PEQ761" s="156"/>
      <c r="PER761" s="156"/>
      <c r="PES761" s="156"/>
      <c r="PET761" s="156"/>
      <c r="PEU761" s="156"/>
      <c r="PEV761" s="156"/>
      <c r="PEW761" s="156"/>
      <c r="PEX761" s="156"/>
      <c r="PEY761" s="156"/>
      <c r="PEZ761" s="156"/>
      <c r="PFA761" s="156"/>
      <c r="PFB761" s="156"/>
      <c r="PFC761" s="156"/>
      <c r="PFD761" s="156"/>
      <c r="PFE761" s="156"/>
      <c r="PFF761" s="156"/>
      <c r="PFG761" s="156"/>
      <c r="PFH761" s="156"/>
      <c r="PFI761" s="156"/>
      <c r="PFJ761" s="156"/>
      <c r="PFK761" s="156"/>
      <c r="PFL761" s="156"/>
      <c r="PFM761" s="156"/>
      <c r="PFN761" s="156"/>
      <c r="PFO761" s="156"/>
      <c r="PFP761" s="156"/>
      <c r="PFQ761" s="156"/>
      <c r="PFR761" s="156"/>
      <c r="PFS761" s="156"/>
      <c r="PFT761" s="156"/>
      <c r="PFU761" s="156"/>
      <c r="PFV761" s="156"/>
      <c r="PFW761" s="156"/>
      <c r="PFX761" s="156"/>
      <c r="PFY761" s="156"/>
      <c r="PFZ761" s="156"/>
      <c r="PGA761" s="156"/>
      <c r="PGB761" s="156"/>
      <c r="PGC761" s="156"/>
      <c r="PGD761" s="156"/>
      <c r="PGE761" s="156"/>
      <c r="PGF761" s="156"/>
      <c r="PGG761" s="156"/>
      <c r="PGH761" s="156"/>
      <c r="PGI761" s="156"/>
      <c r="PGJ761" s="156"/>
      <c r="PGK761" s="156"/>
      <c r="PGL761" s="156"/>
      <c r="PGM761" s="156"/>
      <c r="PGN761" s="156"/>
      <c r="PGO761" s="156"/>
      <c r="PGP761" s="156"/>
      <c r="PGQ761" s="156"/>
      <c r="PGR761" s="156"/>
      <c r="PGS761" s="156"/>
      <c r="PGT761" s="156"/>
      <c r="PGU761" s="156"/>
      <c r="PGV761" s="156"/>
      <c r="PGW761" s="156"/>
      <c r="PGX761" s="156"/>
      <c r="PGY761" s="156"/>
      <c r="PGZ761" s="156"/>
      <c r="PHA761" s="156"/>
      <c r="PHB761" s="156"/>
      <c r="PHC761" s="156"/>
      <c r="PHD761" s="156"/>
      <c r="PHE761" s="156"/>
      <c r="PHF761" s="156"/>
      <c r="PHG761" s="156"/>
      <c r="PHH761" s="156"/>
      <c r="PHI761" s="156"/>
      <c r="PHJ761" s="156"/>
      <c r="PHK761" s="156"/>
      <c r="PHL761" s="156"/>
      <c r="PHM761" s="156"/>
      <c r="PHN761" s="156"/>
      <c r="PHO761" s="156"/>
      <c r="PHP761" s="156"/>
      <c r="PHQ761" s="156"/>
      <c r="PHR761" s="156"/>
      <c r="PHS761" s="156"/>
      <c r="PHT761" s="156"/>
      <c r="PHU761" s="156"/>
      <c r="PHV761" s="156"/>
      <c r="PHW761" s="156"/>
      <c r="PHX761" s="156"/>
      <c r="PHY761" s="156"/>
      <c r="PHZ761" s="156"/>
      <c r="PIA761" s="156"/>
      <c r="PIB761" s="156"/>
      <c r="PIC761" s="156"/>
      <c r="PID761" s="156"/>
      <c r="PIE761" s="156"/>
      <c r="PIF761" s="156"/>
      <c r="PIG761" s="156"/>
      <c r="PIH761" s="156"/>
      <c r="PII761" s="156"/>
      <c r="PIJ761" s="156"/>
      <c r="PIK761" s="156"/>
      <c r="PIL761" s="156"/>
      <c r="PIM761" s="156"/>
      <c r="PIN761" s="156"/>
      <c r="PIO761" s="156"/>
      <c r="PIP761" s="156"/>
      <c r="PIQ761" s="156"/>
      <c r="PIR761" s="156"/>
      <c r="PIS761" s="156"/>
      <c r="PIT761" s="156"/>
      <c r="PIU761" s="156"/>
      <c r="PIV761" s="156"/>
      <c r="PIW761" s="156"/>
      <c r="PIX761" s="156"/>
      <c r="PIY761" s="156"/>
      <c r="PIZ761" s="156"/>
      <c r="PJA761" s="156"/>
      <c r="PJB761" s="156"/>
      <c r="PJC761" s="156"/>
      <c r="PJD761" s="156"/>
      <c r="PJE761" s="156"/>
      <c r="PJF761" s="156"/>
      <c r="PJG761" s="156"/>
      <c r="PJH761" s="156"/>
      <c r="PJI761" s="156"/>
      <c r="PJJ761" s="156"/>
      <c r="PJK761" s="156"/>
      <c r="PJL761" s="156"/>
      <c r="PJM761" s="156"/>
      <c r="PJN761" s="156"/>
      <c r="PJO761" s="156"/>
      <c r="PJP761" s="156"/>
      <c r="PJQ761" s="156"/>
      <c r="PJR761" s="156"/>
      <c r="PJS761" s="156"/>
      <c r="PJT761" s="156"/>
      <c r="PJU761" s="156"/>
      <c r="PJV761" s="156"/>
      <c r="PJW761" s="156"/>
      <c r="PJX761" s="156"/>
      <c r="PJY761" s="156"/>
      <c r="PJZ761" s="156"/>
      <c r="PKA761" s="156"/>
      <c r="PKB761" s="156"/>
      <c r="PKC761" s="156"/>
      <c r="PKD761" s="156"/>
      <c r="PKE761" s="156"/>
      <c r="PKF761" s="156"/>
      <c r="PKG761" s="156"/>
      <c r="PKH761" s="156"/>
      <c r="PKI761" s="156"/>
      <c r="PKJ761" s="156"/>
      <c r="PKK761" s="156"/>
      <c r="PKL761" s="156"/>
      <c r="PKM761" s="156"/>
      <c r="PKN761" s="156"/>
      <c r="PKO761" s="156"/>
      <c r="PKP761" s="156"/>
      <c r="PKQ761" s="156"/>
      <c r="PKR761" s="156"/>
      <c r="PKS761" s="156"/>
      <c r="PKT761" s="156"/>
      <c r="PKU761" s="156"/>
      <c r="PKV761" s="156"/>
      <c r="PKW761" s="156"/>
      <c r="PKX761" s="156"/>
      <c r="PKY761" s="156"/>
      <c r="PKZ761" s="156"/>
      <c r="PLA761" s="156"/>
      <c r="PLB761" s="156"/>
      <c r="PLC761" s="156"/>
      <c r="PLD761" s="156"/>
      <c r="PLE761" s="156"/>
      <c r="PLF761" s="156"/>
      <c r="PLG761" s="156"/>
      <c r="PLH761" s="156"/>
      <c r="PLI761" s="156"/>
      <c r="PLJ761" s="156"/>
      <c r="PLK761" s="156"/>
      <c r="PLL761" s="156"/>
      <c r="PLM761" s="156"/>
      <c r="PLN761" s="156"/>
      <c r="PLO761" s="156"/>
      <c r="PLP761" s="156"/>
      <c r="PLQ761" s="156"/>
      <c r="PLR761" s="156"/>
      <c r="PLS761" s="156"/>
      <c r="PLT761" s="156"/>
      <c r="PLU761" s="156"/>
      <c r="PLV761" s="156"/>
      <c r="PLW761" s="156"/>
      <c r="PLX761" s="156"/>
      <c r="PLY761" s="156"/>
      <c r="PLZ761" s="156"/>
      <c r="PMA761" s="156"/>
      <c r="PMB761" s="156"/>
      <c r="PMC761" s="156"/>
      <c r="PMD761" s="156"/>
      <c r="PME761" s="156"/>
      <c r="PMF761" s="156"/>
      <c r="PMG761" s="156"/>
      <c r="PMH761" s="156"/>
      <c r="PMI761" s="156"/>
      <c r="PMJ761" s="156"/>
      <c r="PMK761" s="156"/>
      <c r="PML761" s="156"/>
      <c r="PMM761" s="156"/>
      <c r="PMN761" s="156"/>
      <c r="PMO761" s="156"/>
      <c r="PMP761" s="156"/>
      <c r="PMQ761" s="156"/>
      <c r="PMR761" s="156"/>
      <c r="PMS761" s="156"/>
      <c r="PMT761" s="156"/>
      <c r="PMU761" s="156"/>
      <c r="PMV761" s="156"/>
      <c r="PMW761" s="156"/>
      <c r="PMX761" s="156"/>
      <c r="PMY761" s="156"/>
      <c r="PMZ761" s="156"/>
      <c r="PNA761" s="156"/>
      <c r="PNB761" s="156"/>
      <c r="PNC761" s="156"/>
      <c r="PND761" s="156"/>
      <c r="PNE761" s="156"/>
      <c r="PNF761" s="156"/>
      <c r="PNG761" s="156"/>
      <c r="PNH761" s="156"/>
      <c r="PNI761" s="156"/>
      <c r="PNJ761" s="156"/>
      <c r="PNK761" s="156"/>
      <c r="PNL761" s="156"/>
      <c r="PNM761" s="156"/>
      <c r="PNN761" s="156"/>
      <c r="PNO761" s="156"/>
      <c r="PNP761" s="156"/>
      <c r="PNQ761" s="156"/>
      <c r="PNR761" s="156"/>
      <c r="PNS761" s="156"/>
      <c r="PNT761" s="156"/>
      <c r="PNU761" s="156"/>
      <c r="PNV761" s="156"/>
      <c r="PNW761" s="156"/>
      <c r="PNX761" s="156"/>
      <c r="PNY761" s="156"/>
      <c r="PNZ761" s="156"/>
      <c r="POA761" s="156"/>
      <c r="POB761" s="156"/>
      <c r="POC761" s="156"/>
      <c r="POD761" s="156"/>
      <c r="POE761" s="156"/>
      <c r="POF761" s="156"/>
      <c r="POG761" s="156"/>
      <c r="POH761" s="156"/>
      <c r="POI761" s="156"/>
      <c r="POJ761" s="156"/>
      <c r="POK761" s="156"/>
      <c r="POL761" s="156"/>
      <c r="POM761" s="156"/>
      <c r="PON761" s="156"/>
      <c r="POO761" s="156"/>
      <c r="POP761" s="156"/>
      <c r="POQ761" s="156"/>
      <c r="POR761" s="156"/>
      <c r="POS761" s="156"/>
      <c r="POT761" s="156"/>
      <c r="POU761" s="156"/>
      <c r="POV761" s="156"/>
      <c r="POW761" s="156"/>
      <c r="POX761" s="156"/>
      <c r="POY761" s="156"/>
      <c r="POZ761" s="156"/>
      <c r="PPA761" s="156"/>
      <c r="PPB761" s="156"/>
      <c r="PPC761" s="156"/>
      <c r="PPD761" s="156"/>
      <c r="PPE761" s="156"/>
      <c r="PPF761" s="156"/>
      <c r="PPG761" s="156"/>
      <c r="PPH761" s="156"/>
      <c r="PPI761" s="156"/>
      <c r="PPJ761" s="156"/>
      <c r="PPK761" s="156"/>
      <c r="PPL761" s="156"/>
      <c r="PPM761" s="156"/>
      <c r="PPN761" s="156"/>
      <c r="PPO761" s="156"/>
      <c r="PPP761" s="156"/>
      <c r="PPQ761" s="156"/>
      <c r="PPR761" s="156"/>
      <c r="PPS761" s="156"/>
      <c r="PPT761" s="156"/>
      <c r="PPU761" s="156"/>
      <c r="PPV761" s="156"/>
      <c r="PPW761" s="156"/>
      <c r="PPX761" s="156"/>
      <c r="PPY761" s="156"/>
      <c r="PPZ761" s="156"/>
      <c r="PQA761" s="156"/>
      <c r="PQB761" s="156"/>
      <c r="PQC761" s="156"/>
      <c r="PQD761" s="156"/>
      <c r="PQE761" s="156"/>
      <c r="PQF761" s="156"/>
      <c r="PQG761" s="156"/>
      <c r="PQH761" s="156"/>
      <c r="PQI761" s="156"/>
      <c r="PQJ761" s="156"/>
      <c r="PQK761" s="156"/>
      <c r="PQL761" s="156"/>
      <c r="PQM761" s="156"/>
      <c r="PQN761" s="156"/>
      <c r="PQO761" s="156"/>
      <c r="PQP761" s="156"/>
      <c r="PQQ761" s="156"/>
      <c r="PQR761" s="156"/>
      <c r="PQS761" s="156"/>
      <c r="PQT761" s="156"/>
      <c r="PQU761" s="156"/>
      <c r="PQV761" s="156"/>
      <c r="PQW761" s="156"/>
      <c r="PQX761" s="156"/>
      <c r="PQY761" s="156"/>
      <c r="PQZ761" s="156"/>
      <c r="PRA761" s="156"/>
      <c r="PRB761" s="156"/>
      <c r="PRC761" s="156"/>
      <c r="PRD761" s="156"/>
      <c r="PRE761" s="156"/>
      <c r="PRF761" s="156"/>
      <c r="PRG761" s="156"/>
      <c r="PRH761" s="156"/>
      <c r="PRI761" s="156"/>
      <c r="PRJ761" s="156"/>
      <c r="PRK761" s="156"/>
      <c r="PRL761" s="156"/>
      <c r="PRM761" s="156"/>
      <c r="PRN761" s="156"/>
      <c r="PRO761" s="156"/>
      <c r="PRP761" s="156"/>
      <c r="PRQ761" s="156"/>
      <c r="PRR761" s="156"/>
      <c r="PRS761" s="156"/>
      <c r="PRT761" s="156"/>
      <c r="PRU761" s="156"/>
      <c r="PRV761" s="156"/>
      <c r="PRW761" s="156"/>
      <c r="PRX761" s="156"/>
      <c r="PRY761" s="156"/>
      <c r="PRZ761" s="156"/>
      <c r="PSA761" s="156"/>
      <c r="PSB761" s="156"/>
      <c r="PSC761" s="156"/>
      <c r="PSD761" s="156"/>
      <c r="PSE761" s="156"/>
      <c r="PSF761" s="156"/>
      <c r="PSG761" s="156"/>
      <c r="PSH761" s="156"/>
      <c r="PSI761" s="156"/>
      <c r="PSJ761" s="156"/>
      <c r="PSK761" s="156"/>
      <c r="PSL761" s="156"/>
      <c r="PSM761" s="156"/>
      <c r="PSN761" s="156"/>
      <c r="PSO761" s="156"/>
      <c r="PSP761" s="156"/>
      <c r="PSQ761" s="156"/>
      <c r="PSR761" s="156"/>
      <c r="PSS761" s="156"/>
      <c r="PST761" s="156"/>
      <c r="PSU761" s="156"/>
      <c r="PSV761" s="156"/>
      <c r="PSW761" s="156"/>
      <c r="PSX761" s="156"/>
      <c r="PSY761" s="156"/>
      <c r="PSZ761" s="156"/>
      <c r="PTA761" s="156"/>
      <c r="PTB761" s="156"/>
      <c r="PTC761" s="156"/>
      <c r="PTD761" s="156"/>
      <c r="PTE761" s="156"/>
      <c r="PTF761" s="156"/>
      <c r="PTG761" s="156"/>
      <c r="PTH761" s="156"/>
      <c r="PTI761" s="156"/>
      <c r="PTJ761" s="156"/>
      <c r="PTK761" s="156"/>
      <c r="PTL761" s="156"/>
      <c r="PTM761" s="156"/>
      <c r="PTN761" s="156"/>
      <c r="PTO761" s="156"/>
      <c r="PTP761" s="156"/>
      <c r="PTQ761" s="156"/>
      <c r="PTR761" s="156"/>
      <c r="PTS761" s="156"/>
      <c r="PTT761" s="156"/>
      <c r="PTU761" s="156"/>
      <c r="PTV761" s="156"/>
      <c r="PTW761" s="156"/>
      <c r="PTX761" s="156"/>
      <c r="PTY761" s="156"/>
      <c r="PTZ761" s="156"/>
      <c r="PUA761" s="156"/>
      <c r="PUB761" s="156"/>
      <c r="PUC761" s="156"/>
      <c r="PUD761" s="156"/>
      <c r="PUE761" s="156"/>
      <c r="PUF761" s="156"/>
      <c r="PUG761" s="156"/>
      <c r="PUH761" s="156"/>
      <c r="PUI761" s="156"/>
      <c r="PUJ761" s="156"/>
      <c r="PUK761" s="156"/>
      <c r="PUL761" s="156"/>
      <c r="PUM761" s="156"/>
      <c r="PUN761" s="156"/>
      <c r="PUO761" s="156"/>
      <c r="PUP761" s="156"/>
      <c r="PUQ761" s="156"/>
      <c r="PUR761" s="156"/>
      <c r="PUS761" s="156"/>
      <c r="PUT761" s="156"/>
      <c r="PUU761" s="156"/>
      <c r="PUV761" s="156"/>
      <c r="PUW761" s="156"/>
      <c r="PUX761" s="156"/>
      <c r="PUY761" s="156"/>
      <c r="PUZ761" s="156"/>
      <c r="PVA761" s="156"/>
      <c r="PVB761" s="156"/>
      <c r="PVC761" s="156"/>
      <c r="PVD761" s="156"/>
      <c r="PVE761" s="156"/>
      <c r="PVF761" s="156"/>
      <c r="PVG761" s="156"/>
      <c r="PVH761" s="156"/>
      <c r="PVI761" s="156"/>
      <c r="PVJ761" s="156"/>
      <c r="PVK761" s="156"/>
      <c r="PVL761" s="156"/>
      <c r="PVM761" s="156"/>
      <c r="PVN761" s="156"/>
      <c r="PVO761" s="156"/>
      <c r="PVP761" s="156"/>
      <c r="PVQ761" s="156"/>
      <c r="PVR761" s="156"/>
      <c r="PVS761" s="156"/>
      <c r="PVT761" s="156"/>
      <c r="PVU761" s="156"/>
      <c r="PVV761" s="156"/>
      <c r="PVW761" s="156"/>
      <c r="PVX761" s="156"/>
      <c r="PVY761" s="156"/>
      <c r="PVZ761" s="156"/>
      <c r="PWA761" s="156"/>
      <c r="PWB761" s="156"/>
      <c r="PWC761" s="156"/>
      <c r="PWD761" s="156"/>
      <c r="PWE761" s="156"/>
      <c r="PWF761" s="156"/>
      <c r="PWG761" s="156"/>
      <c r="PWH761" s="156"/>
      <c r="PWI761" s="156"/>
      <c r="PWJ761" s="156"/>
      <c r="PWK761" s="156"/>
      <c r="PWL761" s="156"/>
      <c r="PWM761" s="156"/>
      <c r="PWN761" s="156"/>
      <c r="PWO761" s="156"/>
      <c r="PWP761" s="156"/>
      <c r="PWQ761" s="156"/>
      <c r="PWR761" s="156"/>
      <c r="PWS761" s="156"/>
      <c r="PWT761" s="156"/>
      <c r="PWU761" s="156"/>
      <c r="PWV761" s="156"/>
      <c r="PWW761" s="156"/>
      <c r="PWX761" s="156"/>
      <c r="PWY761" s="156"/>
      <c r="PWZ761" s="156"/>
      <c r="PXA761" s="156"/>
      <c r="PXB761" s="156"/>
      <c r="PXC761" s="156"/>
      <c r="PXD761" s="156"/>
      <c r="PXE761" s="156"/>
      <c r="PXF761" s="156"/>
      <c r="PXG761" s="156"/>
      <c r="PXH761" s="156"/>
      <c r="PXI761" s="156"/>
      <c r="PXJ761" s="156"/>
      <c r="PXK761" s="156"/>
      <c r="PXL761" s="156"/>
      <c r="PXM761" s="156"/>
      <c r="PXN761" s="156"/>
      <c r="PXO761" s="156"/>
      <c r="PXP761" s="156"/>
      <c r="PXQ761" s="156"/>
      <c r="PXR761" s="156"/>
      <c r="PXS761" s="156"/>
      <c r="PXT761" s="156"/>
      <c r="PXU761" s="156"/>
      <c r="PXV761" s="156"/>
      <c r="PXW761" s="156"/>
      <c r="PXX761" s="156"/>
      <c r="PXY761" s="156"/>
      <c r="PXZ761" s="156"/>
      <c r="PYA761" s="156"/>
      <c r="PYB761" s="156"/>
      <c r="PYC761" s="156"/>
      <c r="PYD761" s="156"/>
      <c r="PYE761" s="156"/>
      <c r="PYF761" s="156"/>
      <c r="PYG761" s="156"/>
      <c r="PYH761" s="156"/>
      <c r="PYI761" s="156"/>
      <c r="PYJ761" s="156"/>
      <c r="PYK761" s="156"/>
      <c r="PYL761" s="156"/>
      <c r="PYM761" s="156"/>
      <c r="PYN761" s="156"/>
      <c r="PYO761" s="156"/>
      <c r="PYP761" s="156"/>
      <c r="PYQ761" s="156"/>
      <c r="PYR761" s="156"/>
      <c r="PYS761" s="156"/>
      <c r="PYT761" s="156"/>
      <c r="PYU761" s="156"/>
      <c r="PYV761" s="156"/>
      <c r="PYW761" s="156"/>
      <c r="PYX761" s="156"/>
      <c r="PYY761" s="156"/>
      <c r="PYZ761" s="156"/>
      <c r="PZA761" s="156"/>
      <c r="PZB761" s="156"/>
      <c r="PZC761" s="156"/>
      <c r="PZD761" s="156"/>
      <c r="PZE761" s="156"/>
      <c r="PZF761" s="156"/>
      <c r="PZG761" s="156"/>
      <c r="PZH761" s="156"/>
      <c r="PZI761" s="156"/>
      <c r="PZJ761" s="156"/>
      <c r="PZK761" s="156"/>
      <c r="PZL761" s="156"/>
      <c r="PZM761" s="156"/>
      <c r="PZN761" s="156"/>
      <c r="PZO761" s="156"/>
      <c r="PZP761" s="156"/>
      <c r="PZQ761" s="156"/>
      <c r="PZR761" s="156"/>
      <c r="PZS761" s="156"/>
      <c r="PZT761" s="156"/>
      <c r="PZU761" s="156"/>
      <c r="PZV761" s="156"/>
      <c r="PZW761" s="156"/>
      <c r="PZX761" s="156"/>
      <c r="PZY761" s="156"/>
      <c r="PZZ761" s="156"/>
      <c r="QAA761" s="156"/>
      <c r="QAB761" s="156"/>
      <c r="QAC761" s="156"/>
      <c r="QAD761" s="156"/>
      <c r="QAE761" s="156"/>
      <c r="QAF761" s="156"/>
      <c r="QAG761" s="156"/>
      <c r="QAH761" s="156"/>
      <c r="QAI761" s="156"/>
      <c r="QAJ761" s="156"/>
      <c r="QAK761" s="156"/>
      <c r="QAL761" s="156"/>
      <c r="QAM761" s="156"/>
      <c r="QAN761" s="156"/>
      <c r="QAO761" s="156"/>
      <c r="QAP761" s="156"/>
      <c r="QAQ761" s="156"/>
      <c r="QAR761" s="156"/>
      <c r="QAS761" s="156"/>
      <c r="QAT761" s="156"/>
      <c r="QAU761" s="156"/>
      <c r="QAV761" s="156"/>
      <c r="QAW761" s="156"/>
      <c r="QAX761" s="156"/>
      <c r="QAY761" s="156"/>
      <c r="QAZ761" s="156"/>
      <c r="QBA761" s="156"/>
      <c r="QBB761" s="156"/>
      <c r="QBC761" s="156"/>
      <c r="QBD761" s="156"/>
      <c r="QBE761" s="156"/>
      <c r="QBF761" s="156"/>
      <c r="QBG761" s="156"/>
      <c r="QBH761" s="156"/>
      <c r="QBI761" s="156"/>
      <c r="QBJ761" s="156"/>
      <c r="QBK761" s="156"/>
      <c r="QBL761" s="156"/>
      <c r="QBM761" s="156"/>
      <c r="QBN761" s="156"/>
      <c r="QBO761" s="156"/>
      <c r="QBP761" s="156"/>
      <c r="QBQ761" s="156"/>
      <c r="QBR761" s="156"/>
      <c r="QBS761" s="156"/>
      <c r="QBT761" s="156"/>
      <c r="QBU761" s="156"/>
      <c r="QBV761" s="156"/>
      <c r="QBW761" s="156"/>
      <c r="QBX761" s="156"/>
      <c r="QBY761" s="156"/>
      <c r="QBZ761" s="156"/>
      <c r="QCA761" s="156"/>
      <c r="QCB761" s="156"/>
      <c r="QCC761" s="156"/>
      <c r="QCD761" s="156"/>
      <c r="QCE761" s="156"/>
      <c r="QCF761" s="156"/>
      <c r="QCG761" s="156"/>
      <c r="QCH761" s="156"/>
      <c r="QCI761" s="156"/>
      <c r="QCJ761" s="156"/>
      <c r="QCK761" s="156"/>
      <c r="QCL761" s="156"/>
      <c r="QCM761" s="156"/>
      <c r="QCN761" s="156"/>
      <c r="QCO761" s="156"/>
      <c r="QCP761" s="156"/>
      <c r="QCQ761" s="156"/>
      <c r="QCR761" s="156"/>
      <c r="QCS761" s="156"/>
      <c r="QCT761" s="156"/>
      <c r="QCU761" s="156"/>
      <c r="QCV761" s="156"/>
      <c r="QCW761" s="156"/>
      <c r="QCX761" s="156"/>
      <c r="QCY761" s="156"/>
      <c r="QCZ761" s="156"/>
      <c r="QDA761" s="156"/>
      <c r="QDB761" s="156"/>
      <c r="QDC761" s="156"/>
      <c r="QDD761" s="156"/>
      <c r="QDE761" s="156"/>
      <c r="QDF761" s="156"/>
      <c r="QDG761" s="156"/>
      <c r="QDH761" s="156"/>
      <c r="QDI761" s="156"/>
      <c r="QDJ761" s="156"/>
      <c r="QDK761" s="156"/>
      <c r="QDL761" s="156"/>
      <c r="QDM761" s="156"/>
      <c r="QDN761" s="156"/>
      <c r="QDO761" s="156"/>
      <c r="QDP761" s="156"/>
      <c r="QDQ761" s="156"/>
      <c r="QDR761" s="156"/>
      <c r="QDS761" s="156"/>
      <c r="QDT761" s="156"/>
      <c r="QDU761" s="156"/>
      <c r="QDV761" s="156"/>
      <c r="QDW761" s="156"/>
      <c r="QDX761" s="156"/>
      <c r="QDY761" s="156"/>
      <c r="QDZ761" s="156"/>
      <c r="QEA761" s="156"/>
      <c r="QEB761" s="156"/>
      <c r="QEC761" s="156"/>
      <c r="QED761" s="156"/>
      <c r="QEE761" s="156"/>
      <c r="QEF761" s="156"/>
      <c r="QEG761" s="156"/>
      <c r="QEH761" s="156"/>
      <c r="QEI761" s="156"/>
      <c r="QEJ761" s="156"/>
      <c r="QEK761" s="156"/>
      <c r="QEL761" s="156"/>
      <c r="QEM761" s="156"/>
      <c r="QEN761" s="156"/>
      <c r="QEO761" s="156"/>
      <c r="QEP761" s="156"/>
      <c r="QEQ761" s="156"/>
      <c r="QER761" s="156"/>
      <c r="QES761" s="156"/>
      <c r="QET761" s="156"/>
      <c r="QEU761" s="156"/>
      <c r="QEV761" s="156"/>
      <c r="QEW761" s="156"/>
      <c r="QEX761" s="156"/>
      <c r="QEY761" s="156"/>
      <c r="QEZ761" s="156"/>
      <c r="QFA761" s="156"/>
      <c r="QFB761" s="156"/>
      <c r="QFC761" s="156"/>
      <c r="QFD761" s="156"/>
      <c r="QFE761" s="156"/>
      <c r="QFF761" s="156"/>
      <c r="QFG761" s="156"/>
      <c r="QFH761" s="156"/>
      <c r="QFI761" s="156"/>
      <c r="QFJ761" s="156"/>
      <c r="QFK761" s="156"/>
      <c r="QFL761" s="156"/>
      <c r="QFM761" s="156"/>
      <c r="QFN761" s="156"/>
      <c r="QFO761" s="156"/>
      <c r="QFP761" s="156"/>
      <c r="QFQ761" s="156"/>
      <c r="QFR761" s="156"/>
      <c r="QFS761" s="156"/>
      <c r="QFT761" s="156"/>
      <c r="QFU761" s="156"/>
      <c r="QFV761" s="156"/>
      <c r="QFW761" s="156"/>
      <c r="QFX761" s="156"/>
      <c r="QFY761" s="156"/>
      <c r="QFZ761" s="156"/>
      <c r="QGA761" s="156"/>
      <c r="QGB761" s="156"/>
      <c r="QGC761" s="156"/>
      <c r="QGD761" s="156"/>
      <c r="QGE761" s="156"/>
      <c r="QGF761" s="156"/>
      <c r="QGG761" s="156"/>
      <c r="QGH761" s="156"/>
      <c r="QGI761" s="156"/>
      <c r="QGJ761" s="156"/>
      <c r="QGK761" s="156"/>
      <c r="QGL761" s="156"/>
      <c r="QGM761" s="156"/>
      <c r="QGN761" s="156"/>
      <c r="QGO761" s="156"/>
      <c r="QGP761" s="156"/>
      <c r="QGQ761" s="156"/>
      <c r="QGR761" s="156"/>
      <c r="QGS761" s="156"/>
      <c r="QGT761" s="156"/>
      <c r="QGU761" s="156"/>
      <c r="QGV761" s="156"/>
      <c r="QGW761" s="156"/>
      <c r="QGX761" s="156"/>
      <c r="QGY761" s="156"/>
      <c r="QGZ761" s="156"/>
      <c r="QHA761" s="156"/>
      <c r="QHB761" s="156"/>
      <c r="QHC761" s="156"/>
      <c r="QHD761" s="156"/>
      <c r="QHE761" s="156"/>
      <c r="QHF761" s="156"/>
      <c r="QHG761" s="156"/>
      <c r="QHH761" s="156"/>
      <c r="QHI761" s="156"/>
      <c r="QHJ761" s="156"/>
      <c r="QHK761" s="156"/>
      <c r="QHL761" s="156"/>
      <c r="QHM761" s="156"/>
      <c r="QHN761" s="156"/>
      <c r="QHO761" s="156"/>
      <c r="QHP761" s="156"/>
      <c r="QHQ761" s="156"/>
      <c r="QHR761" s="156"/>
      <c r="QHS761" s="156"/>
      <c r="QHT761" s="156"/>
      <c r="QHU761" s="156"/>
      <c r="QHV761" s="156"/>
      <c r="QHW761" s="156"/>
      <c r="QHX761" s="156"/>
      <c r="QHY761" s="156"/>
      <c r="QHZ761" s="156"/>
      <c r="QIA761" s="156"/>
      <c r="QIB761" s="156"/>
      <c r="QIC761" s="156"/>
      <c r="QID761" s="156"/>
      <c r="QIE761" s="156"/>
      <c r="QIF761" s="156"/>
      <c r="QIG761" s="156"/>
      <c r="QIH761" s="156"/>
      <c r="QII761" s="156"/>
      <c r="QIJ761" s="156"/>
      <c r="QIK761" s="156"/>
      <c r="QIL761" s="156"/>
      <c r="QIM761" s="156"/>
      <c r="QIN761" s="156"/>
      <c r="QIO761" s="156"/>
      <c r="QIP761" s="156"/>
      <c r="QIQ761" s="156"/>
      <c r="QIR761" s="156"/>
      <c r="QIS761" s="156"/>
      <c r="QIT761" s="156"/>
      <c r="QIU761" s="156"/>
      <c r="QIV761" s="156"/>
      <c r="QIW761" s="156"/>
      <c r="QIX761" s="156"/>
      <c r="QIY761" s="156"/>
      <c r="QIZ761" s="156"/>
      <c r="QJA761" s="156"/>
      <c r="QJB761" s="156"/>
      <c r="QJC761" s="156"/>
      <c r="QJD761" s="156"/>
      <c r="QJE761" s="156"/>
      <c r="QJF761" s="156"/>
      <c r="QJG761" s="156"/>
      <c r="QJH761" s="156"/>
      <c r="QJI761" s="156"/>
      <c r="QJJ761" s="156"/>
      <c r="QJK761" s="156"/>
      <c r="QJL761" s="156"/>
      <c r="QJM761" s="156"/>
      <c r="QJN761" s="156"/>
      <c r="QJO761" s="156"/>
      <c r="QJP761" s="156"/>
      <c r="QJQ761" s="156"/>
      <c r="QJR761" s="156"/>
      <c r="QJS761" s="156"/>
      <c r="QJT761" s="156"/>
      <c r="QJU761" s="156"/>
      <c r="QJV761" s="156"/>
      <c r="QJW761" s="156"/>
      <c r="QJX761" s="156"/>
      <c r="QJY761" s="156"/>
      <c r="QJZ761" s="156"/>
      <c r="QKA761" s="156"/>
      <c r="QKB761" s="156"/>
      <c r="QKC761" s="156"/>
      <c r="QKD761" s="156"/>
      <c r="QKE761" s="156"/>
      <c r="QKF761" s="156"/>
      <c r="QKG761" s="156"/>
      <c r="QKH761" s="156"/>
      <c r="QKI761" s="156"/>
      <c r="QKJ761" s="156"/>
      <c r="QKK761" s="156"/>
      <c r="QKL761" s="156"/>
      <c r="QKM761" s="156"/>
      <c r="QKN761" s="156"/>
      <c r="QKO761" s="156"/>
      <c r="QKP761" s="156"/>
      <c r="QKQ761" s="156"/>
      <c r="QKR761" s="156"/>
      <c r="QKS761" s="156"/>
      <c r="QKT761" s="156"/>
      <c r="QKU761" s="156"/>
      <c r="QKV761" s="156"/>
      <c r="QKW761" s="156"/>
      <c r="QKX761" s="156"/>
      <c r="QKY761" s="156"/>
      <c r="QKZ761" s="156"/>
      <c r="QLA761" s="156"/>
      <c r="QLB761" s="156"/>
      <c r="QLC761" s="156"/>
      <c r="QLD761" s="156"/>
      <c r="QLE761" s="156"/>
      <c r="QLF761" s="156"/>
      <c r="QLG761" s="156"/>
      <c r="QLH761" s="156"/>
      <c r="QLI761" s="156"/>
      <c r="QLJ761" s="156"/>
      <c r="QLK761" s="156"/>
      <c r="QLL761" s="156"/>
      <c r="QLM761" s="156"/>
      <c r="QLN761" s="156"/>
      <c r="QLO761" s="156"/>
      <c r="QLP761" s="156"/>
      <c r="QLQ761" s="156"/>
      <c r="QLR761" s="156"/>
      <c r="QLS761" s="156"/>
      <c r="QLT761" s="156"/>
      <c r="QLU761" s="156"/>
      <c r="QLV761" s="156"/>
      <c r="QLW761" s="156"/>
      <c r="QLX761" s="156"/>
      <c r="QLY761" s="156"/>
      <c r="QLZ761" s="156"/>
      <c r="QMA761" s="156"/>
      <c r="QMB761" s="156"/>
      <c r="QMC761" s="156"/>
      <c r="QMD761" s="156"/>
      <c r="QME761" s="156"/>
      <c r="QMF761" s="156"/>
      <c r="QMG761" s="156"/>
      <c r="QMH761" s="156"/>
      <c r="QMI761" s="156"/>
      <c r="QMJ761" s="156"/>
      <c r="QMK761" s="156"/>
      <c r="QML761" s="156"/>
      <c r="QMM761" s="156"/>
      <c r="QMN761" s="156"/>
      <c r="QMO761" s="156"/>
      <c r="QMP761" s="156"/>
      <c r="QMQ761" s="156"/>
      <c r="QMR761" s="156"/>
      <c r="QMS761" s="156"/>
      <c r="QMT761" s="156"/>
      <c r="QMU761" s="156"/>
      <c r="QMV761" s="156"/>
      <c r="QMW761" s="156"/>
      <c r="QMX761" s="156"/>
      <c r="QMY761" s="156"/>
      <c r="QMZ761" s="156"/>
      <c r="QNA761" s="156"/>
      <c r="QNB761" s="156"/>
      <c r="QNC761" s="156"/>
      <c r="QND761" s="156"/>
      <c r="QNE761" s="156"/>
      <c r="QNF761" s="156"/>
      <c r="QNG761" s="156"/>
      <c r="QNH761" s="156"/>
      <c r="QNI761" s="156"/>
      <c r="QNJ761" s="156"/>
      <c r="QNK761" s="156"/>
      <c r="QNL761" s="156"/>
      <c r="QNM761" s="156"/>
      <c r="QNN761" s="156"/>
      <c r="QNO761" s="156"/>
      <c r="QNP761" s="156"/>
      <c r="QNQ761" s="156"/>
      <c r="QNR761" s="156"/>
      <c r="QNS761" s="156"/>
      <c r="QNT761" s="156"/>
      <c r="QNU761" s="156"/>
      <c r="QNV761" s="156"/>
      <c r="QNW761" s="156"/>
      <c r="QNX761" s="156"/>
      <c r="QNY761" s="156"/>
      <c r="QNZ761" s="156"/>
      <c r="QOA761" s="156"/>
      <c r="QOB761" s="156"/>
      <c r="QOC761" s="156"/>
      <c r="QOD761" s="156"/>
      <c r="QOE761" s="156"/>
      <c r="QOF761" s="156"/>
      <c r="QOG761" s="156"/>
      <c r="QOH761" s="156"/>
      <c r="QOI761" s="156"/>
      <c r="QOJ761" s="156"/>
      <c r="QOK761" s="156"/>
      <c r="QOL761" s="156"/>
      <c r="QOM761" s="156"/>
      <c r="QON761" s="156"/>
      <c r="QOO761" s="156"/>
      <c r="QOP761" s="156"/>
      <c r="QOQ761" s="156"/>
      <c r="QOR761" s="156"/>
      <c r="QOS761" s="156"/>
      <c r="QOT761" s="156"/>
      <c r="QOU761" s="156"/>
      <c r="QOV761" s="156"/>
      <c r="QOW761" s="156"/>
      <c r="QOX761" s="156"/>
      <c r="QOY761" s="156"/>
      <c r="QOZ761" s="156"/>
      <c r="QPA761" s="156"/>
      <c r="QPB761" s="156"/>
      <c r="QPC761" s="156"/>
      <c r="QPD761" s="156"/>
      <c r="QPE761" s="156"/>
      <c r="QPF761" s="156"/>
      <c r="QPG761" s="156"/>
      <c r="QPH761" s="156"/>
      <c r="QPI761" s="156"/>
      <c r="QPJ761" s="156"/>
      <c r="QPK761" s="156"/>
      <c r="QPL761" s="156"/>
      <c r="QPM761" s="156"/>
      <c r="QPN761" s="156"/>
      <c r="QPO761" s="156"/>
      <c r="QPP761" s="156"/>
      <c r="QPQ761" s="156"/>
      <c r="QPR761" s="156"/>
      <c r="QPS761" s="156"/>
      <c r="QPT761" s="156"/>
      <c r="QPU761" s="156"/>
      <c r="QPV761" s="156"/>
      <c r="QPW761" s="156"/>
      <c r="QPX761" s="156"/>
      <c r="QPY761" s="156"/>
      <c r="QPZ761" s="156"/>
      <c r="QQA761" s="156"/>
      <c r="QQB761" s="156"/>
      <c r="QQC761" s="156"/>
      <c r="QQD761" s="156"/>
      <c r="QQE761" s="156"/>
      <c r="QQF761" s="156"/>
      <c r="QQG761" s="156"/>
      <c r="QQH761" s="156"/>
      <c r="QQI761" s="156"/>
      <c r="QQJ761" s="156"/>
      <c r="QQK761" s="156"/>
      <c r="QQL761" s="156"/>
      <c r="QQM761" s="156"/>
      <c r="QQN761" s="156"/>
      <c r="QQO761" s="156"/>
      <c r="QQP761" s="156"/>
      <c r="QQQ761" s="156"/>
      <c r="QQR761" s="156"/>
      <c r="QQS761" s="156"/>
      <c r="QQT761" s="156"/>
      <c r="QQU761" s="156"/>
      <c r="QQV761" s="156"/>
      <c r="QQW761" s="156"/>
      <c r="QQX761" s="156"/>
      <c r="QQY761" s="156"/>
      <c r="QQZ761" s="156"/>
      <c r="QRA761" s="156"/>
      <c r="QRB761" s="156"/>
      <c r="QRC761" s="156"/>
      <c r="QRD761" s="156"/>
      <c r="QRE761" s="156"/>
      <c r="QRF761" s="156"/>
      <c r="QRG761" s="156"/>
      <c r="QRH761" s="156"/>
      <c r="QRI761" s="156"/>
      <c r="QRJ761" s="156"/>
      <c r="QRK761" s="156"/>
      <c r="QRL761" s="156"/>
      <c r="QRM761" s="156"/>
      <c r="QRN761" s="156"/>
      <c r="QRO761" s="156"/>
      <c r="QRP761" s="156"/>
      <c r="QRQ761" s="156"/>
      <c r="QRR761" s="156"/>
      <c r="QRS761" s="156"/>
      <c r="QRT761" s="156"/>
      <c r="QRU761" s="156"/>
      <c r="QRV761" s="156"/>
      <c r="QRW761" s="156"/>
      <c r="QRX761" s="156"/>
      <c r="QRY761" s="156"/>
      <c r="QRZ761" s="156"/>
      <c r="QSA761" s="156"/>
      <c r="QSB761" s="156"/>
      <c r="QSC761" s="156"/>
      <c r="QSD761" s="156"/>
      <c r="QSE761" s="156"/>
      <c r="QSF761" s="156"/>
      <c r="QSG761" s="156"/>
      <c r="QSH761" s="156"/>
      <c r="QSI761" s="156"/>
      <c r="QSJ761" s="156"/>
      <c r="QSK761" s="156"/>
      <c r="QSL761" s="156"/>
      <c r="QSM761" s="156"/>
      <c r="QSN761" s="156"/>
      <c r="QSO761" s="156"/>
      <c r="QSP761" s="156"/>
      <c r="QSQ761" s="156"/>
      <c r="QSR761" s="156"/>
      <c r="QSS761" s="156"/>
      <c r="QST761" s="156"/>
      <c r="QSU761" s="156"/>
      <c r="QSV761" s="156"/>
      <c r="QSW761" s="156"/>
      <c r="QSX761" s="156"/>
      <c r="QSY761" s="156"/>
      <c r="QSZ761" s="156"/>
      <c r="QTA761" s="156"/>
      <c r="QTB761" s="156"/>
      <c r="QTC761" s="156"/>
      <c r="QTD761" s="156"/>
      <c r="QTE761" s="156"/>
      <c r="QTF761" s="156"/>
      <c r="QTG761" s="156"/>
      <c r="QTH761" s="156"/>
      <c r="QTI761" s="156"/>
      <c r="QTJ761" s="156"/>
      <c r="QTK761" s="156"/>
      <c r="QTL761" s="156"/>
      <c r="QTM761" s="156"/>
      <c r="QTN761" s="156"/>
      <c r="QTO761" s="156"/>
      <c r="QTP761" s="156"/>
      <c r="QTQ761" s="156"/>
      <c r="QTR761" s="156"/>
      <c r="QTS761" s="156"/>
      <c r="QTT761" s="156"/>
      <c r="QTU761" s="156"/>
      <c r="QTV761" s="156"/>
      <c r="QTW761" s="156"/>
      <c r="QTX761" s="156"/>
      <c r="QTY761" s="156"/>
      <c r="QTZ761" s="156"/>
      <c r="QUA761" s="156"/>
      <c r="QUB761" s="156"/>
      <c r="QUC761" s="156"/>
      <c r="QUD761" s="156"/>
      <c r="QUE761" s="156"/>
      <c r="QUF761" s="156"/>
      <c r="QUG761" s="156"/>
      <c r="QUH761" s="156"/>
      <c r="QUI761" s="156"/>
      <c r="QUJ761" s="156"/>
      <c r="QUK761" s="156"/>
      <c r="QUL761" s="156"/>
      <c r="QUM761" s="156"/>
      <c r="QUN761" s="156"/>
      <c r="QUO761" s="156"/>
      <c r="QUP761" s="156"/>
      <c r="QUQ761" s="156"/>
      <c r="QUR761" s="156"/>
      <c r="QUS761" s="156"/>
      <c r="QUT761" s="156"/>
      <c r="QUU761" s="156"/>
      <c r="QUV761" s="156"/>
      <c r="QUW761" s="156"/>
      <c r="QUX761" s="156"/>
      <c r="QUY761" s="156"/>
      <c r="QUZ761" s="156"/>
      <c r="QVA761" s="156"/>
      <c r="QVB761" s="156"/>
      <c r="QVC761" s="156"/>
      <c r="QVD761" s="156"/>
      <c r="QVE761" s="156"/>
      <c r="QVF761" s="156"/>
      <c r="QVG761" s="156"/>
      <c r="QVH761" s="156"/>
      <c r="QVI761" s="156"/>
      <c r="QVJ761" s="156"/>
      <c r="QVK761" s="156"/>
      <c r="QVL761" s="156"/>
      <c r="QVM761" s="156"/>
      <c r="QVN761" s="156"/>
      <c r="QVO761" s="156"/>
      <c r="QVP761" s="156"/>
      <c r="QVQ761" s="156"/>
      <c r="QVR761" s="156"/>
      <c r="QVS761" s="156"/>
      <c r="QVT761" s="156"/>
      <c r="QVU761" s="156"/>
      <c r="QVV761" s="156"/>
      <c r="QVW761" s="156"/>
      <c r="QVX761" s="156"/>
      <c r="QVY761" s="156"/>
      <c r="QVZ761" s="156"/>
      <c r="QWA761" s="156"/>
      <c r="QWB761" s="156"/>
      <c r="QWC761" s="156"/>
      <c r="QWD761" s="156"/>
      <c r="QWE761" s="156"/>
      <c r="QWF761" s="156"/>
      <c r="QWG761" s="156"/>
      <c r="QWH761" s="156"/>
      <c r="QWI761" s="156"/>
      <c r="QWJ761" s="156"/>
      <c r="QWK761" s="156"/>
      <c r="QWL761" s="156"/>
      <c r="QWM761" s="156"/>
      <c r="QWN761" s="156"/>
      <c r="QWO761" s="156"/>
      <c r="QWP761" s="156"/>
      <c r="QWQ761" s="156"/>
      <c r="QWR761" s="156"/>
      <c r="QWS761" s="156"/>
      <c r="QWT761" s="156"/>
      <c r="QWU761" s="156"/>
      <c r="QWV761" s="156"/>
      <c r="QWW761" s="156"/>
      <c r="QWX761" s="156"/>
      <c r="QWY761" s="156"/>
      <c r="QWZ761" s="156"/>
      <c r="QXA761" s="156"/>
      <c r="QXB761" s="156"/>
      <c r="QXC761" s="156"/>
      <c r="QXD761" s="156"/>
      <c r="QXE761" s="156"/>
      <c r="QXF761" s="156"/>
      <c r="QXG761" s="156"/>
      <c r="QXH761" s="156"/>
      <c r="QXI761" s="156"/>
      <c r="QXJ761" s="156"/>
      <c r="QXK761" s="156"/>
      <c r="QXL761" s="156"/>
      <c r="QXM761" s="156"/>
      <c r="QXN761" s="156"/>
      <c r="QXO761" s="156"/>
      <c r="QXP761" s="156"/>
      <c r="QXQ761" s="156"/>
      <c r="QXR761" s="156"/>
      <c r="QXS761" s="156"/>
      <c r="QXT761" s="156"/>
      <c r="QXU761" s="156"/>
      <c r="QXV761" s="156"/>
      <c r="QXW761" s="156"/>
      <c r="QXX761" s="156"/>
      <c r="QXY761" s="156"/>
      <c r="QXZ761" s="156"/>
      <c r="QYA761" s="156"/>
      <c r="QYB761" s="156"/>
      <c r="QYC761" s="156"/>
      <c r="QYD761" s="156"/>
      <c r="QYE761" s="156"/>
      <c r="QYF761" s="156"/>
      <c r="QYG761" s="156"/>
      <c r="QYH761" s="156"/>
      <c r="QYI761" s="156"/>
      <c r="QYJ761" s="156"/>
      <c r="QYK761" s="156"/>
      <c r="QYL761" s="156"/>
      <c r="QYM761" s="156"/>
      <c r="QYN761" s="156"/>
      <c r="QYO761" s="156"/>
      <c r="QYP761" s="156"/>
      <c r="QYQ761" s="156"/>
      <c r="QYR761" s="156"/>
      <c r="QYS761" s="156"/>
      <c r="QYT761" s="156"/>
      <c r="QYU761" s="156"/>
      <c r="QYV761" s="156"/>
      <c r="QYW761" s="156"/>
      <c r="QYX761" s="156"/>
      <c r="QYY761" s="156"/>
      <c r="QYZ761" s="156"/>
      <c r="QZA761" s="156"/>
      <c r="QZB761" s="156"/>
      <c r="QZC761" s="156"/>
      <c r="QZD761" s="156"/>
      <c r="QZE761" s="156"/>
      <c r="QZF761" s="156"/>
      <c r="QZG761" s="156"/>
      <c r="QZH761" s="156"/>
      <c r="QZI761" s="156"/>
      <c r="QZJ761" s="156"/>
      <c r="QZK761" s="156"/>
      <c r="QZL761" s="156"/>
      <c r="QZM761" s="156"/>
      <c r="QZN761" s="156"/>
      <c r="QZO761" s="156"/>
      <c r="QZP761" s="156"/>
      <c r="QZQ761" s="156"/>
      <c r="QZR761" s="156"/>
      <c r="QZS761" s="156"/>
      <c r="QZT761" s="156"/>
      <c r="QZU761" s="156"/>
      <c r="QZV761" s="156"/>
      <c r="QZW761" s="156"/>
      <c r="QZX761" s="156"/>
      <c r="QZY761" s="156"/>
      <c r="QZZ761" s="156"/>
      <c r="RAA761" s="156"/>
      <c r="RAB761" s="156"/>
      <c r="RAC761" s="156"/>
      <c r="RAD761" s="156"/>
      <c r="RAE761" s="156"/>
      <c r="RAF761" s="156"/>
      <c r="RAG761" s="156"/>
      <c r="RAH761" s="156"/>
      <c r="RAI761" s="156"/>
      <c r="RAJ761" s="156"/>
      <c r="RAK761" s="156"/>
      <c r="RAL761" s="156"/>
      <c r="RAM761" s="156"/>
      <c r="RAN761" s="156"/>
      <c r="RAO761" s="156"/>
      <c r="RAP761" s="156"/>
      <c r="RAQ761" s="156"/>
      <c r="RAR761" s="156"/>
      <c r="RAS761" s="156"/>
      <c r="RAT761" s="156"/>
      <c r="RAU761" s="156"/>
      <c r="RAV761" s="156"/>
      <c r="RAW761" s="156"/>
      <c r="RAX761" s="156"/>
      <c r="RAY761" s="156"/>
      <c r="RAZ761" s="156"/>
      <c r="RBA761" s="156"/>
      <c r="RBB761" s="156"/>
      <c r="RBC761" s="156"/>
      <c r="RBD761" s="156"/>
      <c r="RBE761" s="156"/>
      <c r="RBF761" s="156"/>
      <c r="RBG761" s="156"/>
      <c r="RBH761" s="156"/>
      <c r="RBI761" s="156"/>
      <c r="RBJ761" s="156"/>
      <c r="RBK761" s="156"/>
      <c r="RBL761" s="156"/>
      <c r="RBM761" s="156"/>
      <c r="RBN761" s="156"/>
      <c r="RBO761" s="156"/>
      <c r="RBP761" s="156"/>
      <c r="RBQ761" s="156"/>
      <c r="RBR761" s="156"/>
      <c r="RBS761" s="156"/>
      <c r="RBT761" s="156"/>
      <c r="RBU761" s="156"/>
      <c r="RBV761" s="156"/>
      <c r="RBW761" s="156"/>
      <c r="RBX761" s="156"/>
      <c r="RBY761" s="156"/>
      <c r="RBZ761" s="156"/>
      <c r="RCA761" s="156"/>
      <c r="RCB761" s="156"/>
      <c r="RCC761" s="156"/>
      <c r="RCD761" s="156"/>
      <c r="RCE761" s="156"/>
      <c r="RCF761" s="156"/>
      <c r="RCG761" s="156"/>
      <c r="RCH761" s="156"/>
      <c r="RCI761" s="156"/>
      <c r="RCJ761" s="156"/>
      <c r="RCK761" s="156"/>
      <c r="RCL761" s="156"/>
      <c r="RCM761" s="156"/>
      <c r="RCN761" s="156"/>
      <c r="RCO761" s="156"/>
      <c r="RCP761" s="156"/>
      <c r="RCQ761" s="156"/>
      <c r="RCR761" s="156"/>
      <c r="RCS761" s="156"/>
      <c r="RCT761" s="156"/>
      <c r="RCU761" s="156"/>
      <c r="RCV761" s="156"/>
      <c r="RCW761" s="156"/>
      <c r="RCX761" s="156"/>
      <c r="RCY761" s="156"/>
      <c r="RCZ761" s="156"/>
      <c r="RDA761" s="156"/>
      <c r="RDB761" s="156"/>
      <c r="RDC761" s="156"/>
      <c r="RDD761" s="156"/>
      <c r="RDE761" s="156"/>
      <c r="RDF761" s="156"/>
      <c r="RDG761" s="156"/>
      <c r="RDH761" s="156"/>
      <c r="RDI761" s="156"/>
      <c r="RDJ761" s="156"/>
      <c r="RDK761" s="156"/>
      <c r="RDL761" s="156"/>
      <c r="RDM761" s="156"/>
      <c r="RDN761" s="156"/>
      <c r="RDO761" s="156"/>
      <c r="RDP761" s="156"/>
      <c r="RDQ761" s="156"/>
      <c r="RDR761" s="156"/>
      <c r="RDS761" s="156"/>
      <c r="RDT761" s="156"/>
      <c r="RDU761" s="156"/>
      <c r="RDV761" s="156"/>
      <c r="RDW761" s="156"/>
      <c r="RDX761" s="156"/>
      <c r="RDY761" s="156"/>
      <c r="RDZ761" s="156"/>
      <c r="REA761" s="156"/>
      <c r="REB761" s="156"/>
      <c r="REC761" s="156"/>
      <c r="RED761" s="156"/>
      <c r="REE761" s="156"/>
      <c r="REF761" s="156"/>
      <c r="REG761" s="156"/>
      <c r="REH761" s="156"/>
      <c r="REI761" s="156"/>
      <c r="REJ761" s="156"/>
      <c r="REK761" s="156"/>
      <c r="REL761" s="156"/>
      <c r="REM761" s="156"/>
      <c r="REN761" s="156"/>
      <c r="REO761" s="156"/>
      <c r="REP761" s="156"/>
      <c r="REQ761" s="156"/>
      <c r="RER761" s="156"/>
      <c r="RES761" s="156"/>
      <c r="RET761" s="156"/>
      <c r="REU761" s="156"/>
      <c r="REV761" s="156"/>
      <c r="REW761" s="156"/>
      <c r="REX761" s="156"/>
      <c r="REY761" s="156"/>
      <c r="REZ761" s="156"/>
      <c r="RFA761" s="156"/>
      <c r="RFB761" s="156"/>
      <c r="RFC761" s="156"/>
      <c r="RFD761" s="156"/>
      <c r="RFE761" s="156"/>
      <c r="RFF761" s="156"/>
      <c r="RFG761" s="156"/>
      <c r="RFH761" s="156"/>
      <c r="RFI761" s="156"/>
      <c r="RFJ761" s="156"/>
      <c r="RFK761" s="156"/>
      <c r="RFL761" s="156"/>
      <c r="RFM761" s="156"/>
      <c r="RFN761" s="156"/>
      <c r="RFO761" s="156"/>
      <c r="RFP761" s="156"/>
      <c r="RFQ761" s="156"/>
      <c r="RFR761" s="156"/>
      <c r="RFS761" s="156"/>
      <c r="RFT761" s="156"/>
      <c r="RFU761" s="156"/>
      <c r="RFV761" s="156"/>
      <c r="RFW761" s="156"/>
      <c r="RFX761" s="156"/>
      <c r="RFY761" s="156"/>
      <c r="RFZ761" s="156"/>
      <c r="RGA761" s="156"/>
      <c r="RGB761" s="156"/>
      <c r="RGC761" s="156"/>
      <c r="RGD761" s="156"/>
      <c r="RGE761" s="156"/>
      <c r="RGF761" s="156"/>
      <c r="RGG761" s="156"/>
      <c r="RGH761" s="156"/>
      <c r="RGI761" s="156"/>
      <c r="RGJ761" s="156"/>
      <c r="RGK761" s="156"/>
      <c r="RGL761" s="156"/>
      <c r="RGM761" s="156"/>
      <c r="RGN761" s="156"/>
      <c r="RGO761" s="156"/>
      <c r="RGP761" s="156"/>
      <c r="RGQ761" s="156"/>
      <c r="RGR761" s="156"/>
      <c r="RGS761" s="156"/>
      <c r="RGT761" s="156"/>
      <c r="RGU761" s="156"/>
      <c r="RGV761" s="156"/>
      <c r="RGW761" s="156"/>
      <c r="RGX761" s="156"/>
      <c r="RGY761" s="156"/>
      <c r="RGZ761" s="156"/>
      <c r="RHA761" s="156"/>
      <c r="RHB761" s="156"/>
      <c r="RHC761" s="156"/>
      <c r="RHD761" s="156"/>
      <c r="RHE761" s="156"/>
      <c r="RHF761" s="156"/>
      <c r="RHG761" s="156"/>
      <c r="RHH761" s="156"/>
      <c r="RHI761" s="156"/>
      <c r="RHJ761" s="156"/>
      <c r="RHK761" s="156"/>
      <c r="RHL761" s="156"/>
      <c r="RHM761" s="156"/>
      <c r="RHN761" s="156"/>
      <c r="RHO761" s="156"/>
      <c r="RHP761" s="156"/>
      <c r="RHQ761" s="156"/>
      <c r="RHR761" s="156"/>
      <c r="RHS761" s="156"/>
      <c r="RHT761" s="156"/>
      <c r="RHU761" s="156"/>
      <c r="RHV761" s="156"/>
      <c r="RHW761" s="156"/>
      <c r="RHX761" s="156"/>
      <c r="RHY761" s="156"/>
      <c r="RHZ761" s="156"/>
      <c r="RIA761" s="156"/>
      <c r="RIB761" s="156"/>
      <c r="RIC761" s="156"/>
      <c r="RID761" s="156"/>
      <c r="RIE761" s="156"/>
      <c r="RIF761" s="156"/>
      <c r="RIG761" s="156"/>
      <c r="RIH761" s="156"/>
      <c r="RII761" s="156"/>
      <c r="RIJ761" s="156"/>
      <c r="RIK761" s="156"/>
      <c r="RIL761" s="156"/>
      <c r="RIM761" s="156"/>
      <c r="RIN761" s="156"/>
      <c r="RIO761" s="156"/>
      <c r="RIP761" s="156"/>
      <c r="RIQ761" s="156"/>
      <c r="RIR761" s="156"/>
      <c r="RIS761" s="156"/>
      <c r="RIT761" s="156"/>
      <c r="RIU761" s="156"/>
      <c r="RIV761" s="156"/>
      <c r="RIW761" s="156"/>
      <c r="RIX761" s="156"/>
      <c r="RIY761" s="156"/>
      <c r="RIZ761" s="156"/>
      <c r="RJA761" s="156"/>
      <c r="RJB761" s="156"/>
      <c r="RJC761" s="156"/>
      <c r="RJD761" s="156"/>
      <c r="RJE761" s="156"/>
      <c r="RJF761" s="156"/>
      <c r="RJG761" s="156"/>
      <c r="RJH761" s="156"/>
      <c r="RJI761" s="156"/>
      <c r="RJJ761" s="156"/>
      <c r="RJK761" s="156"/>
      <c r="RJL761" s="156"/>
      <c r="RJM761" s="156"/>
      <c r="RJN761" s="156"/>
      <c r="RJO761" s="156"/>
      <c r="RJP761" s="156"/>
      <c r="RJQ761" s="156"/>
      <c r="RJR761" s="156"/>
      <c r="RJS761" s="156"/>
      <c r="RJT761" s="156"/>
      <c r="RJU761" s="156"/>
      <c r="RJV761" s="156"/>
      <c r="RJW761" s="156"/>
      <c r="RJX761" s="156"/>
      <c r="RJY761" s="156"/>
      <c r="RJZ761" s="156"/>
      <c r="RKA761" s="156"/>
      <c r="RKB761" s="156"/>
      <c r="RKC761" s="156"/>
      <c r="RKD761" s="156"/>
      <c r="RKE761" s="156"/>
      <c r="RKF761" s="156"/>
      <c r="RKG761" s="156"/>
      <c r="RKH761" s="156"/>
      <c r="RKI761" s="156"/>
      <c r="RKJ761" s="156"/>
      <c r="RKK761" s="156"/>
      <c r="RKL761" s="156"/>
      <c r="RKM761" s="156"/>
      <c r="RKN761" s="156"/>
      <c r="RKO761" s="156"/>
      <c r="RKP761" s="156"/>
      <c r="RKQ761" s="156"/>
      <c r="RKR761" s="156"/>
      <c r="RKS761" s="156"/>
      <c r="RKT761" s="156"/>
      <c r="RKU761" s="156"/>
      <c r="RKV761" s="156"/>
      <c r="RKW761" s="156"/>
      <c r="RKX761" s="156"/>
      <c r="RKY761" s="156"/>
      <c r="RKZ761" s="156"/>
      <c r="RLA761" s="156"/>
      <c r="RLB761" s="156"/>
      <c r="RLC761" s="156"/>
      <c r="RLD761" s="156"/>
      <c r="RLE761" s="156"/>
      <c r="RLF761" s="156"/>
      <c r="RLG761" s="156"/>
      <c r="RLH761" s="156"/>
      <c r="RLI761" s="156"/>
      <c r="RLJ761" s="156"/>
      <c r="RLK761" s="156"/>
      <c r="RLL761" s="156"/>
      <c r="RLM761" s="156"/>
      <c r="RLN761" s="156"/>
      <c r="RLO761" s="156"/>
      <c r="RLP761" s="156"/>
      <c r="RLQ761" s="156"/>
      <c r="RLR761" s="156"/>
      <c r="RLS761" s="156"/>
      <c r="RLT761" s="156"/>
      <c r="RLU761" s="156"/>
      <c r="RLV761" s="156"/>
      <c r="RLW761" s="156"/>
      <c r="RLX761" s="156"/>
      <c r="RLY761" s="156"/>
      <c r="RLZ761" s="156"/>
      <c r="RMA761" s="156"/>
      <c r="RMB761" s="156"/>
      <c r="RMC761" s="156"/>
      <c r="RMD761" s="156"/>
      <c r="RME761" s="156"/>
      <c r="RMF761" s="156"/>
      <c r="RMG761" s="156"/>
      <c r="RMH761" s="156"/>
      <c r="RMI761" s="156"/>
      <c r="RMJ761" s="156"/>
      <c r="RMK761" s="156"/>
      <c r="RML761" s="156"/>
      <c r="RMM761" s="156"/>
      <c r="RMN761" s="156"/>
      <c r="RMO761" s="156"/>
      <c r="RMP761" s="156"/>
      <c r="RMQ761" s="156"/>
      <c r="RMR761" s="156"/>
      <c r="RMS761" s="156"/>
      <c r="RMT761" s="156"/>
      <c r="RMU761" s="156"/>
      <c r="RMV761" s="156"/>
      <c r="RMW761" s="156"/>
      <c r="RMX761" s="156"/>
      <c r="RMY761" s="156"/>
      <c r="RMZ761" s="156"/>
      <c r="RNA761" s="156"/>
      <c r="RNB761" s="156"/>
      <c r="RNC761" s="156"/>
      <c r="RND761" s="156"/>
      <c r="RNE761" s="156"/>
      <c r="RNF761" s="156"/>
      <c r="RNG761" s="156"/>
      <c r="RNH761" s="156"/>
      <c r="RNI761" s="156"/>
      <c r="RNJ761" s="156"/>
      <c r="RNK761" s="156"/>
      <c r="RNL761" s="156"/>
      <c r="RNM761" s="156"/>
      <c r="RNN761" s="156"/>
      <c r="RNO761" s="156"/>
      <c r="RNP761" s="156"/>
      <c r="RNQ761" s="156"/>
      <c r="RNR761" s="156"/>
      <c r="RNS761" s="156"/>
      <c r="RNT761" s="156"/>
      <c r="RNU761" s="156"/>
      <c r="RNV761" s="156"/>
      <c r="RNW761" s="156"/>
      <c r="RNX761" s="156"/>
      <c r="RNY761" s="156"/>
      <c r="RNZ761" s="156"/>
      <c r="ROA761" s="156"/>
      <c r="ROB761" s="156"/>
      <c r="ROC761" s="156"/>
      <c r="ROD761" s="156"/>
      <c r="ROE761" s="156"/>
      <c r="ROF761" s="156"/>
      <c r="ROG761" s="156"/>
      <c r="ROH761" s="156"/>
      <c r="ROI761" s="156"/>
      <c r="ROJ761" s="156"/>
      <c r="ROK761" s="156"/>
      <c r="ROL761" s="156"/>
      <c r="ROM761" s="156"/>
      <c r="RON761" s="156"/>
      <c r="ROO761" s="156"/>
      <c r="ROP761" s="156"/>
      <c r="ROQ761" s="156"/>
      <c r="ROR761" s="156"/>
      <c r="ROS761" s="156"/>
      <c r="ROT761" s="156"/>
      <c r="ROU761" s="156"/>
      <c r="ROV761" s="156"/>
      <c r="ROW761" s="156"/>
      <c r="ROX761" s="156"/>
      <c r="ROY761" s="156"/>
      <c r="ROZ761" s="156"/>
      <c r="RPA761" s="156"/>
      <c r="RPB761" s="156"/>
      <c r="RPC761" s="156"/>
      <c r="RPD761" s="156"/>
      <c r="RPE761" s="156"/>
      <c r="RPF761" s="156"/>
      <c r="RPG761" s="156"/>
      <c r="RPH761" s="156"/>
      <c r="RPI761" s="156"/>
      <c r="RPJ761" s="156"/>
      <c r="RPK761" s="156"/>
      <c r="RPL761" s="156"/>
      <c r="RPM761" s="156"/>
      <c r="RPN761" s="156"/>
      <c r="RPO761" s="156"/>
      <c r="RPP761" s="156"/>
      <c r="RPQ761" s="156"/>
      <c r="RPR761" s="156"/>
      <c r="RPS761" s="156"/>
      <c r="RPT761" s="156"/>
      <c r="RPU761" s="156"/>
      <c r="RPV761" s="156"/>
      <c r="RPW761" s="156"/>
      <c r="RPX761" s="156"/>
      <c r="RPY761" s="156"/>
      <c r="RPZ761" s="156"/>
      <c r="RQA761" s="156"/>
      <c r="RQB761" s="156"/>
      <c r="RQC761" s="156"/>
      <c r="RQD761" s="156"/>
      <c r="RQE761" s="156"/>
      <c r="RQF761" s="156"/>
      <c r="RQG761" s="156"/>
      <c r="RQH761" s="156"/>
      <c r="RQI761" s="156"/>
      <c r="RQJ761" s="156"/>
      <c r="RQK761" s="156"/>
      <c r="RQL761" s="156"/>
      <c r="RQM761" s="156"/>
      <c r="RQN761" s="156"/>
      <c r="RQO761" s="156"/>
      <c r="RQP761" s="156"/>
      <c r="RQQ761" s="156"/>
      <c r="RQR761" s="156"/>
      <c r="RQS761" s="156"/>
      <c r="RQT761" s="156"/>
      <c r="RQU761" s="156"/>
      <c r="RQV761" s="156"/>
      <c r="RQW761" s="156"/>
      <c r="RQX761" s="156"/>
      <c r="RQY761" s="156"/>
      <c r="RQZ761" s="156"/>
      <c r="RRA761" s="156"/>
      <c r="RRB761" s="156"/>
      <c r="RRC761" s="156"/>
      <c r="RRD761" s="156"/>
      <c r="RRE761" s="156"/>
      <c r="RRF761" s="156"/>
      <c r="RRG761" s="156"/>
      <c r="RRH761" s="156"/>
      <c r="RRI761" s="156"/>
      <c r="RRJ761" s="156"/>
      <c r="RRK761" s="156"/>
      <c r="RRL761" s="156"/>
      <c r="RRM761" s="156"/>
      <c r="RRN761" s="156"/>
      <c r="RRO761" s="156"/>
      <c r="RRP761" s="156"/>
      <c r="RRQ761" s="156"/>
      <c r="RRR761" s="156"/>
      <c r="RRS761" s="156"/>
      <c r="RRT761" s="156"/>
      <c r="RRU761" s="156"/>
      <c r="RRV761" s="156"/>
      <c r="RRW761" s="156"/>
      <c r="RRX761" s="156"/>
      <c r="RRY761" s="156"/>
      <c r="RRZ761" s="156"/>
      <c r="RSA761" s="156"/>
      <c r="RSB761" s="156"/>
      <c r="RSC761" s="156"/>
      <c r="RSD761" s="156"/>
      <c r="RSE761" s="156"/>
      <c r="RSF761" s="156"/>
      <c r="RSG761" s="156"/>
      <c r="RSH761" s="156"/>
      <c r="RSI761" s="156"/>
      <c r="RSJ761" s="156"/>
      <c r="RSK761" s="156"/>
      <c r="RSL761" s="156"/>
      <c r="RSM761" s="156"/>
      <c r="RSN761" s="156"/>
      <c r="RSO761" s="156"/>
      <c r="RSP761" s="156"/>
      <c r="RSQ761" s="156"/>
      <c r="RSR761" s="156"/>
      <c r="RSS761" s="156"/>
      <c r="RST761" s="156"/>
      <c r="RSU761" s="156"/>
      <c r="RSV761" s="156"/>
      <c r="RSW761" s="156"/>
      <c r="RSX761" s="156"/>
      <c r="RSY761" s="156"/>
      <c r="RSZ761" s="156"/>
      <c r="RTA761" s="156"/>
      <c r="RTB761" s="156"/>
      <c r="RTC761" s="156"/>
      <c r="RTD761" s="156"/>
      <c r="RTE761" s="156"/>
      <c r="RTF761" s="156"/>
      <c r="RTG761" s="156"/>
      <c r="RTH761" s="156"/>
      <c r="RTI761" s="156"/>
      <c r="RTJ761" s="156"/>
      <c r="RTK761" s="156"/>
      <c r="RTL761" s="156"/>
      <c r="RTM761" s="156"/>
      <c r="RTN761" s="156"/>
      <c r="RTO761" s="156"/>
      <c r="RTP761" s="156"/>
      <c r="RTQ761" s="156"/>
      <c r="RTR761" s="156"/>
      <c r="RTS761" s="156"/>
      <c r="RTT761" s="156"/>
      <c r="RTU761" s="156"/>
      <c r="RTV761" s="156"/>
      <c r="RTW761" s="156"/>
      <c r="RTX761" s="156"/>
      <c r="RTY761" s="156"/>
      <c r="RTZ761" s="156"/>
      <c r="RUA761" s="156"/>
      <c r="RUB761" s="156"/>
      <c r="RUC761" s="156"/>
      <c r="RUD761" s="156"/>
      <c r="RUE761" s="156"/>
      <c r="RUF761" s="156"/>
      <c r="RUG761" s="156"/>
      <c r="RUH761" s="156"/>
      <c r="RUI761" s="156"/>
      <c r="RUJ761" s="156"/>
      <c r="RUK761" s="156"/>
      <c r="RUL761" s="156"/>
      <c r="RUM761" s="156"/>
      <c r="RUN761" s="156"/>
      <c r="RUO761" s="156"/>
      <c r="RUP761" s="156"/>
      <c r="RUQ761" s="156"/>
      <c r="RUR761" s="156"/>
      <c r="RUS761" s="156"/>
      <c r="RUT761" s="156"/>
      <c r="RUU761" s="156"/>
      <c r="RUV761" s="156"/>
      <c r="RUW761" s="156"/>
      <c r="RUX761" s="156"/>
      <c r="RUY761" s="156"/>
      <c r="RUZ761" s="156"/>
      <c r="RVA761" s="156"/>
      <c r="RVB761" s="156"/>
      <c r="RVC761" s="156"/>
      <c r="RVD761" s="156"/>
      <c r="RVE761" s="156"/>
      <c r="RVF761" s="156"/>
      <c r="RVG761" s="156"/>
      <c r="RVH761" s="156"/>
      <c r="RVI761" s="156"/>
      <c r="RVJ761" s="156"/>
      <c r="RVK761" s="156"/>
      <c r="RVL761" s="156"/>
      <c r="RVM761" s="156"/>
      <c r="RVN761" s="156"/>
      <c r="RVO761" s="156"/>
      <c r="RVP761" s="156"/>
      <c r="RVQ761" s="156"/>
      <c r="RVR761" s="156"/>
      <c r="RVS761" s="156"/>
      <c r="RVT761" s="156"/>
      <c r="RVU761" s="156"/>
      <c r="RVV761" s="156"/>
      <c r="RVW761" s="156"/>
      <c r="RVX761" s="156"/>
      <c r="RVY761" s="156"/>
      <c r="RVZ761" s="156"/>
      <c r="RWA761" s="156"/>
      <c r="RWB761" s="156"/>
      <c r="RWC761" s="156"/>
      <c r="RWD761" s="156"/>
      <c r="RWE761" s="156"/>
      <c r="RWF761" s="156"/>
      <c r="RWG761" s="156"/>
      <c r="RWH761" s="156"/>
      <c r="RWI761" s="156"/>
      <c r="RWJ761" s="156"/>
      <c r="RWK761" s="156"/>
      <c r="RWL761" s="156"/>
      <c r="RWM761" s="156"/>
      <c r="RWN761" s="156"/>
      <c r="RWO761" s="156"/>
      <c r="RWP761" s="156"/>
      <c r="RWQ761" s="156"/>
      <c r="RWR761" s="156"/>
      <c r="RWS761" s="156"/>
      <c r="RWT761" s="156"/>
      <c r="RWU761" s="156"/>
      <c r="RWV761" s="156"/>
      <c r="RWW761" s="156"/>
      <c r="RWX761" s="156"/>
      <c r="RWY761" s="156"/>
      <c r="RWZ761" s="156"/>
      <c r="RXA761" s="156"/>
      <c r="RXB761" s="156"/>
      <c r="RXC761" s="156"/>
      <c r="RXD761" s="156"/>
      <c r="RXE761" s="156"/>
      <c r="RXF761" s="156"/>
      <c r="RXG761" s="156"/>
      <c r="RXH761" s="156"/>
      <c r="RXI761" s="156"/>
      <c r="RXJ761" s="156"/>
      <c r="RXK761" s="156"/>
      <c r="RXL761" s="156"/>
      <c r="RXM761" s="156"/>
      <c r="RXN761" s="156"/>
      <c r="RXO761" s="156"/>
      <c r="RXP761" s="156"/>
      <c r="RXQ761" s="156"/>
      <c r="RXR761" s="156"/>
      <c r="RXS761" s="156"/>
      <c r="RXT761" s="156"/>
      <c r="RXU761" s="156"/>
      <c r="RXV761" s="156"/>
      <c r="RXW761" s="156"/>
      <c r="RXX761" s="156"/>
      <c r="RXY761" s="156"/>
      <c r="RXZ761" s="156"/>
      <c r="RYA761" s="156"/>
      <c r="RYB761" s="156"/>
      <c r="RYC761" s="156"/>
      <c r="RYD761" s="156"/>
      <c r="RYE761" s="156"/>
      <c r="RYF761" s="156"/>
      <c r="RYG761" s="156"/>
      <c r="RYH761" s="156"/>
      <c r="RYI761" s="156"/>
      <c r="RYJ761" s="156"/>
      <c r="RYK761" s="156"/>
      <c r="RYL761" s="156"/>
      <c r="RYM761" s="156"/>
      <c r="RYN761" s="156"/>
      <c r="RYO761" s="156"/>
      <c r="RYP761" s="156"/>
      <c r="RYQ761" s="156"/>
      <c r="RYR761" s="156"/>
      <c r="RYS761" s="156"/>
      <c r="RYT761" s="156"/>
      <c r="RYU761" s="156"/>
      <c r="RYV761" s="156"/>
      <c r="RYW761" s="156"/>
      <c r="RYX761" s="156"/>
      <c r="RYY761" s="156"/>
      <c r="RYZ761" s="156"/>
      <c r="RZA761" s="156"/>
      <c r="RZB761" s="156"/>
      <c r="RZC761" s="156"/>
      <c r="RZD761" s="156"/>
      <c r="RZE761" s="156"/>
      <c r="RZF761" s="156"/>
      <c r="RZG761" s="156"/>
      <c r="RZH761" s="156"/>
      <c r="RZI761" s="156"/>
      <c r="RZJ761" s="156"/>
      <c r="RZK761" s="156"/>
      <c r="RZL761" s="156"/>
      <c r="RZM761" s="156"/>
      <c r="RZN761" s="156"/>
      <c r="RZO761" s="156"/>
      <c r="RZP761" s="156"/>
      <c r="RZQ761" s="156"/>
      <c r="RZR761" s="156"/>
      <c r="RZS761" s="156"/>
      <c r="RZT761" s="156"/>
      <c r="RZU761" s="156"/>
      <c r="RZV761" s="156"/>
      <c r="RZW761" s="156"/>
      <c r="RZX761" s="156"/>
      <c r="RZY761" s="156"/>
      <c r="RZZ761" s="156"/>
      <c r="SAA761" s="156"/>
      <c r="SAB761" s="156"/>
      <c r="SAC761" s="156"/>
      <c r="SAD761" s="156"/>
      <c r="SAE761" s="156"/>
      <c r="SAF761" s="156"/>
      <c r="SAG761" s="156"/>
      <c r="SAH761" s="156"/>
      <c r="SAI761" s="156"/>
      <c r="SAJ761" s="156"/>
      <c r="SAK761" s="156"/>
      <c r="SAL761" s="156"/>
      <c r="SAM761" s="156"/>
      <c r="SAN761" s="156"/>
      <c r="SAO761" s="156"/>
      <c r="SAP761" s="156"/>
      <c r="SAQ761" s="156"/>
      <c r="SAR761" s="156"/>
      <c r="SAS761" s="156"/>
      <c r="SAT761" s="156"/>
      <c r="SAU761" s="156"/>
      <c r="SAV761" s="156"/>
      <c r="SAW761" s="156"/>
      <c r="SAX761" s="156"/>
      <c r="SAY761" s="156"/>
      <c r="SAZ761" s="156"/>
      <c r="SBA761" s="156"/>
      <c r="SBB761" s="156"/>
      <c r="SBC761" s="156"/>
      <c r="SBD761" s="156"/>
      <c r="SBE761" s="156"/>
      <c r="SBF761" s="156"/>
      <c r="SBG761" s="156"/>
      <c r="SBH761" s="156"/>
      <c r="SBI761" s="156"/>
      <c r="SBJ761" s="156"/>
      <c r="SBK761" s="156"/>
      <c r="SBL761" s="156"/>
      <c r="SBM761" s="156"/>
      <c r="SBN761" s="156"/>
      <c r="SBO761" s="156"/>
      <c r="SBP761" s="156"/>
      <c r="SBQ761" s="156"/>
      <c r="SBR761" s="156"/>
      <c r="SBS761" s="156"/>
      <c r="SBT761" s="156"/>
      <c r="SBU761" s="156"/>
      <c r="SBV761" s="156"/>
      <c r="SBW761" s="156"/>
      <c r="SBX761" s="156"/>
      <c r="SBY761" s="156"/>
      <c r="SBZ761" s="156"/>
      <c r="SCA761" s="156"/>
      <c r="SCB761" s="156"/>
      <c r="SCC761" s="156"/>
      <c r="SCD761" s="156"/>
      <c r="SCE761" s="156"/>
      <c r="SCF761" s="156"/>
      <c r="SCG761" s="156"/>
      <c r="SCH761" s="156"/>
      <c r="SCI761" s="156"/>
      <c r="SCJ761" s="156"/>
      <c r="SCK761" s="156"/>
      <c r="SCL761" s="156"/>
      <c r="SCM761" s="156"/>
      <c r="SCN761" s="156"/>
      <c r="SCO761" s="156"/>
      <c r="SCP761" s="156"/>
      <c r="SCQ761" s="156"/>
      <c r="SCR761" s="156"/>
      <c r="SCS761" s="156"/>
      <c r="SCT761" s="156"/>
      <c r="SCU761" s="156"/>
      <c r="SCV761" s="156"/>
      <c r="SCW761" s="156"/>
      <c r="SCX761" s="156"/>
      <c r="SCY761" s="156"/>
      <c r="SCZ761" s="156"/>
      <c r="SDA761" s="156"/>
      <c r="SDB761" s="156"/>
      <c r="SDC761" s="156"/>
      <c r="SDD761" s="156"/>
      <c r="SDE761" s="156"/>
      <c r="SDF761" s="156"/>
      <c r="SDG761" s="156"/>
      <c r="SDH761" s="156"/>
      <c r="SDI761" s="156"/>
      <c r="SDJ761" s="156"/>
      <c r="SDK761" s="156"/>
      <c r="SDL761" s="156"/>
      <c r="SDM761" s="156"/>
      <c r="SDN761" s="156"/>
      <c r="SDO761" s="156"/>
      <c r="SDP761" s="156"/>
      <c r="SDQ761" s="156"/>
      <c r="SDR761" s="156"/>
      <c r="SDS761" s="156"/>
      <c r="SDT761" s="156"/>
      <c r="SDU761" s="156"/>
      <c r="SDV761" s="156"/>
      <c r="SDW761" s="156"/>
      <c r="SDX761" s="156"/>
      <c r="SDY761" s="156"/>
      <c r="SDZ761" s="156"/>
      <c r="SEA761" s="156"/>
      <c r="SEB761" s="156"/>
      <c r="SEC761" s="156"/>
      <c r="SED761" s="156"/>
      <c r="SEE761" s="156"/>
      <c r="SEF761" s="156"/>
      <c r="SEG761" s="156"/>
      <c r="SEH761" s="156"/>
      <c r="SEI761" s="156"/>
      <c r="SEJ761" s="156"/>
      <c r="SEK761" s="156"/>
      <c r="SEL761" s="156"/>
      <c r="SEM761" s="156"/>
      <c r="SEN761" s="156"/>
      <c r="SEO761" s="156"/>
      <c r="SEP761" s="156"/>
      <c r="SEQ761" s="156"/>
      <c r="SER761" s="156"/>
      <c r="SES761" s="156"/>
      <c r="SET761" s="156"/>
      <c r="SEU761" s="156"/>
      <c r="SEV761" s="156"/>
      <c r="SEW761" s="156"/>
      <c r="SEX761" s="156"/>
      <c r="SEY761" s="156"/>
      <c r="SEZ761" s="156"/>
      <c r="SFA761" s="156"/>
      <c r="SFB761" s="156"/>
      <c r="SFC761" s="156"/>
      <c r="SFD761" s="156"/>
      <c r="SFE761" s="156"/>
      <c r="SFF761" s="156"/>
      <c r="SFG761" s="156"/>
      <c r="SFH761" s="156"/>
      <c r="SFI761" s="156"/>
      <c r="SFJ761" s="156"/>
      <c r="SFK761" s="156"/>
      <c r="SFL761" s="156"/>
      <c r="SFM761" s="156"/>
      <c r="SFN761" s="156"/>
      <c r="SFO761" s="156"/>
      <c r="SFP761" s="156"/>
      <c r="SFQ761" s="156"/>
      <c r="SFR761" s="156"/>
      <c r="SFS761" s="156"/>
      <c r="SFT761" s="156"/>
      <c r="SFU761" s="156"/>
      <c r="SFV761" s="156"/>
      <c r="SFW761" s="156"/>
      <c r="SFX761" s="156"/>
      <c r="SFY761" s="156"/>
      <c r="SFZ761" s="156"/>
      <c r="SGA761" s="156"/>
      <c r="SGB761" s="156"/>
      <c r="SGC761" s="156"/>
      <c r="SGD761" s="156"/>
      <c r="SGE761" s="156"/>
      <c r="SGF761" s="156"/>
      <c r="SGG761" s="156"/>
      <c r="SGH761" s="156"/>
      <c r="SGI761" s="156"/>
      <c r="SGJ761" s="156"/>
      <c r="SGK761" s="156"/>
      <c r="SGL761" s="156"/>
      <c r="SGM761" s="156"/>
      <c r="SGN761" s="156"/>
      <c r="SGO761" s="156"/>
      <c r="SGP761" s="156"/>
      <c r="SGQ761" s="156"/>
      <c r="SGR761" s="156"/>
      <c r="SGS761" s="156"/>
      <c r="SGT761" s="156"/>
      <c r="SGU761" s="156"/>
      <c r="SGV761" s="156"/>
      <c r="SGW761" s="156"/>
      <c r="SGX761" s="156"/>
      <c r="SGY761" s="156"/>
      <c r="SGZ761" s="156"/>
      <c r="SHA761" s="156"/>
      <c r="SHB761" s="156"/>
      <c r="SHC761" s="156"/>
      <c r="SHD761" s="156"/>
      <c r="SHE761" s="156"/>
      <c r="SHF761" s="156"/>
      <c r="SHG761" s="156"/>
      <c r="SHH761" s="156"/>
      <c r="SHI761" s="156"/>
      <c r="SHJ761" s="156"/>
      <c r="SHK761" s="156"/>
      <c r="SHL761" s="156"/>
      <c r="SHM761" s="156"/>
      <c r="SHN761" s="156"/>
      <c r="SHO761" s="156"/>
      <c r="SHP761" s="156"/>
      <c r="SHQ761" s="156"/>
      <c r="SHR761" s="156"/>
      <c r="SHS761" s="156"/>
      <c r="SHT761" s="156"/>
      <c r="SHU761" s="156"/>
      <c r="SHV761" s="156"/>
      <c r="SHW761" s="156"/>
      <c r="SHX761" s="156"/>
      <c r="SHY761" s="156"/>
      <c r="SHZ761" s="156"/>
      <c r="SIA761" s="156"/>
      <c r="SIB761" s="156"/>
      <c r="SIC761" s="156"/>
      <c r="SID761" s="156"/>
      <c r="SIE761" s="156"/>
      <c r="SIF761" s="156"/>
      <c r="SIG761" s="156"/>
      <c r="SIH761" s="156"/>
      <c r="SII761" s="156"/>
      <c r="SIJ761" s="156"/>
      <c r="SIK761" s="156"/>
      <c r="SIL761" s="156"/>
      <c r="SIM761" s="156"/>
      <c r="SIN761" s="156"/>
      <c r="SIO761" s="156"/>
      <c r="SIP761" s="156"/>
      <c r="SIQ761" s="156"/>
      <c r="SIR761" s="156"/>
      <c r="SIS761" s="156"/>
      <c r="SIT761" s="156"/>
      <c r="SIU761" s="156"/>
      <c r="SIV761" s="156"/>
      <c r="SIW761" s="156"/>
      <c r="SIX761" s="156"/>
      <c r="SIY761" s="156"/>
      <c r="SIZ761" s="156"/>
      <c r="SJA761" s="156"/>
      <c r="SJB761" s="156"/>
      <c r="SJC761" s="156"/>
      <c r="SJD761" s="156"/>
      <c r="SJE761" s="156"/>
      <c r="SJF761" s="156"/>
      <c r="SJG761" s="156"/>
      <c r="SJH761" s="156"/>
      <c r="SJI761" s="156"/>
      <c r="SJJ761" s="156"/>
      <c r="SJK761" s="156"/>
      <c r="SJL761" s="156"/>
      <c r="SJM761" s="156"/>
      <c r="SJN761" s="156"/>
      <c r="SJO761" s="156"/>
      <c r="SJP761" s="156"/>
      <c r="SJQ761" s="156"/>
      <c r="SJR761" s="156"/>
      <c r="SJS761" s="156"/>
      <c r="SJT761" s="156"/>
      <c r="SJU761" s="156"/>
      <c r="SJV761" s="156"/>
      <c r="SJW761" s="156"/>
      <c r="SJX761" s="156"/>
      <c r="SJY761" s="156"/>
      <c r="SJZ761" s="156"/>
      <c r="SKA761" s="156"/>
      <c r="SKB761" s="156"/>
      <c r="SKC761" s="156"/>
      <c r="SKD761" s="156"/>
      <c r="SKE761" s="156"/>
      <c r="SKF761" s="156"/>
      <c r="SKG761" s="156"/>
      <c r="SKH761" s="156"/>
      <c r="SKI761" s="156"/>
      <c r="SKJ761" s="156"/>
      <c r="SKK761" s="156"/>
      <c r="SKL761" s="156"/>
      <c r="SKM761" s="156"/>
      <c r="SKN761" s="156"/>
      <c r="SKO761" s="156"/>
      <c r="SKP761" s="156"/>
      <c r="SKQ761" s="156"/>
      <c r="SKR761" s="156"/>
      <c r="SKS761" s="156"/>
      <c r="SKT761" s="156"/>
      <c r="SKU761" s="156"/>
      <c r="SKV761" s="156"/>
      <c r="SKW761" s="156"/>
      <c r="SKX761" s="156"/>
      <c r="SKY761" s="156"/>
      <c r="SKZ761" s="156"/>
      <c r="SLA761" s="156"/>
      <c r="SLB761" s="156"/>
      <c r="SLC761" s="156"/>
      <c r="SLD761" s="156"/>
      <c r="SLE761" s="156"/>
      <c r="SLF761" s="156"/>
      <c r="SLG761" s="156"/>
      <c r="SLH761" s="156"/>
      <c r="SLI761" s="156"/>
      <c r="SLJ761" s="156"/>
      <c r="SLK761" s="156"/>
      <c r="SLL761" s="156"/>
      <c r="SLM761" s="156"/>
      <c r="SLN761" s="156"/>
      <c r="SLO761" s="156"/>
      <c r="SLP761" s="156"/>
      <c r="SLQ761" s="156"/>
      <c r="SLR761" s="156"/>
      <c r="SLS761" s="156"/>
      <c r="SLT761" s="156"/>
      <c r="SLU761" s="156"/>
      <c r="SLV761" s="156"/>
      <c r="SLW761" s="156"/>
      <c r="SLX761" s="156"/>
      <c r="SLY761" s="156"/>
      <c r="SLZ761" s="156"/>
      <c r="SMA761" s="156"/>
      <c r="SMB761" s="156"/>
      <c r="SMC761" s="156"/>
      <c r="SMD761" s="156"/>
      <c r="SME761" s="156"/>
      <c r="SMF761" s="156"/>
      <c r="SMG761" s="156"/>
      <c r="SMH761" s="156"/>
      <c r="SMI761" s="156"/>
      <c r="SMJ761" s="156"/>
      <c r="SMK761" s="156"/>
      <c r="SML761" s="156"/>
      <c r="SMM761" s="156"/>
      <c r="SMN761" s="156"/>
      <c r="SMO761" s="156"/>
      <c r="SMP761" s="156"/>
      <c r="SMQ761" s="156"/>
      <c r="SMR761" s="156"/>
      <c r="SMS761" s="156"/>
      <c r="SMT761" s="156"/>
      <c r="SMU761" s="156"/>
      <c r="SMV761" s="156"/>
      <c r="SMW761" s="156"/>
      <c r="SMX761" s="156"/>
      <c r="SMY761" s="156"/>
      <c r="SMZ761" s="156"/>
      <c r="SNA761" s="156"/>
      <c r="SNB761" s="156"/>
      <c r="SNC761" s="156"/>
      <c r="SND761" s="156"/>
      <c r="SNE761" s="156"/>
      <c r="SNF761" s="156"/>
      <c r="SNG761" s="156"/>
      <c r="SNH761" s="156"/>
      <c r="SNI761" s="156"/>
      <c r="SNJ761" s="156"/>
      <c r="SNK761" s="156"/>
      <c r="SNL761" s="156"/>
      <c r="SNM761" s="156"/>
      <c r="SNN761" s="156"/>
      <c r="SNO761" s="156"/>
      <c r="SNP761" s="156"/>
      <c r="SNQ761" s="156"/>
      <c r="SNR761" s="156"/>
      <c r="SNS761" s="156"/>
      <c r="SNT761" s="156"/>
      <c r="SNU761" s="156"/>
      <c r="SNV761" s="156"/>
      <c r="SNW761" s="156"/>
      <c r="SNX761" s="156"/>
      <c r="SNY761" s="156"/>
      <c r="SNZ761" s="156"/>
      <c r="SOA761" s="156"/>
      <c r="SOB761" s="156"/>
      <c r="SOC761" s="156"/>
      <c r="SOD761" s="156"/>
      <c r="SOE761" s="156"/>
      <c r="SOF761" s="156"/>
      <c r="SOG761" s="156"/>
      <c r="SOH761" s="156"/>
      <c r="SOI761" s="156"/>
      <c r="SOJ761" s="156"/>
      <c r="SOK761" s="156"/>
      <c r="SOL761" s="156"/>
      <c r="SOM761" s="156"/>
      <c r="SON761" s="156"/>
      <c r="SOO761" s="156"/>
      <c r="SOP761" s="156"/>
      <c r="SOQ761" s="156"/>
      <c r="SOR761" s="156"/>
      <c r="SOS761" s="156"/>
      <c r="SOT761" s="156"/>
      <c r="SOU761" s="156"/>
      <c r="SOV761" s="156"/>
      <c r="SOW761" s="156"/>
      <c r="SOX761" s="156"/>
      <c r="SOY761" s="156"/>
      <c r="SOZ761" s="156"/>
      <c r="SPA761" s="156"/>
      <c r="SPB761" s="156"/>
      <c r="SPC761" s="156"/>
      <c r="SPD761" s="156"/>
      <c r="SPE761" s="156"/>
      <c r="SPF761" s="156"/>
      <c r="SPG761" s="156"/>
      <c r="SPH761" s="156"/>
      <c r="SPI761" s="156"/>
      <c r="SPJ761" s="156"/>
      <c r="SPK761" s="156"/>
      <c r="SPL761" s="156"/>
      <c r="SPM761" s="156"/>
      <c r="SPN761" s="156"/>
      <c r="SPO761" s="156"/>
      <c r="SPP761" s="156"/>
      <c r="SPQ761" s="156"/>
      <c r="SPR761" s="156"/>
      <c r="SPS761" s="156"/>
      <c r="SPT761" s="156"/>
      <c r="SPU761" s="156"/>
      <c r="SPV761" s="156"/>
      <c r="SPW761" s="156"/>
      <c r="SPX761" s="156"/>
      <c r="SPY761" s="156"/>
      <c r="SPZ761" s="156"/>
      <c r="SQA761" s="156"/>
      <c r="SQB761" s="156"/>
      <c r="SQC761" s="156"/>
      <c r="SQD761" s="156"/>
      <c r="SQE761" s="156"/>
      <c r="SQF761" s="156"/>
      <c r="SQG761" s="156"/>
      <c r="SQH761" s="156"/>
      <c r="SQI761" s="156"/>
      <c r="SQJ761" s="156"/>
      <c r="SQK761" s="156"/>
      <c r="SQL761" s="156"/>
      <c r="SQM761" s="156"/>
      <c r="SQN761" s="156"/>
      <c r="SQO761" s="156"/>
      <c r="SQP761" s="156"/>
      <c r="SQQ761" s="156"/>
      <c r="SQR761" s="156"/>
      <c r="SQS761" s="156"/>
      <c r="SQT761" s="156"/>
      <c r="SQU761" s="156"/>
      <c r="SQV761" s="156"/>
      <c r="SQW761" s="156"/>
      <c r="SQX761" s="156"/>
      <c r="SQY761" s="156"/>
      <c r="SQZ761" s="156"/>
      <c r="SRA761" s="156"/>
      <c r="SRB761" s="156"/>
      <c r="SRC761" s="156"/>
      <c r="SRD761" s="156"/>
      <c r="SRE761" s="156"/>
      <c r="SRF761" s="156"/>
      <c r="SRG761" s="156"/>
      <c r="SRH761" s="156"/>
      <c r="SRI761" s="156"/>
      <c r="SRJ761" s="156"/>
      <c r="SRK761" s="156"/>
      <c r="SRL761" s="156"/>
      <c r="SRM761" s="156"/>
      <c r="SRN761" s="156"/>
      <c r="SRO761" s="156"/>
      <c r="SRP761" s="156"/>
      <c r="SRQ761" s="156"/>
      <c r="SRR761" s="156"/>
      <c r="SRS761" s="156"/>
      <c r="SRT761" s="156"/>
      <c r="SRU761" s="156"/>
      <c r="SRV761" s="156"/>
      <c r="SRW761" s="156"/>
      <c r="SRX761" s="156"/>
      <c r="SRY761" s="156"/>
      <c r="SRZ761" s="156"/>
      <c r="SSA761" s="156"/>
      <c r="SSB761" s="156"/>
      <c r="SSC761" s="156"/>
      <c r="SSD761" s="156"/>
      <c r="SSE761" s="156"/>
      <c r="SSF761" s="156"/>
      <c r="SSG761" s="156"/>
      <c r="SSH761" s="156"/>
      <c r="SSI761" s="156"/>
      <c r="SSJ761" s="156"/>
      <c r="SSK761" s="156"/>
      <c r="SSL761" s="156"/>
      <c r="SSM761" s="156"/>
      <c r="SSN761" s="156"/>
      <c r="SSO761" s="156"/>
      <c r="SSP761" s="156"/>
      <c r="SSQ761" s="156"/>
      <c r="SSR761" s="156"/>
      <c r="SSS761" s="156"/>
      <c r="SST761" s="156"/>
      <c r="SSU761" s="156"/>
      <c r="SSV761" s="156"/>
      <c r="SSW761" s="156"/>
      <c r="SSX761" s="156"/>
      <c r="SSY761" s="156"/>
      <c r="SSZ761" s="156"/>
      <c r="STA761" s="156"/>
      <c r="STB761" s="156"/>
      <c r="STC761" s="156"/>
      <c r="STD761" s="156"/>
      <c r="STE761" s="156"/>
      <c r="STF761" s="156"/>
      <c r="STG761" s="156"/>
      <c r="STH761" s="156"/>
      <c r="STI761" s="156"/>
      <c r="STJ761" s="156"/>
      <c r="STK761" s="156"/>
      <c r="STL761" s="156"/>
      <c r="STM761" s="156"/>
      <c r="STN761" s="156"/>
      <c r="STO761" s="156"/>
      <c r="STP761" s="156"/>
      <c r="STQ761" s="156"/>
      <c r="STR761" s="156"/>
      <c r="STS761" s="156"/>
      <c r="STT761" s="156"/>
      <c r="STU761" s="156"/>
      <c r="STV761" s="156"/>
      <c r="STW761" s="156"/>
      <c r="STX761" s="156"/>
      <c r="STY761" s="156"/>
      <c r="STZ761" s="156"/>
      <c r="SUA761" s="156"/>
      <c r="SUB761" s="156"/>
      <c r="SUC761" s="156"/>
      <c r="SUD761" s="156"/>
      <c r="SUE761" s="156"/>
      <c r="SUF761" s="156"/>
      <c r="SUG761" s="156"/>
      <c r="SUH761" s="156"/>
      <c r="SUI761" s="156"/>
      <c r="SUJ761" s="156"/>
      <c r="SUK761" s="156"/>
      <c r="SUL761" s="156"/>
      <c r="SUM761" s="156"/>
      <c r="SUN761" s="156"/>
      <c r="SUO761" s="156"/>
      <c r="SUP761" s="156"/>
      <c r="SUQ761" s="156"/>
      <c r="SUR761" s="156"/>
      <c r="SUS761" s="156"/>
      <c r="SUT761" s="156"/>
      <c r="SUU761" s="156"/>
      <c r="SUV761" s="156"/>
      <c r="SUW761" s="156"/>
      <c r="SUX761" s="156"/>
      <c r="SUY761" s="156"/>
      <c r="SUZ761" s="156"/>
      <c r="SVA761" s="156"/>
      <c r="SVB761" s="156"/>
      <c r="SVC761" s="156"/>
      <c r="SVD761" s="156"/>
      <c r="SVE761" s="156"/>
      <c r="SVF761" s="156"/>
      <c r="SVG761" s="156"/>
      <c r="SVH761" s="156"/>
      <c r="SVI761" s="156"/>
      <c r="SVJ761" s="156"/>
      <c r="SVK761" s="156"/>
      <c r="SVL761" s="156"/>
      <c r="SVM761" s="156"/>
      <c r="SVN761" s="156"/>
      <c r="SVO761" s="156"/>
      <c r="SVP761" s="156"/>
      <c r="SVQ761" s="156"/>
      <c r="SVR761" s="156"/>
      <c r="SVS761" s="156"/>
      <c r="SVT761" s="156"/>
      <c r="SVU761" s="156"/>
      <c r="SVV761" s="156"/>
      <c r="SVW761" s="156"/>
      <c r="SVX761" s="156"/>
      <c r="SVY761" s="156"/>
      <c r="SVZ761" s="156"/>
      <c r="SWA761" s="156"/>
      <c r="SWB761" s="156"/>
      <c r="SWC761" s="156"/>
      <c r="SWD761" s="156"/>
      <c r="SWE761" s="156"/>
      <c r="SWF761" s="156"/>
      <c r="SWG761" s="156"/>
      <c r="SWH761" s="156"/>
      <c r="SWI761" s="156"/>
      <c r="SWJ761" s="156"/>
      <c r="SWK761" s="156"/>
      <c r="SWL761" s="156"/>
      <c r="SWM761" s="156"/>
      <c r="SWN761" s="156"/>
      <c r="SWO761" s="156"/>
      <c r="SWP761" s="156"/>
      <c r="SWQ761" s="156"/>
      <c r="SWR761" s="156"/>
      <c r="SWS761" s="156"/>
      <c r="SWT761" s="156"/>
      <c r="SWU761" s="156"/>
      <c r="SWV761" s="156"/>
      <c r="SWW761" s="156"/>
      <c r="SWX761" s="156"/>
      <c r="SWY761" s="156"/>
      <c r="SWZ761" s="156"/>
      <c r="SXA761" s="156"/>
      <c r="SXB761" s="156"/>
      <c r="SXC761" s="156"/>
      <c r="SXD761" s="156"/>
      <c r="SXE761" s="156"/>
      <c r="SXF761" s="156"/>
      <c r="SXG761" s="156"/>
      <c r="SXH761" s="156"/>
      <c r="SXI761" s="156"/>
      <c r="SXJ761" s="156"/>
      <c r="SXK761" s="156"/>
      <c r="SXL761" s="156"/>
      <c r="SXM761" s="156"/>
      <c r="SXN761" s="156"/>
      <c r="SXO761" s="156"/>
      <c r="SXP761" s="156"/>
      <c r="SXQ761" s="156"/>
      <c r="SXR761" s="156"/>
      <c r="SXS761" s="156"/>
      <c r="SXT761" s="156"/>
      <c r="SXU761" s="156"/>
      <c r="SXV761" s="156"/>
      <c r="SXW761" s="156"/>
      <c r="SXX761" s="156"/>
      <c r="SXY761" s="156"/>
      <c r="SXZ761" s="156"/>
      <c r="SYA761" s="156"/>
      <c r="SYB761" s="156"/>
      <c r="SYC761" s="156"/>
      <c r="SYD761" s="156"/>
      <c r="SYE761" s="156"/>
      <c r="SYF761" s="156"/>
      <c r="SYG761" s="156"/>
      <c r="SYH761" s="156"/>
      <c r="SYI761" s="156"/>
      <c r="SYJ761" s="156"/>
      <c r="SYK761" s="156"/>
      <c r="SYL761" s="156"/>
      <c r="SYM761" s="156"/>
      <c r="SYN761" s="156"/>
      <c r="SYO761" s="156"/>
      <c r="SYP761" s="156"/>
      <c r="SYQ761" s="156"/>
      <c r="SYR761" s="156"/>
      <c r="SYS761" s="156"/>
      <c r="SYT761" s="156"/>
      <c r="SYU761" s="156"/>
      <c r="SYV761" s="156"/>
      <c r="SYW761" s="156"/>
      <c r="SYX761" s="156"/>
      <c r="SYY761" s="156"/>
      <c r="SYZ761" s="156"/>
      <c r="SZA761" s="156"/>
      <c r="SZB761" s="156"/>
      <c r="SZC761" s="156"/>
      <c r="SZD761" s="156"/>
      <c r="SZE761" s="156"/>
      <c r="SZF761" s="156"/>
      <c r="SZG761" s="156"/>
      <c r="SZH761" s="156"/>
      <c r="SZI761" s="156"/>
      <c r="SZJ761" s="156"/>
      <c r="SZK761" s="156"/>
      <c r="SZL761" s="156"/>
      <c r="SZM761" s="156"/>
      <c r="SZN761" s="156"/>
      <c r="SZO761" s="156"/>
      <c r="SZP761" s="156"/>
      <c r="SZQ761" s="156"/>
      <c r="SZR761" s="156"/>
      <c r="SZS761" s="156"/>
      <c r="SZT761" s="156"/>
      <c r="SZU761" s="156"/>
      <c r="SZV761" s="156"/>
      <c r="SZW761" s="156"/>
      <c r="SZX761" s="156"/>
      <c r="SZY761" s="156"/>
      <c r="SZZ761" s="156"/>
      <c r="TAA761" s="156"/>
      <c r="TAB761" s="156"/>
      <c r="TAC761" s="156"/>
      <c r="TAD761" s="156"/>
      <c r="TAE761" s="156"/>
      <c r="TAF761" s="156"/>
      <c r="TAG761" s="156"/>
      <c r="TAH761" s="156"/>
      <c r="TAI761" s="156"/>
      <c r="TAJ761" s="156"/>
      <c r="TAK761" s="156"/>
      <c r="TAL761" s="156"/>
      <c r="TAM761" s="156"/>
      <c r="TAN761" s="156"/>
      <c r="TAO761" s="156"/>
      <c r="TAP761" s="156"/>
      <c r="TAQ761" s="156"/>
      <c r="TAR761" s="156"/>
      <c r="TAS761" s="156"/>
      <c r="TAT761" s="156"/>
      <c r="TAU761" s="156"/>
      <c r="TAV761" s="156"/>
      <c r="TAW761" s="156"/>
      <c r="TAX761" s="156"/>
      <c r="TAY761" s="156"/>
      <c r="TAZ761" s="156"/>
      <c r="TBA761" s="156"/>
      <c r="TBB761" s="156"/>
      <c r="TBC761" s="156"/>
      <c r="TBD761" s="156"/>
      <c r="TBE761" s="156"/>
      <c r="TBF761" s="156"/>
      <c r="TBG761" s="156"/>
      <c r="TBH761" s="156"/>
      <c r="TBI761" s="156"/>
      <c r="TBJ761" s="156"/>
      <c r="TBK761" s="156"/>
      <c r="TBL761" s="156"/>
      <c r="TBM761" s="156"/>
      <c r="TBN761" s="156"/>
      <c r="TBO761" s="156"/>
      <c r="TBP761" s="156"/>
      <c r="TBQ761" s="156"/>
      <c r="TBR761" s="156"/>
      <c r="TBS761" s="156"/>
      <c r="TBT761" s="156"/>
      <c r="TBU761" s="156"/>
      <c r="TBV761" s="156"/>
      <c r="TBW761" s="156"/>
      <c r="TBX761" s="156"/>
      <c r="TBY761" s="156"/>
      <c r="TBZ761" s="156"/>
      <c r="TCA761" s="156"/>
      <c r="TCB761" s="156"/>
      <c r="TCC761" s="156"/>
      <c r="TCD761" s="156"/>
      <c r="TCE761" s="156"/>
      <c r="TCF761" s="156"/>
      <c r="TCG761" s="156"/>
      <c r="TCH761" s="156"/>
      <c r="TCI761" s="156"/>
      <c r="TCJ761" s="156"/>
      <c r="TCK761" s="156"/>
      <c r="TCL761" s="156"/>
      <c r="TCM761" s="156"/>
      <c r="TCN761" s="156"/>
      <c r="TCO761" s="156"/>
      <c r="TCP761" s="156"/>
      <c r="TCQ761" s="156"/>
      <c r="TCR761" s="156"/>
      <c r="TCS761" s="156"/>
      <c r="TCT761" s="156"/>
      <c r="TCU761" s="156"/>
      <c r="TCV761" s="156"/>
      <c r="TCW761" s="156"/>
      <c r="TCX761" s="156"/>
      <c r="TCY761" s="156"/>
      <c r="TCZ761" s="156"/>
      <c r="TDA761" s="156"/>
      <c r="TDB761" s="156"/>
      <c r="TDC761" s="156"/>
      <c r="TDD761" s="156"/>
      <c r="TDE761" s="156"/>
      <c r="TDF761" s="156"/>
      <c r="TDG761" s="156"/>
      <c r="TDH761" s="156"/>
      <c r="TDI761" s="156"/>
      <c r="TDJ761" s="156"/>
      <c r="TDK761" s="156"/>
      <c r="TDL761" s="156"/>
      <c r="TDM761" s="156"/>
      <c r="TDN761" s="156"/>
      <c r="TDO761" s="156"/>
      <c r="TDP761" s="156"/>
      <c r="TDQ761" s="156"/>
      <c r="TDR761" s="156"/>
      <c r="TDS761" s="156"/>
      <c r="TDT761" s="156"/>
      <c r="TDU761" s="156"/>
      <c r="TDV761" s="156"/>
      <c r="TDW761" s="156"/>
      <c r="TDX761" s="156"/>
      <c r="TDY761" s="156"/>
      <c r="TDZ761" s="156"/>
      <c r="TEA761" s="156"/>
      <c r="TEB761" s="156"/>
      <c r="TEC761" s="156"/>
      <c r="TED761" s="156"/>
      <c r="TEE761" s="156"/>
      <c r="TEF761" s="156"/>
      <c r="TEG761" s="156"/>
      <c r="TEH761" s="156"/>
      <c r="TEI761" s="156"/>
      <c r="TEJ761" s="156"/>
      <c r="TEK761" s="156"/>
      <c r="TEL761" s="156"/>
      <c r="TEM761" s="156"/>
      <c r="TEN761" s="156"/>
      <c r="TEO761" s="156"/>
      <c r="TEP761" s="156"/>
      <c r="TEQ761" s="156"/>
      <c r="TER761" s="156"/>
      <c r="TES761" s="156"/>
      <c r="TET761" s="156"/>
      <c r="TEU761" s="156"/>
      <c r="TEV761" s="156"/>
      <c r="TEW761" s="156"/>
      <c r="TEX761" s="156"/>
      <c r="TEY761" s="156"/>
      <c r="TEZ761" s="156"/>
      <c r="TFA761" s="156"/>
      <c r="TFB761" s="156"/>
      <c r="TFC761" s="156"/>
      <c r="TFD761" s="156"/>
      <c r="TFE761" s="156"/>
      <c r="TFF761" s="156"/>
      <c r="TFG761" s="156"/>
      <c r="TFH761" s="156"/>
      <c r="TFI761" s="156"/>
      <c r="TFJ761" s="156"/>
      <c r="TFK761" s="156"/>
      <c r="TFL761" s="156"/>
      <c r="TFM761" s="156"/>
      <c r="TFN761" s="156"/>
      <c r="TFO761" s="156"/>
      <c r="TFP761" s="156"/>
      <c r="TFQ761" s="156"/>
      <c r="TFR761" s="156"/>
      <c r="TFS761" s="156"/>
      <c r="TFT761" s="156"/>
      <c r="TFU761" s="156"/>
      <c r="TFV761" s="156"/>
      <c r="TFW761" s="156"/>
      <c r="TFX761" s="156"/>
      <c r="TFY761" s="156"/>
      <c r="TFZ761" s="156"/>
      <c r="TGA761" s="156"/>
      <c r="TGB761" s="156"/>
      <c r="TGC761" s="156"/>
      <c r="TGD761" s="156"/>
      <c r="TGE761" s="156"/>
      <c r="TGF761" s="156"/>
      <c r="TGG761" s="156"/>
      <c r="TGH761" s="156"/>
      <c r="TGI761" s="156"/>
      <c r="TGJ761" s="156"/>
      <c r="TGK761" s="156"/>
      <c r="TGL761" s="156"/>
      <c r="TGM761" s="156"/>
      <c r="TGN761" s="156"/>
      <c r="TGO761" s="156"/>
      <c r="TGP761" s="156"/>
      <c r="TGQ761" s="156"/>
      <c r="TGR761" s="156"/>
      <c r="TGS761" s="156"/>
      <c r="TGT761" s="156"/>
      <c r="TGU761" s="156"/>
      <c r="TGV761" s="156"/>
      <c r="TGW761" s="156"/>
      <c r="TGX761" s="156"/>
      <c r="TGY761" s="156"/>
      <c r="TGZ761" s="156"/>
      <c r="THA761" s="156"/>
      <c r="THB761" s="156"/>
      <c r="THC761" s="156"/>
      <c r="THD761" s="156"/>
      <c r="THE761" s="156"/>
      <c r="THF761" s="156"/>
      <c r="THG761" s="156"/>
      <c r="THH761" s="156"/>
      <c r="THI761" s="156"/>
      <c r="THJ761" s="156"/>
      <c r="THK761" s="156"/>
      <c r="THL761" s="156"/>
      <c r="THM761" s="156"/>
      <c r="THN761" s="156"/>
      <c r="THO761" s="156"/>
      <c r="THP761" s="156"/>
      <c r="THQ761" s="156"/>
      <c r="THR761" s="156"/>
      <c r="THS761" s="156"/>
      <c r="THT761" s="156"/>
      <c r="THU761" s="156"/>
      <c r="THV761" s="156"/>
      <c r="THW761" s="156"/>
      <c r="THX761" s="156"/>
      <c r="THY761" s="156"/>
      <c r="THZ761" s="156"/>
      <c r="TIA761" s="156"/>
      <c r="TIB761" s="156"/>
      <c r="TIC761" s="156"/>
      <c r="TID761" s="156"/>
      <c r="TIE761" s="156"/>
      <c r="TIF761" s="156"/>
      <c r="TIG761" s="156"/>
      <c r="TIH761" s="156"/>
      <c r="TII761" s="156"/>
      <c r="TIJ761" s="156"/>
      <c r="TIK761" s="156"/>
      <c r="TIL761" s="156"/>
      <c r="TIM761" s="156"/>
      <c r="TIN761" s="156"/>
      <c r="TIO761" s="156"/>
      <c r="TIP761" s="156"/>
      <c r="TIQ761" s="156"/>
      <c r="TIR761" s="156"/>
      <c r="TIS761" s="156"/>
      <c r="TIT761" s="156"/>
      <c r="TIU761" s="156"/>
      <c r="TIV761" s="156"/>
      <c r="TIW761" s="156"/>
      <c r="TIX761" s="156"/>
      <c r="TIY761" s="156"/>
      <c r="TIZ761" s="156"/>
      <c r="TJA761" s="156"/>
      <c r="TJB761" s="156"/>
      <c r="TJC761" s="156"/>
      <c r="TJD761" s="156"/>
      <c r="TJE761" s="156"/>
      <c r="TJF761" s="156"/>
      <c r="TJG761" s="156"/>
      <c r="TJH761" s="156"/>
      <c r="TJI761" s="156"/>
      <c r="TJJ761" s="156"/>
      <c r="TJK761" s="156"/>
      <c r="TJL761" s="156"/>
      <c r="TJM761" s="156"/>
      <c r="TJN761" s="156"/>
      <c r="TJO761" s="156"/>
      <c r="TJP761" s="156"/>
      <c r="TJQ761" s="156"/>
      <c r="TJR761" s="156"/>
      <c r="TJS761" s="156"/>
      <c r="TJT761" s="156"/>
      <c r="TJU761" s="156"/>
      <c r="TJV761" s="156"/>
      <c r="TJW761" s="156"/>
      <c r="TJX761" s="156"/>
      <c r="TJY761" s="156"/>
      <c r="TJZ761" s="156"/>
      <c r="TKA761" s="156"/>
      <c r="TKB761" s="156"/>
      <c r="TKC761" s="156"/>
      <c r="TKD761" s="156"/>
      <c r="TKE761" s="156"/>
      <c r="TKF761" s="156"/>
      <c r="TKG761" s="156"/>
      <c r="TKH761" s="156"/>
      <c r="TKI761" s="156"/>
      <c r="TKJ761" s="156"/>
      <c r="TKK761" s="156"/>
      <c r="TKL761" s="156"/>
      <c r="TKM761" s="156"/>
      <c r="TKN761" s="156"/>
      <c r="TKO761" s="156"/>
      <c r="TKP761" s="156"/>
      <c r="TKQ761" s="156"/>
      <c r="TKR761" s="156"/>
      <c r="TKS761" s="156"/>
      <c r="TKT761" s="156"/>
      <c r="TKU761" s="156"/>
      <c r="TKV761" s="156"/>
      <c r="TKW761" s="156"/>
      <c r="TKX761" s="156"/>
      <c r="TKY761" s="156"/>
      <c r="TKZ761" s="156"/>
      <c r="TLA761" s="156"/>
      <c r="TLB761" s="156"/>
      <c r="TLC761" s="156"/>
      <c r="TLD761" s="156"/>
      <c r="TLE761" s="156"/>
      <c r="TLF761" s="156"/>
      <c r="TLG761" s="156"/>
      <c r="TLH761" s="156"/>
      <c r="TLI761" s="156"/>
      <c r="TLJ761" s="156"/>
      <c r="TLK761" s="156"/>
      <c r="TLL761" s="156"/>
      <c r="TLM761" s="156"/>
      <c r="TLN761" s="156"/>
      <c r="TLO761" s="156"/>
      <c r="TLP761" s="156"/>
      <c r="TLQ761" s="156"/>
      <c r="TLR761" s="156"/>
      <c r="TLS761" s="156"/>
      <c r="TLT761" s="156"/>
      <c r="TLU761" s="156"/>
      <c r="TLV761" s="156"/>
      <c r="TLW761" s="156"/>
      <c r="TLX761" s="156"/>
      <c r="TLY761" s="156"/>
      <c r="TLZ761" s="156"/>
      <c r="TMA761" s="156"/>
      <c r="TMB761" s="156"/>
      <c r="TMC761" s="156"/>
      <c r="TMD761" s="156"/>
      <c r="TME761" s="156"/>
      <c r="TMF761" s="156"/>
      <c r="TMG761" s="156"/>
      <c r="TMH761" s="156"/>
      <c r="TMI761" s="156"/>
      <c r="TMJ761" s="156"/>
      <c r="TMK761" s="156"/>
      <c r="TML761" s="156"/>
      <c r="TMM761" s="156"/>
      <c r="TMN761" s="156"/>
      <c r="TMO761" s="156"/>
      <c r="TMP761" s="156"/>
      <c r="TMQ761" s="156"/>
      <c r="TMR761" s="156"/>
      <c r="TMS761" s="156"/>
      <c r="TMT761" s="156"/>
      <c r="TMU761" s="156"/>
      <c r="TMV761" s="156"/>
      <c r="TMW761" s="156"/>
      <c r="TMX761" s="156"/>
      <c r="TMY761" s="156"/>
      <c r="TMZ761" s="156"/>
      <c r="TNA761" s="156"/>
      <c r="TNB761" s="156"/>
      <c r="TNC761" s="156"/>
      <c r="TND761" s="156"/>
      <c r="TNE761" s="156"/>
      <c r="TNF761" s="156"/>
      <c r="TNG761" s="156"/>
      <c r="TNH761" s="156"/>
      <c r="TNI761" s="156"/>
      <c r="TNJ761" s="156"/>
      <c r="TNK761" s="156"/>
      <c r="TNL761" s="156"/>
      <c r="TNM761" s="156"/>
      <c r="TNN761" s="156"/>
      <c r="TNO761" s="156"/>
      <c r="TNP761" s="156"/>
      <c r="TNQ761" s="156"/>
      <c r="TNR761" s="156"/>
      <c r="TNS761" s="156"/>
      <c r="TNT761" s="156"/>
      <c r="TNU761" s="156"/>
      <c r="TNV761" s="156"/>
      <c r="TNW761" s="156"/>
      <c r="TNX761" s="156"/>
      <c r="TNY761" s="156"/>
      <c r="TNZ761" s="156"/>
      <c r="TOA761" s="156"/>
      <c r="TOB761" s="156"/>
      <c r="TOC761" s="156"/>
      <c r="TOD761" s="156"/>
      <c r="TOE761" s="156"/>
      <c r="TOF761" s="156"/>
      <c r="TOG761" s="156"/>
      <c r="TOH761" s="156"/>
      <c r="TOI761" s="156"/>
      <c r="TOJ761" s="156"/>
      <c r="TOK761" s="156"/>
      <c r="TOL761" s="156"/>
      <c r="TOM761" s="156"/>
      <c r="TON761" s="156"/>
      <c r="TOO761" s="156"/>
      <c r="TOP761" s="156"/>
      <c r="TOQ761" s="156"/>
      <c r="TOR761" s="156"/>
      <c r="TOS761" s="156"/>
      <c r="TOT761" s="156"/>
      <c r="TOU761" s="156"/>
      <c r="TOV761" s="156"/>
      <c r="TOW761" s="156"/>
      <c r="TOX761" s="156"/>
      <c r="TOY761" s="156"/>
      <c r="TOZ761" s="156"/>
      <c r="TPA761" s="156"/>
      <c r="TPB761" s="156"/>
      <c r="TPC761" s="156"/>
      <c r="TPD761" s="156"/>
      <c r="TPE761" s="156"/>
      <c r="TPF761" s="156"/>
      <c r="TPG761" s="156"/>
      <c r="TPH761" s="156"/>
      <c r="TPI761" s="156"/>
      <c r="TPJ761" s="156"/>
      <c r="TPK761" s="156"/>
      <c r="TPL761" s="156"/>
      <c r="TPM761" s="156"/>
      <c r="TPN761" s="156"/>
      <c r="TPO761" s="156"/>
      <c r="TPP761" s="156"/>
      <c r="TPQ761" s="156"/>
      <c r="TPR761" s="156"/>
      <c r="TPS761" s="156"/>
      <c r="TPT761" s="156"/>
      <c r="TPU761" s="156"/>
      <c r="TPV761" s="156"/>
      <c r="TPW761" s="156"/>
      <c r="TPX761" s="156"/>
      <c r="TPY761" s="156"/>
      <c r="TPZ761" s="156"/>
      <c r="TQA761" s="156"/>
      <c r="TQB761" s="156"/>
      <c r="TQC761" s="156"/>
      <c r="TQD761" s="156"/>
      <c r="TQE761" s="156"/>
      <c r="TQF761" s="156"/>
      <c r="TQG761" s="156"/>
      <c r="TQH761" s="156"/>
      <c r="TQI761" s="156"/>
      <c r="TQJ761" s="156"/>
      <c r="TQK761" s="156"/>
      <c r="TQL761" s="156"/>
      <c r="TQM761" s="156"/>
      <c r="TQN761" s="156"/>
      <c r="TQO761" s="156"/>
      <c r="TQP761" s="156"/>
      <c r="TQQ761" s="156"/>
      <c r="TQR761" s="156"/>
      <c r="TQS761" s="156"/>
      <c r="TQT761" s="156"/>
      <c r="TQU761" s="156"/>
      <c r="TQV761" s="156"/>
      <c r="TQW761" s="156"/>
      <c r="TQX761" s="156"/>
      <c r="TQY761" s="156"/>
      <c r="TQZ761" s="156"/>
      <c r="TRA761" s="156"/>
      <c r="TRB761" s="156"/>
      <c r="TRC761" s="156"/>
      <c r="TRD761" s="156"/>
      <c r="TRE761" s="156"/>
      <c r="TRF761" s="156"/>
      <c r="TRG761" s="156"/>
      <c r="TRH761" s="156"/>
      <c r="TRI761" s="156"/>
      <c r="TRJ761" s="156"/>
      <c r="TRK761" s="156"/>
      <c r="TRL761" s="156"/>
      <c r="TRM761" s="156"/>
      <c r="TRN761" s="156"/>
      <c r="TRO761" s="156"/>
      <c r="TRP761" s="156"/>
      <c r="TRQ761" s="156"/>
      <c r="TRR761" s="156"/>
      <c r="TRS761" s="156"/>
      <c r="TRT761" s="156"/>
      <c r="TRU761" s="156"/>
      <c r="TRV761" s="156"/>
      <c r="TRW761" s="156"/>
      <c r="TRX761" s="156"/>
      <c r="TRY761" s="156"/>
      <c r="TRZ761" s="156"/>
      <c r="TSA761" s="156"/>
      <c r="TSB761" s="156"/>
      <c r="TSC761" s="156"/>
      <c r="TSD761" s="156"/>
      <c r="TSE761" s="156"/>
      <c r="TSF761" s="156"/>
      <c r="TSG761" s="156"/>
      <c r="TSH761" s="156"/>
      <c r="TSI761" s="156"/>
      <c r="TSJ761" s="156"/>
      <c r="TSK761" s="156"/>
      <c r="TSL761" s="156"/>
      <c r="TSM761" s="156"/>
      <c r="TSN761" s="156"/>
      <c r="TSO761" s="156"/>
      <c r="TSP761" s="156"/>
      <c r="TSQ761" s="156"/>
      <c r="TSR761" s="156"/>
      <c r="TSS761" s="156"/>
      <c r="TST761" s="156"/>
      <c r="TSU761" s="156"/>
      <c r="TSV761" s="156"/>
      <c r="TSW761" s="156"/>
      <c r="TSX761" s="156"/>
      <c r="TSY761" s="156"/>
      <c r="TSZ761" s="156"/>
      <c r="TTA761" s="156"/>
      <c r="TTB761" s="156"/>
      <c r="TTC761" s="156"/>
      <c r="TTD761" s="156"/>
      <c r="TTE761" s="156"/>
      <c r="TTF761" s="156"/>
      <c r="TTG761" s="156"/>
      <c r="TTH761" s="156"/>
      <c r="TTI761" s="156"/>
      <c r="TTJ761" s="156"/>
      <c r="TTK761" s="156"/>
      <c r="TTL761" s="156"/>
      <c r="TTM761" s="156"/>
      <c r="TTN761" s="156"/>
      <c r="TTO761" s="156"/>
      <c r="TTP761" s="156"/>
      <c r="TTQ761" s="156"/>
      <c r="TTR761" s="156"/>
      <c r="TTS761" s="156"/>
      <c r="TTT761" s="156"/>
      <c r="TTU761" s="156"/>
      <c r="TTV761" s="156"/>
      <c r="TTW761" s="156"/>
      <c r="TTX761" s="156"/>
      <c r="TTY761" s="156"/>
      <c r="TTZ761" s="156"/>
      <c r="TUA761" s="156"/>
      <c r="TUB761" s="156"/>
      <c r="TUC761" s="156"/>
      <c r="TUD761" s="156"/>
      <c r="TUE761" s="156"/>
      <c r="TUF761" s="156"/>
      <c r="TUG761" s="156"/>
      <c r="TUH761" s="156"/>
      <c r="TUI761" s="156"/>
      <c r="TUJ761" s="156"/>
      <c r="TUK761" s="156"/>
      <c r="TUL761" s="156"/>
      <c r="TUM761" s="156"/>
      <c r="TUN761" s="156"/>
      <c r="TUO761" s="156"/>
      <c r="TUP761" s="156"/>
      <c r="TUQ761" s="156"/>
      <c r="TUR761" s="156"/>
      <c r="TUS761" s="156"/>
      <c r="TUT761" s="156"/>
      <c r="TUU761" s="156"/>
      <c r="TUV761" s="156"/>
      <c r="TUW761" s="156"/>
      <c r="TUX761" s="156"/>
      <c r="TUY761" s="156"/>
      <c r="TUZ761" s="156"/>
      <c r="TVA761" s="156"/>
      <c r="TVB761" s="156"/>
      <c r="TVC761" s="156"/>
      <c r="TVD761" s="156"/>
      <c r="TVE761" s="156"/>
      <c r="TVF761" s="156"/>
      <c r="TVG761" s="156"/>
      <c r="TVH761" s="156"/>
      <c r="TVI761" s="156"/>
      <c r="TVJ761" s="156"/>
      <c r="TVK761" s="156"/>
      <c r="TVL761" s="156"/>
      <c r="TVM761" s="156"/>
      <c r="TVN761" s="156"/>
      <c r="TVO761" s="156"/>
      <c r="TVP761" s="156"/>
      <c r="TVQ761" s="156"/>
      <c r="TVR761" s="156"/>
      <c r="TVS761" s="156"/>
      <c r="TVT761" s="156"/>
      <c r="TVU761" s="156"/>
      <c r="TVV761" s="156"/>
      <c r="TVW761" s="156"/>
      <c r="TVX761" s="156"/>
      <c r="TVY761" s="156"/>
      <c r="TVZ761" s="156"/>
      <c r="TWA761" s="156"/>
      <c r="TWB761" s="156"/>
      <c r="TWC761" s="156"/>
      <c r="TWD761" s="156"/>
      <c r="TWE761" s="156"/>
      <c r="TWF761" s="156"/>
      <c r="TWG761" s="156"/>
      <c r="TWH761" s="156"/>
      <c r="TWI761" s="156"/>
      <c r="TWJ761" s="156"/>
      <c r="TWK761" s="156"/>
      <c r="TWL761" s="156"/>
      <c r="TWM761" s="156"/>
      <c r="TWN761" s="156"/>
      <c r="TWO761" s="156"/>
      <c r="TWP761" s="156"/>
      <c r="TWQ761" s="156"/>
      <c r="TWR761" s="156"/>
      <c r="TWS761" s="156"/>
      <c r="TWT761" s="156"/>
      <c r="TWU761" s="156"/>
      <c r="TWV761" s="156"/>
      <c r="TWW761" s="156"/>
      <c r="TWX761" s="156"/>
      <c r="TWY761" s="156"/>
      <c r="TWZ761" s="156"/>
      <c r="TXA761" s="156"/>
      <c r="TXB761" s="156"/>
      <c r="TXC761" s="156"/>
      <c r="TXD761" s="156"/>
      <c r="TXE761" s="156"/>
      <c r="TXF761" s="156"/>
      <c r="TXG761" s="156"/>
      <c r="TXH761" s="156"/>
      <c r="TXI761" s="156"/>
      <c r="TXJ761" s="156"/>
      <c r="TXK761" s="156"/>
      <c r="TXL761" s="156"/>
      <c r="TXM761" s="156"/>
      <c r="TXN761" s="156"/>
      <c r="TXO761" s="156"/>
      <c r="TXP761" s="156"/>
      <c r="TXQ761" s="156"/>
      <c r="TXR761" s="156"/>
      <c r="TXS761" s="156"/>
      <c r="TXT761" s="156"/>
      <c r="TXU761" s="156"/>
      <c r="TXV761" s="156"/>
      <c r="TXW761" s="156"/>
      <c r="TXX761" s="156"/>
      <c r="TXY761" s="156"/>
      <c r="TXZ761" s="156"/>
      <c r="TYA761" s="156"/>
      <c r="TYB761" s="156"/>
      <c r="TYC761" s="156"/>
      <c r="TYD761" s="156"/>
      <c r="TYE761" s="156"/>
      <c r="TYF761" s="156"/>
      <c r="TYG761" s="156"/>
      <c r="TYH761" s="156"/>
      <c r="TYI761" s="156"/>
      <c r="TYJ761" s="156"/>
      <c r="TYK761" s="156"/>
      <c r="TYL761" s="156"/>
      <c r="TYM761" s="156"/>
      <c r="TYN761" s="156"/>
      <c r="TYO761" s="156"/>
      <c r="TYP761" s="156"/>
      <c r="TYQ761" s="156"/>
      <c r="TYR761" s="156"/>
      <c r="TYS761" s="156"/>
      <c r="TYT761" s="156"/>
      <c r="TYU761" s="156"/>
      <c r="TYV761" s="156"/>
      <c r="TYW761" s="156"/>
      <c r="TYX761" s="156"/>
      <c r="TYY761" s="156"/>
      <c r="TYZ761" s="156"/>
      <c r="TZA761" s="156"/>
      <c r="TZB761" s="156"/>
      <c r="TZC761" s="156"/>
      <c r="TZD761" s="156"/>
      <c r="TZE761" s="156"/>
      <c r="TZF761" s="156"/>
      <c r="TZG761" s="156"/>
      <c r="TZH761" s="156"/>
      <c r="TZI761" s="156"/>
      <c r="TZJ761" s="156"/>
      <c r="TZK761" s="156"/>
      <c r="TZL761" s="156"/>
      <c r="TZM761" s="156"/>
      <c r="TZN761" s="156"/>
      <c r="TZO761" s="156"/>
      <c r="TZP761" s="156"/>
      <c r="TZQ761" s="156"/>
      <c r="TZR761" s="156"/>
      <c r="TZS761" s="156"/>
      <c r="TZT761" s="156"/>
      <c r="TZU761" s="156"/>
      <c r="TZV761" s="156"/>
      <c r="TZW761" s="156"/>
      <c r="TZX761" s="156"/>
      <c r="TZY761" s="156"/>
      <c r="TZZ761" s="156"/>
      <c r="UAA761" s="156"/>
      <c r="UAB761" s="156"/>
      <c r="UAC761" s="156"/>
      <c r="UAD761" s="156"/>
      <c r="UAE761" s="156"/>
      <c r="UAF761" s="156"/>
      <c r="UAG761" s="156"/>
      <c r="UAH761" s="156"/>
      <c r="UAI761" s="156"/>
      <c r="UAJ761" s="156"/>
      <c r="UAK761" s="156"/>
      <c r="UAL761" s="156"/>
      <c r="UAM761" s="156"/>
      <c r="UAN761" s="156"/>
      <c r="UAO761" s="156"/>
      <c r="UAP761" s="156"/>
      <c r="UAQ761" s="156"/>
      <c r="UAR761" s="156"/>
      <c r="UAS761" s="156"/>
      <c r="UAT761" s="156"/>
      <c r="UAU761" s="156"/>
      <c r="UAV761" s="156"/>
      <c r="UAW761" s="156"/>
      <c r="UAX761" s="156"/>
      <c r="UAY761" s="156"/>
      <c r="UAZ761" s="156"/>
      <c r="UBA761" s="156"/>
      <c r="UBB761" s="156"/>
      <c r="UBC761" s="156"/>
      <c r="UBD761" s="156"/>
      <c r="UBE761" s="156"/>
      <c r="UBF761" s="156"/>
      <c r="UBG761" s="156"/>
      <c r="UBH761" s="156"/>
      <c r="UBI761" s="156"/>
      <c r="UBJ761" s="156"/>
      <c r="UBK761" s="156"/>
      <c r="UBL761" s="156"/>
      <c r="UBM761" s="156"/>
      <c r="UBN761" s="156"/>
      <c r="UBO761" s="156"/>
      <c r="UBP761" s="156"/>
      <c r="UBQ761" s="156"/>
      <c r="UBR761" s="156"/>
      <c r="UBS761" s="156"/>
      <c r="UBT761" s="156"/>
      <c r="UBU761" s="156"/>
      <c r="UBV761" s="156"/>
      <c r="UBW761" s="156"/>
      <c r="UBX761" s="156"/>
      <c r="UBY761" s="156"/>
      <c r="UBZ761" s="156"/>
      <c r="UCA761" s="156"/>
      <c r="UCB761" s="156"/>
      <c r="UCC761" s="156"/>
      <c r="UCD761" s="156"/>
      <c r="UCE761" s="156"/>
      <c r="UCF761" s="156"/>
      <c r="UCG761" s="156"/>
      <c r="UCH761" s="156"/>
      <c r="UCI761" s="156"/>
      <c r="UCJ761" s="156"/>
      <c r="UCK761" s="156"/>
      <c r="UCL761" s="156"/>
      <c r="UCM761" s="156"/>
      <c r="UCN761" s="156"/>
      <c r="UCO761" s="156"/>
      <c r="UCP761" s="156"/>
      <c r="UCQ761" s="156"/>
      <c r="UCR761" s="156"/>
      <c r="UCS761" s="156"/>
      <c r="UCT761" s="156"/>
      <c r="UCU761" s="156"/>
      <c r="UCV761" s="156"/>
      <c r="UCW761" s="156"/>
      <c r="UCX761" s="156"/>
      <c r="UCY761" s="156"/>
      <c r="UCZ761" s="156"/>
      <c r="UDA761" s="156"/>
      <c r="UDB761" s="156"/>
      <c r="UDC761" s="156"/>
      <c r="UDD761" s="156"/>
      <c r="UDE761" s="156"/>
      <c r="UDF761" s="156"/>
      <c r="UDG761" s="156"/>
      <c r="UDH761" s="156"/>
      <c r="UDI761" s="156"/>
      <c r="UDJ761" s="156"/>
      <c r="UDK761" s="156"/>
      <c r="UDL761" s="156"/>
      <c r="UDM761" s="156"/>
      <c r="UDN761" s="156"/>
      <c r="UDO761" s="156"/>
      <c r="UDP761" s="156"/>
      <c r="UDQ761" s="156"/>
      <c r="UDR761" s="156"/>
      <c r="UDS761" s="156"/>
      <c r="UDT761" s="156"/>
      <c r="UDU761" s="156"/>
      <c r="UDV761" s="156"/>
      <c r="UDW761" s="156"/>
      <c r="UDX761" s="156"/>
      <c r="UDY761" s="156"/>
      <c r="UDZ761" s="156"/>
      <c r="UEA761" s="156"/>
      <c r="UEB761" s="156"/>
      <c r="UEC761" s="156"/>
      <c r="UED761" s="156"/>
      <c r="UEE761" s="156"/>
      <c r="UEF761" s="156"/>
      <c r="UEG761" s="156"/>
      <c r="UEH761" s="156"/>
      <c r="UEI761" s="156"/>
      <c r="UEJ761" s="156"/>
      <c r="UEK761" s="156"/>
      <c r="UEL761" s="156"/>
      <c r="UEM761" s="156"/>
      <c r="UEN761" s="156"/>
      <c r="UEO761" s="156"/>
      <c r="UEP761" s="156"/>
      <c r="UEQ761" s="156"/>
      <c r="UER761" s="156"/>
      <c r="UES761" s="156"/>
      <c r="UET761" s="156"/>
      <c r="UEU761" s="156"/>
      <c r="UEV761" s="156"/>
      <c r="UEW761" s="156"/>
      <c r="UEX761" s="156"/>
      <c r="UEY761" s="156"/>
      <c r="UEZ761" s="156"/>
      <c r="UFA761" s="156"/>
      <c r="UFB761" s="156"/>
      <c r="UFC761" s="156"/>
      <c r="UFD761" s="156"/>
      <c r="UFE761" s="156"/>
      <c r="UFF761" s="156"/>
      <c r="UFG761" s="156"/>
      <c r="UFH761" s="156"/>
      <c r="UFI761" s="156"/>
      <c r="UFJ761" s="156"/>
      <c r="UFK761" s="156"/>
      <c r="UFL761" s="156"/>
      <c r="UFM761" s="156"/>
      <c r="UFN761" s="156"/>
      <c r="UFO761" s="156"/>
      <c r="UFP761" s="156"/>
      <c r="UFQ761" s="156"/>
      <c r="UFR761" s="156"/>
      <c r="UFS761" s="156"/>
      <c r="UFT761" s="156"/>
      <c r="UFU761" s="156"/>
      <c r="UFV761" s="156"/>
      <c r="UFW761" s="156"/>
      <c r="UFX761" s="156"/>
      <c r="UFY761" s="156"/>
      <c r="UFZ761" s="156"/>
      <c r="UGA761" s="156"/>
      <c r="UGB761" s="156"/>
      <c r="UGC761" s="156"/>
      <c r="UGD761" s="156"/>
      <c r="UGE761" s="156"/>
      <c r="UGF761" s="156"/>
      <c r="UGG761" s="156"/>
      <c r="UGH761" s="156"/>
      <c r="UGI761" s="156"/>
      <c r="UGJ761" s="156"/>
      <c r="UGK761" s="156"/>
      <c r="UGL761" s="156"/>
      <c r="UGM761" s="156"/>
      <c r="UGN761" s="156"/>
      <c r="UGO761" s="156"/>
      <c r="UGP761" s="156"/>
      <c r="UGQ761" s="156"/>
      <c r="UGR761" s="156"/>
      <c r="UGS761" s="156"/>
      <c r="UGT761" s="156"/>
      <c r="UGU761" s="156"/>
      <c r="UGV761" s="156"/>
      <c r="UGW761" s="156"/>
      <c r="UGX761" s="156"/>
      <c r="UGY761" s="156"/>
      <c r="UGZ761" s="156"/>
      <c r="UHA761" s="156"/>
      <c r="UHB761" s="156"/>
      <c r="UHC761" s="156"/>
      <c r="UHD761" s="156"/>
      <c r="UHE761" s="156"/>
      <c r="UHF761" s="156"/>
      <c r="UHG761" s="156"/>
      <c r="UHH761" s="156"/>
      <c r="UHI761" s="156"/>
      <c r="UHJ761" s="156"/>
      <c r="UHK761" s="156"/>
      <c r="UHL761" s="156"/>
      <c r="UHM761" s="156"/>
      <c r="UHN761" s="156"/>
      <c r="UHO761" s="156"/>
      <c r="UHP761" s="156"/>
      <c r="UHQ761" s="156"/>
      <c r="UHR761" s="156"/>
      <c r="UHS761" s="156"/>
      <c r="UHT761" s="156"/>
      <c r="UHU761" s="156"/>
      <c r="UHV761" s="156"/>
      <c r="UHW761" s="156"/>
      <c r="UHX761" s="156"/>
      <c r="UHY761" s="156"/>
      <c r="UHZ761" s="156"/>
      <c r="UIA761" s="156"/>
      <c r="UIB761" s="156"/>
      <c r="UIC761" s="156"/>
      <c r="UID761" s="156"/>
      <c r="UIE761" s="156"/>
      <c r="UIF761" s="156"/>
      <c r="UIG761" s="156"/>
      <c r="UIH761" s="156"/>
      <c r="UII761" s="156"/>
      <c r="UIJ761" s="156"/>
      <c r="UIK761" s="156"/>
      <c r="UIL761" s="156"/>
      <c r="UIM761" s="156"/>
      <c r="UIN761" s="156"/>
      <c r="UIO761" s="156"/>
      <c r="UIP761" s="156"/>
      <c r="UIQ761" s="156"/>
      <c r="UIR761" s="156"/>
      <c r="UIS761" s="156"/>
      <c r="UIT761" s="156"/>
      <c r="UIU761" s="156"/>
      <c r="UIV761" s="156"/>
      <c r="UIW761" s="156"/>
      <c r="UIX761" s="156"/>
      <c r="UIY761" s="156"/>
      <c r="UIZ761" s="156"/>
      <c r="UJA761" s="156"/>
      <c r="UJB761" s="156"/>
      <c r="UJC761" s="156"/>
      <c r="UJD761" s="156"/>
      <c r="UJE761" s="156"/>
      <c r="UJF761" s="156"/>
      <c r="UJG761" s="156"/>
      <c r="UJH761" s="156"/>
      <c r="UJI761" s="156"/>
      <c r="UJJ761" s="156"/>
      <c r="UJK761" s="156"/>
      <c r="UJL761" s="156"/>
      <c r="UJM761" s="156"/>
      <c r="UJN761" s="156"/>
      <c r="UJO761" s="156"/>
      <c r="UJP761" s="156"/>
      <c r="UJQ761" s="156"/>
      <c r="UJR761" s="156"/>
      <c r="UJS761" s="156"/>
      <c r="UJT761" s="156"/>
      <c r="UJU761" s="156"/>
      <c r="UJV761" s="156"/>
      <c r="UJW761" s="156"/>
      <c r="UJX761" s="156"/>
      <c r="UJY761" s="156"/>
      <c r="UJZ761" s="156"/>
      <c r="UKA761" s="156"/>
      <c r="UKB761" s="156"/>
      <c r="UKC761" s="156"/>
      <c r="UKD761" s="156"/>
      <c r="UKE761" s="156"/>
      <c r="UKF761" s="156"/>
      <c r="UKG761" s="156"/>
      <c r="UKH761" s="156"/>
      <c r="UKI761" s="156"/>
      <c r="UKJ761" s="156"/>
      <c r="UKK761" s="156"/>
      <c r="UKL761" s="156"/>
      <c r="UKM761" s="156"/>
      <c r="UKN761" s="156"/>
      <c r="UKO761" s="156"/>
      <c r="UKP761" s="156"/>
      <c r="UKQ761" s="156"/>
      <c r="UKR761" s="156"/>
      <c r="UKS761" s="156"/>
      <c r="UKT761" s="156"/>
      <c r="UKU761" s="156"/>
      <c r="UKV761" s="156"/>
      <c r="UKW761" s="156"/>
      <c r="UKX761" s="156"/>
      <c r="UKY761" s="156"/>
      <c r="UKZ761" s="156"/>
      <c r="ULA761" s="156"/>
      <c r="ULB761" s="156"/>
      <c r="ULC761" s="156"/>
      <c r="ULD761" s="156"/>
      <c r="ULE761" s="156"/>
      <c r="ULF761" s="156"/>
      <c r="ULG761" s="156"/>
      <c r="ULH761" s="156"/>
      <c r="ULI761" s="156"/>
      <c r="ULJ761" s="156"/>
      <c r="ULK761" s="156"/>
      <c r="ULL761" s="156"/>
      <c r="ULM761" s="156"/>
      <c r="ULN761" s="156"/>
      <c r="ULO761" s="156"/>
      <c r="ULP761" s="156"/>
      <c r="ULQ761" s="156"/>
      <c r="ULR761" s="156"/>
      <c r="ULS761" s="156"/>
      <c r="ULT761" s="156"/>
      <c r="ULU761" s="156"/>
      <c r="ULV761" s="156"/>
      <c r="ULW761" s="156"/>
      <c r="ULX761" s="156"/>
      <c r="ULY761" s="156"/>
      <c r="ULZ761" s="156"/>
      <c r="UMA761" s="156"/>
      <c r="UMB761" s="156"/>
      <c r="UMC761" s="156"/>
      <c r="UMD761" s="156"/>
      <c r="UME761" s="156"/>
      <c r="UMF761" s="156"/>
      <c r="UMG761" s="156"/>
      <c r="UMH761" s="156"/>
      <c r="UMI761" s="156"/>
      <c r="UMJ761" s="156"/>
      <c r="UMK761" s="156"/>
      <c r="UML761" s="156"/>
      <c r="UMM761" s="156"/>
      <c r="UMN761" s="156"/>
      <c r="UMO761" s="156"/>
      <c r="UMP761" s="156"/>
      <c r="UMQ761" s="156"/>
      <c r="UMR761" s="156"/>
      <c r="UMS761" s="156"/>
      <c r="UMT761" s="156"/>
      <c r="UMU761" s="156"/>
      <c r="UMV761" s="156"/>
      <c r="UMW761" s="156"/>
      <c r="UMX761" s="156"/>
      <c r="UMY761" s="156"/>
      <c r="UMZ761" s="156"/>
      <c r="UNA761" s="156"/>
      <c r="UNB761" s="156"/>
      <c r="UNC761" s="156"/>
      <c r="UND761" s="156"/>
      <c r="UNE761" s="156"/>
      <c r="UNF761" s="156"/>
      <c r="UNG761" s="156"/>
      <c r="UNH761" s="156"/>
      <c r="UNI761" s="156"/>
      <c r="UNJ761" s="156"/>
      <c r="UNK761" s="156"/>
      <c r="UNL761" s="156"/>
      <c r="UNM761" s="156"/>
      <c r="UNN761" s="156"/>
      <c r="UNO761" s="156"/>
      <c r="UNP761" s="156"/>
      <c r="UNQ761" s="156"/>
      <c r="UNR761" s="156"/>
      <c r="UNS761" s="156"/>
      <c r="UNT761" s="156"/>
      <c r="UNU761" s="156"/>
      <c r="UNV761" s="156"/>
      <c r="UNW761" s="156"/>
      <c r="UNX761" s="156"/>
      <c r="UNY761" s="156"/>
      <c r="UNZ761" s="156"/>
      <c r="UOA761" s="156"/>
      <c r="UOB761" s="156"/>
      <c r="UOC761" s="156"/>
      <c r="UOD761" s="156"/>
      <c r="UOE761" s="156"/>
      <c r="UOF761" s="156"/>
      <c r="UOG761" s="156"/>
      <c r="UOH761" s="156"/>
      <c r="UOI761" s="156"/>
      <c r="UOJ761" s="156"/>
      <c r="UOK761" s="156"/>
      <c r="UOL761" s="156"/>
      <c r="UOM761" s="156"/>
      <c r="UON761" s="156"/>
      <c r="UOO761" s="156"/>
      <c r="UOP761" s="156"/>
      <c r="UOQ761" s="156"/>
      <c r="UOR761" s="156"/>
      <c r="UOS761" s="156"/>
      <c r="UOT761" s="156"/>
      <c r="UOU761" s="156"/>
      <c r="UOV761" s="156"/>
      <c r="UOW761" s="156"/>
      <c r="UOX761" s="156"/>
      <c r="UOY761" s="156"/>
      <c r="UOZ761" s="156"/>
      <c r="UPA761" s="156"/>
      <c r="UPB761" s="156"/>
      <c r="UPC761" s="156"/>
      <c r="UPD761" s="156"/>
      <c r="UPE761" s="156"/>
      <c r="UPF761" s="156"/>
      <c r="UPG761" s="156"/>
      <c r="UPH761" s="156"/>
      <c r="UPI761" s="156"/>
      <c r="UPJ761" s="156"/>
      <c r="UPK761" s="156"/>
      <c r="UPL761" s="156"/>
      <c r="UPM761" s="156"/>
      <c r="UPN761" s="156"/>
      <c r="UPO761" s="156"/>
      <c r="UPP761" s="156"/>
      <c r="UPQ761" s="156"/>
      <c r="UPR761" s="156"/>
      <c r="UPS761" s="156"/>
      <c r="UPT761" s="156"/>
      <c r="UPU761" s="156"/>
      <c r="UPV761" s="156"/>
      <c r="UPW761" s="156"/>
      <c r="UPX761" s="156"/>
      <c r="UPY761" s="156"/>
      <c r="UPZ761" s="156"/>
      <c r="UQA761" s="156"/>
      <c r="UQB761" s="156"/>
      <c r="UQC761" s="156"/>
      <c r="UQD761" s="156"/>
      <c r="UQE761" s="156"/>
      <c r="UQF761" s="156"/>
      <c r="UQG761" s="156"/>
      <c r="UQH761" s="156"/>
      <c r="UQI761" s="156"/>
      <c r="UQJ761" s="156"/>
      <c r="UQK761" s="156"/>
      <c r="UQL761" s="156"/>
      <c r="UQM761" s="156"/>
      <c r="UQN761" s="156"/>
      <c r="UQO761" s="156"/>
      <c r="UQP761" s="156"/>
      <c r="UQQ761" s="156"/>
      <c r="UQR761" s="156"/>
      <c r="UQS761" s="156"/>
      <c r="UQT761" s="156"/>
      <c r="UQU761" s="156"/>
      <c r="UQV761" s="156"/>
      <c r="UQW761" s="156"/>
      <c r="UQX761" s="156"/>
      <c r="UQY761" s="156"/>
      <c r="UQZ761" s="156"/>
      <c r="URA761" s="156"/>
      <c r="URB761" s="156"/>
      <c r="URC761" s="156"/>
      <c r="URD761" s="156"/>
      <c r="URE761" s="156"/>
      <c r="URF761" s="156"/>
      <c r="URG761" s="156"/>
      <c r="URH761" s="156"/>
      <c r="URI761" s="156"/>
      <c r="URJ761" s="156"/>
      <c r="URK761" s="156"/>
      <c r="URL761" s="156"/>
      <c r="URM761" s="156"/>
      <c r="URN761" s="156"/>
      <c r="URO761" s="156"/>
      <c r="URP761" s="156"/>
      <c r="URQ761" s="156"/>
      <c r="URR761" s="156"/>
      <c r="URS761" s="156"/>
      <c r="URT761" s="156"/>
      <c r="URU761" s="156"/>
      <c r="URV761" s="156"/>
      <c r="URW761" s="156"/>
      <c r="URX761" s="156"/>
      <c r="URY761" s="156"/>
      <c r="URZ761" s="156"/>
      <c r="USA761" s="156"/>
      <c r="USB761" s="156"/>
      <c r="USC761" s="156"/>
      <c r="USD761" s="156"/>
      <c r="USE761" s="156"/>
      <c r="USF761" s="156"/>
      <c r="USG761" s="156"/>
      <c r="USH761" s="156"/>
      <c r="USI761" s="156"/>
      <c r="USJ761" s="156"/>
      <c r="USK761" s="156"/>
      <c r="USL761" s="156"/>
      <c r="USM761" s="156"/>
      <c r="USN761" s="156"/>
      <c r="USO761" s="156"/>
      <c r="USP761" s="156"/>
      <c r="USQ761" s="156"/>
      <c r="USR761" s="156"/>
      <c r="USS761" s="156"/>
      <c r="UST761" s="156"/>
      <c r="USU761" s="156"/>
      <c r="USV761" s="156"/>
      <c r="USW761" s="156"/>
      <c r="USX761" s="156"/>
      <c r="USY761" s="156"/>
      <c r="USZ761" s="156"/>
      <c r="UTA761" s="156"/>
      <c r="UTB761" s="156"/>
      <c r="UTC761" s="156"/>
      <c r="UTD761" s="156"/>
      <c r="UTE761" s="156"/>
      <c r="UTF761" s="156"/>
      <c r="UTG761" s="156"/>
      <c r="UTH761" s="156"/>
      <c r="UTI761" s="156"/>
      <c r="UTJ761" s="156"/>
      <c r="UTK761" s="156"/>
      <c r="UTL761" s="156"/>
      <c r="UTM761" s="156"/>
      <c r="UTN761" s="156"/>
      <c r="UTO761" s="156"/>
      <c r="UTP761" s="156"/>
      <c r="UTQ761" s="156"/>
      <c r="UTR761" s="156"/>
      <c r="UTS761" s="156"/>
      <c r="UTT761" s="156"/>
      <c r="UTU761" s="156"/>
      <c r="UTV761" s="156"/>
      <c r="UTW761" s="156"/>
      <c r="UTX761" s="156"/>
      <c r="UTY761" s="156"/>
      <c r="UTZ761" s="156"/>
      <c r="UUA761" s="156"/>
      <c r="UUB761" s="156"/>
      <c r="UUC761" s="156"/>
      <c r="UUD761" s="156"/>
      <c r="UUE761" s="156"/>
      <c r="UUF761" s="156"/>
      <c r="UUG761" s="156"/>
      <c r="UUH761" s="156"/>
      <c r="UUI761" s="156"/>
      <c r="UUJ761" s="156"/>
      <c r="UUK761" s="156"/>
      <c r="UUL761" s="156"/>
      <c r="UUM761" s="156"/>
      <c r="UUN761" s="156"/>
      <c r="UUO761" s="156"/>
      <c r="UUP761" s="156"/>
      <c r="UUQ761" s="156"/>
      <c r="UUR761" s="156"/>
      <c r="UUS761" s="156"/>
      <c r="UUT761" s="156"/>
      <c r="UUU761" s="156"/>
      <c r="UUV761" s="156"/>
      <c r="UUW761" s="156"/>
      <c r="UUX761" s="156"/>
      <c r="UUY761" s="156"/>
      <c r="UUZ761" s="156"/>
      <c r="UVA761" s="156"/>
      <c r="UVB761" s="156"/>
      <c r="UVC761" s="156"/>
      <c r="UVD761" s="156"/>
      <c r="UVE761" s="156"/>
      <c r="UVF761" s="156"/>
      <c r="UVG761" s="156"/>
      <c r="UVH761" s="156"/>
      <c r="UVI761" s="156"/>
      <c r="UVJ761" s="156"/>
      <c r="UVK761" s="156"/>
      <c r="UVL761" s="156"/>
      <c r="UVM761" s="156"/>
      <c r="UVN761" s="156"/>
      <c r="UVO761" s="156"/>
      <c r="UVP761" s="156"/>
      <c r="UVQ761" s="156"/>
      <c r="UVR761" s="156"/>
      <c r="UVS761" s="156"/>
      <c r="UVT761" s="156"/>
      <c r="UVU761" s="156"/>
      <c r="UVV761" s="156"/>
      <c r="UVW761" s="156"/>
      <c r="UVX761" s="156"/>
      <c r="UVY761" s="156"/>
      <c r="UVZ761" s="156"/>
      <c r="UWA761" s="156"/>
      <c r="UWB761" s="156"/>
      <c r="UWC761" s="156"/>
      <c r="UWD761" s="156"/>
      <c r="UWE761" s="156"/>
      <c r="UWF761" s="156"/>
      <c r="UWG761" s="156"/>
      <c r="UWH761" s="156"/>
      <c r="UWI761" s="156"/>
      <c r="UWJ761" s="156"/>
      <c r="UWK761" s="156"/>
      <c r="UWL761" s="156"/>
      <c r="UWM761" s="156"/>
      <c r="UWN761" s="156"/>
      <c r="UWO761" s="156"/>
      <c r="UWP761" s="156"/>
      <c r="UWQ761" s="156"/>
      <c r="UWR761" s="156"/>
      <c r="UWS761" s="156"/>
      <c r="UWT761" s="156"/>
      <c r="UWU761" s="156"/>
      <c r="UWV761" s="156"/>
      <c r="UWW761" s="156"/>
      <c r="UWX761" s="156"/>
      <c r="UWY761" s="156"/>
      <c r="UWZ761" s="156"/>
      <c r="UXA761" s="156"/>
      <c r="UXB761" s="156"/>
      <c r="UXC761" s="156"/>
      <c r="UXD761" s="156"/>
      <c r="UXE761" s="156"/>
      <c r="UXF761" s="156"/>
      <c r="UXG761" s="156"/>
      <c r="UXH761" s="156"/>
      <c r="UXI761" s="156"/>
      <c r="UXJ761" s="156"/>
      <c r="UXK761" s="156"/>
      <c r="UXL761" s="156"/>
      <c r="UXM761" s="156"/>
      <c r="UXN761" s="156"/>
      <c r="UXO761" s="156"/>
      <c r="UXP761" s="156"/>
      <c r="UXQ761" s="156"/>
      <c r="UXR761" s="156"/>
      <c r="UXS761" s="156"/>
      <c r="UXT761" s="156"/>
      <c r="UXU761" s="156"/>
      <c r="UXV761" s="156"/>
      <c r="UXW761" s="156"/>
      <c r="UXX761" s="156"/>
      <c r="UXY761" s="156"/>
      <c r="UXZ761" s="156"/>
      <c r="UYA761" s="156"/>
      <c r="UYB761" s="156"/>
      <c r="UYC761" s="156"/>
      <c r="UYD761" s="156"/>
      <c r="UYE761" s="156"/>
      <c r="UYF761" s="156"/>
      <c r="UYG761" s="156"/>
      <c r="UYH761" s="156"/>
      <c r="UYI761" s="156"/>
      <c r="UYJ761" s="156"/>
      <c r="UYK761" s="156"/>
      <c r="UYL761" s="156"/>
      <c r="UYM761" s="156"/>
      <c r="UYN761" s="156"/>
      <c r="UYO761" s="156"/>
      <c r="UYP761" s="156"/>
      <c r="UYQ761" s="156"/>
      <c r="UYR761" s="156"/>
      <c r="UYS761" s="156"/>
      <c r="UYT761" s="156"/>
      <c r="UYU761" s="156"/>
      <c r="UYV761" s="156"/>
      <c r="UYW761" s="156"/>
      <c r="UYX761" s="156"/>
      <c r="UYY761" s="156"/>
      <c r="UYZ761" s="156"/>
      <c r="UZA761" s="156"/>
      <c r="UZB761" s="156"/>
      <c r="UZC761" s="156"/>
      <c r="UZD761" s="156"/>
      <c r="UZE761" s="156"/>
      <c r="UZF761" s="156"/>
      <c r="UZG761" s="156"/>
      <c r="UZH761" s="156"/>
      <c r="UZI761" s="156"/>
      <c r="UZJ761" s="156"/>
      <c r="UZK761" s="156"/>
      <c r="UZL761" s="156"/>
      <c r="UZM761" s="156"/>
      <c r="UZN761" s="156"/>
      <c r="UZO761" s="156"/>
      <c r="UZP761" s="156"/>
      <c r="UZQ761" s="156"/>
      <c r="UZR761" s="156"/>
      <c r="UZS761" s="156"/>
      <c r="UZT761" s="156"/>
      <c r="UZU761" s="156"/>
      <c r="UZV761" s="156"/>
      <c r="UZW761" s="156"/>
      <c r="UZX761" s="156"/>
      <c r="UZY761" s="156"/>
      <c r="UZZ761" s="156"/>
      <c r="VAA761" s="156"/>
      <c r="VAB761" s="156"/>
      <c r="VAC761" s="156"/>
      <c r="VAD761" s="156"/>
      <c r="VAE761" s="156"/>
      <c r="VAF761" s="156"/>
      <c r="VAG761" s="156"/>
      <c r="VAH761" s="156"/>
      <c r="VAI761" s="156"/>
      <c r="VAJ761" s="156"/>
      <c r="VAK761" s="156"/>
      <c r="VAL761" s="156"/>
      <c r="VAM761" s="156"/>
      <c r="VAN761" s="156"/>
      <c r="VAO761" s="156"/>
      <c r="VAP761" s="156"/>
      <c r="VAQ761" s="156"/>
      <c r="VAR761" s="156"/>
      <c r="VAS761" s="156"/>
      <c r="VAT761" s="156"/>
      <c r="VAU761" s="156"/>
      <c r="VAV761" s="156"/>
      <c r="VAW761" s="156"/>
      <c r="VAX761" s="156"/>
      <c r="VAY761" s="156"/>
      <c r="VAZ761" s="156"/>
      <c r="VBA761" s="156"/>
      <c r="VBB761" s="156"/>
      <c r="VBC761" s="156"/>
      <c r="VBD761" s="156"/>
      <c r="VBE761" s="156"/>
      <c r="VBF761" s="156"/>
      <c r="VBG761" s="156"/>
      <c r="VBH761" s="156"/>
      <c r="VBI761" s="156"/>
      <c r="VBJ761" s="156"/>
      <c r="VBK761" s="156"/>
      <c r="VBL761" s="156"/>
      <c r="VBM761" s="156"/>
      <c r="VBN761" s="156"/>
      <c r="VBO761" s="156"/>
      <c r="VBP761" s="156"/>
      <c r="VBQ761" s="156"/>
      <c r="VBR761" s="156"/>
      <c r="VBS761" s="156"/>
      <c r="VBT761" s="156"/>
      <c r="VBU761" s="156"/>
      <c r="VBV761" s="156"/>
      <c r="VBW761" s="156"/>
      <c r="VBX761" s="156"/>
      <c r="VBY761" s="156"/>
      <c r="VBZ761" s="156"/>
      <c r="VCA761" s="156"/>
      <c r="VCB761" s="156"/>
      <c r="VCC761" s="156"/>
      <c r="VCD761" s="156"/>
      <c r="VCE761" s="156"/>
      <c r="VCF761" s="156"/>
      <c r="VCG761" s="156"/>
      <c r="VCH761" s="156"/>
      <c r="VCI761" s="156"/>
      <c r="VCJ761" s="156"/>
      <c r="VCK761" s="156"/>
      <c r="VCL761" s="156"/>
      <c r="VCM761" s="156"/>
      <c r="VCN761" s="156"/>
      <c r="VCO761" s="156"/>
      <c r="VCP761" s="156"/>
      <c r="VCQ761" s="156"/>
      <c r="VCR761" s="156"/>
      <c r="VCS761" s="156"/>
      <c r="VCT761" s="156"/>
      <c r="VCU761" s="156"/>
      <c r="VCV761" s="156"/>
      <c r="VCW761" s="156"/>
      <c r="VCX761" s="156"/>
      <c r="VCY761" s="156"/>
      <c r="VCZ761" s="156"/>
      <c r="VDA761" s="156"/>
      <c r="VDB761" s="156"/>
      <c r="VDC761" s="156"/>
      <c r="VDD761" s="156"/>
      <c r="VDE761" s="156"/>
      <c r="VDF761" s="156"/>
      <c r="VDG761" s="156"/>
      <c r="VDH761" s="156"/>
      <c r="VDI761" s="156"/>
      <c r="VDJ761" s="156"/>
      <c r="VDK761" s="156"/>
      <c r="VDL761" s="156"/>
      <c r="VDM761" s="156"/>
      <c r="VDN761" s="156"/>
      <c r="VDO761" s="156"/>
      <c r="VDP761" s="156"/>
      <c r="VDQ761" s="156"/>
      <c r="VDR761" s="156"/>
      <c r="VDS761" s="156"/>
      <c r="VDT761" s="156"/>
      <c r="VDU761" s="156"/>
      <c r="VDV761" s="156"/>
      <c r="VDW761" s="156"/>
      <c r="VDX761" s="156"/>
      <c r="VDY761" s="156"/>
      <c r="VDZ761" s="156"/>
      <c r="VEA761" s="156"/>
      <c r="VEB761" s="156"/>
      <c r="VEC761" s="156"/>
      <c r="VED761" s="156"/>
      <c r="VEE761" s="156"/>
      <c r="VEF761" s="156"/>
      <c r="VEG761" s="156"/>
      <c r="VEH761" s="156"/>
      <c r="VEI761" s="156"/>
      <c r="VEJ761" s="156"/>
      <c r="VEK761" s="156"/>
      <c r="VEL761" s="156"/>
      <c r="VEM761" s="156"/>
      <c r="VEN761" s="156"/>
      <c r="VEO761" s="156"/>
      <c r="VEP761" s="156"/>
      <c r="VEQ761" s="156"/>
      <c r="VER761" s="156"/>
      <c r="VES761" s="156"/>
      <c r="VET761" s="156"/>
      <c r="VEU761" s="156"/>
      <c r="VEV761" s="156"/>
      <c r="VEW761" s="156"/>
      <c r="VEX761" s="156"/>
      <c r="VEY761" s="156"/>
      <c r="VEZ761" s="156"/>
      <c r="VFA761" s="156"/>
      <c r="VFB761" s="156"/>
      <c r="VFC761" s="156"/>
      <c r="VFD761" s="156"/>
      <c r="VFE761" s="156"/>
      <c r="VFF761" s="156"/>
      <c r="VFG761" s="156"/>
      <c r="VFH761" s="156"/>
      <c r="VFI761" s="156"/>
      <c r="VFJ761" s="156"/>
      <c r="VFK761" s="156"/>
      <c r="VFL761" s="156"/>
      <c r="VFM761" s="156"/>
      <c r="VFN761" s="156"/>
      <c r="VFO761" s="156"/>
      <c r="VFP761" s="156"/>
      <c r="VFQ761" s="156"/>
      <c r="VFR761" s="156"/>
      <c r="VFS761" s="156"/>
      <c r="VFT761" s="156"/>
      <c r="VFU761" s="156"/>
      <c r="VFV761" s="156"/>
      <c r="VFW761" s="156"/>
      <c r="VFX761" s="156"/>
      <c r="VFY761" s="156"/>
      <c r="VFZ761" s="156"/>
      <c r="VGA761" s="156"/>
      <c r="VGB761" s="156"/>
      <c r="VGC761" s="156"/>
      <c r="VGD761" s="156"/>
      <c r="VGE761" s="156"/>
      <c r="VGF761" s="156"/>
      <c r="VGG761" s="156"/>
      <c r="VGH761" s="156"/>
      <c r="VGI761" s="156"/>
      <c r="VGJ761" s="156"/>
      <c r="VGK761" s="156"/>
      <c r="VGL761" s="156"/>
      <c r="VGM761" s="156"/>
      <c r="VGN761" s="156"/>
      <c r="VGO761" s="156"/>
      <c r="VGP761" s="156"/>
      <c r="VGQ761" s="156"/>
      <c r="VGR761" s="156"/>
      <c r="VGS761" s="156"/>
      <c r="VGT761" s="156"/>
      <c r="VGU761" s="156"/>
      <c r="VGV761" s="156"/>
      <c r="VGW761" s="156"/>
      <c r="VGX761" s="156"/>
      <c r="VGY761" s="156"/>
      <c r="VGZ761" s="156"/>
      <c r="VHA761" s="156"/>
      <c r="VHB761" s="156"/>
      <c r="VHC761" s="156"/>
      <c r="VHD761" s="156"/>
      <c r="VHE761" s="156"/>
      <c r="VHF761" s="156"/>
      <c r="VHG761" s="156"/>
      <c r="VHH761" s="156"/>
      <c r="VHI761" s="156"/>
      <c r="VHJ761" s="156"/>
      <c r="VHK761" s="156"/>
      <c r="VHL761" s="156"/>
      <c r="VHM761" s="156"/>
      <c r="VHN761" s="156"/>
      <c r="VHO761" s="156"/>
      <c r="VHP761" s="156"/>
      <c r="VHQ761" s="156"/>
      <c r="VHR761" s="156"/>
      <c r="VHS761" s="156"/>
      <c r="VHT761" s="156"/>
      <c r="VHU761" s="156"/>
      <c r="VHV761" s="156"/>
      <c r="VHW761" s="156"/>
      <c r="VHX761" s="156"/>
      <c r="VHY761" s="156"/>
      <c r="VHZ761" s="156"/>
      <c r="VIA761" s="156"/>
      <c r="VIB761" s="156"/>
      <c r="VIC761" s="156"/>
      <c r="VID761" s="156"/>
      <c r="VIE761" s="156"/>
      <c r="VIF761" s="156"/>
      <c r="VIG761" s="156"/>
      <c r="VIH761" s="156"/>
      <c r="VII761" s="156"/>
      <c r="VIJ761" s="156"/>
      <c r="VIK761" s="156"/>
      <c r="VIL761" s="156"/>
      <c r="VIM761" s="156"/>
      <c r="VIN761" s="156"/>
      <c r="VIO761" s="156"/>
      <c r="VIP761" s="156"/>
      <c r="VIQ761" s="156"/>
      <c r="VIR761" s="156"/>
      <c r="VIS761" s="156"/>
      <c r="VIT761" s="156"/>
      <c r="VIU761" s="156"/>
      <c r="VIV761" s="156"/>
      <c r="VIW761" s="156"/>
      <c r="VIX761" s="156"/>
      <c r="VIY761" s="156"/>
      <c r="VIZ761" s="156"/>
      <c r="VJA761" s="156"/>
      <c r="VJB761" s="156"/>
      <c r="VJC761" s="156"/>
      <c r="VJD761" s="156"/>
      <c r="VJE761" s="156"/>
      <c r="VJF761" s="156"/>
      <c r="VJG761" s="156"/>
      <c r="VJH761" s="156"/>
      <c r="VJI761" s="156"/>
      <c r="VJJ761" s="156"/>
      <c r="VJK761" s="156"/>
      <c r="VJL761" s="156"/>
      <c r="VJM761" s="156"/>
      <c r="VJN761" s="156"/>
      <c r="VJO761" s="156"/>
      <c r="VJP761" s="156"/>
      <c r="VJQ761" s="156"/>
      <c r="VJR761" s="156"/>
      <c r="VJS761" s="156"/>
      <c r="VJT761" s="156"/>
      <c r="VJU761" s="156"/>
      <c r="VJV761" s="156"/>
      <c r="VJW761" s="156"/>
      <c r="VJX761" s="156"/>
      <c r="VJY761" s="156"/>
      <c r="VJZ761" s="156"/>
      <c r="VKA761" s="156"/>
      <c r="VKB761" s="156"/>
      <c r="VKC761" s="156"/>
      <c r="VKD761" s="156"/>
      <c r="VKE761" s="156"/>
      <c r="VKF761" s="156"/>
      <c r="VKG761" s="156"/>
      <c r="VKH761" s="156"/>
      <c r="VKI761" s="156"/>
      <c r="VKJ761" s="156"/>
      <c r="VKK761" s="156"/>
      <c r="VKL761" s="156"/>
      <c r="VKM761" s="156"/>
      <c r="VKN761" s="156"/>
      <c r="VKO761" s="156"/>
      <c r="VKP761" s="156"/>
      <c r="VKQ761" s="156"/>
      <c r="VKR761" s="156"/>
      <c r="VKS761" s="156"/>
      <c r="VKT761" s="156"/>
      <c r="VKU761" s="156"/>
      <c r="VKV761" s="156"/>
      <c r="VKW761" s="156"/>
      <c r="VKX761" s="156"/>
      <c r="VKY761" s="156"/>
      <c r="VKZ761" s="156"/>
      <c r="VLA761" s="156"/>
      <c r="VLB761" s="156"/>
      <c r="VLC761" s="156"/>
      <c r="VLD761" s="156"/>
      <c r="VLE761" s="156"/>
      <c r="VLF761" s="156"/>
      <c r="VLG761" s="156"/>
      <c r="VLH761" s="156"/>
      <c r="VLI761" s="156"/>
      <c r="VLJ761" s="156"/>
      <c r="VLK761" s="156"/>
      <c r="VLL761" s="156"/>
      <c r="VLM761" s="156"/>
      <c r="VLN761" s="156"/>
      <c r="VLO761" s="156"/>
      <c r="VLP761" s="156"/>
      <c r="VLQ761" s="156"/>
      <c r="VLR761" s="156"/>
      <c r="VLS761" s="156"/>
      <c r="VLT761" s="156"/>
      <c r="VLU761" s="156"/>
      <c r="VLV761" s="156"/>
      <c r="VLW761" s="156"/>
      <c r="VLX761" s="156"/>
      <c r="VLY761" s="156"/>
      <c r="VLZ761" s="156"/>
      <c r="VMA761" s="156"/>
      <c r="VMB761" s="156"/>
      <c r="VMC761" s="156"/>
      <c r="VMD761" s="156"/>
      <c r="VME761" s="156"/>
      <c r="VMF761" s="156"/>
      <c r="VMG761" s="156"/>
      <c r="VMH761" s="156"/>
      <c r="VMI761" s="156"/>
      <c r="VMJ761" s="156"/>
      <c r="VMK761" s="156"/>
      <c r="VML761" s="156"/>
      <c r="VMM761" s="156"/>
      <c r="VMN761" s="156"/>
      <c r="VMO761" s="156"/>
      <c r="VMP761" s="156"/>
      <c r="VMQ761" s="156"/>
      <c r="VMR761" s="156"/>
      <c r="VMS761" s="156"/>
      <c r="VMT761" s="156"/>
      <c r="VMU761" s="156"/>
      <c r="VMV761" s="156"/>
      <c r="VMW761" s="156"/>
      <c r="VMX761" s="156"/>
      <c r="VMY761" s="156"/>
      <c r="VMZ761" s="156"/>
      <c r="VNA761" s="156"/>
      <c r="VNB761" s="156"/>
      <c r="VNC761" s="156"/>
      <c r="VND761" s="156"/>
      <c r="VNE761" s="156"/>
      <c r="VNF761" s="156"/>
      <c r="VNG761" s="156"/>
      <c r="VNH761" s="156"/>
      <c r="VNI761" s="156"/>
      <c r="VNJ761" s="156"/>
      <c r="VNK761" s="156"/>
      <c r="VNL761" s="156"/>
      <c r="VNM761" s="156"/>
      <c r="VNN761" s="156"/>
      <c r="VNO761" s="156"/>
      <c r="VNP761" s="156"/>
      <c r="VNQ761" s="156"/>
      <c r="VNR761" s="156"/>
      <c r="VNS761" s="156"/>
      <c r="VNT761" s="156"/>
      <c r="VNU761" s="156"/>
      <c r="VNV761" s="156"/>
      <c r="VNW761" s="156"/>
      <c r="VNX761" s="156"/>
      <c r="VNY761" s="156"/>
      <c r="VNZ761" s="156"/>
      <c r="VOA761" s="156"/>
      <c r="VOB761" s="156"/>
      <c r="VOC761" s="156"/>
      <c r="VOD761" s="156"/>
      <c r="VOE761" s="156"/>
      <c r="VOF761" s="156"/>
      <c r="VOG761" s="156"/>
      <c r="VOH761" s="156"/>
      <c r="VOI761" s="156"/>
      <c r="VOJ761" s="156"/>
      <c r="VOK761" s="156"/>
      <c r="VOL761" s="156"/>
      <c r="VOM761" s="156"/>
      <c r="VON761" s="156"/>
      <c r="VOO761" s="156"/>
      <c r="VOP761" s="156"/>
      <c r="VOQ761" s="156"/>
      <c r="VOR761" s="156"/>
      <c r="VOS761" s="156"/>
      <c r="VOT761" s="156"/>
      <c r="VOU761" s="156"/>
      <c r="VOV761" s="156"/>
      <c r="VOW761" s="156"/>
      <c r="VOX761" s="156"/>
      <c r="VOY761" s="156"/>
      <c r="VOZ761" s="156"/>
      <c r="VPA761" s="156"/>
      <c r="VPB761" s="156"/>
      <c r="VPC761" s="156"/>
      <c r="VPD761" s="156"/>
      <c r="VPE761" s="156"/>
      <c r="VPF761" s="156"/>
      <c r="VPG761" s="156"/>
      <c r="VPH761" s="156"/>
      <c r="VPI761" s="156"/>
      <c r="VPJ761" s="156"/>
      <c r="VPK761" s="156"/>
      <c r="VPL761" s="156"/>
      <c r="VPM761" s="156"/>
      <c r="VPN761" s="156"/>
      <c r="VPO761" s="156"/>
      <c r="VPP761" s="156"/>
      <c r="VPQ761" s="156"/>
      <c r="VPR761" s="156"/>
      <c r="VPS761" s="156"/>
      <c r="VPT761" s="156"/>
      <c r="VPU761" s="156"/>
      <c r="VPV761" s="156"/>
      <c r="VPW761" s="156"/>
      <c r="VPX761" s="156"/>
      <c r="VPY761" s="156"/>
      <c r="VPZ761" s="156"/>
      <c r="VQA761" s="156"/>
      <c r="VQB761" s="156"/>
      <c r="VQC761" s="156"/>
      <c r="VQD761" s="156"/>
      <c r="VQE761" s="156"/>
      <c r="VQF761" s="156"/>
      <c r="VQG761" s="156"/>
      <c r="VQH761" s="156"/>
      <c r="VQI761" s="156"/>
      <c r="VQJ761" s="156"/>
      <c r="VQK761" s="156"/>
      <c r="VQL761" s="156"/>
      <c r="VQM761" s="156"/>
      <c r="VQN761" s="156"/>
      <c r="VQO761" s="156"/>
      <c r="VQP761" s="156"/>
      <c r="VQQ761" s="156"/>
      <c r="VQR761" s="156"/>
      <c r="VQS761" s="156"/>
      <c r="VQT761" s="156"/>
      <c r="VQU761" s="156"/>
      <c r="VQV761" s="156"/>
      <c r="VQW761" s="156"/>
      <c r="VQX761" s="156"/>
      <c r="VQY761" s="156"/>
      <c r="VQZ761" s="156"/>
      <c r="VRA761" s="156"/>
      <c r="VRB761" s="156"/>
      <c r="VRC761" s="156"/>
      <c r="VRD761" s="156"/>
      <c r="VRE761" s="156"/>
      <c r="VRF761" s="156"/>
      <c r="VRG761" s="156"/>
      <c r="VRH761" s="156"/>
      <c r="VRI761" s="156"/>
      <c r="VRJ761" s="156"/>
      <c r="VRK761" s="156"/>
      <c r="VRL761" s="156"/>
      <c r="VRM761" s="156"/>
      <c r="VRN761" s="156"/>
      <c r="VRO761" s="156"/>
      <c r="VRP761" s="156"/>
      <c r="VRQ761" s="156"/>
      <c r="VRR761" s="156"/>
      <c r="VRS761" s="156"/>
      <c r="VRT761" s="156"/>
      <c r="VRU761" s="156"/>
      <c r="VRV761" s="156"/>
      <c r="VRW761" s="156"/>
      <c r="VRX761" s="156"/>
      <c r="VRY761" s="156"/>
      <c r="VRZ761" s="156"/>
      <c r="VSA761" s="156"/>
      <c r="VSB761" s="156"/>
      <c r="VSC761" s="156"/>
      <c r="VSD761" s="156"/>
      <c r="VSE761" s="156"/>
      <c r="VSF761" s="156"/>
      <c r="VSG761" s="156"/>
      <c r="VSH761" s="156"/>
      <c r="VSI761" s="156"/>
      <c r="VSJ761" s="156"/>
      <c r="VSK761" s="156"/>
      <c r="VSL761" s="156"/>
      <c r="VSM761" s="156"/>
      <c r="VSN761" s="156"/>
      <c r="VSO761" s="156"/>
      <c r="VSP761" s="156"/>
      <c r="VSQ761" s="156"/>
      <c r="VSR761" s="156"/>
      <c r="VSS761" s="156"/>
      <c r="VST761" s="156"/>
      <c r="VSU761" s="156"/>
      <c r="VSV761" s="156"/>
      <c r="VSW761" s="156"/>
      <c r="VSX761" s="156"/>
      <c r="VSY761" s="156"/>
      <c r="VSZ761" s="156"/>
      <c r="VTA761" s="156"/>
      <c r="VTB761" s="156"/>
      <c r="VTC761" s="156"/>
      <c r="VTD761" s="156"/>
      <c r="VTE761" s="156"/>
      <c r="VTF761" s="156"/>
      <c r="VTG761" s="156"/>
      <c r="VTH761" s="156"/>
      <c r="VTI761" s="156"/>
      <c r="VTJ761" s="156"/>
      <c r="VTK761" s="156"/>
      <c r="VTL761" s="156"/>
      <c r="VTM761" s="156"/>
      <c r="VTN761" s="156"/>
      <c r="VTO761" s="156"/>
      <c r="VTP761" s="156"/>
      <c r="VTQ761" s="156"/>
      <c r="VTR761" s="156"/>
      <c r="VTS761" s="156"/>
      <c r="VTT761" s="156"/>
      <c r="VTU761" s="156"/>
      <c r="VTV761" s="156"/>
      <c r="VTW761" s="156"/>
      <c r="VTX761" s="156"/>
      <c r="VTY761" s="156"/>
      <c r="VTZ761" s="156"/>
      <c r="VUA761" s="156"/>
      <c r="VUB761" s="156"/>
      <c r="VUC761" s="156"/>
      <c r="VUD761" s="156"/>
      <c r="VUE761" s="156"/>
      <c r="VUF761" s="156"/>
      <c r="VUG761" s="156"/>
      <c r="VUH761" s="156"/>
      <c r="VUI761" s="156"/>
      <c r="VUJ761" s="156"/>
      <c r="VUK761" s="156"/>
      <c r="VUL761" s="156"/>
      <c r="VUM761" s="156"/>
      <c r="VUN761" s="156"/>
      <c r="VUO761" s="156"/>
      <c r="VUP761" s="156"/>
      <c r="VUQ761" s="156"/>
      <c r="VUR761" s="156"/>
      <c r="VUS761" s="156"/>
      <c r="VUT761" s="156"/>
      <c r="VUU761" s="156"/>
      <c r="VUV761" s="156"/>
      <c r="VUW761" s="156"/>
      <c r="VUX761" s="156"/>
      <c r="VUY761" s="156"/>
      <c r="VUZ761" s="156"/>
      <c r="VVA761" s="156"/>
      <c r="VVB761" s="156"/>
      <c r="VVC761" s="156"/>
      <c r="VVD761" s="156"/>
      <c r="VVE761" s="156"/>
      <c r="VVF761" s="156"/>
      <c r="VVG761" s="156"/>
      <c r="VVH761" s="156"/>
      <c r="VVI761" s="156"/>
      <c r="VVJ761" s="156"/>
      <c r="VVK761" s="156"/>
      <c r="VVL761" s="156"/>
      <c r="VVM761" s="156"/>
      <c r="VVN761" s="156"/>
      <c r="VVO761" s="156"/>
      <c r="VVP761" s="156"/>
      <c r="VVQ761" s="156"/>
      <c r="VVR761" s="156"/>
      <c r="VVS761" s="156"/>
      <c r="VVT761" s="156"/>
      <c r="VVU761" s="156"/>
      <c r="VVV761" s="156"/>
      <c r="VVW761" s="156"/>
      <c r="VVX761" s="156"/>
      <c r="VVY761" s="156"/>
      <c r="VVZ761" s="156"/>
      <c r="VWA761" s="156"/>
      <c r="VWB761" s="156"/>
      <c r="VWC761" s="156"/>
      <c r="VWD761" s="156"/>
      <c r="VWE761" s="156"/>
      <c r="VWF761" s="156"/>
      <c r="VWG761" s="156"/>
      <c r="VWH761" s="156"/>
      <c r="VWI761" s="156"/>
      <c r="VWJ761" s="156"/>
      <c r="VWK761" s="156"/>
      <c r="VWL761" s="156"/>
      <c r="VWM761" s="156"/>
      <c r="VWN761" s="156"/>
      <c r="VWO761" s="156"/>
      <c r="VWP761" s="156"/>
      <c r="VWQ761" s="156"/>
      <c r="VWR761" s="156"/>
      <c r="VWS761" s="156"/>
      <c r="VWT761" s="156"/>
      <c r="VWU761" s="156"/>
      <c r="VWV761" s="156"/>
      <c r="VWW761" s="156"/>
      <c r="VWX761" s="156"/>
      <c r="VWY761" s="156"/>
      <c r="VWZ761" s="156"/>
      <c r="VXA761" s="156"/>
      <c r="VXB761" s="156"/>
      <c r="VXC761" s="156"/>
      <c r="VXD761" s="156"/>
      <c r="VXE761" s="156"/>
      <c r="VXF761" s="156"/>
      <c r="VXG761" s="156"/>
      <c r="VXH761" s="156"/>
      <c r="VXI761" s="156"/>
      <c r="VXJ761" s="156"/>
      <c r="VXK761" s="156"/>
      <c r="VXL761" s="156"/>
      <c r="VXM761" s="156"/>
      <c r="VXN761" s="156"/>
      <c r="VXO761" s="156"/>
      <c r="VXP761" s="156"/>
      <c r="VXQ761" s="156"/>
      <c r="VXR761" s="156"/>
      <c r="VXS761" s="156"/>
      <c r="VXT761" s="156"/>
      <c r="VXU761" s="156"/>
      <c r="VXV761" s="156"/>
      <c r="VXW761" s="156"/>
      <c r="VXX761" s="156"/>
      <c r="VXY761" s="156"/>
      <c r="VXZ761" s="156"/>
      <c r="VYA761" s="156"/>
      <c r="VYB761" s="156"/>
      <c r="VYC761" s="156"/>
      <c r="VYD761" s="156"/>
      <c r="VYE761" s="156"/>
      <c r="VYF761" s="156"/>
      <c r="VYG761" s="156"/>
      <c r="VYH761" s="156"/>
      <c r="VYI761" s="156"/>
      <c r="VYJ761" s="156"/>
      <c r="VYK761" s="156"/>
      <c r="VYL761" s="156"/>
      <c r="VYM761" s="156"/>
      <c r="VYN761" s="156"/>
      <c r="VYO761" s="156"/>
      <c r="VYP761" s="156"/>
      <c r="VYQ761" s="156"/>
      <c r="VYR761" s="156"/>
      <c r="VYS761" s="156"/>
      <c r="VYT761" s="156"/>
      <c r="VYU761" s="156"/>
      <c r="VYV761" s="156"/>
      <c r="VYW761" s="156"/>
      <c r="VYX761" s="156"/>
      <c r="VYY761" s="156"/>
      <c r="VYZ761" s="156"/>
      <c r="VZA761" s="156"/>
      <c r="VZB761" s="156"/>
      <c r="VZC761" s="156"/>
      <c r="VZD761" s="156"/>
      <c r="VZE761" s="156"/>
      <c r="VZF761" s="156"/>
      <c r="VZG761" s="156"/>
      <c r="VZH761" s="156"/>
      <c r="VZI761" s="156"/>
      <c r="VZJ761" s="156"/>
      <c r="VZK761" s="156"/>
      <c r="VZL761" s="156"/>
      <c r="VZM761" s="156"/>
      <c r="VZN761" s="156"/>
      <c r="VZO761" s="156"/>
      <c r="VZP761" s="156"/>
      <c r="VZQ761" s="156"/>
      <c r="VZR761" s="156"/>
      <c r="VZS761" s="156"/>
      <c r="VZT761" s="156"/>
      <c r="VZU761" s="156"/>
      <c r="VZV761" s="156"/>
      <c r="VZW761" s="156"/>
      <c r="VZX761" s="156"/>
      <c r="VZY761" s="156"/>
      <c r="VZZ761" s="156"/>
      <c r="WAA761" s="156"/>
      <c r="WAB761" s="156"/>
      <c r="WAC761" s="156"/>
      <c r="WAD761" s="156"/>
      <c r="WAE761" s="156"/>
      <c r="WAF761" s="156"/>
      <c r="WAG761" s="156"/>
      <c r="WAH761" s="156"/>
      <c r="WAI761" s="156"/>
      <c r="WAJ761" s="156"/>
      <c r="WAK761" s="156"/>
      <c r="WAL761" s="156"/>
      <c r="WAM761" s="156"/>
      <c r="WAN761" s="156"/>
      <c r="WAO761" s="156"/>
      <c r="WAP761" s="156"/>
      <c r="WAQ761" s="156"/>
      <c r="WAR761" s="156"/>
      <c r="WAS761" s="156"/>
      <c r="WAT761" s="156"/>
      <c r="WAU761" s="156"/>
      <c r="WAV761" s="156"/>
      <c r="WAW761" s="156"/>
      <c r="WAX761" s="156"/>
      <c r="WAY761" s="156"/>
      <c r="WAZ761" s="156"/>
      <c r="WBA761" s="156"/>
      <c r="WBB761" s="156"/>
      <c r="WBC761" s="156"/>
      <c r="WBD761" s="156"/>
      <c r="WBE761" s="156"/>
      <c r="WBF761" s="156"/>
      <c r="WBG761" s="156"/>
      <c r="WBH761" s="156"/>
      <c r="WBI761" s="156"/>
      <c r="WBJ761" s="156"/>
      <c r="WBK761" s="156"/>
      <c r="WBL761" s="156"/>
      <c r="WBM761" s="156"/>
      <c r="WBN761" s="156"/>
      <c r="WBO761" s="156"/>
      <c r="WBP761" s="156"/>
      <c r="WBQ761" s="156"/>
      <c r="WBR761" s="156"/>
      <c r="WBS761" s="156"/>
      <c r="WBT761" s="156"/>
      <c r="WBU761" s="156"/>
      <c r="WBV761" s="156"/>
      <c r="WBW761" s="156"/>
      <c r="WBX761" s="156"/>
      <c r="WBY761" s="156"/>
      <c r="WBZ761" s="156"/>
      <c r="WCA761" s="156"/>
      <c r="WCB761" s="156"/>
      <c r="WCC761" s="156"/>
      <c r="WCD761" s="156"/>
      <c r="WCE761" s="156"/>
      <c r="WCF761" s="156"/>
      <c r="WCG761" s="156"/>
      <c r="WCH761" s="156"/>
      <c r="WCI761" s="156"/>
      <c r="WCJ761" s="156"/>
      <c r="WCK761" s="156"/>
      <c r="WCL761" s="156"/>
      <c r="WCM761" s="156"/>
      <c r="WCN761" s="156"/>
      <c r="WCO761" s="156"/>
      <c r="WCP761" s="156"/>
      <c r="WCQ761" s="156"/>
      <c r="WCR761" s="156"/>
      <c r="WCS761" s="156"/>
      <c r="WCT761" s="156"/>
      <c r="WCU761" s="156"/>
      <c r="WCV761" s="156"/>
      <c r="WCW761" s="156"/>
      <c r="WCX761" s="156"/>
      <c r="WCY761" s="156"/>
      <c r="WCZ761" s="156"/>
      <c r="WDA761" s="156"/>
      <c r="WDB761" s="156"/>
      <c r="WDC761" s="156"/>
      <c r="WDD761" s="156"/>
      <c r="WDE761" s="156"/>
      <c r="WDF761" s="156"/>
      <c r="WDG761" s="156"/>
      <c r="WDH761" s="156"/>
      <c r="WDI761" s="156"/>
      <c r="WDJ761" s="156"/>
      <c r="WDK761" s="156"/>
      <c r="WDL761" s="156"/>
      <c r="WDM761" s="156"/>
      <c r="WDN761" s="156"/>
      <c r="WDO761" s="156"/>
      <c r="WDP761" s="156"/>
      <c r="WDQ761" s="156"/>
      <c r="WDR761" s="156"/>
      <c r="WDS761" s="156"/>
      <c r="WDT761" s="156"/>
      <c r="WDU761" s="156"/>
      <c r="WDV761" s="156"/>
      <c r="WDW761" s="156"/>
      <c r="WDX761" s="156"/>
      <c r="WDY761" s="156"/>
      <c r="WDZ761" s="156"/>
      <c r="WEA761" s="156"/>
      <c r="WEB761" s="156"/>
      <c r="WEC761" s="156"/>
      <c r="WED761" s="156"/>
      <c r="WEE761" s="156"/>
      <c r="WEF761" s="156"/>
      <c r="WEG761" s="156"/>
      <c r="WEH761" s="156"/>
      <c r="WEI761" s="156"/>
      <c r="WEJ761" s="156"/>
      <c r="WEK761" s="156"/>
      <c r="WEL761" s="156"/>
      <c r="WEM761" s="156"/>
      <c r="WEN761" s="156"/>
      <c r="WEO761" s="156"/>
      <c r="WEP761" s="156"/>
      <c r="WEQ761" s="156"/>
      <c r="WER761" s="156"/>
      <c r="WES761" s="156"/>
      <c r="WET761" s="156"/>
      <c r="WEU761" s="156"/>
      <c r="WEV761" s="156"/>
      <c r="WEW761" s="156"/>
      <c r="WEX761" s="156"/>
      <c r="WEY761" s="156"/>
      <c r="WEZ761" s="156"/>
      <c r="WFA761" s="156"/>
      <c r="WFB761" s="156"/>
      <c r="WFC761" s="156"/>
      <c r="WFD761" s="156"/>
      <c r="WFE761" s="156"/>
      <c r="WFF761" s="156"/>
      <c r="WFG761" s="156"/>
      <c r="WFH761" s="156"/>
      <c r="WFI761" s="156"/>
      <c r="WFJ761" s="156"/>
      <c r="WFK761" s="156"/>
      <c r="WFL761" s="156"/>
      <c r="WFM761" s="156"/>
      <c r="WFN761" s="156"/>
      <c r="WFO761" s="156"/>
      <c r="WFP761" s="156"/>
      <c r="WFQ761" s="156"/>
      <c r="WFR761" s="156"/>
      <c r="WFS761" s="156"/>
      <c r="WFT761" s="156"/>
      <c r="WFU761" s="156"/>
      <c r="WFV761" s="156"/>
      <c r="WFW761" s="156"/>
      <c r="WFX761" s="156"/>
      <c r="WFY761" s="156"/>
      <c r="WFZ761" s="156"/>
      <c r="WGA761" s="156"/>
      <c r="WGB761" s="156"/>
      <c r="WGC761" s="156"/>
      <c r="WGD761" s="156"/>
      <c r="WGE761" s="156"/>
      <c r="WGF761" s="156"/>
      <c r="WGG761" s="156"/>
      <c r="WGH761" s="156"/>
      <c r="WGI761" s="156"/>
      <c r="WGJ761" s="156"/>
      <c r="WGK761" s="156"/>
      <c r="WGL761" s="156"/>
      <c r="WGM761" s="156"/>
      <c r="WGN761" s="156"/>
      <c r="WGO761" s="156"/>
      <c r="WGP761" s="156"/>
      <c r="WGQ761" s="156"/>
      <c r="WGR761" s="156"/>
      <c r="WGS761" s="156"/>
      <c r="WGT761" s="156"/>
      <c r="WGU761" s="156"/>
      <c r="WGV761" s="156"/>
      <c r="WGW761" s="156"/>
      <c r="WGX761" s="156"/>
      <c r="WGY761" s="156"/>
      <c r="WGZ761" s="156"/>
      <c r="WHA761" s="156"/>
      <c r="WHB761" s="156"/>
      <c r="WHC761" s="156"/>
      <c r="WHD761" s="156"/>
      <c r="WHE761" s="156"/>
      <c r="WHF761" s="156"/>
      <c r="WHG761" s="156"/>
      <c r="WHH761" s="156"/>
      <c r="WHI761" s="156"/>
      <c r="WHJ761" s="156"/>
      <c r="WHK761" s="156"/>
      <c r="WHL761" s="156"/>
      <c r="WHM761" s="156"/>
      <c r="WHN761" s="156"/>
      <c r="WHO761" s="156"/>
      <c r="WHP761" s="156"/>
      <c r="WHQ761" s="156"/>
      <c r="WHR761" s="156"/>
      <c r="WHS761" s="156"/>
      <c r="WHT761" s="156"/>
      <c r="WHU761" s="156"/>
      <c r="WHV761" s="156"/>
      <c r="WHW761" s="156"/>
      <c r="WHX761" s="156"/>
      <c r="WHY761" s="156"/>
      <c r="WHZ761" s="156"/>
      <c r="WIA761" s="156"/>
      <c r="WIB761" s="156"/>
      <c r="WIC761" s="156"/>
      <c r="WID761" s="156"/>
      <c r="WIE761" s="156"/>
      <c r="WIF761" s="156"/>
      <c r="WIG761" s="156"/>
      <c r="WIH761" s="156"/>
      <c r="WII761" s="156"/>
      <c r="WIJ761" s="156"/>
      <c r="WIK761" s="156"/>
      <c r="WIL761" s="156"/>
      <c r="WIM761" s="156"/>
      <c r="WIN761" s="156"/>
      <c r="WIO761" s="156"/>
      <c r="WIP761" s="156"/>
      <c r="WIQ761" s="156"/>
      <c r="WIR761" s="156"/>
      <c r="WIS761" s="156"/>
      <c r="WIT761" s="156"/>
      <c r="WIU761" s="156"/>
      <c r="WIV761" s="156"/>
      <c r="WIW761" s="156"/>
      <c r="WIX761" s="156"/>
      <c r="WIY761" s="156"/>
      <c r="WIZ761" s="156"/>
      <c r="WJA761" s="156"/>
      <c r="WJB761" s="156"/>
      <c r="WJC761" s="156"/>
      <c r="WJD761" s="156"/>
      <c r="WJE761" s="156"/>
      <c r="WJF761" s="156"/>
      <c r="WJG761" s="156"/>
      <c r="WJH761" s="156"/>
      <c r="WJI761" s="156"/>
      <c r="WJJ761" s="156"/>
      <c r="WJK761" s="156"/>
      <c r="WJL761" s="156"/>
      <c r="WJM761" s="156"/>
      <c r="WJN761" s="156"/>
      <c r="WJO761" s="156"/>
      <c r="WJP761" s="156"/>
      <c r="WJQ761" s="156"/>
      <c r="WJR761" s="156"/>
      <c r="WJS761" s="156"/>
      <c r="WJT761" s="156"/>
      <c r="WJU761" s="156"/>
      <c r="WJV761" s="156"/>
      <c r="WJW761" s="156"/>
      <c r="WJX761" s="156"/>
      <c r="WJY761" s="156"/>
      <c r="WJZ761" s="156"/>
      <c r="WKA761" s="156"/>
      <c r="WKB761" s="156"/>
      <c r="WKC761" s="156"/>
      <c r="WKD761" s="156"/>
      <c r="WKE761" s="156"/>
      <c r="WKF761" s="156"/>
      <c r="WKG761" s="156"/>
      <c r="WKH761" s="156"/>
      <c r="WKI761" s="156"/>
      <c r="WKJ761" s="156"/>
      <c r="WKK761" s="156"/>
      <c r="WKL761" s="156"/>
      <c r="WKM761" s="156"/>
      <c r="WKN761" s="156"/>
      <c r="WKO761" s="156"/>
      <c r="WKP761" s="156"/>
      <c r="WKQ761" s="156"/>
      <c r="WKR761" s="156"/>
      <c r="WKS761" s="156"/>
      <c r="WKT761" s="156"/>
      <c r="WKU761" s="156"/>
      <c r="WKV761" s="156"/>
      <c r="WKW761" s="156"/>
      <c r="WKX761" s="156"/>
      <c r="WKY761" s="156"/>
      <c r="WKZ761" s="156"/>
      <c r="WLA761" s="156"/>
      <c r="WLB761" s="156"/>
      <c r="WLC761" s="156"/>
      <c r="WLD761" s="156"/>
      <c r="WLE761" s="156"/>
      <c r="WLF761" s="156"/>
      <c r="WLG761" s="156"/>
      <c r="WLH761" s="156"/>
      <c r="WLI761" s="156"/>
      <c r="WLJ761" s="156"/>
      <c r="WLK761" s="156"/>
      <c r="WLL761" s="156"/>
      <c r="WLM761" s="156"/>
      <c r="WLN761" s="156"/>
      <c r="WLO761" s="156"/>
      <c r="WLP761" s="156"/>
      <c r="WLQ761" s="156"/>
      <c r="WLR761" s="156"/>
      <c r="WLS761" s="156"/>
      <c r="WLT761" s="156"/>
      <c r="WLU761" s="156"/>
      <c r="WLV761" s="156"/>
      <c r="WLW761" s="156"/>
      <c r="WLX761" s="156"/>
      <c r="WLY761" s="156"/>
      <c r="WLZ761" s="156"/>
      <c r="WMA761" s="156"/>
      <c r="WMB761" s="156"/>
      <c r="WMC761" s="156"/>
      <c r="WMD761" s="156"/>
      <c r="WME761" s="156"/>
      <c r="WMF761" s="156"/>
      <c r="WMG761" s="156"/>
      <c r="WMH761" s="156"/>
      <c r="WMI761" s="156"/>
      <c r="WMJ761" s="156"/>
      <c r="WMK761" s="156"/>
      <c r="WML761" s="156"/>
      <c r="WMM761" s="156"/>
      <c r="WMN761" s="156"/>
      <c r="WMO761" s="156"/>
      <c r="WMP761" s="156"/>
      <c r="WMQ761" s="156"/>
      <c r="WMR761" s="156"/>
      <c r="WMS761" s="156"/>
      <c r="WMT761" s="156"/>
      <c r="WMU761" s="156"/>
      <c r="WMV761" s="156"/>
      <c r="WMW761" s="156"/>
      <c r="WMX761" s="156"/>
      <c r="WMY761" s="156"/>
      <c r="WMZ761" s="156"/>
      <c r="WNA761" s="156"/>
      <c r="WNB761" s="156"/>
      <c r="WNC761" s="156"/>
      <c r="WND761" s="156"/>
      <c r="WNE761" s="156"/>
      <c r="WNF761" s="156"/>
      <c r="WNG761" s="156"/>
      <c r="WNH761" s="156"/>
      <c r="WNI761" s="156"/>
      <c r="WNJ761" s="156"/>
      <c r="WNK761" s="156"/>
      <c r="WNL761" s="156"/>
      <c r="WNM761" s="156"/>
      <c r="WNN761" s="156"/>
      <c r="WNO761" s="156"/>
      <c r="WNP761" s="156"/>
      <c r="WNQ761" s="156"/>
      <c r="WNR761" s="156"/>
      <c r="WNS761" s="156"/>
      <c r="WNT761" s="156"/>
      <c r="WNU761" s="156"/>
      <c r="WNV761" s="156"/>
      <c r="WNW761" s="156"/>
      <c r="WNX761" s="156"/>
      <c r="WNY761" s="156"/>
      <c r="WNZ761" s="156"/>
      <c r="WOA761" s="156"/>
      <c r="WOB761" s="156"/>
      <c r="WOC761" s="156"/>
      <c r="WOD761" s="156"/>
      <c r="WOE761" s="156"/>
      <c r="WOF761" s="156"/>
      <c r="WOG761" s="156"/>
      <c r="WOH761" s="156"/>
      <c r="WOI761" s="156"/>
      <c r="WOJ761" s="156"/>
      <c r="WOK761" s="156"/>
      <c r="WOL761" s="156"/>
      <c r="WOM761" s="156"/>
      <c r="WON761" s="156"/>
      <c r="WOO761" s="156"/>
      <c r="WOP761" s="156"/>
      <c r="WOQ761" s="156"/>
      <c r="WOR761" s="156"/>
      <c r="WOS761" s="156"/>
      <c r="WOT761" s="156"/>
      <c r="WOU761" s="156"/>
      <c r="WOV761" s="156"/>
      <c r="WOW761" s="156"/>
      <c r="WOX761" s="156"/>
      <c r="WOY761" s="156"/>
      <c r="WOZ761" s="156"/>
      <c r="WPA761" s="156"/>
      <c r="WPB761" s="156"/>
      <c r="WPC761" s="156"/>
      <c r="WPD761" s="156"/>
      <c r="WPE761" s="156"/>
      <c r="WPF761" s="156"/>
      <c r="WPG761" s="156"/>
      <c r="WPH761" s="156"/>
      <c r="WPI761" s="156"/>
      <c r="WPJ761" s="156"/>
      <c r="WPK761" s="156"/>
      <c r="WPL761" s="156"/>
      <c r="WPM761" s="156"/>
      <c r="WPN761" s="156"/>
      <c r="WPO761" s="156"/>
      <c r="WPP761" s="156"/>
      <c r="WPQ761" s="156"/>
      <c r="WPR761" s="156"/>
      <c r="WPS761" s="156"/>
      <c r="WPT761" s="156"/>
      <c r="WPU761" s="156"/>
      <c r="WPV761" s="156"/>
      <c r="WPW761" s="156"/>
      <c r="WPX761" s="156"/>
      <c r="WPY761" s="156"/>
      <c r="WPZ761" s="156"/>
      <c r="WQA761" s="156"/>
      <c r="WQB761" s="156"/>
      <c r="WQC761" s="156"/>
      <c r="WQD761" s="156"/>
      <c r="WQE761" s="156"/>
      <c r="WQF761" s="156"/>
      <c r="WQG761" s="156"/>
      <c r="WQH761" s="156"/>
      <c r="WQI761" s="156"/>
      <c r="WQJ761" s="156"/>
      <c r="WQK761" s="156"/>
      <c r="WQL761" s="156"/>
      <c r="WQM761" s="156"/>
      <c r="WQN761" s="156"/>
      <c r="WQO761" s="156"/>
      <c r="WQP761" s="156"/>
      <c r="WQQ761" s="156"/>
      <c r="WQR761" s="156"/>
      <c r="WQS761" s="156"/>
      <c r="WQT761" s="156"/>
      <c r="WQU761" s="156"/>
      <c r="WQV761" s="156"/>
      <c r="WQW761" s="156"/>
      <c r="WQX761" s="156"/>
      <c r="WQY761" s="156"/>
      <c r="WQZ761" s="156"/>
      <c r="WRA761" s="156"/>
      <c r="WRB761" s="156"/>
      <c r="WRC761" s="156"/>
      <c r="WRD761" s="156"/>
      <c r="WRE761" s="156"/>
      <c r="WRF761" s="156"/>
      <c r="WRG761" s="156"/>
      <c r="WRH761" s="156"/>
      <c r="WRI761" s="156"/>
      <c r="WRJ761" s="156"/>
      <c r="WRK761" s="156"/>
      <c r="WRL761" s="156"/>
      <c r="WRM761" s="156"/>
      <c r="WRN761" s="156"/>
      <c r="WRO761" s="156"/>
      <c r="WRP761" s="156"/>
      <c r="WRQ761" s="156"/>
      <c r="WRR761" s="156"/>
      <c r="WRS761" s="156"/>
      <c r="WRT761" s="156"/>
      <c r="WRU761" s="156"/>
      <c r="WRV761" s="156"/>
      <c r="WRW761" s="156"/>
      <c r="WRX761" s="156"/>
      <c r="WRY761" s="156"/>
      <c r="WRZ761" s="156"/>
      <c r="WSA761" s="156"/>
      <c r="WSB761" s="156"/>
      <c r="WSC761" s="156"/>
      <c r="WSD761" s="156"/>
      <c r="WSE761" s="156"/>
      <c r="WSF761" s="156"/>
      <c r="WSG761" s="156"/>
      <c r="WSH761" s="156"/>
      <c r="WSI761" s="156"/>
      <c r="WSJ761" s="156"/>
      <c r="WSK761" s="156"/>
      <c r="WSL761" s="156"/>
      <c r="WSM761" s="156"/>
      <c r="WSN761" s="156"/>
      <c r="WSO761" s="156"/>
      <c r="WSP761" s="156"/>
      <c r="WSQ761" s="156"/>
      <c r="WSR761" s="156"/>
      <c r="WSS761" s="156"/>
      <c r="WST761" s="156"/>
      <c r="WSU761" s="156"/>
      <c r="WSV761" s="156"/>
      <c r="WSW761" s="156"/>
      <c r="WSX761" s="156"/>
      <c r="WSY761" s="156"/>
      <c r="WSZ761" s="156"/>
      <c r="WTA761" s="156"/>
      <c r="WTB761" s="156"/>
      <c r="WTC761" s="156"/>
      <c r="WTD761" s="156"/>
      <c r="WTE761" s="156"/>
      <c r="WTF761" s="156"/>
      <c r="WTG761" s="156"/>
      <c r="WTH761" s="156"/>
      <c r="WTI761" s="156"/>
      <c r="WTJ761" s="156"/>
      <c r="WTK761" s="156"/>
      <c r="WTL761" s="156"/>
      <c r="WTM761" s="156"/>
      <c r="WTN761" s="156"/>
      <c r="WTO761" s="156"/>
      <c r="WTP761" s="156"/>
      <c r="WTQ761" s="156"/>
      <c r="WTR761" s="156"/>
      <c r="WTS761" s="156"/>
      <c r="WTT761" s="156"/>
      <c r="WTU761" s="156"/>
      <c r="WTV761" s="156"/>
      <c r="WTW761" s="156"/>
      <c r="WTX761" s="156"/>
      <c r="WTY761" s="156"/>
      <c r="WTZ761" s="156"/>
      <c r="WUA761" s="156"/>
      <c r="WUB761" s="156"/>
      <c r="WUC761" s="156"/>
      <c r="WUD761" s="156"/>
      <c r="WUE761" s="156"/>
      <c r="WUF761" s="156"/>
      <c r="WUG761" s="156"/>
      <c r="WUH761" s="156"/>
      <c r="WUI761" s="156"/>
      <c r="WUJ761" s="156"/>
      <c r="WUK761" s="156"/>
      <c r="WUL761" s="156"/>
      <c r="WUM761" s="156"/>
      <c r="WUN761" s="156"/>
      <c r="WUO761" s="156"/>
      <c r="WUP761" s="156"/>
      <c r="WUQ761" s="156"/>
      <c r="WUR761" s="156"/>
      <c r="WUS761" s="156"/>
      <c r="WUT761" s="156"/>
      <c r="WUU761" s="156"/>
      <c r="WUV761" s="156"/>
      <c r="WUW761" s="156"/>
      <c r="WUX761" s="156"/>
      <c r="WUY761" s="156"/>
      <c r="WUZ761" s="156"/>
      <c r="WVA761" s="156"/>
      <c r="WVB761" s="156"/>
    </row>
    <row r="762" spans="1:16122" s="4" customFormat="1" ht="20.25" customHeight="1">
      <c r="A762" s="137" t="s">
        <v>1622</v>
      </c>
      <c r="B762" s="218"/>
      <c r="C762" s="218"/>
      <c r="D762" s="275" t="s">
        <v>1583</v>
      </c>
      <c r="E762" s="229" t="s">
        <v>1599</v>
      </c>
      <c r="F762" s="228">
        <v>562920</v>
      </c>
      <c r="G762" s="195" t="e">
        <f>SUM(#REF!)</f>
        <v>#REF!</v>
      </c>
      <c r="H762" s="156"/>
      <c r="I762" s="217">
        <f t="shared" si="2"/>
        <v>5</v>
      </c>
      <c r="J762" s="222" t="e">
        <f>#REF!</f>
        <v>#REF!</v>
      </c>
      <c r="K762" s="157"/>
      <c r="L762" s="167">
        <f>H$2-E762</f>
        <v>140</v>
      </c>
      <c r="M762" s="156"/>
      <c r="N762" s="156"/>
      <c r="O762" s="156"/>
      <c r="P762" s="156"/>
      <c r="Q762" s="156"/>
      <c r="R762" s="156"/>
      <c r="S762" s="156"/>
      <c r="T762" s="156"/>
      <c r="U762" s="156"/>
      <c r="V762" s="156"/>
      <c r="W762" s="156"/>
      <c r="X762" s="156"/>
      <c r="Y762" s="156"/>
      <c r="Z762" s="156"/>
      <c r="AA762" s="156"/>
      <c r="AB762" s="156"/>
      <c r="AC762" s="156"/>
      <c r="AD762" s="156"/>
      <c r="AE762" s="156"/>
      <c r="AF762" s="156"/>
      <c r="AG762" s="156"/>
      <c r="AH762" s="156"/>
      <c r="AI762" s="156"/>
      <c r="AJ762" s="156"/>
      <c r="AK762" s="156"/>
      <c r="AL762" s="156"/>
      <c r="AM762" s="156"/>
      <c r="AN762" s="156"/>
      <c r="AO762" s="156"/>
      <c r="AP762" s="156"/>
      <c r="AQ762" s="156"/>
      <c r="AR762" s="156"/>
      <c r="AS762" s="156"/>
      <c r="AT762" s="156"/>
      <c r="AU762" s="156"/>
      <c r="AV762" s="156"/>
      <c r="AW762" s="156"/>
      <c r="AX762" s="156"/>
      <c r="AY762" s="156"/>
      <c r="AZ762" s="156"/>
      <c r="BA762" s="156"/>
      <c r="BB762" s="156"/>
      <c r="BC762" s="156"/>
      <c r="BD762" s="156"/>
      <c r="BE762" s="156"/>
      <c r="BF762" s="156"/>
      <c r="BG762" s="156"/>
      <c r="BH762" s="156"/>
      <c r="BI762" s="156"/>
      <c r="BJ762" s="156"/>
      <c r="BK762" s="156"/>
      <c r="BL762" s="156"/>
      <c r="BM762" s="156"/>
      <c r="BN762" s="156"/>
      <c r="BO762" s="156"/>
      <c r="BP762" s="156"/>
      <c r="BQ762" s="156"/>
      <c r="BR762" s="156"/>
      <c r="BS762" s="156"/>
      <c r="BT762" s="156"/>
      <c r="BU762" s="156"/>
      <c r="BV762" s="156"/>
      <c r="BW762" s="156"/>
      <c r="BX762" s="156"/>
      <c r="BY762" s="156"/>
      <c r="BZ762" s="156"/>
      <c r="CA762" s="156"/>
      <c r="CB762" s="156"/>
      <c r="CC762" s="156"/>
      <c r="CD762" s="156"/>
      <c r="CE762" s="156"/>
      <c r="CF762" s="156"/>
      <c r="CG762" s="156"/>
      <c r="CH762" s="156"/>
      <c r="CI762" s="156"/>
      <c r="CJ762" s="156"/>
      <c r="CK762" s="156"/>
      <c r="CL762" s="156"/>
      <c r="CM762" s="156"/>
      <c r="CN762" s="156"/>
      <c r="CO762" s="156"/>
      <c r="CP762" s="156"/>
      <c r="CQ762" s="156"/>
      <c r="CR762" s="156"/>
      <c r="CS762" s="156"/>
      <c r="CT762" s="156"/>
      <c r="CU762" s="156"/>
      <c r="CV762" s="156"/>
      <c r="CW762" s="156"/>
      <c r="CX762" s="156"/>
      <c r="CY762" s="156"/>
      <c r="CZ762" s="156"/>
      <c r="DA762" s="156"/>
      <c r="DB762" s="156"/>
      <c r="DC762" s="156"/>
      <c r="DD762" s="156"/>
      <c r="DE762" s="156"/>
      <c r="DF762" s="156"/>
      <c r="DG762" s="156"/>
      <c r="DH762" s="156"/>
      <c r="DI762" s="156"/>
      <c r="DJ762" s="156"/>
      <c r="DK762" s="156"/>
      <c r="DL762" s="156"/>
      <c r="DM762" s="156"/>
      <c r="DN762" s="156"/>
      <c r="DO762" s="156"/>
      <c r="DP762" s="156"/>
      <c r="DQ762" s="156"/>
      <c r="DR762" s="156"/>
      <c r="DS762" s="156"/>
      <c r="DT762" s="156"/>
      <c r="DU762" s="156"/>
      <c r="DV762" s="156"/>
      <c r="DW762" s="156"/>
      <c r="DX762" s="156"/>
      <c r="DY762" s="156"/>
      <c r="DZ762" s="156"/>
      <c r="EA762" s="156"/>
      <c r="EB762" s="156"/>
      <c r="EC762" s="156"/>
      <c r="ED762" s="156"/>
      <c r="EE762" s="156"/>
      <c r="EF762" s="156"/>
      <c r="EG762" s="156"/>
      <c r="EH762" s="156"/>
      <c r="EI762" s="156"/>
      <c r="EJ762" s="156"/>
      <c r="EK762" s="156"/>
      <c r="EL762" s="156"/>
      <c r="EM762" s="156"/>
      <c r="EN762" s="156"/>
      <c r="EO762" s="156"/>
      <c r="EP762" s="156"/>
      <c r="EQ762" s="156"/>
      <c r="ER762" s="156"/>
      <c r="ES762" s="156"/>
      <c r="ET762" s="156"/>
      <c r="EU762" s="156"/>
      <c r="EV762" s="156"/>
      <c r="EW762" s="156"/>
      <c r="EX762" s="156"/>
      <c r="EY762" s="156"/>
      <c r="EZ762" s="156"/>
      <c r="FA762" s="156"/>
      <c r="FB762" s="156"/>
      <c r="FC762" s="156"/>
      <c r="FD762" s="156"/>
      <c r="FE762" s="156"/>
      <c r="FF762" s="156"/>
      <c r="FG762" s="156"/>
      <c r="FH762" s="156"/>
      <c r="FI762" s="156"/>
      <c r="FJ762" s="156"/>
      <c r="FK762" s="156"/>
      <c r="FL762" s="156"/>
      <c r="FM762" s="156"/>
      <c r="FN762" s="156"/>
      <c r="FO762" s="156"/>
      <c r="FP762" s="156"/>
      <c r="FQ762" s="156"/>
      <c r="FR762" s="156"/>
      <c r="FS762" s="156"/>
      <c r="FT762" s="156"/>
      <c r="FU762" s="156"/>
      <c r="FV762" s="156"/>
      <c r="FW762" s="156"/>
      <c r="FX762" s="156"/>
      <c r="FY762" s="156"/>
      <c r="FZ762" s="156"/>
      <c r="GA762" s="156"/>
      <c r="GB762" s="156"/>
      <c r="GC762" s="156"/>
      <c r="GD762" s="156"/>
      <c r="GE762" s="156"/>
      <c r="GF762" s="156"/>
      <c r="GG762" s="156"/>
      <c r="GH762" s="156"/>
      <c r="GI762" s="156"/>
      <c r="GJ762" s="156"/>
      <c r="GK762" s="156"/>
      <c r="GL762" s="156"/>
      <c r="GM762" s="156"/>
      <c r="GN762" s="156"/>
      <c r="GO762" s="156"/>
      <c r="GP762" s="156"/>
      <c r="GQ762" s="156"/>
      <c r="GR762" s="156"/>
      <c r="GS762" s="156"/>
      <c r="GT762" s="156"/>
      <c r="GU762" s="156"/>
      <c r="GV762" s="156"/>
      <c r="GW762" s="156"/>
      <c r="GX762" s="156"/>
      <c r="GY762" s="156"/>
      <c r="GZ762" s="156"/>
      <c r="HA762" s="156"/>
      <c r="HB762" s="156"/>
      <c r="HC762" s="156"/>
      <c r="HD762" s="156"/>
      <c r="HE762" s="156"/>
      <c r="HF762" s="156"/>
      <c r="HG762" s="156"/>
      <c r="HH762" s="156"/>
      <c r="HI762" s="156"/>
      <c r="HJ762" s="156"/>
      <c r="HK762" s="156"/>
      <c r="HL762" s="156"/>
      <c r="HM762" s="156"/>
      <c r="HN762" s="156"/>
      <c r="HO762" s="156"/>
      <c r="HP762" s="156"/>
      <c r="HQ762" s="156"/>
      <c r="HR762" s="156"/>
      <c r="HS762" s="156"/>
      <c r="HT762" s="156"/>
      <c r="HU762" s="156"/>
      <c r="HV762" s="156"/>
      <c r="HW762" s="156"/>
      <c r="HX762" s="156"/>
      <c r="HY762" s="156"/>
      <c r="HZ762" s="156"/>
      <c r="IA762" s="156"/>
      <c r="IB762" s="156"/>
      <c r="IC762" s="156"/>
      <c r="ID762" s="156"/>
      <c r="IE762" s="156"/>
      <c r="IF762" s="156"/>
      <c r="IG762" s="156"/>
      <c r="IH762" s="156"/>
      <c r="II762" s="156"/>
      <c r="IJ762" s="156"/>
      <c r="IK762" s="156"/>
      <c r="IL762" s="156"/>
      <c r="IM762" s="156"/>
      <c r="IN762" s="156"/>
      <c r="IO762" s="156"/>
      <c r="IP762" s="156"/>
      <c r="IQ762" s="156"/>
      <c r="IR762" s="156"/>
      <c r="IS762" s="156"/>
      <c r="IT762" s="156"/>
      <c r="IU762" s="156"/>
      <c r="IV762" s="156"/>
      <c r="IW762" s="156"/>
      <c r="IX762" s="156"/>
      <c r="IY762" s="156"/>
      <c r="IZ762" s="156"/>
      <c r="JA762" s="156"/>
      <c r="JB762" s="156"/>
      <c r="JC762" s="156"/>
      <c r="JD762" s="156"/>
      <c r="JE762" s="156"/>
      <c r="JF762" s="156"/>
      <c r="JG762" s="156"/>
      <c r="JH762" s="156"/>
      <c r="JI762" s="156"/>
      <c r="JJ762" s="156"/>
      <c r="JK762" s="156"/>
      <c r="JL762" s="156"/>
      <c r="JM762" s="156"/>
      <c r="JN762" s="156"/>
      <c r="JO762" s="156"/>
      <c r="JP762" s="156"/>
      <c r="JQ762" s="156"/>
      <c r="JR762" s="156"/>
      <c r="JS762" s="156"/>
      <c r="JT762" s="156"/>
      <c r="JU762" s="156"/>
      <c r="JV762" s="156"/>
      <c r="JW762" s="156"/>
      <c r="JX762" s="156"/>
      <c r="JY762" s="156"/>
      <c r="JZ762" s="156"/>
      <c r="KA762" s="156"/>
      <c r="KB762" s="156"/>
      <c r="KC762" s="156"/>
      <c r="KD762" s="156"/>
      <c r="KE762" s="156"/>
      <c r="KF762" s="156"/>
      <c r="KG762" s="156"/>
      <c r="KH762" s="156"/>
      <c r="KI762" s="156"/>
      <c r="KJ762" s="156"/>
      <c r="KK762" s="156"/>
      <c r="KL762" s="156"/>
      <c r="KM762" s="156"/>
      <c r="KN762" s="156"/>
      <c r="KO762" s="156"/>
      <c r="KP762" s="156"/>
      <c r="KQ762" s="156"/>
      <c r="KR762" s="156"/>
      <c r="KS762" s="156"/>
      <c r="KT762" s="156"/>
      <c r="KU762" s="156"/>
      <c r="KV762" s="156"/>
      <c r="KW762" s="156"/>
      <c r="KX762" s="156"/>
      <c r="KY762" s="156"/>
      <c r="KZ762" s="156"/>
      <c r="LA762" s="156"/>
      <c r="LB762" s="156"/>
      <c r="LC762" s="156"/>
      <c r="LD762" s="156"/>
      <c r="LE762" s="156"/>
      <c r="LF762" s="156"/>
      <c r="LG762" s="156"/>
      <c r="LH762" s="156"/>
      <c r="LI762" s="156"/>
      <c r="LJ762" s="156"/>
      <c r="LK762" s="156"/>
      <c r="LL762" s="156"/>
      <c r="LM762" s="156"/>
      <c r="LN762" s="156"/>
      <c r="LO762" s="156"/>
      <c r="LP762" s="156"/>
      <c r="LQ762" s="156"/>
      <c r="LR762" s="156"/>
      <c r="LS762" s="156"/>
      <c r="LT762" s="156"/>
      <c r="LU762" s="156"/>
      <c r="LV762" s="156"/>
      <c r="LW762" s="156"/>
      <c r="LX762" s="156"/>
      <c r="LY762" s="156"/>
      <c r="LZ762" s="156"/>
      <c r="MA762" s="156"/>
      <c r="MB762" s="156"/>
      <c r="MC762" s="156"/>
      <c r="MD762" s="156"/>
      <c r="ME762" s="156"/>
      <c r="MF762" s="156"/>
      <c r="MG762" s="156"/>
      <c r="MH762" s="156"/>
      <c r="MI762" s="156"/>
      <c r="MJ762" s="156"/>
      <c r="MK762" s="156"/>
      <c r="ML762" s="156"/>
      <c r="MM762" s="156"/>
      <c r="MN762" s="156"/>
      <c r="MO762" s="156"/>
      <c r="MP762" s="156"/>
      <c r="MQ762" s="156"/>
      <c r="MR762" s="156"/>
      <c r="MS762" s="156"/>
      <c r="MT762" s="156"/>
      <c r="MU762" s="156"/>
      <c r="MV762" s="156"/>
      <c r="MW762" s="156"/>
      <c r="MX762" s="156"/>
      <c r="MY762" s="156"/>
      <c r="MZ762" s="156"/>
      <c r="NA762" s="156"/>
      <c r="NB762" s="156"/>
      <c r="NC762" s="156"/>
      <c r="ND762" s="156"/>
      <c r="NE762" s="156"/>
      <c r="NF762" s="156"/>
      <c r="NG762" s="156"/>
      <c r="NH762" s="156"/>
      <c r="NI762" s="156"/>
      <c r="NJ762" s="156"/>
      <c r="NK762" s="156"/>
      <c r="NL762" s="156"/>
      <c r="NM762" s="156"/>
      <c r="NN762" s="156"/>
      <c r="NO762" s="156"/>
      <c r="NP762" s="156"/>
      <c r="NQ762" s="156"/>
      <c r="NR762" s="156"/>
      <c r="NS762" s="156"/>
      <c r="NT762" s="156"/>
      <c r="NU762" s="156"/>
      <c r="NV762" s="156"/>
      <c r="NW762" s="156"/>
      <c r="NX762" s="156"/>
      <c r="NY762" s="156"/>
      <c r="NZ762" s="156"/>
      <c r="OA762" s="156"/>
      <c r="OB762" s="156"/>
      <c r="OC762" s="156"/>
      <c r="OD762" s="156"/>
      <c r="OE762" s="156"/>
      <c r="OF762" s="156"/>
      <c r="OG762" s="156"/>
      <c r="OH762" s="156"/>
      <c r="OI762" s="156"/>
      <c r="OJ762" s="156"/>
      <c r="OK762" s="156"/>
      <c r="OL762" s="156"/>
      <c r="OM762" s="156"/>
      <c r="ON762" s="156"/>
      <c r="OO762" s="156"/>
      <c r="OP762" s="156"/>
      <c r="OQ762" s="156"/>
      <c r="OR762" s="156"/>
      <c r="OS762" s="156"/>
      <c r="OT762" s="156"/>
      <c r="OU762" s="156"/>
      <c r="OV762" s="156"/>
      <c r="OW762" s="156"/>
      <c r="OX762" s="156"/>
      <c r="OY762" s="156"/>
      <c r="OZ762" s="156"/>
      <c r="PA762" s="156"/>
      <c r="PB762" s="156"/>
      <c r="PC762" s="156"/>
      <c r="PD762" s="156"/>
      <c r="PE762" s="156"/>
      <c r="PF762" s="156"/>
      <c r="PG762" s="156"/>
      <c r="PH762" s="156"/>
      <c r="PI762" s="156"/>
      <c r="PJ762" s="156"/>
      <c r="PK762" s="156"/>
      <c r="PL762" s="156"/>
      <c r="PM762" s="156"/>
      <c r="PN762" s="156"/>
      <c r="PO762" s="156"/>
      <c r="PP762" s="156"/>
      <c r="PQ762" s="156"/>
      <c r="PR762" s="156"/>
      <c r="PS762" s="156"/>
      <c r="PT762" s="156"/>
      <c r="PU762" s="156"/>
      <c r="PV762" s="156"/>
      <c r="PW762" s="156"/>
      <c r="PX762" s="156"/>
      <c r="PY762" s="156"/>
      <c r="PZ762" s="156"/>
      <c r="QA762" s="156"/>
      <c r="QB762" s="156"/>
      <c r="QC762" s="156"/>
      <c r="QD762" s="156"/>
      <c r="QE762" s="156"/>
      <c r="QF762" s="156"/>
      <c r="QG762" s="156"/>
      <c r="QH762" s="156"/>
      <c r="QI762" s="156"/>
      <c r="QJ762" s="156"/>
      <c r="QK762" s="156"/>
      <c r="QL762" s="156"/>
      <c r="QM762" s="156"/>
      <c r="QN762" s="156"/>
      <c r="QO762" s="156"/>
      <c r="QP762" s="156"/>
      <c r="QQ762" s="156"/>
      <c r="QR762" s="156"/>
      <c r="QS762" s="156"/>
      <c r="QT762" s="156"/>
      <c r="QU762" s="156"/>
      <c r="QV762" s="156"/>
      <c r="QW762" s="156"/>
      <c r="QX762" s="156"/>
      <c r="QY762" s="156"/>
      <c r="QZ762" s="156"/>
      <c r="RA762" s="156"/>
      <c r="RB762" s="156"/>
      <c r="RC762" s="156"/>
      <c r="RD762" s="156"/>
      <c r="RE762" s="156"/>
      <c r="RF762" s="156"/>
      <c r="RG762" s="156"/>
      <c r="RH762" s="156"/>
      <c r="RI762" s="156"/>
      <c r="RJ762" s="156"/>
      <c r="RK762" s="156"/>
      <c r="RL762" s="156"/>
      <c r="RM762" s="156"/>
      <c r="RN762" s="156"/>
      <c r="RO762" s="156"/>
      <c r="RP762" s="156"/>
      <c r="RQ762" s="156"/>
      <c r="RR762" s="156"/>
      <c r="RS762" s="156"/>
      <c r="RT762" s="156"/>
      <c r="RU762" s="156"/>
      <c r="RV762" s="156"/>
      <c r="RW762" s="156"/>
      <c r="RX762" s="156"/>
      <c r="RY762" s="156"/>
      <c r="RZ762" s="156"/>
      <c r="SA762" s="156"/>
      <c r="SB762" s="156"/>
      <c r="SC762" s="156"/>
      <c r="SD762" s="156"/>
      <c r="SE762" s="156"/>
      <c r="SF762" s="156"/>
      <c r="SG762" s="156"/>
      <c r="SH762" s="156"/>
      <c r="SI762" s="156"/>
      <c r="SJ762" s="156"/>
      <c r="SK762" s="156"/>
      <c r="SL762" s="156"/>
      <c r="SM762" s="156"/>
      <c r="SN762" s="156"/>
      <c r="SO762" s="156"/>
      <c r="SP762" s="156"/>
      <c r="SQ762" s="156"/>
      <c r="SR762" s="156"/>
      <c r="SS762" s="156"/>
      <c r="ST762" s="156"/>
      <c r="SU762" s="156"/>
      <c r="SV762" s="156"/>
      <c r="SW762" s="156"/>
      <c r="SX762" s="156"/>
      <c r="SY762" s="156"/>
      <c r="SZ762" s="156"/>
      <c r="TA762" s="156"/>
      <c r="TB762" s="156"/>
      <c r="TC762" s="156"/>
      <c r="TD762" s="156"/>
      <c r="TE762" s="156"/>
      <c r="TF762" s="156"/>
      <c r="TG762" s="156"/>
      <c r="TH762" s="156"/>
      <c r="TI762" s="156"/>
      <c r="TJ762" s="156"/>
      <c r="TK762" s="156"/>
      <c r="TL762" s="156"/>
      <c r="TM762" s="156"/>
      <c r="TN762" s="156"/>
      <c r="TO762" s="156"/>
      <c r="TP762" s="156"/>
      <c r="TQ762" s="156"/>
      <c r="TR762" s="156"/>
      <c r="TS762" s="156"/>
      <c r="TT762" s="156"/>
      <c r="TU762" s="156"/>
      <c r="TV762" s="156"/>
      <c r="TW762" s="156"/>
      <c r="TX762" s="156"/>
      <c r="TY762" s="156"/>
      <c r="TZ762" s="156"/>
      <c r="UA762" s="156"/>
      <c r="UB762" s="156"/>
      <c r="UC762" s="156"/>
      <c r="UD762" s="156"/>
      <c r="UE762" s="156"/>
      <c r="UF762" s="156"/>
      <c r="UG762" s="156"/>
      <c r="UH762" s="156"/>
      <c r="UI762" s="156"/>
      <c r="UJ762" s="156"/>
      <c r="UK762" s="156"/>
      <c r="UL762" s="156"/>
      <c r="UM762" s="156"/>
      <c r="UN762" s="156"/>
      <c r="UO762" s="156"/>
      <c r="UP762" s="156"/>
      <c r="UQ762" s="156"/>
      <c r="UR762" s="156"/>
      <c r="US762" s="156"/>
      <c r="UT762" s="156"/>
      <c r="UU762" s="156"/>
      <c r="UV762" s="156"/>
      <c r="UW762" s="156"/>
      <c r="UX762" s="156"/>
      <c r="UY762" s="156"/>
      <c r="UZ762" s="156"/>
      <c r="VA762" s="156"/>
      <c r="VB762" s="156"/>
      <c r="VC762" s="156"/>
      <c r="VD762" s="156"/>
      <c r="VE762" s="156"/>
      <c r="VF762" s="156"/>
      <c r="VG762" s="156"/>
      <c r="VH762" s="156"/>
      <c r="VI762" s="156"/>
      <c r="VJ762" s="156"/>
      <c r="VK762" s="156"/>
      <c r="VL762" s="156"/>
      <c r="VM762" s="156"/>
      <c r="VN762" s="156"/>
      <c r="VO762" s="156"/>
      <c r="VP762" s="156"/>
      <c r="VQ762" s="156"/>
      <c r="VR762" s="156"/>
      <c r="VS762" s="156"/>
      <c r="VT762" s="156"/>
      <c r="VU762" s="156"/>
      <c r="VV762" s="156"/>
      <c r="VW762" s="156"/>
      <c r="VX762" s="156"/>
      <c r="VY762" s="156"/>
      <c r="VZ762" s="156"/>
      <c r="WA762" s="156"/>
      <c r="WB762" s="156"/>
      <c r="WC762" s="156"/>
      <c r="WD762" s="156"/>
      <c r="WE762" s="156"/>
      <c r="WF762" s="156"/>
      <c r="WG762" s="156"/>
      <c r="WH762" s="156"/>
      <c r="WI762" s="156"/>
      <c r="WJ762" s="156"/>
      <c r="WK762" s="156"/>
      <c r="WL762" s="156"/>
      <c r="WM762" s="156"/>
      <c r="WN762" s="156"/>
      <c r="WO762" s="156"/>
      <c r="WP762" s="156"/>
      <c r="WQ762" s="156"/>
      <c r="WR762" s="156"/>
      <c r="WS762" s="156"/>
      <c r="WT762" s="156"/>
      <c r="WU762" s="156"/>
      <c r="WV762" s="156"/>
      <c r="WW762" s="156"/>
      <c r="WX762" s="156"/>
      <c r="WY762" s="156"/>
      <c r="WZ762" s="156"/>
      <c r="XA762" s="156"/>
      <c r="XB762" s="156"/>
      <c r="XC762" s="156"/>
      <c r="XD762" s="156"/>
      <c r="XE762" s="156"/>
      <c r="XF762" s="156"/>
      <c r="XG762" s="156"/>
      <c r="XH762" s="156"/>
      <c r="XI762" s="156"/>
      <c r="XJ762" s="156"/>
      <c r="XK762" s="156"/>
      <c r="XL762" s="156"/>
      <c r="XM762" s="156"/>
      <c r="XN762" s="156"/>
      <c r="XO762" s="156"/>
      <c r="XP762" s="156"/>
      <c r="XQ762" s="156"/>
      <c r="XR762" s="156"/>
      <c r="XS762" s="156"/>
      <c r="XT762" s="156"/>
      <c r="XU762" s="156"/>
      <c r="XV762" s="156"/>
      <c r="XW762" s="156"/>
      <c r="XX762" s="156"/>
      <c r="XY762" s="156"/>
      <c r="XZ762" s="156"/>
      <c r="YA762" s="156"/>
      <c r="YB762" s="156"/>
      <c r="YC762" s="156"/>
      <c r="YD762" s="156"/>
      <c r="YE762" s="156"/>
      <c r="YF762" s="156"/>
      <c r="YG762" s="156"/>
      <c r="YH762" s="156"/>
      <c r="YI762" s="156"/>
      <c r="YJ762" s="156"/>
      <c r="YK762" s="156"/>
      <c r="YL762" s="156"/>
      <c r="YM762" s="156"/>
      <c r="YN762" s="156"/>
      <c r="YO762" s="156"/>
      <c r="YP762" s="156"/>
      <c r="YQ762" s="156"/>
      <c r="YR762" s="156"/>
      <c r="YS762" s="156"/>
      <c r="YT762" s="156"/>
      <c r="YU762" s="156"/>
      <c r="YV762" s="156"/>
      <c r="YW762" s="156"/>
      <c r="YX762" s="156"/>
      <c r="YY762" s="156"/>
      <c r="YZ762" s="156"/>
      <c r="ZA762" s="156"/>
      <c r="ZB762" s="156"/>
      <c r="ZC762" s="156"/>
      <c r="ZD762" s="156"/>
      <c r="ZE762" s="156"/>
      <c r="ZF762" s="156"/>
      <c r="ZG762" s="156"/>
      <c r="ZH762" s="156"/>
      <c r="ZI762" s="156"/>
      <c r="ZJ762" s="156"/>
      <c r="ZK762" s="156"/>
      <c r="ZL762" s="156"/>
      <c r="ZM762" s="156"/>
      <c r="ZN762" s="156"/>
      <c r="ZO762" s="156"/>
      <c r="ZP762" s="156"/>
      <c r="ZQ762" s="156"/>
      <c r="ZR762" s="156"/>
      <c r="ZS762" s="156"/>
      <c r="ZT762" s="156"/>
      <c r="ZU762" s="156"/>
      <c r="ZV762" s="156"/>
      <c r="ZW762" s="156"/>
      <c r="ZX762" s="156"/>
      <c r="ZY762" s="156"/>
      <c r="ZZ762" s="156"/>
      <c r="AAA762" s="156"/>
      <c r="AAB762" s="156"/>
      <c r="AAC762" s="156"/>
      <c r="AAD762" s="156"/>
      <c r="AAE762" s="156"/>
      <c r="AAF762" s="156"/>
      <c r="AAG762" s="156"/>
      <c r="AAH762" s="156"/>
      <c r="AAI762" s="156"/>
      <c r="AAJ762" s="156"/>
      <c r="AAK762" s="156"/>
      <c r="AAL762" s="156"/>
      <c r="AAM762" s="156"/>
      <c r="AAN762" s="156"/>
      <c r="AAO762" s="156"/>
      <c r="AAP762" s="156"/>
      <c r="AAQ762" s="156"/>
      <c r="AAR762" s="156"/>
      <c r="AAS762" s="156"/>
      <c r="AAT762" s="156"/>
      <c r="AAU762" s="156"/>
      <c r="AAV762" s="156"/>
      <c r="AAW762" s="156"/>
      <c r="AAX762" s="156"/>
      <c r="AAY762" s="156"/>
      <c r="AAZ762" s="156"/>
      <c r="ABA762" s="156"/>
      <c r="ABB762" s="156"/>
      <c r="ABC762" s="156"/>
      <c r="ABD762" s="156"/>
      <c r="ABE762" s="156"/>
      <c r="ABF762" s="156"/>
      <c r="ABG762" s="156"/>
      <c r="ABH762" s="156"/>
      <c r="ABI762" s="156"/>
      <c r="ABJ762" s="156"/>
      <c r="ABK762" s="156"/>
      <c r="ABL762" s="156"/>
      <c r="ABM762" s="156"/>
      <c r="ABN762" s="156"/>
      <c r="ABO762" s="156"/>
      <c r="ABP762" s="156"/>
      <c r="ABQ762" s="156"/>
      <c r="ABR762" s="156"/>
      <c r="ABS762" s="156"/>
      <c r="ABT762" s="156"/>
      <c r="ABU762" s="156"/>
      <c r="ABV762" s="156"/>
      <c r="ABW762" s="156"/>
      <c r="ABX762" s="156"/>
      <c r="ABY762" s="156"/>
      <c r="ABZ762" s="156"/>
      <c r="ACA762" s="156"/>
      <c r="ACB762" s="156"/>
      <c r="ACC762" s="156"/>
      <c r="ACD762" s="156"/>
      <c r="ACE762" s="156"/>
      <c r="ACF762" s="156"/>
      <c r="ACG762" s="156"/>
      <c r="ACH762" s="156"/>
      <c r="ACI762" s="156"/>
      <c r="ACJ762" s="156"/>
      <c r="ACK762" s="156"/>
      <c r="ACL762" s="156"/>
      <c r="ACM762" s="156"/>
      <c r="ACN762" s="156"/>
      <c r="ACO762" s="156"/>
      <c r="ACP762" s="156"/>
      <c r="ACQ762" s="156"/>
      <c r="ACR762" s="156"/>
      <c r="ACS762" s="156"/>
      <c r="ACT762" s="156"/>
      <c r="ACU762" s="156"/>
      <c r="ACV762" s="156"/>
      <c r="ACW762" s="156"/>
      <c r="ACX762" s="156"/>
      <c r="ACY762" s="156"/>
      <c r="ACZ762" s="156"/>
      <c r="ADA762" s="156"/>
      <c r="ADB762" s="156"/>
      <c r="ADC762" s="156"/>
      <c r="ADD762" s="156"/>
      <c r="ADE762" s="156"/>
      <c r="ADF762" s="156"/>
      <c r="ADG762" s="156"/>
      <c r="ADH762" s="156"/>
      <c r="ADI762" s="156"/>
      <c r="ADJ762" s="156"/>
      <c r="ADK762" s="156"/>
      <c r="ADL762" s="156"/>
      <c r="ADM762" s="156"/>
      <c r="ADN762" s="156"/>
      <c r="ADO762" s="156"/>
      <c r="ADP762" s="156"/>
      <c r="ADQ762" s="156"/>
      <c r="ADR762" s="156"/>
      <c r="ADS762" s="156"/>
      <c r="ADT762" s="156"/>
      <c r="ADU762" s="156"/>
      <c r="ADV762" s="156"/>
      <c r="ADW762" s="156"/>
      <c r="ADX762" s="156"/>
      <c r="ADY762" s="156"/>
      <c r="ADZ762" s="156"/>
      <c r="AEA762" s="156"/>
      <c r="AEB762" s="156"/>
      <c r="AEC762" s="156"/>
      <c r="AED762" s="156"/>
      <c r="AEE762" s="156"/>
      <c r="AEF762" s="156"/>
      <c r="AEG762" s="156"/>
      <c r="AEH762" s="156"/>
      <c r="AEI762" s="156"/>
      <c r="AEJ762" s="156"/>
      <c r="AEK762" s="156"/>
      <c r="AEL762" s="156"/>
      <c r="AEM762" s="156"/>
      <c r="AEN762" s="156"/>
      <c r="AEO762" s="156"/>
      <c r="AEP762" s="156"/>
      <c r="AEQ762" s="156"/>
      <c r="AER762" s="156"/>
      <c r="AES762" s="156"/>
      <c r="AET762" s="156"/>
      <c r="AEU762" s="156"/>
      <c r="AEV762" s="156"/>
      <c r="AEW762" s="156"/>
      <c r="AEX762" s="156"/>
      <c r="AEY762" s="156"/>
      <c r="AEZ762" s="156"/>
      <c r="AFA762" s="156"/>
      <c r="AFB762" s="156"/>
      <c r="AFC762" s="156"/>
      <c r="AFD762" s="156"/>
      <c r="AFE762" s="156"/>
      <c r="AFF762" s="156"/>
      <c r="AFG762" s="156"/>
      <c r="AFH762" s="156"/>
      <c r="AFI762" s="156"/>
      <c r="AFJ762" s="156"/>
      <c r="AFK762" s="156"/>
      <c r="AFL762" s="156"/>
      <c r="AFM762" s="156"/>
      <c r="AFN762" s="156"/>
      <c r="AFO762" s="156"/>
      <c r="AFP762" s="156"/>
      <c r="AFQ762" s="156"/>
      <c r="AFR762" s="156"/>
      <c r="AFS762" s="156"/>
      <c r="AFT762" s="156"/>
      <c r="AFU762" s="156"/>
      <c r="AFV762" s="156"/>
      <c r="AFW762" s="156"/>
      <c r="AFX762" s="156"/>
      <c r="AFY762" s="156"/>
      <c r="AFZ762" s="156"/>
      <c r="AGA762" s="156"/>
      <c r="AGB762" s="156"/>
      <c r="AGC762" s="156"/>
      <c r="AGD762" s="156"/>
      <c r="AGE762" s="156"/>
      <c r="AGF762" s="156"/>
      <c r="AGG762" s="156"/>
      <c r="AGH762" s="156"/>
      <c r="AGI762" s="156"/>
      <c r="AGJ762" s="156"/>
      <c r="AGK762" s="156"/>
      <c r="AGL762" s="156"/>
      <c r="AGM762" s="156"/>
      <c r="AGN762" s="156"/>
      <c r="AGO762" s="156"/>
      <c r="AGP762" s="156"/>
      <c r="AGQ762" s="156"/>
      <c r="AGR762" s="156"/>
      <c r="AGS762" s="156"/>
      <c r="AGT762" s="156"/>
      <c r="AGU762" s="156"/>
      <c r="AGV762" s="156"/>
      <c r="AGW762" s="156"/>
      <c r="AGX762" s="156"/>
      <c r="AGY762" s="156"/>
      <c r="AGZ762" s="156"/>
      <c r="AHA762" s="156"/>
      <c r="AHB762" s="156"/>
      <c r="AHC762" s="156"/>
      <c r="AHD762" s="156"/>
      <c r="AHE762" s="156"/>
      <c r="AHF762" s="156"/>
      <c r="AHG762" s="156"/>
      <c r="AHH762" s="156"/>
      <c r="AHI762" s="156"/>
      <c r="AHJ762" s="156"/>
      <c r="AHK762" s="156"/>
      <c r="AHL762" s="156"/>
      <c r="AHM762" s="156"/>
      <c r="AHN762" s="156"/>
      <c r="AHO762" s="156"/>
      <c r="AHP762" s="156"/>
      <c r="AHQ762" s="156"/>
      <c r="AHR762" s="156"/>
      <c r="AHS762" s="156"/>
      <c r="AHT762" s="156"/>
      <c r="AHU762" s="156"/>
      <c r="AHV762" s="156"/>
      <c r="AHW762" s="156"/>
      <c r="AHX762" s="156"/>
      <c r="AHY762" s="156"/>
      <c r="AHZ762" s="156"/>
      <c r="AIA762" s="156"/>
      <c r="AIB762" s="156"/>
      <c r="AIC762" s="156"/>
      <c r="AID762" s="156"/>
      <c r="AIE762" s="156"/>
      <c r="AIF762" s="156"/>
      <c r="AIG762" s="156"/>
      <c r="AIH762" s="156"/>
      <c r="AII762" s="156"/>
      <c r="AIJ762" s="156"/>
      <c r="AIK762" s="156"/>
      <c r="AIL762" s="156"/>
      <c r="AIM762" s="156"/>
      <c r="AIN762" s="156"/>
      <c r="AIO762" s="156"/>
      <c r="AIP762" s="156"/>
      <c r="AIQ762" s="156"/>
      <c r="AIR762" s="156"/>
      <c r="AIS762" s="156"/>
      <c r="AIT762" s="156"/>
      <c r="AIU762" s="156"/>
      <c r="AIV762" s="156"/>
      <c r="AIW762" s="156"/>
      <c r="AIX762" s="156"/>
      <c r="AIY762" s="156"/>
      <c r="AIZ762" s="156"/>
      <c r="AJA762" s="156"/>
      <c r="AJB762" s="156"/>
      <c r="AJC762" s="156"/>
      <c r="AJD762" s="156"/>
      <c r="AJE762" s="156"/>
      <c r="AJF762" s="156"/>
      <c r="AJG762" s="156"/>
      <c r="AJH762" s="156"/>
      <c r="AJI762" s="156"/>
      <c r="AJJ762" s="156"/>
      <c r="AJK762" s="156"/>
      <c r="AJL762" s="156"/>
      <c r="AJM762" s="156"/>
      <c r="AJN762" s="156"/>
      <c r="AJO762" s="156"/>
      <c r="AJP762" s="156"/>
      <c r="AJQ762" s="156"/>
      <c r="AJR762" s="156"/>
      <c r="AJS762" s="156"/>
      <c r="AJT762" s="156"/>
      <c r="AJU762" s="156"/>
      <c r="AJV762" s="156"/>
      <c r="AJW762" s="156"/>
      <c r="AJX762" s="156"/>
      <c r="AJY762" s="156"/>
      <c r="AJZ762" s="156"/>
      <c r="AKA762" s="156"/>
      <c r="AKB762" s="156"/>
      <c r="AKC762" s="156"/>
      <c r="AKD762" s="156"/>
      <c r="AKE762" s="156"/>
      <c r="AKF762" s="156"/>
      <c r="AKG762" s="156"/>
      <c r="AKH762" s="156"/>
      <c r="AKI762" s="156"/>
      <c r="AKJ762" s="156"/>
      <c r="AKK762" s="156"/>
      <c r="AKL762" s="156"/>
      <c r="AKM762" s="156"/>
      <c r="AKN762" s="156"/>
      <c r="AKO762" s="156"/>
      <c r="AKP762" s="156"/>
      <c r="AKQ762" s="156"/>
      <c r="AKR762" s="156"/>
      <c r="AKS762" s="156"/>
      <c r="AKT762" s="156"/>
      <c r="AKU762" s="156"/>
      <c r="AKV762" s="156"/>
      <c r="AKW762" s="156"/>
      <c r="AKX762" s="156"/>
      <c r="AKY762" s="156"/>
      <c r="AKZ762" s="156"/>
      <c r="ALA762" s="156"/>
      <c r="ALB762" s="156"/>
      <c r="ALC762" s="156"/>
      <c r="ALD762" s="156"/>
      <c r="ALE762" s="156"/>
      <c r="ALF762" s="156"/>
      <c r="ALG762" s="156"/>
      <c r="ALH762" s="156"/>
      <c r="ALI762" s="156"/>
      <c r="ALJ762" s="156"/>
      <c r="ALK762" s="156"/>
      <c r="ALL762" s="156"/>
      <c r="ALM762" s="156"/>
      <c r="ALN762" s="156"/>
      <c r="ALO762" s="156"/>
      <c r="ALP762" s="156"/>
      <c r="ALQ762" s="156"/>
      <c r="ALR762" s="156"/>
      <c r="ALS762" s="156"/>
      <c r="ALT762" s="156"/>
      <c r="ALU762" s="156"/>
      <c r="ALV762" s="156"/>
      <c r="ALW762" s="156"/>
      <c r="ALX762" s="156"/>
      <c r="ALY762" s="156"/>
      <c r="ALZ762" s="156"/>
      <c r="AMA762" s="156"/>
      <c r="AMB762" s="156"/>
      <c r="AMC762" s="156"/>
      <c r="AMD762" s="156"/>
      <c r="AME762" s="156"/>
      <c r="AMF762" s="156"/>
      <c r="AMG762" s="156"/>
      <c r="AMH762" s="156"/>
      <c r="AMI762" s="156"/>
      <c r="AMJ762" s="156"/>
      <c r="AMK762" s="156"/>
      <c r="AML762" s="156"/>
      <c r="AMM762" s="156"/>
      <c r="AMN762" s="156"/>
      <c r="AMO762" s="156"/>
      <c r="AMP762" s="156"/>
      <c r="AMQ762" s="156"/>
      <c r="AMR762" s="156"/>
      <c r="AMS762" s="156"/>
      <c r="AMT762" s="156"/>
      <c r="AMU762" s="156"/>
      <c r="AMV762" s="156"/>
      <c r="AMW762" s="156"/>
      <c r="AMX762" s="156"/>
      <c r="AMY762" s="156"/>
      <c r="AMZ762" s="156"/>
      <c r="ANA762" s="156"/>
      <c r="ANB762" s="156"/>
      <c r="ANC762" s="156"/>
      <c r="AND762" s="156"/>
      <c r="ANE762" s="156"/>
      <c r="ANF762" s="156"/>
      <c r="ANG762" s="156"/>
      <c r="ANH762" s="156"/>
      <c r="ANI762" s="156"/>
      <c r="ANJ762" s="156"/>
      <c r="ANK762" s="156"/>
      <c r="ANL762" s="156"/>
      <c r="ANM762" s="156"/>
      <c r="ANN762" s="156"/>
      <c r="ANO762" s="156"/>
      <c r="ANP762" s="156"/>
      <c r="ANQ762" s="156"/>
      <c r="ANR762" s="156"/>
      <c r="ANS762" s="156"/>
      <c r="ANT762" s="156"/>
      <c r="ANU762" s="156"/>
      <c r="ANV762" s="156"/>
      <c r="ANW762" s="156"/>
      <c r="ANX762" s="156"/>
      <c r="ANY762" s="156"/>
      <c r="ANZ762" s="156"/>
      <c r="AOA762" s="156"/>
      <c r="AOB762" s="156"/>
      <c r="AOC762" s="156"/>
      <c r="AOD762" s="156"/>
      <c r="AOE762" s="156"/>
      <c r="AOF762" s="156"/>
      <c r="AOG762" s="156"/>
      <c r="AOH762" s="156"/>
      <c r="AOI762" s="156"/>
      <c r="AOJ762" s="156"/>
      <c r="AOK762" s="156"/>
      <c r="AOL762" s="156"/>
      <c r="AOM762" s="156"/>
      <c r="AON762" s="156"/>
      <c r="AOO762" s="156"/>
      <c r="AOP762" s="156"/>
      <c r="AOQ762" s="156"/>
      <c r="AOR762" s="156"/>
      <c r="AOS762" s="156"/>
      <c r="AOT762" s="156"/>
      <c r="AOU762" s="156"/>
      <c r="AOV762" s="156"/>
      <c r="AOW762" s="156"/>
      <c r="AOX762" s="156"/>
      <c r="AOY762" s="156"/>
      <c r="AOZ762" s="156"/>
      <c r="APA762" s="156"/>
      <c r="APB762" s="156"/>
      <c r="APC762" s="156"/>
      <c r="APD762" s="156"/>
      <c r="APE762" s="156"/>
      <c r="APF762" s="156"/>
      <c r="APG762" s="156"/>
      <c r="APH762" s="156"/>
      <c r="API762" s="156"/>
      <c r="APJ762" s="156"/>
      <c r="APK762" s="156"/>
      <c r="APL762" s="156"/>
      <c r="APM762" s="156"/>
      <c r="APN762" s="156"/>
      <c r="APO762" s="156"/>
      <c r="APP762" s="156"/>
      <c r="APQ762" s="156"/>
      <c r="APR762" s="156"/>
      <c r="APS762" s="156"/>
      <c r="APT762" s="156"/>
      <c r="APU762" s="156"/>
      <c r="APV762" s="156"/>
      <c r="APW762" s="156"/>
      <c r="APX762" s="156"/>
      <c r="APY762" s="156"/>
      <c r="APZ762" s="156"/>
      <c r="AQA762" s="156"/>
      <c r="AQB762" s="156"/>
      <c r="AQC762" s="156"/>
      <c r="AQD762" s="156"/>
      <c r="AQE762" s="156"/>
      <c r="AQF762" s="156"/>
      <c r="AQG762" s="156"/>
      <c r="AQH762" s="156"/>
      <c r="AQI762" s="156"/>
      <c r="AQJ762" s="156"/>
      <c r="AQK762" s="156"/>
      <c r="AQL762" s="156"/>
      <c r="AQM762" s="156"/>
      <c r="AQN762" s="156"/>
      <c r="AQO762" s="156"/>
      <c r="AQP762" s="156"/>
      <c r="AQQ762" s="156"/>
      <c r="AQR762" s="156"/>
      <c r="AQS762" s="156"/>
      <c r="AQT762" s="156"/>
      <c r="AQU762" s="156"/>
      <c r="AQV762" s="156"/>
      <c r="AQW762" s="156"/>
      <c r="AQX762" s="156"/>
      <c r="AQY762" s="156"/>
      <c r="AQZ762" s="156"/>
      <c r="ARA762" s="156"/>
      <c r="ARB762" s="156"/>
      <c r="ARC762" s="156"/>
      <c r="ARD762" s="156"/>
      <c r="ARE762" s="156"/>
      <c r="ARF762" s="156"/>
      <c r="ARG762" s="156"/>
      <c r="ARH762" s="156"/>
      <c r="ARI762" s="156"/>
      <c r="ARJ762" s="156"/>
      <c r="ARK762" s="156"/>
      <c r="ARL762" s="156"/>
      <c r="ARM762" s="156"/>
      <c r="ARN762" s="156"/>
      <c r="ARO762" s="156"/>
      <c r="ARP762" s="156"/>
      <c r="ARQ762" s="156"/>
      <c r="ARR762" s="156"/>
      <c r="ARS762" s="156"/>
      <c r="ART762" s="156"/>
      <c r="ARU762" s="156"/>
      <c r="ARV762" s="156"/>
      <c r="ARW762" s="156"/>
      <c r="ARX762" s="156"/>
      <c r="ARY762" s="156"/>
      <c r="ARZ762" s="156"/>
      <c r="ASA762" s="156"/>
      <c r="ASB762" s="156"/>
      <c r="ASC762" s="156"/>
      <c r="ASD762" s="156"/>
      <c r="ASE762" s="156"/>
      <c r="ASF762" s="156"/>
      <c r="ASG762" s="156"/>
      <c r="ASH762" s="156"/>
      <c r="ASI762" s="156"/>
      <c r="ASJ762" s="156"/>
      <c r="ASK762" s="156"/>
      <c r="ASL762" s="156"/>
      <c r="ASM762" s="156"/>
      <c r="ASN762" s="156"/>
      <c r="ASO762" s="156"/>
      <c r="ASP762" s="156"/>
      <c r="ASQ762" s="156"/>
      <c r="ASR762" s="156"/>
      <c r="ASS762" s="156"/>
      <c r="AST762" s="156"/>
      <c r="ASU762" s="156"/>
      <c r="ASV762" s="156"/>
      <c r="ASW762" s="156"/>
      <c r="ASX762" s="156"/>
      <c r="ASY762" s="156"/>
      <c r="ASZ762" s="156"/>
      <c r="ATA762" s="156"/>
      <c r="ATB762" s="156"/>
      <c r="ATC762" s="156"/>
      <c r="ATD762" s="156"/>
      <c r="ATE762" s="156"/>
      <c r="ATF762" s="156"/>
      <c r="ATG762" s="156"/>
      <c r="ATH762" s="156"/>
      <c r="ATI762" s="156"/>
      <c r="ATJ762" s="156"/>
      <c r="ATK762" s="156"/>
      <c r="ATL762" s="156"/>
      <c r="ATM762" s="156"/>
      <c r="ATN762" s="156"/>
      <c r="ATO762" s="156"/>
      <c r="ATP762" s="156"/>
      <c r="ATQ762" s="156"/>
      <c r="ATR762" s="156"/>
      <c r="ATS762" s="156"/>
      <c r="ATT762" s="156"/>
      <c r="ATU762" s="156"/>
      <c r="ATV762" s="156"/>
      <c r="ATW762" s="156"/>
      <c r="ATX762" s="156"/>
      <c r="ATY762" s="156"/>
      <c r="ATZ762" s="156"/>
      <c r="AUA762" s="156"/>
      <c r="AUB762" s="156"/>
      <c r="AUC762" s="156"/>
      <c r="AUD762" s="156"/>
      <c r="AUE762" s="156"/>
      <c r="AUF762" s="156"/>
      <c r="AUG762" s="156"/>
      <c r="AUH762" s="156"/>
      <c r="AUI762" s="156"/>
      <c r="AUJ762" s="156"/>
      <c r="AUK762" s="156"/>
      <c r="AUL762" s="156"/>
      <c r="AUM762" s="156"/>
      <c r="AUN762" s="156"/>
      <c r="AUO762" s="156"/>
      <c r="AUP762" s="156"/>
      <c r="AUQ762" s="156"/>
      <c r="AUR762" s="156"/>
      <c r="AUS762" s="156"/>
      <c r="AUT762" s="156"/>
      <c r="AUU762" s="156"/>
      <c r="AUV762" s="156"/>
      <c r="AUW762" s="156"/>
      <c r="AUX762" s="156"/>
      <c r="AUY762" s="156"/>
      <c r="AUZ762" s="156"/>
      <c r="AVA762" s="156"/>
      <c r="AVB762" s="156"/>
      <c r="AVC762" s="156"/>
      <c r="AVD762" s="156"/>
      <c r="AVE762" s="156"/>
      <c r="AVF762" s="156"/>
      <c r="AVG762" s="156"/>
      <c r="AVH762" s="156"/>
      <c r="AVI762" s="156"/>
      <c r="AVJ762" s="156"/>
      <c r="AVK762" s="156"/>
      <c r="AVL762" s="156"/>
      <c r="AVM762" s="156"/>
      <c r="AVN762" s="156"/>
      <c r="AVO762" s="156"/>
      <c r="AVP762" s="156"/>
      <c r="AVQ762" s="156"/>
      <c r="AVR762" s="156"/>
      <c r="AVS762" s="156"/>
      <c r="AVT762" s="156"/>
      <c r="AVU762" s="156"/>
      <c r="AVV762" s="156"/>
      <c r="AVW762" s="156"/>
      <c r="AVX762" s="156"/>
      <c r="AVY762" s="156"/>
      <c r="AVZ762" s="156"/>
      <c r="AWA762" s="156"/>
      <c r="AWB762" s="156"/>
      <c r="AWC762" s="156"/>
      <c r="AWD762" s="156"/>
      <c r="AWE762" s="156"/>
      <c r="AWF762" s="156"/>
      <c r="AWG762" s="156"/>
      <c r="AWH762" s="156"/>
      <c r="AWI762" s="156"/>
      <c r="AWJ762" s="156"/>
      <c r="AWK762" s="156"/>
      <c r="AWL762" s="156"/>
      <c r="AWM762" s="156"/>
      <c r="AWN762" s="156"/>
      <c r="AWO762" s="156"/>
      <c r="AWP762" s="156"/>
      <c r="AWQ762" s="156"/>
      <c r="AWR762" s="156"/>
      <c r="AWS762" s="156"/>
      <c r="AWT762" s="156"/>
      <c r="AWU762" s="156"/>
      <c r="AWV762" s="156"/>
      <c r="AWW762" s="156"/>
      <c r="AWX762" s="156"/>
      <c r="AWY762" s="156"/>
      <c r="AWZ762" s="156"/>
      <c r="AXA762" s="156"/>
      <c r="AXB762" s="156"/>
      <c r="AXC762" s="156"/>
      <c r="AXD762" s="156"/>
      <c r="AXE762" s="156"/>
      <c r="AXF762" s="156"/>
      <c r="AXG762" s="156"/>
      <c r="AXH762" s="156"/>
      <c r="AXI762" s="156"/>
      <c r="AXJ762" s="156"/>
      <c r="AXK762" s="156"/>
      <c r="AXL762" s="156"/>
      <c r="AXM762" s="156"/>
      <c r="AXN762" s="156"/>
      <c r="AXO762" s="156"/>
      <c r="AXP762" s="156"/>
      <c r="AXQ762" s="156"/>
      <c r="AXR762" s="156"/>
      <c r="AXS762" s="156"/>
      <c r="AXT762" s="156"/>
      <c r="AXU762" s="156"/>
      <c r="AXV762" s="156"/>
      <c r="AXW762" s="156"/>
      <c r="AXX762" s="156"/>
      <c r="AXY762" s="156"/>
      <c r="AXZ762" s="156"/>
      <c r="AYA762" s="156"/>
      <c r="AYB762" s="156"/>
      <c r="AYC762" s="156"/>
      <c r="AYD762" s="156"/>
      <c r="AYE762" s="156"/>
      <c r="AYF762" s="156"/>
      <c r="AYG762" s="156"/>
      <c r="AYH762" s="156"/>
      <c r="AYI762" s="156"/>
      <c r="AYJ762" s="156"/>
      <c r="AYK762" s="156"/>
      <c r="AYL762" s="156"/>
      <c r="AYM762" s="156"/>
      <c r="AYN762" s="156"/>
      <c r="AYO762" s="156"/>
      <c r="AYP762" s="156"/>
      <c r="AYQ762" s="156"/>
      <c r="AYR762" s="156"/>
      <c r="AYS762" s="156"/>
      <c r="AYT762" s="156"/>
      <c r="AYU762" s="156"/>
      <c r="AYV762" s="156"/>
      <c r="AYW762" s="156"/>
      <c r="AYX762" s="156"/>
      <c r="AYY762" s="156"/>
      <c r="AYZ762" s="156"/>
      <c r="AZA762" s="156"/>
      <c r="AZB762" s="156"/>
      <c r="AZC762" s="156"/>
      <c r="AZD762" s="156"/>
      <c r="AZE762" s="156"/>
      <c r="AZF762" s="156"/>
      <c r="AZG762" s="156"/>
      <c r="AZH762" s="156"/>
      <c r="AZI762" s="156"/>
      <c r="AZJ762" s="156"/>
      <c r="AZK762" s="156"/>
      <c r="AZL762" s="156"/>
      <c r="AZM762" s="156"/>
      <c r="AZN762" s="156"/>
      <c r="AZO762" s="156"/>
      <c r="AZP762" s="156"/>
      <c r="AZQ762" s="156"/>
      <c r="AZR762" s="156"/>
      <c r="AZS762" s="156"/>
      <c r="AZT762" s="156"/>
      <c r="AZU762" s="156"/>
      <c r="AZV762" s="156"/>
      <c r="AZW762" s="156"/>
      <c r="AZX762" s="156"/>
      <c r="AZY762" s="156"/>
      <c r="AZZ762" s="156"/>
      <c r="BAA762" s="156"/>
      <c r="BAB762" s="156"/>
      <c r="BAC762" s="156"/>
      <c r="BAD762" s="156"/>
      <c r="BAE762" s="156"/>
      <c r="BAF762" s="156"/>
      <c r="BAG762" s="156"/>
      <c r="BAH762" s="156"/>
      <c r="BAI762" s="156"/>
      <c r="BAJ762" s="156"/>
      <c r="BAK762" s="156"/>
      <c r="BAL762" s="156"/>
      <c r="BAM762" s="156"/>
      <c r="BAN762" s="156"/>
      <c r="BAO762" s="156"/>
      <c r="BAP762" s="156"/>
      <c r="BAQ762" s="156"/>
      <c r="BAR762" s="156"/>
      <c r="BAS762" s="156"/>
      <c r="BAT762" s="156"/>
      <c r="BAU762" s="156"/>
      <c r="BAV762" s="156"/>
      <c r="BAW762" s="156"/>
      <c r="BAX762" s="156"/>
      <c r="BAY762" s="156"/>
      <c r="BAZ762" s="156"/>
      <c r="BBA762" s="156"/>
      <c r="BBB762" s="156"/>
      <c r="BBC762" s="156"/>
      <c r="BBD762" s="156"/>
      <c r="BBE762" s="156"/>
      <c r="BBF762" s="156"/>
      <c r="BBG762" s="156"/>
      <c r="BBH762" s="156"/>
      <c r="BBI762" s="156"/>
      <c r="BBJ762" s="156"/>
      <c r="BBK762" s="156"/>
      <c r="BBL762" s="156"/>
      <c r="BBM762" s="156"/>
      <c r="BBN762" s="156"/>
      <c r="BBO762" s="156"/>
      <c r="BBP762" s="156"/>
      <c r="BBQ762" s="156"/>
      <c r="BBR762" s="156"/>
      <c r="BBS762" s="156"/>
      <c r="BBT762" s="156"/>
      <c r="BBU762" s="156"/>
      <c r="BBV762" s="156"/>
      <c r="BBW762" s="156"/>
      <c r="BBX762" s="156"/>
      <c r="BBY762" s="156"/>
      <c r="BBZ762" s="156"/>
      <c r="BCA762" s="156"/>
      <c r="BCB762" s="156"/>
      <c r="BCC762" s="156"/>
      <c r="BCD762" s="156"/>
      <c r="BCE762" s="156"/>
      <c r="BCF762" s="156"/>
      <c r="BCG762" s="156"/>
      <c r="BCH762" s="156"/>
      <c r="BCI762" s="156"/>
      <c r="BCJ762" s="156"/>
      <c r="BCK762" s="156"/>
      <c r="BCL762" s="156"/>
      <c r="BCM762" s="156"/>
      <c r="BCN762" s="156"/>
      <c r="BCO762" s="156"/>
      <c r="BCP762" s="156"/>
      <c r="BCQ762" s="156"/>
      <c r="BCR762" s="156"/>
      <c r="BCS762" s="156"/>
      <c r="BCT762" s="156"/>
      <c r="BCU762" s="156"/>
      <c r="BCV762" s="156"/>
      <c r="BCW762" s="156"/>
      <c r="BCX762" s="156"/>
      <c r="BCY762" s="156"/>
      <c r="BCZ762" s="156"/>
      <c r="BDA762" s="156"/>
      <c r="BDB762" s="156"/>
      <c r="BDC762" s="156"/>
      <c r="BDD762" s="156"/>
      <c r="BDE762" s="156"/>
      <c r="BDF762" s="156"/>
      <c r="BDG762" s="156"/>
      <c r="BDH762" s="156"/>
      <c r="BDI762" s="156"/>
      <c r="BDJ762" s="156"/>
      <c r="BDK762" s="156"/>
      <c r="BDL762" s="156"/>
      <c r="BDM762" s="156"/>
      <c r="BDN762" s="156"/>
      <c r="BDO762" s="156"/>
      <c r="BDP762" s="156"/>
      <c r="BDQ762" s="156"/>
      <c r="BDR762" s="156"/>
      <c r="BDS762" s="156"/>
      <c r="BDT762" s="156"/>
      <c r="BDU762" s="156"/>
      <c r="BDV762" s="156"/>
      <c r="BDW762" s="156"/>
      <c r="BDX762" s="156"/>
      <c r="BDY762" s="156"/>
      <c r="BDZ762" s="156"/>
      <c r="BEA762" s="156"/>
      <c r="BEB762" s="156"/>
      <c r="BEC762" s="156"/>
      <c r="BED762" s="156"/>
      <c r="BEE762" s="156"/>
      <c r="BEF762" s="156"/>
      <c r="BEG762" s="156"/>
      <c r="BEH762" s="156"/>
      <c r="BEI762" s="156"/>
      <c r="BEJ762" s="156"/>
      <c r="BEK762" s="156"/>
      <c r="BEL762" s="156"/>
      <c r="BEM762" s="156"/>
      <c r="BEN762" s="156"/>
      <c r="BEO762" s="156"/>
      <c r="BEP762" s="156"/>
      <c r="BEQ762" s="156"/>
      <c r="BER762" s="156"/>
      <c r="BES762" s="156"/>
      <c r="BET762" s="156"/>
      <c r="BEU762" s="156"/>
      <c r="BEV762" s="156"/>
      <c r="BEW762" s="156"/>
      <c r="BEX762" s="156"/>
      <c r="BEY762" s="156"/>
      <c r="BEZ762" s="156"/>
      <c r="BFA762" s="156"/>
      <c r="BFB762" s="156"/>
      <c r="BFC762" s="156"/>
      <c r="BFD762" s="156"/>
      <c r="BFE762" s="156"/>
      <c r="BFF762" s="156"/>
      <c r="BFG762" s="156"/>
      <c r="BFH762" s="156"/>
      <c r="BFI762" s="156"/>
      <c r="BFJ762" s="156"/>
      <c r="BFK762" s="156"/>
      <c r="BFL762" s="156"/>
      <c r="BFM762" s="156"/>
      <c r="BFN762" s="156"/>
      <c r="BFO762" s="156"/>
      <c r="BFP762" s="156"/>
      <c r="BFQ762" s="156"/>
      <c r="BFR762" s="156"/>
      <c r="BFS762" s="156"/>
      <c r="BFT762" s="156"/>
      <c r="BFU762" s="156"/>
      <c r="BFV762" s="156"/>
      <c r="BFW762" s="156"/>
      <c r="BFX762" s="156"/>
      <c r="BFY762" s="156"/>
      <c r="BFZ762" s="156"/>
      <c r="BGA762" s="156"/>
      <c r="BGB762" s="156"/>
      <c r="BGC762" s="156"/>
      <c r="BGD762" s="156"/>
      <c r="BGE762" s="156"/>
      <c r="BGF762" s="156"/>
      <c r="BGG762" s="156"/>
      <c r="BGH762" s="156"/>
      <c r="BGI762" s="156"/>
      <c r="BGJ762" s="156"/>
      <c r="BGK762" s="156"/>
      <c r="BGL762" s="156"/>
      <c r="BGM762" s="156"/>
      <c r="BGN762" s="156"/>
      <c r="BGO762" s="156"/>
      <c r="BGP762" s="156"/>
      <c r="BGQ762" s="156"/>
      <c r="BGR762" s="156"/>
      <c r="BGS762" s="156"/>
      <c r="BGT762" s="156"/>
      <c r="BGU762" s="156"/>
      <c r="BGV762" s="156"/>
      <c r="BGW762" s="156"/>
      <c r="BGX762" s="156"/>
      <c r="BGY762" s="156"/>
      <c r="BGZ762" s="156"/>
      <c r="BHA762" s="156"/>
      <c r="BHB762" s="156"/>
      <c r="BHC762" s="156"/>
      <c r="BHD762" s="156"/>
      <c r="BHE762" s="156"/>
      <c r="BHF762" s="156"/>
      <c r="BHG762" s="156"/>
      <c r="BHH762" s="156"/>
      <c r="BHI762" s="156"/>
      <c r="BHJ762" s="156"/>
      <c r="BHK762" s="156"/>
      <c r="BHL762" s="156"/>
      <c r="BHM762" s="156"/>
      <c r="BHN762" s="156"/>
      <c r="BHO762" s="156"/>
      <c r="BHP762" s="156"/>
      <c r="BHQ762" s="156"/>
      <c r="BHR762" s="156"/>
      <c r="BHS762" s="156"/>
      <c r="BHT762" s="156"/>
      <c r="BHU762" s="156"/>
      <c r="BHV762" s="156"/>
      <c r="BHW762" s="156"/>
      <c r="BHX762" s="156"/>
      <c r="BHY762" s="156"/>
      <c r="BHZ762" s="156"/>
      <c r="BIA762" s="156"/>
      <c r="BIB762" s="156"/>
      <c r="BIC762" s="156"/>
      <c r="BID762" s="156"/>
      <c r="BIE762" s="156"/>
      <c r="BIF762" s="156"/>
      <c r="BIG762" s="156"/>
      <c r="BIH762" s="156"/>
      <c r="BII762" s="156"/>
      <c r="BIJ762" s="156"/>
      <c r="BIK762" s="156"/>
      <c r="BIL762" s="156"/>
      <c r="BIM762" s="156"/>
      <c r="BIN762" s="156"/>
      <c r="BIO762" s="156"/>
      <c r="BIP762" s="156"/>
      <c r="BIQ762" s="156"/>
      <c r="BIR762" s="156"/>
      <c r="BIS762" s="156"/>
      <c r="BIT762" s="156"/>
      <c r="BIU762" s="156"/>
      <c r="BIV762" s="156"/>
      <c r="BIW762" s="156"/>
      <c r="BIX762" s="156"/>
      <c r="BIY762" s="156"/>
      <c r="BIZ762" s="156"/>
      <c r="BJA762" s="156"/>
      <c r="BJB762" s="156"/>
      <c r="BJC762" s="156"/>
      <c r="BJD762" s="156"/>
      <c r="BJE762" s="156"/>
      <c r="BJF762" s="156"/>
      <c r="BJG762" s="156"/>
      <c r="BJH762" s="156"/>
      <c r="BJI762" s="156"/>
      <c r="BJJ762" s="156"/>
      <c r="BJK762" s="156"/>
      <c r="BJL762" s="156"/>
      <c r="BJM762" s="156"/>
      <c r="BJN762" s="156"/>
      <c r="BJO762" s="156"/>
      <c r="BJP762" s="156"/>
      <c r="BJQ762" s="156"/>
      <c r="BJR762" s="156"/>
      <c r="BJS762" s="156"/>
      <c r="BJT762" s="156"/>
      <c r="BJU762" s="156"/>
      <c r="BJV762" s="156"/>
      <c r="BJW762" s="156"/>
      <c r="BJX762" s="156"/>
      <c r="BJY762" s="156"/>
      <c r="BJZ762" s="156"/>
      <c r="BKA762" s="156"/>
      <c r="BKB762" s="156"/>
      <c r="BKC762" s="156"/>
      <c r="BKD762" s="156"/>
      <c r="BKE762" s="156"/>
      <c r="BKF762" s="156"/>
      <c r="BKG762" s="156"/>
      <c r="BKH762" s="156"/>
      <c r="BKI762" s="156"/>
      <c r="BKJ762" s="156"/>
      <c r="BKK762" s="156"/>
      <c r="BKL762" s="156"/>
      <c r="BKM762" s="156"/>
      <c r="BKN762" s="156"/>
      <c r="BKO762" s="156"/>
      <c r="BKP762" s="156"/>
      <c r="BKQ762" s="156"/>
      <c r="BKR762" s="156"/>
      <c r="BKS762" s="156"/>
      <c r="BKT762" s="156"/>
      <c r="BKU762" s="156"/>
      <c r="BKV762" s="156"/>
      <c r="BKW762" s="156"/>
      <c r="BKX762" s="156"/>
      <c r="BKY762" s="156"/>
      <c r="BKZ762" s="156"/>
      <c r="BLA762" s="156"/>
      <c r="BLB762" s="156"/>
      <c r="BLC762" s="156"/>
      <c r="BLD762" s="156"/>
      <c r="BLE762" s="156"/>
      <c r="BLF762" s="156"/>
      <c r="BLG762" s="156"/>
      <c r="BLH762" s="156"/>
      <c r="BLI762" s="156"/>
      <c r="BLJ762" s="156"/>
      <c r="BLK762" s="156"/>
      <c r="BLL762" s="156"/>
      <c r="BLM762" s="156"/>
      <c r="BLN762" s="156"/>
      <c r="BLO762" s="156"/>
      <c r="BLP762" s="156"/>
      <c r="BLQ762" s="156"/>
      <c r="BLR762" s="156"/>
      <c r="BLS762" s="156"/>
      <c r="BLT762" s="156"/>
      <c r="BLU762" s="156"/>
      <c r="BLV762" s="156"/>
      <c r="BLW762" s="156"/>
      <c r="BLX762" s="156"/>
      <c r="BLY762" s="156"/>
      <c r="BLZ762" s="156"/>
      <c r="BMA762" s="156"/>
      <c r="BMB762" s="156"/>
      <c r="BMC762" s="156"/>
      <c r="BMD762" s="156"/>
      <c r="BME762" s="156"/>
      <c r="BMF762" s="156"/>
      <c r="BMG762" s="156"/>
      <c r="BMH762" s="156"/>
      <c r="BMI762" s="156"/>
      <c r="BMJ762" s="156"/>
      <c r="BMK762" s="156"/>
      <c r="BML762" s="156"/>
      <c r="BMM762" s="156"/>
      <c r="BMN762" s="156"/>
      <c r="BMO762" s="156"/>
      <c r="BMP762" s="156"/>
      <c r="BMQ762" s="156"/>
      <c r="BMR762" s="156"/>
      <c r="BMS762" s="156"/>
      <c r="BMT762" s="156"/>
      <c r="BMU762" s="156"/>
      <c r="BMV762" s="156"/>
      <c r="BMW762" s="156"/>
      <c r="BMX762" s="156"/>
      <c r="BMY762" s="156"/>
      <c r="BMZ762" s="156"/>
      <c r="BNA762" s="156"/>
      <c r="BNB762" s="156"/>
      <c r="BNC762" s="156"/>
      <c r="BND762" s="156"/>
      <c r="BNE762" s="156"/>
      <c r="BNF762" s="156"/>
      <c r="BNG762" s="156"/>
      <c r="BNH762" s="156"/>
      <c r="BNI762" s="156"/>
      <c r="BNJ762" s="156"/>
      <c r="BNK762" s="156"/>
      <c r="BNL762" s="156"/>
      <c r="BNM762" s="156"/>
      <c r="BNN762" s="156"/>
      <c r="BNO762" s="156"/>
      <c r="BNP762" s="156"/>
      <c r="BNQ762" s="156"/>
      <c r="BNR762" s="156"/>
      <c r="BNS762" s="156"/>
      <c r="BNT762" s="156"/>
      <c r="BNU762" s="156"/>
      <c r="BNV762" s="156"/>
      <c r="BNW762" s="156"/>
      <c r="BNX762" s="156"/>
      <c r="BNY762" s="156"/>
      <c r="BNZ762" s="156"/>
      <c r="BOA762" s="156"/>
      <c r="BOB762" s="156"/>
      <c r="BOC762" s="156"/>
      <c r="BOD762" s="156"/>
      <c r="BOE762" s="156"/>
      <c r="BOF762" s="156"/>
      <c r="BOG762" s="156"/>
      <c r="BOH762" s="156"/>
      <c r="BOI762" s="156"/>
      <c r="BOJ762" s="156"/>
      <c r="BOK762" s="156"/>
      <c r="BOL762" s="156"/>
      <c r="BOM762" s="156"/>
      <c r="BON762" s="156"/>
      <c r="BOO762" s="156"/>
      <c r="BOP762" s="156"/>
      <c r="BOQ762" s="156"/>
      <c r="BOR762" s="156"/>
      <c r="BOS762" s="156"/>
      <c r="BOT762" s="156"/>
      <c r="BOU762" s="156"/>
      <c r="BOV762" s="156"/>
      <c r="BOW762" s="156"/>
      <c r="BOX762" s="156"/>
      <c r="BOY762" s="156"/>
      <c r="BOZ762" s="156"/>
      <c r="BPA762" s="156"/>
      <c r="BPB762" s="156"/>
      <c r="BPC762" s="156"/>
      <c r="BPD762" s="156"/>
      <c r="BPE762" s="156"/>
      <c r="BPF762" s="156"/>
      <c r="BPG762" s="156"/>
      <c r="BPH762" s="156"/>
      <c r="BPI762" s="156"/>
      <c r="BPJ762" s="156"/>
      <c r="BPK762" s="156"/>
      <c r="BPL762" s="156"/>
      <c r="BPM762" s="156"/>
      <c r="BPN762" s="156"/>
      <c r="BPO762" s="156"/>
      <c r="BPP762" s="156"/>
      <c r="BPQ762" s="156"/>
      <c r="BPR762" s="156"/>
      <c r="BPS762" s="156"/>
      <c r="BPT762" s="156"/>
      <c r="BPU762" s="156"/>
      <c r="BPV762" s="156"/>
      <c r="BPW762" s="156"/>
      <c r="BPX762" s="156"/>
      <c r="BPY762" s="156"/>
      <c r="BPZ762" s="156"/>
      <c r="BQA762" s="156"/>
      <c r="BQB762" s="156"/>
      <c r="BQC762" s="156"/>
      <c r="BQD762" s="156"/>
      <c r="BQE762" s="156"/>
      <c r="BQF762" s="156"/>
      <c r="BQG762" s="156"/>
      <c r="BQH762" s="156"/>
      <c r="BQI762" s="156"/>
      <c r="BQJ762" s="156"/>
      <c r="BQK762" s="156"/>
      <c r="BQL762" s="156"/>
      <c r="BQM762" s="156"/>
      <c r="BQN762" s="156"/>
      <c r="BQO762" s="156"/>
      <c r="BQP762" s="156"/>
      <c r="BQQ762" s="156"/>
      <c r="BQR762" s="156"/>
      <c r="BQS762" s="156"/>
      <c r="BQT762" s="156"/>
      <c r="BQU762" s="156"/>
      <c r="BQV762" s="156"/>
      <c r="BQW762" s="156"/>
      <c r="BQX762" s="156"/>
      <c r="BQY762" s="156"/>
      <c r="BQZ762" s="156"/>
      <c r="BRA762" s="156"/>
      <c r="BRB762" s="156"/>
      <c r="BRC762" s="156"/>
      <c r="BRD762" s="156"/>
      <c r="BRE762" s="156"/>
      <c r="BRF762" s="156"/>
      <c r="BRG762" s="156"/>
      <c r="BRH762" s="156"/>
      <c r="BRI762" s="156"/>
      <c r="BRJ762" s="156"/>
      <c r="BRK762" s="156"/>
      <c r="BRL762" s="156"/>
      <c r="BRM762" s="156"/>
      <c r="BRN762" s="156"/>
      <c r="BRO762" s="156"/>
      <c r="BRP762" s="156"/>
      <c r="BRQ762" s="156"/>
      <c r="BRR762" s="156"/>
      <c r="BRS762" s="156"/>
      <c r="BRT762" s="156"/>
      <c r="BRU762" s="156"/>
      <c r="BRV762" s="156"/>
      <c r="BRW762" s="156"/>
      <c r="BRX762" s="156"/>
      <c r="BRY762" s="156"/>
      <c r="BRZ762" s="156"/>
      <c r="BSA762" s="156"/>
      <c r="BSB762" s="156"/>
      <c r="BSC762" s="156"/>
      <c r="BSD762" s="156"/>
      <c r="BSE762" s="156"/>
      <c r="BSF762" s="156"/>
      <c r="BSG762" s="156"/>
      <c r="BSH762" s="156"/>
      <c r="BSI762" s="156"/>
      <c r="BSJ762" s="156"/>
      <c r="BSK762" s="156"/>
      <c r="BSL762" s="156"/>
      <c r="BSM762" s="156"/>
      <c r="BSN762" s="156"/>
      <c r="BSO762" s="156"/>
      <c r="BSP762" s="156"/>
      <c r="BSQ762" s="156"/>
      <c r="BSR762" s="156"/>
      <c r="BSS762" s="156"/>
      <c r="BST762" s="156"/>
      <c r="BSU762" s="156"/>
      <c r="BSV762" s="156"/>
      <c r="BSW762" s="156"/>
      <c r="BSX762" s="156"/>
      <c r="BSY762" s="156"/>
      <c r="BSZ762" s="156"/>
      <c r="BTA762" s="156"/>
      <c r="BTB762" s="156"/>
      <c r="BTC762" s="156"/>
      <c r="BTD762" s="156"/>
      <c r="BTE762" s="156"/>
      <c r="BTF762" s="156"/>
      <c r="BTG762" s="156"/>
      <c r="BTH762" s="156"/>
      <c r="BTI762" s="156"/>
      <c r="BTJ762" s="156"/>
      <c r="BTK762" s="156"/>
      <c r="BTL762" s="156"/>
      <c r="BTM762" s="156"/>
      <c r="BTN762" s="156"/>
      <c r="BTO762" s="156"/>
      <c r="BTP762" s="156"/>
      <c r="BTQ762" s="156"/>
      <c r="BTR762" s="156"/>
      <c r="BTS762" s="156"/>
      <c r="BTT762" s="156"/>
      <c r="BTU762" s="156"/>
      <c r="BTV762" s="156"/>
      <c r="BTW762" s="156"/>
      <c r="BTX762" s="156"/>
      <c r="BTY762" s="156"/>
      <c r="BTZ762" s="156"/>
      <c r="BUA762" s="156"/>
      <c r="BUB762" s="156"/>
      <c r="BUC762" s="156"/>
      <c r="BUD762" s="156"/>
      <c r="BUE762" s="156"/>
      <c r="BUF762" s="156"/>
      <c r="BUG762" s="156"/>
      <c r="BUH762" s="156"/>
      <c r="BUI762" s="156"/>
      <c r="BUJ762" s="156"/>
      <c r="BUK762" s="156"/>
      <c r="BUL762" s="156"/>
      <c r="BUM762" s="156"/>
      <c r="BUN762" s="156"/>
      <c r="BUO762" s="156"/>
      <c r="BUP762" s="156"/>
      <c r="BUQ762" s="156"/>
      <c r="BUR762" s="156"/>
      <c r="BUS762" s="156"/>
      <c r="BUT762" s="156"/>
      <c r="BUU762" s="156"/>
      <c r="BUV762" s="156"/>
      <c r="BUW762" s="156"/>
      <c r="BUX762" s="156"/>
      <c r="BUY762" s="156"/>
      <c r="BUZ762" s="156"/>
      <c r="BVA762" s="156"/>
      <c r="BVB762" s="156"/>
      <c r="BVC762" s="156"/>
      <c r="BVD762" s="156"/>
      <c r="BVE762" s="156"/>
      <c r="BVF762" s="156"/>
      <c r="BVG762" s="156"/>
      <c r="BVH762" s="156"/>
      <c r="BVI762" s="156"/>
      <c r="BVJ762" s="156"/>
      <c r="BVK762" s="156"/>
      <c r="BVL762" s="156"/>
      <c r="BVM762" s="156"/>
      <c r="BVN762" s="156"/>
      <c r="BVO762" s="156"/>
      <c r="BVP762" s="156"/>
      <c r="BVQ762" s="156"/>
      <c r="BVR762" s="156"/>
      <c r="BVS762" s="156"/>
      <c r="BVT762" s="156"/>
      <c r="BVU762" s="156"/>
      <c r="BVV762" s="156"/>
      <c r="BVW762" s="156"/>
      <c r="BVX762" s="156"/>
      <c r="BVY762" s="156"/>
      <c r="BVZ762" s="156"/>
      <c r="BWA762" s="156"/>
      <c r="BWB762" s="156"/>
      <c r="BWC762" s="156"/>
      <c r="BWD762" s="156"/>
      <c r="BWE762" s="156"/>
      <c r="BWF762" s="156"/>
      <c r="BWG762" s="156"/>
      <c r="BWH762" s="156"/>
      <c r="BWI762" s="156"/>
      <c r="BWJ762" s="156"/>
      <c r="BWK762" s="156"/>
      <c r="BWL762" s="156"/>
      <c r="BWM762" s="156"/>
      <c r="BWN762" s="156"/>
      <c r="BWO762" s="156"/>
      <c r="BWP762" s="156"/>
      <c r="BWQ762" s="156"/>
      <c r="BWR762" s="156"/>
      <c r="BWS762" s="156"/>
      <c r="BWT762" s="156"/>
      <c r="BWU762" s="156"/>
      <c r="BWV762" s="156"/>
      <c r="BWW762" s="156"/>
      <c r="BWX762" s="156"/>
      <c r="BWY762" s="156"/>
      <c r="BWZ762" s="156"/>
      <c r="BXA762" s="156"/>
      <c r="BXB762" s="156"/>
      <c r="BXC762" s="156"/>
      <c r="BXD762" s="156"/>
      <c r="BXE762" s="156"/>
      <c r="BXF762" s="156"/>
      <c r="BXG762" s="156"/>
      <c r="BXH762" s="156"/>
      <c r="BXI762" s="156"/>
      <c r="BXJ762" s="156"/>
      <c r="BXK762" s="156"/>
      <c r="BXL762" s="156"/>
      <c r="BXM762" s="156"/>
      <c r="BXN762" s="156"/>
      <c r="BXO762" s="156"/>
      <c r="BXP762" s="156"/>
      <c r="BXQ762" s="156"/>
      <c r="BXR762" s="156"/>
      <c r="BXS762" s="156"/>
      <c r="BXT762" s="156"/>
      <c r="BXU762" s="156"/>
      <c r="BXV762" s="156"/>
      <c r="BXW762" s="156"/>
      <c r="BXX762" s="156"/>
      <c r="BXY762" s="156"/>
      <c r="BXZ762" s="156"/>
      <c r="BYA762" s="156"/>
      <c r="BYB762" s="156"/>
      <c r="BYC762" s="156"/>
      <c r="BYD762" s="156"/>
      <c r="BYE762" s="156"/>
      <c r="BYF762" s="156"/>
      <c r="BYG762" s="156"/>
      <c r="BYH762" s="156"/>
      <c r="BYI762" s="156"/>
      <c r="BYJ762" s="156"/>
      <c r="BYK762" s="156"/>
      <c r="BYL762" s="156"/>
      <c r="BYM762" s="156"/>
      <c r="BYN762" s="156"/>
      <c r="BYO762" s="156"/>
      <c r="BYP762" s="156"/>
      <c r="BYQ762" s="156"/>
      <c r="BYR762" s="156"/>
      <c r="BYS762" s="156"/>
      <c r="BYT762" s="156"/>
      <c r="BYU762" s="156"/>
      <c r="BYV762" s="156"/>
      <c r="BYW762" s="156"/>
      <c r="BYX762" s="156"/>
      <c r="BYY762" s="156"/>
      <c r="BYZ762" s="156"/>
      <c r="BZA762" s="156"/>
      <c r="BZB762" s="156"/>
      <c r="BZC762" s="156"/>
      <c r="BZD762" s="156"/>
      <c r="BZE762" s="156"/>
      <c r="BZF762" s="156"/>
      <c r="BZG762" s="156"/>
      <c r="BZH762" s="156"/>
      <c r="BZI762" s="156"/>
      <c r="BZJ762" s="156"/>
      <c r="BZK762" s="156"/>
      <c r="BZL762" s="156"/>
      <c r="BZM762" s="156"/>
      <c r="BZN762" s="156"/>
      <c r="BZO762" s="156"/>
      <c r="BZP762" s="156"/>
      <c r="BZQ762" s="156"/>
      <c r="BZR762" s="156"/>
      <c r="BZS762" s="156"/>
      <c r="BZT762" s="156"/>
      <c r="BZU762" s="156"/>
      <c r="BZV762" s="156"/>
      <c r="BZW762" s="156"/>
      <c r="BZX762" s="156"/>
      <c r="BZY762" s="156"/>
      <c r="BZZ762" s="156"/>
      <c r="CAA762" s="156"/>
      <c r="CAB762" s="156"/>
      <c r="CAC762" s="156"/>
      <c r="CAD762" s="156"/>
      <c r="CAE762" s="156"/>
      <c r="CAF762" s="156"/>
      <c r="CAG762" s="156"/>
      <c r="CAH762" s="156"/>
      <c r="CAI762" s="156"/>
      <c r="CAJ762" s="156"/>
      <c r="CAK762" s="156"/>
      <c r="CAL762" s="156"/>
      <c r="CAM762" s="156"/>
      <c r="CAN762" s="156"/>
      <c r="CAO762" s="156"/>
      <c r="CAP762" s="156"/>
      <c r="CAQ762" s="156"/>
      <c r="CAR762" s="156"/>
      <c r="CAS762" s="156"/>
      <c r="CAT762" s="156"/>
      <c r="CAU762" s="156"/>
      <c r="CAV762" s="156"/>
      <c r="CAW762" s="156"/>
      <c r="CAX762" s="156"/>
      <c r="CAY762" s="156"/>
      <c r="CAZ762" s="156"/>
      <c r="CBA762" s="156"/>
      <c r="CBB762" s="156"/>
      <c r="CBC762" s="156"/>
      <c r="CBD762" s="156"/>
      <c r="CBE762" s="156"/>
      <c r="CBF762" s="156"/>
      <c r="CBG762" s="156"/>
      <c r="CBH762" s="156"/>
      <c r="CBI762" s="156"/>
      <c r="CBJ762" s="156"/>
      <c r="CBK762" s="156"/>
      <c r="CBL762" s="156"/>
      <c r="CBM762" s="156"/>
      <c r="CBN762" s="156"/>
      <c r="CBO762" s="156"/>
      <c r="CBP762" s="156"/>
      <c r="CBQ762" s="156"/>
      <c r="CBR762" s="156"/>
      <c r="CBS762" s="156"/>
      <c r="CBT762" s="156"/>
      <c r="CBU762" s="156"/>
      <c r="CBV762" s="156"/>
      <c r="CBW762" s="156"/>
      <c r="CBX762" s="156"/>
      <c r="CBY762" s="156"/>
      <c r="CBZ762" s="156"/>
      <c r="CCA762" s="156"/>
      <c r="CCB762" s="156"/>
      <c r="CCC762" s="156"/>
      <c r="CCD762" s="156"/>
      <c r="CCE762" s="156"/>
      <c r="CCF762" s="156"/>
      <c r="CCG762" s="156"/>
      <c r="CCH762" s="156"/>
      <c r="CCI762" s="156"/>
      <c r="CCJ762" s="156"/>
      <c r="CCK762" s="156"/>
      <c r="CCL762" s="156"/>
      <c r="CCM762" s="156"/>
      <c r="CCN762" s="156"/>
      <c r="CCO762" s="156"/>
      <c r="CCP762" s="156"/>
      <c r="CCQ762" s="156"/>
      <c r="CCR762" s="156"/>
      <c r="CCS762" s="156"/>
      <c r="CCT762" s="156"/>
      <c r="CCU762" s="156"/>
      <c r="CCV762" s="156"/>
      <c r="CCW762" s="156"/>
      <c r="CCX762" s="156"/>
      <c r="CCY762" s="156"/>
      <c r="CCZ762" s="156"/>
      <c r="CDA762" s="156"/>
      <c r="CDB762" s="156"/>
      <c r="CDC762" s="156"/>
      <c r="CDD762" s="156"/>
      <c r="CDE762" s="156"/>
      <c r="CDF762" s="156"/>
      <c r="CDG762" s="156"/>
      <c r="CDH762" s="156"/>
      <c r="CDI762" s="156"/>
      <c r="CDJ762" s="156"/>
      <c r="CDK762" s="156"/>
      <c r="CDL762" s="156"/>
      <c r="CDM762" s="156"/>
      <c r="CDN762" s="156"/>
      <c r="CDO762" s="156"/>
      <c r="CDP762" s="156"/>
      <c r="CDQ762" s="156"/>
      <c r="CDR762" s="156"/>
      <c r="CDS762" s="156"/>
      <c r="CDT762" s="156"/>
      <c r="CDU762" s="156"/>
      <c r="CDV762" s="156"/>
      <c r="CDW762" s="156"/>
      <c r="CDX762" s="156"/>
      <c r="CDY762" s="156"/>
      <c r="CDZ762" s="156"/>
      <c r="CEA762" s="156"/>
      <c r="CEB762" s="156"/>
      <c r="CEC762" s="156"/>
      <c r="CED762" s="156"/>
      <c r="CEE762" s="156"/>
      <c r="CEF762" s="156"/>
      <c r="CEG762" s="156"/>
      <c r="CEH762" s="156"/>
      <c r="CEI762" s="156"/>
      <c r="CEJ762" s="156"/>
      <c r="CEK762" s="156"/>
      <c r="CEL762" s="156"/>
      <c r="CEM762" s="156"/>
      <c r="CEN762" s="156"/>
      <c r="CEO762" s="156"/>
      <c r="CEP762" s="156"/>
      <c r="CEQ762" s="156"/>
      <c r="CER762" s="156"/>
      <c r="CES762" s="156"/>
      <c r="CET762" s="156"/>
      <c r="CEU762" s="156"/>
      <c r="CEV762" s="156"/>
      <c r="CEW762" s="156"/>
      <c r="CEX762" s="156"/>
      <c r="CEY762" s="156"/>
      <c r="CEZ762" s="156"/>
      <c r="CFA762" s="156"/>
      <c r="CFB762" s="156"/>
      <c r="CFC762" s="156"/>
      <c r="CFD762" s="156"/>
      <c r="CFE762" s="156"/>
      <c r="CFF762" s="156"/>
      <c r="CFG762" s="156"/>
      <c r="CFH762" s="156"/>
      <c r="CFI762" s="156"/>
      <c r="CFJ762" s="156"/>
      <c r="CFK762" s="156"/>
      <c r="CFL762" s="156"/>
      <c r="CFM762" s="156"/>
      <c r="CFN762" s="156"/>
      <c r="CFO762" s="156"/>
      <c r="CFP762" s="156"/>
      <c r="CFQ762" s="156"/>
      <c r="CFR762" s="156"/>
      <c r="CFS762" s="156"/>
      <c r="CFT762" s="156"/>
      <c r="CFU762" s="156"/>
      <c r="CFV762" s="156"/>
      <c r="CFW762" s="156"/>
      <c r="CFX762" s="156"/>
      <c r="CFY762" s="156"/>
      <c r="CFZ762" s="156"/>
      <c r="CGA762" s="156"/>
      <c r="CGB762" s="156"/>
      <c r="CGC762" s="156"/>
      <c r="CGD762" s="156"/>
      <c r="CGE762" s="156"/>
      <c r="CGF762" s="156"/>
      <c r="CGG762" s="156"/>
      <c r="CGH762" s="156"/>
      <c r="CGI762" s="156"/>
      <c r="CGJ762" s="156"/>
      <c r="CGK762" s="156"/>
      <c r="CGL762" s="156"/>
      <c r="CGM762" s="156"/>
      <c r="CGN762" s="156"/>
      <c r="CGO762" s="156"/>
      <c r="CGP762" s="156"/>
      <c r="CGQ762" s="156"/>
      <c r="CGR762" s="156"/>
      <c r="CGS762" s="156"/>
      <c r="CGT762" s="156"/>
      <c r="CGU762" s="156"/>
      <c r="CGV762" s="156"/>
      <c r="CGW762" s="156"/>
      <c r="CGX762" s="156"/>
      <c r="CGY762" s="156"/>
      <c r="CGZ762" s="156"/>
      <c r="CHA762" s="156"/>
      <c r="CHB762" s="156"/>
      <c r="CHC762" s="156"/>
      <c r="CHD762" s="156"/>
      <c r="CHE762" s="156"/>
      <c r="CHF762" s="156"/>
      <c r="CHG762" s="156"/>
      <c r="CHH762" s="156"/>
      <c r="CHI762" s="156"/>
      <c r="CHJ762" s="156"/>
      <c r="CHK762" s="156"/>
      <c r="CHL762" s="156"/>
      <c r="CHM762" s="156"/>
      <c r="CHN762" s="156"/>
      <c r="CHO762" s="156"/>
      <c r="CHP762" s="156"/>
      <c r="CHQ762" s="156"/>
      <c r="CHR762" s="156"/>
      <c r="CHS762" s="156"/>
      <c r="CHT762" s="156"/>
      <c r="CHU762" s="156"/>
      <c r="CHV762" s="156"/>
      <c r="CHW762" s="156"/>
      <c r="CHX762" s="156"/>
      <c r="CHY762" s="156"/>
      <c r="CHZ762" s="156"/>
      <c r="CIA762" s="156"/>
      <c r="CIB762" s="156"/>
      <c r="CIC762" s="156"/>
      <c r="CID762" s="156"/>
      <c r="CIE762" s="156"/>
      <c r="CIF762" s="156"/>
      <c r="CIG762" s="156"/>
      <c r="CIH762" s="156"/>
      <c r="CII762" s="156"/>
      <c r="CIJ762" s="156"/>
      <c r="CIK762" s="156"/>
      <c r="CIL762" s="156"/>
      <c r="CIM762" s="156"/>
      <c r="CIN762" s="156"/>
      <c r="CIO762" s="156"/>
      <c r="CIP762" s="156"/>
      <c r="CIQ762" s="156"/>
      <c r="CIR762" s="156"/>
      <c r="CIS762" s="156"/>
      <c r="CIT762" s="156"/>
      <c r="CIU762" s="156"/>
      <c r="CIV762" s="156"/>
      <c r="CIW762" s="156"/>
      <c r="CIX762" s="156"/>
      <c r="CIY762" s="156"/>
      <c r="CIZ762" s="156"/>
      <c r="CJA762" s="156"/>
      <c r="CJB762" s="156"/>
      <c r="CJC762" s="156"/>
      <c r="CJD762" s="156"/>
      <c r="CJE762" s="156"/>
      <c r="CJF762" s="156"/>
      <c r="CJG762" s="156"/>
      <c r="CJH762" s="156"/>
      <c r="CJI762" s="156"/>
      <c r="CJJ762" s="156"/>
      <c r="CJK762" s="156"/>
      <c r="CJL762" s="156"/>
      <c r="CJM762" s="156"/>
      <c r="CJN762" s="156"/>
      <c r="CJO762" s="156"/>
      <c r="CJP762" s="156"/>
      <c r="CJQ762" s="156"/>
      <c r="CJR762" s="156"/>
      <c r="CJS762" s="156"/>
      <c r="CJT762" s="156"/>
      <c r="CJU762" s="156"/>
      <c r="CJV762" s="156"/>
      <c r="CJW762" s="156"/>
      <c r="CJX762" s="156"/>
      <c r="CJY762" s="156"/>
      <c r="CJZ762" s="156"/>
      <c r="CKA762" s="156"/>
      <c r="CKB762" s="156"/>
      <c r="CKC762" s="156"/>
      <c r="CKD762" s="156"/>
      <c r="CKE762" s="156"/>
      <c r="CKF762" s="156"/>
      <c r="CKG762" s="156"/>
      <c r="CKH762" s="156"/>
      <c r="CKI762" s="156"/>
      <c r="CKJ762" s="156"/>
      <c r="CKK762" s="156"/>
      <c r="CKL762" s="156"/>
      <c r="CKM762" s="156"/>
      <c r="CKN762" s="156"/>
      <c r="CKO762" s="156"/>
      <c r="CKP762" s="156"/>
      <c r="CKQ762" s="156"/>
      <c r="CKR762" s="156"/>
      <c r="CKS762" s="156"/>
      <c r="CKT762" s="156"/>
      <c r="CKU762" s="156"/>
      <c r="CKV762" s="156"/>
      <c r="CKW762" s="156"/>
      <c r="CKX762" s="156"/>
      <c r="CKY762" s="156"/>
      <c r="CKZ762" s="156"/>
      <c r="CLA762" s="156"/>
      <c r="CLB762" s="156"/>
      <c r="CLC762" s="156"/>
      <c r="CLD762" s="156"/>
      <c r="CLE762" s="156"/>
      <c r="CLF762" s="156"/>
      <c r="CLG762" s="156"/>
      <c r="CLH762" s="156"/>
      <c r="CLI762" s="156"/>
      <c r="CLJ762" s="156"/>
      <c r="CLK762" s="156"/>
      <c r="CLL762" s="156"/>
      <c r="CLM762" s="156"/>
      <c r="CLN762" s="156"/>
      <c r="CLO762" s="156"/>
      <c r="CLP762" s="156"/>
      <c r="CLQ762" s="156"/>
      <c r="CLR762" s="156"/>
      <c r="CLS762" s="156"/>
      <c r="CLT762" s="156"/>
      <c r="CLU762" s="156"/>
      <c r="CLV762" s="156"/>
      <c r="CLW762" s="156"/>
      <c r="CLX762" s="156"/>
      <c r="CLY762" s="156"/>
      <c r="CLZ762" s="156"/>
      <c r="CMA762" s="156"/>
      <c r="CMB762" s="156"/>
      <c r="CMC762" s="156"/>
      <c r="CMD762" s="156"/>
      <c r="CME762" s="156"/>
      <c r="CMF762" s="156"/>
      <c r="CMG762" s="156"/>
      <c r="CMH762" s="156"/>
      <c r="CMI762" s="156"/>
      <c r="CMJ762" s="156"/>
      <c r="CMK762" s="156"/>
      <c r="CML762" s="156"/>
      <c r="CMM762" s="156"/>
      <c r="CMN762" s="156"/>
      <c r="CMO762" s="156"/>
      <c r="CMP762" s="156"/>
      <c r="CMQ762" s="156"/>
      <c r="CMR762" s="156"/>
      <c r="CMS762" s="156"/>
      <c r="CMT762" s="156"/>
      <c r="CMU762" s="156"/>
      <c r="CMV762" s="156"/>
      <c r="CMW762" s="156"/>
      <c r="CMX762" s="156"/>
      <c r="CMY762" s="156"/>
      <c r="CMZ762" s="156"/>
      <c r="CNA762" s="156"/>
      <c r="CNB762" s="156"/>
      <c r="CNC762" s="156"/>
      <c r="CND762" s="156"/>
      <c r="CNE762" s="156"/>
      <c r="CNF762" s="156"/>
      <c r="CNG762" s="156"/>
      <c r="CNH762" s="156"/>
      <c r="CNI762" s="156"/>
      <c r="CNJ762" s="156"/>
      <c r="CNK762" s="156"/>
      <c r="CNL762" s="156"/>
      <c r="CNM762" s="156"/>
      <c r="CNN762" s="156"/>
      <c r="CNO762" s="156"/>
      <c r="CNP762" s="156"/>
      <c r="CNQ762" s="156"/>
      <c r="CNR762" s="156"/>
      <c r="CNS762" s="156"/>
      <c r="CNT762" s="156"/>
      <c r="CNU762" s="156"/>
      <c r="CNV762" s="156"/>
      <c r="CNW762" s="156"/>
      <c r="CNX762" s="156"/>
      <c r="CNY762" s="156"/>
      <c r="CNZ762" s="156"/>
      <c r="COA762" s="156"/>
      <c r="COB762" s="156"/>
      <c r="COC762" s="156"/>
      <c r="COD762" s="156"/>
      <c r="COE762" s="156"/>
      <c r="COF762" s="156"/>
      <c r="COG762" s="156"/>
      <c r="COH762" s="156"/>
      <c r="COI762" s="156"/>
      <c r="COJ762" s="156"/>
      <c r="COK762" s="156"/>
      <c r="COL762" s="156"/>
      <c r="COM762" s="156"/>
      <c r="CON762" s="156"/>
      <c r="COO762" s="156"/>
      <c r="COP762" s="156"/>
      <c r="COQ762" s="156"/>
      <c r="COR762" s="156"/>
      <c r="COS762" s="156"/>
      <c r="COT762" s="156"/>
      <c r="COU762" s="156"/>
      <c r="COV762" s="156"/>
      <c r="COW762" s="156"/>
      <c r="COX762" s="156"/>
      <c r="COY762" s="156"/>
      <c r="COZ762" s="156"/>
      <c r="CPA762" s="156"/>
      <c r="CPB762" s="156"/>
      <c r="CPC762" s="156"/>
      <c r="CPD762" s="156"/>
      <c r="CPE762" s="156"/>
      <c r="CPF762" s="156"/>
      <c r="CPG762" s="156"/>
      <c r="CPH762" s="156"/>
      <c r="CPI762" s="156"/>
      <c r="CPJ762" s="156"/>
      <c r="CPK762" s="156"/>
      <c r="CPL762" s="156"/>
      <c r="CPM762" s="156"/>
      <c r="CPN762" s="156"/>
      <c r="CPO762" s="156"/>
      <c r="CPP762" s="156"/>
      <c r="CPQ762" s="156"/>
      <c r="CPR762" s="156"/>
      <c r="CPS762" s="156"/>
      <c r="CPT762" s="156"/>
      <c r="CPU762" s="156"/>
      <c r="CPV762" s="156"/>
      <c r="CPW762" s="156"/>
      <c r="CPX762" s="156"/>
      <c r="CPY762" s="156"/>
      <c r="CPZ762" s="156"/>
      <c r="CQA762" s="156"/>
      <c r="CQB762" s="156"/>
      <c r="CQC762" s="156"/>
      <c r="CQD762" s="156"/>
      <c r="CQE762" s="156"/>
      <c r="CQF762" s="156"/>
      <c r="CQG762" s="156"/>
      <c r="CQH762" s="156"/>
      <c r="CQI762" s="156"/>
      <c r="CQJ762" s="156"/>
      <c r="CQK762" s="156"/>
      <c r="CQL762" s="156"/>
      <c r="CQM762" s="156"/>
      <c r="CQN762" s="156"/>
      <c r="CQO762" s="156"/>
      <c r="CQP762" s="156"/>
      <c r="CQQ762" s="156"/>
      <c r="CQR762" s="156"/>
      <c r="CQS762" s="156"/>
      <c r="CQT762" s="156"/>
      <c r="CQU762" s="156"/>
      <c r="CQV762" s="156"/>
      <c r="CQW762" s="156"/>
      <c r="CQX762" s="156"/>
      <c r="CQY762" s="156"/>
      <c r="CQZ762" s="156"/>
      <c r="CRA762" s="156"/>
      <c r="CRB762" s="156"/>
      <c r="CRC762" s="156"/>
      <c r="CRD762" s="156"/>
      <c r="CRE762" s="156"/>
      <c r="CRF762" s="156"/>
      <c r="CRG762" s="156"/>
      <c r="CRH762" s="156"/>
      <c r="CRI762" s="156"/>
      <c r="CRJ762" s="156"/>
      <c r="CRK762" s="156"/>
      <c r="CRL762" s="156"/>
      <c r="CRM762" s="156"/>
      <c r="CRN762" s="156"/>
      <c r="CRO762" s="156"/>
      <c r="CRP762" s="156"/>
      <c r="CRQ762" s="156"/>
      <c r="CRR762" s="156"/>
      <c r="CRS762" s="156"/>
      <c r="CRT762" s="156"/>
      <c r="CRU762" s="156"/>
      <c r="CRV762" s="156"/>
      <c r="CRW762" s="156"/>
      <c r="CRX762" s="156"/>
      <c r="CRY762" s="156"/>
      <c r="CRZ762" s="156"/>
      <c r="CSA762" s="156"/>
      <c r="CSB762" s="156"/>
      <c r="CSC762" s="156"/>
      <c r="CSD762" s="156"/>
      <c r="CSE762" s="156"/>
      <c r="CSF762" s="156"/>
      <c r="CSG762" s="156"/>
      <c r="CSH762" s="156"/>
      <c r="CSI762" s="156"/>
      <c r="CSJ762" s="156"/>
      <c r="CSK762" s="156"/>
      <c r="CSL762" s="156"/>
      <c r="CSM762" s="156"/>
      <c r="CSN762" s="156"/>
      <c r="CSO762" s="156"/>
      <c r="CSP762" s="156"/>
      <c r="CSQ762" s="156"/>
      <c r="CSR762" s="156"/>
      <c r="CSS762" s="156"/>
      <c r="CST762" s="156"/>
      <c r="CSU762" s="156"/>
      <c r="CSV762" s="156"/>
      <c r="CSW762" s="156"/>
      <c r="CSX762" s="156"/>
      <c r="CSY762" s="156"/>
      <c r="CSZ762" s="156"/>
      <c r="CTA762" s="156"/>
      <c r="CTB762" s="156"/>
      <c r="CTC762" s="156"/>
      <c r="CTD762" s="156"/>
      <c r="CTE762" s="156"/>
      <c r="CTF762" s="156"/>
      <c r="CTG762" s="156"/>
      <c r="CTH762" s="156"/>
      <c r="CTI762" s="156"/>
      <c r="CTJ762" s="156"/>
      <c r="CTK762" s="156"/>
      <c r="CTL762" s="156"/>
      <c r="CTM762" s="156"/>
      <c r="CTN762" s="156"/>
      <c r="CTO762" s="156"/>
      <c r="CTP762" s="156"/>
      <c r="CTQ762" s="156"/>
      <c r="CTR762" s="156"/>
      <c r="CTS762" s="156"/>
      <c r="CTT762" s="156"/>
      <c r="CTU762" s="156"/>
      <c r="CTV762" s="156"/>
      <c r="CTW762" s="156"/>
      <c r="CTX762" s="156"/>
      <c r="CTY762" s="156"/>
      <c r="CTZ762" s="156"/>
      <c r="CUA762" s="156"/>
      <c r="CUB762" s="156"/>
      <c r="CUC762" s="156"/>
      <c r="CUD762" s="156"/>
      <c r="CUE762" s="156"/>
      <c r="CUF762" s="156"/>
      <c r="CUG762" s="156"/>
      <c r="CUH762" s="156"/>
      <c r="CUI762" s="156"/>
      <c r="CUJ762" s="156"/>
      <c r="CUK762" s="156"/>
      <c r="CUL762" s="156"/>
      <c r="CUM762" s="156"/>
      <c r="CUN762" s="156"/>
      <c r="CUO762" s="156"/>
      <c r="CUP762" s="156"/>
      <c r="CUQ762" s="156"/>
      <c r="CUR762" s="156"/>
      <c r="CUS762" s="156"/>
      <c r="CUT762" s="156"/>
      <c r="CUU762" s="156"/>
      <c r="CUV762" s="156"/>
      <c r="CUW762" s="156"/>
      <c r="CUX762" s="156"/>
      <c r="CUY762" s="156"/>
      <c r="CUZ762" s="156"/>
      <c r="CVA762" s="156"/>
      <c r="CVB762" s="156"/>
      <c r="CVC762" s="156"/>
      <c r="CVD762" s="156"/>
      <c r="CVE762" s="156"/>
      <c r="CVF762" s="156"/>
      <c r="CVG762" s="156"/>
      <c r="CVH762" s="156"/>
      <c r="CVI762" s="156"/>
      <c r="CVJ762" s="156"/>
      <c r="CVK762" s="156"/>
      <c r="CVL762" s="156"/>
      <c r="CVM762" s="156"/>
      <c r="CVN762" s="156"/>
      <c r="CVO762" s="156"/>
      <c r="CVP762" s="156"/>
      <c r="CVQ762" s="156"/>
      <c r="CVR762" s="156"/>
      <c r="CVS762" s="156"/>
      <c r="CVT762" s="156"/>
      <c r="CVU762" s="156"/>
      <c r="CVV762" s="156"/>
      <c r="CVW762" s="156"/>
      <c r="CVX762" s="156"/>
      <c r="CVY762" s="156"/>
      <c r="CVZ762" s="156"/>
      <c r="CWA762" s="156"/>
      <c r="CWB762" s="156"/>
      <c r="CWC762" s="156"/>
      <c r="CWD762" s="156"/>
      <c r="CWE762" s="156"/>
      <c r="CWF762" s="156"/>
      <c r="CWG762" s="156"/>
      <c r="CWH762" s="156"/>
      <c r="CWI762" s="156"/>
      <c r="CWJ762" s="156"/>
      <c r="CWK762" s="156"/>
      <c r="CWL762" s="156"/>
      <c r="CWM762" s="156"/>
      <c r="CWN762" s="156"/>
      <c r="CWO762" s="156"/>
      <c r="CWP762" s="156"/>
      <c r="CWQ762" s="156"/>
      <c r="CWR762" s="156"/>
      <c r="CWS762" s="156"/>
      <c r="CWT762" s="156"/>
      <c r="CWU762" s="156"/>
      <c r="CWV762" s="156"/>
      <c r="CWW762" s="156"/>
      <c r="CWX762" s="156"/>
      <c r="CWY762" s="156"/>
      <c r="CWZ762" s="156"/>
      <c r="CXA762" s="156"/>
      <c r="CXB762" s="156"/>
      <c r="CXC762" s="156"/>
      <c r="CXD762" s="156"/>
      <c r="CXE762" s="156"/>
      <c r="CXF762" s="156"/>
      <c r="CXG762" s="156"/>
      <c r="CXH762" s="156"/>
      <c r="CXI762" s="156"/>
      <c r="CXJ762" s="156"/>
      <c r="CXK762" s="156"/>
      <c r="CXL762" s="156"/>
      <c r="CXM762" s="156"/>
      <c r="CXN762" s="156"/>
      <c r="CXO762" s="156"/>
      <c r="CXP762" s="156"/>
      <c r="CXQ762" s="156"/>
      <c r="CXR762" s="156"/>
      <c r="CXS762" s="156"/>
      <c r="CXT762" s="156"/>
      <c r="CXU762" s="156"/>
      <c r="CXV762" s="156"/>
      <c r="CXW762" s="156"/>
      <c r="CXX762" s="156"/>
      <c r="CXY762" s="156"/>
      <c r="CXZ762" s="156"/>
      <c r="CYA762" s="156"/>
      <c r="CYB762" s="156"/>
      <c r="CYC762" s="156"/>
      <c r="CYD762" s="156"/>
      <c r="CYE762" s="156"/>
      <c r="CYF762" s="156"/>
      <c r="CYG762" s="156"/>
      <c r="CYH762" s="156"/>
      <c r="CYI762" s="156"/>
      <c r="CYJ762" s="156"/>
      <c r="CYK762" s="156"/>
      <c r="CYL762" s="156"/>
      <c r="CYM762" s="156"/>
      <c r="CYN762" s="156"/>
      <c r="CYO762" s="156"/>
      <c r="CYP762" s="156"/>
      <c r="CYQ762" s="156"/>
      <c r="CYR762" s="156"/>
      <c r="CYS762" s="156"/>
      <c r="CYT762" s="156"/>
      <c r="CYU762" s="156"/>
      <c r="CYV762" s="156"/>
      <c r="CYW762" s="156"/>
      <c r="CYX762" s="156"/>
      <c r="CYY762" s="156"/>
      <c r="CYZ762" s="156"/>
      <c r="CZA762" s="156"/>
      <c r="CZB762" s="156"/>
      <c r="CZC762" s="156"/>
      <c r="CZD762" s="156"/>
      <c r="CZE762" s="156"/>
      <c r="CZF762" s="156"/>
      <c r="CZG762" s="156"/>
      <c r="CZH762" s="156"/>
      <c r="CZI762" s="156"/>
      <c r="CZJ762" s="156"/>
      <c r="CZK762" s="156"/>
      <c r="CZL762" s="156"/>
      <c r="CZM762" s="156"/>
      <c r="CZN762" s="156"/>
      <c r="CZO762" s="156"/>
      <c r="CZP762" s="156"/>
      <c r="CZQ762" s="156"/>
      <c r="CZR762" s="156"/>
      <c r="CZS762" s="156"/>
      <c r="CZT762" s="156"/>
      <c r="CZU762" s="156"/>
      <c r="CZV762" s="156"/>
      <c r="CZW762" s="156"/>
      <c r="CZX762" s="156"/>
      <c r="CZY762" s="156"/>
      <c r="CZZ762" s="156"/>
      <c r="DAA762" s="156"/>
      <c r="DAB762" s="156"/>
      <c r="DAC762" s="156"/>
      <c r="DAD762" s="156"/>
      <c r="DAE762" s="156"/>
      <c r="DAF762" s="156"/>
      <c r="DAG762" s="156"/>
      <c r="DAH762" s="156"/>
      <c r="DAI762" s="156"/>
      <c r="DAJ762" s="156"/>
      <c r="DAK762" s="156"/>
      <c r="DAL762" s="156"/>
      <c r="DAM762" s="156"/>
      <c r="DAN762" s="156"/>
      <c r="DAO762" s="156"/>
      <c r="DAP762" s="156"/>
      <c r="DAQ762" s="156"/>
      <c r="DAR762" s="156"/>
      <c r="DAS762" s="156"/>
      <c r="DAT762" s="156"/>
      <c r="DAU762" s="156"/>
      <c r="DAV762" s="156"/>
      <c r="DAW762" s="156"/>
      <c r="DAX762" s="156"/>
      <c r="DAY762" s="156"/>
      <c r="DAZ762" s="156"/>
      <c r="DBA762" s="156"/>
      <c r="DBB762" s="156"/>
      <c r="DBC762" s="156"/>
      <c r="DBD762" s="156"/>
      <c r="DBE762" s="156"/>
      <c r="DBF762" s="156"/>
      <c r="DBG762" s="156"/>
      <c r="DBH762" s="156"/>
      <c r="DBI762" s="156"/>
      <c r="DBJ762" s="156"/>
      <c r="DBK762" s="156"/>
      <c r="DBL762" s="156"/>
      <c r="DBM762" s="156"/>
      <c r="DBN762" s="156"/>
      <c r="DBO762" s="156"/>
      <c r="DBP762" s="156"/>
      <c r="DBQ762" s="156"/>
      <c r="DBR762" s="156"/>
      <c r="DBS762" s="156"/>
      <c r="DBT762" s="156"/>
      <c r="DBU762" s="156"/>
      <c r="DBV762" s="156"/>
      <c r="DBW762" s="156"/>
      <c r="DBX762" s="156"/>
      <c r="DBY762" s="156"/>
      <c r="DBZ762" s="156"/>
      <c r="DCA762" s="156"/>
      <c r="DCB762" s="156"/>
      <c r="DCC762" s="156"/>
      <c r="DCD762" s="156"/>
      <c r="DCE762" s="156"/>
      <c r="DCF762" s="156"/>
      <c r="DCG762" s="156"/>
      <c r="DCH762" s="156"/>
      <c r="DCI762" s="156"/>
      <c r="DCJ762" s="156"/>
      <c r="DCK762" s="156"/>
      <c r="DCL762" s="156"/>
      <c r="DCM762" s="156"/>
      <c r="DCN762" s="156"/>
      <c r="DCO762" s="156"/>
      <c r="DCP762" s="156"/>
      <c r="DCQ762" s="156"/>
      <c r="DCR762" s="156"/>
      <c r="DCS762" s="156"/>
      <c r="DCT762" s="156"/>
      <c r="DCU762" s="156"/>
      <c r="DCV762" s="156"/>
      <c r="DCW762" s="156"/>
      <c r="DCX762" s="156"/>
      <c r="DCY762" s="156"/>
      <c r="DCZ762" s="156"/>
      <c r="DDA762" s="156"/>
      <c r="DDB762" s="156"/>
      <c r="DDC762" s="156"/>
      <c r="DDD762" s="156"/>
      <c r="DDE762" s="156"/>
      <c r="DDF762" s="156"/>
      <c r="DDG762" s="156"/>
      <c r="DDH762" s="156"/>
      <c r="DDI762" s="156"/>
      <c r="DDJ762" s="156"/>
      <c r="DDK762" s="156"/>
      <c r="DDL762" s="156"/>
      <c r="DDM762" s="156"/>
      <c r="DDN762" s="156"/>
      <c r="DDO762" s="156"/>
      <c r="DDP762" s="156"/>
      <c r="DDQ762" s="156"/>
      <c r="DDR762" s="156"/>
      <c r="DDS762" s="156"/>
      <c r="DDT762" s="156"/>
      <c r="DDU762" s="156"/>
      <c r="DDV762" s="156"/>
      <c r="DDW762" s="156"/>
      <c r="DDX762" s="156"/>
      <c r="DDY762" s="156"/>
      <c r="DDZ762" s="156"/>
      <c r="DEA762" s="156"/>
      <c r="DEB762" s="156"/>
      <c r="DEC762" s="156"/>
      <c r="DED762" s="156"/>
      <c r="DEE762" s="156"/>
      <c r="DEF762" s="156"/>
      <c r="DEG762" s="156"/>
      <c r="DEH762" s="156"/>
      <c r="DEI762" s="156"/>
      <c r="DEJ762" s="156"/>
      <c r="DEK762" s="156"/>
      <c r="DEL762" s="156"/>
      <c r="DEM762" s="156"/>
      <c r="DEN762" s="156"/>
      <c r="DEO762" s="156"/>
      <c r="DEP762" s="156"/>
      <c r="DEQ762" s="156"/>
      <c r="DER762" s="156"/>
      <c r="DES762" s="156"/>
      <c r="DET762" s="156"/>
      <c r="DEU762" s="156"/>
      <c r="DEV762" s="156"/>
      <c r="DEW762" s="156"/>
      <c r="DEX762" s="156"/>
      <c r="DEY762" s="156"/>
      <c r="DEZ762" s="156"/>
      <c r="DFA762" s="156"/>
      <c r="DFB762" s="156"/>
      <c r="DFC762" s="156"/>
      <c r="DFD762" s="156"/>
      <c r="DFE762" s="156"/>
      <c r="DFF762" s="156"/>
      <c r="DFG762" s="156"/>
      <c r="DFH762" s="156"/>
      <c r="DFI762" s="156"/>
      <c r="DFJ762" s="156"/>
      <c r="DFK762" s="156"/>
      <c r="DFL762" s="156"/>
      <c r="DFM762" s="156"/>
      <c r="DFN762" s="156"/>
      <c r="DFO762" s="156"/>
      <c r="DFP762" s="156"/>
      <c r="DFQ762" s="156"/>
      <c r="DFR762" s="156"/>
      <c r="DFS762" s="156"/>
      <c r="DFT762" s="156"/>
      <c r="DFU762" s="156"/>
      <c r="DFV762" s="156"/>
      <c r="DFW762" s="156"/>
      <c r="DFX762" s="156"/>
      <c r="DFY762" s="156"/>
      <c r="DFZ762" s="156"/>
      <c r="DGA762" s="156"/>
      <c r="DGB762" s="156"/>
      <c r="DGC762" s="156"/>
      <c r="DGD762" s="156"/>
      <c r="DGE762" s="156"/>
      <c r="DGF762" s="156"/>
      <c r="DGG762" s="156"/>
      <c r="DGH762" s="156"/>
      <c r="DGI762" s="156"/>
      <c r="DGJ762" s="156"/>
      <c r="DGK762" s="156"/>
      <c r="DGL762" s="156"/>
      <c r="DGM762" s="156"/>
      <c r="DGN762" s="156"/>
      <c r="DGO762" s="156"/>
      <c r="DGP762" s="156"/>
      <c r="DGQ762" s="156"/>
      <c r="DGR762" s="156"/>
      <c r="DGS762" s="156"/>
      <c r="DGT762" s="156"/>
      <c r="DGU762" s="156"/>
      <c r="DGV762" s="156"/>
      <c r="DGW762" s="156"/>
      <c r="DGX762" s="156"/>
      <c r="DGY762" s="156"/>
      <c r="DGZ762" s="156"/>
      <c r="DHA762" s="156"/>
      <c r="DHB762" s="156"/>
      <c r="DHC762" s="156"/>
      <c r="DHD762" s="156"/>
      <c r="DHE762" s="156"/>
      <c r="DHF762" s="156"/>
      <c r="DHG762" s="156"/>
      <c r="DHH762" s="156"/>
      <c r="DHI762" s="156"/>
      <c r="DHJ762" s="156"/>
      <c r="DHK762" s="156"/>
      <c r="DHL762" s="156"/>
      <c r="DHM762" s="156"/>
      <c r="DHN762" s="156"/>
      <c r="DHO762" s="156"/>
      <c r="DHP762" s="156"/>
      <c r="DHQ762" s="156"/>
      <c r="DHR762" s="156"/>
      <c r="DHS762" s="156"/>
      <c r="DHT762" s="156"/>
      <c r="DHU762" s="156"/>
      <c r="DHV762" s="156"/>
      <c r="DHW762" s="156"/>
      <c r="DHX762" s="156"/>
      <c r="DHY762" s="156"/>
      <c r="DHZ762" s="156"/>
      <c r="DIA762" s="156"/>
      <c r="DIB762" s="156"/>
      <c r="DIC762" s="156"/>
      <c r="DID762" s="156"/>
      <c r="DIE762" s="156"/>
      <c r="DIF762" s="156"/>
      <c r="DIG762" s="156"/>
      <c r="DIH762" s="156"/>
      <c r="DII762" s="156"/>
      <c r="DIJ762" s="156"/>
      <c r="DIK762" s="156"/>
      <c r="DIL762" s="156"/>
      <c r="DIM762" s="156"/>
      <c r="DIN762" s="156"/>
      <c r="DIO762" s="156"/>
      <c r="DIP762" s="156"/>
      <c r="DIQ762" s="156"/>
      <c r="DIR762" s="156"/>
      <c r="DIS762" s="156"/>
      <c r="DIT762" s="156"/>
      <c r="DIU762" s="156"/>
      <c r="DIV762" s="156"/>
      <c r="DIW762" s="156"/>
      <c r="DIX762" s="156"/>
      <c r="DIY762" s="156"/>
      <c r="DIZ762" s="156"/>
      <c r="DJA762" s="156"/>
      <c r="DJB762" s="156"/>
      <c r="DJC762" s="156"/>
      <c r="DJD762" s="156"/>
      <c r="DJE762" s="156"/>
      <c r="DJF762" s="156"/>
      <c r="DJG762" s="156"/>
      <c r="DJH762" s="156"/>
      <c r="DJI762" s="156"/>
      <c r="DJJ762" s="156"/>
      <c r="DJK762" s="156"/>
      <c r="DJL762" s="156"/>
      <c r="DJM762" s="156"/>
      <c r="DJN762" s="156"/>
      <c r="DJO762" s="156"/>
      <c r="DJP762" s="156"/>
      <c r="DJQ762" s="156"/>
      <c r="DJR762" s="156"/>
      <c r="DJS762" s="156"/>
      <c r="DJT762" s="156"/>
      <c r="DJU762" s="156"/>
      <c r="DJV762" s="156"/>
      <c r="DJW762" s="156"/>
      <c r="DJX762" s="156"/>
      <c r="DJY762" s="156"/>
      <c r="DJZ762" s="156"/>
      <c r="DKA762" s="156"/>
      <c r="DKB762" s="156"/>
      <c r="DKC762" s="156"/>
      <c r="DKD762" s="156"/>
      <c r="DKE762" s="156"/>
      <c r="DKF762" s="156"/>
      <c r="DKG762" s="156"/>
      <c r="DKH762" s="156"/>
      <c r="DKI762" s="156"/>
      <c r="DKJ762" s="156"/>
      <c r="DKK762" s="156"/>
      <c r="DKL762" s="156"/>
      <c r="DKM762" s="156"/>
      <c r="DKN762" s="156"/>
      <c r="DKO762" s="156"/>
      <c r="DKP762" s="156"/>
      <c r="DKQ762" s="156"/>
      <c r="DKR762" s="156"/>
      <c r="DKS762" s="156"/>
      <c r="DKT762" s="156"/>
      <c r="DKU762" s="156"/>
      <c r="DKV762" s="156"/>
      <c r="DKW762" s="156"/>
      <c r="DKX762" s="156"/>
      <c r="DKY762" s="156"/>
      <c r="DKZ762" s="156"/>
      <c r="DLA762" s="156"/>
      <c r="DLB762" s="156"/>
      <c r="DLC762" s="156"/>
      <c r="DLD762" s="156"/>
      <c r="DLE762" s="156"/>
      <c r="DLF762" s="156"/>
      <c r="DLG762" s="156"/>
      <c r="DLH762" s="156"/>
      <c r="DLI762" s="156"/>
      <c r="DLJ762" s="156"/>
      <c r="DLK762" s="156"/>
      <c r="DLL762" s="156"/>
      <c r="DLM762" s="156"/>
      <c r="DLN762" s="156"/>
      <c r="DLO762" s="156"/>
      <c r="DLP762" s="156"/>
      <c r="DLQ762" s="156"/>
      <c r="DLR762" s="156"/>
      <c r="DLS762" s="156"/>
      <c r="DLT762" s="156"/>
      <c r="DLU762" s="156"/>
      <c r="DLV762" s="156"/>
      <c r="DLW762" s="156"/>
      <c r="DLX762" s="156"/>
      <c r="DLY762" s="156"/>
      <c r="DLZ762" s="156"/>
      <c r="DMA762" s="156"/>
      <c r="DMB762" s="156"/>
      <c r="DMC762" s="156"/>
      <c r="DMD762" s="156"/>
      <c r="DME762" s="156"/>
      <c r="DMF762" s="156"/>
      <c r="DMG762" s="156"/>
      <c r="DMH762" s="156"/>
      <c r="DMI762" s="156"/>
      <c r="DMJ762" s="156"/>
      <c r="DMK762" s="156"/>
      <c r="DML762" s="156"/>
      <c r="DMM762" s="156"/>
      <c r="DMN762" s="156"/>
      <c r="DMO762" s="156"/>
      <c r="DMP762" s="156"/>
      <c r="DMQ762" s="156"/>
      <c r="DMR762" s="156"/>
      <c r="DMS762" s="156"/>
      <c r="DMT762" s="156"/>
      <c r="DMU762" s="156"/>
      <c r="DMV762" s="156"/>
      <c r="DMW762" s="156"/>
      <c r="DMX762" s="156"/>
      <c r="DMY762" s="156"/>
      <c r="DMZ762" s="156"/>
      <c r="DNA762" s="156"/>
      <c r="DNB762" s="156"/>
      <c r="DNC762" s="156"/>
      <c r="DND762" s="156"/>
      <c r="DNE762" s="156"/>
      <c r="DNF762" s="156"/>
      <c r="DNG762" s="156"/>
      <c r="DNH762" s="156"/>
      <c r="DNI762" s="156"/>
      <c r="DNJ762" s="156"/>
      <c r="DNK762" s="156"/>
      <c r="DNL762" s="156"/>
      <c r="DNM762" s="156"/>
      <c r="DNN762" s="156"/>
      <c r="DNO762" s="156"/>
      <c r="DNP762" s="156"/>
      <c r="DNQ762" s="156"/>
      <c r="DNR762" s="156"/>
      <c r="DNS762" s="156"/>
      <c r="DNT762" s="156"/>
      <c r="DNU762" s="156"/>
      <c r="DNV762" s="156"/>
      <c r="DNW762" s="156"/>
      <c r="DNX762" s="156"/>
      <c r="DNY762" s="156"/>
      <c r="DNZ762" s="156"/>
      <c r="DOA762" s="156"/>
      <c r="DOB762" s="156"/>
      <c r="DOC762" s="156"/>
      <c r="DOD762" s="156"/>
      <c r="DOE762" s="156"/>
      <c r="DOF762" s="156"/>
      <c r="DOG762" s="156"/>
      <c r="DOH762" s="156"/>
      <c r="DOI762" s="156"/>
      <c r="DOJ762" s="156"/>
      <c r="DOK762" s="156"/>
      <c r="DOL762" s="156"/>
      <c r="DOM762" s="156"/>
      <c r="DON762" s="156"/>
      <c r="DOO762" s="156"/>
      <c r="DOP762" s="156"/>
      <c r="DOQ762" s="156"/>
      <c r="DOR762" s="156"/>
      <c r="DOS762" s="156"/>
      <c r="DOT762" s="156"/>
      <c r="DOU762" s="156"/>
      <c r="DOV762" s="156"/>
      <c r="DOW762" s="156"/>
      <c r="DOX762" s="156"/>
      <c r="DOY762" s="156"/>
      <c r="DOZ762" s="156"/>
      <c r="DPA762" s="156"/>
      <c r="DPB762" s="156"/>
      <c r="DPC762" s="156"/>
      <c r="DPD762" s="156"/>
      <c r="DPE762" s="156"/>
      <c r="DPF762" s="156"/>
      <c r="DPG762" s="156"/>
      <c r="DPH762" s="156"/>
      <c r="DPI762" s="156"/>
      <c r="DPJ762" s="156"/>
      <c r="DPK762" s="156"/>
      <c r="DPL762" s="156"/>
      <c r="DPM762" s="156"/>
      <c r="DPN762" s="156"/>
      <c r="DPO762" s="156"/>
      <c r="DPP762" s="156"/>
      <c r="DPQ762" s="156"/>
      <c r="DPR762" s="156"/>
      <c r="DPS762" s="156"/>
      <c r="DPT762" s="156"/>
      <c r="DPU762" s="156"/>
      <c r="DPV762" s="156"/>
      <c r="DPW762" s="156"/>
      <c r="DPX762" s="156"/>
      <c r="DPY762" s="156"/>
      <c r="DPZ762" s="156"/>
      <c r="DQA762" s="156"/>
      <c r="DQB762" s="156"/>
      <c r="DQC762" s="156"/>
      <c r="DQD762" s="156"/>
      <c r="DQE762" s="156"/>
      <c r="DQF762" s="156"/>
      <c r="DQG762" s="156"/>
      <c r="DQH762" s="156"/>
      <c r="DQI762" s="156"/>
      <c r="DQJ762" s="156"/>
      <c r="DQK762" s="156"/>
      <c r="DQL762" s="156"/>
      <c r="DQM762" s="156"/>
      <c r="DQN762" s="156"/>
      <c r="DQO762" s="156"/>
      <c r="DQP762" s="156"/>
      <c r="DQQ762" s="156"/>
      <c r="DQR762" s="156"/>
      <c r="DQS762" s="156"/>
      <c r="DQT762" s="156"/>
      <c r="DQU762" s="156"/>
      <c r="DQV762" s="156"/>
      <c r="DQW762" s="156"/>
      <c r="DQX762" s="156"/>
      <c r="DQY762" s="156"/>
      <c r="DQZ762" s="156"/>
      <c r="DRA762" s="156"/>
      <c r="DRB762" s="156"/>
      <c r="DRC762" s="156"/>
      <c r="DRD762" s="156"/>
      <c r="DRE762" s="156"/>
      <c r="DRF762" s="156"/>
      <c r="DRG762" s="156"/>
      <c r="DRH762" s="156"/>
      <c r="DRI762" s="156"/>
      <c r="DRJ762" s="156"/>
      <c r="DRK762" s="156"/>
      <c r="DRL762" s="156"/>
      <c r="DRM762" s="156"/>
      <c r="DRN762" s="156"/>
      <c r="DRO762" s="156"/>
      <c r="DRP762" s="156"/>
      <c r="DRQ762" s="156"/>
      <c r="DRR762" s="156"/>
      <c r="DRS762" s="156"/>
      <c r="DRT762" s="156"/>
      <c r="DRU762" s="156"/>
      <c r="DRV762" s="156"/>
      <c r="DRW762" s="156"/>
      <c r="DRX762" s="156"/>
      <c r="DRY762" s="156"/>
      <c r="DRZ762" s="156"/>
      <c r="DSA762" s="156"/>
      <c r="DSB762" s="156"/>
      <c r="DSC762" s="156"/>
      <c r="DSD762" s="156"/>
      <c r="DSE762" s="156"/>
      <c r="DSF762" s="156"/>
      <c r="DSG762" s="156"/>
      <c r="DSH762" s="156"/>
      <c r="DSI762" s="156"/>
      <c r="DSJ762" s="156"/>
      <c r="DSK762" s="156"/>
      <c r="DSL762" s="156"/>
      <c r="DSM762" s="156"/>
      <c r="DSN762" s="156"/>
      <c r="DSO762" s="156"/>
      <c r="DSP762" s="156"/>
      <c r="DSQ762" s="156"/>
      <c r="DSR762" s="156"/>
      <c r="DSS762" s="156"/>
      <c r="DST762" s="156"/>
      <c r="DSU762" s="156"/>
      <c r="DSV762" s="156"/>
      <c r="DSW762" s="156"/>
      <c r="DSX762" s="156"/>
      <c r="DSY762" s="156"/>
      <c r="DSZ762" s="156"/>
      <c r="DTA762" s="156"/>
      <c r="DTB762" s="156"/>
      <c r="DTC762" s="156"/>
      <c r="DTD762" s="156"/>
      <c r="DTE762" s="156"/>
      <c r="DTF762" s="156"/>
      <c r="DTG762" s="156"/>
      <c r="DTH762" s="156"/>
      <c r="DTI762" s="156"/>
      <c r="DTJ762" s="156"/>
      <c r="DTK762" s="156"/>
      <c r="DTL762" s="156"/>
      <c r="DTM762" s="156"/>
      <c r="DTN762" s="156"/>
      <c r="DTO762" s="156"/>
      <c r="DTP762" s="156"/>
      <c r="DTQ762" s="156"/>
      <c r="DTR762" s="156"/>
      <c r="DTS762" s="156"/>
      <c r="DTT762" s="156"/>
      <c r="DTU762" s="156"/>
      <c r="DTV762" s="156"/>
      <c r="DTW762" s="156"/>
      <c r="DTX762" s="156"/>
      <c r="DTY762" s="156"/>
      <c r="DTZ762" s="156"/>
      <c r="DUA762" s="156"/>
      <c r="DUB762" s="156"/>
      <c r="DUC762" s="156"/>
      <c r="DUD762" s="156"/>
      <c r="DUE762" s="156"/>
      <c r="DUF762" s="156"/>
      <c r="DUG762" s="156"/>
      <c r="DUH762" s="156"/>
      <c r="DUI762" s="156"/>
      <c r="DUJ762" s="156"/>
      <c r="DUK762" s="156"/>
      <c r="DUL762" s="156"/>
      <c r="DUM762" s="156"/>
      <c r="DUN762" s="156"/>
      <c r="DUO762" s="156"/>
      <c r="DUP762" s="156"/>
      <c r="DUQ762" s="156"/>
      <c r="DUR762" s="156"/>
      <c r="DUS762" s="156"/>
      <c r="DUT762" s="156"/>
      <c r="DUU762" s="156"/>
      <c r="DUV762" s="156"/>
      <c r="DUW762" s="156"/>
      <c r="DUX762" s="156"/>
      <c r="DUY762" s="156"/>
      <c r="DUZ762" s="156"/>
      <c r="DVA762" s="156"/>
      <c r="DVB762" s="156"/>
      <c r="DVC762" s="156"/>
      <c r="DVD762" s="156"/>
      <c r="DVE762" s="156"/>
      <c r="DVF762" s="156"/>
      <c r="DVG762" s="156"/>
      <c r="DVH762" s="156"/>
      <c r="DVI762" s="156"/>
      <c r="DVJ762" s="156"/>
      <c r="DVK762" s="156"/>
      <c r="DVL762" s="156"/>
      <c r="DVM762" s="156"/>
      <c r="DVN762" s="156"/>
      <c r="DVO762" s="156"/>
      <c r="DVP762" s="156"/>
      <c r="DVQ762" s="156"/>
      <c r="DVR762" s="156"/>
      <c r="DVS762" s="156"/>
      <c r="DVT762" s="156"/>
      <c r="DVU762" s="156"/>
      <c r="DVV762" s="156"/>
      <c r="DVW762" s="156"/>
      <c r="DVX762" s="156"/>
      <c r="DVY762" s="156"/>
      <c r="DVZ762" s="156"/>
      <c r="DWA762" s="156"/>
      <c r="DWB762" s="156"/>
      <c r="DWC762" s="156"/>
      <c r="DWD762" s="156"/>
      <c r="DWE762" s="156"/>
      <c r="DWF762" s="156"/>
      <c r="DWG762" s="156"/>
      <c r="DWH762" s="156"/>
      <c r="DWI762" s="156"/>
      <c r="DWJ762" s="156"/>
      <c r="DWK762" s="156"/>
      <c r="DWL762" s="156"/>
      <c r="DWM762" s="156"/>
      <c r="DWN762" s="156"/>
      <c r="DWO762" s="156"/>
      <c r="DWP762" s="156"/>
      <c r="DWQ762" s="156"/>
      <c r="DWR762" s="156"/>
      <c r="DWS762" s="156"/>
      <c r="DWT762" s="156"/>
      <c r="DWU762" s="156"/>
      <c r="DWV762" s="156"/>
      <c r="DWW762" s="156"/>
      <c r="DWX762" s="156"/>
      <c r="DWY762" s="156"/>
      <c r="DWZ762" s="156"/>
      <c r="DXA762" s="156"/>
      <c r="DXB762" s="156"/>
      <c r="DXC762" s="156"/>
      <c r="DXD762" s="156"/>
      <c r="DXE762" s="156"/>
      <c r="DXF762" s="156"/>
      <c r="DXG762" s="156"/>
      <c r="DXH762" s="156"/>
      <c r="DXI762" s="156"/>
      <c r="DXJ762" s="156"/>
      <c r="DXK762" s="156"/>
      <c r="DXL762" s="156"/>
      <c r="DXM762" s="156"/>
      <c r="DXN762" s="156"/>
      <c r="DXO762" s="156"/>
      <c r="DXP762" s="156"/>
      <c r="DXQ762" s="156"/>
      <c r="DXR762" s="156"/>
      <c r="DXS762" s="156"/>
      <c r="DXT762" s="156"/>
      <c r="DXU762" s="156"/>
      <c r="DXV762" s="156"/>
      <c r="DXW762" s="156"/>
      <c r="DXX762" s="156"/>
      <c r="DXY762" s="156"/>
      <c r="DXZ762" s="156"/>
      <c r="DYA762" s="156"/>
      <c r="DYB762" s="156"/>
      <c r="DYC762" s="156"/>
      <c r="DYD762" s="156"/>
      <c r="DYE762" s="156"/>
      <c r="DYF762" s="156"/>
      <c r="DYG762" s="156"/>
      <c r="DYH762" s="156"/>
      <c r="DYI762" s="156"/>
      <c r="DYJ762" s="156"/>
      <c r="DYK762" s="156"/>
      <c r="DYL762" s="156"/>
      <c r="DYM762" s="156"/>
      <c r="DYN762" s="156"/>
      <c r="DYO762" s="156"/>
      <c r="DYP762" s="156"/>
      <c r="DYQ762" s="156"/>
      <c r="DYR762" s="156"/>
      <c r="DYS762" s="156"/>
      <c r="DYT762" s="156"/>
      <c r="DYU762" s="156"/>
      <c r="DYV762" s="156"/>
      <c r="DYW762" s="156"/>
      <c r="DYX762" s="156"/>
      <c r="DYY762" s="156"/>
      <c r="DYZ762" s="156"/>
      <c r="DZA762" s="156"/>
      <c r="DZB762" s="156"/>
      <c r="DZC762" s="156"/>
      <c r="DZD762" s="156"/>
      <c r="DZE762" s="156"/>
      <c r="DZF762" s="156"/>
      <c r="DZG762" s="156"/>
      <c r="DZH762" s="156"/>
      <c r="DZI762" s="156"/>
      <c r="DZJ762" s="156"/>
      <c r="DZK762" s="156"/>
      <c r="DZL762" s="156"/>
      <c r="DZM762" s="156"/>
      <c r="DZN762" s="156"/>
      <c r="DZO762" s="156"/>
      <c r="DZP762" s="156"/>
      <c r="DZQ762" s="156"/>
      <c r="DZR762" s="156"/>
      <c r="DZS762" s="156"/>
      <c r="DZT762" s="156"/>
      <c r="DZU762" s="156"/>
      <c r="DZV762" s="156"/>
      <c r="DZW762" s="156"/>
      <c r="DZX762" s="156"/>
      <c r="DZY762" s="156"/>
      <c r="DZZ762" s="156"/>
      <c r="EAA762" s="156"/>
      <c r="EAB762" s="156"/>
      <c r="EAC762" s="156"/>
      <c r="EAD762" s="156"/>
      <c r="EAE762" s="156"/>
      <c r="EAF762" s="156"/>
      <c r="EAG762" s="156"/>
      <c r="EAH762" s="156"/>
      <c r="EAI762" s="156"/>
      <c r="EAJ762" s="156"/>
      <c r="EAK762" s="156"/>
      <c r="EAL762" s="156"/>
      <c r="EAM762" s="156"/>
      <c r="EAN762" s="156"/>
      <c r="EAO762" s="156"/>
      <c r="EAP762" s="156"/>
      <c r="EAQ762" s="156"/>
      <c r="EAR762" s="156"/>
      <c r="EAS762" s="156"/>
      <c r="EAT762" s="156"/>
      <c r="EAU762" s="156"/>
      <c r="EAV762" s="156"/>
      <c r="EAW762" s="156"/>
      <c r="EAX762" s="156"/>
      <c r="EAY762" s="156"/>
      <c r="EAZ762" s="156"/>
      <c r="EBA762" s="156"/>
      <c r="EBB762" s="156"/>
      <c r="EBC762" s="156"/>
      <c r="EBD762" s="156"/>
      <c r="EBE762" s="156"/>
      <c r="EBF762" s="156"/>
      <c r="EBG762" s="156"/>
      <c r="EBH762" s="156"/>
      <c r="EBI762" s="156"/>
      <c r="EBJ762" s="156"/>
      <c r="EBK762" s="156"/>
      <c r="EBL762" s="156"/>
      <c r="EBM762" s="156"/>
      <c r="EBN762" s="156"/>
      <c r="EBO762" s="156"/>
      <c r="EBP762" s="156"/>
      <c r="EBQ762" s="156"/>
      <c r="EBR762" s="156"/>
      <c r="EBS762" s="156"/>
      <c r="EBT762" s="156"/>
      <c r="EBU762" s="156"/>
      <c r="EBV762" s="156"/>
      <c r="EBW762" s="156"/>
      <c r="EBX762" s="156"/>
      <c r="EBY762" s="156"/>
      <c r="EBZ762" s="156"/>
      <c r="ECA762" s="156"/>
      <c r="ECB762" s="156"/>
      <c r="ECC762" s="156"/>
      <c r="ECD762" s="156"/>
      <c r="ECE762" s="156"/>
      <c r="ECF762" s="156"/>
      <c r="ECG762" s="156"/>
      <c r="ECH762" s="156"/>
      <c r="ECI762" s="156"/>
      <c r="ECJ762" s="156"/>
      <c r="ECK762" s="156"/>
      <c r="ECL762" s="156"/>
      <c r="ECM762" s="156"/>
      <c r="ECN762" s="156"/>
      <c r="ECO762" s="156"/>
      <c r="ECP762" s="156"/>
      <c r="ECQ762" s="156"/>
      <c r="ECR762" s="156"/>
      <c r="ECS762" s="156"/>
      <c r="ECT762" s="156"/>
      <c r="ECU762" s="156"/>
      <c r="ECV762" s="156"/>
      <c r="ECW762" s="156"/>
      <c r="ECX762" s="156"/>
      <c r="ECY762" s="156"/>
      <c r="ECZ762" s="156"/>
      <c r="EDA762" s="156"/>
      <c r="EDB762" s="156"/>
      <c r="EDC762" s="156"/>
      <c r="EDD762" s="156"/>
      <c r="EDE762" s="156"/>
      <c r="EDF762" s="156"/>
      <c r="EDG762" s="156"/>
      <c r="EDH762" s="156"/>
      <c r="EDI762" s="156"/>
      <c r="EDJ762" s="156"/>
      <c r="EDK762" s="156"/>
      <c r="EDL762" s="156"/>
      <c r="EDM762" s="156"/>
      <c r="EDN762" s="156"/>
      <c r="EDO762" s="156"/>
      <c r="EDP762" s="156"/>
      <c r="EDQ762" s="156"/>
      <c r="EDR762" s="156"/>
      <c r="EDS762" s="156"/>
      <c r="EDT762" s="156"/>
      <c r="EDU762" s="156"/>
      <c r="EDV762" s="156"/>
      <c r="EDW762" s="156"/>
      <c r="EDX762" s="156"/>
      <c r="EDY762" s="156"/>
      <c r="EDZ762" s="156"/>
      <c r="EEA762" s="156"/>
      <c r="EEB762" s="156"/>
      <c r="EEC762" s="156"/>
      <c r="EED762" s="156"/>
      <c r="EEE762" s="156"/>
      <c r="EEF762" s="156"/>
      <c r="EEG762" s="156"/>
      <c r="EEH762" s="156"/>
      <c r="EEI762" s="156"/>
      <c r="EEJ762" s="156"/>
      <c r="EEK762" s="156"/>
      <c r="EEL762" s="156"/>
      <c r="EEM762" s="156"/>
      <c r="EEN762" s="156"/>
      <c r="EEO762" s="156"/>
      <c r="EEP762" s="156"/>
      <c r="EEQ762" s="156"/>
      <c r="EER762" s="156"/>
      <c r="EES762" s="156"/>
      <c r="EET762" s="156"/>
      <c r="EEU762" s="156"/>
      <c r="EEV762" s="156"/>
      <c r="EEW762" s="156"/>
      <c r="EEX762" s="156"/>
      <c r="EEY762" s="156"/>
      <c r="EEZ762" s="156"/>
      <c r="EFA762" s="156"/>
      <c r="EFB762" s="156"/>
      <c r="EFC762" s="156"/>
      <c r="EFD762" s="156"/>
      <c r="EFE762" s="156"/>
      <c r="EFF762" s="156"/>
      <c r="EFG762" s="156"/>
      <c r="EFH762" s="156"/>
      <c r="EFI762" s="156"/>
      <c r="EFJ762" s="156"/>
      <c r="EFK762" s="156"/>
      <c r="EFL762" s="156"/>
      <c r="EFM762" s="156"/>
      <c r="EFN762" s="156"/>
      <c r="EFO762" s="156"/>
      <c r="EFP762" s="156"/>
      <c r="EFQ762" s="156"/>
      <c r="EFR762" s="156"/>
      <c r="EFS762" s="156"/>
      <c r="EFT762" s="156"/>
      <c r="EFU762" s="156"/>
      <c r="EFV762" s="156"/>
      <c r="EFW762" s="156"/>
      <c r="EFX762" s="156"/>
      <c r="EFY762" s="156"/>
      <c r="EFZ762" s="156"/>
      <c r="EGA762" s="156"/>
      <c r="EGB762" s="156"/>
      <c r="EGC762" s="156"/>
      <c r="EGD762" s="156"/>
      <c r="EGE762" s="156"/>
      <c r="EGF762" s="156"/>
      <c r="EGG762" s="156"/>
      <c r="EGH762" s="156"/>
      <c r="EGI762" s="156"/>
      <c r="EGJ762" s="156"/>
      <c r="EGK762" s="156"/>
      <c r="EGL762" s="156"/>
      <c r="EGM762" s="156"/>
      <c r="EGN762" s="156"/>
      <c r="EGO762" s="156"/>
      <c r="EGP762" s="156"/>
      <c r="EGQ762" s="156"/>
      <c r="EGR762" s="156"/>
      <c r="EGS762" s="156"/>
      <c r="EGT762" s="156"/>
      <c r="EGU762" s="156"/>
      <c r="EGV762" s="156"/>
      <c r="EGW762" s="156"/>
      <c r="EGX762" s="156"/>
      <c r="EGY762" s="156"/>
      <c r="EGZ762" s="156"/>
      <c r="EHA762" s="156"/>
      <c r="EHB762" s="156"/>
      <c r="EHC762" s="156"/>
      <c r="EHD762" s="156"/>
      <c r="EHE762" s="156"/>
      <c r="EHF762" s="156"/>
      <c r="EHG762" s="156"/>
      <c r="EHH762" s="156"/>
      <c r="EHI762" s="156"/>
      <c r="EHJ762" s="156"/>
      <c r="EHK762" s="156"/>
      <c r="EHL762" s="156"/>
      <c r="EHM762" s="156"/>
      <c r="EHN762" s="156"/>
      <c r="EHO762" s="156"/>
      <c r="EHP762" s="156"/>
      <c r="EHQ762" s="156"/>
      <c r="EHR762" s="156"/>
      <c r="EHS762" s="156"/>
      <c r="EHT762" s="156"/>
      <c r="EHU762" s="156"/>
      <c r="EHV762" s="156"/>
      <c r="EHW762" s="156"/>
      <c r="EHX762" s="156"/>
      <c r="EHY762" s="156"/>
      <c r="EHZ762" s="156"/>
      <c r="EIA762" s="156"/>
      <c r="EIB762" s="156"/>
      <c r="EIC762" s="156"/>
      <c r="EID762" s="156"/>
      <c r="EIE762" s="156"/>
      <c r="EIF762" s="156"/>
      <c r="EIG762" s="156"/>
      <c r="EIH762" s="156"/>
      <c r="EII762" s="156"/>
      <c r="EIJ762" s="156"/>
      <c r="EIK762" s="156"/>
      <c r="EIL762" s="156"/>
      <c r="EIM762" s="156"/>
      <c r="EIN762" s="156"/>
      <c r="EIO762" s="156"/>
      <c r="EIP762" s="156"/>
      <c r="EIQ762" s="156"/>
      <c r="EIR762" s="156"/>
      <c r="EIS762" s="156"/>
      <c r="EIT762" s="156"/>
      <c r="EIU762" s="156"/>
      <c r="EIV762" s="156"/>
      <c r="EIW762" s="156"/>
      <c r="EIX762" s="156"/>
      <c r="EIY762" s="156"/>
      <c r="EIZ762" s="156"/>
      <c r="EJA762" s="156"/>
      <c r="EJB762" s="156"/>
      <c r="EJC762" s="156"/>
      <c r="EJD762" s="156"/>
      <c r="EJE762" s="156"/>
      <c r="EJF762" s="156"/>
      <c r="EJG762" s="156"/>
      <c r="EJH762" s="156"/>
      <c r="EJI762" s="156"/>
      <c r="EJJ762" s="156"/>
      <c r="EJK762" s="156"/>
      <c r="EJL762" s="156"/>
      <c r="EJM762" s="156"/>
      <c r="EJN762" s="156"/>
      <c r="EJO762" s="156"/>
      <c r="EJP762" s="156"/>
      <c r="EJQ762" s="156"/>
      <c r="EJR762" s="156"/>
      <c r="EJS762" s="156"/>
      <c r="EJT762" s="156"/>
      <c r="EJU762" s="156"/>
      <c r="EJV762" s="156"/>
      <c r="EJW762" s="156"/>
      <c r="EJX762" s="156"/>
      <c r="EJY762" s="156"/>
      <c r="EJZ762" s="156"/>
      <c r="EKA762" s="156"/>
      <c r="EKB762" s="156"/>
      <c r="EKC762" s="156"/>
      <c r="EKD762" s="156"/>
      <c r="EKE762" s="156"/>
      <c r="EKF762" s="156"/>
      <c r="EKG762" s="156"/>
      <c r="EKH762" s="156"/>
      <c r="EKI762" s="156"/>
      <c r="EKJ762" s="156"/>
      <c r="EKK762" s="156"/>
      <c r="EKL762" s="156"/>
      <c r="EKM762" s="156"/>
      <c r="EKN762" s="156"/>
      <c r="EKO762" s="156"/>
      <c r="EKP762" s="156"/>
      <c r="EKQ762" s="156"/>
      <c r="EKR762" s="156"/>
      <c r="EKS762" s="156"/>
      <c r="EKT762" s="156"/>
      <c r="EKU762" s="156"/>
      <c r="EKV762" s="156"/>
      <c r="EKW762" s="156"/>
      <c r="EKX762" s="156"/>
      <c r="EKY762" s="156"/>
      <c r="EKZ762" s="156"/>
      <c r="ELA762" s="156"/>
      <c r="ELB762" s="156"/>
      <c r="ELC762" s="156"/>
      <c r="ELD762" s="156"/>
      <c r="ELE762" s="156"/>
      <c r="ELF762" s="156"/>
      <c r="ELG762" s="156"/>
      <c r="ELH762" s="156"/>
      <c r="ELI762" s="156"/>
      <c r="ELJ762" s="156"/>
      <c r="ELK762" s="156"/>
      <c r="ELL762" s="156"/>
      <c r="ELM762" s="156"/>
      <c r="ELN762" s="156"/>
      <c r="ELO762" s="156"/>
      <c r="ELP762" s="156"/>
      <c r="ELQ762" s="156"/>
      <c r="ELR762" s="156"/>
      <c r="ELS762" s="156"/>
      <c r="ELT762" s="156"/>
      <c r="ELU762" s="156"/>
      <c r="ELV762" s="156"/>
      <c r="ELW762" s="156"/>
      <c r="ELX762" s="156"/>
      <c r="ELY762" s="156"/>
      <c r="ELZ762" s="156"/>
      <c r="EMA762" s="156"/>
      <c r="EMB762" s="156"/>
      <c r="EMC762" s="156"/>
      <c r="EMD762" s="156"/>
      <c r="EME762" s="156"/>
      <c r="EMF762" s="156"/>
      <c r="EMG762" s="156"/>
      <c r="EMH762" s="156"/>
      <c r="EMI762" s="156"/>
      <c r="EMJ762" s="156"/>
      <c r="EMK762" s="156"/>
      <c r="EML762" s="156"/>
      <c r="EMM762" s="156"/>
      <c r="EMN762" s="156"/>
      <c r="EMO762" s="156"/>
      <c r="EMP762" s="156"/>
      <c r="EMQ762" s="156"/>
      <c r="EMR762" s="156"/>
      <c r="EMS762" s="156"/>
      <c r="EMT762" s="156"/>
      <c r="EMU762" s="156"/>
      <c r="EMV762" s="156"/>
      <c r="EMW762" s="156"/>
      <c r="EMX762" s="156"/>
      <c r="EMY762" s="156"/>
      <c r="EMZ762" s="156"/>
      <c r="ENA762" s="156"/>
      <c r="ENB762" s="156"/>
      <c r="ENC762" s="156"/>
      <c r="END762" s="156"/>
      <c r="ENE762" s="156"/>
      <c r="ENF762" s="156"/>
      <c r="ENG762" s="156"/>
      <c r="ENH762" s="156"/>
      <c r="ENI762" s="156"/>
      <c r="ENJ762" s="156"/>
      <c r="ENK762" s="156"/>
      <c r="ENL762" s="156"/>
      <c r="ENM762" s="156"/>
      <c r="ENN762" s="156"/>
      <c r="ENO762" s="156"/>
      <c r="ENP762" s="156"/>
      <c r="ENQ762" s="156"/>
      <c r="ENR762" s="156"/>
      <c r="ENS762" s="156"/>
      <c r="ENT762" s="156"/>
      <c r="ENU762" s="156"/>
      <c r="ENV762" s="156"/>
      <c r="ENW762" s="156"/>
      <c r="ENX762" s="156"/>
      <c r="ENY762" s="156"/>
      <c r="ENZ762" s="156"/>
      <c r="EOA762" s="156"/>
      <c r="EOB762" s="156"/>
      <c r="EOC762" s="156"/>
      <c r="EOD762" s="156"/>
      <c r="EOE762" s="156"/>
      <c r="EOF762" s="156"/>
      <c r="EOG762" s="156"/>
      <c r="EOH762" s="156"/>
      <c r="EOI762" s="156"/>
      <c r="EOJ762" s="156"/>
      <c r="EOK762" s="156"/>
      <c r="EOL762" s="156"/>
      <c r="EOM762" s="156"/>
      <c r="EON762" s="156"/>
      <c r="EOO762" s="156"/>
      <c r="EOP762" s="156"/>
      <c r="EOQ762" s="156"/>
      <c r="EOR762" s="156"/>
      <c r="EOS762" s="156"/>
      <c r="EOT762" s="156"/>
      <c r="EOU762" s="156"/>
      <c r="EOV762" s="156"/>
      <c r="EOW762" s="156"/>
      <c r="EOX762" s="156"/>
      <c r="EOY762" s="156"/>
      <c r="EOZ762" s="156"/>
      <c r="EPA762" s="156"/>
      <c r="EPB762" s="156"/>
      <c r="EPC762" s="156"/>
      <c r="EPD762" s="156"/>
      <c r="EPE762" s="156"/>
      <c r="EPF762" s="156"/>
      <c r="EPG762" s="156"/>
      <c r="EPH762" s="156"/>
      <c r="EPI762" s="156"/>
      <c r="EPJ762" s="156"/>
      <c r="EPK762" s="156"/>
      <c r="EPL762" s="156"/>
      <c r="EPM762" s="156"/>
      <c r="EPN762" s="156"/>
      <c r="EPO762" s="156"/>
      <c r="EPP762" s="156"/>
      <c r="EPQ762" s="156"/>
      <c r="EPR762" s="156"/>
      <c r="EPS762" s="156"/>
      <c r="EPT762" s="156"/>
      <c r="EPU762" s="156"/>
      <c r="EPV762" s="156"/>
      <c r="EPW762" s="156"/>
      <c r="EPX762" s="156"/>
      <c r="EPY762" s="156"/>
      <c r="EPZ762" s="156"/>
      <c r="EQA762" s="156"/>
      <c r="EQB762" s="156"/>
      <c r="EQC762" s="156"/>
      <c r="EQD762" s="156"/>
      <c r="EQE762" s="156"/>
      <c r="EQF762" s="156"/>
      <c r="EQG762" s="156"/>
      <c r="EQH762" s="156"/>
      <c r="EQI762" s="156"/>
      <c r="EQJ762" s="156"/>
      <c r="EQK762" s="156"/>
      <c r="EQL762" s="156"/>
      <c r="EQM762" s="156"/>
      <c r="EQN762" s="156"/>
      <c r="EQO762" s="156"/>
      <c r="EQP762" s="156"/>
      <c r="EQQ762" s="156"/>
      <c r="EQR762" s="156"/>
      <c r="EQS762" s="156"/>
      <c r="EQT762" s="156"/>
      <c r="EQU762" s="156"/>
      <c r="EQV762" s="156"/>
      <c r="EQW762" s="156"/>
      <c r="EQX762" s="156"/>
      <c r="EQY762" s="156"/>
      <c r="EQZ762" s="156"/>
      <c r="ERA762" s="156"/>
      <c r="ERB762" s="156"/>
      <c r="ERC762" s="156"/>
      <c r="ERD762" s="156"/>
      <c r="ERE762" s="156"/>
      <c r="ERF762" s="156"/>
      <c r="ERG762" s="156"/>
      <c r="ERH762" s="156"/>
      <c r="ERI762" s="156"/>
      <c r="ERJ762" s="156"/>
      <c r="ERK762" s="156"/>
      <c r="ERL762" s="156"/>
      <c r="ERM762" s="156"/>
      <c r="ERN762" s="156"/>
      <c r="ERO762" s="156"/>
      <c r="ERP762" s="156"/>
      <c r="ERQ762" s="156"/>
      <c r="ERR762" s="156"/>
      <c r="ERS762" s="156"/>
      <c r="ERT762" s="156"/>
      <c r="ERU762" s="156"/>
      <c r="ERV762" s="156"/>
      <c r="ERW762" s="156"/>
      <c r="ERX762" s="156"/>
      <c r="ERY762" s="156"/>
      <c r="ERZ762" s="156"/>
      <c r="ESA762" s="156"/>
      <c r="ESB762" s="156"/>
      <c r="ESC762" s="156"/>
      <c r="ESD762" s="156"/>
      <c r="ESE762" s="156"/>
      <c r="ESF762" s="156"/>
      <c r="ESG762" s="156"/>
      <c r="ESH762" s="156"/>
      <c r="ESI762" s="156"/>
      <c r="ESJ762" s="156"/>
      <c r="ESK762" s="156"/>
      <c r="ESL762" s="156"/>
      <c r="ESM762" s="156"/>
      <c r="ESN762" s="156"/>
      <c r="ESO762" s="156"/>
      <c r="ESP762" s="156"/>
      <c r="ESQ762" s="156"/>
      <c r="ESR762" s="156"/>
      <c r="ESS762" s="156"/>
      <c r="EST762" s="156"/>
      <c r="ESU762" s="156"/>
      <c r="ESV762" s="156"/>
      <c r="ESW762" s="156"/>
      <c r="ESX762" s="156"/>
      <c r="ESY762" s="156"/>
      <c r="ESZ762" s="156"/>
      <c r="ETA762" s="156"/>
      <c r="ETB762" s="156"/>
      <c r="ETC762" s="156"/>
      <c r="ETD762" s="156"/>
      <c r="ETE762" s="156"/>
      <c r="ETF762" s="156"/>
      <c r="ETG762" s="156"/>
      <c r="ETH762" s="156"/>
      <c r="ETI762" s="156"/>
      <c r="ETJ762" s="156"/>
      <c r="ETK762" s="156"/>
      <c r="ETL762" s="156"/>
      <c r="ETM762" s="156"/>
      <c r="ETN762" s="156"/>
      <c r="ETO762" s="156"/>
      <c r="ETP762" s="156"/>
      <c r="ETQ762" s="156"/>
      <c r="ETR762" s="156"/>
      <c r="ETS762" s="156"/>
      <c r="ETT762" s="156"/>
      <c r="ETU762" s="156"/>
      <c r="ETV762" s="156"/>
      <c r="ETW762" s="156"/>
      <c r="ETX762" s="156"/>
      <c r="ETY762" s="156"/>
      <c r="ETZ762" s="156"/>
      <c r="EUA762" s="156"/>
      <c r="EUB762" s="156"/>
      <c r="EUC762" s="156"/>
      <c r="EUD762" s="156"/>
      <c r="EUE762" s="156"/>
      <c r="EUF762" s="156"/>
      <c r="EUG762" s="156"/>
      <c r="EUH762" s="156"/>
      <c r="EUI762" s="156"/>
      <c r="EUJ762" s="156"/>
      <c r="EUK762" s="156"/>
      <c r="EUL762" s="156"/>
      <c r="EUM762" s="156"/>
      <c r="EUN762" s="156"/>
      <c r="EUO762" s="156"/>
      <c r="EUP762" s="156"/>
      <c r="EUQ762" s="156"/>
      <c r="EUR762" s="156"/>
      <c r="EUS762" s="156"/>
      <c r="EUT762" s="156"/>
      <c r="EUU762" s="156"/>
      <c r="EUV762" s="156"/>
      <c r="EUW762" s="156"/>
      <c r="EUX762" s="156"/>
      <c r="EUY762" s="156"/>
      <c r="EUZ762" s="156"/>
      <c r="EVA762" s="156"/>
      <c r="EVB762" s="156"/>
      <c r="EVC762" s="156"/>
      <c r="EVD762" s="156"/>
      <c r="EVE762" s="156"/>
      <c r="EVF762" s="156"/>
      <c r="EVG762" s="156"/>
      <c r="EVH762" s="156"/>
      <c r="EVI762" s="156"/>
      <c r="EVJ762" s="156"/>
      <c r="EVK762" s="156"/>
      <c r="EVL762" s="156"/>
      <c r="EVM762" s="156"/>
      <c r="EVN762" s="156"/>
      <c r="EVO762" s="156"/>
      <c r="EVP762" s="156"/>
      <c r="EVQ762" s="156"/>
      <c r="EVR762" s="156"/>
      <c r="EVS762" s="156"/>
      <c r="EVT762" s="156"/>
      <c r="EVU762" s="156"/>
      <c r="EVV762" s="156"/>
      <c r="EVW762" s="156"/>
      <c r="EVX762" s="156"/>
      <c r="EVY762" s="156"/>
      <c r="EVZ762" s="156"/>
      <c r="EWA762" s="156"/>
      <c r="EWB762" s="156"/>
      <c r="EWC762" s="156"/>
      <c r="EWD762" s="156"/>
      <c r="EWE762" s="156"/>
      <c r="EWF762" s="156"/>
      <c r="EWG762" s="156"/>
      <c r="EWH762" s="156"/>
      <c r="EWI762" s="156"/>
      <c r="EWJ762" s="156"/>
      <c r="EWK762" s="156"/>
      <c r="EWL762" s="156"/>
      <c r="EWM762" s="156"/>
      <c r="EWN762" s="156"/>
      <c r="EWO762" s="156"/>
      <c r="EWP762" s="156"/>
      <c r="EWQ762" s="156"/>
      <c r="EWR762" s="156"/>
      <c r="EWS762" s="156"/>
      <c r="EWT762" s="156"/>
      <c r="EWU762" s="156"/>
      <c r="EWV762" s="156"/>
      <c r="EWW762" s="156"/>
      <c r="EWX762" s="156"/>
      <c r="EWY762" s="156"/>
      <c r="EWZ762" s="156"/>
      <c r="EXA762" s="156"/>
      <c r="EXB762" s="156"/>
      <c r="EXC762" s="156"/>
      <c r="EXD762" s="156"/>
      <c r="EXE762" s="156"/>
      <c r="EXF762" s="156"/>
      <c r="EXG762" s="156"/>
      <c r="EXH762" s="156"/>
      <c r="EXI762" s="156"/>
      <c r="EXJ762" s="156"/>
      <c r="EXK762" s="156"/>
      <c r="EXL762" s="156"/>
      <c r="EXM762" s="156"/>
      <c r="EXN762" s="156"/>
      <c r="EXO762" s="156"/>
      <c r="EXP762" s="156"/>
      <c r="EXQ762" s="156"/>
      <c r="EXR762" s="156"/>
      <c r="EXS762" s="156"/>
      <c r="EXT762" s="156"/>
      <c r="EXU762" s="156"/>
      <c r="EXV762" s="156"/>
      <c r="EXW762" s="156"/>
      <c r="EXX762" s="156"/>
      <c r="EXY762" s="156"/>
      <c r="EXZ762" s="156"/>
      <c r="EYA762" s="156"/>
      <c r="EYB762" s="156"/>
      <c r="EYC762" s="156"/>
      <c r="EYD762" s="156"/>
      <c r="EYE762" s="156"/>
      <c r="EYF762" s="156"/>
      <c r="EYG762" s="156"/>
      <c r="EYH762" s="156"/>
      <c r="EYI762" s="156"/>
      <c r="EYJ762" s="156"/>
      <c r="EYK762" s="156"/>
      <c r="EYL762" s="156"/>
      <c r="EYM762" s="156"/>
      <c r="EYN762" s="156"/>
      <c r="EYO762" s="156"/>
      <c r="EYP762" s="156"/>
      <c r="EYQ762" s="156"/>
      <c r="EYR762" s="156"/>
      <c r="EYS762" s="156"/>
      <c r="EYT762" s="156"/>
      <c r="EYU762" s="156"/>
      <c r="EYV762" s="156"/>
      <c r="EYW762" s="156"/>
      <c r="EYX762" s="156"/>
      <c r="EYY762" s="156"/>
      <c r="EYZ762" s="156"/>
      <c r="EZA762" s="156"/>
      <c r="EZB762" s="156"/>
      <c r="EZC762" s="156"/>
      <c r="EZD762" s="156"/>
      <c r="EZE762" s="156"/>
      <c r="EZF762" s="156"/>
      <c r="EZG762" s="156"/>
      <c r="EZH762" s="156"/>
      <c r="EZI762" s="156"/>
      <c r="EZJ762" s="156"/>
      <c r="EZK762" s="156"/>
      <c r="EZL762" s="156"/>
      <c r="EZM762" s="156"/>
      <c r="EZN762" s="156"/>
      <c r="EZO762" s="156"/>
      <c r="EZP762" s="156"/>
      <c r="EZQ762" s="156"/>
      <c r="EZR762" s="156"/>
      <c r="EZS762" s="156"/>
      <c r="EZT762" s="156"/>
      <c r="EZU762" s="156"/>
      <c r="EZV762" s="156"/>
      <c r="EZW762" s="156"/>
      <c r="EZX762" s="156"/>
      <c r="EZY762" s="156"/>
      <c r="EZZ762" s="156"/>
      <c r="FAA762" s="156"/>
      <c r="FAB762" s="156"/>
      <c r="FAC762" s="156"/>
      <c r="FAD762" s="156"/>
      <c r="FAE762" s="156"/>
      <c r="FAF762" s="156"/>
      <c r="FAG762" s="156"/>
      <c r="FAH762" s="156"/>
      <c r="FAI762" s="156"/>
      <c r="FAJ762" s="156"/>
      <c r="FAK762" s="156"/>
      <c r="FAL762" s="156"/>
      <c r="FAM762" s="156"/>
      <c r="FAN762" s="156"/>
      <c r="FAO762" s="156"/>
      <c r="FAP762" s="156"/>
      <c r="FAQ762" s="156"/>
      <c r="FAR762" s="156"/>
      <c r="FAS762" s="156"/>
      <c r="FAT762" s="156"/>
      <c r="FAU762" s="156"/>
      <c r="FAV762" s="156"/>
      <c r="FAW762" s="156"/>
      <c r="FAX762" s="156"/>
      <c r="FAY762" s="156"/>
      <c r="FAZ762" s="156"/>
      <c r="FBA762" s="156"/>
      <c r="FBB762" s="156"/>
      <c r="FBC762" s="156"/>
      <c r="FBD762" s="156"/>
      <c r="FBE762" s="156"/>
      <c r="FBF762" s="156"/>
      <c r="FBG762" s="156"/>
      <c r="FBH762" s="156"/>
      <c r="FBI762" s="156"/>
      <c r="FBJ762" s="156"/>
      <c r="FBK762" s="156"/>
      <c r="FBL762" s="156"/>
      <c r="FBM762" s="156"/>
      <c r="FBN762" s="156"/>
      <c r="FBO762" s="156"/>
      <c r="FBP762" s="156"/>
      <c r="FBQ762" s="156"/>
      <c r="FBR762" s="156"/>
      <c r="FBS762" s="156"/>
      <c r="FBT762" s="156"/>
      <c r="FBU762" s="156"/>
      <c r="FBV762" s="156"/>
      <c r="FBW762" s="156"/>
      <c r="FBX762" s="156"/>
      <c r="FBY762" s="156"/>
      <c r="FBZ762" s="156"/>
      <c r="FCA762" s="156"/>
      <c r="FCB762" s="156"/>
      <c r="FCC762" s="156"/>
      <c r="FCD762" s="156"/>
      <c r="FCE762" s="156"/>
      <c r="FCF762" s="156"/>
      <c r="FCG762" s="156"/>
      <c r="FCH762" s="156"/>
      <c r="FCI762" s="156"/>
      <c r="FCJ762" s="156"/>
      <c r="FCK762" s="156"/>
      <c r="FCL762" s="156"/>
      <c r="FCM762" s="156"/>
      <c r="FCN762" s="156"/>
      <c r="FCO762" s="156"/>
      <c r="FCP762" s="156"/>
      <c r="FCQ762" s="156"/>
      <c r="FCR762" s="156"/>
      <c r="FCS762" s="156"/>
      <c r="FCT762" s="156"/>
      <c r="FCU762" s="156"/>
      <c r="FCV762" s="156"/>
      <c r="FCW762" s="156"/>
      <c r="FCX762" s="156"/>
      <c r="FCY762" s="156"/>
      <c r="FCZ762" s="156"/>
      <c r="FDA762" s="156"/>
      <c r="FDB762" s="156"/>
      <c r="FDC762" s="156"/>
      <c r="FDD762" s="156"/>
      <c r="FDE762" s="156"/>
      <c r="FDF762" s="156"/>
      <c r="FDG762" s="156"/>
      <c r="FDH762" s="156"/>
      <c r="FDI762" s="156"/>
      <c r="FDJ762" s="156"/>
      <c r="FDK762" s="156"/>
      <c r="FDL762" s="156"/>
      <c r="FDM762" s="156"/>
      <c r="FDN762" s="156"/>
      <c r="FDO762" s="156"/>
      <c r="FDP762" s="156"/>
      <c r="FDQ762" s="156"/>
      <c r="FDR762" s="156"/>
      <c r="FDS762" s="156"/>
      <c r="FDT762" s="156"/>
      <c r="FDU762" s="156"/>
      <c r="FDV762" s="156"/>
      <c r="FDW762" s="156"/>
      <c r="FDX762" s="156"/>
      <c r="FDY762" s="156"/>
      <c r="FDZ762" s="156"/>
      <c r="FEA762" s="156"/>
      <c r="FEB762" s="156"/>
      <c r="FEC762" s="156"/>
      <c r="FED762" s="156"/>
      <c r="FEE762" s="156"/>
      <c r="FEF762" s="156"/>
      <c r="FEG762" s="156"/>
      <c r="FEH762" s="156"/>
      <c r="FEI762" s="156"/>
      <c r="FEJ762" s="156"/>
      <c r="FEK762" s="156"/>
      <c r="FEL762" s="156"/>
      <c r="FEM762" s="156"/>
      <c r="FEN762" s="156"/>
      <c r="FEO762" s="156"/>
      <c r="FEP762" s="156"/>
      <c r="FEQ762" s="156"/>
      <c r="FER762" s="156"/>
      <c r="FES762" s="156"/>
      <c r="FET762" s="156"/>
      <c r="FEU762" s="156"/>
      <c r="FEV762" s="156"/>
      <c r="FEW762" s="156"/>
      <c r="FEX762" s="156"/>
      <c r="FEY762" s="156"/>
      <c r="FEZ762" s="156"/>
      <c r="FFA762" s="156"/>
      <c r="FFB762" s="156"/>
      <c r="FFC762" s="156"/>
      <c r="FFD762" s="156"/>
      <c r="FFE762" s="156"/>
      <c r="FFF762" s="156"/>
      <c r="FFG762" s="156"/>
      <c r="FFH762" s="156"/>
      <c r="FFI762" s="156"/>
      <c r="FFJ762" s="156"/>
      <c r="FFK762" s="156"/>
      <c r="FFL762" s="156"/>
      <c r="FFM762" s="156"/>
      <c r="FFN762" s="156"/>
      <c r="FFO762" s="156"/>
      <c r="FFP762" s="156"/>
      <c r="FFQ762" s="156"/>
      <c r="FFR762" s="156"/>
      <c r="FFS762" s="156"/>
      <c r="FFT762" s="156"/>
      <c r="FFU762" s="156"/>
      <c r="FFV762" s="156"/>
      <c r="FFW762" s="156"/>
      <c r="FFX762" s="156"/>
      <c r="FFY762" s="156"/>
      <c r="FFZ762" s="156"/>
      <c r="FGA762" s="156"/>
      <c r="FGB762" s="156"/>
      <c r="FGC762" s="156"/>
      <c r="FGD762" s="156"/>
      <c r="FGE762" s="156"/>
      <c r="FGF762" s="156"/>
      <c r="FGG762" s="156"/>
      <c r="FGH762" s="156"/>
      <c r="FGI762" s="156"/>
      <c r="FGJ762" s="156"/>
      <c r="FGK762" s="156"/>
      <c r="FGL762" s="156"/>
      <c r="FGM762" s="156"/>
      <c r="FGN762" s="156"/>
      <c r="FGO762" s="156"/>
      <c r="FGP762" s="156"/>
      <c r="FGQ762" s="156"/>
      <c r="FGR762" s="156"/>
      <c r="FGS762" s="156"/>
      <c r="FGT762" s="156"/>
      <c r="FGU762" s="156"/>
      <c r="FGV762" s="156"/>
      <c r="FGW762" s="156"/>
      <c r="FGX762" s="156"/>
      <c r="FGY762" s="156"/>
      <c r="FGZ762" s="156"/>
      <c r="FHA762" s="156"/>
      <c r="FHB762" s="156"/>
      <c r="FHC762" s="156"/>
      <c r="FHD762" s="156"/>
      <c r="FHE762" s="156"/>
      <c r="FHF762" s="156"/>
      <c r="FHG762" s="156"/>
      <c r="FHH762" s="156"/>
      <c r="FHI762" s="156"/>
      <c r="FHJ762" s="156"/>
      <c r="FHK762" s="156"/>
      <c r="FHL762" s="156"/>
      <c r="FHM762" s="156"/>
      <c r="FHN762" s="156"/>
      <c r="FHO762" s="156"/>
      <c r="FHP762" s="156"/>
      <c r="FHQ762" s="156"/>
      <c r="FHR762" s="156"/>
      <c r="FHS762" s="156"/>
      <c r="FHT762" s="156"/>
      <c r="FHU762" s="156"/>
      <c r="FHV762" s="156"/>
      <c r="FHW762" s="156"/>
      <c r="FHX762" s="156"/>
      <c r="FHY762" s="156"/>
      <c r="FHZ762" s="156"/>
      <c r="FIA762" s="156"/>
      <c r="FIB762" s="156"/>
      <c r="FIC762" s="156"/>
      <c r="FID762" s="156"/>
      <c r="FIE762" s="156"/>
      <c r="FIF762" s="156"/>
      <c r="FIG762" s="156"/>
      <c r="FIH762" s="156"/>
      <c r="FII762" s="156"/>
      <c r="FIJ762" s="156"/>
      <c r="FIK762" s="156"/>
      <c r="FIL762" s="156"/>
      <c r="FIM762" s="156"/>
      <c r="FIN762" s="156"/>
      <c r="FIO762" s="156"/>
      <c r="FIP762" s="156"/>
      <c r="FIQ762" s="156"/>
      <c r="FIR762" s="156"/>
      <c r="FIS762" s="156"/>
      <c r="FIT762" s="156"/>
      <c r="FIU762" s="156"/>
      <c r="FIV762" s="156"/>
      <c r="FIW762" s="156"/>
      <c r="FIX762" s="156"/>
      <c r="FIY762" s="156"/>
      <c r="FIZ762" s="156"/>
      <c r="FJA762" s="156"/>
      <c r="FJB762" s="156"/>
      <c r="FJC762" s="156"/>
      <c r="FJD762" s="156"/>
      <c r="FJE762" s="156"/>
      <c r="FJF762" s="156"/>
      <c r="FJG762" s="156"/>
      <c r="FJH762" s="156"/>
      <c r="FJI762" s="156"/>
      <c r="FJJ762" s="156"/>
      <c r="FJK762" s="156"/>
      <c r="FJL762" s="156"/>
      <c r="FJM762" s="156"/>
      <c r="FJN762" s="156"/>
      <c r="FJO762" s="156"/>
      <c r="FJP762" s="156"/>
      <c r="FJQ762" s="156"/>
      <c r="FJR762" s="156"/>
      <c r="FJS762" s="156"/>
      <c r="FJT762" s="156"/>
      <c r="FJU762" s="156"/>
      <c r="FJV762" s="156"/>
      <c r="FJW762" s="156"/>
      <c r="FJX762" s="156"/>
      <c r="FJY762" s="156"/>
      <c r="FJZ762" s="156"/>
      <c r="FKA762" s="156"/>
      <c r="FKB762" s="156"/>
      <c r="FKC762" s="156"/>
      <c r="FKD762" s="156"/>
      <c r="FKE762" s="156"/>
      <c r="FKF762" s="156"/>
      <c r="FKG762" s="156"/>
      <c r="FKH762" s="156"/>
      <c r="FKI762" s="156"/>
      <c r="FKJ762" s="156"/>
      <c r="FKK762" s="156"/>
      <c r="FKL762" s="156"/>
      <c r="FKM762" s="156"/>
      <c r="FKN762" s="156"/>
      <c r="FKO762" s="156"/>
      <c r="FKP762" s="156"/>
      <c r="FKQ762" s="156"/>
      <c r="FKR762" s="156"/>
      <c r="FKS762" s="156"/>
      <c r="FKT762" s="156"/>
      <c r="FKU762" s="156"/>
      <c r="FKV762" s="156"/>
      <c r="FKW762" s="156"/>
      <c r="FKX762" s="156"/>
      <c r="FKY762" s="156"/>
      <c r="FKZ762" s="156"/>
      <c r="FLA762" s="156"/>
      <c r="FLB762" s="156"/>
      <c r="FLC762" s="156"/>
      <c r="FLD762" s="156"/>
      <c r="FLE762" s="156"/>
      <c r="FLF762" s="156"/>
      <c r="FLG762" s="156"/>
      <c r="FLH762" s="156"/>
      <c r="FLI762" s="156"/>
      <c r="FLJ762" s="156"/>
      <c r="FLK762" s="156"/>
      <c r="FLL762" s="156"/>
      <c r="FLM762" s="156"/>
      <c r="FLN762" s="156"/>
      <c r="FLO762" s="156"/>
      <c r="FLP762" s="156"/>
      <c r="FLQ762" s="156"/>
      <c r="FLR762" s="156"/>
      <c r="FLS762" s="156"/>
      <c r="FLT762" s="156"/>
      <c r="FLU762" s="156"/>
      <c r="FLV762" s="156"/>
      <c r="FLW762" s="156"/>
      <c r="FLX762" s="156"/>
      <c r="FLY762" s="156"/>
      <c r="FLZ762" s="156"/>
      <c r="FMA762" s="156"/>
      <c r="FMB762" s="156"/>
      <c r="FMC762" s="156"/>
      <c r="FMD762" s="156"/>
      <c r="FME762" s="156"/>
      <c r="FMF762" s="156"/>
      <c r="FMG762" s="156"/>
      <c r="FMH762" s="156"/>
      <c r="FMI762" s="156"/>
      <c r="FMJ762" s="156"/>
      <c r="FMK762" s="156"/>
      <c r="FML762" s="156"/>
      <c r="FMM762" s="156"/>
      <c r="FMN762" s="156"/>
      <c r="FMO762" s="156"/>
      <c r="FMP762" s="156"/>
      <c r="FMQ762" s="156"/>
      <c r="FMR762" s="156"/>
      <c r="FMS762" s="156"/>
      <c r="FMT762" s="156"/>
      <c r="FMU762" s="156"/>
      <c r="FMV762" s="156"/>
      <c r="FMW762" s="156"/>
      <c r="FMX762" s="156"/>
      <c r="FMY762" s="156"/>
      <c r="FMZ762" s="156"/>
      <c r="FNA762" s="156"/>
      <c r="FNB762" s="156"/>
      <c r="FNC762" s="156"/>
      <c r="FND762" s="156"/>
      <c r="FNE762" s="156"/>
      <c r="FNF762" s="156"/>
      <c r="FNG762" s="156"/>
      <c r="FNH762" s="156"/>
      <c r="FNI762" s="156"/>
      <c r="FNJ762" s="156"/>
      <c r="FNK762" s="156"/>
      <c r="FNL762" s="156"/>
      <c r="FNM762" s="156"/>
      <c r="FNN762" s="156"/>
      <c r="FNO762" s="156"/>
      <c r="FNP762" s="156"/>
      <c r="FNQ762" s="156"/>
      <c r="FNR762" s="156"/>
      <c r="FNS762" s="156"/>
      <c r="FNT762" s="156"/>
      <c r="FNU762" s="156"/>
      <c r="FNV762" s="156"/>
      <c r="FNW762" s="156"/>
      <c r="FNX762" s="156"/>
      <c r="FNY762" s="156"/>
      <c r="FNZ762" s="156"/>
      <c r="FOA762" s="156"/>
      <c r="FOB762" s="156"/>
      <c r="FOC762" s="156"/>
      <c r="FOD762" s="156"/>
      <c r="FOE762" s="156"/>
      <c r="FOF762" s="156"/>
      <c r="FOG762" s="156"/>
      <c r="FOH762" s="156"/>
      <c r="FOI762" s="156"/>
      <c r="FOJ762" s="156"/>
      <c r="FOK762" s="156"/>
      <c r="FOL762" s="156"/>
      <c r="FOM762" s="156"/>
      <c r="FON762" s="156"/>
      <c r="FOO762" s="156"/>
      <c r="FOP762" s="156"/>
      <c r="FOQ762" s="156"/>
      <c r="FOR762" s="156"/>
      <c r="FOS762" s="156"/>
      <c r="FOT762" s="156"/>
      <c r="FOU762" s="156"/>
      <c r="FOV762" s="156"/>
      <c r="FOW762" s="156"/>
      <c r="FOX762" s="156"/>
      <c r="FOY762" s="156"/>
      <c r="FOZ762" s="156"/>
      <c r="FPA762" s="156"/>
      <c r="FPB762" s="156"/>
      <c r="FPC762" s="156"/>
      <c r="FPD762" s="156"/>
      <c r="FPE762" s="156"/>
      <c r="FPF762" s="156"/>
      <c r="FPG762" s="156"/>
      <c r="FPH762" s="156"/>
      <c r="FPI762" s="156"/>
      <c r="FPJ762" s="156"/>
      <c r="FPK762" s="156"/>
      <c r="FPL762" s="156"/>
      <c r="FPM762" s="156"/>
      <c r="FPN762" s="156"/>
      <c r="FPO762" s="156"/>
      <c r="FPP762" s="156"/>
      <c r="FPQ762" s="156"/>
      <c r="FPR762" s="156"/>
      <c r="FPS762" s="156"/>
      <c r="FPT762" s="156"/>
      <c r="FPU762" s="156"/>
      <c r="FPV762" s="156"/>
      <c r="FPW762" s="156"/>
      <c r="FPX762" s="156"/>
      <c r="FPY762" s="156"/>
      <c r="FPZ762" s="156"/>
      <c r="FQA762" s="156"/>
      <c r="FQB762" s="156"/>
      <c r="FQC762" s="156"/>
      <c r="FQD762" s="156"/>
      <c r="FQE762" s="156"/>
      <c r="FQF762" s="156"/>
      <c r="FQG762" s="156"/>
      <c r="FQH762" s="156"/>
      <c r="FQI762" s="156"/>
      <c r="FQJ762" s="156"/>
      <c r="FQK762" s="156"/>
      <c r="FQL762" s="156"/>
      <c r="FQM762" s="156"/>
      <c r="FQN762" s="156"/>
      <c r="FQO762" s="156"/>
      <c r="FQP762" s="156"/>
      <c r="FQQ762" s="156"/>
      <c r="FQR762" s="156"/>
      <c r="FQS762" s="156"/>
      <c r="FQT762" s="156"/>
      <c r="FQU762" s="156"/>
      <c r="FQV762" s="156"/>
      <c r="FQW762" s="156"/>
      <c r="FQX762" s="156"/>
      <c r="FQY762" s="156"/>
      <c r="FQZ762" s="156"/>
      <c r="FRA762" s="156"/>
      <c r="FRB762" s="156"/>
      <c r="FRC762" s="156"/>
      <c r="FRD762" s="156"/>
      <c r="FRE762" s="156"/>
      <c r="FRF762" s="156"/>
      <c r="FRG762" s="156"/>
      <c r="FRH762" s="156"/>
      <c r="FRI762" s="156"/>
      <c r="FRJ762" s="156"/>
      <c r="FRK762" s="156"/>
      <c r="FRL762" s="156"/>
      <c r="FRM762" s="156"/>
      <c r="FRN762" s="156"/>
      <c r="FRO762" s="156"/>
      <c r="FRP762" s="156"/>
      <c r="FRQ762" s="156"/>
      <c r="FRR762" s="156"/>
      <c r="FRS762" s="156"/>
      <c r="FRT762" s="156"/>
      <c r="FRU762" s="156"/>
      <c r="FRV762" s="156"/>
      <c r="FRW762" s="156"/>
      <c r="FRX762" s="156"/>
      <c r="FRY762" s="156"/>
      <c r="FRZ762" s="156"/>
      <c r="FSA762" s="156"/>
      <c r="FSB762" s="156"/>
      <c r="FSC762" s="156"/>
      <c r="FSD762" s="156"/>
      <c r="FSE762" s="156"/>
      <c r="FSF762" s="156"/>
      <c r="FSG762" s="156"/>
      <c r="FSH762" s="156"/>
      <c r="FSI762" s="156"/>
      <c r="FSJ762" s="156"/>
      <c r="FSK762" s="156"/>
      <c r="FSL762" s="156"/>
      <c r="FSM762" s="156"/>
      <c r="FSN762" s="156"/>
      <c r="FSO762" s="156"/>
      <c r="FSP762" s="156"/>
      <c r="FSQ762" s="156"/>
      <c r="FSR762" s="156"/>
      <c r="FSS762" s="156"/>
      <c r="FST762" s="156"/>
      <c r="FSU762" s="156"/>
      <c r="FSV762" s="156"/>
      <c r="FSW762" s="156"/>
      <c r="FSX762" s="156"/>
      <c r="FSY762" s="156"/>
      <c r="FSZ762" s="156"/>
      <c r="FTA762" s="156"/>
      <c r="FTB762" s="156"/>
      <c r="FTC762" s="156"/>
      <c r="FTD762" s="156"/>
      <c r="FTE762" s="156"/>
      <c r="FTF762" s="156"/>
      <c r="FTG762" s="156"/>
      <c r="FTH762" s="156"/>
      <c r="FTI762" s="156"/>
      <c r="FTJ762" s="156"/>
      <c r="FTK762" s="156"/>
      <c r="FTL762" s="156"/>
      <c r="FTM762" s="156"/>
      <c r="FTN762" s="156"/>
      <c r="FTO762" s="156"/>
      <c r="FTP762" s="156"/>
      <c r="FTQ762" s="156"/>
      <c r="FTR762" s="156"/>
      <c r="FTS762" s="156"/>
      <c r="FTT762" s="156"/>
      <c r="FTU762" s="156"/>
      <c r="FTV762" s="156"/>
      <c r="FTW762" s="156"/>
      <c r="FTX762" s="156"/>
      <c r="FTY762" s="156"/>
      <c r="FTZ762" s="156"/>
      <c r="FUA762" s="156"/>
      <c r="FUB762" s="156"/>
      <c r="FUC762" s="156"/>
      <c r="FUD762" s="156"/>
      <c r="FUE762" s="156"/>
      <c r="FUF762" s="156"/>
      <c r="FUG762" s="156"/>
      <c r="FUH762" s="156"/>
      <c r="FUI762" s="156"/>
      <c r="FUJ762" s="156"/>
      <c r="FUK762" s="156"/>
      <c r="FUL762" s="156"/>
      <c r="FUM762" s="156"/>
      <c r="FUN762" s="156"/>
      <c r="FUO762" s="156"/>
      <c r="FUP762" s="156"/>
      <c r="FUQ762" s="156"/>
      <c r="FUR762" s="156"/>
      <c r="FUS762" s="156"/>
      <c r="FUT762" s="156"/>
      <c r="FUU762" s="156"/>
      <c r="FUV762" s="156"/>
      <c r="FUW762" s="156"/>
      <c r="FUX762" s="156"/>
      <c r="FUY762" s="156"/>
      <c r="FUZ762" s="156"/>
      <c r="FVA762" s="156"/>
      <c r="FVB762" s="156"/>
      <c r="FVC762" s="156"/>
      <c r="FVD762" s="156"/>
      <c r="FVE762" s="156"/>
      <c r="FVF762" s="156"/>
      <c r="FVG762" s="156"/>
      <c r="FVH762" s="156"/>
      <c r="FVI762" s="156"/>
      <c r="FVJ762" s="156"/>
      <c r="FVK762" s="156"/>
      <c r="FVL762" s="156"/>
      <c r="FVM762" s="156"/>
      <c r="FVN762" s="156"/>
      <c r="FVO762" s="156"/>
      <c r="FVP762" s="156"/>
      <c r="FVQ762" s="156"/>
      <c r="FVR762" s="156"/>
      <c r="FVS762" s="156"/>
      <c r="FVT762" s="156"/>
      <c r="FVU762" s="156"/>
      <c r="FVV762" s="156"/>
      <c r="FVW762" s="156"/>
      <c r="FVX762" s="156"/>
      <c r="FVY762" s="156"/>
      <c r="FVZ762" s="156"/>
      <c r="FWA762" s="156"/>
      <c r="FWB762" s="156"/>
      <c r="FWC762" s="156"/>
      <c r="FWD762" s="156"/>
      <c r="FWE762" s="156"/>
      <c r="FWF762" s="156"/>
      <c r="FWG762" s="156"/>
      <c r="FWH762" s="156"/>
      <c r="FWI762" s="156"/>
      <c r="FWJ762" s="156"/>
      <c r="FWK762" s="156"/>
      <c r="FWL762" s="156"/>
      <c r="FWM762" s="156"/>
      <c r="FWN762" s="156"/>
      <c r="FWO762" s="156"/>
      <c r="FWP762" s="156"/>
      <c r="FWQ762" s="156"/>
      <c r="FWR762" s="156"/>
      <c r="FWS762" s="156"/>
      <c r="FWT762" s="156"/>
      <c r="FWU762" s="156"/>
      <c r="FWV762" s="156"/>
      <c r="FWW762" s="156"/>
      <c r="FWX762" s="156"/>
      <c r="FWY762" s="156"/>
      <c r="FWZ762" s="156"/>
      <c r="FXA762" s="156"/>
      <c r="FXB762" s="156"/>
      <c r="FXC762" s="156"/>
      <c r="FXD762" s="156"/>
      <c r="FXE762" s="156"/>
      <c r="FXF762" s="156"/>
      <c r="FXG762" s="156"/>
      <c r="FXH762" s="156"/>
      <c r="FXI762" s="156"/>
      <c r="FXJ762" s="156"/>
      <c r="FXK762" s="156"/>
      <c r="FXL762" s="156"/>
      <c r="FXM762" s="156"/>
      <c r="FXN762" s="156"/>
      <c r="FXO762" s="156"/>
      <c r="FXP762" s="156"/>
      <c r="FXQ762" s="156"/>
      <c r="FXR762" s="156"/>
      <c r="FXS762" s="156"/>
      <c r="FXT762" s="156"/>
      <c r="FXU762" s="156"/>
      <c r="FXV762" s="156"/>
      <c r="FXW762" s="156"/>
      <c r="FXX762" s="156"/>
      <c r="FXY762" s="156"/>
      <c r="FXZ762" s="156"/>
      <c r="FYA762" s="156"/>
      <c r="FYB762" s="156"/>
      <c r="FYC762" s="156"/>
      <c r="FYD762" s="156"/>
      <c r="FYE762" s="156"/>
      <c r="FYF762" s="156"/>
      <c r="FYG762" s="156"/>
      <c r="FYH762" s="156"/>
      <c r="FYI762" s="156"/>
      <c r="FYJ762" s="156"/>
      <c r="FYK762" s="156"/>
      <c r="FYL762" s="156"/>
      <c r="FYM762" s="156"/>
      <c r="FYN762" s="156"/>
      <c r="FYO762" s="156"/>
      <c r="FYP762" s="156"/>
      <c r="FYQ762" s="156"/>
      <c r="FYR762" s="156"/>
      <c r="FYS762" s="156"/>
      <c r="FYT762" s="156"/>
      <c r="FYU762" s="156"/>
      <c r="FYV762" s="156"/>
      <c r="FYW762" s="156"/>
      <c r="FYX762" s="156"/>
      <c r="FYY762" s="156"/>
      <c r="FYZ762" s="156"/>
      <c r="FZA762" s="156"/>
      <c r="FZB762" s="156"/>
      <c r="FZC762" s="156"/>
      <c r="FZD762" s="156"/>
      <c r="FZE762" s="156"/>
      <c r="FZF762" s="156"/>
      <c r="FZG762" s="156"/>
      <c r="FZH762" s="156"/>
      <c r="FZI762" s="156"/>
      <c r="FZJ762" s="156"/>
      <c r="FZK762" s="156"/>
      <c r="FZL762" s="156"/>
      <c r="FZM762" s="156"/>
      <c r="FZN762" s="156"/>
      <c r="FZO762" s="156"/>
      <c r="FZP762" s="156"/>
      <c r="FZQ762" s="156"/>
      <c r="FZR762" s="156"/>
      <c r="FZS762" s="156"/>
      <c r="FZT762" s="156"/>
      <c r="FZU762" s="156"/>
      <c r="FZV762" s="156"/>
      <c r="FZW762" s="156"/>
      <c r="FZX762" s="156"/>
      <c r="FZY762" s="156"/>
      <c r="FZZ762" s="156"/>
      <c r="GAA762" s="156"/>
      <c r="GAB762" s="156"/>
      <c r="GAC762" s="156"/>
      <c r="GAD762" s="156"/>
      <c r="GAE762" s="156"/>
      <c r="GAF762" s="156"/>
      <c r="GAG762" s="156"/>
      <c r="GAH762" s="156"/>
      <c r="GAI762" s="156"/>
      <c r="GAJ762" s="156"/>
      <c r="GAK762" s="156"/>
      <c r="GAL762" s="156"/>
      <c r="GAM762" s="156"/>
      <c r="GAN762" s="156"/>
      <c r="GAO762" s="156"/>
      <c r="GAP762" s="156"/>
      <c r="GAQ762" s="156"/>
      <c r="GAR762" s="156"/>
      <c r="GAS762" s="156"/>
      <c r="GAT762" s="156"/>
      <c r="GAU762" s="156"/>
      <c r="GAV762" s="156"/>
      <c r="GAW762" s="156"/>
      <c r="GAX762" s="156"/>
      <c r="GAY762" s="156"/>
      <c r="GAZ762" s="156"/>
      <c r="GBA762" s="156"/>
      <c r="GBB762" s="156"/>
      <c r="GBC762" s="156"/>
      <c r="GBD762" s="156"/>
      <c r="GBE762" s="156"/>
      <c r="GBF762" s="156"/>
      <c r="GBG762" s="156"/>
      <c r="GBH762" s="156"/>
      <c r="GBI762" s="156"/>
      <c r="GBJ762" s="156"/>
      <c r="GBK762" s="156"/>
      <c r="GBL762" s="156"/>
      <c r="GBM762" s="156"/>
      <c r="GBN762" s="156"/>
      <c r="GBO762" s="156"/>
      <c r="GBP762" s="156"/>
      <c r="GBQ762" s="156"/>
      <c r="GBR762" s="156"/>
      <c r="GBS762" s="156"/>
      <c r="GBT762" s="156"/>
      <c r="GBU762" s="156"/>
      <c r="GBV762" s="156"/>
      <c r="GBW762" s="156"/>
      <c r="GBX762" s="156"/>
      <c r="GBY762" s="156"/>
      <c r="GBZ762" s="156"/>
      <c r="GCA762" s="156"/>
      <c r="GCB762" s="156"/>
      <c r="GCC762" s="156"/>
      <c r="GCD762" s="156"/>
      <c r="GCE762" s="156"/>
      <c r="GCF762" s="156"/>
      <c r="GCG762" s="156"/>
      <c r="GCH762" s="156"/>
      <c r="GCI762" s="156"/>
      <c r="GCJ762" s="156"/>
      <c r="GCK762" s="156"/>
      <c r="GCL762" s="156"/>
      <c r="GCM762" s="156"/>
      <c r="GCN762" s="156"/>
      <c r="GCO762" s="156"/>
      <c r="GCP762" s="156"/>
      <c r="GCQ762" s="156"/>
      <c r="GCR762" s="156"/>
      <c r="GCS762" s="156"/>
      <c r="GCT762" s="156"/>
      <c r="GCU762" s="156"/>
      <c r="GCV762" s="156"/>
      <c r="GCW762" s="156"/>
      <c r="GCX762" s="156"/>
      <c r="GCY762" s="156"/>
      <c r="GCZ762" s="156"/>
      <c r="GDA762" s="156"/>
      <c r="GDB762" s="156"/>
      <c r="GDC762" s="156"/>
      <c r="GDD762" s="156"/>
      <c r="GDE762" s="156"/>
      <c r="GDF762" s="156"/>
      <c r="GDG762" s="156"/>
      <c r="GDH762" s="156"/>
      <c r="GDI762" s="156"/>
      <c r="GDJ762" s="156"/>
      <c r="GDK762" s="156"/>
      <c r="GDL762" s="156"/>
      <c r="GDM762" s="156"/>
      <c r="GDN762" s="156"/>
      <c r="GDO762" s="156"/>
      <c r="GDP762" s="156"/>
      <c r="GDQ762" s="156"/>
      <c r="GDR762" s="156"/>
      <c r="GDS762" s="156"/>
      <c r="GDT762" s="156"/>
      <c r="GDU762" s="156"/>
      <c r="GDV762" s="156"/>
      <c r="GDW762" s="156"/>
      <c r="GDX762" s="156"/>
      <c r="GDY762" s="156"/>
      <c r="GDZ762" s="156"/>
      <c r="GEA762" s="156"/>
      <c r="GEB762" s="156"/>
      <c r="GEC762" s="156"/>
      <c r="GED762" s="156"/>
      <c r="GEE762" s="156"/>
      <c r="GEF762" s="156"/>
      <c r="GEG762" s="156"/>
      <c r="GEH762" s="156"/>
      <c r="GEI762" s="156"/>
      <c r="GEJ762" s="156"/>
      <c r="GEK762" s="156"/>
      <c r="GEL762" s="156"/>
      <c r="GEM762" s="156"/>
      <c r="GEN762" s="156"/>
      <c r="GEO762" s="156"/>
      <c r="GEP762" s="156"/>
      <c r="GEQ762" s="156"/>
      <c r="GER762" s="156"/>
      <c r="GES762" s="156"/>
      <c r="GET762" s="156"/>
      <c r="GEU762" s="156"/>
      <c r="GEV762" s="156"/>
      <c r="GEW762" s="156"/>
      <c r="GEX762" s="156"/>
      <c r="GEY762" s="156"/>
      <c r="GEZ762" s="156"/>
      <c r="GFA762" s="156"/>
      <c r="GFB762" s="156"/>
      <c r="GFC762" s="156"/>
      <c r="GFD762" s="156"/>
      <c r="GFE762" s="156"/>
      <c r="GFF762" s="156"/>
      <c r="GFG762" s="156"/>
      <c r="GFH762" s="156"/>
      <c r="GFI762" s="156"/>
      <c r="GFJ762" s="156"/>
      <c r="GFK762" s="156"/>
      <c r="GFL762" s="156"/>
      <c r="GFM762" s="156"/>
      <c r="GFN762" s="156"/>
      <c r="GFO762" s="156"/>
      <c r="GFP762" s="156"/>
      <c r="GFQ762" s="156"/>
      <c r="GFR762" s="156"/>
      <c r="GFS762" s="156"/>
      <c r="GFT762" s="156"/>
      <c r="GFU762" s="156"/>
      <c r="GFV762" s="156"/>
      <c r="GFW762" s="156"/>
      <c r="GFX762" s="156"/>
      <c r="GFY762" s="156"/>
      <c r="GFZ762" s="156"/>
      <c r="GGA762" s="156"/>
      <c r="GGB762" s="156"/>
      <c r="GGC762" s="156"/>
      <c r="GGD762" s="156"/>
      <c r="GGE762" s="156"/>
      <c r="GGF762" s="156"/>
      <c r="GGG762" s="156"/>
      <c r="GGH762" s="156"/>
      <c r="GGI762" s="156"/>
      <c r="GGJ762" s="156"/>
      <c r="GGK762" s="156"/>
      <c r="GGL762" s="156"/>
      <c r="GGM762" s="156"/>
      <c r="GGN762" s="156"/>
      <c r="GGO762" s="156"/>
      <c r="GGP762" s="156"/>
      <c r="GGQ762" s="156"/>
      <c r="GGR762" s="156"/>
      <c r="GGS762" s="156"/>
      <c r="GGT762" s="156"/>
      <c r="GGU762" s="156"/>
      <c r="GGV762" s="156"/>
      <c r="GGW762" s="156"/>
      <c r="GGX762" s="156"/>
      <c r="GGY762" s="156"/>
      <c r="GGZ762" s="156"/>
      <c r="GHA762" s="156"/>
      <c r="GHB762" s="156"/>
      <c r="GHC762" s="156"/>
      <c r="GHD762" s="156"/>
      <c r="GHE762" s="156"/>
      <c r="GHF762" s="156"/>
      <c r="GHG762" s="156"/>
      <c r="GHH762" s="156"/>
      <c r="GHI762" s="156"/>
      <c r="GHJ762" s="156"/>
      <c r="GHK762" s="156"/>
      <c r="GHL762" s="156"/>
      <c r="GHM762" s="156"/>
      <c r="GHN762" s="156"/>
      <c r="GHO762" s="156"/>
      <c r="GHP762" s="156"/>
      <c r="GHQ762" s="156"/>
      <c r="GHR762" s="156"/>
      <c r="GHS762" s="156"/>
      <c r="GHT762" s="156"/>
      <c r="GHU762" s="156"/>
      <c r="GHV762" s="156"/>
      <c r="GHW762" s="156"/>
      <c r="GHX762" s="156"/>
      <c r="GHY762" s="156"/>
      <c r="GHZ762" s="156"/>
      <c r="GIA762" s="156"/>
      <c r="GIB762" s="156"/>
      <c r="GIC762" s="156"/>
      <c r="GID762" s="156"/>
      <c r="GIE762" s="156"/>
      <c r="GIF762" s="156"/>
      <c r="GIG762" s="156"/>
      <c r="GIH762" s="156"/>
      <c r="GII762" s="156"/>
      <c r="GIJ762" s="156"/>
      <c r="GIK762" s="156"/>
      <c r="GIL762" s="156"/>
      <c r="GIM762" s="156"/>
      <c r="GIN762" s="156"/>
      <c r="GIO762" s="156"/>
      <c r="GIP762" s="156"/>
      <c r="GIQ762" s="156"/>
      <c r="GIR762" s="156"/>
      <c r="GIS762" s="156"/>
      <c r="GIT762" s="156"/>
      <c r="GIU762" s="156"/>
      <c r="GIV762" s="156"/>
      <c r="GIW762" s="156"/>
      <c r="GIX762" s="156"/>
      <c r="GIY762" s="156"/>
      <c r="GIZ762" s="156"/>
      <c r="GJA762" s="156"/>
      <c r="GJB762" s="156"/>
      <c r="GJC762" s="156"/>
      <c r="GJD762" s="156"/>
      <c r="GJE762" s="156"/>
      <c r="GJF762" s="156"/>
      <c r="GJG762" s="156"/>
      <c r="GJH762" s="156"/>
      <c r="GJI762" s="156"/>
      <c r="GJJ762" s="156"/>
      <c r="GJK762" s="156"/>
      <c r="GJL762" s="156"/>
      <c r="GJM762" s="156"/>
      <c r="GJN762" s="156"/>
      <c r="GJO762" s="156"/>
      <c r="GJP762" s="156"/>
      <c r="GJQ762" s="156"/>
      <c r="GJR762" s="156"/>
      <c r="GJS762" s="156"/>
      <c r="GJT762" s="156"/>
      <c r="GJU762" s="156"/>
      <c r="GJV762" s="156"/>
      <c r="GJW762" s="156"/>
      <c r="GJX762" s="156"/>
      <c r="GJY762" s="156"/>
      <c r="GJZ762" s="156"/>
      <c r="GKA762" s="156"/>
      <c r="GKB762" s="156"/>
      <c r="GKC762" s="156"/>
      <c r="GKD762" s="156"/>
      <c r="GKE762" s="156"/>
      <c r="GKF762" s="156"/>
      <c r="GKG762" s="156"/>
      <c r="GKH762" s="156"/>
      <c r="GKI762" s="156"/>
      <c r="GKJ762" s="156"/>
      <c r="GKK762" s="156"/>
      <c r="GKL762" s="156"/>
      <c r="GKM762" s="156"/>
      <c r="GKN762" s="156"/>
      <c r="GKO762" s="156"/>
      <c r="GKP762" s="156"/>
      <c r="GKQ762" s="156"/>
      <c r="GKR762" s="156"/>
      <c r="GKS762" s="156"/>
      <c r="GKT762" s="156"/>
      <c r="GKU762" s="156"/>
      <c r="GKV762" s="156"/>
      <c r="GKW762" s="156"/>
      <c r="GKX762" s="156"/>
      <c r="GKY762" s="156"/>
      <c r="GKZ762" s="156"/>
      <c r="GLA762" s="156"/>
      <c r="GLB762" s="156"/>
      <c r="GLC762" s="156"/>
      <c r="GLD762" s="156"/>
      <c r="GLE762" s="156"/>
      <c r="GLF762" s="156"/>
      <c r="GLG762" s="156"/>
      <c r="GLH762" s="156"/>
      <c r="GLI762" s="156"/>
      <c r="GLJ762" s="156"/>
      <c r="GLK762" s="156"/>
      <c r="GLL762" s="156"/>
      <c r="GLM762" s="156"/>
      <c r="GLN762" s="156"/>
      <c r="GLO762" s="156"/>
      <c r="GLP762" s="156"/>
      <c r="GLQ762" s="156"/>
      <c r="GLR762" s="156"/>
      <c r="GLS762" s="156"/>
      <c r="GLT762" s="156"/>
      <c r="GLU762" s="156"/>
      <c r="GLV762" s="156"/>
      <c r="GLW762" s="156"/>
      <c r="GLX762" s="156"/>
      <c r="GLY762" s="156"/>
      <c r="GLZ762" s="156"/>
      <c r="GMA762" s="156"/>
      <c r="GMB762" s="156"/>
      <c r="GMC762" s="156"/>
      <c r="GMD762" s="156"/>
      <c r="GME762" s="156"/>
      <c r="GMF762" s="156"/>
      <c r="GMG762" s="156"/>
      <c r="GMH762" s="156"/>
      <c r="GMI762" s="156"/>
      <c r="GMJ762" s="156"/>
      <c r="GMK762" s="156"/>
      <c r="GML762" s="156"/>
      <c r="GMM762" s="156"/>
      <c r="GMN762" s="156"/>
      <c r="GMO762" s="156"/>
      <c r="GMP762" s="156"/>
      <c r="GMQ762" s="156"/>
      <c r="GMR762" s="156"/>
      <c r="GMS762" s="156"/>
      <c r="GMT762" s="156"/>
      <c r="GMU762" s="156"/>
      <c r="GMV762" s="156"/>
      <c r="GMW762" s="156"/>
      <c r="GMX762" s="156"/>
      <c r="GMY762" s="156"/>
      <c r="GMZ762" s="156"/>
      <c r="GNA762" s="156"/>
      <c r="GNB762" s="156"/>
      <c r="GNC762" s="156"/>
      <c r="GND762" s="156"/>
      <c r="GNE762" s="156"/>
      <c r="GNF762" s="156"/>
      <c r="GNG762" s="156"/>
      <c r="GNH762" s="156"/>
      <c r="GNI762" s="156"/>
      <c r="GNJ762" s="156"/>
      <c r="GNK762" s="156"/>
      <c r="GNL762" s="156"/>
      <c r="GNM762" s="156"/>
      <c r="GNN762" s="156"/>
      <c r="GNO762" s="156"/>
      <c r="GNP762" s="156"/>
      <c r="GNQ762" s="156"/>
      <c r="GNR762" s="156"/>
      <c r="GNS762" s="156"/>
      <c r="GNT762" s="156"/>
      <c r="GNU762" s="156"/>
      <c r="GNV762" s="156"/>
      <c r="GNW762" s="156"/>
      <c r="GNX762" s="156"/>
      <c r="GNY762" s="156"/>
      <c r="GNZ762" s="156"/>
      <c r="GOA762" s="156"/>
      <c r="GOB762" s="156"/>
      <c r="GOC762" s="156"/>
      <c r="GOD762" s="156"/>
      <c r="GOE762" s="156"/>
      <c r="GOF762" s="156"/>
      <c r="GOG762" s="156"/>
      <c r="GOH762" s="156"/>
      <c r="GOI762" s="156"/>
      <c r="GOJ762" s="156"/>
      <c r="GOK762" s="156"/>
      <c r="GOL762" s="156"/>
      <c r="GOM762" s="156"/>
      <c r="GON762" s="156"/>
      <c r="GOO762" s="156"/>
      <c r="GOP762" s="156"/>
      <c r="GOQ762" s="156"/>
      <c r="GOR762" s="156"/>
      <c r="GOS762" s="156"/>
      <c r="GOT762" s="156"/>
      <c r="GOU762" s="156"/>
      <c r="GOV762" s="156"/>
      <c r="GOW762" s="156"/>
      <c r="GOX762" s="156"/>
      <c r="GOY762" s="156"/>
      <c r="GOZ762" s="156"/>
      <c r="GPA762" s="156"/>
      <c r="GPB762" s="156"/>
      <c r="GPC762" s="156"/>
      <c r="GPD762" s="156"/>
      <c r="GPE762" s="156"/>
      <c r="GPF762" s="156"/>
      <c r="GPG762" s="156"/>
      <c r="GPH762" s="156"/>
      <c r="GPI762" s="156"/>
      <c r="GPJ762" s="156"/>
      <c r="GPK762" s="156"/>
      <c r="GPL762" s="156"/>
      <c r="GPM762" s="156"/>
      <c r="GPN762" s="156"/>
      <c r="GPO762" s="156"/>
      <c r="GPP762" s="156"/>
      <c r="GPQ762" s="156"/>
      <c r="GPR762" s="156"/>
      <c r="GPS762" s="156"/>
      <c r="GPT762" s="156"/>
      <c r="GPU762" s="156"/>
      <c r="GPV762" s="156"/>
      <c r="GPW762" s="156"/>
      <c r="GPX762" s="156"/>
      <c r="GPY762" s="156"/>
      <c r="GPZ762" s="156"/>
      <c r="GQA762" s="156"/>
      <c r="GQB762" s="156"/>
      <c r="GQC762" s="156"/>
      <c r="GQD762" s="156"/>
      <c r="GQE762" s="156"/>
      <c r="GQF762" s="156"/>
      <c r="GQG762" s="156"/>
      <c r="GQH762" s="156"/>
      <c r="GQI762" s="156"/>
      <c r="GQJ762" s="156"/>
      <c r="GQK762" s="156"/>
      <c r="GQL762" s="156"/>
      <c r="GQM762" s="156"/>
      <c r="GQN762" s="156"/>
      <c r="GQO762" s="156"/>
      <c r="GQP762" s="156"/>
      <c r="GQQ762" s="156"/>
      <c r="GQR762" s="156"/>
      <c r="GQS762" s="156"/>
      <c r="GQT762" s="156"/>
      <c r="GQU762" s="156"/>
      <c r="GQV762" s="156"/>
      <c r="GQW762" s="156"/>
      <c r="GQX762" s="156"/>
      <c r="GQY762" s="156"/>
      <c r="GQZ762" s="156"/>
      <c r="GRA762" s="156"/>
      <c r="GRB762" s="156"/>
      <c r="GRC762" s="156"/>
      <c r="GRD762" s="156"/>
      <c r="GRE762" s="156"/>
      <c r="GRF762" s="156"/>
      <c r="GRG762" s="156"/>
      <c r="GRH762" s="156"/>
      <c r="GRI762" s="156"/>
      <c r="GRJ762" s="156"/>
      <c r="GRK762" s="156"/>
      <c r="GRL762" s="156"/>
      <c r="GRM762" s="156"/>
      <c r="GRN762" s="156"/>
      <c r="GRO762" s="156"/>
      <c r="GRP762" s="156"/>
      <c r="GRQ762" s="156"/>
      <c r="GRR762" s="156"/>
      <c r="GRS762" s="156"/>
      <c r="GRT762" s="156"/>
      <c r="GRU762" s="156"/>
      <c r="GRV762" s="156"/>
      <c r="GRW762" s="156"/>
      <c r="GRX762" s="156"/>
      <c r="GRY762" s="156"/>
      <c r="GRZ762" s="156"/>
      <c r="GSA762" s="156"/>
      <c r="GSB762" s="156"/>
      <c r="GSC762" s="156"/>
      <c r="GSD762" s="156"/>
      <c r="GSE762" s="156"/>
      <c r="GSF762" s="156"/>
      <c r="GSG762" s="156"/>
      <c r="GSH762" s="156"/>
      <c r="GSI762" s="156"/>
      <c r="GSJ762" s="156"/>
      <c r="GSK762" s="156"/>
      <c r="GSL762" s="156"/>
      <c r="GSM762" s="156"/>
      <c r="GSN762" s="156"/>
      <c r="GSO762" s="156"/>
      <c r="GSP762" s="156"/>
      <c r="GSQ762" s="156"/>
      <c r="GSR762" s="156"/>
      <c r="GSS762" s="156"/>
      <c r="GST762" s="156"/>
      <c r="GSU762" s="156"/>
      <c r="GSV762" s="156"/>
      <c r="GSW762" s="156"/>
      <c r="GSX762" s="156"/>
      <c r="GSY762" s="156"/>
      <c r="GSZ762" s="156"/>
      <c r="GTA762" s="156"/>
      <c r="GTB762" s="156"/>
      <c r="GTC762" s="156"/>
      <c r="GTD762" s="156"/>
      <c r="GTE762" s="156"/>
      <c r="GTF762" s="156"/>
      <c r="GTG762" s="156"/>
      <c r="GTH762" s="156"/>
      <c r="GTI762" s="156"/>
      <c r="GTJ762" s="156"/>
      <c r="GTK762" s="156"/>
      <c r="GTL762" s="156"/>
      <c r="GTM762" s="156"/>
      <c r="GTN762" s="156"/>
      <c r="GTO762" s="156"/>
      <c r="GTP762" s="156"/>
      <c r="GTQ762" s="156"/>
      <c r="GTR762" s="156"/>
      <c r="GTS762" s="156"/>
      <c r="GTT762" s="156"/>
      <c r="GTU762" s="156"/>
      <c r="GTV762" s="156"/>
      <c r="GTW762" s="156"/>
      <c r="GTX762" s="156"/>
      <c r="GTY762" s="156"/>
      <c r="GTZ762" s="156"/>
      <c r="GUA762" s="156"/>
      <c r="GUB762" s="156"/>
      <c r="GUC762" s="156"/>
      <c r="GUD762" s="156"/>
      <c r="GUE762" s="156"/>
      <c r="GUF762" s="156"/>
      <c r="GUG762" s="156"/>
      <c r="GUH762" s="156"/>
      <c r="GUI762" s="156"/>
      <c r="GUJ762" s="156"/>
      <c r="GUK762" s="156"/>
      <c r="GUL762" s="156"/>
      <c r="GUM762" s="156"/>
      <c r="GUN762" s="156"/>
      <c r="GUO762" s="156"/>
      <c r="GUP762" s="156"/>
      <c r="GUQ762" s="156"/>
      <c r="GUR762" s="156"/>
      <c r="GUS762" s="156"/>
      <c r="GUT762" s="156"/>
      <c r="GUU762" s="156"/>
      <c r="GUV762" s="156"/>
      <c r="GUW762" s="156"/>
      <c r="GUX762" s="156"/>
      <c r="GUY762" s="156"/>
      <c r="GUZ762" s="156"/>
      <c r="GVA762" s="156"/>
      <c r="GVB762" s="156"/>
      <c r="GVC762" s="156"/>
      <c r="GVD762" s="156"/>
      <c r="GVE762" s="156"/>
      <c r="GVF762" s="156"/>
      <c r="GVG762" s="156"/>
      <c r="GVH762" s="156"/>
      <c r="GVI762" s="156"/>
      <c r="GVJ762" s="156"/>
      <c r="GVK762" s="156"/>
      <c r="GVL762" s="156"/>
      <c r="GVM762" s="156"/>
      <c r="GVN762" s="156"/>
      <c r="GVO762" s="156"/>
      <c r="GVP762" s="156"/>
      <c r="GVQ762" s="156"/>
      <c r="GVR762" s="156"/>
      <c r="GVS762" s="156"/>
      <c r="GVT762" s="156"/>
      <c r="GVU762" s="156"/>
      <c r="GVV762" s="156"/>
      <c r="GVW762" s="156"/>
      <c r="GVX762" s="156"/>
      <c r="GVY762" s="156"/>
      <c r="GVZ762" s="156"/>
      <c r="GWA762" s="156"/>
      <c r="GWB762" s="156"/>
      <c r="GWC762" s="156"/>
      <c r="GWD762" s="156"/>
      <c r="GWE762" s="156"/>
      <c r="GWF762" s="156"/>
      <c r="GWG762" s="156"/>
      <c r="GWH762" s="156"/>
      <c r="GWI762" s="156"/>
      <c r="GWJ762" s="156"/>
      <c r="GWK762" s="156"/>
      <c r="GWL762" s="156"/>
      <c r="GWM762" s="156"/>
      <c r="GWN762" s="156"/>
      <c r="GWO762" s="156"/>
      <c r="GWP762" s="156"/>
      <c r="GWQ762" s="156"/>
      <c r="GWR762" s="156"/>
      <c r="GWS762" s="156"/>
      <c r="GWT762" s="156"/>
      <c r="GWU762" s="156"/>
      <c r="GWV762" s="156"/>
      <c r="GWW762" s="156"/>
      <c r="GWX762" s="156"/>
      <c r="GWY762" s="156"/>
      <c r="GWZ762" s="156"/>
      <c r="GXA762" s="156"/>
      <c r="GXB762" s="156"/>
      <c r="GXC762" s="156"/>
      <c r="GXD762" s="156"/>
      <c r="GXE762" s="156"/>
      <c r="GXF762" s="156"/>
      <c r="GXG762" s="156"/>
      <c r="GXH762" s="156"/>
      <c r="GXI762" s="156"/>
      <c r="GXJ762" s="156"/>
      <c r="GXK762" s="156"/>
      <c r="GXL762" s="156"/>
      <c r="GXM762" s="156"/>
      <c r="GXN762" s="156"/>
      <c r="GXO762" s="156"/>
      <c r="GXP762" s="156"/>
      <c r="GXQ762" s="156"/>
      <c r="GXR762" s="156"/>
      <c r="GXS762" s="156"/>
      <c r="GXT762" s="156"/>
      <c r="GXU762" s="156"/>
      <c r="GXV762" s="156"/>
      <c r="GXW762" s="156"/>
      <c r="GXX762" s="156"/>
      <c r="GXY762" s="156"/>
      <c r="GXZ762" s="156"/>
      <c r="GYA762" s="156"/>
      <c r="GYB762" s="156"/>
      <c r="GYC762" s="156"/>
      <c r="GYD762" s="156"/>
      <c r="GYE762" s="156"/>
      <c r="GYF762" s="156"/>
      <c r="GYG762" s="156"/>
      <c r="GYH762" s="156"/>
      <c r="GYI762" s="156"/>
      <c r="GYJ762" s="156"/>
      <c r="GYK762" s="156"/>
      <c r="GYL762" s="156"/>
      <c r="GYM762" s="156"/>
      <c r="GYN762" s="156"/>
      <c r="GYO762" s="156"/>
      <c r="GYP762" s="156"/>
      <c r="GYQ762" s="156"/>
      <c r="GYR762" s="156"/>
      <c r="GYS762" s="156"/>
      <c r="GYT762" s="156"/>
      <c r="GYU762" s="156"/>
      <c r="GYV762" s="156"/>
      <c r="GYW762" s="156"/>
      <c r="GYX762" s="156"/>
      <c r="GYY762" s="156"/>
      <c r="GYZ762" s="156"/>
      <c r="GZA762" s="156"/>
      <c r="GZB762" s="156"/>
      <c r="GZC762" s="156"/>
      <c r="GZD762" s="156"/>
      <c r="GZE762" s="156"/>
      <c r="GZF762" s="156"/>
      <c r="GZG762" s="156"/>
      <c r="GZH762" s="156"/>
      <c r="GZI762" s="156"/>
      <c r="GZJ762" s="156"/>
      <c r="GZK762" s="156"/>
      <c r="GZL762" s="156"/>
      <c r="GZM762" s="156"/>
      <c r="GZN762" s="156"/>
      <c r="GZO762" s="156"/>
      <c r="GZP762" s="156"/>
      <c r="GZQ762" s="156"/>
      <c r="GZR762" s="156"/>
      <c r="GZS762" s="156"/>
      <c r="GZT762" s="156"/>
      <c r="GZU762" s="156"/>
      <c r="GZV762" s="156"/>
      <c r="GZW762" s="156"/>
      <c r="GZX762" s="156"/>
      <c r="GZY762" s="156"/>
      <c r="GZZ762" s="156"/>
      <c r="HAA762" s="156"/>
      <c r="HAB762" s="156"/>
      <c r="HAC762" s="156"/>
      <c r="HAD762" s="156"/>
      <c r="HAE762" s="156"/>
      <c r="HAF762" s="156"/>
      <c r="HAG762" s="156"/>
      <c r="HAH762" s="156"/>
      <c r="HAI762" s="156"/>
      <c r="HAJ762" s="156"/>
      <c r="HAK762" s="156"/>
      <c r="HAL762" s="156"/>
      <c r="HAM762" s="156"/>
      <c r="HAN762" s="156"/>
      <c r="HAO762" s="156"/>
      <c r="HAP762" s="156"/>
      <c r="HAQ762" s="156"/>
      <c r="HAR762" s="156"/>
      <c r="HAS762" s="156"/>
      <c r="HAT762" s="156"/>
      <c r="HAU762" s="156"/>
      <c r="HAV762" s="156"/>
      <c r="HAW762" s="156"/>
      <c r="HAX762" s="156"/>
      <c r="HAY762" s="156"/>
      <c r="HAZ762" s="156"/>
      <c r="HBA762" s="156"/>
      <c r="HBB762" s="156"/>
      <c r="HBC762" s="156"/>
      <c r="HBD762" s="156"/>
      <c r="HBE762" s="156"/>
      <c r="HBF762" s="156"/>
      <c r="HBG762" s="156"/>
      <c r="HBH762" s="156"/>
      <c r="HBI762" s="156"/>
      <c r="HBJ762" s="156"/>
      <c r="HBK762" s="156"/>
      <c r="HBL762" s="156"/>
      <c r="HBM762" s="156"/>
      <c r="HBN762" s="156"/>
      <c r="HBO762" s="156"/>
      <c r="HBP762" s="156"/>
      <c r="HBQ762" s="156"/>
      <c r="HBR762" s="156"/>
      <c r="HBS762" s="156"/>
      <c r="HBT762" s="156"/>
      <c r="HBU762" s="156"/>
      <c r="HBV762" s="156"/>
      <c r="HBW762" s="156"/>
      <c r="HBX762" s="156"/>
      <c r="HBY762" s="156"/>
      <c r="HBZ762" s="156"/>
      <c r="HCA762" s="156"/>
      <c r="HCB762" s="156"/>
      <c r="HCC762" s="156"/>
      <c r="HCD762" s="156"/>
      <c r="HCE762" s="156"/>
      <c r="HCF762" s="156"/>
      <c r="HCG762" s="156"/>
      <c r="HCH762" s="156"/>
      <c r="HCI762" s="156"/>
      <c r="HCJ762" s="156"/>
      <c r="HCK762" s="156"/>
      <c r="HCL762" s="156"/>
      <c r="HCM762" s="156"/>
      <c r="HCN762" s="156"/>
      <c r="HCO762" s="156"/>
      <c r="HCP762" s="156"/>
      <c r="HCQ762" s="156"/>
      <c r="HCR762" s="156"/>
      <c r="HCS762" s="156"/>
      <c r="HCT762" s="156"/>
      <c r="HCU762" s="156"/>
      <c r="HCV762" s="156"/>
      <c r="HCW762" s="156"/>
      <c r="HCX762" s="156"/>
      <c r="HCY762" s="156"/>
      <c r="HCZ762" s="156"/>
      <c r="HDA762" s="156"/>
      <c r="HDB762" s="156"/>
      <c r="HDC762" s="156"/>
      <c r="HDD762" s="156"/>
      <c r="HDE762" s="156"/>
      <c r="HDF762" s="156"/>
      <c r="HDG762" s="156"/>
      <c r="HDH762" s="156"/>
      <c r="HDI762" s="156"/>
      <c r="HDJ762" s="156"/>
      <c r="HDK762" s="156"/>
      <c r="HDL762" s="156"/>
      <c r="HDM762" s="156"/>
      <c r="HDN762" s="156"/>
      <c r="HDO762" s="156"/>
      <c r="HDP762" s="156"/>
      <c r="HDQ762" s="156"/>
      <c r="HDR762" s="156"/>
      <c r="HDS762" s="156"/>
      <c r="HDT762" s="156"/>
      <c r="HDU762" s="156"/>
      <c r="HDV762" s="156"/>
      <c r="HDW762" s="156"/>
      <c r="HDX762" s="156"/>
      <c r="HDY762" s="156"/>
      <c r="HDZ762" s="156"/>
      <c r="HEA762" s="156"/>
      <c r="HEB762" s="156"/>
      <c r="HEC762" s="156"/>
      <c r="HED762" s="156"/>
      <c r="HEE762" s="156"/>
      <c r="HEF762" s="156"/>
      <c r="HEG762" s="156"/>
      <c r="HEH762" s="156"/>
      <c r="HEI762" s="156"/>
      <c r="HEJ762" s="156"/>
      <c r="HEK762" s="156"/>
      <c r="HEL762" s="156"/>
      <c r="HEM762" s="156"/>
      <c r="HEN762" s="156"/>
      <c r="HEO762" s="156"/>
      <c r="HEP762" s="156"/>
      <c r="HEQ762" s="156"/>
      <c r="HER762" s="156"/>
      <c r="HES762" s="156"/>
      <c r="HET762" s="156"/>
      <c r="HEU762" s="156"/>
      <c r="HEV762" s="156"/>
      <c r="HEW762" s="156"/>
      <c r="HEX762" s="156"/>
      <c r="HEY762" s="156"/>
      <c r="HEZ762" s="156"/>
      <c r="HFA762" s="156"/>
      <c r="HFB762" s="156"/>
      <c r="HFC762" s="156"/>
      <c r="HFD762" s="156"/>
      <c r="HFE762" s="156"/>
      <c r="HFF762" s="156"/>
      <c r="HFG762" s="156"/>
      <c r="HFH762" s="156"/>
      <c r="HFI762" s="156"/>
      <c r="HFJ762" s="156"/>
      <c r="HFK762" s="156"/>
      <c r="HFL762" s="156"/>
      <c r="HFM762" s="156"/>
      <c r="HFN762" s="156"/>
      <c r="HFO762" s="156"/>
      <c r="HFP762" s="156"/>
      <c r="HFQ762" s="156"/>
      <c r="HFR762" s="156"/>
      <c r="HFS762" s="156"/>
      <c r="HFT762" s="156"/>
      <c r="HFU762" s="156"/>
      <c r="HFV762" s="156"/>
      <c r="HFW762" s="156"/>
      <c r="HFX762" s="156"/>
      <c r="HFY762" s="156"/>
      <c r="HFZ762" s="156"/>
      <c r="HGA762" s="156"/>
      <c r="HGB762" s="156"/>
      <c r="HGC762" s="156"/>
      <c r="HGD762" s="156"/>
      <c r="HGE762" s="156"/>
      <c r="HGF762" s="156"/>
      <c r="HGG762" s="156"/>
      <c r="HGH762" s="156"/>
      <c r="HGI762" s="156"/>
      <c r="HGJ762" s="156"/>
      <c r="HGK762" s="156"/>
      <c r="HGL762" s="156"/>
      <c r="HGM762" s="156"/>
      <c r="HGN762" s="156"/>
      <c r="HGO762" s="156"/>
      <c r="HGP762" s="156"/>
      <c r="HGQ762" s="156"/>
      <c r="HGR762" s="156"/>
      <c r="HGS762" s="156"/>
      <c r="HGT762" s="156"/>
      <c r="HGU762" s="156"/>
      <c r="HGV762" s="156"/>
      <c r="HGW762" s="156"/>
      <c r="HGX762" s="156"/>
      <c r="HGY762" s="156"/>
      <c r="HGZ762" s="156"/>
      <c r="HHA762" s="156"/>
      <c r="HHB762" s="156"/>
      <c r="HHC762" s="156"/>
      <c r="HHD762" s="156"/>
      <c r="HHE762" s="156"/>
      <c r="HHF762" s="156"/>
      <c r="HHG762" s="156"/>
      <c r="HHH762" s="156"/>
      <c r="HHI762" s="156"/>
      <c r="HHJ762" s="156"/>
      <c r="HHK762" s="156"/>
      <c r="HHL762" s="156"/>
      <c r="HHM762" s="156"/>
      <c r="HHN762" s="156"/>
      <c r="HHO762" s="156"/>
      <c r="HHP762" s="156"/>
      <c r="HHQ762" s="156"/>
      <c r="HHR762" s="156"/>
      <c r="HHS762" s="156"/>
      <c r="HHT762" s="156"/>
      <c r="HHU762" s="156"/>
      <c r="HHV762" s="156"/>
      <c r="HHW762" s="156"/>
      <c r="HHX762" s="156"/>
      <c r="HHY762" s="156"/>
      <c r="HHZ762" s="156"/>
      <c r="HIA762" s="156"/>
      <c r="HIB762" s="156"/>
      <c r="HIC762" s="156"/>
      <c r="HID762" s="156"/>
      <c r="HIE762" s="156"/>
      <c r="HIF762" s="156"/>
      <c r="HIG762" s="156"/>
      <c r="HIH762" s="156"/>
      <c r="HII762" s="156"/>
      <c r="HIJ762" s="156"/>
      <c r="HIK762" s="156"/>
      <c r="HIL762" s="156"/>
      <c r="HIM762" s="156"/>
      <c r="HIN762" s="156"/>
      <c r="HIO762" s="156"/>
      <c r="HIP762" s="156"/>
      <c r="HIQ762" s="156"/>
      <c r="HIR762" s="156"/>
      <c r="HIS762" s="156"/>
      <c r="HIT762" s="156"/>
      <c r="HIU762" s="156"/>
      <c r="HIV762" s="156"/>
      <c r="HIW762" s="156"/>
      <c r="HIX762" s="156"/>
      <c r="HIY762" s="156"/>
      <c r="HIZ762" s="156"/>
      <c r="HJA762" s="156"/>
      <c r="HJB762" s="156"/>
      <c r="HJC762" s="156"/>
      <c r="HJD762" s="156"/>
      <c r="HJE762" s="156"/>
      <c r="HJF762" s="156"/>
      <c r="HJG762" s="156"/>
      <c r="HJH762" s="156"/>
      <c r="HJI762" s="156"/>
      <c r="HJJ762" s="156"/>
      <c r="HJK762" s="156"/>
      <c r="HJL762" s="156"/>
      <c r="HJM762" s="156"/>
      <c r="HJN762" s="156"/>
      <c r="HJO762" s="156"/>
      <c r="HJP762" s="156"/>
      <c r="HJQ762" s="156"/>
      <c r="HJR762" s="156"/>
      <c r="HJS762" s="156"/>
      <c r="HJT762" s="156"/>
      <c r="HJU762" s="156"/>
      <c r="HJV762" s="156"/>
      <c r="HJW762" s="156"/>
      <c r="HJX762" s="156"/>
      <c r="HJY762" s="156"/>
      <c r="HJZ762" s="156"/>
      <c r="HKA762" s="156"/>
      <c r="HKB762" s="156"/>
      <c r="HKC762" s="156"/>
      <c r="HKD762" s="156"/>
      <c r="HKE762" s="156"/>
      <c r="HKF762" s="156"/>
      <c r="HKG762" s="156"/>
      <c r="HKH762" s="156"/>
      <c r="HKI762" s="156"/>
      <c r="HKJ762" s="156"/>
      <c r="HKK762" s="156"/>
      <c r="HKL762" s="156"/>
      <c r="HKM762" s="156"/>
      <c r="HKN762" s="156"/>
      <c r="HKO762" s="156"/>
      <c r="HKP762" s="156"/>
      <c r="HKQ762" s="156"/>
      <c r="HKR762" s="156"/>
      <c r="HKS762" s="156"/>
      <c r="HKT762" s="156"/>
      <c r="HKU762" s="156"/>
      <c r="HKV762" s="156"/>
      <c r="HKW762" s="156"/>
      <c r="HKX762" s="156"/>
      <c r="HKY762" s="156"/>
      <c r="HKZ762" s="156"/>
      <c r="HLA762" s="156"/>
      <c r="HLB762" s="156"/>
      <c r="HLC762" s="156"/>
      <c r="HLD762" s="156"/>
      <c r="HLE762" s="156"/>
      <c r="HLF762" s="156"/>
      <c r="HLG762" s="156"/>
      <c r="HLH762" s="156"/>
      <c r="HLI762" s="156"/>
      <c r="HLJ762" s="156"/>
      <c r="HLK762" s="156"/>
      <c r="HLL762" s="156"/>
      <c r="HLM762" s="156"/>
      <c r="HLN762" s="156"/>
      <c r="HLO762" s="156"/>
      <c r="HLP762" s="156"/>
      <c r="HLQ762" s="156"/>
      <c r="HLR762" s="156"/>
      <c r="HLS762" s="156"/>
      <c r="HLT762" s="156"/>
      <c r="HLU762" s="156"/>
      <c r="HLV762" s="156"/>
      <c r="HLW762" s="156"/>
      <c r="HLX762" s="156"/>
      <c r="HLY762" s="156"/>
      <c r="HLZ762" s="156"/>
      <c r="HMA762" s="156"/>
      <c r="HMB762" s="156"/>
      <c r="HMC762" s="156"/>
      <c r="HMD762" s="156"/>
      <c r="HME762" s="156"/>
      <c r="HMF762" s="156"/>
      <c r="HMG762" s="156"/>
      <c r="HMH762" s="156"/>
      <c r="HMI762" s="156"/>
      <c r="HMJ762" s="156"/>
      <c r="HMK762" s="156"/>
      <c r="HML762" s="156"/>
      <c r="HMM762" s="156"/>
      <c r="HMN762" s="156"/>
      <c r="HMO762" s="156"/>
      <c r="HMP762" s="156"/>
      <c r="HMQ762" s="156"/>
      <c r="HMR762" s="156"/>
      <c r="HMS762" s="156"/>
      <c r="HMT762" s="156"/>
      <c r="HMU762" s="156"/>
      <c r="HMV762" s="156"/>
      <c r="HMW762" s="156"/>
      <c r="HMX762" s="156"/>
      <c r="HMY762" s="156"/>
      <c r="HMZ762" s="156"/>
      <c r="HNA762" s="156"/>
      <c r="HNB762" s="156"/>
      <c r="HNC762" s="156"/>
      <c r="HND762" s="156"/>
      <c r="HNE762" s="156"/>
      <c r="HNF762" s="156"/>
      <c r="HNG762" s="156"/>
      <c r="HNH762" s="156"/>
      <c r="HNI762" s="156"/>
      <c r="HNJ762" s="156"/>
      <c r="HNK762" s="156"/>
      <c r="HNL762" s="156"/>
      <c r="HNM762" s="156"/>
      <c r="HNN762" s="156"/>
      <c r="HNO762" s="156"/>
      <c r="HNP762" s="156"/>
      <c r="HNQ762" s="156"/>
      <c r="HNR762" s="156"/>
      <c r="HNS762" s="156"/>
      <c r="HNT762" s="156"/>
      <c r="HNU762" s="156"/>
      <c r="HNV762" s="156"/>
      <c r="HNW762" s="156"/>
      <c r="HNX762" s="156"/>
      <c r="HNY762" s="156"/>
      <c r="HNZ762" s="156"/>
      <c r="HOA762" s="156"/>
      <c r="HOB762" s="156"/>
      <c r="HOC762" s="156"/>
      <c r="HOD762" s="156"/>
      <c r="HOE762" s="156"/>
      <c r="HOF762" s="156"/>
      <c r="HOG762" s="156"/>
      <c r="HOH762" s="156"/>
      <c r="HOI762" s="156"/>
      <c r="HOJ762" s="156"/>
      <c r="HOK762" s="156"/>
      <c r="HOL762" s="156"/>
      <c r="HOM762" s="156"/>
      <c r="HON762" s="156"/>
      <c r="HOO762" s="156"/>
      <c r="HOP762" s="156"/>
      <c r="HOQ762" s="156"/>
      <c r="HOR762" s="156"/>
      <c r="HOS762" s="156"/>
      <c r="HOT762" s="156"/>
      <c r="HOU762" s="156"/>
      <c r="HOV762" s="156"/>
      <c r="HOW762" s="156"/>
      <c r="HOX762" s="156"/>
      <c r="HOY762" s="156"/>
      <c r="HOZ762" s="156"/>
      <c r="HPA762" s="156"/>
      <c r="HPB762" s="156"/>
      <c r="HPC762" s="156"/>
      <c r="HPD762" s="156"/>
      <c r="HPE762" s="156"/>
      <c r="HPF762" s="156"/>
      <c r="HPG762" s="156"/>
      <c r="HPH762" s="156"/>
      <c r="HPI762" s="156"/>
      <c r="HPJ762" s="156"/>
      <c r="HPK762" s="156"/>
      <c r="HPL762" s="156"/>
      <c r="HPM762" s="156"/>
      <c r="HPN762" s="156"/>
      <c r="HPO762" s="156"/>
      <c r="HPP762" s="156"/>
      <c r="HPQ762" s="156"/>
      <c r="HPR762" s="156"/>
      <c r="HPS762" s="156"/>
      <c r="HPT762" s="156"/>
      <c r="HPU762" s="156"/>
      <c r="HPV762" s="156"/>
      <c r="HPW762" s="156"/>
      <c r="HPX762" s="156"/>
      <c r="HPY762" s="156"/>
      <c r="HPZ762" s="156"/>
      <c r="HQA762" s="156"/>
      <c r="HQB762" s="156"/>
      <c r="HQC762" s="156"/>
      <c r="HQD762" s="156"/>
      <c r="HQE762" s="156"/>
      <c r="HQF762" s="156"/>
      <c r="HQG762" s="156"/>
      <c r="HQH762" s="156"/>
      <c r="HQI762" s="156"/>
      <c r="HQJ762" s="156"/>
      <c r="HQK762" s="156"/>
      <c r="HQL762" s="156"/>
      <c r="HQM762" s="156"/>
      <c r="HQN762" s="156"/>
      <c r="HQO762" s="156"/>
      <c r="HQP762" s="156"/>
      <c r="HQQ762" s="156"/>
      <c r="HQR762" s="156"/>
      <c r="HQS762" s="156"/>
      <c r="HQT762" s="156"/>
      <c r="HQU762" s="156"/>
      <c r="HQV762" s="156"/>
      <c r="HQW762" s="156"/>
      <c r="HQX762" s="156"/>
      <c r="HQY762" s="156"/>
      <c r="HQZ762" s="156"/>
      <c r="HRA762" s="156"/>
      <c r="HRB762" s="156"/>
      <c r="HRC762" s="156"/>
      <c r="HRD762" s="156"/>
      <c r="HRE762" s="156"/>
      <c r="HRF762" s="156"/>
      <c r="HRG762" s="156"/>
      <c r="HRH762" s="156"/>
      <c r="HRI762" s="156"/>
      <c r="HRJ762" s="156"/>
      <c r="HRK762" s="156"/>
      <c r="HRL762" s="156"/>
      <c r="HRM762" s="156"/>
      <c r="HRN762" s="156"/>
      <c r="HRO762" s="156"/>
      <c r="HRP762" s="156"/>
      <c r="HRQ762" s="156"/>
      <c r="HRR762" s="156"/>
      <c r="HRS762" s="156"/>
      <c r="HRT762" s="156"/>
      <c r="HRU762" s="156"/>
      <c r="HRV762" s="156"/>
      <c r="HRW762" s="156"/>
      <c r="HRX762" s="156"/>
      <c r="HRY762" s="156"/>
      <c r="HRZ762" s="156"/>
      <c r="HSA762" s="156"/>
      <c r="HSB762" s="156"/>
      <c r="HSC762" s="156"/>
      <c r="HSD762" s="156"/>
      <c r="HSE762" s="156"/>
      <c r="HSF762" s="156"/>
      <c r="HSG762" s="156"/>
      <c r="HSH762" s="156"/>
      <c r="HSI762" s="156"/>
      <c r="HSJ762" s="156"/>
      <c r="HSK762" s="156"/>
      <c r="HSL762" s="156"/>
      <c r="HSM762" s="156"/>
      <c r="HSN762" s="156"/>
      <c r="HSO762" s="156"/>
      <c r="HSP762" s="156"/>
      <c r="HSQ762" s="156"/>
      <c r="HSR762" s="156"/>
      <c r="HSS762" s="156"/>
      <c r="HST762" s="156"/>
      <c r="HSU762" s="156"/>
      <c r="HSV762" s="156"/>
      <c r="HSW762" s="156"/>
      <c r="HSX762" s="156"/>
      <c r="HSY762" s="156"/>
      <c r="HSZ762" s="156"/>
      <c r="HTA762" s="156"/>
      <c r="HTB762" s="156"/>
      <c r="HTC762" s="156"/>
      <c r="HTD762" s="156"/>
      <c r="HTE762" s="156"/>
      <c r="HTF762" s="156"/>
      <c r="HTG762" s="156"/>
      <c r="HTH762" s="156"/>
      <c r="HTI762" s="156"/>
      <c r="HTJ762" s="156"/>
      <c r="HTK762" s="156"/>
      <c r="HTL762" s="156"/>
      <c r="HTM762" s="156"/>
      <c r="HTN762" s="156"/>
      <c r="HTO762" s="156"/>
      <c r="HTP762" s="156"/>
      <c r="HTQ762" s="156"/>
      <c r="HTR762" s="156"/>
      <c r="HTS762" s="156"/>
      <c r="HTT762" s="156"/>
      <c r="HTU762" s="156"/>
      <c r="HTV762" s="156"/>
      <c r="HTW762" s="156"/>
      <c r="HTX762" s="156"/>
      <c r="HTY762" s="156"/>
      <c r="HTZ762" s="156"/>
      <c r="HUA762" s="156"/>
      <c r="HUB762" s="156"/>
      <c r="HUC762" s="156"/>
      <c r="HUD762" s="156"/>
      <c r="HUE762" s="156"/>
      <c r="HUF762" s="156"/>
      <c r="HUG762" s="156"/>
      <c r="HUH762" s="156"/>
      <c r="HUI762" s="156"/>
      <c r="HUJ762" s="156"/>
      <c r="HUK762" s="156"/>
      <c r="HUL762" s="156"/>
      <c r="HUM762" s="156"/>
      <c r="HUN762" s="156"/>
      <c r="HUO762" s="156"/>
      <c r="HUP762" s="156"/>
      <c r="HUQ762" s="156"/>
      <c r="HUR762" s="156"/>
      <c r="HUS762" s="156"/>
      <c r="HUT762" s="156"/>
      <c r="HUU762" s="156"/>
      <c r="HUV762" s="156"/>
      <c r="HUW762" s="156"/>
      <c r="HUX762" s="156"/>
      <c r="HUY762" s="156"/>
      <c r="HUZ762" s="156"/>
      <c r="HVA762" s="156"/>
      <c r="HVB762" s="156"/>
      <c r="HVC762" s="156"/>
      <c r="HVD762" s="156"/>
      <c r="HVE762" s="156"/>
      <c r="HVF762" s="156"/>
      <c r="HVG762" s="156"/>
      <c r="HVH762" s="156"/>
      <c r="HVI762" s="156"/>
      <c r="HVJ762" s="156"/>
      <c r="HVK762" s="156"/>
      <c r="HVL762" s="156"/>
      <c r="HVM762" s="156"/>
      <c r="HVN762" s="156"/>
      <c r="HVO762" s="156"/>
      <c r="HVP762" s="156"/>
      <c r="HVQ762" s="156"/>
      <c r="HVR762" s="156"/>
      <c r="HVS762" s="156"/>
      <c r="HVT762" s="156"/>
      <c r="HVU762" s="156"/>
      <c r="HVV762" s="156"/>
      <c r="HVW762" s="156"/>
      <c r="HVX762" s="156"/>
      <c r="HVY762" s="156"/>
      <c r="HVZ762" s="156"/>
      <c r="HWA762" s="156"/>
      <c r="HWB762" s="156"/>
      <c r="HWC762" s="156"/>
      <c r="HWD762" s="156"/>
      <c r="HWE762" s="156"/>
      <c r="HWF762" s="156"/>
      <c r="HWG762" s="156"/>
      <c r="HWH762" s="156"/>
      <c r="HWI762" s="156"/>
      <c r="HWJ762" s="156"/>
      <c r="HWK762" s="156"/>
      <c r="HWL762" s="156"/>
      <c r="HWM762" s="156"/>
      <c r="HWN762" s="156"/>
      <c r="HWO762" s="156"/>
      <c r="HWP762" s="156"/>
      <c r="HWQ762" s="156"/>
      <c r="HWR762" s="156"/>
      <c r="HWS762" s="156"/>
      <c r="HWT762" s="156"/>
      <c r="HWU762" s="156"/>
      <c r="HWV762" s="156"/>
      <c r="HWW762" s="156"/>
      <c r="HWX762" s="156"/>
      <c r="HWY762" s="156"/>
      <c r="HWZ762" s="156"/>
      <c r="HXA762" s="156"/>
      <c r="HXB762" s="156"/>
      <c r="HXC762" s="156"/>
      <c r="HXD762" s="156"/>
      <c r="HXE762" s="156"/>
      <c r="HXF762" s="156"/>
      <c r="HXG762" s="156"/>
      <c r="HXH762" s="156"/>
      <c r="HXI762" s="156"/>
      <c r="HXJ762" s="156"/>
      <c r="HXK762" s="156"/>
      <c r="HXL762" s="156"/>
      <c r="HXM762" s="156"/>
      <c r="HXN762" s="156"/>
      <c r="HXO762" s="156"/>
      <c r="HXP762" s="156"/>
      <c r="HXQ762" s="156"/>
      <c r="HXR762" s="156"/>
      <c r="HXS762" s="156"/>
      <c r="HXT762" s="156"/>
      <c r="HXU762" s="156"/>
      <c r="HXV762" s="156"/>
      <c r="HXW762" s="156"/>
      <c r="HXX762" s="156"/>
      <c r="HXY762" s="156"/>
      <c r="HXZ762" s="156"/>
      <c r="HYA762" s="156"/>
      <c r="HYB762" s="156"/>
      <c r="HYC762" s="156"/>
      <c r="HYD762" s="156"/>
      <c r="HYE762" s="156"/>
      <c r="HYF762" s="156"/>
      <c r="HYG762" s="156"/>
      <c r="HYH762" s="156"/>
      <c r="HYI762" s="156"/>
      <c r="HYJ762" s="156"/>
      <c r="HYK762" s="156"/>
      <c r="HYL762" s="156"/>
      <c r="HYM762" s="156"/>
      <c r="HYN762" s="156"/>
      <c r="HYO762" s="156"/>
      <c r="HYP762" s="156"/>
      <c r="HYQ762" s="156"/>
      <c r="HYR762" s="156"/>
      <c r="HYS762" s="156"/>
      <c r="HYT762" s="156"/>
      <c r="HYU762" s="156"/>
      <c r="HYV762" s="156"/>
      <c r="HYW762" s="156"/>
      <c r="HYX762" s="156"/>
      <c r="HYY762" s="156"/>
      <c r="HYZ762" s="156"/>
      <c r="HZA762" s="156"/>
      <c r="HZB762" s="156"/>
      <c r="HZC762" s="156"/>
      <c r="HZD762" s="156"/>
      <c r="HZE762" s="156"/>
      <c r="HZF762" s="156"/>
      <c r="HZG762" s="156"/>
      <c r="HZH762" s="156"/>
      <c r="HZI762" s="156"/>
      <c r="HZJ762" s="156"/>
      <c r="HZK762" s="156"/>
      <c r="HZL762" s="156"/>
      <c r="HZM762" s="156"/>
      <c r="HZN762" s="156"/>
      <c r="HZO762" s="156"/>
      <c r="HZP762" s="156"/>
      <c r="HZQ762" s="156"/>
      <c r="HZR762" s="156"/>
      <c r="HZS762" s="156"/>
      <c r="HZT762" s="156"/>
      <c r="HZU762" s="156"/>
      <c r="HZV762" s="156"/>
      <c r="HZW762" s="156"/>
      <c r="HZX762" s="156"/>
      <c r="HZY762" s="156"/>
      <c r="HZZ762" s="156"/>
      <c r="IAA762" s="156"/>
      <c r="IAB762" s="156"/>
      <c r="IAC762" s="156"/>
      <c r="IAD762" s="156"/>
      <c r="IAE762" s="156"/>
      <c r="IAF762" s="156"/>
      <c r="IAG762" s="156"/>
      <c r="IAH762" s="156"/>
      <c r="IAI762" s="156"/>
      <c r="IAJ762" s="156"/>
      <c r="IAK762" s="156"/>
      <c r="IAL762" s="156"/>
      <c r="IAM762" s="156"/>
      <c r="IAN762" s="156"/>
      <c r="IAO762" s="156"/>
      <c r="IAP762" s="156"/>
      <c r="IAQ762" s="156"/>
      <c r="IAR762" s="156"/>
      <c r="IAS762" s="156"/>
      <c r="IAT762" s="156"/>
      <c r="IAU762" s="156"/>
      <c r="IAV762" s="156"/>
      <c r="IAW762" s="156"/>
      <c r="IAX762" s="156"/>
      <c r="IAY762" s="156"/>
      <c r="IAZ762" s="156"/>
      <c r="IBA762" s="156"/>
      <c r="IBB762" s="156"/>
      <c r="IBC762" s="156"/>
      <c r="IBD762" s="156"/>
      <c r="IBE762" s="156"/>
      <c r="IBF762" s="156"/>
      <c r="IBG762" s="156"/>
      <c r="IBH762" s="156"/>
      <c r="IBI762" s="156"/>
      <c r="IBJ762" s="156"/>
      <c r="IBK762" s="156"/>
      <c r="IBL762" s="156"/>
      <c r="IBM762" s="156"/>
      <c r="IBN762" s="156"/>
      <c r="IBO762" s="156"/>
      <c r="IBP762" s="156"/>
      <c r="IBQ762" s="156"/>
      <c r="IBR762" s="156"/>
      <c r="IBS762" s="156"/>
      <c r="IBT762" s="156"/>
      <c r="IBU762" s="156"/>
      <c r="IBV762" s="156"/>
      <c r="IBW762" s="156"/>
      <c r="IBX762" s="156"/>
      <c r="IBY762" s="156"/>
      <c r="IBZ762" s="156"/>
      <c r="ICA762" s="156"/>
      <c r="ICB762" s="156"/>
      <c r="ICC762" s="156"/>
      <c r="ICD762" s="156"/>
      <c r="ICE762" s="156"/>
      <c r="ICF762" s="156"/>
      <c r="ICG762" s="156"/>
      <c r="ICH762" s="156"/>
      <c r="ICI762" s="156"/>
      <c r="ICJ762" s="156"/>
      <c r="ICK762" s="156"/>
      <c r="ICL762" s="156"/>
      <c r="ICM762" s="156"/>
      <c r="ICN762" s="156"/>
      <c r="ICO762" s="156"/>
      <c r="ICP762" s="156"/>
      <c r="ICQ762" s="156"/>
      <c r="ICR762" s="156"/>
      <c r="ICS762" s="156"/>
      <c r="ICT762" s="156"/>
      <c r="ICU762" s="156"/>
      <c r="ICV762" s="156"/>
      <c r="ICW762" s="156"/>
      <c r="ICX762" s="156"/>
      <c r="ICY762" s="156"/>
      <c r="ICZ762" s="156"/>
      <c r="IDA762" s="156"/>
      <c r="IDB762" s="156"/>
      <c r="IDC762" s="156"/>
      <c r="IDD762" s="156"/>
      <c r="IDE762" s="156"/>
      <c r="IDF762" s="156"/>
      <c r="IDG762" s="156"/>
      <c r="IDH762" s="156"/>
      <c r="IDI762" s="156"/>
      <c r="IDJ762" s="156"/>
      <c r="IDK762" s="156"/>
      <c r="IDL762" s="156"/>
      <c r="IDM762" s="156"/>
      <c r="IDN762" s="156"/>
      <c r="IDO762" s="156"/>
      <c r="IDP762" s="156"/>
      <c r="IDQ762" s="156"/>
      <c r="IDR762" s="156"/>
      <c r="IDS762" s="156"/>
      <c r="IDT762" s="156"/>
      <c r="IDU762" s="156"/>
      <c r="IDV762" s="156"/>
      <c r="IDW762" s="156"/>
      <c r="IDX762" s="156"/>
      <c r="IDY762" s="156"/>
      <c r="IDZ762" s="156"/>
      <c r="IEA762" s="156"/>
      <c r="IEB762" s="156"/>
      <c r="IEC762" s="156"/>
      <c r="IED762" s="156"/>
      <c r="IEE762" s="156"/>
      <c r="IEF762" s="156"/>
      <c r="IEG762" s="156"/>
      <c r="IEH762" s="156"/>
      <c r="IEI762" s="156"/>
      <c r="IEJ762" s="156"/>
      <c r="IEK762" s="156"/>
      <c r="IEL762" s="156"/>
      <c r="IEM762" s="156"/>
      <c r="IEN762" s="156"/>
      <c r="IEO762" s="156"/>
      <c r="IEP762" s="156"/>
      <c r="IEQ762" s="156"/>
      <c r="IER762" s="156"/>
      <c r="IES762" s="156"/>
      <c r="IET762" s="156"/>
      <c r="IEU762" s="156"/>
      <c r="IEV762" s="156"/>
      <c r="IEW762" s="156"/>
      <c r="IEX762" s="156"/>
      <c r="IEY762" s="156"/>
      <c r="IEZ762" s="156"/>
      <c r="IFA762" s="156"/>
      <c r="IFB762" s="156"/>
      <c r="IFC762" s="156"/>
      <c r="IFD762" s="156"/>
      <c r="IFE762" s="156"/>
      <c r="IFF762" s="156"/>
      <c r="IFG762" s="156"/>
      <c r="IFH762" s="156"/>
      <c r="IFI762" s="156"/>
      <c r="IFJ762" s="156"/>
      <c r="IFK762" s="156"/>
      <c r="IFL762" s="156"/>
      <c r="IFM762" s="156"/>
      <c r="IFN762" s="156"/>
      <c r="IFO762" s="156"/>
      <c r="IFP762" s="156"/>
      <c r="IFQ762" s="156"/>
      <c r="IFR762" s="156"/>
      <c r="IFS762" s="156"/>
      <c r="IFT762" s="156"/>
      <c r="IFU762" s="156"/>
      <c r="IFV762" s="156"/>
      <c r="IFW762" s="156"/>
      <c r="IFX762" s="156"/>
      <c r="IFY762" s="156"/>
      <c r="IFZ762" s="156"/>
      <c r="IGA762" s="156"/>
      <c r="IGB762" s="156"/>
      <c r="IGC762" s="156"/>
      <c r="IGD762" s="156"/>
      <c r="IGE762" s="156"/>
      <c r="IGF762" s="156"/>
      <c r="IGG762" s="156"/>
      <c r="IGH762" s="156"/>
      <c r="IGI762" s="156"/>
      <c r="IGJ762" s="156"/>
      <c r="IGK762" s="156"/>
      <c r="IGL762" s="156"/>
      <c r="IGM762" s="156"/>
      <c r="IGN762" s="156"/>
      <c r="IGO762" s="156"/>
      <c r="IGP762" s="156"/>
      <c r="IGQ762" s="156"/>
      <c r="IGR762" s="156"/>
      <c r="IGS762" s="156"/>
      <c r="IGT762" s="156"/>
      <c r="IGU762" s="156"/>
      <c r="IGV762" s="156"/>
      <c r="IGW762" s="156"/>
      <c r="IGX762" s="156"/>
      <c r="IGY762" s="156"/>
      <c r="IGZ762" s="156"/>
      <c r="IHA762" s="156"/>
      <c r="IHB762" s="156"/>
      <c r="IHC762" s="156"/>
      <c r="IHD762" s="156"/>
      <c r="IHE762" s="156"/>
      <c r="IHF762" s="156"/>
      <c r="IHG762" s="156"/>
      <c r="IHH762" s="156"/>
      <c r="IHI762" s="156"/>
      <c r="IHJ762" s="156"/>
      <c r="IHK762" s="156"/>
      <c r="IHL762" s="156"/>
      <c r="IHM762" s="156"/>
      <c r="IHN762" s="156"/>
      <c r="IHO762" s="156"/>
      <c r="IHP762" s="156"/>
      <c r="IHQ762" s="156"/>
      <c r="IHR762" s="156"/>
      <c r="IHS762" s="156"/>
      <c r="IHT762" s="156"/>
      <c r="IHU762" s="156"/>
      <c r="IHV762" s="156"/>
      <c r="IHW762" s="156"/>
      <c r="IHX762" s="156"/>
      <c r="IHY762" s="156"/>
      <c r="IHZ762" s="156"/>
      <c r="IIA762" s="156"/>
      <c r="IIB762" s="156"/>
      <c r="IIC762" s="156"/>
      <c r="IID762" s="156"/>
      <c r="IIE762" s="156"/>
      <c r="IIF762" s="156"/>
      <c r="IIG762" s="156"/>
      <c r="IIH762" s="156"/>
      <c r="III762" s="156"/>
      <c r="IIJ762" s="156"/>
      <c r="IIK762" s="156"/>
      <c r="IIL762" s="156"/>
      <c r="IIM762" s="156"/>
      <c r="IIN762" s="156"/>
      <c r="IIO762" s="156"/>
      <c r="IIP762" s="156"/>
      <c r="IIQ762" s="156"/>
      <c r="IIR762" s="156"/>
      <c r="IIS762" s="156"/>
      <c r="IIT762" s="156"/>
      <c r="IIU762" s="156"/>
      <c r="IIV762" s="156"/>
      <c r="IIW762" s="156"/>
      <c r="IIX762" s="156"/>
      <c r="IIY762" s="156"/>
      <c r="IIZ762" s="156"/>
      <c r="IJA762" s="156"/>
      <c r="IJB762" s="156"/>
      <c r="IJC762" s="156"/>
      <c r="IJD762" s="156"/>
      <c r="IJE762" s="156"/>
      <c r="IJF762" s="156"/>
      <c r="IJG762" s="156"/>
      <c r="IJH762" s="156"/>
      <c r="IJI762" s="156"/>
      <c r="IJJ762" s="156"/>
      <c r="IJK762" s="156"/>
      <c r="IJL762" s="156"/>
      <c r="IJM762" s="156"/>
      <c r="IJN762" s="156"/>
      <c r="IJO762" s="156"/>
      <c r="IJP762" s="156"/>
      <c r="IJQ762" s="156"/>
      <c r="IJR762" s="156"/>
      <c r="IJS762" s="156"/>
      <c r="IJT762" s="156"/>
      <c r="IJU762" s="156"/>
      <c r="IJV762" s="156"/>
      <c r="IJW762" s="156"/>
      <c r="IJX762" s="156"/>
      <c r="IJY762" s="156"/>
      <c r="IJZ762" s="156"/>
      <c r="IKA762" s="156"/>
      <c r="IKB762" s="156"/>
      <c r="IKC762" s="156"/>
      <c r="IKD762" s="156"/>
      <c r="IKE762" s="156"/>
      <c r="IKF762" s="156"/>
      <c r="IKG762" s="156"/>
      <c r="IKH762" s="156"/>
      <c r="IKI762" s="156"/>
      <c r="IKJ762" s="156"/>
      <c r="IKK762" s="156"/>
      <c r="IKL762" s="156"/>
      <c r="IKM762" s="156"/>
      <c r="IKN762" s="156"/>
      <c r="IKO762" s="156"/>
      <c r="IKP762" s="156"/>
      <c r="IKQ762" s="156"/>
      <c r="IKR762" s="156"/>
      <c r="IKS762" s="156"/>
      <c r="IKT762" s="156"/>
      <c r="IKU762" s="156"/>
      <c r="IKV762" s="156"/>
      <c r="IKW762" s="156"/>
      <c r="IKX762" s="156"/>
      <c r="IKY762" s="156"/>
      <c r="IKZ762" s="156"/>
      <c r="ILA762" s="156"/>
      <c r="ILB762" s="156"/>
      <c r="ILC762" s="156"/>
      <c r="ILD762" s="156"/>
      <c r="ILE762" s="156"/>
      <c r="ILF762" s="156"/>
      <c r="ILG762" s="156"/>
      <c r="ILH762" s="156"/>
      <c r="ILI762" s="156"/>
      <c r="ILJ762" s="156"/>
      <c r="ILK762" s="156"/>
      <c r="ILL762" s="156"/>
      <c r="ILM762" s="156"/>
      <c r="ILN762" s="156"/>
      <c r="ILO762" s="156"/>
      <c r="ILP762" s="156"/>
      <c r="ILQ762" s="156"/>
      <c r="ILR762" s="156"/>
      <c r="ILS762" s="156"/>
      <c r="ILT762" s="156"/>
      <c r="ILU762" s="156"/>
      <c r="ILV762" s="156"/>
      <c r="ILW762" s="156"/>
      <c r="ILX762" s="156"/>
      <c r="ILY762" s="156"/>
      <c r="ILZ762" s="156"/>
      <c r="IMA762" s="156"/>
      <c r="IMB762" s="156"/>
      <c r="IMC762" s="156"/>
      <c r="IMD762" s="156"/>
      <c r="IME762" s="156"/>
      <c r="IMF762" s="156"/>
      <c r="IMG762" s="156"/>
      <c r="IMH762" s="156"/>
      <c r="IMI762" s="156"/>
      <c r="IMJ762" s="156"/>
      <c r="IMK762" s="156"/>
      <c r="IML762" s="156"/>
      <c r="IMM762" s="156"/>
      <c r="IMN762" s="156"/>
      <c r="IMO762" s="156"/>
      <c r="IMP762" s="156"/>
      <c r="IMQ762" s="156"/>
      <c r="IMR762" s="156"/>
      <c r="IMS762" s="156"/>
      <c r="IMT762" s="156"/>
      <c r="IMU762" s="156"/>
      <c r="IMV762" s="156"/>
      <c r="IMW762" s="156"/>
      <c r="IMX762" s="156"/>
      <c r="IMY762" s="156"/>
      <c r="IMZ762" s="156"/>
      <c r="INA762" s="156"/>
      <c r="INB762" s="156"/>
      <c r="INC762" s="156"/>
      <c r="IND762" s="156"/>
      <c r="INE762" s="156"/>
      <c r="INF762" s="156"/>
      <c r="ING762" s="156"/>
      <c r="INH762" s="156"/>
      <c r="INI762" s="156"/>
      <c r="INJ762" s="156"/>
      <c r="INK762" s="156"/>
      <c r="INL762" s="156"/>
      <c r="INM762" s="156"/>
      <c r="INN762" s="156"/>
      <c r="INO762" s="156"/>
      <c r="INP762" s="156"/>
      <c r="INQ762" s="156"/>
      <c r="INR762" s="156"/>
      <c r="INS762" s="156"/>
      <c r="INT762" s="156"/>
      <c r="INU762" s="156"/>
      <c r="INV762" s="156"/>
      <c r="INW762" s="156"/>
      <c r="INX762" s="156"/>
      <c r="INY762" s="156"/>
      <c r="INZ762" s="156"/>
      <c r="IOA762" s="156"/>
      <c r="IOB762" s="156"/>
      <c r="IOC762" s="156"/>
      <c r="IOD762" s="156"/>
      <c r="IOE762" s="156"/>
      <c r="IOF762" s="156"/>
      <c r="IOG762" s="156"/>
      <c r="IOH762" s="156"/>
      <c r="IOI762" s="156"/>
      <c r="IOJ762" s="156"/>
      <c r="IOK762" s="156"/>
      <c r="IOL762" s="156"/>
      <c r="IOM762" s="156"/>
      <c r="ION762" s="156"/>
      <c r="IOO762" s="156"/>
      <c r="IOP762" s="156"/>
      <c r="IOQ762" s="156"/>
      <c r="IOR762" s="156"/>
      <c r="IOS762" s="156"/>
      <c r="IOT762" s="156"/>
      <c r="IOU762" s="156"/>
      <c r="IOV762" s="156"/>
      <c r="IOW762" s="156"/>
      <c r="IOX762" s="156"/>
      <c r="IOY762" s="156"/>
      <c r="IOZ762" s="156"/>
      <c r="IPA762" s="156"/>
      <c r="IPB762" s="156"/>
      <c r="IPC762" s="156"/>
      <c r="IPD762" s="156"/>
      <c r="IPE762" s="156"/>
      <c r="IPF762" s="156"/>
      <c r="IPG762" s="156"/>
      <c r="IPH762" s="156"/>
      <c r="IPI762" s="156"/>
      <c r="IPJ762" s="156"/>
      <c r="IPK762" s="156"/>
      <c r="IPL762" s="156"/>
      <c r="IPM762" s="156"/>
      <c r="IPN762" s="156"/>
      <c r="IPO762" s="156"/>
      <c r="IPP762" s="156"/>
      <c r="IPQ762" s="156"/>
      <c r="IPR762" s="156"/>
      <c r="IPS762" s="156"/>
      <c r="IPT762" s="156"/>
      <c r="IPU762" s="156"/>
      <c r="IPV762" s="156"/>
      <c r="IPW762" s="156"/>
      <c r="IPX762" s="156"/>
      <c r="IPY762" s="156"/>
      <c r="IPZ762" s="156"/>
      <c r="IQA762" s="156"/>
      <c r="IQB762" s="156"/>
      <c r="IQC762" s="156"/>
      <c r="IQD762" s="156"/>
      <c r="IQE762" s="156"/>
      <c r="IQF762" s="156"/>
      <c r="IQG762" s="156"/>
      <c r="IQH762" s="156"/>
      <c r="IQI762" s="156"/>
      <c r="IQJ762" s="156"/>
      <c r="IQK762" s="156"/>
      <c r="IQL762" s="156"/>
      <c r="IQM762" s="156"/>
      <c r="IQN762" s="156"/>
      <c r="IQO762" s="156"/>
      <c r="IQP762" s="156"/>
      <c r="IQQ762" s="156"/>
      <c r="IQR762" s="156"/>
      <c r="IQS762" s="156"/>
      <c r="IQT762" s="156"/>
      <c r="IQU762" s="156"/>
      <c r="IQV762" s="156"/>
      <c r="IQW762" s="156"/>
      <c r="IQX762" s="156"/>
      <c r="IQY762" s="156"/>
      <c r="IQZ762" s="156"/>
      <c r="IRA762" s="156"/>
      <c r="IRB762" s="156"/>
      <c r="IRC762" s="156"/>
      <c r="IRD762" s="156"/>
      <c r="IRE762" s="156"/>
      <c r="IRF762" s="156"/>
      <c r="IRG762" s="156"/>
      <c r="IRH762" s="156"/>
      <c r="IRI762" s="156"/>
      <c r="IRJ762" s="156"/>
      <c r="IRK762" s="156"/>
      <c r="IRL762" s="156"/>
      <c r="IRM762" s="156"/>
      <c r="IRN762" s="156"/>
      <c r="IRO762" s="156"/>
      <c r="IRP762" s="156"/>
      <c r="IRQ762" s="156"/>
      <c r="IRR762" s="156"/>
      <c r="IRS762" s="156"/>
      <c r="IRT762" s="156"/>
      <c r="IRU762" s="156"/>
      <c r="IRV762" s="156"/>
      <c r="IRW762" s="156"/>
      <c r="IRX762" s="156"/>
      <c r="IRY762" s="156"/>
      <c r="IRZ762" s="156"/>
      <c r="ISA762" s="156"/>
      <c r="ISB762" s="156"/>
      <c r="ISC762" s="156"/>
      <c r="ISD762" s="156"/>
      <c r="ISE762" s="156"/>
      <c r="ISF762" s="156"/>
      <c r="ISG762" s="156"/>
      <c r="ISH762" s="156"/>
      <c r="ISI762" s="156"/>
      <c r="ISJ762" s="156"/>
      <c r="ISK762" s="156"/>
      <c r="ISL762" s="156"/>
      <c r="ISM762" s="156"/>
      <c r="ISN762" s="156"/>
      <c r="ISO762" s="156"/>
      <c r="ISP762" s="156"/>
      <c r="ISQ762" s="156"/>
      <c r="ISR762" s="156"/>
      <c r="ISS762" s="156"/>
      <c r="IST762" s="156"/>
      <c r="ISU762" s="156"/>
      <c r="ISV762" s="156"/>
      <c r="ISW762" s="156"/>
      <c r="ISX762" s="156"/>
      <c r="ISY762" s="156"/>
      <c r="ISZ762" s="156"/>
      <c r="ITA762" s="156"/>
      <c r="ITB762" s="156"/>
      <c r="ITC762" s="156"/>
      <c r="ITD762" s="156"/>
      <c r="ITE762" s="156"/>
      <c r="ITF762" s="156"/>
      <c r="ITG762" s="156"/>
      <c r="ITH762" s="156"/>
      <c r="ITI762" s="156"/>
      <c r="ITJ762" s="156"/>
      <c r="ITK762" s="156"/>
      <c r="ITL762" s="156"/>
      <c r="ITM762" s="156"/>
      <c r="ITN762" s="156"/>
      <c r="ITO762" s="156"/>
      <c r="ITP762" s="156"/>
      <c r="ITQ762" s="156"/>
      <c r="ITR762" s="156"/>
      <c r="ITS762" s="156"/>
      <c r="ITT762" s="156"/>
      <c r="ITU762" s="156"/>
      <c r="ITV762" s="156"/>
      <c r="ITW762" s="156"/>
      <c r="ITX762" s="156"/>
      <c r="ITY762" s="156"/>
      <c r="ITZ762" s="156"/>
      <c r="IUA762" s="156"/>
      <c r="IUB762" s="156"/>
      <c r="IUC762" s="156"/>
      <c r="IUD762" s="156"/>
      <c r="IUE762" s="156"/>
      <c r="IUF762" s="156"/>
      <c r="IUG762" s="156"/>
      <c r="IUH762" s="156"/>
      <c r="IUI762" s="156"/>
      <c r="IUJ762" s="156"/>
      <c r="IUK762" s="156"/>
      <c r="IUL762" s="156"/>
      <c r="IUM762" s="156"/>
      <c r="IUN762" s="156"/>
      <c r="IUO762" s="156"/>
      <c r="IUP762" s="156"/>
      <c r="IUQ762" s="156"/>
      <c r="IUR762" s="156"/>
      <c r="IUS762" s="156"/>
      <c r="IUT762" s="156"/>
      <c r="IUU762" s="156"/>
      <c r="IUV762" s="156"/>
      <c r="IUW762" s="156"/>
      <c r="IUX762" s="156"/>
      <c r="IUY762" s="156"/>
      <c r="IUZ762" s="156"/>
      <c r="IVA762" s="156"/>
      <c r="IVB762" s="156"/>
      <c r="IVC762" s="156"/>
      <c r="IVD762" s="156"/>
      <c r="IVE762" s="156"/>
      <c r="IVF762" s="156"/>
      <c r="IVG762" s="156"/>
      <c r="IVH762" s="156"/>
      <c r="IVI762" s="156"/>
      <c r="IVJ762" s="156"/>
      <c r="IVK762" s="156"/>
      <c r="IVL762" s="156"/>
      <c r="IVM762" s="156"/>
      <c r="IVN762" s="156"/>
      <c r="IVO762" s="156"/>
      <c r="IVP762" s="156"/>
      <c r="IVQ762" s="156"/>
      <c r="IVR762" s="156"/>
      <c r="IVS762" s="156"/>
      <c r="IVT762" s="156"/>
      <c r="IVU762" s="156"/>
      <c r="IVV762" s="156"/>
      <c r="IVW762" s="156"/>
      <c r="IVX762" s="156"/>
      <c r="IVY762" s="156"/>
      <c r="IVZ762" s="156"/>
      <c r="IWA762" s="156"/>
      <c r="IWB762" s="156"/>
      <c r="IWC762" s="156"/>
      <c r="IWD762" s="156"/>
      <c r="IWE762" s="156"/>
      <c r="IWF762" s="156"/>
      <c r="IWG762" s="156"/>
      <c r="IWH762" s="156"/>
      <c r="IWI762" s="156"/>
      <c r="IWJ762" s="156"/>
      <c r="IWK762" s="156"/>
      <c r="IWL762" s="156"/>
      <c r="IWM762" s="156"/>
      <c r="IWN762" s="156"/>
      <c r="IWO762" s="156"/>
      <c r="IWP762" s="156"/>
      <c r="IWQ762" s="156"/>
      <c r="IWR762" s="156"/>
      <c r="IWS762" s="156"/>
      <c r="IWT762" s="156"/>
      <c r="IWU762" s="156"/>
      <c r="IWV762" s="156"/>
      <c r="IWW762" s="156"/>
      <c r="IWX762" s="156"/>
      <c r="IWY762" s="156"/>
      <c r="IWZ762" s="156"/>
      <c r="IXA762" s="156"/>
      <c r="IXB762" s="156"/>
      <c r="IXC762" s="156"/>
      <c r="IXD762" s="156"/>
      <c r="IXE762" s="156"/>
      <c r="IXF762" s="156"/>
      <c r="IXG762" s="156"/>
      <c r="IXH762" s="156"/>
      <c r="IXI762" s="156"/>
      <c r="IXJ762" s="156"/>
      <c r="IXK762" s="156"/>
      <c r="IXL762" s="156"/>
      <c r="IXM762" s="156"/>
      <c r="IXN762" s="156"/>
      <c r="IXO762" s="156"/>
      <c r="IXP762" s="156"/>
      <c r="IXQ762" s="156"/>
      <c r="IXR762" s="156"/>
      <c r="IXS762" s="156"/>
      <c r="IXT762" s="156"/>
      <c r="IXU762" s="156"/>
      <c r="IXV762" s="156"/>
      <c r="IXW762" s="156"/>
      <c r="IXX762" s="156"/>
      <c r="IXY762" s="156"/>
      <c r="IXZ762" s="156"/>
      <c r="IYA762" s="156"/>
      <c r="IYB762" s="156"/>
      <c r="IYC762" s="156"/>
      <c r="IYD762" s="156"/>
      <c r="IYE762" s="156"/>
      <c r="IYF762" s="156"/>
      <c r="IYG762" s="156"/>
      <c r="IYH762" s="156"/>
      <c r="IYI762" s="156"/>
      <c r="IYJ762" s="156"/>
      <c r="IYK762" s="156"/>
      <c r="IYL762" s="156"/>
      <c r="IYM762" s="156"/>
      <c r="IYN762" s="156"/>
      <c r="IYO762" s="156"/>
      <c r="IYP762" s="156"/>
      <c r="IYQ762" s="156"/>
      <c r="IYR762" s="156"/>
      <c r="IYS762" s="156"/>
      <c r="IYT762" s="156"/>
      <c r="IYU762" s="156"/>
      <c r="IYV762" s="156"/>
      <c r="IYW762" s="156"/>
      <c r="IYX762" s="156"/>
      <c r="IYY762" s="156"/>
      <c r="IYZ762" s="156"/>
      <c r="IZA762" s="156"/>
      <c r="IZB762" s="156"/>
      <c r="IZC762" s="156"/>
      <c r="IZD762" s="156"/>
      <c r="IZE762" s="156"/>
      <c r="IZF762" s="156"/>
      <c r="IZG762" s="156"/>
      <c r="IZH762" s="156"/>
      <c r="IZI762" s="156"/>
      <c r="IZJ762" s="156"/>
      <c r="IZK762" s="156"/>
      <c r="IZL762" s="156"/>
      <c r="IZM762" s="156"/>
      <c r="IZN762" s="156"/>
      <c r="IZO762" s="156"/>
      <c r="IZP762" s="156"/>
      <c r="IZQ762" s="156"/>
      <c r="IZR762" s="156"/>
      <c r="IZS762" s="156"/>
      <c r="IZT762" s="156"/>
      <c r="IZU762" s="156"/>
      <c r="IZV762" s="156"/>
      <c r="IZW762" s="156"/>
      <c r="IZX762" s="156"/>
      <c r="IZY762" s="156"/>
      <c r="IZZ762" s="156"/>
      <c r="JAA762" s="156"/>
      <c r="JAB762" s="156"/>
      <c r="JAC762" s="156"/>
      <c r="JAD762" s="156"/>
      <c r="JAE762" s="156"/>
      <c r="JAF762" s="156"/>
      <c r="JAG762" s="156"/>
      <c r="JAH762" s="156"/>
      <c r="JAI762" s="156"/>
      <c r="JAJ762" s="156"/>
      <c r="JAK762" s="156"/>
      <c r="JAL762" s="156"/>
      <c r="JAM762" s="156"/>
      <c r="JAN762" s="156"/>
      <c r="JAO762" s="156"/>
      <c r="JAP762" s="156"/>
      <c r="JAQ762" s="156"/>
      <c r="JAR762" s="156"/>
      <c r="JAS762" s="156"/>
      <c r="JAT762" s="156"/>
      <c r="JAU762" s="156"/>
      <c r="JAV762" s="156"/>
      <c r="JAW762" s="156"/>
      <c r="JAX762" s="156"/>
      <c r="JAY762" s="156"/>
      <c r="JAZ762" s="156"/>
      <c r="JBA762" s="156"/>
      <c r="JBB762" s="156"/>
      <c r="JBC762" s="156"/>
      <c r="JBD762" s="156"/>
      <c r="JBE762" s="156"/>
      <c r="JBF762" s="156"/>
      <c r="JBG762" s="156"/>
      <c r="JBH762" s="156"/>
      <c r="JBI762" s="156"/>
      <c r="JBJ762" s="156"/>
      <c r="JBK762" s="156"/>
      <c r="JBL762" s="156"/>
      <c r="JBM762" s="156"/>
      <c r="JBN762" s="156"/>
      <c r="JBO762" s="156"/>
      <c r="JBP762" s="156"/>
      <c r="JBQ762" s="156"/>
      <c r="JBR762" s="156"/>
      <c r="JBS762" s="156"/>
      <c r="JBT762" s="156"/>
      <c r="JBU762" s="156"/>
      <c r="JBV762" s="156"/>
      <c r="JBW762" s="156"/>
      <c r="JBX762" s="156"/>
      <c r="JBY762" s="156"/>
      <c r="JBZ762" s="156"/>
      <c r="JCA762" s="156"/>
      <c r="JCB762" s="156"/>
      <c r="JCC762" s="156"/>
      <c r="JCD762" s="156"/>
      <c r="JCE762" s="156"/>
      <c r="JCF762" s="156"/>
      <c r="JCG762" s="156"/>
      <c r="JCH762" s="156"/>
      <c r="JCI762" s="156"/>
      <c r="JCJ762" s="156"/>
      <c r="JCK762" s="156"/>
      <c r="JCL762" s="156"/>
      <c r="JCM762" s="156"/>
      <c r="JCN762" s="156"/>
      <c r="JCO762" s="156"/>
      <c r="JCP762" s="156"/>
      <c r="JCQ762" s="156"/>
      <c r="JCR762" s="156"/>
      <c r="JCS762" s="156"/>
      <c r="JCT762" s="156"/>
      <c r="JCU762" s="156"/>
      <c r="JCV762" s="156"/>
      <c r="JCW762" s="156"/>
      <c r="JCX762" s="156"/>
      <c r="JCY762" s="156"/>
      <c r="JCZ762" s="156"/>
      <c r="JDA762" s="156"/>
      <c r="JDB762" s="156"/>
      <c r="JDC762" s="156"/>
      <c r="JDD762" s="156"/>
      <c r="JDE762" s="156"/>
      <c r="JDF762" s="156"/>
      <c r="JDG762" s="156"/>
      <c r="JDH762" s="156"/>
      <c r="JDI762" s="156"/>
      <c r="JDJ762" s="156"/>
      <c r="JDK762" s="156"/>
      <c r="JDL762" s="156"/>
      <c r="JDM762" s="156"/>
      <c r="JDN762" s="156"/>
      <c r="JDO762" s="156"/>
      <c r="JDP762" s="156"/>
      <c r="JDQ762" s="156"/>
      <c r="JDR762" s="156"/>
      <c r="JDS762" s="156"/>
      <c r="JDT762" s="156"/>
      <c r="JDU762" s="156"/>
      <c r="JDV762" s="156"/>
      <c r="JDW762" s="156"/>
      <c r="JDX762" s="156"/>
      <c r="JDY762" s="156"/>
      <c r="JDZ762" s="156"/>
      <c r="JEA762" s="156"/>
      <c r="JEB762" s="156"/>
      <c r="JEC762" s="156"/>
      <c r="JED762" s="156"/>
      <c r="JEE762" s="156"/>
      <c r="JEF762" s="156"/>
      <c r="JEG762" s="156"/>
      <c r="JEH762" s="156"/>
      <c r="JEI762" s="156"/>
      <c r="JEJ762" s="156"/>
      <c r="JEK762" s="156"/>
      <c r="JEL762" s="156"/>
      <c r="JEM762" s="156"/>
      <c r="JEN762" s="156"/>
      <c r="JEO762" s="156"/>
      <c r="JEP762" s="156"/>
      <c r="JEQ762" s="156"/>
      <c r="JER762" s="156"/>
      <c r="JES762" s="156"/>
      <c r="JET762" s="156"/>
      <c r="JEU762" s="156"/>
      <c r="JEV762" s="156"/>
      <c r="JEW762" s="156"/>
      <c r="JEX762" s="156"/>
      <c r="JEY762" s="156"/>
      <c r="JEZ762" s="156"/>
      <c r="JFA762" s="156"/>
      <c r="JFB762" s="156"/>
      <c r="JFC762" s="156"/>
      <c r="JFD762" s="156"/>
      <c r="JFE762" s="156"/>
      <c r="JFF762" s="156"/>
      <c r="JFG762" s="156"/>
      <c r="JFH762" s="156"/>
      <c r="JFI762" s="156"/>
      <c r="JFJ762" s="156"/>
      <c r="JFK762" s="156"/>
      <c r="JFL762" s="156"/>
      <c r="JFM762" s="156"/>
      <c r="JFN762" s="156"/>
      <c r="JFO762" s="156"/>
      <c r="JFP762" s="156"/>
      <c r="JFQ762" s="156"/>
      <c r="JFR762" s="156"/>
      <c r="JFS762" s="156"/>
      <c r="JFT762" s="156"/>
      <c r="JFU762" s="156"/>
      <c r="JFV762" s="156"/>
      <c r="JFW762" s="156"/>
      <c r="JFX762" s="156"/>
      <c r="JFY762" s="156"/>
      <c r="JFZ762" s="156"/>
      <c r="JGA762" s="156"/>
      <c r="JGB762" s="156"/>
      <c r="JGC762" s="156"/>
      <c r="JGD762" s="156"/>
      <c r="JGE762" s="156"/>
      <c r="JGF762" s="156"/>
      <c r="JGG762" s="156"/>
      <c r="JGH762" s="156"/>
      <c r="JGI762" s="156"/>
      <c r="JGJ762" s="156"/>
      <c r="JGK762" s="156"/>
      <c r="JGL762" s="156"/>
      <c r="JGM762" s="156"/>
      <c r="JGN762" s="156"/>
      <c r="JGO762" s="156"/>
      <c r="JGP762" s="156"/>
      <c r="JGQ762" s="156"/>
      <c r="JGR762" s="156"/>
      <c r="JGS762" s="156"/>
      <c r="JGT762" s="156"/>
      <c r="JGU762" s="156"/>
      <c r="JGV762" s="156"/>
      <c r="JGW762" s="156"/>
      <c r="JGX762" s="156"/>
      <c r="JGY762" s="156"/>
      <c r="JGZ762" s="156"/>
      <c r="JHA762" s="156"/>
      <c r="JHB762" s="156"/>
      <c r="JHC762" s="156"/>
      <c r="JHD762" s="156"/>
      <c r="JHE762" s="156"/>
      <c r="JHF762" s="156"/>
      <c r="JHG762" s="156"/>
      <c r="JHH762" s="156"/>
      <c r="JHI762" s="156"/>
      <c r="JHJ762" s="156"/>
      <c r="JHK762" s="156"/>
      <c r="JHL762" s="156"/>
      <c r="JHM762" s="156"/>
      <c r="JHN762" s="156"/>
      <c r="JHO762" s="156"/>
      <c r="JHP762" s="156"/>
      <c r="JHQ762" s="156"/>
      <c r="JHR762" s="156"/>
      <c r="JHS762" s="156"/>
      <c r="JHT762" s="156"/>
      <c r="JHU762" s="156"/>
      <c r="JHV762" s="156"/>
      <c r="JHW762" s="156"/>
      <c r="JHX762" s="156"/>
      <c r="JHY762" s="156"/>
      <c r="JHZ762" s="156"/>
      <c r="JIA762" s="156"/>
      <c r="JIB762" s="156"/>
      <c r="JIC762" s="156"/>
      <c r="JID762" s="156"/>
      <c r="JIE762" s="156"/>
      <c r="JIF762" s="156"/>
      <c r="JIG762" s="156"/>
      <c r="JIH762" s="156"/>
      <c r="JII762" s="156"/>
      <c r="JIJ762" s="156"/>
      <c r="JIK762" s="156"/>
      <c r="JIL762" s="156"/>
      <c r="JIM762" s="156"/>
      <c r="JIN762" s="156"/>
      <c r="JIO762" s="156"/>
      <c r="JIP762" s="156"/>
      <c r="JIQ762" s="156"/>
      <c r="JIR762" s="156"/>
      <c r="JIS762" s="156"/>
      <c r="JIT762" s="156"/>
      <c r="JIU762" s="156"/>
      <c r="JIV762" s="156"/>
      <c r="JIW762" s="156"/>
      <c r="JIX762" s="156"/>
      <c r="JIY762" s="156"/>
      <c r="JIZ762" s="156"/>
      <c r="JJA762" s="156"/>
      <c r="JJB762" s="156"/>
      <c r="JJC762" s="156"/>
      <c r="JJD762" s="156"/>
      <c r="JJE762" s="156"/>
      <c r="JJF762" s="156"/>
      <c r="JJG762" s="156"/>
      <c r="JJH762" s="156"/>
      <c r="JJI762" s="156"/>
      <c r="JJJ762" s="156"/>
      <c r="JJK762" s="156"/>
      <c r="JJL762" s="156"/>
      <c r="JJM762" s="156"/>
      <c r="JJN762" s="156"/>
      <c r="JJO762" s="156"/>
      <c r="JJP762" s="156"/>
      <c r="JJQ762" s="156"/>
      <c r="JJR762" s="156"/>
      <c r="JJS762" s="156"/>
      <c r="JJT762" s="156"/>
      <c r="JJU762" s="156"/>
      <c r="JJV762" s="156"/>
      <c r="JJW762" s="156"/>
      <c r="JJX762" s="156"/>
      <c r="JJY762" s="156"/>
      <c r="JJZ762" s="156"/>
      <c r="JKA762" s="156"/>
      <c r="JKB762" s="156"/>
      <c r="JKC762" s="156"/>
      <c r="JKD762" s="156"/>
      <c r="JKE762" s="156"/>
      <c r="JKF762" s="156"/>
      <c r="JKG762" s="156"/>
      <c r="JKH762" s="156"/>
      <c r="JKI762" s="156"/>
      <c r="JKJ762" s="156"/>
      <c r="JKK762" s="156"/>
      <c r="JKL762" s="156"/>
      <c r="JKM762" s="156"/>
      <c r="JKN762" s="156"/>
      <c r="JKO762" s="156"/>
      <c r="JKP762" s="156"/>
      <c r="JKQ762" s="156"/>
      <c r="JKR762" s="156"/>
      <c r="JKS762" s="156"/>
      <c r="JKT762" s="156"/>
      <c r="JKU762" s="156"/>
      <c r="JKV762" s="156"/>
      <c r="JKW762" s="156"/>
      <c r="JKX762" s="156"/>
      <c r="JKY762" s="156"/>
      <c r="JKZ762" s="156"/>
      <c r="JLA762" s="156"/>
      <c r="JLB762" s="156"/>
      <c r="JLC762" s="156"/>
      <c r="JLD762" s="156"/>
      <c r="JLE762" s="156"/>
      <c r="JLF762" s="156"/>
      <c r="JLG762" s="156"/>
      <c r="JLH762" s="156"/>
      <c r="JLI762" s="156"/>
      <c r="JLJ762" s="156"/>
      <c r="JLK762" s="156"/>
      <c r="JLL762" s="156"/>
      <c r="JLM762" s="156"/>
      <c r="JLN762" s="156"/>
      <c r="JLO762" s="156"/>
      <c r="JLP762" s="156"/>
      <c r="JLQ762" s="156"/>
      <c r="JLR762" s="156"/>
      <c r="JLS762" s="156"/>
      <c r="JLT762" s="156"/>
      <c r="JLU762" s="156"/>
      <c r="JLV762" s="156"/>
      <c r="JLW762" s="156"/>
      <c r="JLX762" s="156"/>
      <c r="JLY762" s="156"/>
      <c r="JLZ762" s="156"/>
      <c r="JMA762" s="156"/>
      <c r="JMB762" s="156"/>
      <c r="JMC762" s="156"/>
      <c r="JMD762" s="156"/>
      <c r="JME762" s="156"/>
      <c r="JMF762" s="156"/>
      <c r="JMG762" s="156"/>
      <c r="JMH762" s="156"/>
      <c r="JMI762" s="156"/>
      <c r="JMJ762" s="156"/>
      <c r="JMK762" s="156"/>
      <c r="JML762" s="156"/>
      <c r="JMM762" s="156"/>
      <c r="JMN762" s="156"/>
      <c r="JMO762" s="156"/>
      <c r="JMP762" s="156"/>
      <c r="JMQ762" s="156"/>
      <c r="JMR762" s="156"/>
      <c r="JMS762" s="156"/>
      <c r="JMT762" s="156"/>
      <c r="JMU762" s="156"/>
      <c r="JMV762" s="156"/>
      <c r="JMW762" s="156"/>
      <c r="JMX762" s="156"/>
      <c r="JMY762" s="156"/>
      <c r="JMZ762" s="156"/>
      <c r="JNA762" s="156"/>
      <c r="JNB762" s="156"/>
      <c r="JNC762" s="156"/>
      <c r="JND762" s="156"/>
      <c r="JNE762" s="156"/>
      <c r="JNF762" s="156"/>
      <c r="JNG762" s="156"/>
      <c r="JNH762" s="156"/>
      <c r="JNI762" s="156"/>
      <c r="JNJ762" s="156"/>
      <c r="JNK762" s="156"/>
      <c r="JNL762" s="156"/>
      <c r="JNM762" s="156"/>
      <c r="JNN762" s="156"/>
      <c r="JNO762" s="156"/>
      <c r="JNP762" s="156"/>
      <c r="JNQ762" s="156"/>
      <c r="JNR762" s="156"/>
      <c r="JNS762" s="156"/>
      <c r="JNT762" s="156"/>
      <c r="JNU762" s="156"/>
      <c r="JNV762" s="156"/>
      <c r="JNW762" s="156"/>
      <c r="JNX762" s="156"/>
      <c r="JNY762" s="156"/>
      <c r="JNZ762" s="156"/>
      <c r="JOA762" s="156"/>
      <c r="JOB762" s="156"/>
      <c r="JOC762" s="156"/>
      <c r="JOD762" s="156"/>
      <c r="JOE762" s="156"/>
      <c r="JOF762" s="156"/>
      <c r="JOG762" s="156"/>
      <c r="JOH762" s="156"/>
      <c r="JOI762" s="156"/>
      <c r="JOJ762" s="156"/>
      <c r="JOK762" s="156"/>
      <c r="JOL762" s="156"/>
      <c r="JOM762" s="156"/>
      <c r="JON762" s="156"/>
      <c r="JOO762" s="156"/>
      <c r="JOP762" s="156"/>
      <c r="JOQ762" s="156"/>
      <c r="JOR762" s="156"/>
      <c r="JOS762" s="156"/>
      <c r="JOT762" s="156"/>
      <c r="JOU762" s="156"/>
      <c r="JOV762" s="156"/>
      <c r="JOW762" s="156"/>
      <c r="JOX762" s="156"/>
      <c r="JOY762" s="156"/>
      <c r="JOZ762" s="156"/>
      <c r="JPA762" s="156"/>
      <c r="JPB762" s="156"/>
      <c r="JPC762" s="156"/>
      <c r="JPD762" s="156"/>
      <c r="JPE762" s="156"/>
      <c r="JPF762" s="156"/>
      <c r="JPG762" s="156"/>
      <c r="JPH762" s="156"/>
      <c r="JPI762" s="156"/>
      <c r="JPJ762" s="156"/>
      <c r="JPK762" s="156"/>
      <c r="JPL762" s="156"/>
      <c r="JPM762" s="156"/>
      <c r="JPN762" s="156"/>
      <c r="JPO762" s="156"/>
      <c r="JPP762" s="156"/>
      <c r="JPQ762" s="156"/>
      <c r="JPR762" s="156"/>
      <c r="JPS762" s="156"/>
      <c r="JPT762" s="156"/>
      <c r="JPU762" s="156"/>
      <c r="JPV762" s="156"/>
      <c r="JPW762" s="156"/>
      <c r="JPX762" s="156"/>
      <c r="JPY762" s="156"/>
      <c r="JPZ762" s="156"/>
      <c r="JQA762" s="156"/>
      <c r="JQB762" s="156"/>
      <c r="JQC762" s="156"/>
      <c r="JQD762" s="156"/>
      <c r="JQE762" s="156"/>
      <c r="JQF762" s="156"/>
      <c r="JQG762" s="156"/>
      <c r="JQH762" s="156"/>
      <c r="JQI762" s="156"/>
      <c r="JQJ762" s="156"/>
      <c r="JQK762" s="156"/>
      <c r="JQL762" s="156"/>
      <c r="JQM762" s="156"/>
      <c r="JQN762" s="156"/>
      <c r="JQO762" s="156"/>
      <c r="JQP762" s="156"/>
      <c r="JQQ762" s="156"/>
      <c r="JQR762" s="156"/>
      <c r="JQS762" s="156"/>
      <c r="JQT762" s="156"/>
      <c r="JQU762" s="156"/>
      <c r="JQV762" s="156"/>
      <c r="JQW762" s="156"/>
      <c r="JQX762" s="156"/>
      <c r="JQY762" s="156"/>
      <c r="JQZ762" s="156"/>
      <c r="JRA762" s="156"/>
      <c r="JRB762" s="156"/>
      <c r="JRC762" s="156"/>
      <c r="JRD762" s="156"/>
      <c r="JRE762" s="156"/>
      <c r="JRF762" s="156"/>
      <c r="JRG762" s="156"/>
      <c r="JRH762" s="156"/>
      <c r="JRI762" s="156"/>
      <c r="JRJ762" s="156"/>
      <c r="JRK762" s="156"/>
      <c r="JRL762" s="156"/>
      <c r="JRM762" s="156"/>
      <c r="JRN762" s="156"/>
      <c r="JRO762" s="156"/>
      <c r="JRP762" s="156"/>
      <c r="JRQ762" s="156"/>
      <c r="JRR762" s="156"/>
      <c r="JRS762" s="156"/>
      <c r="JRT762" s="156"/>
      <c r="JRU762" s="156"/>
      <c r="JRV762" s="156"/>
      <c r="JRW762" s="156"/>
      <c r="JRX762" s="156"/>
      <c r="JRY762" s="156"/>
      <c r="JRZ762" s="156"/>
      <c r="JSA762" s="156"/>
      <c r="JSB762" s="156"/>
      <c r="JSC762" s="156"/>
      <c r="JSD762" s="156"/>
      <c r="JSE762" s="156"/>
      <c r="JSF762" s="156"/>
      <c r="JSG762" s="156"/>
      <c r="JSH762" s="156"/>
      <c r="JSI762" s="156"/>
      <c r="JSJ762" s="156"/>
      <c r="JSK762" s="156"/>
      <c r="JSL762" s="156"/>
      <c r="JSM762" s="156"/>
      <c r="JSN762" s="156"/>
      <c r="JSO762" s="156"/>
      <c r="JSP762" s="156"/>
      <c r="JSQ762" s="156"/>
      <c r="JSR762" s="156"/>
      <c r="JSS762" s="156"/>
      <c r="JST762" s="156"/>
      <c r="JSU762" s="156"/>
      <c r="JSV762" s="156"/>
      <c r="JSW762" s="156"/>
      <c r="JSX762" s="156"/>
      <c r="JSY762" s="156"/>
      <c r="JSZ762" s="156"/>
      <c r="JTA762" s="156"/>
      <c r="JTB762" s="156"/>
      <c r="JTC762" s="156"/>
      <c r="JTD762" s="156"/>
      <c r="JTE762" s="156"/>
      <c r="JTF762" s="156"/>
      <c r="JTG762" s="156"/>
      <c r="JTH762" s="156"/>
      <c r="JTI762" s="156"/>
      <c r="JTJ762" s="156"/>
      <c r="JTK762" s="156"/>
      <c r="JTL762" s="156"/>
      <c r="JTM762" s="156"/>
      <c r="JTN762" s="156"/>
      <c r="JTO762" s="156"/>
      <c r="JTP762" s="156"/>
      <c r="JTQ762" s="156"/>
      <c r="JTR762" s="156"/>
      <c r="JTS762" s="156"/>
      <c r="JTT762" s="156"/>
      <c r="JTU762" s="156"/>
      <c r="JTV762" s="156"/>
      <c r="JTW762" s="156"/>
      <c r="JTX762" s="156"/>
      <c r="JTY762" s="156"/>
      <c r="JTZ762" s="156"/>
      <c r="JUA762" s="156"/>
      <c r="JUB762" s="156"/>
      <c r="JUC762" s="156"/>
      <c r="JUD762" s="156"/>
      <c r="JUE762" s="156"/>
      <c r="JUF762" s="156"/>
      <c r="JUG762" s="156"/>
      <c r="JUH762" s="156"/>
      <c r="JUI762" s="156"/>
      <c r="JUJ762" s="156"/>
      <c r="JUK762" s="156"/>
      <c r="JUL762" s="156"/>
      <c r="JUM762" s="156"/>
      <c r="JUN762" s="156"/>
      <c r="JUO762" s="156"/>
      <c r="JUP762" s="156"/>
      <c r="JUQ762" s="156"/>
      <c r="JUR762" s="156"/>
      <c r="JUS762" s="156"/>
      <c r="JUT762" s="156"/>
      <c r="JUU762" s="156"/>
      <c r="JUV762" s="156"/>
      <c r="JUW762" s="156"/>
      <c r="JUX762" s="156"/>
      <c r="JUY762" s="156"/>
      <c r="JUZ762" s="156"/>
      <c r="JVA762" s="156"/>
      <c r="JVB762" s="156"/>
      <c r="JVC762" s="156"/>
      <c r="JVD762" s="156"/>
      <c r="JVE762" s="156"/>
      <c r="JVF762" s="156"/>
      <c r="JVG762" s="156"/>
      <c r="JVH762" s="156"/>
      <c r="JVI762" s="156"/>
      <c r="JVJ762" s="156"/>
      <c r="JVK762" s="156"/>
      <c r="JVL762" s="156"/>
      <c r="JVM762" s="156"/>
      <c r="JVN762" s="156"/>
      <c r="JVO762" s="156"/>
      <c r="JVP762" s="156"/>
      <c r="JVQ762" s="156"/>
      <c r="JVR762" s="156"/>
      <c r="JVS762" s="156"/>
      <c r="JVT762" s="156"/>
      <c r="JVU762" s="156"/>
      <c r="JVV762" s="156"/>
      <c r="JVW762" s="156"/>
      <c r="JVX762" s="156"/>
      <c r="JVY762" s="156"/>
      <c r="JVZ762" s="156"/>
      <c r="JWA762" s="156"/>
      <c r="JWB762" s="156"/>
      <c r="JWC762" s="156"/>
      <c r="JWD762" s="156"/>
      <c r="JWE762" s="156"/>
      <c r="JWF762" s="156"/>
      <c r="JWG762" s="156"/>
      <c r="JWH762" s="156"/>
      <c r="JWI762" s="156"/>
      <c r="JWJ762" s="156"/>
      <c r="JWK762" s="156"/>
      <c r="JWL762" s="156"/>
      <c r="JWM762" s="156"/>
      <c r="JWN762" s="156"/>
      <c r="JWO762" s="156"/>
      <c r="JWP762" s="156"/>
      <c r="JWQ762" s="156"/>
      <c r="JWR762" s="156"/>
      <c r="JWS762" s="156"/>
      <c r="JWT762" s="156"/>
      <c r="JWU762" s="156"/>
      <c r="JWV762" s="156"/>
      <c r="JWW762" s="156"/>
      <c r="JWX762" s="156"/>
      <c r="JWY762" s="156"/>
      <c r="JWZ762" s="156"/>
      <c r="JXA762" s="156"/>
      <c r="JXB762" s="156"/>
      <c r="JXC762" s="156"/>
      <c r="JXD762" s="156"/>
      <c r="JXE762" s="156"/>
      <c r="JXF762" s="156"/>
      <c r="JXG762" s="156"/>
      <c r="JXH762" s="156"/>
      <c r="JXI762" s="156"/>
      <c r="JXJ762" s="156"/>
      <c r="JXK762" s="156"/>
      <c r="JXL762" s="156"/>
      <c r="JXM762" s="156"/>
      <c r="JXN762" s="156"/>
      <c r="JXO762" s="156"/>
      <c r="JXP762" s="156"/>
      <c r="JXQ762" s="156"/>
      <c r="JXR762" s="156"/>
      <c r="JXS762" s="156"/>
      <c r="JXT762" s="156"/>
      <c r="JXU762" s="156"/>
      <c r="JXV762" s="156"/>
      <c r="JXW762" s="156"/>
      <c r="JXX762" s="156"/>
      <c r="JXY762" s="156"/>
      <c r="JXZ762" s="156"/>
      <c r="JYA762" s="156"/>
      <c r="JYB762" s="156"/>
      <c r="JYC762" s="156"/>
      <c r="JYD762" s="156"/>
      <c r="JYE762" s="156"/>
      <c r="JYF762" s="156"/>
      <c r="JYG762" s="156"/>
      <c r="JYH762" s="156"/>
      <c r="JYI762" s="156"/>
      <c r="JYJ762" s="156"/>
      <c r="JYK762" s="156"/>
      <c r="JYL762" s="156"/>
      <c r="JYM762" s="156"/>
      <c r="JYN762" s="156"/>
      <c r="JYO762" s="156"/>
      <c r="JYP762" s="156"/>
      <c r="JYQ762" s="156"/>
      <c r="JYR762" s="156"/>
      <c r="JYS762" s="156"/>
      <c r="JYT762" s="156"/>
      <c r="JYU762" s="156"/>
      <c r="JYV762" s="156"/>
      <c r="JYW762" s="156"/>
      <c r="JYX762" s="156"/>
      <c r="JYY762" s="156"/>
      <c r="JYZ762" s="156"/>
      <c r="JZA762" s="156"/>
      <c r="JZB762" s="156"/>
      <c r="JZC762" s="156"/>
      <c r="JZD762" s="156"/>
      <c r="JZE762" s="156"/>
      <c r="JZF762" s="156"/>
      <c r="JZG762" s="156"/>
      <c r="JZH762" s="156"/>
      <c r="JZI762" s="156"/>
      <c r="JZJ762" s="156"/>
      <c r="JZK762" s="156"/>
      <c r="JZL762" s="156"/>
      <c r="JZM762" s="156"/>
      <c r="JZN762" s="156"/>
      <c r="JZO762" s="156"/>
      <c r="JZP762" s="156"/>
      <c r="JZQ762" s="156"/>
      <c r="JZR762" s="156"/>
      <c r="JZS762" s="156"/>
      <c r="JZT762" s="156"/>
      <c r="JZU762" s="156"/>
      <c r="JZV762" s="156"/>
      <c r="JZW762" s="156"/>
      <c r="JZX762" s="156"/>
      <c r="JZY762" s="156"/>
      <c r="JZZ762" s="156"/>
      <c r="KAA762" s="156"/>
      <c r="KAB762" s="156"/>
      <c r="KAC762" s="156"/>
      <c r="KAD762" s="156"/>
      <c r="KAE762" s="156"/>
      <c r="KAF762" s="156"/>
      <c r="KAG762" s="156"/>
      <c r="KAH762" s="156"/>
      <c r="KAI762" s="156"/>
      <c r="KAJ762" s="156"/>
      <c r="KAK762" s="156"/>
      <c r="KAL762" s="156"/>
      <c r="KAM762" s="156"/>
      <c r="KAN762" s="156"/>
      <c r="KAO762" s="156"/>
      <c r="KAP762" s="156"/>
      <c r="KAQ762" s="156"/>
      <c r="KAR762" s="156"/>
      <c r="KAS762" s="156"/>
      <c r="KAT762" s="156"/>
      <c r="KAU762" s="156"/>
      <c r="KAV762" s="156"/>
      <c r="KAW762" s="156"/>
      <c r="KAX762" s="156"/>
      <c r="KAY762" s="156"/>
      <c r="KAZ762" s="156"/>
      <c r="KBA762" s="156"/>
      <c r="KBB762" s="156"/>
      <c r="KBC762" s="156"/>
      <c r="KBD762" s="156"/>
      <c r="KBE762" s="156"/>
      <c r="KBF762" s="156"/>
      <c r="KBG762" s="156"/>
      <c r="KBH762" s="156"/>
      <c r="KBI762" s="156"/>
      <c r="KBJ762" s="156"/>
      <c r="KBK762" s="156"/>
      <c r="KBL762" s="156"/>
      <c r="KBM762" s="156"/>
      <c r="KBN762" s="156"/>
      <c r="KBO762" s="156"/>
      <c r="KBP762" s="156"/>
      <c r="KBQ762" s="156"/>
      <c r="KBR762" s="156"/>
      <c r="KBS762" s="156"/>
      <c r="KBT762" s="156"/>
      <c r="KBU762" s="156"/>
      <c r="KBV762" s="156"/>
      <c r="KBW762" s="156"/>
      <c r="KBX762" s="156"/>
      <c r="KBY762" s="156"/>
      <c r="KBZ762" s="156"/>
      <c r="KCA762" s="156"/>
      <c r="KCB762" s="156"/>
      <c r="KCC762" s="156"/>
      <c r="KCD762" s="156"/>
      <c r="KCE762" s="156"/>
      <c r="KCF762" s="156"/>
      <c r="KCG762" s="156"/>
      <c r="KCH762" s="156"/>
      <c r="KCI762" s="156"/>
      <c r="KCJ762" s="156"/>
      <c r="KCK762" s="156"/>
      <c r="KCL762" s="156"/>
      <c r="KCM762" s="156"/>
      <c r="KCN762" s="156"/>
      <c r="KCO762" s="156"/>
      <c r="KCP762" s="156"/>
      <c r="KCQ762" s="156"/>
      <c r="KCR762" s="156"/>
      <c r="KCS762" s="156"/>
      <c r="KCT762" s="156"/>
      <c r="KCU762" s="156"/>
      <c r="KCV762" s="156"/>
      <c r="KCW762" s="156"/>
      <c r="KCX762" s="156"/>
      <c r="KCY762" s="156"/>
      <c r="KCZ762" s="156"/>
      <c r="KDA762" s="156"/>
      <c r="KDB762" s="156"/>
      <c r="KDC762" s="156"/>
      <c r="KDD762" s="156"/>
      <c r="KDE762" s="156"/>
      <c r="KDF762" s="156"/>
      <c r="KDG762" s="156"/>
      <c r="KDH762" s="156"/>
      <c r="KDI762" s="156"/>
      <c r="KDJ762" s="156"/>
      <c r="KDK762" s="156"/>
      <c r="KDL762" s="156"/>
      <c r="KDM762" s="156"/>
      <c r="KDN762" s="156"/>
      <c r="KDO762" s="156"/>
      <c r="KDP762" s="156"/>
      <c r="KDQ762" s="156"/>
      <c r="KDR762" s="156"/>
      <c r="KDS762" s="156"/>
      <c r="KDT762" s="156"/>
      <c r="KDU762" s="156"/>
      <c r="KDV762" s="156"/>
      <c r="KDW762" s="156"/>
      <c r="KDX762" s="156"/>
      <c r="KDY762" s="156"/>
      <c r="KDZ762" s="156"/>
      <c r="KEA762" s="156"/>
      <c r="KEB762" s="156"/>
      <c r="KEC762" s="156"/>
      <c r="KED762" s="156"/>
      <c r="KEE762" s="156"/>
      <c r="KEF762" s="156"/>
      <c r="KEG762" s="156"/>
      <c r="KEH762" s="156"/>
      <c r="KEI762" s="156"/>
      <c r="KEJ762" s="156"/>
      <c r="KEK762" s="156"/>
      <c r="KEL762" s="156"/>
      <c r="KEM762" s="156"/>
      <c r="KEN762" s="156"/>
      <c r="KEO762" s="156"/>
      <c r="KEP762" s="156"/>
      <c r="KEQ762" s="156"/>
      <c r="KER762" s="156"/>
      <c r="KES762" s="156"/>
      <c r="KET762" s="156"/>
      <c r="KEU762" s="156"/>
      <c r="KEV762" s="156"/>
      <c r="KEW762" s="156"/>
      <c r="KEX762" s="156"/>
      <c r="KEY762" s="156"/>
      <c r="KEZ762" s="156"/>
      <c r="KFA762" s="156"/>
      <c r="KFB762" s="156"/>
      <c r="KFC762" s="156"/>
      <c r="KFD762" s="156"/>
      <c r="KFE762" s="156"/>
      <c r="KFF762" s="156"/>
      <c r="KFG762" s="156"/>
      <c r="KFH762" s="156"/>
      <c r="KFI762" s="156"/>
      <c r="KFJ762" s="156"/>
      <c r="KFK762" s="156"/>
      <c r="KFL762" s="156"/>
      <c r="KFM762" s="156"/>
      <c r="KFN762" s="156"/>
      <c r="KFO762" s="156"/>
      <c r="KFP762" s="156"/>
      <c r="KFQ762" s="156"/>
      <c r="KFR762" s="156"/>
      <c r="KFS762" s="156"/>
      <c r="KFT762" s="156"/>
      <c r="KFU762" s="156"/>
      <c r="KFV762" s="156"/>
      <c r="KFW762" s="156"/>
      <c r="KFX762" s="156"/>
      <c r="KFY762" s="156"/>
      <c r="KFZ762" s="156"/>
      <c r="KGA762" s="156"/>
      <c r="KGB762" s="156"/>
      <c r="KGC762" s="156"/>
      <c r="KGD762" s="156"/>
      <c r="KGE762" s="156"/>
      <c r="KGF762" s="156"/>
      <c r="KGG762" s="156"/>
      <c r="KGH762" s="156"/>
      <c r="KGI762" s="156"/>
      <c r="KGJ762" s="156"/>
      <c r="KGK762" s="156"/>
      <c r="KGL762" s="156"/>
      <c r="KGM762" s="156"/>
      <c r="KGN762" s="156"/>
      <c r="KGO762" s="156"/>
      <c r="KGP762" s="156"/>
      <c r="KGQ762" s="156"/>
      <c r="KGR762" s="156"/>
      <c r="KGS762" s="156"/>
      <c r="KGT762" s="156"/>
      <c r="KGU762" s="156"/>
      <c r="KGV762" s="156"/>
      <c r="KGW762" s="156"/>
      <c r="KGX762" s="156"/>
      <c r="KGY762" s="156"/>
      <c r="KGZ762" s="156"/>
      <c r="KHA762" s="156"/>
      <c r="KHB762" s="156"/>
      <c r="KHC762" s="156"/>
      <c r="KHD762" s="156"/>
      <c r="KHE762" s="156"/>
      <c r="KHF762" s="156"/>
      <c r="KHG762" s="156"/>
      <c r="KHH762" s="156"/>
      <c r="KHI762" s="156"/>
      <c r="KHJ762" s="156"/>
      <c r="KHK762" s="156"/>
      <c r="KHL762" s="156"/>
      <c r="KHM762" s="156"/>
      <c r="KHN762" s="156"/>
      <c r="KHO762" s="156"/>
      <c r="KHP762" s="156"/>
      <c r="KHQ762" s="156"/>
      <c r="KHR762" s="156"/>
      <c r="KHS762" s="156"/>
      <c r="KHT762" s="156"/>
      <c r="KHU762" s="156"/>
      <c r="KHV762" s="156"/>
      <c r="KHW762" s="156"/>
      <c r="KHX762" s="156"/>
      <c r="KHY762" s="156"/>
      <c r="KHZ762" s="156"/>
      <c r="KIA762" s="156"/>
      <c r="KIB762" s="156"/>
      <c r="KIC762" s="156"/>
      <c r="KID762" s="156"/>
      <c r="KIE762" s="156"/>
      <c r="KIF762" s="156"/>
      <c r="KIG762" s="156"/>
      <c r="KIH762" s="156"/>
      <c r="KII762" s="156"/>
      <c r="KIJ762" s="156"/>
      <c r="KIK762" s="156"/>
      <c r="KIL762" s="156"/>
      <c r="KIM762" s="156"/>
      <c r="KIN762" s="156"/>
      <c r="KIO762" s="156"/>
      <c r="KIP762" s="156"/>
      <c r="KIQ762" s="156"/>
      <c r="KIR762" s="156"/>
      <c r="KIS762" s="156"/>
      <c r="KIT762" s="156"/>
      <c r="KIU762" s="156"/>
      <c r="KIV762" s="156"/>
      <c r="KIW762" s="156"/>
      <c r="KIX762" s="156"/>
      <c r="KIY762" s="156"/>
      <c r="KIZ762" s="156"/>
      <c r="KJA762" s="156"/>
      <c r="KJB762" s="156"/>
      <c r="KJC762" s="156"/>
      <c r="KJD762" s="156"/>
      <c r="KJE762" s="156"/>
      <c r="KJF762" s="156"/>
      <c r="KJG762" s="156"/>
      <c r="KJH762" s="156"/>
      <c r="KJI762" s="156"/>
      <c r="KJJ762" s="156"/>
      <c r="KJK762" s="156"/>
      <c r="KJL762" s="156"/>
      <c r="KJM762" s="156"/>
      <c r="KJN762" s="156"/>
      <c r="KJO762" s="156"/>
      <c r="KJP762" s="156"/>
      <c r="KJQ762" s="156"/>
      <c r="KJR762" s="156"/>
      <c r="KJS762" s="156"/>
      <c r="KJT762" s="156"/>
      <c r="KJU762" s="156"/>
      <c r="KJV762" s="156"/>
      <c r="KJW762" s="156"/>
      <c r="KJX762" s="156"/>
      <c r="KJY762" s="156"/>
      <c r="KJZ762" s="156"/>
      <c r="KKA762" s="156"/>
      <c r="KKB762" s="156"/>
      <c r="KKC762" s="156"/>
      <c r="KKD762" s="156"/>
      <c r="KKE762" s="156"/>
      <c r="KKF762" s="156"/>
      <c r="KKG762" s="156"/>
      <c r="KKH762" s="156"/>
      <c r="KKI762" s="156"/>
      <c r="KKJ762" s="156"/>
      <c r="KKK762" s="156"/>
      <c r="KKL762" s="156"/>
      <c r="KKM762" s="156"/>
      <c r="KKN762" s="156"/>
      <c r="KKO762" s="156"/>
      <c r="KKP762" s="156"/>
      <c r="KKQ762" s="156"/>
      <c r="KKR762" s="156"/>
      <c r="KKS762" s="156"/>
      <c r="KKT762" s="156"/>
      <c r="KKU762" s="156"/>
      <c r="KKV762" s="156"/>
      <c r="KKW762" s="156"/>
      <c r="KKX762" s="156"/>
      <c r="KKY762" s="156"/>
      <c r="KKZ762" s="156"/>
      <c r="KLA762" s="156"/>
      <c r="KLB762" s="156"/>
      <c r="KLC762" s="156"/>
      <c r="KLD762" s="156"/>
      <c r="KLE762" s="156"/>
      <c r="KLF762" s="156"/>
      <c r="KLG762" s="156"/>
      <c r="KLH762" s="156"/>
      <c r="KLI762" s="156"/>
      <c r="KLJ762" s="156"/>
      <c r="KLK762" s="156"/>
      <c r="KLL762" s="156"/>
      <c r="KLM762" s="156"/>
      <c r="KLN762" s="156"/>
      <c r="KLO762" s="156"/>
      <c r="KLP762" s="156"/>
      <c r="KLQ762" s="156"/>
      <c r="KLR762" s="156"/>
      <c r="KLS762" s="156"/>
      <c r="KLT762" s="156"/>
      <c r="KLU762" s="156"/>
      <c r="KLV762" s="156"/>
      <c r="KLW762" s="156"/>
      <c r="KLX762" s="156"/>
      <c r="KLY762" s="156"/>
      <c r="KLZ762" s="156"/>
      <c r="KMA762" s="156"/>
      <c r="KMB762" s="156"/>
      <c r="KMC762" s="156"/>
      <c r="KMD762" s="156"/>
      <c r="KME762" s="156"/>
      <c r="KMF762" s="156"/>
      <c r="KMG762" s="156"/>
      <c r="KMH762" s="156"/>
      <c r="KMI762" s="156"/>
      <c r="KMJ762" s="156"/>
      <c r="KMK762" s="156"/>
      <c r="KML762" s="156"/>
      <c r="KMM762" s="156"/>
      <c r="KMN762" s="156"/>
      <c r="KMO762" s="156"/>
      <c r="KMP762" s="156"/>
      <c r="KMQ762" s="156"/>
      <c r="KMR762" s="156"/>
      <c r="KMS762" s="156"/>
      <c r="KMT762" s="156"/>
      <c r="KMU762" s="156"/>
      <c r="KMV762" s="156"/>
      <c r="KMW762" s="156"/>
      <c r="KMX762" s="156"/>
      <c r="KMY762" s="156"/>
      <c r="KMZ762" s="156"/>
      <c r="KNA762" s="156"/>
      <c r="KNB762" s="156"/>
      <c r="KNC762" s="156"/>
      <c r="KND762" s="156"/>
      <c r="KNE762" s="156"/>
      <c r="KNF762" s="156"/>
      <c r="KNG762" s="156"/>
      <c r="KNH762" s="156"/>
      <c r="KNI762" s="156"/>
      <c r="KNJ762" s="156"/>
      <c r="KNK762" s="156"/>
      <c r="KNL762" s="156"/>
      <c r="KNM762" s="156"/>
      <c r="KNN762" s="156"/>
      <c r="KNO762" s="156"/>
      <c r="KNP762" s="156"/>
      <c r="KNQ762" s="156"/>
      <c r="KNR762" s="156"/>
      <c r="KNS762" s="156"/>
      <c r="KNT762" s="156"/>
      <c r="KNU762" s="156"/>
      <c r="KNV762" s="156"/>
      <c r="KNW762" s="156"/>
      <c r="KNX762" s="156"/>
      <c r="KNY762" s="156"/>
      <c r="KNZ762" s="156"/>
      <c r="KOA762" s="156"/>
      <c r="KOB762" s="156"/>
      <c r="KOC762" s="156"/>
      <c r="KOD762" s="156"/>
      <c r="KOE762" s="156"/>
      <c r="KOF762" s="156"/>
      <c r="KOG762" s="156"/>
      <c r="KOH762" s="156"/>
      <c r="KOI762" s="156"/>
      <c r="KOJ762" s="156"/>
      <c r="KOK762" s="156"/>
      <c r="KOL762" s="156"/>
      <c r="KOM762" s="156"/>
      <c r="KON762" s="156"/>
      <c r="KOO762" s="156"/>
      <c r="KOP762" s="156"/>
      <c r="KOQ762" s="156"/>
      <c r="KOR762" s="156"/>
      <c r="KOS762" s="156"/>
      <c r="KOT762" s="156"/>
      <c r="KOU762" s="156"/>
      <c r="KOV762" s="156"/>
      <c r="KOW762" s="156"/>
      <c r="KOX762" s="156"/>
      <c r="KOY762" s="156"/>
      <c r="KOZ762" s="156"/>
      <c r="KPA762" s="156"/>
      <c r="KPB762" s="156"/>
      <c r="KPC762" s="156"/>
      <c r="KPD762" s="156"/>
      <c r="KPE762" s="156"/>
      <c r="KPF762" s="156"/>
      <c r="KPG762" s="156"/>
      <c r="KPH762" s="156"/>
      <c r="KPI762" s="156"/>
      <c r="KPJ762" s="156"/>
      <c r="KPK762" s="156"/>
      <c r="KPL762" s="156"/>
      <c r="KPM762" s="156"/>
      <c r="KPN762" s="156"/>
      <c r="KPO762" s="156"/>
      <c r="KPP762" s="156"/>
      <c r="KPQ762" s="156"/>
      <c r="KPR762" s="156"/>
      <c r="KPS762" s="156"/>
      <c r="KPT762" s="156"/>
      <c r="KPU762" s="156"/>
      <c r="KPV762" s="156"/>
      <c r="KPW762" s="156"/>
      <c r="KPX762" s="156"/>
      <c r="KPY762" s="156"/>
      <c r="KPZ762" s="156"/>
      <c r="KQA762" s="156"/>
      <c r="KQB762" s="156"/>
      <c r="KQC762" s="156"/>
      <c r="KQD762" s="156"/>
      <c r="KQE762" s="156"/>
      <c r="KQF762" s="156"/>
      <c r="KQG762" s="156"/>
      <c r="KQH762" s="156"/>
      <c r="KQI762" s="156"/>
      <c r="KQJ762" s="156"/>
      <c r="KQK762" s="156"/>
      <c r="KQL762" s="156"/>
      <c r="KQM762" s="156"/>
      <c r="KQN762" s="156"/>
      <c r="KQO762" s="156"/>
      <c r="KQP762" s="156"/>
      <c r="KQQ762" s="156"/>
      <c r="KQR762" s="156"/>
      <c r="KQS762" s="156"/>
      <c r="KQT762" s="156"/>
      <c r="KQU762" s="156"/>
      <c r="KQV762" s="156"/>
      <c r="KQW762" s="156"/>
      <c r="KQX762" s="156"/>
      <c r="KQY762" s="156"/>
      <c r="KQZ762" s="156"/>
      <c r="KRA762" s="156"/>
      <c r="KRB762" s="156"/>
      <c r="KRC762" s="156"/>
      <c r="KRD762" s="156"/>
      <c r="KRE762" s="156"/>
      <c r="KRF762" s="156"/>
      <c r="KRG762" s="156"/>
      <c r="KRH762" s="156"/>
      <c r="KRI762" s="156"/>
      <c r="KRJ762" s="156"/>
      <c r="KRK762" s="156"/>
      <c r="KRL762" s="156"/>
      <c r="KRM762" s="156"/>
      <c r="KRN762" s="156"/>
      <c r="KRO762" s="156"/>
      <c r="KRP762" s="156"/>
      <c r="KRQ762" s="156"/>
      <c r="KRR762" s="156"/>
      <c r="KRS762" s="156"/>
      <c r="KRT762" s="156"/>
      <c r="KRU762" s="156"/>
      <c r="KRV762" s="156"/>
      <c r="KRW762" s="156"/>
      <c r="KRX762" s="156"/>
      <c r="KRY762" s="156"/>
      <c r="KRZ762" s="156"/>
      <c r="KSA762" s="156"/>
      <c r="KSB762" s="156"/>
      <c r="KSC762" s="156"/>
      <c r="KSD762" s="156"/>
      <c r="KSE762" s="156"/>
      <c r="KSF762" s="156"/>
      <c r="KSG762" s="156"/>
      <c r="KSH762" s="156"/>
      <c r="KSI762" s="156"/>
      <c r="KSJ762" s="156"/>
      <c r="KSK762" s="156"/>
      <c r="KSL762" s="156"/>
      <c r="KSM762" s="156"/>
      <c r="KSN762" s="156"/>
      <c r="KSO762" s="156"/>
      <c r="KSP762" s="156"/>
      <c r="KSQ762" s="156"/>
      <c r="KSR762" s="156"/>
      <c r="KSS762" s="156"/>
      <c r="KST762" s="156"/>
      <c r="KSU762" s="156"/>
      <c r="KSV762" s="156"/>
      <c r="KSW762" s="156"/>
      <c r="KSX762" s="156"/>
      <c r="KSY762" s="156"/>
      <c r="KSZ762" s="156"/>
      <c r="KTA762" s="156"/>
      <c r="KTB762" s="156"/>
      <c r="KTC762" s="156"/>
      <c r="KTD762" s="156"/>
      <c r="KTE762" s="156"/>
      <c r="KTF762" s="156"/>
      <c r="KTG762" s="156"/>
      <c r="KTH762" s="156"/>
      <c r="KTI762" s="156"/>
      <c r="KTJ762" s="156"/>
      <c r="KTK762" s="156"/>
      <c r="KTL762" s="156"/>
      <c r="KTM762" s="156"/>
      <c r="KTN762" s="156"/>
      <c r="KTO762" s="156"/>
      <c r="KTP762" s="156"/>
      <c r="KTQ762" s="156"/>
      <c r="KTR762" s="156"/>
      <c r="KTS762" s="156"/>
      <c r="KTT762" s="156"/>
      <c r="KTU762" s="156"/>
      <c r="KTV762" s="156"/>
      <c r="KTW762" s="156"/>
      <c r="KTX762" s="156"/>
      <c r="KTY762" s="156"/>
      <c r="KTZ762" s="156"/>
      <c r="KUA762" s="156"/>
      <c r="KUB762" s="156"/>
      <c r="KUC762" s="156"/>
      <c r="KUD762" s="156"/>
      <c r="KUE762" s="156"/>
      <c r="KUF762" s="156"/>
      <c r="KUG762" s="156"/>
      <c r="KUH762" s="156"/>
      <c r="KUI762" s="156"/>
      <c r="KUJ762" s="156"/>
      <c r="KUK762" s="156"/>
      <c r="KUL762" s="156"/>
      <c r="KUM762" s="156"/>
      <c r="KUN762" s="156"/>
      <c r="KUO762" s="156"/>
      <c r="KUP762" s="156"/>
      <c r="KUQ762" s="156"/>
      <c r="KUR762" s="156"/>
      <c r="KUS762" s="156"/>
      <c r="KUT762" s="156"/>
      <c r="KUU762" s="156"/>
      <c r="KUV762" s="156"/>
      <c r="KUW762" s="156"/>
      <c r="KUX762" s="156"/>
      <c r="KUY762" s="156"/>
      <c r="KUZ762" s="156"/>
      <c r="KVA762" s="156"/>
      <c r="KVB762" s="156"/>
      <c r="KVC762" s="156"/>
      <c r="KVD762" s="156"/>
      <c r="KVE762" s="156"/>
      <c r="KVF762" s="156"/>
      <c r="KVG762" s="156"/>
      <c r="KVH762" s="156"/>
      <c r="KVI762" s="156"/>
      <c r="KVJ762" s="156"/>
      <c r="KVK762" s="156"/>
      <c r="KVL762" s="156"/>
      <c r="KVM762" s="156"/>
      <c r="KVN762" s="156"/>
      <c r="KVO762" s="156"/>
      <c r="KVP762" s="156"/>
      <c r="KVQ762" s="156"/>
      <c r="KVR762" s="156"/>
      <c r="KVS762" s="156"/>
      <c r="KVT762" s="156"/>
      <c r="KVU762" s="156"/>
      <c r="KVV762" s="156"/>
      <c r="KVW762" s="156"/>
      <c r="KVX762" s="156"/>
      <c r="KVY762" s="156"/>
      <c r="KVZ762" s="156"/>
      <c r="KWA762" s="156"/>
      <c r="KWB762" s="156"/>
      <c r="KWC762" s="156"/>
      <c r="KWD762" s="156"/>
      <c r="KWE762" s="156"/>
      <c r="KWF762" s="156"/>
      <c r="KWG762" s="156"/>
      <c r="KWH762" s="156"/>
      <c r="KWI762" s="156"/>
      <c r="KWJ762" s="156"/>
      <c r="KWK762" s="156"/>
      <c r="KWL762" s="156"/>
      <c r="KWM762" s="156"/>
      <c r="KWN762" s="156"/>
      <c r="KWO762" s="156"/>
      <c r="KWP762" s="156"/>
      <c r="KWQ762" s="156"/>
      <c r="KWR762" s="156"/>
      <c r="KWS762" s="156"/>
      <c r="KWT762" s="156"/>
      <c r="KWU762" s="156"/>
      <c r="KWV762" s="156"/>
      <c r="KWW762" s="156"/>
      <c r="KWX762" s="156"/>
      <c r="KWY762" s="156"/>
      <c r="KWZ762" s="156"/>
      <c r="KXA762" s="156"/>
      <c r="KXB762" s="156"/>
      <c r="KXC762" s="156"/>
      <c r="KXD762" s="156"/>
      <c r="KXE762" s="156"/>
      <c r="KXF762" s="156"/>
      <c r="KXG762" s="156"/>
      <c r="KXH762" s="156"/>
      <c r="KXI762" s="156"/>
      <c r="KXJ762" s="156"/>
      <c r="KXK762" s="156"/>
      <c r="KXL762" s="156"/>
      <c r="KXM762" s="156"/>
      <c r="KXN762" s="156"/>
      <c r="KXO762" s="156"/>
      <c r="KXP762" s="156"/>
      <c r="KXQ762" s="156"/>
      <c r="KXR762" s="156"/>
      <c r="KXS762" s="156"/>
      <c r="KXT762" s="156"/>
      <c r="KXU762" s="156"/>
      <c r="KXV762" s="156"/>
      <c r="KXW762" s="156"/>
      <c r="KXX762" s="156"/>
      <c r="KXY762" s="156"/>
      <c r="KXZ762" s="156"/>
      <c r="KYA762" s="156"/>
      <c r="KYB762" s="156"/>
      <c r="KYC762" s="156"/>
      <c r="KYD762" s="156"/>
      <c r="KYE762" s="156"/>
      <c r="KYF762" s="156"/>
      <c r="KYG762" s="156"/>
      <c r="KYH762" s="156"/>
      <c r="KYI762" s="156"/>
      <c r="KYJ762" s="156"/>
      <c r="KYK762" s="156"/>
      <c r="KYL762" s="156"/>
      <c r="KYM762" s="156"/>
      <c r="KYN762" s="156"/>
      <c r="KYO762" s="156"/>
      <c r="KYP762" s="156"/>
      <c r="KYQ762" s="156"/>
      <c r="KYR762" s="156"/>
      <c r="KYS762" s="156"/>
      <c r="KYT762" s="156"/>
      <c r="KYU762" s="156"/>
      <c r="KYV762" s="156"/>
      <c r="KYW762" s="156"/>
      <c r="KYX762" s="156"/>
      <c r="KYY762" s="156"/>
      <c r="KYZ762" s="156"/>
      <c r="KZA762" s="156"/>
      <c r="KZB762" s="156"/>
      <c r="KZC762" s="156"/>
      <c r="KZD762" s="156"/>
      <c r="KZE762" s="156"/>
      <c r="KZF762" s="156"/>
      <c r="KZG762" s="156"/>
      <c r="KZH762" s="156"/>
      <c r="KZI762" s="156"/>
      <c r="KZJ762" s="156"/>
      <c r="KZK762" s="156"/>
      <c r="KZL762" s="156"/>
      <c r="KZM762" s="156"/>
      <c r="KZN762" s="156"/>
      <c r="KZO762" s="156"/>
      <c r="KZP762" s="156"/>
      <c r="KZQ762" s="156"/>
      <c r="KZR762" s="156"/>
      <c r="KZS762" s="156"/>
      <c r="KZT762" s="156"/>
      <c r="KZU762" s="156"/>
      <c r="KZV762" s="156"/>
      <c r="KZW762" s="156"/>
      <c r="KZX762" s="156"/>
      <c r="KZY762" s="156"/>
      <c r="KZZ762" s="156"/>
      <c r="LAA762" s="156"/>
      <c r="LAB762" s="156"/>
      <c r="LAC762" s="156"/>
      <c r="LAD762" s="156"/>
      <c r="LAE762" s="156"/>
      <c r="LAF762" s="156"/>
      <c r="LAG762" s="156"/>
      <c r="LAH762" s="156"/>
      <c r="LAI762" s="156"/>
      <c r="LAJ762" s="156"/>
      <c r="LAK762" s="156"/>
      <c r="LAL762" s="156"/>
      <c r="LAM762" s="156"/>
      <c r="LAN762" s="156"/>
      <c r="LAO762" s="156"/>
      <c r="LAP762" s="156"/>
      <c r="LAQ762" s="156"/>
      <c r="LAR762" s="156"/>
      <c r="LAS762" s="156"/>
      <c r="LAT762" s="156"/>
      <c r="LAU762" s="156"/>
      <c r="LAV762" s="156"/>
      <c r="LAW762" s="156"/>
      <c r="LAX762" s="156"/>
      <c r="LAY762" s="156"/>
      <c r="LAZ762" s="156"/>
      <c r="LBA762" s="156"/>
      <c r="LBB762" s="156"/>
      <c r="LBC762" s="156"/>
      <c r="LBD762" s="156"/>
      <c r="LBE762" s="156"/>
      <c r="LBF762" s="156"/>
      <c r="LBG762" s="156"/>
      <c r="LBH762" s="156"/>
      <c r="LBI762" s="156"/>
      <c r="LBJ762" s="156"/>
      <c r="LBK762" s="156"/>
      <c r="LBL762" s="156"/>
      <c r="LBM762" s="156"/>
      <c r="LBN762" s="156"/>
      <c r="LBO762" s="156"/>
      <c r="LBP762" s="156"/>
      <c r="LBQ762" s="156"/>
      <c r="LBR762" s="156"/>
      <c r="LBS762" s="156"/>
      <c r="LBT762" s="156"/>
      <c r="LBU762" s="156"/>
      <c r="LBV762" s="156"/>
      <c r="LBW762" s="156"/>
      <c r="LBX762" s="156"/>
      <c r="LBY762" s="156"/>
      <c r="LBZ762" s="156"/>
      <c r="LCA762" s="156"/>
      <c r="LCB762" s="156"/>
      <c r="LCC762" s="156"/>
      <c r="LCD762" s="156"/>
      <c r="LCE762" s="156"/>
      <c r="LCF762" s="156"/>
      <c r="LCG762" s="156"/>
      <c r="LCH762" s="156"/>
      <c r="LCI762" s="156"/>
      <c r="LCJ762" s="156"/>
      <c r="LCK762" s="156"/>
      <c r="LCL762" s="156"/>
      <c r="LCM762" s="156"/>
      <c r="LCN762" s="156"/>
      <c r="LCO762" s="156"/>
      <c r="LCP762" s="156"/>
      <c r="LCQ762" s="156"/>
      <c r="LCR762" s="156"/>
      <c r="LCS762" s="156"/>
      <c r="LCT762" s="156"/>
      <c r="LCU762" s="156"/>
      <c r="LCV762" s="156"/>
      <c r="LCW762" s="156"/>
      <c r="LCX762" s="156"/>
      <c r="LCY762" s="156"/>
      <c r="LCZ762" s="156"/>
      <c r="LDA762" s="156"/>
      <c r="LDB762" s="156"/>
      <c r="LDC762" s="156"/>
      <c r="LDD762" s="156"/>
      <c r="LDE762" s="156"/>
      <c r="LDF762" s="156"/>
      <c r="LDG762" s="156"/>
      <c r="LDH762" s="156"/>
      <c r="LDI762" s="156"/>
      <c r="LDJ762" s="156"/>
      <c r="LDK762" s="156"/>
      <c r="LDL762" s="156"/>
      <c r="LDM762" s="156"/>
      <c r="LDN762" s="156"/>
      <c r="LDO762" s="156"/>
      <c r="LDP762" s="156"/>
      <c r="LDQ762" s="156"/>
      <c r="LDR762" s="156"/>
      <c r="LDS762" s="156"/>
      <c r="LDT762" s="156"/>
      <c r="LDU762" s="156"/>
      <c r="LDV762" s="156"/>
      <c r="LDW762" s="156"/>
      <c r="LDX762" s="156"/>
      <c r="LDY762" s="156"/>
      <c r="LDZ762" s="156"/>
      <c r="LEA762" s="156"/>
      <c r="LEB762" s="156"/>
      <c r="LEC762" s="156"/>
      <c r="LED762" s="156"/>
      <c r="LEE762" s="156"/>
      <c r="LEF762" s="156"/>
      <c r="LEG762" s="156"/>
      <c r="LEH762" s="156"/>
      <c r="LEI762" s="156"/>
      <c r="LEJ762" s="156"/>
      <c r="LEK762" s="156"/>
      <c r="LEL762" s="156"/>
      <c r="LEM762" s="156"/>
      <c r="LEN762" s="156"/>
      <c r="LEO762" s="156"/>
      <c r="LEP762" s="156"/>
      <c r="LEQ762" s="156"/>
      <c r="LER762" s="156"/>
      <c r="LES762" s="156"/>
      <c r="LET762" s="156"/>
      <c r="LEU762" s="156"/>
      <c r="LEV762" s="156"/>
      <c r="LEW762" s="156"/>
      <c r="LEX762" s="156"/>
      <c r="LEY762" s="156"/>
      <c r="LEZ762" s="156"/>
      <c r="LFA762" s="156"/>
      <c r="LFB762" s="156"/>
      <c r="LFC762" s="156"/>
      <c r="LFD762" s="156"/>
      <c r="LFE762" s="156"/>
      <c r="LFF762" s="156"/>
      <c r="LFG762" s="156"/>
      <c r="LFH762" s="156"/>
      <c r="LFI762" s="156"/>
      <c r="LFJ762" s="156"/>
      <c r="LFK762" s="156"/>
      <c r="LFL762" s="156"/>
      <c r="LFM762" s="156"/>
      <c r="LFN762" s="156"/>
      <c r="LFO762" s="156"/>
      <c r="LFP762" s="156"/>
      <c r="LFQ762" s="156"/>
      <c r="LFR762" s="156"/>
      <c r="LFS762" s="156"/>
      <c r="LFT762" s="156"/>
      <c r="LFU762" s="156"/>
      <c r="LFV762" s="156"/>
      <c r="LFW762" s="156"/>
      <c r="LFX762" s="156"/>
      <c r="LFY762" s="156"/>
      <c r="LFZ762" s="156"/>
      <c r="LGA762" s="156"/>
      <c r="LGB762" s="156"/>
      <c r="LGC762" s="156"/>
      <c r="LGD762" s="156"/>
      <c r="LGE762" s="156"/>
      <c r="LGF762" s="156"/>
      <c r="LGG762" s="156"/>
      <c r="LGH762" s="156"/>
      <c r="LGI762" s="156"/>
      <c r="LGJ762" s="156"/>
      <c r="LGK762" s="156"/>
      <c r="LGL762" s="156"/>
      <c r="LGM762" s="156"/>
      <c r="LGN762" s="156"/>
      <c r="LGO762" s="156"/>
      <c r="LGP762" s="156"/>
      <c r="LGQ762" s="156"/>
      <c r="LGR762" s="156"/>
      <c r="LGS762" s="156"/>
      <c r="LGT762" s="156"/>
      <c r="LGU762" s="156"/>
      <c r="LGV762" s="156"/>
      <c r="LGW762" s="156"/>
      <c r="LGX762" s="156"/>
      <c r="LGY762" s="156"/>
      <c r="LGZ762" s="156"/>
      <c r="LHA762" s="156"/>
      <c r="LHB762" s="156"/>
      <c r="LHC762" s="156"/>
      <c r="LHD762" s="156"/>
      <c r="LHE762" s="156"/>
      <c r="LHF762" s="156"/>
      <c r="LHG762" s="156"/>
      <c r="LHH762" s="156"/>
      <c r="LHI762" s="156"/>
      <c r="LHJ762" s="156"/>
      <c r="LHK762" s="156"/>
      <c r="LHL762" s="156"/>
      <c r="LHM762" s="156"/>
      <c r="LHN762" s="156"/>
      <c r="LHO762" s="156"/>
      <c r="LHP762" s="156"/>
      <c r="LHQ762" s="156"/>
      <c r="LHR762" s="156"/>
      <c r="LHS762" s="156"/>
      <c r="LHT762" s="156"/>
      <c r="LHU762" s="156"/>
      <c r="LHV762" s="156"/>
      <c r="LHW762" s="156"/>
      <c r="LHX762" s="156"/>
      <c r="LHY762" s="156"/>
      <c r="LHZ762" s="156"/>
      <c r="LIA762" s="156"/>
      <c r="LIB762" s="156"/>
      <c r="LIC762" s="156"/>
      <c r="LID762" s="156"/>
      <c r="LIE762" s="156"/>
      <c r="LIF762" s="156"/>
      <c r="LIG762" s="156"/>
      <c r="LIH762" s="156"/>
      <c r="LII762" s="156"/>
      <c r="LIJ762" s="156"/>
      <c r="LIK762" s="156"/>
      <c r="LIL762" s="156"/>
      <c r="LIM762" s="156"/>
      <c r="LIN762" s="156"/>
      <c r="LIO762" s="156"/>
      <c r="LIP762" s="156"/>
      <c r="LIQ762" s="156"/>
      <c r="LIR762" s="156"/>
      <c r="LIS762" s="156"/>
      <c r="LIT762" s="156"/>
      <c r="LIU762" s="156"/>
      <c r="LIV762" s="156"/>
      <c r="LIW762" s="156"/>
      <c r="LIX762" s="156"/>
      <c r="LIY762" s="156"/>
      <c r="LIZ762" s="156"/>
      <c r="LJA762" s="156"/>
      <c r="LJB762" s="156"/>
      <c r="LJC762" s="156"/>
      <c r="LJD762" s="156"/>
      <c r="LJE762" s="156"/>
      <c r="LJF762" s="156"/>
      <c r="LJG762" s="156"/>
      <c r="LJH762" s="156"/>
      <c r="LJI762" s="156"/>
      <c r="LJJ762" s="156"/>
      <c r="LJK762" s="156"/>
      <c r="LJL762" s="156"/>
      <c r="LJM762" s="156"/>
      <c r="LJN762" s="156"/>
      <c r="LJO762" s="156"/>
      <c r="LJP762" s="156"/>
      <c r="LJQ762" s="156"/>
      <c r="LJR762" s="156"/>
      <c r="LJS762" s="156"/>
      <c r="LJT762" s="156"/>
      <c r="LJU762" s="156"/>
      <c r="LJV762" s="156"/>
      <c r="LJW762" s="156"/>
      <c r="LJX762" s="156"/>
      <c r="LJY762" s="156"/>
      <c r="LJZ762" s="156"/>
      <c r="LKA762" s="156"/>
      <c r="LKB762" s="156"/>
      <c r="LKC762" s="156"/>
      <c r="LKD762" s="156"/>
      <c r="LKE762" s="156"/>
      <c r="LKF762" s="156"/>
      <c r="LKG762" s="156"/>
      <c r="LKH762" s="156"/>
      <c r="LKI762" s="156"/>
      <c r="LKJ762" s="156"/>
      <c r="LKK762" s="156"/>
      <c r="LKL762" s="156"/>
      <c r="LKM762" s="156"/>
      <c r="LKN762" s="156"/>
      <c r="LKO762" s="156"/>
      <c r="LKP762" s="156"/>
      <c r="LKQ762" s="156"/>
      <c r="LKR762" s="156"/>
      <c r="LKS762" s="156"/>
      <c r="LKT762" s="156"/>
      <c r="LKU762" s="156"/>
      <c r="LKV762" s="156"/>
      <c r="LKW762" s="156"/>
      <c r="LKX762" s="156"/>
      <c r="LKY762" s="156"/>
      <c r="LKZ762" s="156"/>
      <c r="LLA762" s="156"/>
      <c r="LLB762" s="156"/>
      <c r="LLC762" s="156"/>
      <c r="LLD762" s="156"/>
      <c r="LLE762" s="156"/>
      <c r="LLF762" s="156"/>
      <c r="LLG762" s="156"/>
      <c r="LLH762" s="156"/>
      <c r="LLI762" s="156"/>
      <c r="LLJ762" s="156"/>
      <c r="LLK762" s="156"/>
      <c r="LLL762" s="156"/>
      <c r="LLM762" s="156"/>
      <c r="LLN762" s="156"/>
      <c r="LLO762" s="156"/>
      <c r="LLP762" s="156"/>
      <c r="LLQ762" s="156"/>
      <c r="LLR762" s="156"/>
      <c r="LLS762" s="156"/>
      <c r="LLT762" s="156"/>
      <c r="LLU762" s="156"/>
      <c r="LLV762" s="156"/>
      <c r="LLW762" s="156"/>
      <c r="LLX762" s="156"/>
      <c r="LLY762" s="156"/>
      <c r="LLZ762" s="156"/>
      <c r="LMA762" s="156"/>
      <c r="LMB762" s="156"/>
      <c r="LMC762" s="156"/>
      <c r="LMD762" s="156"/>
      <c r="LME762" s="156"/>
      <c r="LMF762" s="156"/>
      <c r="LMG762" s="156"/>
      <c r="LMH762" s="156"/>
      <c r="LMI762" s="156"/>
      <c r="LMJ762" s="156"/>
      <c r="LMK762" s="156"/>
      <c r="LML762" s="156"/>
      <c r="LMM762" s="156"/>
      <c r="LMN762" s="156"/>
      <c r="LMO762" s="156"/>
      <c r="LMP762" s="156"/>
      <c r="LMQ762" s="156"/>
      <c r="LMR762" s="156"/>
      <c r="LMS762" s="156"/>
      <c r="LMT762" s="156"/>
      <c r="LMU762" s="156"/>
      <c r="LMV762" s="156"/>
      <c r="LMW762" s="156"/>
      <c r="LMX762" s="156"/>
      <c r="LMY762" s="156"/>
      <c r="LMZ762" s="156"/>
      <c r="LNA762" s="156"/>
      <c r="LNB762" s="156"/>
      <c r="LNC762" s="156"/>
      <c r="LND762" s="156"/>
      <c r="LNE762" s="156"/>
      <c r="LNF762" s="156"/>
      <c r="LNG762" s="156"/>
      <c r="LNH762" s="156"/>
      <c r="LNI762" s="156"/>
      <c r="LNJ762" s="156"/>
      <c r="LNK762" s="156"/>
      <c r="LNL762" s="156"/>
      <c r="LNM762" s="156"/>
      <c r="LNN762" s="156"/>
      <c r="LNO762" s="156"/>
      <c r="LNP762" s="156"/>
      <c r="LNQ762" s="156"/>
      <c r="LNR762" s="156"/>
      <c r="LNS762" s="156"/>
      <c r="LNT762" s="156"/>
      <c r="LNU762" s="156"/>
      <c r="LNV762" s="156"/>
      <c r="LNW762" s="156"/>
      <c r="LNX762" s="156"/>
      <c r="LNY762" s="156"/>
      <c r="LNZ762" s="156"/>
      <c r="LOA762" s="156"/>
      <c r="LOB762" s="156"/>
      <c r="LOC762" s="156"/>
      <c r="LOD762" s="156"/>
      <c r="LOE762" s="156"/>
      <c r="LOF762" s="156"/>
      <c r="LOG762" s="156"/>
      <c r="LOH762" s="156"/>
      <c r="LOI762" s="156"/>
      <c r="LOJ762" s="156"/>
      <c r="LOK762" s="156"/>
      <c r="LOL762" s="156"/>
      <c r="LOM762" s="156"/>
      <c r="LON762" s="156"/>
      <c r="LOO762" s="156"/>
      <c r="LOP762" s="156"/>
      <c r="LOQ762" s="156"/>
      <c r="LOR762" s="156"/>
      <c r="LOS762" s="156"/>
      <c r="LOT762" s="156"/>
      <c r="LOU762" s="156"/>
      <c r="LOV762" s="156"/>
      <c r="LOW762" s="156"/>
      <c r="LOX762" s="156"/>
      <c r="LOY762" s="156"/>
      <c r="LOZ762" s="156"/>
      <c r="LPA762" s="156"/>
      <c r="LPB762" s="156"/>
      <c r="LPC762" s="156"/>
      <c r="LPD762" s="156"/>
      <c r="LPE762" s="156"/>
      <c r="LPF762" s="156"/>
      <c r="LPG762" s="156"/>
      <c r="LPH762" s="156"/>
      <c r="LPI762" s="156"/>
      <c r="LPJ762" s="156"/>
      <c r="LPK762" s="156"/>
      <c r="LPL762" s="156"/>
      <c r="LPM762" s="156"/>
      <c r="LPN762" s="156"/>
      <c r="LPO762" s="156"/>
      <c r="LPP762" s="156"/>
      <c r="LPQ762" s="156"/>
      <c r="LPR762" s="156"/>
      <c r="LPS762" s="156"/>
      <c r="LPT762" s="156"/>
      <c r="LPU762" s="156"/>
      <c r="LPV762" s="156"/>
      <c r="LPW762" s="156"/>
      <c r="LPX762" s="156"/>
      <c r="LPY762" s="156"/>
      <c r="LPZ762" s="156"/>
      <c r="LQA762" s="156"/>
      <c r="LQB762" s="156"/>
      <c r="LQC762" s="156"/>
      <c r="LQD762" s="156"/>
      <c r="LQE762" s="156"/>
      <c r="LQF762" s="156"/>
      <c r="LQG762" s="156"/>
      <c r="LQH762" s="156"/>
      <c r="LQI762" s="156"/>
      <c r="LQJ762" s="156"/>
      <c r="LQK762" s="156"/>
      <c r="LQL762" s="156"/>
      <c r="LQM762" s="156"/>
      <c r="LQN762" s="156"/>
      <c r="LQO762" s="156"/>
      <c r="LQP762" s="156"/>
      <c r="LQQ762" s="156"/>
      <c r="LQR762" s="156"/>
      <c r="LQS762" s="156"/>
      <c r="LQT762" s="156"/>
      <c r="LQU762" s="156"/>
      <c r="LQV762" s="156"/>
      <c r="LQW762" s="156"/>
      <c r="LQX762" s="156"/>
      <c r="LQY762" s="156"/>
      <c r="LQZ762" s="156"/>
      <c r="LRA762" s="156"/>
      <c r="LRB762" s="156"/>
      <c r="LRC762" s="156"/>
      <c r="LRD762" s="156"/>
      <c r="LRE762" s="156"/>
      <c r="LRF762" s="156"/>
      <c r="LRG762" s="156"/>
      <c r="LRH762" s="156"/>
      <c r="LRI762" s="156"/>
      <c r="LRJ762" s="156"/>
      <c r="LRK762" s="156"/>
      <c r="LRL762" s="156"/>
      <c r="LRM762" s="156"/>
      <c r="LRN762" s="156"/>
      <c r="LRO762" s="156"/>
      <c r="LRP762" s="156"/>
      <c r="LRQ762" s="156"/>
      <c r="LRR762" s="156"/>
      <c r="LRS762" s="156"/>
      <c r="LRT762" s="156"/>
      <c r="LRU762" s="156"/>
      <c r="LRV762" s="156"/>
      <c r="LRW762" s="156"/>
      <c r="LRX762" s="156"/>
      <c r="LRY762" s="156"/>
      <c r="LRZ762" s="156"/>
      <c r="LSA762" s="156"/>
      <c r="LSB762" s="156"/>
      <c r="LSC762" s="156"/>
      <c r="LSD762" s="156"/>
      <c r="LSE762" s="156"/>
      <c r="LSF762" s="156"/>
      <c r="LSG762" s="156"/>
      <c r="LSH762" s="156"/>
      <c r="LSI762" s="156"/>
      <c r="LSJ762" s="156"/>
      <c r="LSK762" s="156"/>
      <c r="LSL762" s="156"/>
      <c r="LSM762" s="156"/>
      <c r="LSN762" s="156"/>
      <c r="LSO762" s="156"/>
      <c r="LSP762" s="156"/>
      <c r="LSQ762" s="156"/>
      <c r="LSR762" s="156"/>
      <c r="LSS762" s="156"/>
      <c r="LST762" s="156"/>
      <c r="LSU762" s="156"/>
      <c r="LSV762" s="156"/>
      <c r="LSW762" s="156"/>
      <c r="LSX762" s="156"/>
      <c r="LSY762" s="156"/>
      <c r="LSZ762" s="156"/>
      <c r="LTA762" s="156"/>
      <c r="LTB762" s="156"/>
      <c r="LTC762" s="156"/>
      <c r="LTD762" s="156"/>
      <c r="LTE762" s="156"/>
      <c r="LTF762" s="156"/>
      <c r="LTG762" s="156"/>
      <c r="LTH762" s="156"/>
      <c r="LTI762" s="156"/>
      <c r="LTJ762" s="156"/>
      <c r="LTK762" s="156"/>
      <c r="LTL762" s="156"/>
      <c r="LTM762" s="156"/>
      <c r="LTN762" s="156"/>
      <c r="LTO762" s="156"/>
      <c r="LTP762" s="156"/>
      <c r="LTQ762" s="156"/>
      <c r="LTR762" s="156"/>
      <c r="LTS762" s="156"/>
      <c r="LTT762" s="156"/>
      <c r="LTU762" s="156"/>
      <c r="LTV762" s="156"/>
      <c r="LTW762" s="156"/>
      <c r="LTX762" s="156"/>
      <c r="LTY762" s="156"/>
      <c r="LTZ762" s="156"/>
      <c r="LUA762" s="156"/>
      <c r="LUB762" s="156"/>
      <c r="LUC762" s="156"/>
      <c r="LUD762" s="156"/>
      <c r="LUE762" s="156"/>
      <c r="LUF762" s="156"/>
      <c r="LUG762" s="156"/>
      <c r="LUH762" s="156"/>
      <c r="LUI762" s="156"/>
      <c r="LUJ762" s="156"/>
      <c r="LUK762" s="156"/>
      <c r="LUL762" s="156"/>
      <c r="LUM762" s="156"/>
      <c r="LUN762" s="156"/>
      <c r="LUO762" s="156"/>
      <c r="LUP762" s="156"/>
      <c r="LUQ762" s="156"/>
      <c r="LUR762" s="156"/>
      <c r="LUS762" s="156"/>
      <c r="LUT762" s="156"/>
      <c r="LUU762" s="156"/>
      <c r="LUV762" s="156"/>
      <c r="LUW762" s="156"/>
      <c r="LUX762" s="156"/>
      <c r="LUY762" s="156"/>
      <c r="LUZ762" s="156"/>
      <c r="LVA762" s="156"/>
      <c r="LVB762" s="156"/>
      <c r="LVC762" s="156"/>
      <c r="LVD762" s="156"/>
      <c r="LVE762" s="156"/>
      <c r="LVF762" s="156"/>
      <c r="LVG762" s="156"/>
      <c r="LVH762" s="156"/>
      <c r="LVI762" s="156"/>
      <c r="LVJ762" s="156"/>
      <c r="LVK762" s="156"/>
      <c r="LVL762" s="156"/>
      <c r="LVM762" s="156"/>
      <c r="LVN762" s="156"/>
      <c r="LVO762" s="156"/>
      <c r="LVP762" s="156"/>
      <c r="LVQ762" s="156"/>
      <c r="LVR762" s="156"/>
      <c r="LVS762" s="156"/>
      <c r="LVT762" s="156"/>
      <c r="LVU762" s="156"/>
      <c r="LVV762" s="156"/>
      <c r="LVW762" s="156"/>
      <c r="LVX762" s="156"/>
      <c r="LVY762" s="156"/>
      <c r="LVZ762" s="156"/>
      <c r="LWA762" s="156"/>
      <c r="LWB762" s="156"/>
      <c r="LWC762" s="156"/>
      <c r="LWD762" s="156"/>
      <c r="LWE762" s="156"/>
      <c r="LWF762" s="156"/>
      <c r="LWG762" s="156"/>
      <c r="LWH762" s="156"/>
      <c r="LWI762" s="156"/>
      <c r="LWJ762" s="156"/>
      <c r="LWK762" s="156"/>
      <c r="LWL762" s="156"/>
      <c r="LWM762" s="156"/>
      <c r="LWN762" s="156"/>
      <c r="LWO762" s="156"/>
      <c r="LWP762" s="156"/>
      <c r="LWQ762" s="156"/>
      <c r="LWR762" s="156"/>
      <c r="LWS762" s="156"/>
      <c r="LWT762" s="156"/>
      <c r="LWU762" s="156"/>
      <c r="LWV762" s="156"/>
      <c r="LWW762" s="156"/>
      <c r="LWX762" s="156"/>
      <c r="LWY762" s="156"/>
      <c r="LWZ762" s="156"/>
      <c r="LXA762" s="156"/>
      <c r="LXB762" s="156"/>
      <c r="LXC762" s="156"/>
      <c r="LXD762" s="156"/>
      <c r="LXE762" s="156"/>
      <c r="LXF762" s="156"/>
      <c r="LXG762" s="156"/>
      <c r="LXH762" s="156"/>
      <c r="LXI762" s="156"/>
      <c r="LXJ762" s="156"/>
      <c r="LXK762" s="156"/>
      <c r="LXL762" s="156"/>
      <c r="LXM762" s="156"/>
      <c r="LXN762" s="156"/>
      <c r="LXO762" s="156"/>
      <c r="LXP762" s="156"/>
      <c r="LXQ762" s="156"/>
      <c r="LXR762" s="156"/>
      <c r="LXS762" s="156"/>
      <c r="LXT762" s="156"/>
      <c r="LXU762" s="156"/>
      <c r="LXV762" s="156"/>
      <c r="LXW762" s="156"/>
      <c r="LXX762" s="156"/>
      <c r="LXY762" s="156"/>
      <c r="LXZ762" s="156"/>
      <c r="LYA762" s="156"/>
      <c r="LYB762" s="156"/>
      <c r="LYC762" s="156"/>
      <c r="LYD762" s="156"/>
      <c r="LYE762" s="156"/>
      <c r="LYF762" s="156"/>
      <c r="LYG762" s="156"/>
      <c r="LYH762" s="156"/>
      <c r="LYI762" s="156"/>
      <c r="LYJ762" s="156"/>
      <c r="LYK762" s="156"/>
      <c r="LYL762" s="156"/>
      <c r="LYM762" s="156"/>
      <c r="LYN762" s="156"/>
      <c r="LYO762" s="156"/>
      <c r="LYP762" s="156"/>
      <c r="LYQ762" s="156"/>
      <c r="LYR762" s="156"/>
      <c r="LYS762" s="156"/>
      <c r="LYT762" s="156"/>
      <c r="LYU762" s="156"/>
      <c r="LYV762" s="156"/>
      <c r="LYW762" s="156"/>
      <c r="LYX762" s="156"/>
      <c r="LYY762" s="156"/>
      <c r="LYZ762" s="156"/>
      <c r="LZA762" s="156"/>
      <c r="LZB762" s="156"/>
      <c r="LZC762" s="156"/>
      <c r="LZD762" s="156"/>
      <c r="LZE762" s="156"/>
      <c r="LZF762" s="156"/>
      <c r="LZG762" s="156"/>
      <c r="LZH762" s="156"/>
      <c r="LZI762" s="156"/>
      <c r="LZJ762" s="156"/>
      <c r="LZK762" s="156"/>
      <c r="LZL762" s="156"/>
      <c r="LZM762" s="156"/>
      <c r="LZN762" s="156"/>
      <c r="LZO762" s="156"/>
      <c r="LZP762" s="156"/>
      <c r="LZQ762" s="156"/>
      <c r="LZR762" s="156"/>
      <c r="LZS762" s="156"/>
      <c r="LZT762" s="156"/>
      <c r="LZU762" s="156"/>
      <c r="LZV762" s="156"/>
      <c r="LZW762" s="156"/>
      <c r="LZX762" s="156"/>
      <c r="LZY762" s="156"/>
      <c r="LZZ762" s="156"/>
      <c r="MAA762" s="156"/>
      <c r="MAB762" s="156"/>
      <c r="MAC762" s="156"/>
      <c r="MAD762" s="156"/>
      <c r="MAE762" s="156"/>
      <c r="MAF762" s="156"/>
      <c r="MAG762" s="156"/>
      <c r="MAH762" s="156"/>
      <c r="MAI762" s="156"/>
      <c r="MAJ762" s="156"/>
      <c r="MAK762" s="156"/>
      <c r="MAL762" s="156"/>
      <c r="MAM762" s="156"/>
      <c r="MAN762" s="156"/>
      <c r="MAO762" s="156"/>
      <c r="MAP762" s="156"/>
      <c r="MAQ762" s="156"/>
      <c r="MAR762" s="156"/>
      <c r="MAS762" s="156"/>
      <c r="MAT762" s="156"/>
      <c r="MAU762" s="156"/>
      <c r="MAV762" s="156"/>
      <c r="MAW762" s="156"/>
      <c r="MAX762" s="156"/>
      <c r="MAY762" s="156"/>
      <c r="MAZ762" s="156"/>
      <c r="MBA762" s="156"/>
      <c r="MBB762" s="156"/>
      <c r="MBC762" s="156"/>
      <c r="MBD762" s="156"/>
      <c r="MBE762" s="156"/>
      <c r="MBF762" s="156"/>
      <c r="MBG762" s="156"/>
      <c r="MBH762" s="156"/>
      <c r="MBI762" s="156"/>
      <c r="MBJ762" s="156"/>
      <c r="MBK762" s="156"/>
      <c r="MBL762" s="156"/>
      <c r="MBM762" s="156"/>
      <c r="MBN762" s="156"/>
      <c r="MBO762" s="156"/>
      <c r="MBP762" s="156"/>
      <c r="MBQ762" s="156"/>
      <c r="MBR762" s="156"/>
      <c r="MBS762" s="156"/>
      <c r="MBT762" s="156"/>
      <c r="MBU762" s="156"/>
      <c r="MBV762" s="156"/>
      <c r="MBW762" s="156"/>
      <c r="MBX762" s="156"/>
      <c r="MBY762" s="156"/>
      <c r="MBZ762" s="156"/>
      <c r="MCA762" s="156"/>
      <c r="MCB762" s="156"/>
      <c r="MCC762" s="156"/>
      <c r="MCD762" s="156"/>
      <c r="MCE762" s="156"/>
      <c r="MCF762" s="156"/>
      <c r="MCG762" s="156"/>
      <c r="MCH762" s="156"/>
      <c r="MCI762" s="156"/>
      <c r="MCJ762" s="156"/>
      <c r="MCK762" s="156"/>
      <c r="MCL762" s="156"/>
      <c r="MCM762" s="156"/>
      <c r="MCN762" s="156"/>
      <c r="MCO762" s="156"/>
      <c r="MCP762" s="156"/>
      <c r="MCQ762" s="156"/>
      <c r="MCR762" s="156"/>
      <c r="MCS762" s="156"/>
      <c r="MCT762" s="156"/>
      <c r="MCU762" s="156"/>
      <c r="MCV762" s="156"/>
      <c r="MCW762" s="156"/>
      <c r="MCX762" s="156"/>
      <c r="MCY762" s="156"/>
      <c r="MCZ762" s="156"/>
      <c r="MDA762" s="156"/>
      <c r="MDB762" s="156"/>
      <c r="MDC762" s="156"/>
      <c r="MDD762" s="156"/>
      <c r="MDE762" s="156"/>
      <c r="MDF762" s="156"/>
      <c r="MDG762" s="156"/>
      <c r="MDH762" s="156"/>
      <c r="MDI762" s="156"/>
      <c r="MDJ762" s="156"/>
      <c r="MDK762" s="156"/>
      <c r="MDL762" s="156"/>
      <c r="MDM762" s="156"/>
      <c r="MDN762" s="156"/>
      <c r="MDO762" s="156"/>
      <c r="MDP762" s="156"/>
      <c r="MDQ762" s="156"/>
      <c r="MDR762" s="156"/>
      <c r="MDS762" s="156"/>
      <c r="MDT762" s="156"/>
      <c r="MDU762" s="156"/>
      <c r="MDV762" s="156"/>
      <c r="MDW762" s="156"/>
      <c r="MDX762" s="156"/>
      <c r="MDY762" s="156"/>
      <c r="MDZ762" s="156"/>
      <c r="MEA762" s="156"/>
      <c r="MEB762" s="156"/>
      <c r="MEC762" s="156"/>
      <c r="MED762" s="156"/>
      <c r="MEE762" s="156"/>
      <c r="MEF762" s="156"/>
      <c r="MEG762" s="156"/>
      <c r="MEH762" s="156"/>
      <c r="MEI762" s="156"/>
      <c r="MEJ762" s="156"/>
      <c r="MEK762" s="156"/>
      <c r="MEL762" s="156"/>
      <c r="MEM762" s="156"/>
      <c r="MEN762" s="156"/>
      <c r="MEO762" s="156"/>
      <c r="MEP762" s="156"/>
      <c r="MEQ762" s="156"/>
      <c r="MER762" s="156"/>
      <c r="MES762" s="156"/>
      <c r="MET762" s="156"/>
      <c r="MEU762" s="156"/>
      <c r="MEV762" s="156"/>
      <c r="MEW762" s="156"/>
      <c r="MEX762" s="156"/>
      <c r="MEY762" s="156"/>
      <c r="MEZ762" s="156"/>
      <c r="MFA762" s="156"/>
      <c r="MFB762" s="156"/>
      <c r="MFC762" s="156"/>
      <c r="MFD762" s="156"/>
      <c r="MFE762" s="156"/>
      <c r="MFF762" s="156"/>
      <c r="MFG762" s="156"/>
      <c r="MFH762" s="156"/>
      <c r="MFI762" s="156"/>
      <c r="MFJ762" s="156"/>
      <c r="MFK762" s="156"/>
      <c r="MFL762" s="156"/>
      <c r="MFM762" s="156"/>
      <c r="MFN762" s="156"/>
      <c r="MFO762" s="156"/>
      <c r="MFP762" s="156"/>
      <c r="MFQ762" s="156"/>
      <c r="MFR762" s="156"/>
      <c r="MFS762" s="156"/>
      <c r="MFT762" s="156"/>
      <c r="MFU762" s="156"/>
      <c r="MFV762" s="156"/>
      <c r="MFW762" s="156"/>
      <c r="MFX762" s="156"/>
      <c r="MFY762" s="156"/>
      <c r="MFZ762" s="156"/>
      <c r="MGA762" s="156"/>
      <c r="MGB762" s="156"/>
      <c r="MGC762" s="156"/>
      <c r="MGD762" s="156"/>
      <c r="MGE762" s="156"/>
      <c r="MGF762" s="156"/>
      <c r="MGG762" s="156"/>
      <c r="MGH762" s="156"/>
      <c r="MGI762" s="156"/>
      <c r="MGJ762" s="156"/>
      <c r="MGK762" s="156"/>
      <c r="MGL762" s="156"/>
      <c r="MGM762" s="156"/>
      <c r="MGN762" s="156"/>
      <c r="MGO762" s="156"/>
      <c r="MGP762" s="156"/>
      <c r="MGQ762" s="156"/>
      <c r="MGR762" s="156"/>
      <c r="MGS762" s="156"/>
      <c r="MGT762" s="156"/>
      <c r="MGU762" s="156"/>
      <c r="MGV762" s="156"/>
      <c r="MGW762" s="156"/>
      <c r="MGX762" s="156"/>
      <c r="MGY762" s="156"/>
      <c r="MGZ762" s="156"/>
      <c r="MHA762" s="156"/>
      <c r="MHB762" s="156"/>
      <c r="MHC762" s="156"/>
      <c r="MHD762" s="156"/>
      <c r="MHE762" s="156"/>
      <c r="MHF762" s="156"/>
      <c r="MHG762" s="156"/>
      <c r="MHH762" s="156"/>
      <c r="MHI762" s="156"/>
      <c r="MHJ762" s="156"/>
      <c r="MHK762" s="156"/>
      <c r="MHL762" s="156"/>
      <c r="MHM762" s="156"/>
      <c r="MHN762" s="156"/>
      <c r="MHO762" s="156"/>
      <c r="MHP762" s="156"/>
      <c r="MHQ762" s="156"/>
      <c r="MHR762" s="156"/>
      <c r="MHS762" s="156"/>
      <c r="MHT762" s="156"/>
      <c r="MHU762" s="156"/>
      <c r="MHV762" s="156"/>
      <c r="MHW762" s="156"/>
      <c r="MHX762" s="156"/>
      <c r="MHY762" s="156"/>
      <c r="MHZ762" s="156"/>
      <c r="MIA762" s="156"/>
      <c r="MIB762" s="156"/>
      <c r="MIC762" s="156"/>
      <c r="MID762" s="156"/>
      <c r="MIE762" s="156"/>
      <c r="MIF762" s="156"/>
      <c r="MIG762" s="156"/>
      <c r="MIH762" s="156"/>
      <c r="MII762" s="156"/>
      <c r="MIJ762" s="156"/>
      <c r="MIK762" s="156"/>
      <c r="MIL762" s="156"/>
      <c r="MIM762" s="156"/>
      <c r="MIN762" s="156"/>
      <c r="MIO762" s="156"/>
      <c r="MIP762" s="156"/>
      <c r="MIQ762" s="156"/>
      <c r="MIR762" s="156"/>
      <c r="MIS762" s="156"/>
      <c r="MIT762" s="156"/>
      <c r="MIU762" s="156"/>
      <c r="MIV762" s="156"/>
      <c r="MIW762" s="156"/>
      <c r="MIX762" s="156"/>
      <c r="MIY762" s="156"/>
      <c r="MIZ762" s="156"/>
      <c r="MJA762" s="156"/>
      <c r="MJB762" s="156"/>
      <c r="MJC762" s="156"/>
      <c r="MJD762" s="156"/>
      <c r="MJE762" s="156"/>
      <c r="MJF762" s="156"/>
      <c r="MJG762" s="156"/>
      <c r="MJH762" s="156"/>
      <c r="MJI762" s="156"/>
      <c r="MJJ762" s="156"/>
      <c r="MJK762" s="156"/>
      <c r="MJL762" s="156"/>
      <c r="MJM762" s="156"/>
      <c r="MJN762" s="156"/>
      <c r="MJO762" s="156"/>
      <c r="MJP762" s="156"/>
      <c r="MJQ762" s="156"/>
      <c r="MJR762" s="156"/>
      <c r="MJS762" s="156"/>
      <c r="MJT762" s="156"/>
      <c r="MJU762" s="156"/>
      <c r="MJV762" s="156"/>
      <c r="MJW762" s="156"/>
      <c r="MJX762" s="156"/>
      <c r="MJY762" s="156"/>
      <c r="MJZ762" s="156"/>
      <c r="MKA762" s="156"/>
      <c r="MKB762" s="156"/>
      <c r="MKC762" s="156"/>
      <c r="MKD762" s="156"/>
      <c r="MKE762" s="156"/>
      <c r="MKF762" s="156"/>
      <c r="MKG762" s="156"/>
      <c r="MKH762" s="156"/>
      <c r="MKI762" s="156"/>
      <c r="MKJ762" s="156"/>
      <c r="MKK762" s="156"/>
      <c r="MKL762" s="156"/>
      <c r="MKM762" s="156"/>
      <c r="MKN762" s="156"/>
      <c r="MKO762" s="156"/>
      <c r="MKP762" s="156"/>
      <c r="MKQ762" s="156"/>
      <c r="MKR762" s="156"/>
      <c r="MKS762" s="156"/>
      <c r="MKT762" s="156"/>
      <c r="MKU762" s="156"/>
      <c r="MKV762" s="156"/>
      <c r="MKW762" s="156"/>
      <c r="MKX762" s="156"/>
      <c r="MKY762" s="156"/>
      <c r="MKZ762" s="156"/>
      <c r="MLA762" s="156"/>
      <c r="MLB762" s="156"/>
      <c r="MLC762" s="156"/>
      <c r="MLD762" s="156"/>
      <c r="MLE762" s="156"/>
      <c r="MLF762" s="156"/>
      <c r="MLG762" s="156"/>
      <c r="MLH762" s="156"/>
      <c r="MLI762" s="156"/>
      <c r="MLJ762" s="156"/>
      <c r="MLK762" s="156"/>
      <c r="MLL762" s="156"/>
      <c r="MLM762" s="156"/>
      <c r="MLN762" s="156"/>
      <c r="MLO762" s="156"/>
      <c r="MLP762" s="156"/>
      <c r="MLQ762" s="156"/>
      <c r="MLR762" s="156"/>
      <c r="MLS762" s="156"/>
      <c r="MLT762" s="156"/>
      <c r="MLU762" s="156"/>
      <c r="MLV762" s="156"/>
      <c r="MLW762" s="156"/>
      <c r="MLX762" s="156"/>
      <c r="MLY762" s="156"/>
      <c r="MLZ762" s="156"/>
      <c r="MMA762" s="156"/>
      <c r="MMB762" s="156"/>
      <c r="MMC762" s="156"/>
      <c r="MMD762" s="156"/>
      <c r="MME762" s="156"/>
      <c r="MMF762" s="156"/>
      <c r="MMG762" s="156"/>
      <c r="MMH762" s="156"/>
      <c r="MMI762" s="156"/>
      <c r="MMJ762" s="156"/>
      <c r="MMK762" s="156"/>
      <c r="MML762" s="156"/>
      <c r="MMM762" s="156"/>
      <c r="MMN762" s="156"/>
      <c r="MMO762" s="156"/>
      <c r="MMP762" s="156"/>
      <c r="MMQ762" s="156"/>
      <c r="MMR762" s="156"/>
      <c r="MMS762" s="156"/>
      <c r="MMT762" s="156"/>
      <c r="MMU762" s="156"/>
      <c r="MMV762" s="156"/>
      <c r="MMW762" s="156"/>
      <c r="MMX762" s="156"/>
      <c r="MMY762" s="156"/>
      <c r="MMZ762" s="156"/>
      <c r="MNA762" s="156"/>
      <c r="MNB762" s="156"/>
      <c r="MNC762" s="156"/>
      <c r="MND762" s="156"/>
      <c r="MNE762" s="156"/>
      <c r="MNF762" s="156"/>
      <c r="MNG762" s="156"/>
      <c r="MNH762" s="156"/>
      <c r="MNI762" s="156"/>
      <c r="MNJ762" s="156"/>
      <c r="MNK762" s="156"/>
      <c r="MNL762" s="156"/>
      <c r="MNM762" s="156"/>
      <c r="MNN762" s="156"/>
      <c r="MNO762" s="156"/>
      <c r="MNP762" s="156"/>
      <c r="MNQ762" s="156"/>
      <c r="MNR762" s="156"/>
      <c r="MNS762" s="156"/>
      <c r="MNT762" s="156"/>
      <c r="MNU762" s="156"/>
      <c r="MNV762" s="156"/>
      <c r="MNW762" s="156"/>
      <c r="MNX762" s="156"/>
      <c r="MNY762" s="156"/>
      <c r="MNZ762" s="156"/>
      <c r="MOA762" s="156"/>
      <c r="MOB762" s="156"/>
      <c r="MOC762" s="156"/>
      <c r="MOD762" s="156"/>
      <c r="MOE762" s="156"/>
      <c r="MOF762" s="156"/>
      <c r="MOG762" s="156"/>
      <c r="MOH762" s="156"/>
      <c r="MOI762" s="156"/>
      <c r="MOJ762" s="156"/>
      <c r="MOK762" s="156"/>
      <c r="MOL762" s="156"/>
      <c r="MOM762" s="156"/>
      <c r="MON762" s="156"/>
      <c r="MOO762" s="156"/>
      <c r="MOP762" s="156"/>
      <c r="MOQ762" s="156"/>
      <c r="MOR762" s="156"/>
      <c r="MOS762" s="156"/>
      <c r="MOT762" s="156"/>
      <c r="MOU762" s="156"/>
      <c r="MOV762" s="156"/>
      <c r="MOW762" s="156"/>
      <c r="MOX762" s="156"/>
      <c r="MOY762" s="156"/>
      <c r="MOZ762" s="156"/>
      <c r="MPA762" s="156"/>
      <c r="MPB762" s="156"/>
      <c r="MPC762" s="156"/>
      <c r="MPD762" s="156"/>
      <c r="MPE762" s="156"/>
      <c r="MPF762" s="156"/>
      <c r="MPG762" s="156"/>
      <c r="MPH762" s="156"/>
      <c r="MPI762" s="156"/>
      <c r="MPJ762" s="156"/>
      <c r="MPK762" s="156"/>
      <c r="MPL762" s="156"/>
      <c r="MPM762" s="156"/>
      <c r="MPN762" s="156"/>
      <c r="MPO762" s="156"/>
      <c r="MPP762" s="156"/>
      <c r="MPQ762" s="156"/>
      <c r="MPR762" s="156"/>
      <c r="MPS762" s="156"/>
      <c r="MPT762" s="156"/>
      <c r="MPU762" s="156"/>
      <c r="MPV762" s="156"/>
      <c r="MPW762" s="156"/>
      <c r="MPX762" s="156"/>
      <c r="MPY762" s="156"/>
      <c r="MPZ762" s="156"/>
      <c r="MQA762" s="156"/>
      <c r="MQB762" s="156"/>
      <c r="MQC762" s="156"/>
      <c r="MQD762" s="156"/>
      <c r="MQE762" s="156"/>
      <c r="MQF762" s="156"/>
      <c r="MQG762" s="156"/>
      <c r="MQH762" s="156"/>
      <c r="MQI762" s="156"/>
      <c r="MQJ762" s="156"/>
      <c r="MQK762" s="156"/>
      <c r="MQL762" s="156"/>
      <c r="MQM762" s="156"/>
      <c r="MQN762" s="156"/>
      <c r="MQO762" s="156"/>
      <c r="MQP762" s="156"/>
      <c r="MQQ762" s="156"/>
      <c r="MQR762" s="156"/>
      <c r="MQS762" s="156"/>
      <c r="MQT762" s="156"/>
      <c r="MQU762" s="156"/>
      <c r="MQV762" s="156"/>
      <c r="MQW762" s="156"/>
      <c r="MQX762" s="156"/>
      <c r="MQY762" s="156"/>
      <c r="MQZ762" s="156"/>
      <c r="MRA762" s="156"/>
      <c r="MRB762" s="156"/>
      <c r="MRC762" s="156"/>
      <c r="MRD762" s="156"/>
      <c r="MRE762" s="156"/>
      <c r="MRF762" s="156"/>
      <c r="MRG762" s="156"/>
      <c r="MRH762" s="156"/>
      <c r="MRI762" s="156"/>
      <c r="MRJ762" s="156"/>
      <c r="MRK762" s="156"/>
      <c r="MRL762" s="156"/>
      <c r="MRM762" s="156"/>
      <c r="MRN762" s="156"/>
      <c r="MRO762" s="156"/>
      <c r="MRP762" s="156"/>
      <c r="MRQ762" s="156"/>
      <c r="MRR762" s="156"/>
      <c r="MRS762" s="156"/>
      <c r="MRT762" s="156"/>
      <c r="MRU762" s="156"/>
      <c r="MRV762" s="156"/>
      <c r="MRW762" s="156"/>
      <c r="MRX762" s="156"/>
      <c r="MRY762" s="156"/>
      <c r="MRZ762" s="156"/>
      <c r="MSA762" s="156"/>
      <c r="MSB762" s="156"/>
      <c r="MSC762" s="156"/>
      <c r="MSD762" s="156"/>
      <c r="MSE762" s="156"/>
      <c r="MSF762" s="156"/>
      <c r="MSG762" s="156"/>
      <c r="MSH762" s="156"/>
      <c r="MSI762" s="156"/>
      <c r="MSJ762" s="156"/>
      <c r="MSK762" s="156"/>
      <c r="MSL762" s="156"/>
      <c r="MSM762" s="156"/>
      <c r="MSN762" s="156"/>
      <c r="MSO762" s="156"/>
      <c r="MSP762" s="156"/>
      <c r="MSQ762" s="156"/>
      <c r="MSR762" s="156"/>
      <c r="MSS762" s="156"/>
      <c r="MST762" s="156"/>
      <c r="MSU762" s="156"/>
      <c r="MSV762" s="156"/>
      <c r="MSW762" s="156"/>
      <c r="MSX762" s="156"/>
      <c r="MSY762" s="156"/>
      <c r="MSZ762" s="156"/>
      <c r="MTA762" s="156"/>
      <c r="MTB762" s="156"/>
      <c r="MTC762" s="156"/>
      <c r="MTD762" s="156"/>
      <c r="MTE762" s="156"/>
      <c r="MTF762" s="156"/>
      <c r="MTG762" s="156"/>
      <c r="MTH762" s="156"/>
      <c r="MTI762" s="156"/>
      <c r="MTJ762" s="156"/>
      <c r="MTK762" s="156"/>
      <c r="MTL762" s="156"/>
      <c r="MTM762" s="156"/>
      <c r="MTN762" s="156"/>
      <c r="MTO762" s="156"/>
      <c r="MTP762" s="156"/>
      <c r="MTQ762" s="156"/>
      <c r="MTR762" s="156"/>
      <c r="MTS762" s="156"/>
      <c r="MTT762" s="156"/>
      <c r="MTU762" s="156"/>
      <c r="MTV762" s="156"/>
      <c r="MTW762" s="156"/>
      <c r="MTX762" s="156"/>
      <c r="MTY762" s="156"/>
      <c r="MTZ762" s="156"/>
      <c r="MUA762" s="156"/>
      <c r="MUB762" s="156"/>
      <c r="MUC762" s="156"/>
      <c r="MUD762" s="156"/>
      <c r="MUE762" s="156"/>
      <c r="MUF762" s="156"/>
      <c r="MUG762" s="156"/>
      <c r="MUH762" s="156"/>
      <c r="MUI762" s="156"/>
      <c r="MUJ762" s="156"/>
      <c r="MUK762" s="156"/>
      <c r="MUL762" s="156"/>
      <c r="MUM762" s="156"/>
      <c r="MUN762" s="156"/>
      <c r="MUO762" s="156"/>
      <c r="MUP762" s="156"/>
      <c r="MUQ762" s="156"/>
      <c r="MUR762" s="156"/>
      <c r="MUS762" s="156"/>
      <c r="MUT762" s="156"/>
      <c r="MUU762" s="156"/>
      <c r="MUV762" s="156"/>
      <c r="MUW762" s="156"/>
      <c r="MUX762" s="156"/>
      <c r="MUY762" s="156"/>
      <c r="MUZ762" s="156"/>
      <c r="MVA762" s="156"/>
      <c r="MVB762" s="156"/>
      <c r="MVC762" s="156"/>
      <c r="MVD762" s="156"/>
      <c r="MVE762" s="156"/>
      <c r="MVF762" s="156"/>
      <c r="MVG762" s="156"/>
      <c r="MVH762" s="156"/>
      <c r="MVI762" s="156"/>
      <c r="MVJ762" s="156"/>
      <c r="MVK762" s="156"/>
      <c r="MVL762" s="156"/>
      <c r="MVM762" s="156"/>
      <c r="MVN762" s="156"/>
      <c r="MVO762" s="156"/>
      <c r="MVP762" s="156"/>
      <c r="MVQ762" s="156"/>
      <c r="MVR762" s="156"/>
      <c r="MVS762" s="156"/>
      <c r="MVT762" s="156"/>
      <c r="MVU762" s="156"/>
      <c r="MVV762" s="156"/>
      <c r="MVW762" s="156"/>
      <c r="MVX762" s="156"/>
      <c r="MVY762" s="156"/>
      <c r="MVZ762" s="156"/>
      <c r="MWA762" s="156"/>
      <c r="MWB762" s="156"/>
      <c r="MWC762" s="156"/>
      <c r="MWD762" s="156"/>
      <c r="MWE762" s="156"/>
      <c r="MWF762" s="156"/>
      <c r="MWG762" s="156"/>
      <c r="MWH762" s="156"/>
      <c r="MWI762" s="156"/>
      <c r="MWJ762" s="156"/>
      <c r="MWK762" s="156"/>
      <c r="MWL762" s="156"/>
      <c r="MWM762" s="156"/>
      <c r="MWN762" s="156"/>
      <c r="MWO762" s="156"/>
      <c r="MWP762" s="156"/>
      <c r="MWQ762" s="156"/>
      <c r="MWR762" s="156"/>
      <c r="MWS762" s="156"/>
      <c r="MWT762" s="156"/>
      <c r="MWU762" s="156"/>
      <c r="MWV762" s="156"/>
      <c r="MWW762" s="156"/>
      <c r="MWX762" s="156"/>
      <c r="MWY762" s="156"/>
      <c r="MWZ762" s="156"/>
      <c r="MXA762" s="156"/>
      <c r="MXB762" s="156"/>
      <c r="MXC762" s="156"/>
      <c r="MXD762" s="156"/>
      <c r="MXE762" s="156"/>
      <c r="MXF762" s="156"/>
      <c r="MXG762" s="156"/>
      <c r="MXH762" s="156"/>
      <c r="MXI762" s="156"/>
      <c r="MXJ762" s="156"/>
      <c r="MXK762" s="156"/>
      <c r="MXL762" s="156"/>
      <c r="MXM762" s="156"/>
      <c r="MXN762" s="156"/>
      <c r="MXO762" s="156"/>
      <c r="MXP762" s="156"/>
      <c r="MXQ762" s="156"/>
      <c r="MXR762" s="156"/>
      <c r="MXS762" s="156"/>
      <c r="MXT762" s="156"/>
      <c r="MXU762" s="156"/>
      <c r="MXV762" s="156"/>
      <c r="MXW762" s="156"/>
      <c r="MXX762" s="156"/>
      <c r="MXY762" s="156"/>
      <c r="MXZ762" s="156"/>
      <c r="MYA762" s="156"/>
      <c r="MYB762" s="156"/>
      <c r="MYC762" s="156"/>
      <c r="MYD762" s="156"/>
      <c r="MYE762" s="156"/>
      <c r="MYF762" s="156"/>
      <c r="MYG762" s="156"/>
      <c r="MYH762" s="156"/>
      <c r="MYI762" s="156"/>
      <c r="MYJ762" s="156"/>
      <c r="MYK762" s="156"/>
      <c r="MYL762" s="156"/>
      <c r="MYM762" s="156"/>
      <c r="MYN762" s="156"/>
      <c r="MYO762" s="156"/>
      <c r="MYP762" s="156"/>
      <c r="MYQ762" s="156"/>
      <c r="MYR762" s="156"/>
      <c r="MYS762" s="156"/>
      <c r="MYT762" s="156"/>
      <c r="MYU762" s="156"/>
      <c r="MYV762" s="156"/>
      <c r="MYW762" s="156"/>
      <c r="MYX762" s="156"/>
      <c r="MYY762" s="156"/>
      <c r="MYZ762" s="156"/>
      <c r="MZA762" s="156"/>
      <c r="MZB762" s="156"/>
      <c r="MZC762" s="156"/>
      <c r="MZD762" s="156"/>
      <c r="MZE762" s="156"/>
      <c r="MZF762" s="156"/>
      <c r="MZG762" s="156"/>
      <c r="MZH762" s="156"/>
      <c r="MZI762" s="156"/>
      <c r="MZJ762" s="156"/>
      <c r="MZK762" s="156"/>
      <c r="MZL762" s="156"/>
      <c r="MZM762" s="156"/>
      <c r="MZN762" s="156"/>
      <c r="MZO762" s="156"/>
      <c r="MZP762" s="156"/>
      <c r="MZQ762" s="156"/>
      <c r="MZR762" s="156"/>
      <c r="MZS762" s="156"/>
      <c r="MZT762" s="156"/>
      <c r="MZU762" s="156"/>
      <c r="MZV762" s="156"/>
      <c r="MZW762" s="156"/>
      <c r="MZX762" s="156"/>
      <c r="MZY762" s="156"/>
      <c r="MZZ762" s="156"/>
      <c r="NAA762" s="156"/>
      <c r="NAB762" s="156"/>
      <c r="NAC762" s="156"/>
      <c r="NAD762" s="156"/>
      <c r="NAE762" s="156"/>
      <c r="NAF762" s="156"/>
      <c r="NAG762" s="156"/>
      <c r="NAH762" s="156"/>
      <c r="NAI762" s="156"/>
      <c r="NAJ762" s="156"/>
      <c r="NAK762" s="156"/>
      <c r="NAL762" s="156"/>
      <c r="NAM762" s="156"/>
      <c r="NAN762" s="156"/>
      <c r="NAO762" s="156"/>
      <c r="NAP762" s="156"/>
      <c r="NAQ762" s="156"/>
      <c r="NAR762" s="156"/>
      <c r="NAS762" s="156"/>
      <c r="NAT762" s="156"/>
      <c r="NAU762" s="156"/>
      <c r="NAV762" s="156"/>
      <c r="NAW762" s="156"/>
      <c r="NAX762" s="156"/>
      <c r="NAY762" s="156"/>
      <c r="NAZ762" s="156"/>
      <c r="NBA762" s="156"/>
      <c r="NBB762" s="156"/>
      <c r="NBC762" s="156"/>
      <c r="NBD762" s="156"/>
      <c r="NBE762" s="156"/>
      <c r="NBF762" s="156"/>
      <c r="NBG762" s="156"/>
      <c r="NBH762" s="156"/>
      <c r="NBI762" s="156"/>
      <c r="NBJ762" s="156"/>
      <c r="NBK762" s="156"/>
      <c r="NBL762" s="156"/>
      <c r="NBM762" s="156"/>
      <c r="NBN762" s="156"/>
      <c r="NBO762" s="156"/>
      <c r="NBP762" s="156"/>
      <c r="NBQ762" s="156"/>
      <c r="NBR762" s="156"/>
      <c r="NBS762" s="156"/>
      <c r="NBT762" s="156"/>
      <c r="NBU762" s="156"/>
      <c r="NBV762" s="156"/>
      <c r="NBW762" s="156"/>
      <c r="NBX762" s="156"/>
      <c r="NBY762" s="156"/>
      <c r="NBZ762" s="156"/>
      <c r="NCA762" s="156"/>
      <c r="NCB762" s="156"/>
      <c r="NCC762" s="156"/>
      <c r="NCD762" s="156"/>
      <c r="NCE762" s="156"/>
      <c r="NCF762" s="156"/>
      <c r="NCG762" s="156"/>
      <c r="NCH762" s="156"/>
      <c r="NCI762" s="156"/>
      <c r="NCJ762" s="156"/>
      <c r="NCK762" s="156"/>
      <c r="NCL762" s="156"/>
      <c r="NCM762" s="156"/>
      <c r="NCN762" s="156"/>
      <c r="NCO762" s="156"/>
      <c r="NCP762" s="156"/>
      <c r="NCQ762" s="156"/>
      <c r="NCR762" s="156"/>
      <c r="NCS762" s="156"/>
      <c r="NCT762" s="156"/>
      <c r="NCU762" s="156"/>
      <c r="NCV762" s="156"/>
      <c r="NCW762" s="156"/>
      <c r="NCX762" s="156"/>
      <c r="NCY762" s="156"/>
      <c r="NCZ762" s="156"/>
      <c r="NDA762" s="156"/>
      <c r="NDB762" s="156"/>
      <c r="NDC762" s="156"/>
      <c r="NDD762" s="156"/>
      <c r="NDE762" s="156"/>
      <c r="NDF762" s="156"/>
      <c r="NDG762" s="156"/>
      <c r="NDH762" s="156"/>
      <c r="NDI762" s="156"/>
      <c r="NDJ762" s="156"/>
      <c r="NDK762" s="156"/>
      <c r="NDL762" s="156"/>
      <c r="NDM762" s="156"/>
      <c r="NDN762" s="156"/>
      <c r="NDO762" s="156"/>
      <c r="NDP762" s="156"/>
      <c r="NDQ762" s="156"/>
      <c r="NDR762" s="156"/>
      <c r="NDS762" s="156"/>
      <c r="NDT762" s="156"/>
      <c r="NDU762" s="156"/>
      <c r="NDV762" s="156"/>
      <c r="NDW762" s="156"/>
      <c r="NDX762" s="156"/>
      <c r="NDY762" s="156"/>
      <c r="NDZ762" s="156"/>
      <c r="NEA762" s="156"/>
      <c r="NEB762" s="156"/>
      <c r="NEC762" s="156"/>
      <c r="NED762" s="156"/>
      <c r="NEE762" s="156"/>
      <c r="NEF762" s="156"/>
      <c r="NEG762" s="156"/>
      <c r="NEH762" s="156"/>
      <c r="NEI762" s="156"/>
      <c r="NEJ762" s="156"/>
      <c r="NEK762" s="156"/>
      <c r="NEL762" s="156"/>
      <c r="NEM762" s="156"/>
      <c r="NEN762" s="156"/>
      <c r="NEO762" s="156"/>
      <c r="NEP762" s="156"/>
      <c r="NEQ762" s="156"/>
      <c r="NER762" s="156"/>
      <c r="NES762" s="156"/>
      <c r="NET762" s="156"/>
      <c r="NEU762" s="156"/>
      <c r="NEV762" s="156"/>
      <c r="NEW762" s="156"/>
      <c r="NEX762" s="156"/>
      <c r="NEY762" s="156"/>
      <c r="NEZ762" s="156"/>
      <c r="NFA762" s="156"/>
      <c r="NFB762" s="156"/>
      <c r="NFC762" s="156"/>
      <c r="NFD762" s="156"/>
      <c r="NFE762" s="156"/>
      <c r="NFF762" s="156"/>
      <c r="NFG762" s="156"/>
      <c r="NFH762" s="156"/>
      <c r="NFI762" s="156"/>
      <c r="NFJ762" s="156"/>
      <c r="NFK762" s="156"/>
      <c r="NFL762" s="156"/>
      <c r="NFM762" s="156"/>
      <c r="NFN762" s="156"/>
      <c r="NFO762" s="156"/>
      <c r="NFP762" s="156"/>
      <c r="NFQ762" s="156"/>
      <c r="NFR762" s="156"/>
      <c r="NFS762" s="156"/>
      <c r="NFT762" s="156"/>
      <c r="NFU762" s="156"/>
      <c r="NFV762" s="156"/>
      <c r="NFW762" s="156"/>
      <c r="NFX762" s="156"/>
      <c r="NFY762" s="156"/>
      <c r="NFZ762" s="156"/>
      <c r="NGA762" s="156"/>
      <c r="NGB762" s="156"/>
      <c r="NGC762" s="156"/>
      <c r="NGD762" s="156"/>
      <c r="NGE762" s="156"/>
      <c r="NGF762" s="156"/>
      <c r="NGG762" s="156"/>
      <c r="NGH762" s="156"/>
      <c r="NGI762" s="156"/>
      <c r="NGJ762" s="156"/>
      <c r="NGK762" s="156"/>
      <c r="NGL762" s="156"/>
      <c r="NGM762" s="156"/>
      <c r="NGN762" s="156"/>
      <c r="NGO762" s="156"/>
      <c r="NGP762" s="156"/>
      <c r="NGQ762" s="156"/>
      <c r="NGR762" s="156"/>
      <c r="NGS762" s="156"/>
      <c r="NGT762" s="156"/>
      <c r="NGU762" s="156"/>
      <c r="NGV762" s="156"/>
      <c r="NGW762" s="156"/>
      <c r="NGX762" s="156"/>
      <c r="NGY762" s="156"/>
      <c r="NGZ762" s="156"/>
      <c r="NHA762" s="156"/>
      <c r="NHB762" s="156"/>
      <c r="NHC762" s="156"/>
      <c r="NHD762" s="156"/>
      <c r="NHE762" s="156"/>
      <c r="NHF762" s="156"/>
      <c r="NHG762" s="156"/>
      <c r="NHH762" s="156"/>
      <c r="NHI762" s="156"/>
      <c r="NHJ762" s="156"/>
      <c r="NHK762" s="156"/>
      <c r="NHL762" s="156"/>
      <c r="NHM762" s="156"/>
      <c r="NHN762" s="156"/>
      <c r="NHO762" s="156"/>
      <c r="NHP762" s="156"/>
      <c r="NHQ762" s="156"/>
      <c r="NHR762" s="156"/>
      <c r="NHS762" s="156"/>
      <c r="NHT762" s="156"/>
      <c r="NHU762" s="156"/>
      <c r="NHV762" s="156"/>
      <c r="NHW762" s="156"/>
      <c r="NHX762" s="156"/>
      <c r="NHY762" s="156"/>
      <c r="NHZ762" s="156"/>
      <c r="NIA762" s="156"/>
      <c r="NIB762" s="156"/>
      <c r="NIC762" s="156"/>
      <c r="NID762" s="156"/>
      <c r="NIE762" s="156"/>
      <c r="NIF762" s="156"/>
      <c r="NIG762" s="156"/>
      <c r="NIH762" s="156"/>
      <c r="NII762" s="156"/>
      <c r="NIJ762" s="156"/>
      <c r="NIK762" s="156"/>
      <c r="NIL762" s="156"/>
      <c r="NIM762" s="156"/>
      <c r="NIN762" s="156"/>
      <c r="NIO762" s="156"/>
      <c r="NIP762" s="156"/>
      <c r="NIQ762" s="156"/>
      <c r="NIR762" s="156"/>
      <c r="NIS762" s="156"/>
      <c r="NIT762" s="156"/>
      <c r="NIU762" s="156"/>
      <c r="NIV762" s="156"/>
      <c r="NIW762" s="156"/>
      <c r="NIX762" s="156"/>
      <c r="NIY762" s="156"/>
      <c r="NIZ762" s="156"/>
      <c r="NJA762" s="156"/>
      <c r="NJB762" s="156"/>
      <c r="NJC762" s="156"/>
      <c r="NJD762" s="156"/>
      <c r="NJE762" s="156"/>
      <c r="NJF762" s="156"/>
      <c r="NJG762" s="156"/>
      <c r="NJH762" s="156"/>
      <c r="NJI762" s="156"/>
      <c r="NJJ762" s="156"/>
      <c r="NJK762" s="156"/>
      <c r="NJL762" s="156"/>
      <c r="NJM762" s="156"/>
      <c r="NJN762" s="156"/>
      <c r="NJO762" s="156"/>
      <c r="NJP762" s="156"/>
      <c r="NJQ762" s="156"/>
      <c r="NJR762" s="156"/>
      <c r="NJS762" s="156"/>
      <c r="NJT762" s="156"/>
      <c r="NJU762" s="156"/>
      <c r="NJV762" s="156"/>
      <c r="NJW762" s="156"/>
      <c r="NJX762" s="156"/>
      <c r="NJY762" s="156"/>
      <c r="NJZ762" s="156"/>
      <c r="NKA762" s="156"/>
      <c r="NKB762" s="156"/>
      <c r="NKC762" s="156"/>
      <c r="NKD762" s="156"/>
      <c r="NKE762" s="156"/>
      <c r="NKF762" s="156"/>
      <c r="NKG762" s="156"/>
      <c r="NKH762" s="156"/>
      <c r="NKI762" s="156"/>
      <c r="NKJ762" s="156"/>
      <c r="NKK762" s="156"/>
      <c r="NKL762" s="156"/>
      <c r="NKM762" s="156"/>
      <c r="NKN762" s="156"/>
      <c r="NKO762" s="156"/>
      <c r="NKP762" s="156"/>
      <c r="NKQ762" s="156"/>
      <c r="NKR762" s="156"/>
      <c r="NKS762" s="156"/>
      <c r="NKT762" s="156"/>
      <c r="NKU762" s="156"/>
      <c r="NKV762" s="156"/>
      <c r="NKW762" s="156"/>
      <c r="NKX762" s="156"/>
      <c r="NKY762" s="156"/>
      <c r="NKZ762" s="156"/>
      <c r="NLA762" s="156"/>
      <c r="NLB762" s="156"/>
      <c r="NLC762" s="156"/>
      <c r="NLD762" s="156"/>
      <c r="NLE762" s="156"/>
      <c r="NLF762" s="156"/>
      <c r="NLG762" s="156"/>
      <c r="NLH762" s="156"/>
      <c r="NLI762" s="156"/>
      <c r="NLJ762" s="156"/>
      <c r="NLK762" s="156"/>
      <c r="NLL762" s="156"/>
      <c r="NLM762" s="156"/>
      <c r="NLN762" s="156"/>
      <c r="NLO762" s="156"/>
      <c r="NLP762" s="156"/>
      <c r="NLQ762" s="156"/>
      <c r="NLR762" s="156"/>
      <c r="NLS762" s="156"/>
      <c r="NLT762" s="156"/>
      <c r="NLU762" s="156"/>
      <c r="NLV762" s="156"/>
      <c r="NLW762" s="156"/>
      <c r="NLX762" s="156"/>
      <c r="NLY762" s="156"/>
      <c r="NLZ762" s="156"/>
      <c r="NMA762" s="156"/>
      <c r="NMB762" s="156"/>
      <c r="NMC762" s="156"/>
      <c r="NMD762" s="156"/>
      <c r="NME762" s="156"/>
      <c r="NMF762" s="156"/>
      <c r="NMG762" s="156"/>
      <c r="NMH762" s="156"/>
      <c r="NMI762" s="156"/>
      <c r="NMJ762" s="156"/>
      <c r="NMK762" s="156"/>
      <c r="NML762" s="156"/>
      <c r="NMM762" s="156"/>
      <c r="NMN762" s="156"/>
      <c r="NMO762" s="156"/>
      <c r="NMP762" s="156"/>
      <c r="NMQ762" s="156"/>
      <c r="NMR762" s="156"/>
      <c r="NMS762" s="156"/>
      <c r="NMT762" s="156"/>
      <c r="NMU762" s="156"/>
      <c r="NMV762" s="156"/>
      <c r="NMW762" s="156"/>
      <c r="NMX762" s="156"/>
      <c r="NMY762" s="156"/>
      <c r="NMZ762" s="156"/>
      <c r="NNA762" s="156"/>
      <c r="NNB762" s="156"/>
      <c r="NNC762" s="156"/>
      <c r="NND762" s="156"/>
      <c r="NNE762" s="156"/>
      <c r="NNF762" s="156"/>
      <c r="NNG762" s="156"/>
      <c r="NNH762" s="156"/>
      <c r="NNI762" s="156"/>
      <c r="NNJ762" s="156"/>
      <c r="NNK762" s="156"/>
      <c r="NNL762" s="156"/>
      <c r="NNM762" s="156"/>
      <c r="NNN762" s="156"/>
      <c r="NNO762" s="156"/>
      <c r="NNP762" s="156"/>
      <c r="NNQ762" s="156"/>
      <c r="NNR762" s="156"/>
      <c r="NNS762" s="156"/>
      <c r="NNT762" s="156"/>
      <c r="NNU762" s="156"/>
      <c r="NNV762" s="156"/>
      <c r="NNW762" s="156"/>
      <c r="NNX762" s="156"/>
      <c r="NNY762" s="156"/>
      <c r="NNZ762" s="156"/>
      <c r="NOA762" s="156"/>
      <c r="NOB762" s="156"/>
      <c r="NOC762" s="156"/>
      <c r="NOD762" s="156"/>
      <c r="NOE762" s="156"/>
      <c r="NOF762" s="156"/>
      <c r="NOG762" s="156"/>
      <c r="NOH762" s="156"/>
      <c r="NOI762" s="156"/>
      <c r="NOJ762" s="156"/>
      <c r="NOK762" s="156"/>
      <c r="NOL762" s="156"/>
      <c r="NOM762" s="156"/>
      <c r="NON762" s="156"/>
      <c r="NOO762" s="156"/>
      <c r="NOP762" s="156"/>
      <c r="NOQ762" s="156"/>
      <c r="NOR762" s="156"/>
      <c r="NOS762" s="156"/>
      <c r="NOT762" s="156"/>
      <c r="NOU762" s="156"/>
      <c r="NOV762" s="156"/>
      <c r="NOW762" s="156"/>
      <c r="NOX762" s="156"/>
      <c r="NOY762" s="156"/>
      <c r="NOZ762" s="156"/>
      <c r="NPA762" s="156"/>
      <c r="NPB762" s="156"/>
      <c r="NPC762" s="156"/>
      <c r="NPD762" s="156"/>
      <c r="NPE762" s="156"/>
      <c r="NPF762" s="156"/>
      <c r="NPG762" s="156"/>
      <c r="NPH762" s="156"/>
      <c r="NPI762" s="156"/>
      <c r="NPJ762" s="156"/>
      <c r="NPK762" s="156"/>
      <c r="NPL762" s="156"/>
      <c r="NPM762" s="156"/>
      <c r="NPN762" s="156"/>
      <c r="NPO762" s="156"/>
      <c r="NPP762" s="156"/>
      <c r="NPQ762" s="156"/>
      <c r="NPR762" s="156"/>
      <c r="NPS762" s="156"/>
      <c r="NPT762" s="156"/>
      <c r="NPU762" s="156"/>
      <c r="NPV762" s="156"/>
      <c r="NPW762" s="156"/>
      <c r="NPX762" s="156"/>
      <c r="NPY762" s="156"/>
      <c r="NPZ762" s="156"/>
      <c r="NQA762" s="156"/>
      <c r="NQB762" s="156"/>
      <c r="NQC762" s="156"/>
      <c r="NQD762" s="156"/>
      <c r="NQE762" s="156"/>
      <c r="NQF762" s="156"/>
      <c r="NQG762" s="156"/>
      <c r="NQH762" s="156"/>
      <c r="NQI762" s="156"/>
      <c r="NQJ762" s="156"/>
      <c r="NQK762" s="156"/>
      <c r="NQL762" s="156"/>
      <c r="NQM762" s="156"/>
      <c r="NQN762" s="156"/>
      <c r="NQO762" s="156"/>
      <c r="NQP762" s="156"/>
      <c r="NQQ762" s="156"/>
      <c r="NQR762" s="156"/>
      <c r="NQS762" s="156"/>
      <c r="NQT762" s="156"/>
      <c r="NQU762" s="156"/>
      <c r="NQV762" s="156"/>
      <c r="NQW762" s="156"/>
      <c r="NQX762" s="156"/>
      <c r="NQY762" s="156"/>
      <c r="NQZ762" s="156"/>
      <c r="NRA762" s="156"/>
      <c r="NRB762" s="156"/>
      <c r="NRC762" s="156"/>
      <c r="NRD762" s="156"/>
      <c r="NRE762" s="156"/>
      <c r="NRF762" s="156"/>
      <c r="NRG762" s="156"/>
      <c r="NRH762" s="156"/>
      <c r="NRI762" s="156"/>
      <c r="NRJ762" s="156"/>
      <c r="NRK762" s="156"/>
      <c r="NRL762" s="156"/>
      <c r="NRM762" s="156"/>
      <c r="NRN762" s="156"/>
      <c r="NRO762" s="156"/>
      <c r="NRP762" s="156"/>
      <c r="NRQ762" s="156"/>
      <c r="NRR762" s="156"/>
      <c r="NRS762" s="156"/>
      <c r="NRT762" s="156"/>
      <c r="NRU762" s="156"/>
      <c r="NRV762" s="156"/>
      <c r="NRW762" s="156"/>
      <c r="NRX762" s="156"/>
      <c r="NRY762" s="156"/>
      <c r="NRZ762" s="156"/>
      <c r="NSA762" s="156"/>
      <c r="NSB762" s="156"/>
      <c r="NSC762" s="156"/>
      <c r="NSD762" s="156"/>
      <c r="NSE762" s="156"/>
      <c r="NSF762" s="156"/>
      <c r="NSG762" s="156"/>
      <c r="NSH762" s="156"/>
      <c r="NSI762" s="156"/>
      <c r="NSJ762" s="156"/>
      <c r="NSK762" s="156"/>
      <c r="NSL762" s="156"/>
      <c r="NSM762" s="156"/>
      <c r="NSN762" s="156"/>
      <c r="NSO762" s="156"/>
      <c r="NSP762" s="156"/>
      <c r="NSQ762" s="156"/>
      <c r="NSR762" s="156"/>
      <c r="NSS762" s="156"/>
      <c r="NST762" s="156"/>
      <c r="NSU762" s="156"/>
      <c r="NSV762" s="156"/>
      <c r="NSW762" s="156"/>
      <c r="NSX762" s="156"/>
      <c r="NSY762" s="156"/>
      <c r="NSZ762" s="156"/>
      <c r="NTA762" s="156"/>
      <c r="NTB762" s="156"/>
      <c r="NTC762" s="156"/>
      <c r="NTD762" s="156"/>
      <c r="NTE762" s="156"/>
      <c r="NTF762" s="156"/>
      <c r="NTG762" s="156"/>
      <c r="NTH762" s="156"/>
      <c r="NTI762" s="156"/>
      <c r="NTJ762" s="156"/>
      <c r="NTK762" s="156"/>
      <c r="NTL762" s="156"/>
      <c r="NTM762" s="156"/>
      <c r="NTN762" s="156"/>
      <c r="NTO762" s="156"/>
      <c r="NTP762" s="156"/>
      <c r="NTQ762" s="156"/>
      <c r="NTR762" s="156"/>
      <c r="NTS762" s="156"/>
      <c r="NTT762" s="156"/>
      <c r="NTU762" s="156"/>
      <c r="NTV762" s="156"/>
      <c r="NTW762" s="156"/>
      <c r="NTX762" s="156"/>
      <c r="NTY762" s="156"/>
      <c r="NTZ762" s="156"/>
      <c r="NUA762" s="156"/>
      <c r="NUB762" s="156"/>
      <c r="NUC762" s="156"/>
      <c r="NUD762" s="156"/>
      <c r="NUE762" s="156"/>
      <c r="NUF762" s="156"/>
      <c r="NUG762" s="156"/>
      <c r="NUH762" s="156"/>
      <c r="NUI762" s="156"/>
      <c r="NUJ762" s="156"/>
      <c r="NUK762" s="156"/>
      <c r="NUL762" s="156"/>
      <c r="NUM762" s="156"/>
      <c r="NUN762" s="156"/>
      <c r="NUO762" s="156"/>
      <c r="NUP762" s="156"/>
      <c r="NUQ762" s="156"/>
      <c r="NUR762" s="156"/>
      <c r="NUS762" s="156"/>
      <c r="NUT762" s="156"/>
      <c r="NUU762" s="156"/>
      <c r="NUV762" s="156"/>
      <c r="NUW762" s="156"/>
      <c r="NUX762" s="156"/>
      <c r="NUY762" s="156"/>
      <c r="NUZ762" s="156"/>
      <c r="NVA762" s="156"/>
      <c r="NVB762" s="156"/>
      <c r="NVC762" s="156"/>
      <c r="NVD762" s="156"/>
      <c r="NVE762" s="156"/>
      <c r="NVF762" s="156"/>
      <c r="NVG762" s="156"/>
      <c r="NVH762" s="156"/>
      <c r="NVI762" s="156"/>
      <c r="NVJ762" s="156"/>
      <c r="NVK762" s="156"/>
      <c r="NVL762" s="156"/>
      <c r="NVM762" s="156"/>
      <c r="NVN762" s="156"/>
      <c r="NVO762" s="156"/>
      <c r="NVP762" s="156"/>
      <c r="NVQ762" s="156"/>
      <c r="NVR762" s="156"/>
      <c r="NVS762" s="156"/>
      <c r="NVT762" s="156"/>
      <c r="NVU762" s="156"/>
      <c r="NVV762" s="156"/>
      <c r="NVW762" s="156"/>
      <c r="NVX762" s="156"/>
      <c r="NVY762" s="156"/>
      <c r="NVZ762" s="156"/>
      <c r="NWA762" s="156"/>
      <c r="NWB762" s="156"/>
      <c r="NWC762" s="156"/>
      <c r="NWD762" s="156"/>
      <c r="NWE762" s="156"/>
      <c r="NWF762" s="156"/>
      <c r="NWG762" s="156"/>
      <c r="NWH762" s="156"/>
      <c r="NWI762" s="156"/>
      <c r="NWJ762" s="156"/>
      <c r="NWK762" s="156"/>
      <c r="NWL762" s="156"/>
      <c r="NWM762" s="156"/>
      <c r="NWN762" s="156"/>
      <c r="NWO762" s="156"/>
      <c r="NWP762" s="156"/>
      <c r="NWQ762" s="156"/>
      <c r="NWR762" s="156"/>
      <c r="NWS762" s="156"/>
      <c r="NWT762" s="156"/>
      <c r="NWU762" s="156"/>
      <c r="NWV762" s="156"/>
      <c r="NWW762" s="156"/>
      <c r="NWX762" s="156"/>
      <c r="NWY762" s="156"/>
      <c r="NWZ762" s="156"/>
      <c r="NXA762" s="156"/>
      <c r="NXB762" s="156"/>
      <c r="NXC762" s="156"/>
      <c r="NXD762" s="156"/>
      <c r="NXE762" s="156"/>
      <c r="NXF762" s="156"/>
      <c r="NXG762" s="156"/>
      <c r="NXH762" s="156"/>
      <c r="NXI762" s="156"/>
      <c r="NXJ762" s="156"/>
      <c r="NXK762" s="156"/>
      <c r="NXL762" s="156"/>
      <c r="NXM762" s="156"/>
      <c r="NXN762" s="156"/>
      <c r="NXO762" s="156"/>
      <c r="NXP762" s="156"/>
      <c r="NXQ762" s="156"/>
      <c r="NXR762" s="156"/>
      <c r="NXS762" s="156"/>
      <c r="NXT762" s="156"/>
      <c r="NXU762" s="156"/>
      <c r="NXV762" s="156"/>
      <c r="NXW762" s="156"/>
      <c r="NXX762" s="156"/>
      <c r="NXY762" s="156"/>
      <c r="NXZ762" s="156"/>
      <c r="NYA762" s="156"/>
      <c r="NYB762" s="156"/>
      <c r="NYC762" s="156"/>
      <c r="NYD762" s="156"/>
      <c r="NYE762" s="156"/>
      <c r="NYF762" s="156"/>
      <c r="NYG762" s="156"/>
      <c r="NYH762" s="156"/>
      <c r="NYI762" s="156"/>
      <c r="NYJ762" s="156"/>
      <c r="NYK762" s="156"/>
      <c r="NYL762" s="156"/>
      <c r="NYM762" s="156"/>
      <c r="NYN762" s="156"/>
      <c r="NYO762" s="156"/>
      <c r="NYP762" s="156"/>
      <c r="NYQ762" s="156"/>
      <c r="NYR762" s="156"/>
      <c r="NYS762" s="156"/>
      <c r="NYT762" s="156"/>
      <c r="NYU762" s="156"/>
      <c r="NYV762" s="156"/>
      <c r="NYW762" s="156"/>
      <c r="NYX762" s="156"/>
      <c r="NYY762" s="156"/>
      <c r="NYZ762" s="156"/>
      <c r="NZA762" s="156"/>
      <c r="NZB762" s="156"/>
      <c r="NZC762" s="156"/>
      <c r="NZD762" s="156"/>
      <c r="NZE762" s="156"/>
      <c r="NZF762" s="156"/>
      <c r="NZG762" s="156"/>
      <c r="NZH762" s="156"/>
      <c r="NZI762" s="156"/>
      <c r="NZJ762" s="156"/>
      <c r="NZK762" s="156"/>
      <c r="NZL762" s="156"/>
      <c r="NZM762" s="156"/>
      <c r="NZN762" s="156"/>
      <c r="NZO762" s="156"/>
      <c r="NZP762" s="156"/>
      <c r="NZQ762" s="156"/>
      <c r="NZR762" s="156"/>
      <c r="NZS762" s="156"/>
      <c r="NZT762" s="156"/>
      <c r="NZU762" s="156"/>
      <c r="NZV762" s="156"/>
      <c r="NZW762" s="156"/>
      <c r="NZX762" s="156"/>
      <c r="NZY762" s="156"/>
      <c r="NZZ762" s="156"/>
      <c r="OAA762" s="156"/>
      <c r="OAB762" s="156"/>
      <c r="OAC762" s="156"/>
      <c r="OAD762" s="156"/>
      <c r="OAE762" s="156"/>
      <c r="OAF762" s="156"/>
      <c r="OAG762" s="156"/>
      <c r="OAH762" s="156"/>
      <c r="OAI762" s="156"/>
      <c r="OAJ762" s="156"/>
      <c r="OAK762" s="156"/>
      <c r="OAL762" s="156"/>
      <c r="OAM762" s="156"/>
      <c r="OAN762" s="156"/>
      <c r="OAO762" s="156"/>
      <c r="OAP762" s="156"/>
      <c r="OAQ762" s="156"/>
      <c r="OAR762" s="156"/>
      <c r="OAS762" s="156"/>
      <c r="OAT762" s="156"/>
      <c r="OAU762" s="156"/>
      <c r="OAV762" s="156"/>
      <c r="OAW762" s="156"/>
      <c r="OAX762" s="156"/>
      <c r="OAY762" s="156"/>
      <c r="OAZ762" s="156"/>
      <c r="OBA762" s="156"/>
      <c r="OBB762" s="156"/>
      <c r="OBC762" s="156"/>
      <c r="OBD762" s="156"/>
      <c r="OBE762" s="156"/>
      <c r="OBF762" s="156"/>
      <c r="OBG762" s="156"/>
      <c r="OBH762" s="156"/>
      <c r="OBI762" s="156"/>
      <c r="OBJ762" s="156"/>
      <c r="OBK762" s="156"/>
      <c r="OBL762" s="156"/>
      <c r="OBM762" s="156"/>
      <c r="OBN762" s="156"/>
      <c r="OBO762" s="156"/>
      <c r="OBP762" s="156"/>
      <c r="OBQ762" s="156"/>
      <c r="OBR762" s="156"/>
      <c r="OBS762" s="156"/>
      <c r="OBT762" s="156"/>
      <c r="OBU762" s="156"/>
      <c r="OBV762" s="156"/>
      <c r="OBW762" s="156"/>
      <c r="OBX762" s="156"/>
      <c r="OBY762" s="156"/>
      <c r="OBZ762" s="156"/>
      <c r="OCA762" s="156"/>
      <c r="OCB762" s="156"/>
      <c r="OCC762" s="156"/>
      <c r="OCD762" s="156"/>
      <c r="OCE762" s="156"/>
      <c r="OCF762" s="156"/>
      <c r="OCG762" s="156"/>
      <c r="OCH762" s="156"/>
      <c r="OCI762" s="156"/>
      <c r="OCJ762" s="156"/>
      <c r="OCK762" s="156"/>
      <c r="OCL762" s="156"/>
      <c r="OCM762" s="156"/>
      <c r="OCN762" s="156"/>
      <c r="OCO762" s="156"/>
      <c r="OCP762" s="156"/>
      <c r="OCQ762" s="156"/>
      <c r="OCR762" s="156"/>
      <c r="OCS762" s="156"/>
      <c r="OCT762" s="156"/>
      <c r="OCU762" s="156"/>
      <c r="OCV762" s="156"/>
      <c r="OCW762" s="156"/>
      <c r="OCX762" s="156"/>
      <c r="OCY762" s="156"/>
      <c r="OCZ762" s="156"/>
      <c r="ODA762" s="156"/>
      <c r="ODB762" s="156"/>
      <c r="ODC762" s="156"/>
      <c r="ODD762" s="156"/>
      <c r="ODE762" s="156"/>
      <c r="ODF762" s="156"/>
      <c r="ODG762" s="156"/>
      <c r="ODH762" s="156"/>
      <c r="ODI762" s="156"/>
      <c r="ODJ762" s="156"/>
      <c r="ODK762" s="156"/>
      <c r="ODL762" s="156"/>
      <c r="ODM762" s="156"/>
      <c r="ODN762" s="156"/>
      <c r="ODO762" s="156"/>
      <c r="ODP762" s="156"/>
      <c r="ODQ762" s="156"/>
      <c r="ODR762" s="156"/>
      <c r="ODS762" s="156"/>
      <c r="ODT762" s="156"/>
      <c r="ODU762" s="156"/>
      <c r="ODV762" s="156"/>
      <c r="ODW762" s="156"/>
      <c r="ODX762" s="156"/>
      <c r="ODY762" s="156"/>
      <c r="ODZ762" s="156"/>
      <c r="OEA762" s="156"/>
      <c r="OEB762" s="156"/>
      <c r="OEC762" s="156"/>
      <c r="OED762" s="156"/>
      <c r="OEE762" s="156"/>
      <c r="OEF762" s="156"/>
      <c r="OEG762" s="156"/>
      <c r="OEH762" s="156"/>
      <c r="OEI762" s="156"/>
      <c r="OEJ762" s="156"/>
      <c r="OEK762" s="156"/>
      <c r="OEL762" s="156"/>
      <c r="OEM762" s="156"/>
      <c r="OEN762" s="156"/>
      <c r="OEO762" s="156"/>
      <c r="OEP762" s="156"/>
      <c r="OEQ762" s="156"/>
      <c r="OER762" s="156"/>
      <c r="OES762" s="156"/>
      <c r="OET762" s="156"/>
      <c r="OEU762" s="156"/>
      <c r="OEV762" s="156"/>
      <c r="OEW762" s="156"/>
      <c r="OEX762" s="156"/>
      <c r="OEY762" s="156"/>
      <c r="OEZ762" s="156"/>
      <c r="OFA762" s="156"/>
      <c r="OFB762" s="156"/>
      <c r="OFC762" s="156"/>
      <c r="OFD762" s="156"/>
      <c r="OFE762" s="156"/>
      <c r="OFF762" s="156"/>
      <c r="OFG762" s="156"/>
      <c r="OFH762" s="156"/>
      <c r="OFI762" s="156"/>
      <c r="OFJ762" s="156"/>
      <c r="OFK762" s="156"/>
      <c r="OFL762" s="156"/>
      <c r="OFM762" s="156"/>
      <c r="OFN762" s="156"/>
      <c r="OFO762" s="156"/>
      <c r="OFP762" s="156"/>
      <c r="OFQ762" s="156"/>
      <c r="OFR762" s="156"/>
      <c r="OFS762" s="156"/>
      <c r="OFT762" s="156"/>
      <c r="OFU762" s="156"/>
      <c r="OFV762" s="156"/>
      <c r="OFW762" s="156"/>
      <c r="OFX762" s="156"/>
      <c r="OFY762" s="156"/>
      <c r="OFZ762" s="156"/>
      <c r="OGA762" s="156"/>
      <c r="OGB762" s="156"/>
      <c r="OGC762" s="156"/>
      <c r="OGD762" s="156"/>
      <c r="OGE762" s="156"/>
      <c r="OGF762" s="156"/>
      <c r="OGG762" s="156"/>
      <c r="OGH762" s="156"/>
      <c r="OGI762" s="156"/>
      <c r="OGJ762" s="156"/>
      <c r="OGK762" s="156"/>
      <c r="OGL762" s="156"/>
      <c r="OGM762" s="156"/>
      <c r="OGN762" s="156"/>
      <c r="OGO762" s="156"/>
      <c r="OGP762" s="156"/>
      <c r="OGQ762" s="156"/>
      <c r="OGR762" s="156"/>
      <c r="OGS762" s="156"/>
      <c r="OGT762" s="156"/>
      <c r="OGU762" s="156"/>
      <c r="OGV762" s="156"/>
      <c r="OGW762" s="156"/>
      <c r="OGX762" s="156"/>
      <c r="OGY762" s="156"/>
      <c r="OGZ762" s="156"/>
      <c r="OHA762" s="156"/>
      <c r="OHB762" s="156"/>
      <c r="OHC762" s="156"/>
      <c r="OHD762" s="156"/>
      <c r="OHE762" s="156"/>
      <c r="OHF762" s="156"/>
      <c r="OHG762" s="156"/>
      <c r="OHH762" s="156"/>
      <c r="OHI762" s="156"/>
      <c r="OHJ762" s="156"/>
      <c r="OHK762" s="156"/>
      <c r="OHL762" s="156"/>
      <c r="OHM762" s="156"/>
      <c r="OHN762" s="156"/>
      <c r="OHO762" s="156"/>
      <c r="OHP762" s="156"/>
      <c r="OHQ762" s="156"/>
      <c r="OHR762" s="156"/>
      <c r="OHS762" s="156"/>
      <c r="OHT762" s="156"/>
      <c r="OHU762" s="156"/>
      <c r="OHV762" s="156"/>
      <c r="OHW762" s="156"/>
      <c r="OHX762" s="156"/>
      <c r="OHY762" s="156"/>
      <c r="OHZ762" s="156"/>
      <c r="OIA762" s="156"/>
      <c r="OIB762" s="156"/>
      <c r="OIC762" s="156"/>
      <c r="OID762" s="156"/>
      <c r="OIE762" s="156"/>
      <c r="OIF762" s="156"/>
      <c r="OIG762" s="156"/>
      <c r="OIH762" s="156"/>
      <c r="OII762" s="156"/>
      <c r="OIJ762" s="156"/>
      <c r="OIK762" s="156"/>
      <c r="OIL762" s="156"/>
      <c r="OIM762" s="156"/>
      <c r="OIN762" s="156"/>
      <c r="OIO762" s="156"/>
      <c r="OIP762" s="156"/>
      <c r="OIQ762" s="156"/>
      <c r="OIR762" s="156"/>
      <c r="OIS762" s="156"/>
      <c r="OIT762" s="156"/>
      <c r="OIU762" s="156"/>
      <c r="OIV762" s="156"/>
      <c r="OIW762" s="156"/>
      <c r="OIX762" s="156"/>
      <c r="OIY762" s="156"/>
      <c r="OIZ762" s="156"/>
      <c r="OJA762" s="156"/>
      <c r="OJB762" s="156"/>
      <c r="OJC762" s="156"/>
      <c r="OJD762" s="156"/>
      <c r="OJE762" s="156"/>
      <c r="OJF762" s="156"/>
      <c r="OJG762" s="156"/>
      <c r="OJH762" s="156"/>
      <c r="OJI762" s="156"/>
      <c r="OJJ762" s="156"/>
      <c r="OJK762" s="156"/>
      <c r="OJL762" s="156"/>
      <c r="OJM762" s="156"/>
      <c r="OJN762" s="156"/>
      <c r="OJO762" s="156"/>
      <c r="OJP762" s="156"/>
      <c r="OJQ762" s="156"/>
      <c r="OJR762" s="156"/>
      <c r="OJS762" s="156"/>
      <c r="OJT762" s="156"/>
      <c r="OJU762" s="156"/>
      <c r="OJV762" s="156"/>
      <c r="OJW762" s="156"/>
      <c r="OJX762" s="156"/>
      <c r="OJY762" s="156"/>
      <c r="OJZ762" s="156"/>
      <c r="OKA762" s="156"/>
      <c r="OKB762" s="156"/>
      <c r="OKC762" s="156"/>
      <c r="OKD762" s="156"/>
      <c r="OKE762" s="156"/>
      <c r="OKF762" s="156"/>
      <c r="OKG762" s="156"/>
      <c r="OKH762" s="156"/>
      <c r="OKI762" s="156"/>
      <c r="OKJ762" s="156"/>
      <c r="OKK762" s="156"/>
      <c r="OKL762" s="156"/>
      <c r="OKM762" s="156"/>
      <c r="OKN762" s="156"/>
      <c r="OKO762" s="156"/>
      <c r="OKP762" s="156"/>
      <c r="OKQ762" s="156"/>
      <c r="OKR762" s="156"/>
      <c r="OKS762" s="156"/>
      <c r="OKT762" s="156"/>
      <c r="OKU762" s="156"/>
      <c r="OKV762" s="156"/>
      <c r="OKW762" s="156"/>
      <c r="OKX762" s="156"/>
      <c r="OKY762" s="156"/>
      <c r="OKZ762" s="156"/>
      <c r="OLA762" s="156"/>
      <c r="OLB762" s="156"/>
      <c r="OLC762" s="156"/>
      <c r="OLD762" s="156"/>
      <c r="OLE762" s="156"/>
      <c r="OLF762" s="156"/>
      <c r="OLG762" s="156"/>
      <c r="OLH762" s="156"/>
      <c r="OLI762" s="156"/>
      <c r="OLJ762" s="156"/>
      <c r="OLK762" s="156"/>
      <c r="OLL762" s="156"/>
      <c r="OLM762" s="156"/>
      <c r="OLN762" s="156"/>
      <c r="OLO762" s="156"/>
      <c r="OLP762" s="156"/>
      <c r="OLQ762" s="156"/>
      <c r="OLR762" s="156"/>
      <c r="OLS762" s="156"/>
      <c r="OLT762" s="156"/>
      <c r="OLU762" s="156"/>
      <c r="OLV762" s="156"/>
      <c r="OLW762" s="156"/>
      <c r="OLX762" s="156"/>
      <c r="OLY762" s="156"/>
      <c r="OLZ762" s="156"/>
      <c r="OMA762" s="156"/>
      <c r="OMB762" s="156"/>
      <c r="OMC762" s="156"/>
      <c r="OMD762" s="156"/>
      <c r="OME762" s="156"/>
      <c r="OMF762" s="156"/>
      <c r="OMG762" s="156"/>
      <c r="OMH762" s="156"/>
      <c r="OMI762" s="156"/>
      <c r="OMJ762" s="156"/>
      <c r="OMK762" s="156"/>
      <c r="OML762" s="156"/>
      <c r="OMM762" s="156"/>
      <c r="OMN762" s="156"/>
      <c r="OMO762" s="156"/>
      <c r="OMP762" s="156"/>
      <c r="OMQ762" s="156"/>
      <c r="OMR762" s="156"/>
      <c r="OMS762" s="156"/>
      <c r="OMT762" s="156"/>
      <c r="OMU762" s="156"/>
      <c r="OMV762" s="156"/>
      <c r="OMW762" s="156"/>
      <c r="OMX762" s="156"/>
      <c r="OMY762" s="156"/>
      <c r="OMZ762" s="156"/>
      <c r="ONA762" s="156"/>
      <c r="ONB762" s="156"/>
      <c r="ONC762" s="156"/>
      <c r="OND762" s="156"/>
      <c r="ONE762" s="156"/>
      <c r="ONF762" s="156"/>
      <c r="ONG762" s="156"/>
      <c r="ONH762" s="156"/>
      <c r="ONI762" s="156"/>
      <c r="ONJ762" s="156"/>
      <c r="ONK762" s="156"/>
      <c r="ONL762" s="156"/>
      <c r="ONM762" s="156"/>
      <c r="ONN762" s="156"/>
      <c r="ONO762" s="156"/>
      <c r="ONP762" s="156"/>
      <c r="ONQ762" s="156"/>
      <c r="ONR762" s="156"/>
      <c r="ONS762" s="156"/>
      <c r="ONT762" s="156"/>
      <c r="ONU762" s="156"/>
      <c r="ONV762" s="156"/>
      <c r="ONW762" s="156"/>
      <c r="ONX762" s="156"/>
      <c r="ONY762" s="156"/>
      <c r="ONZ762" s="156"/>
      <c r="OOA762" s="156"/>
      <c r="OOB762" s="156"/>
      <c r="OOC762" s="156"/>
      <c r="OOD762" s="156"/>
      <c r="OOE762" s="156"/>
      <c r="OOF762" s="156"/>
      <c r="OOG762" s="156"/>
      <c r="OOH762" s="156"/>
      <c r="OOI762" s="156"/>
      <c r="OOJ762" s="156"/>
      <c r="OOK762" s="156"/>
      <c r="OOL762" s="156"/>
      <c r="OOM762" s="156"/>
      <c r="OON762" s="156"/>
      <c r="OOO762" s="156"/>
      <c r="OOP762" s="156"/>
      <c r="OOQ762" s="156"/>
      <c r="OOR762" s="156"/>
      <c r="OOS762" s="156"/>
      <c r="OOT762" s="156"/>
      <c r="OOU762" s="156"/>
      <c r="OOV762" s="156"/>
      <c r="OOW762" s="156"/>
      <c r="OOX762" s="156"/>
      <c r="OOY762" s="156"/>
      <c r="OOZ762" s="156"/>
      <c r="OPA762" s="156"/>
      <c r="OPB762" s="156"/>
      <c r="OPC762" s="156"/>
      <c r="OPD762" s="156"/>
      <c r="OPE762" s="156"/>
      <c r="OPF762" s="156"/>
      <c r="OPG762" s="156"/>
      <c r="OPH762" s="156"/>
      <c r="OPI762" s="156"/>
      <c r="OPJ762" s="156"/>
      <c r="OPK762" s="156"/>
      <c r="OPL762" s="156"/>
      <c r="OPM762" s="156"/>
      <c r="OPN762" s="156"/>
      <c r="OPO762" s="156"/>
      <c r="OPP762" s="156"/>
      <c r="OPQ762" s="156"/>
      <c r="OPR762" s="156"/>
      <c r="OPS762" s="156"/>
      <c r="OPT762" s="156"/>
      <c r="OPU762" s="156"/>
      <c r="OPV762" s="156"/>
      <c r="OPW762" s="156"/>
      <c r="OPX762" s="156"/>
      <c r="OPY762" s="156"/>
      <c r="OPZ762" s="156"/>
      <c r="OQA762" s="156"/>
      <c r="OQB762" s="156"/>
      <c r="OQC762" s="156"/>
      <c r="OQD762" s="156"/>
      <c r="OQE762" s="156"/>
      <c r="OQF762" s="156"/>
      <c r="OQG762" s="156"/>
      <c r="OQH762" s="156"/>
      <c r="OQI762" s="156"/>
      <c r="OQJ762" s="156"/>
      <c r="OQK762" s="156"/>
      <c r="OQL762" s="156"/>
      <c r="OQM762" s="156"/>
      <c r="OQN762" s="156"/>
      <c r="OQO762" s="156"/>
      <c r="OQP762" s="156"/>
      <c r="OQQ762" s="156"/>
      <c r="OQR762" s="156"/>
      <c r="OQS762" s="156"/>
      <c r="OQT762" s="156"/>
      <c r="OQU762" s="156"/>
      <c r="OQV762" s="156"/>
      <c r="OQW762" s="156"/>
      <c r="OQX762" s="156"/>
      <c r="OQY762" s="156"/>
      <c r="OQZ762" s="156"/>
      <c r="ORA762" s="156"/>
      <c r="ORB762" s="156"/>
      <c r="ORC762" s="156"/>
      <c r="ORD762" s="156"/>
      <c r="ORE762" s="156"/>
      <c r="ORF762" s="156"/>
      <c r="ORG762" s="156"/>
      <c r="ORH762" s="156"/>
      <c r="ORI762" s="156"/>
      <c r="ORJ762" s="156"/>
      <c r="ORK762" s="156"/>
      <c r="ORL762" s="156"/>
      <c r="ORM762" s="156"/>
      <c r="ORN762" s="156"/>
      <c r="ORO762" s="156"/>
      <c r="ORP762" s="156"/>
      <c r="ORQ762" s="156"/>
      <c r="ORR762" s="156"/>
      <c r="ORS762" s="156"/>
      <c r="ORT762" s="156"/>
      <c r="ORU762" s="156"/>
      <c r="ORV762" s="156"/>
      <c r="ORW762" s="156"/>
      <c r="ORX762" s="156"/>
      <c r="ORY762" s="156"/>
      <c r="ORZ762" s="156"/>
      <c r="OSA762" s="156"/>
      <c r="OSB762" s="156"/>
      <c r="OSC762" s="156"/>
      <c r="OSD762" s="156"/>
      <c r="OSE762" s="156"/>
      <c r="OSF762" s="156"/>
      <c r="OSG762" s="156"/>
      <c r="OSH762" s="156"/>
      <c r="OSI762" s="156"/>
      <c r="OSJ762" s="156"/>
      <c r="OSK762" s="156"/>
      <c r="OSL762" s="156"/>
      <c r="OSM762" s="156"/>
      <c r="OSN762" s="156"/>
      <c r="OSO762" s="156"/>
      <c r="OSP762" s="156"/>
      <c r="OSQ762" s="156"/>
      <c r="OSR762" s="156"/>
      <c r="OSS762" s="156"/>
      <c r="OST762" s="156"/>
      <c r="OSU762" s="156"/>
      <c r="OSV762" s="156"/>
      <c r="OSW762" s="156"/>
      <c r="OSX762" s="156"/>
      <c r="OSY762" s="156"/>
      <c r="OSZ762" s="156"/>
      <c r="OTA762" s="156"/>
      <c r="OTB762" s="156"/>
      <c r="OTC762" s="156"/>
      <c r="OTD762" s="156"/>
      <c r="OTE762" s="156"/>
      <c r="OTF762" s="156"/>
      <c r="OTG762" s="156"/>
      <c r="OTH762" s="156"/>
      <c r="OTI762" s="156"/>
      <c r="OTJ762" s="156"/>
      <c r="OTK762" s="156"/>
      <c r="OTL762" s="156"/>
      <c r="OTM762" s="156"/>
      <c r="OTN762" s="156"/>
      <c r="OTO762" s="156"/>
      <c r="OTP762" s="156"/>
      <c r="OTQ762" s="156"/>
      <c r="OTR762" s="156"/>
      <c r="OTS762" s="156"/>
      <c r="OTT762" s="156"/>
      <c r="OTU762" s="156"/>
      <c r="OTV762" s="156"/>
      <c r="OTW762" s="156"/>
      <c r="OTX762" s="156"/>
      <c r="OTY762" s="156"/>
      <c r="OTZ762" s="156"/>
      <c r="OUA762" s="156"/>
      <c r="OUB762" s="156"/>
      <c r="OUC762" s="156"/>
      <c r="OUD762" s="156"/>
      <c r="OUE762" s="156"/>
      <c r="OUF762" s="156"/>
      <c r="OUG762" s="156"/>
      <c r="OUH762" s="156"/>
      <c r="OUI762" s="156"/>
      <c r="OUJ762" s="156"/>
      <c r="OUK762" s="156"/>
      <c r="OUL762" s="156"/>
      <c r="OUM762" s="156"/>
      <c r="OUN762" s="156"/>
      <c r="OUO762" s="156"/>
      <c r="OUP762" s="156"/>
      <c r="OUQ762" s="156"/>
      <c r="OUR762" s="156"/>
      <c r="OUS762" s="156"/>
      <c r="OUT762" s="156"/>
      <c r="OUU762" s="156"/>
      <c r="OUV762" s="156"/>
      <c r="OUW762" s="156"/>
      <c r="OUX762" s="156"/>
      <c r="OUY762" s="156"/>
      <c r="OUZ762" s="156"/>
      <c r="OVA762" s="156"/>
      <c r="OVB762" s="156"/>
      <c r="OVC762" s="156"/>
      <c r="OVD762" s="156"/>
      <c r="OVE762" s="156"/>
      <c r="OVF762" s="156"/>
      <c r="OVG762" s="156"/>
      <c r="OVH762" s="156"/>
      <c r="OVI762" s="156"/>
      <c r="OVJ762" s="156"/>
      <c r="OVK762" s="156"/>
      <c r="OVL762" s="156"/>
      <c r="OVM762" s="156"/>
      <c r="OVN762" s="156"/>
      <c r="OVO762" s="156"/>
      <c r="OVP762" s="156"/>
      <c r="OVQ762" s="156"/>
      <c r="OVR762" s="156"/>
      <c r="OVS762" s="156"/>
      <c r="OVT762" s="156"/>
      <c r="OVU762" s="156"/>
      <c r="OVV762" s="156"/>
      <c r="OVW762" s="156"/>
      <c r="OVX762" s="156"/>
      <c r="OVY762" s="156"/>
      <c r="OVZ762" s="156"/>
      <c r="OWA762" s="156"/>
      <c r="OWB762" s="156"/>
      <c r="OWC762" s="156"/>
      <c r="OWD762" s="156"/>
      <c r="OWE762" s="156"/>
      <c r="OWF762" s="156"/>
      <c r="OWG762" s="156"/>
      <c r="OWH762" s="156"/>
      <c r="OWI762" s="156"/>
      <c r="OWJ762" s="156"/>
      <c r="OWK762" s="156"/>
      <c r="OWL762" s="156"/>
      <c r="OWM762" s="156"/>
      <c r="OWN762" s="156"/>
      <c r="OWO762" s="156"/>
      <c r="OWP762" s="156"/>
      <c r="OWQ762" s="156"/>
      <c r="OWR762" s="156"/>
      <c r="OWS762" s="156"/>
      <c r="OWT762" s="156"/>
      <c r="OWU762" s="156"/>
      <c r="OWV762" s="156"/>
      <c r="OWW762" s="156"/>
      <c r="OWX762" s="156"/>
      <c r="OWY762" s="156"/>
      <c r="OWZ762" s="156"/>
      <c r="OXA762" s="156"/>
      <c r="OXB762" s="156"/>
      <c r="OXC762" s="156"/>
      <c r="OXD762" s="156"/>
      <c r="OXE762" s="156"/>
      <c r="OXF762" s="156"/>
      <c r="OXG762" s="156"/>
      <c r="OXH762" s="156"/>
      <c r="OXI762" s="156"/>
      <c r="OXJ762" s="156"/>
      <c r="OXK762" s="156"/>
      <c r="OXL762" s="156"/>
      <c r="OXM762" s="156"/>
      <c r="OXN762" s="156"/>
      <c r="OXO762" s="156"/>
      <c r="OXP762" s="156"/>
      <c r="OXQ762" s="156"/>
      <c r="OXR762" s="156"/>
      <c r="OXS762" s="156"/>
      <c r="OXT762" s="156"/>
      <c r="OXU762" s="156"/>
      <c r="OXV762" s="156"/>
      <c r="OXW762" s="156"/>
      <c r="OXX762" s="156"/>
      <c r="OXY762" s="156"/>
      <c r="OXZ762" s="156"/>
      <c r="OYA762" s="156"/>
      <c r="OYB762" s="156"/>
      <c r="OYC762" s="156"/>
      <c r="OYD762" s="156"/>
      <c r="OYE762" s="156"/>
      <c r="OYF762" s="156"/>
      <c r="OYG762" s="156"/>
      <c r="OYH762" s="156"/>
      <c r="OYI762" s="156"/>
      <c r="OYJ762" s="156"/>
      <c r="OYK762" s="156"/>
      <c r="OYL762" s="156"/>
      <c r="OYM762" s="156"/>
      <c r="OYN762" s="156"/>
      <c r="OYO762" s="156"/>
      <c r="OYP762" s="156"/>
      <c r="OYQ762" s="156"/>
      <c r="OYR762" s="156"/>
      <c r="OYS762" s="156"/>
      <c r="OYT762" s="156"/>
      <c r="OYU762" s="156"/>
      <c r="OYV762" s="156"/>
      <c r="OYW762" s="156"/>
      <c r="OYX762" s="156"/>
      <c r="OYY762" s="156"/>
      <c r="OYZ762" s="156"/>
      <c r="OZA762" s="156"/>
      <c r="OZB762" s="156"/>
      <c r="OZC762" s="156"/>
      <c r="OZD762" s="156"/>
      <c r="OZE762" s="156"/>
      <c r="OZF762" s="156"/>
      <c r="OZG762" s="156"/>
      <c r="OZH762" s="156"/>
      <c r="OZI762" s="156"/>
      <c r="OZJ762" s="156"/>
      <c r="OZK762" s="156"/>
      <c r="OZL762" s="156"/>
      <c r="OZM762" s="156"/>
      <c r="OZN762" s="156"/>
      <c r="OZO762" s="156"/>
      <c r="OZP762" s="156"/>
      <c r="OZQ762" s="156"/>
      <c r="OZR762" s="156"/>
      <c r="OZS762" s="156"/>
      <c r="OZT762" s="156"/>
      <c r="OZU762" s="156"/>
      <c r="OZV762" s="156"/>
      <c r="OZW762" s="156"/>
      <c r="OZX762" s="156"/>
      <c r="OZY762" s="156"/>
      <c r="OZZ762" s="156"/>
      <c r="PAA762" s="156"/>
      <c r="PAB762" s="156"/>
      <c r="PAC762" s="156"/>
      <c r="PAD762" s="156"/>
      <c r="PAE762" s="156"/>
      <c r="PAF762" s="156"/>
      <c r="PAG762" s="156"/>
      <c r="PAH762" s="156"/>
      <c r="PAI762" s="156"/>
      <c r="PAJ762" s="156"/>
      <c r="PAK762" s="156"/>
      <c r="PAL762" s="156"/>
      <c r="PAM762" s="156"/>
      <c r="PAN762" s="156"/>
      <c r="PAO762" s="156"/>
      <c r="PAP762" s="156"/>
      <c r="PAQ762" s="156"/>
      <c r="PAR762" s="156"/>
      <c r="PAS762" s="156"/>
      <c r="PAT762" s="156"/>
      <c r="PAU762" s="156"/>
      <c r="PAV762" s="156"/>
      <c r="PAW762" s="156"/>
      <c r="PAX762" s="156"/>
      <c r="PAY762" s="156"/>
      <c r="PAZ762" s="156"/>
      <c r="PBA762" s="156"/>
      <c r="PBB762" s="156"/>
      <c r="PBC762" s="156"/>
      <c r="PBD762" s="156"/>
      <c r="PBE762" s="156"/>
      <c r="PBF762" s="156"/>
      <c r="PBG762" s="156"/>
      <c r="PBH762" s="156"/>
      <c r="PBI762" s="156"/>
      <c r="PBJ762" s="156"/>
      <c r="PBK762" s="156"/>
      <c r="PBL762" s="156"/>
      <c r="PBM762" s="156"/>
      <c r="PBN762" s="156"/>
      <c r="PBO762" s="156"/>
      <c r="PBP762" s="156"/>
      <c r="PBQ762" s="156"/>
      <c r="PBR762" s="156"/>
      <c r="PBS762" s="156"/>
      <c r="PBT762" s="156"/>
      <c r="PBU762" s="156"/>
      <c r="PBV762" s="156"/>
      <c r="PBW762" s="156"/>
      <c r="PBX762" s="156"/>
      <c r="PBY762" s="156"/>
      <c r="PBZ762" s="156"/>
      <c r="PCA762" s="156"/>
      <c r="PCB762" s="156"/>
      <c r="PCC762" s="156"/>
      <c r="PCD762" s="156"/>
      <c r="PCE762" s="156"/>
      <c r="PCF762" s="156"/>
      <c r="PCG762" s="156"/>
      <c r="PCH762" s="156"/>
      <c r="PCI762" s="156"/>
      <c r="PCJ762" s="156"/>
      <c r="PCK762" s="156"/>
      <c r="PCL762" s="156"/>
      <c r="PCM762" s="156"/>
      <c r="PCN762" s="156"/>
      <c r="PCO762" s="156"/>
      <c r="PCP762" s="156"/>
      <c r="PCQ762" s="156"/>
      <c r="PCR762" s="156"/>
      <c r="PCS762" s="156"/>
      <c r="PCT762" s="156"/>
      <c r="PCU762" s="156"/>
      <c r="PCV762" s="156"/>
      <c r="PCW762" s="156"/>
      <c r="PCX762" s="156"/>
      <c r="PCY762" s="156"/>
      <c r="PCZ762" s="156"/>
      <c r="PDA762" s="156"/>
      <c r="PDB762" s="156"/>
      <c r="PDC762" s="156"/>
      <c r="PDD762" s="156"/>
      <c r="PDE762" s="156"/>
      <c r="PDF762" s="156"/>
      <c r="PDG762" s="156"/>
      <c r="PDH762" s="156"/>
      <c r="PDI762" s="156"/>
      <c r="PDJ762" s="156"/>
      <c r="PDK762" s="156"/>
      <c r="PDL762" s="156"/>
      <c r="PDM762" s="156"/>
      <c r="PDN762" s="156"/>
      <c r="PDO762" s="156"/>
      <c r="PDP762" s="156"/>
      <c r="PDQ762" s="156"/>
      <c r="PDR762" s="156"/>
      <c r="PDS762" s="156"/>
      <c r="PDT762" s="156"/>
      <c r="PDU762" s="156"/>
      <c r="PDV762" s="156"/>
      <c r="PDW762" s="156"/>
      <c r="PDX762" s="156"/>
      <c r="PDY762" s="156"/>
      <c r="PDZ762" s="156"/>
      <c r="PEA762" s="156"/>
      <c r="PEB762" s="156"/>
      <c r="PEC762" s="156"/>
      <c r="PED762" s="156"/>
      <c r="PEE762" s="156"/>
      <c r="PEF762" s="156"/>
      <c r="PEG762" s="156"/>
      <c r="PEH762" s="156"/>
      <c r="PEI762" s="156"/>
      <c r="PEJ762" s="156"/>
      <c r="PEK762" s="156"/>
      <c r="PEL762" s="156"/>
      <c r="PEM762" s="156"/>
      <c r="PEN762" s="156"/>
      <c r="PEO762" s="156"/>
      <c r="PEP762" s="156"/>
      <c r="PEQ762" s="156"/>
      <c r="PER762" s="156"/>
      <c r="PES762" s="156"/>
      <c r="PET762" s="156"/>
      <c r="PEU762" s="156"/>
      <c r="PEV762" s="156"/>
      <c r="PEW762" s="156"/>
      <c r="PEX762" s="156"/>
      <c r="PEY762" s="156"/>
      <c r="PEZ762" s="156"/>
      <c r="PFA762" s="156"/>
      <c r="PFB762" s="156"/>
      <c r="PFC762" s="156"/>
      <c r="PFD762" s="156"/>
      <c r="PFE762" s="156"/>
      <c r="PFF762" s="156"/>
      <c r="PFG762" s="156"/>
      <c r="PFH762" s="156"/>
      <c r="PFI762" s="156"/>
      <c r="PFJ762" s="156"/>
      <c r="PFK762" s="156"/>
      <c r="PFL762" s="156"/>
      <c r="PFM762" s="156"/>
      <c r="PFN762" s="156"/>
      <c r="PFO762" s="156"/>
      <c r="PFP762" s="156"/>
      <c r="PFQ762" s="156"/>
      <c r="PFR762" s="156"/>
      <c r="PFS762" s="156"/>
      <c r="PFT762" s="156"/>
      <c r="PFU762" s="156"/>
      <c r="PFV762" s="156"/>
      <c r="PFW762" s="156"/>
      <c r="PFX762" s="156"/>
      <c r="PFY762" s="156"/>
      <c r="PFZ762" s="156"/>
      <c r="PGA762" s="156"/>
      <c r="PGB762" s="156"/>
      <c r="PGC762" s="156"/>
      <c r="PGD762" s="156"/>
      <c r="PGE762" s="156"/>
      <c r="PGF762" s="156"/>
      <c r="PGG762" s="156"/>
      <c r="PGH762" s="156"/>
      <c r="PGI762" s="156"/>
      <c r="PGJ762" s="156"/>
      <c r="PGK762" s="156"/>
      <c r="PGL762" s="156"/>
      <c r="PGM762" s="156"/>
      <c r="PGN762" s="156"/>
      <c r="PGO762" s="156"/>
      <c r="PGP762" s="156"/>
      <c r="PGQ762" s="156"/>
      <c r="PGR762" s="156"/>
      <c r="PGS762" s="156"/>
      <c r="PGT762" s="156"/>
      <c r="PGU762" s="156"/>
      <c r="PGV762" s="156"/>
      <c r="PGW762" s="156"/>
      <c r="PGX762" s="156"/>
      <c r="PGY762" s="156"/>
      <c r="PGZ762" s="156"/>
      <c r="PHA762" s="156"/>
      <c r="PHB762" s="156"/>
      <c r="PHC762" s="156"/>
      <c r="PHD762" s="156"/>
      <c r="PHE762" s="156"/>
      <c r="PHF762" s="156"/>
      <c r="PHG762" s="156"/>
      <c r="PHH762" s="156"/>
      <c r="PHI762" s="156"/>
      <c r="PHJ762" s="156"/>
      <c r="PHK762" s="156"/>
      <c r="PHL762" s="156"/>
      <c r="PHM762" s="156"/>
      <c r="PHN762" s="156"/>
      <c r="PHO762" s="156"/>
      <c r="PHP762" s="156"/>
      <c r="PHQ762" s="156"/>
      <c r="PHR762" s="156"/>
      <c r="PHS762" s="156"/>
      <c r="PHT762" s="156"/>
      <c r="PHU762" s="156"/>
      <c r="PHV762" s="156"/>
      <c r="PHW762" s="156"/>
      <c r="PHX762" s="156"/>
      <c r="PHY762" s="156"/>
      <c r="PHZ762" s="156"/>
      <c r="PIA762" s="156"/>
      <c r="PIB762" s="156"/>
      <c r="PIC762" s="156"/>
      <c r="PID762" s="156"/>
      <c r="PIE762" s="156"/>
      <c r="PIF762" s="156"/>
      <c r="PIG762" s="156"/>
      <c r="PIH762" s="156"/>
      <c r="PII762" s="156"/>
      <c r="PIJ762" s="156"/>
      <c r="PIK762" s="156"/>
      <c r="PIL762" s="156"/>
      <c r="PIM762" s="156"/>
      <c r="PIN762" s="156"/>
      <c r="PIO762" s="156"/>
      <c r="PIP762" s="156"/>
      <c r="PIQ762" s="156"/>
      <c r="PIR762" s="156"/>
      <c r="PIS762" s="156"/>
      <c r="PIT762" s="156"/>
      <c r="PIU762" s="156"/>
      <c r="PIV762" s="156"/>
      <c r="PIW762" s="156"/>
      <c r="PIX762" s="156"/>
      <c r="PIY762" s="156"/>
      <c r="PIZ762" s="156"/>
      <c r="PJA762" s="156"/>
      <c r="PJB762" s="156"/>
      <c r="PJC762" s="156"/>
      <c r="PJD762" s="156"/>
      <c r="PJE762" s="156"/>
      <c r="PJF762" s="156"/>
      <c r="PJG762" s="156"/>
      <c r="PJH762" s="156"/>
      <c r="PJI762" s="156"/>
      <c r="PJJ762" s="156"/>
      <c r="PJK762" s="156"/>
      <c r="PJL762" s="156"/>
      <c r="PJM762" s="156"/>
      <c r="PJN762" s="156"/>
      <c r="PJO762" s="156"/>
      <c r="PJP762" s="156"/>
      <c r="PJQ762" s="156"/>
      <c r="PJR762" s="156"/>
      <c r="PJS762" s="156"/>
      <c r="PJT762" s="156"/>
      <c r="PJU762" s="156"/>
      <c r="PJV762" s="156"/>
      <c r="PJW762" s="156"/>
      <c r="PJX762" s="156"/>
      <c r="PJY762" s="156"/>
      <c r="PJZ762" s="156"/>
      <c r="PKA762" s="156"/>
      <c r="PKB762" s="156"/>
      <c r="PKC762" s="156"/>
      <c r="PKD762" s="156"/>
      <c r="PKE762" s="156"/>
      <c r="PKF762" s="156"/>
      <c r="PKG762" s="156"/>
      <c r="PKH762" s="156"/>
      <c r="PKI762" s="156"/>
      <c r="PKJ762" s="156"/>
      <c r="PKK762" s="156"/>
      <c r="PKL762" s="156"/>
      <c r="PKM762" s="156"/>
      <c r="PKN762" s="156"/>
      <c r="PKO762" s="156"/>
      <c r="PKP762" s="156"/>
      <c r="PKQ762" s="156"/>
      <c r="PKR762" s="156"/>
      <c r="PKS762" s="156"/>
      <c r="PKT762" s="156"/>
      <c r="PKU762" s="156"/>
      <c r="PKV762" s="156"/>
      <c r="PKW762" s="156"/>
      <c r="PKX762" s="156"/>
      <c r="PKY762" s="156"/>
      <c r="PKZ762" s="156"/>
      <c r="PLA762" s="156"/>
      <c r="PLB762" s="156"/>
      <c r="PLC762" s="156"/>
      <c r="PLD762" s="156"/>
      <c r="PLE762" s="156"/>
      <c r="PLF762" s="156"/>
      <c r="PLG762" s="156"/>
      <c r="PLH762" s="156"/>
      <c r="PLI762" s="156"/>
      <c r="PLJ762" s="156"/>
      <c r="PLK762" s="156"/>
      <c r="PLL762" s="156"/>
      <c r="PLM762" s="156"/>
      <c r="PLN762" s="156"/>
      <c r="PLO762" s="156"/>
      <c r="PLP762" s="156"/>
      <c r="PLQ762" s="156"/>
      <c r="PLR762" s="156"/>
      <c r="PLS762" s="156"/>
      <c r="PLT762" s="156"/>
      <c r="PLU762" s="156"/>
      <c r="PLV762" s="156"/>
      <c r="PLW762" s="156"/>
      <c r="PLX762" s="156"/>
      <c r="PLY762" s="156"/>
      <c r="PLZ762" s="156"/>
      <c r="PMA762" s="156"/>
      <c r="PMB762" s="156"/>
      <c r="PMC762" s="156"/>
      <c r="PMD762" s="156"/>
      <c r="PME762" s="156"/>
      <c r="PMF762" s="156"/>
      <c r="PMG762" s="156"/>
      <c r="PMH762" s="156"/>
      <c r="PMI762" s="156"/>
      <c r="PMJ762" s="156"/>
      <c r="PMK762" s="156"/>
      <c r="PML762" s="156"/>
      <c r="PMM762" s="156"/>
      <c r="PMN762" s="156"/>
      <c r="PMO762" s="156"/>
      <c r="PMP762" s="156"/>
      <c r="PMQ762" s="156"/>
      <c r="PMR762" s="156"/>
      <c r="PMS762" s="156"/>
      <c r="PMT762" s="156"/>
      <c r="PMU762" s="156"/>
      <c r="PMV762" s="156"/>
      <c r="PMW762" s="156"/>
      <c r="PMX762" s="156"/>
      <c r="PMY762" s="156"/>
      <c r="PMZ762" s="156"/>
      <c r="PNA762" s="156"/>
      <c r="PNB762" s="156"/>
      <c r="PNC762" s="156"/>
      <c r="PND762" s="156"/>
      <c r="PNE762" s="156"/>
      <c r="PNF762" s="156"/>
      <c r="PNG762" s="156"/>
      <c r="PNH762" s="156"/>
      <c r="PNI762" s="156"/>
      <c r="PNJ762" s="156"/>
      <c r="PNK762" s="156"/>
      <c r="PNL762" s="156"/>
      <c r="PNM762" s="156"/>
      <c r="PNN762" s="156"/>
      <c r="PNO762" s="156"/>
      <c r="PNP762" s="156"/>
      <c r="PNQ762" s="156"/>
      <c r="PNR762" s="156"/>
      <c r="PNS762" s="156"/>
      <c r="PNT762" s="156"/>
      <c r="PNU762" s="156"/>
      <c r="PNV762" s="156"/>
      <c r="PNW762" s="156"/>
      <c r="PNX762" s="156"/>
      <c r="PNY762" s="156"/>
      <c r="PNZ762" s="156"/>
      <c r="POA762" s="156"/>
      <c r="POB762" s="156"/>
      <c r="POC762" s="156"/>
      <c r="POD762" s="156"/>
      <c r="POE762" s="156"/>
      <c r="POF762" s="156"/>
      <c r="POG762" s="156"/>
      <c r="POH762" s="156"/>
      <c r="POI762" s="156"/>
      <c r="POJ762" s="156"/>
      <c r="POK762" s="156"/>
      <c r="POL762" s="156"/>
      <c r="POM762" s="156"/>
      <c r="PON762" s="156"/>
      <c r="POO762" s="156"/>
      <c r="POP762" s="156"/>
      <c r="POQ762" s="156"/>
      <c r="POR762" s="156"/>
      <c r="POS762" s="156"/>
      <c r="POT762" s="156"/>
      <c r="POU762" s="156"/>
      <c r="POV762" s="156"/>
      <c r="POW762" s="156"/>
      <c r="POX762" s="156"/>
      <c r="POY762" s="156"/>
      <c r="POZ762" s="156"/>
      <c r="PPA762" s="156"/>
      <c r="PPB762" s="156"/>
      <c r="PPC762" s="156"/>
      <c r="PPD762" s="156"/>
      <c r="PPE762" s="156"/>
      <c r="PPF762" s="156"/>
      <c r="PPG762" s="156"/>
      <c r="PPH762" s="156"/>
      <c r="PPI762" s="156"/>
      <c r="PPJ762" s="156"/>
      <c r="PPK762" s="156"/>
      <c r="PPL762" s="156"/>
      <c r="PPM762" s="156"/>
      <c r="PPN762" s="156"/>
      <c r="PPO762" s="156"/>
      <c r="PPP762" s="156"/>
      <c r="PPQ762" s="156"/>
      <c r="PPR762" s="156"/>
      <c r="PPS762" s="156"/>
      <c r="PPT762" s="156"/>
      <c r="PPU762" s="156"/>
      <c r="PPV762" s="156"/>
      <c r="PPW762" s="156"/>
      <c r="PPX762" s="156"/>
      <c r="PPY762" s="156"/>
      <c r="PPZ762" s="156"/>
      <c r="PQA762" s="156"/>
      <c r="PQB762" s="156"/>
      <c r="PQC762" s="156"/>
      <c r="PQD762" s="156"/>
      <c r="PQE762" s="156"/>
      <c r="PQF762" s="156"/>
      <c r="PQG762" s="156"/>
      <c r="PQH762" s="156"/>
      <c r="PQI762" s="156"/>
      <c r="PQJ762" s="156"/>
      <c r="PQK762" s="156"/>
      <c r="PQL762" s="156"/>
      <c r="PQM762" s="156"/>
      <c r="PQN762" s="156"/>
      <c r="PQO762" s="156"/>
      <c r="PQP762" s="156"/>
      <c r="PQQ762" s="156"/>
      <c r="PQR762" s="156"/>
      <c r="PQS762" s="156"/>
      <c r="PQT762" s="156"/>
      <c r="PQU762" s="156"/>
      <c r="PQV762" s="156"/>
      <c r="PQW762" s="156"/>
      <c r="PQX762" s="156"/>
      <c r="PQY762" s="156"/>
      <c r="PQZ762" s="156"/>
      <c r="PRA762" s="156"/>
      <c r="PRB762" s="156"/>
      <c r="PRC762" s="156"/>
      <c r="PRD762" s="156"/>
      <c r="PRE762" s="156"/>
      <c r="PRF762" s="156"/>
      <c r="PRG762" s="156"/>
      <c r="PRH762" s="156"/>
      <c r="PRI762" s="156"/>
      <c r="PRJ762" s="156"/>
      <c r="PRK762" s="156"/>
      <c r="PRL762" s="156"/>
      <c r="PRM762" s="156"/>
      <c r="PRN762" s="156"/>
      <c r="PRO762" s="156"/>
      <c r="PRP762" s="156"/>
      <c r="PRQ762" s="156"/>
      <c r="PRR762" s="156"/>
      <c r="PRS762" s="156"/>
      <c r="PRT762" s="156"/>
      <c r="PRU762" s="156"/>
      <c r="PRV762" s="156"/>
      <c r="PRW762" s="156"/>
      <c r="PRX762" s="156"/>
      <c r="PRY762" s="156"/>
      <c r="PRZ762" s="156"/>
      <c r="PSA762" s="156"/>
      <c r="PSB762" s="156"/>
      <c r="PSC762" s="156"/>
      <c r="PSD762" s="156"/>
      <c r="PSE762" s="156"/>
      <c r="PSF762" s="156"/>
      <c r="PSG762" s="156"/>
      <c r="PSH762" s="156"/>
      <c r="PSI762" s="156"/>
      <c r="PSJ762" s="156"/>
      <c r="PSK762" s="156"/>
      <c r="PSL762" s="156"/>
      <c r="PSM762" s="156"/>
      <c r="PSN762" s="156"/>
      <c r="PSO762" s="156"/>
      <c r="PSP762" s="156"/>
      <c r="PSQ762" s="156"/>
      <c r="PSR762" s="156"/>
      <c r="PSS762" s="156"/>
      <c r="PST762" s="156"/>
      <c r="PSU762" s="156"/>
      <c r="PSV762" s="156"/>
      <c r="PSW762" s="156"/>
      <c r="PSX762" s="156"/>
      <c r="PSY762" s="156"/>
      <c r="PSZ762" s="156"/>
      <c r="PTA762" s="156"/>
      <c r="PTB762" s="156"/>
      <c r="PTC762" s="156"/>
      <c r="PTD762" s="156"/>
      <c r="PTE762" s="156"/>
      <c r="PTF762" s="156"/>
      <c r="PTG762" s="156"/>
      <c r="PTH762" s="156"/>
      <c r="PTI762" s="156"/>
      <c r="PTJ762" s="156"/>
      <c r="PTK762" s="156"/>
      <c r="PTL762" s="156"/>
      <c r="PTM762" s="156"/>
      <c r="PTN762" s="156"/>
      <c r="PTO762" s="156"/>
      <c r="PTP762" s="156"/>
      <c r="PTQ762" s="156"/>
      <c r="PTR762" s="156"/>
      <c r="PTS762" s="156"/>
      <c r="PTT762" s="156"/>
      <c r="PTU762" s="156"/>
      <c r="PTV762" s="156"/>
      <c r="PTW762" s="156"/>
      <c r="PTX762" s="156"/>
      <c r="PTY762" s="156"/>
      <c r="PTZ762" s="156"/>
      <c r="PUA762" s="156"/>
      <c r="PUB762" s="156"/>
      <c r="PUC762" s="156"/>
      <c r="PUD762" s="156"/>
      <c r="PUE762" s="156"/>
      <c r="PUF762" s="156"/>
      <c r="PUG762" s="156"/>
      <c r="PUH762" s="156"/>
      <c r="PUI762" s="156"/>
      <c r="PUJ762" s="156"/>
      <c r="PUK762" s="156"/>
      <c r="PUL762" s="156"/>
      <c r="PUM762" s="156"/>
      <c r="PUN762" s="156"/>
      <c r="PUO762" s="156"/>
      <c r="PUP762" s="156"/>
      <c r="PUQ762" s="156"/>
      <c r="PUR762" s="156"/>
      <c r="PUS762" s="156"/>
      <c r="PUT762" s="156"/>
      <c r="PUU762" s="156"/>
      <c r="PUV762" s="156"/>
      <c r="PUW762" s="156"/>
      <c r="PUX762" s="156"/>
      <c r="PUY762" s="156"/>
      <c r="PUZ762" s="156"/>
      <c r="PVA762" s="156"/>
      <c r="PVB762" s="156"/>
      <c r="PVC762" s="156"/>
      <c r="PVD762" s="156"/>
      <c r="PVE762" s="156"/>
      <c r="PVF762" s="156"/>
      <c r="PVG762" s="156"/>
      <c r="PVH762" s="156"/>
      <c r="PVI762" s="156"/>
      <c r="PVJ762" s="156"/>
      <c r="PVK762" s="156"/>
      <c r="PVL762" s="156"/>
      <c r="PVM762" s="156"/>
      <c r="PVN762" s="156"/>
      <c r="PVO762" s="156"/>
      <c r="PVP762" s="156"/>
      <c r="PVQ762" s="156"/>
      <c r="PVR762" s="156"/>
      <c r="PVS762" s="156"/>
      <c r="PVT762" s="156"/>
      <c r="PVU762" s="156"/>
      <c r="PVV762" s="156"/>
      <c r="PVW762" s="156"/>
      <c r="PVX762" s="156"/>
      <c r="PVY762" s="156"/>
      <c r="PVZ762" s="156"/>
      <c r="PWA762" s="156"/>
      <c r="PWB762" s="156"/>
      <c r="PWC762" s="156"/>
      <c r="PWD762" s="156"/>
      <c r="PWE762" s="156"/>
      <c r="PWF762" s="156"/>
      <c r="PWG762" s="156"/>
      <c r="PWH762" s="156"/>
      <c r="PWI762" s="156"/>
      <c r="PWJ762" s="156"/>
      <c r="PWK762" s="156"/>
      <c r="PWL762" s="156"/>
      <c r="PWM762" s="156"/>
      <c r="PWN762" s="156"/>
      <c r="PWO762" s="156"/>
      <c r="PWP762" s="156"/>
      <c r="PWQ762" s="156"/>
      <c r="PWR762" s="156"/>
      <c r="PWS762" s="156"/>
      <c r="PWT762" s="156"/>
      <c r="PWU762" s="156"/>
      <c r="PWV762" s="156"/>
      <c r="PWW762" s="156"/>
      <c r="PWX762" s="156"/>
      <c r="PWY762" s="156"/>
      <c r="PWZ762" s="156"/>
      <c r="PXA762" s="156"/>
      <c r="PXB762" s="156"/>
      <c r="PXC762" s="156"/>
      <c r="PXD762" s="156"/>
      <c r="PXE762" s="156"/>
      <c r="PXF762" s="156"/>
      <c r="PXG762" s="156"/>
      <c r="PXH762" s="156"/>
      <c r="PXI762" s="156"/>
      <c r="PXJ762" s="156"/>
      <c r="PXK762" s="156"/>
      <c r="PXL762" s="156"/>
      <c r="PXM762" s="156"/>
      <c r="PXN762" s="156"/>
      <c r="PXO762" s="156"/>
      <c r="PXP762" s="156"/>
      <c r="PXQ762" s="156"/>
      <c r="PXR762" s="156"/>
      <c r="PXS762" s="156"/>
      <c r="PXT762" s="156"/>
      <c r="PXU762" s="156"/>
      <c r="PXV762" s="156"/>
      <c r="PXW762" s="156"/>
      <c r="PXX762" s="156"/>
      <c r="PXY762" s="156"/>
      <c r="PXZ762" s="156"/>
      <c r="PYA762" s="156"/>
      <c r="PYB762" s="156"/>
      <c r="PYC762" s="156"/>
      <c r="PYD762" s="156"/>
      <c r="PYE762" s="156"/>
      <c r="PYF762" s="156"/>
      <c r="PYG762" s="156"/>
      <c r="PYH762" s="156"/>
      <c r="PYI762" s="156"/>
      <c r="PYJ762" s="156"/>
      <c r="PYK762" s="156"/>
      <c r="PYL762" s="156"/>
      <c r="PYM762" s="156"/>
      <c r="PYN762" s="156"/>
      <c r="PYO762" s="156"/>
      <c r="PYP762" s="156"/>
      <c r="PYQ762" s="156"/>
      <c r="PYR762" s="156"/>
      <c r="PYS762" s="156"/>
      <c r="PYT762" s="156"/>
      <c r="PYU762" s="156"/>
      <c r="PYV762" s="156"/>
      <c r="PYW762" s="156"/>
      <c r="PYX762" s="156"/>
      <c r="PYY762" s="156"/>
      <c r="PYZ762" s="156"/>
      <c r="PZA762" s="156"/>
      <c r="PZB762" s="156"/>
      <c r="PZC762" s="156"/>
      <c r="PZD762" s="156"/>
      <c r="PZE762" s="156"/>
      <c r="PZF762" s="156"/>
      <c r="PZG762" s="156"/>
      <c r="PZH762" s="156"/>
      <c r="PZI762" s="156"/>
      <c r="PZJ762" s="156"/>
      <c r="PZK762" s="156"/>
      <c r="PZL762" s="156"/>
      <c r="PZM762" s="156"/>
      <c r="PZN762" s="156"/>
      <c r="PZO762" s="156"/>
      <c r="PZP762" s="156"/>
      <c r="PZQ762" s="156"/>
      <c r="PZR762" s="156"/>
      <c r="PZS762" s="156"/>
      <c r="PZT762" s="156"/>
      <c r="PZU762" s="156"/>
      <c r="PZV762" s="156"/>
      <c r="PZW762" s="156"/>
      <c r="PZX762" s="156"/>
      <c r="PZY762" s="156"/>
      <c r="PZZ762" s="156"/>
      <c r="QAA762" s="156"/>
      <c r="QAB762" s="156"/>
      <c r="QAC762" s="156"/>
      <c r="QAD762" s="156"/>
      <c r="QAE762" s="156"/>
      <c r="QAF762" s="156"/>
      <c r="QAG762" s="156"/>
      <c r="QAH762" s="156"/>
      <c r="QAI762" s="156"/>
      <c r="QAJ762" s="156"/>
      <c r="QAK762" s="156"/>
      <c r="QAL762" s="156"/>
      <c r="QAM762" s="156"/>
      <c r="QAN762" s="156"/>
      <c r="QAO762" s="156"/>
      <c r="QAP762" s="156"/>
      <c r="QAQ762" s="156"/>
      <c r="QAR762" s="156"/>
      <c r="QAS762" s="156"/>
      <c r="QAT762" s="156"/>
      <c r="QAU762" s="156"/>
      <c r="QAV762" s="156"/>
      <c r="QAW762" s="156"/>
      <c r="QAX762" s="156"/>
      <c r="QAY762" s="156"/>
      <c r="QAZ762" s="156"/>
      <c r="QBA762" s="156"/>
      <c r="QBB762" s="156"/>
      <c r="QBC762" s="156"/>
      <c r="QBD762" s="156"/>
      <c r="QBE762" s="156"/>
      <c r="QBF762" s="156"/>
      <c r="QBG762" s="156"/>
      <c r="QBH762" s="156"/>
      <c r="QBI762" s="156"/>
      <c r="QBJ762" s="156"/>
      <c r="QBK762" s="156"/>
      <c r="QBL762" s="156"/>
      <c r="QBM762" s="156"/>
      <c r="QBN762" s="156"/>
      <c r="QBO762" s="156"/>
      <c r="QBP762" s="156"/>
      <c r="QBQ762" s="156"/>
      <c r="QBR762" s="156"/>
      <c r="QBS762" s="156"/>
      <c r="QBT762" s="156"/>
      <c r="QBU762" s="156"/>
      <c r="QBV762" s="156"/>
      <c r="QBW762" s="156"/>
      <c r="QBX762" s="156"/>
      <c r="QBY762" s="156"/>
      <c r="QBZ762" s="156"/>
      <c r="QCA762" s="156"/>
      <c r="QCB762" s="156"/>
      <c r="QCC762" s="156"/>
      <c r="QCD762" s="156"/>
      <c r="QCE762" s="156"/>
      <c r="QCF762" s="156"/>
      <c r="QCG762" s="156"/>
      <c r="QCH762" s="156"/>
      <c r="QCI762" s="156"/>
      <c r="QCJ762" s="156"/>
      <c r="QCK762" s="156"/>
      <c r="QCL762" s="156"/>
      <c r="QCM762" s="156"/>
      <c r="QCN762" s="156"/>
      <c r="QCO762" s="156"/>
      <c r="QCP762" s="156"/>
      <c r="QCQ762" s="156"/>
      <c r="QCR762" s="156"/>
      <c r="QCS762" s="156"/>
      <c r="QCT762" s="156"/>
      <c r="QCU762" s="156"/>
      <c r="QCV762" s="156"/>
      <c r="QCW762" s="156"/>
      <c r="QCX762" s="156"/>
      <c r="QCY762" s="156"/>
      <c r="QCZ762" s="156"/>
      <c r="QDA762" s="156"/>
      <c r="QDB762" s="156"/>
      <c r="QDC762" s="156"/>
      <c r="QDD762" s="156"/>
      <c r="QDE762" s="156"/>
      <c r="QDF762" s="156"/>
      <c r="QDG762" s="156"/>
      <c r="QDH762" s="156"/>
      <c r="QDI762" s="156"/>
      <c r="QDJ762" s="156"/>
      <c r="QDK762" s="156"/>
      <c r="QDL762" s="156"/>
      <c r="QDM762" s="156"/>
      <c r="QDN762" s="156"/>
      <c r="QDO762" s="156"/>
      <c r="QDP762" s="156"/>
      <c r="QDQ762" s="156"/>
      <c r="QDR762" s="156"/>
      <c r="QDS762" s="156"/>
      <c r="QDT762" s="156"/>
      <c r="QDU762" s="156"/>
      <c r="QDV762" s="156"/>
      <c r="QDW762" s="156"/>
      <c r="QDX762" s="156"/>
      <c r="QDY762" s="156"/>
      <c r="QDZ762" s="156"/>
      <c r="QEA762" s="156"/>
      <c r="QEB762" s="156"/>
      <c r="QEC762" s="156"/>
      <c r="QED762" s="156"/>
      <c r="QEE762" s="156"/>
      <c r="QEF762" s="156"/>
      <c r="QEG762" s="156"/>
      <c r="QEH762" s="156"/>
      <c r="QEI762" s="156"/>
      <c r="QEJ762" s="156"/>
      <c r="QEK762" s="156"/>
      <c r="QEL762" s="156"/>
      <c r="QEM762" s="156"/>
      <c r="QEN762" s="156"/>
      <c r="QEO762" s="156"/>
      <c r="QEP762" s="156"/>
      <c r="QEQ762" s="156"/>
      <c r="QER762" s="156"/>
      <c r="QES762" s="156"/>
      <c r="QET762" s="156"/>
      <c r="QEU762" s="156"/>
      <c r="QEV762" s="156"/>
      <c r="QEW762" s="156"/>
      <c r="QEX762" s="156"/>
      <c r="QEY762" s="156"/>
      <c r="QEZ762" s="156"/>
      <c r="QFA762" s="156"/>
      <c r="QFB762" s="156"/>
      <c r="QFC762" s="156"/>
      <c r="QFD762" s="156"/>
      <c r="QFE762" s="156"/>
      <c r="QFF762" s="156"/>
      <c r="QFG762" s="156"/>
      <c r="QFH762" s="156"/>
      <c r="QFI762" s="156"/>
      <c r="QFJ762" s="156"/>
      <c r="QFK762" s="156"/>
      <c r="QFL762" s="156"/>
      <c r="QFM762" s="156"/>
      <c r="QFN762" s="156"/>
      <c r="QFO762" s="156"/>
      <c r="QFP762" s="156"/>
      <c r="QFQ762" s="156"/>
      <c r="QFR762" s="156"/>
      <c r="QFS762" s="156"/>
      <c r="QFT762" s="156"/>
      <c r="QFU762" s="156"/>
      <c r="QFV762" s="156"/>
      <c r="QFW762" s="156"/>
      <c r="QFX762" s="156"/>
      <c r="QFY762" s="156"/>
      <c r="QFZ762" s="156"/>
      <c r="QGA762" s="156"/>
      <c r="QGB762" s="156"/>
      <c r="QGC762" s="156"/>
      <c r="QGD762" s="156"/>
      <c r="QGE762" s="156"/>
      <c r="QGF762" s="156"/>
      <c r="QGG762" s="156"/>
      <c r="QGH762" s="156"/>
      <c r="QGI762" s="156"/>
      <c r="QGJ762" s="156"/>
      <c r="QGK762" s="156"/>
      <c r="QGL762" s="156"/>
      <c r="QGM762" s="156"/>
      <c r="QGN762" s="156"/>
      <c r="QGO762" s="156"/>
      <c r="QGP762" s="156"/>
      <c r="QGQ762" s="156"/>
      <c r="QGR762" s="156"/>
      <c r="QGS762" s="156"/>
      <c r="QGT762" s="156"/>
      <c r="QGU762" s="156"/>
      <c r="QGV762" s="156"/>
      <c r="QGW762" s="156"/>
      <c r="QGX762" s="156"/>
      <c r="QGY762" s="156"/>
      <c r="QGZ762" s="156"/>
      <c r="QHA762" s="156"/>
      <c r="QHB762" s="156"/>
      <c r="QHC762" s="156"/>
      <c r="QHD762" s="156"/>
      <c r="QHE762" s="156"/>
      <c r="QHF762" s="156"/>
      <c r="QHG762" s="156"/>
      <c r="QHH762" s="156"/>
      <c r="QHI762" s="156"/>
      <c r="QHJ762" s="156"/>
      <c r="QHK762" s="156"/>
      <c r="QHL762" s="156"/>
      <c r="QHM762" s="156"/>
      <c r="QHN762" s="156"/>
      <c r="QHO762" s="156"/>
      <c r="QHP762" s="156"/>
      <c r="QHQ762" s="156"/>
      <c r="QHR762" s="156"/>
      <c r="QHS762" s="156"/>
      <c r="QHT762" s="156"/>
      <c r="QHU762" s="156"/>
      <c r="QHV762" s="156"/>
      <c r="QHW762" s="156"/>
      <c r="QHX762" s="156"/>
      <c r="QHY762" s="156"/>
      <c r="QHZ762" s="156"/>
      <c r="QIA762" s="156"/>
      <c r="QIB762" s="156"/>
      <c r="QIC762" s="156"/>
      <c r="QID762" s="156"/>
      <c r="QIE762" s="156"/>
      <c r="QIF762" s="156"/>
      <c r="QIG762" s="156"/>
      <c r="QIH762" s="156"/>
      <c r="QII762" s="156"/>
      <c r="QIJ762" s="156"/>
      <c r="QIK762" s="156"/>
      <c r="QIL762" s="156"/>
      <c r="QIM762" s="156"/>
      <c r="QIN762" s="156"/>
      <c r="QIO762" s="156"/>
      <c r="QIP762" s="156"/>
      <c r="QIQ762" s="156"/>
      <c r="QIR762" s="156"/>
      <c r="QIS762" s="156"/>
      <c r="QIT762" s="156"/>
      <c r="QIU762" s="156"/>
      <c r="QIV762" s="156"/>
      <c r="QIW762" s="156"/>
      <c r="QIX762" s="156"/>
      <c r="QIY762" s="156"/>
      <c r="QIZ762" s="156"/>
      <c r="QJA762" s="156"/>
      <c r="QJB762" s="156"/>
      <c r="QJC762" s="156"/>
      <c r="QJD762" s="156"/>
      <c r="QJE762" s="156"/>
      <c r="QJF762" s="156"/>
      <c r="QJG762" s="156"/>
      <c r="QJH762" s="156"/>
      <c r="QJI762" s="156"/>
      <c r="QJJ762" s="156"/>
      <c r="QJK762" s="156"/>
      <c r="QJL762" s="156"/>
      <c r="QJM762" s="156"/>
      <c r="QJN762" s="156"/>
      <c r="QJO762" s="156"/>
      <c r="QJP762" s="156"/>
      <c r="QJQ762" s="156"/>
      <c r="QJR762" s="156"/>
      <c r="QJS762" s="156"/>
      <c r="QJT762" s="156"/>
      <c r="QJU762" s="156"/>
      <c r="QJV762" s="156"/>
      <c r="QJW762" s="156"/>
      <c r="QJX762" s="156"/>
      <c r="QJY762" s="156"/>
      <c r="QJZ762" s="156"/>
      <c r="QKA762" s="156"/>
      <c r="QKB762" s="156"/>
      <c r="QKC762" s="156"/>
      <c r="QKD762" s="156"/>
      <c r="QKE762" s="156"/>
      <c r="QKF762" s="156"/>
      <c r="QKG762" s="156"/>
      <c r="QKH762" s="156"/>
      <c r="QKI762" s="156"/>
      <c r="QKJ762" s="156"/>
      <c r="QKK762" s="156"/>
      <c r="QKL762" s="156"/>
      <c r="QKM762" s="156"/>
      <c r="QKN762" s="156"/>
      <c r="QKO762" s="156"/>
      <c r="QKP762" s="156"/>
      <c r="QKQ762" s="156"/>
      <c r="QKR762" s="156"/>
      <c r="QKS762" s="156"/>
      <c r="QKT762" s="156"/>
      <c r="QKU762" s="156"/>
      <c r="QKV762" s="156"/>
      <c r="QKW762" s="156"/>
      <c r="QKX762" s="156"/>
      <c r="QKY762" s="156"/>
      <c r="QKZ762" s="156"/>
      <c r="QLA762" s="156"/>
      <c r="QLB762" s="156"/>
      <c r="QLC762" s="156"/>
      <c r="QLD762" s="156"/>
      <c r="QLE762" s="156"/>
      <c r="QLF762" s="156"/>
      <c r="QLG762" s="156"/>
      <c r="QLH762" s="156"/>
      <c r="QLI762" s="156"/>
      <c r="QLJ762" s="156"/>
      <c r="QLK762" s="156"/>
      <c r="QLL762" s="156"/>
      <c r="QLM762" s="156"/>
      <c r="QLN762" s="156"/>
      <c r="QLO762" s="156"/>
      <c r="QLP762" s="156"/>
      <c r="QLQ762" s="156"/>
      <c r="QLR762" s="156"/>
      <c r="QLS762" s="156"/>
      <c r="QLT762" s="156"/>
      <c r="QLU762" s="156"/>
      <c r="QLV762" s="156"/>
      <c r="QLW762" s="156"/>
      <c r="QLX762" s="156"/>
      <c r="QLY762" s="156"/>
      <c r="QLZ762" s="156"/>
      <c r="QMA762" s="156"/>
      <c r="QMB762" s="156"/>
      <c r="QMC762" s="156"/>
      <c r="QMD762" s="156"/>
      <c r="QME762" s="156"/>
      <c r="QMF762" s="156"/>
      <c r="QMG762" s="156"/>
      <c r="QMH762" s="156"/>
      <c r="QMI762" s="156"/>
      <c r="QMJ762" s="156"/>
      <c r="QMK762" s="156"/>
      <c r="QML762" s="156"/>
      <c r="QMM762" s="156"/>
      <c r="QMN762" s="156"/>
      <c r="QMO762" s="156"/>
      <c r="QMP762" s="156"/>
      <c r="QMQ762" s="156"/>
      <c r="QMR762" s="156"/>
      <c r="QMS762" s="156"/>
      <c r="QMT762" s="156"/>
      <c r="QMU762" s="156"/>
      <c r="QMV762" s="156"/>
      <c r="QMW762" s="156"/>
      <c r="QMX762" s="156"/>
      <c r="QMY762" s="156"/>
      <c r="QMZ762" s="156"/>
      <c r="QNA762" s="156"/>
      <c r="QNB762" s="156"/>
      <c r="QNC762" s="156"/>
      <c r="QND762" s="156"/>
      <c r="QNE762" s="156"/>
      <c r="QNF762" s="156"/>
      <c r="QNG762" s="156"/>
      <c r="QNH762" s="156"/>
      <c r="QNI762" s="156"/>
      <c r="QNJ762" s="156"/>
      <c r="QNK762" s="156"/>
      <c r="QNL762" s="156"/>
      <c r="QNM762" s="156"/>
      <c r="QNN762" s="156"/>
      <c r="QNO762" s="156"/>
      <c r="QNP762" s="156"/>
      <c r="QNQ762" s="156"/>
      <c r="QNR762" s="156"/>
      <c r="QNS762" s="156"/>
      <c r="QNT762" s="156"/>
      <c r="QNU762" s="156"/>
      <c r="QNV762" s="156"/>
      <c r="QNW762" s="156"/>
      <c r="QNX762" s="156"/>
      <c r="QNY762" s="156"/>
      <c r="QNZ762" s="156"/>
      <c r="QOA762" s="156"/>
      <c r="QOB762" s="156"/>
      <c r="QOC762" s="156"/>
      <c r="QOD762" s="156"/>
      <c r="QOE762" s="156"/>
      <c r="QOF762" s="156"/>
      <c r="QOG762" s="156"/>
      <c r="QOH762" s="156"/>
      <c r="QOI762" s="156"/>
      <c r="QOJ762" s="156"/>
      <c r="QOK762" s="156"/>
      <c r="QOL762" s="156"/>
      <c r="QOM762" s="156"/>
      <c r="QON762" s="156"/>
      <c r="QOO762" s="156"/>
      <c r="QOP762" s="156"/>
      <c r="QOQ762" s="156"/>
      <c r="QOR762" s="156"/>
      <c r="QOS762" s="156"/>
      <c r="QOT762" s="156"/>
      <c r="QOU762" s="156"/>
      <c r="QOV762" s="156"/>
      <c r="QOW762" s="156"/>
      <c r="QOX762" s="156"/>
      <c r="QOY762" s="156"/>
      <c r="QOZ762" s="156"/>
      <c r="QPA762" s="156"/>
      <c r="QPB762" s="156"/>
      <c r="QPC762" s="156"/>
      <c r="QPD762" s="156"/>
      <c r="QPE762" s="156"/>
      <c r="QPF762" s="156"/>
      <c r="QPG762" s="156"/>
      <c r="QPH762" s="156"/>
      <c r="QPI762" s="156"/>
      <c r="QPJ762" s="156"/>
      <c r="QPK762" s="156"/>
      <c r="QPL762" s="156"/>
      <c r="QPM762" s="156"/>
      <c r="QPN762" s="156"/>
      <c r="QPO762" s="156"/>
      <c r="QPP762" s="156"/>
      <c r="QPQ762" s="156"/>
      <c r="QPR762" s="156"/>
      <c r="QPS762" s="156"/>
      <c r="QPT762" s="156"/>
      <c r="QPU762" s="156"/>
      <c r="QPV762" s="156"/>
      <c r="QPW762" s="156"/>
      <c r="QPX762" s="156"/>
      <c r="QPY762" s="156"/>
      <c r="QPZ762" s="156"/>
      <c r="QQA762" s="156"/>
      <c r="QQB762" s="156"/>
      <c r="QQC762" s="156"/>
      <c r="QQD762" s="156"/>
      <c r="QQE762" s="156"/>
      <c r="QQF762" s="156"/>
      <c r="QQG762" s="156"/>
      <c r="QQH762" s="156"/>
      <c r="QQI762" s="156"/>
      <c r="QQJ762" s="156"/>
      <c r="QQK762" s="156"/>
      <c r="QQL762" s="156"/>
      <c r="QQM762" s="156"/>
      <c r="QQN762" s="156"/>
      <c r="QQO762" s="156"/>
      <c r="QQP762" s="156"/>
      <c r="QQQ762" s="156"/>
      <c r="QQR762" s="156"/>
      <c r="QQS762" s="156"/>
      <c r="QQT762" s="156"/>
      <c r="QQU762" s="156"/>
      <c r="QQV762" s="156"/>
      <c r="QQW762" s="156"/>
      <c r="QQX762" s="156"/>
      <c r="QQY762" s="156"/>
      <c r="QQZ762" s="156"/>
      <c r="QRA762" s="156"/>
      <c r="QRB762" s="156"/>
      <c r="QRC762" s="156"/>
      <c r="QRD762" s="156"/>
      <c r="QRE762" s="156"/>
      <c r="QRF762" s="156"/>
      <c r="QRG762" s="156"/>
      <c r="QRH762" s="156"/>
      <c r="QRI762" s="156"/>
      <c r="QRJ762" s="156"/>
      <c r="QRK762" s="156"/>
      <c r="QRL762" s="156"/>
      <c r="QRM762" s="156"/>
      <c r="QRN762" s="156"/>
      <c r="QRO762" s="156"/>
      <c r="QRP762" s="156"/>
      <c r="QRQ762" s="156"/>
      <c r="QRR762" s="156"/>
      <c r="QRS762" s="156"/>
      <c r="QRT762" s="156"/>
      <c r="QRU762" s="156"/>
      <c r="QRV762" s="156"/>
      <c r="QRW762" s="156"/>
      <c r="QRX762" s="156"/>
      <c r="QRY762" s="156"/>
      <c r="QRZ762" s="156"/>
      <c r="QSA762" s="156"/>
      <c r="QSB762" s="156"/>
      <c r="QSC762" s="156"/>
      <c r="QSD762" s="156"/>
      <c r="QSE762" s="156"/>
      <c r="QSF762" s="156"/>
      <c r="QSG762" s="156"/>
      <c r="QSH762" s="156"/>
      <c r="QSI762" s="156"/>
      <c r="QSJ762" s="156"/>
      <c r="QSK762" s="156"/>
      <c r="QSL762" s="156"/>
      <c r="QSM762" s="156"/>
      <c r="QSN762" s="156"/>
      <c r="QSO762" s="156"/>
      <c r="QSP762" s="156"/>
      <c r="QSQ762" s="156"/>
      <c r="QSR762" s="156"/>
      <c r="QSS762" s="156"/>
      <c r="QST762" s="156"/>
      <c r="QSU762" s="156"/>
      <c r="QSV762" s="156"/>
      <c r="QSW762" s="156"/>
      <c r="QSX762" s="156"/>
      <c r="QSY762" s="156"/>
      <c r="QSZ762" s="156"/>
      <c r="QTA762" s="156"/>
      <c r="QTB762" s="156"/>
      <c r="QTC762" s="156"/>
      <c r="QTD762" s="156"/>
      <c r="QTE762" s="156"/>
      <c r="QTF762" s="156"/>
      <c r="QTG762" s="156"/>
      <c r="QTH762" s="156"/>
      <c r="QTI762" s="156"/>
      <c r="QTJ762" s="156"/>
      <c r="QTK762" s="156"/>
      <c r="QTL762" s="156"/>
      <c r="QTM762" s="156"/>
      <c r="QTN762" s="156"/>
      <c r="QTO762" s="156"/>
      <c r="QTP762" s="156"/>
      <c r="QTQ762" s="156"/>
      <c r="QTR762" s="156"/>
      <c r="QTS762" s="156"/>
      <c r="QTT762" s="156"/>
      <c r="QTU762" s="156"/>
      <c r="QTV762" s="156"/>
      <c r="QTW762" s="156"/>
      <c r="QTX762" s="156"/>
      <c r="QTY762" s="156"/>
      <c r="QTZ762" s="156"/>
      <c r="QUA762" s="156"/>
      <c r="QUB762" s="156"/>
      <c r="QUC762" s="156"/>
      <c r="QUD762" s="156"/>
      <c r="QUE762" s="156"/>
      <c r="QUF762" s="156"/>
      <c r="QUG762" s="156"/>
      <c r="QUH762" s="156"/>
      <c r="QUI762" s="156"/>
      <c r="QUJ762" s="156"/>
      <c r="QUK762" s="156"/>
      <c r="QUL762" s="156"/>
      <c r="QUM762" s="156"/>
      <c r="QUN762" s="156"/>
      <c r="QUO762" s="156"/>
      <c r="QUP762" s="156"/>
      <c r="QUQ762" s="156"/>
      <c r="QUR762" s="156"/>
      <c r="QUS762" s="156"/>
      <c r="QUT762" s="156"/>
      <c r="QUU762" s="156"/>
      <c r="QUV762" s="156"/>
      <c r="QUW762" s="156"/>
      <c r="QUX762" s="156"/>
      <c r="QUY762" s="156"/>
      <c r="QUZ762" s="156"/>
      <c r="QVA762" s="156"/>
      <c r="QVB762" s="156"/>
      <c r="QVC762" s="156"/>
      <c r="QVD762" s="156"/>
      <c r="QVE762" s="156"/>
      <c r="QVF762" s="156"/>
      <c r="QVG762" s="156"/>
      <c r="QVH762" s="156"/>
      <c r="QVI762" s="156"/>
      <c r="QVJ762" s="156"/>
      <c r="QVK762" s="156"/>
      <c r="QVL762" s="156"/>
      <c r="QVM762" s="156"/>
      <c r="QVN762" s="156"/>
      <c r="QVO762" s="156"/>
      <c r="QVP762" s="156"/>
      <c r="QVQ762" s="156"/>
      <c r="QVR762" s="156"/>
      <c r="QVS762" s="156"/>
      <c r="QVT762" s="156"/>
      <c r="QVU762" s="156"/>
      <c r="QVV762" s="156"/>
      <c r="QVW762" s="156"/>
      <c r="QVX762" s="156"/>
      <c r="QVY762" s="156"/>
      <c r="QVZ762" s="156"/>
      <c r="QWA762" s="156"/>
      <c r="QWB762" s="156"/>
      <c r="QWC762" s="156"/>
      <c r="QWD762" s="156"/>
      <c r="QWE762" s="156"/>
      <c r="QWF762" s="156"/>
      <c r="QWG762" s="156"/>
      <c r="QWH762" s="156"/>
      <c r="QWI762" s="156"/>
      <c r="QWJ762" s="156"/>
      <c r="QWK762" s="156"/>
      <c r="QWL762" s="156"/>
      <c r="QWM762" s="156"/>
      <c r="QWN762" s="156"/>
      <c r="QWO762" s="156"/>
      <c r="QWP762" s="156"/>
      <c r="QWQ762" s="156"/>
      <c r="QWR762" s="156"/>
      <c r="QWS762" s="156"/>
      <c r="QWT762" s="156"/>
      <c r="QWU762" s="156"/>
      <c r="QWV762" s="156"/>
      <c r="QWW762" s="156"/>
      <c r="QWX762" s="156"/>
      <c r="QWY762" s="156"/>
      <c r="QWZ762" s="156"/>
      <c r="QXA762" s="156"/>
      <c r="QXB762" s="156"/>
      <c r="QXC762" s="156"/>
      <c r="QXD762" s="156"/>
      <c r="QXE762" s="156"/>
      <c r="QXF762" s="156"/>
      <c r="QXG762" s="156"/>
      <c r="QXH762" s="156"/>
      <c r="QXI762" s="156"/>
      <c r="QXJ762" s="156"/>
      <c r="QXK762" s="156"/>
      <c r="QXL762" s="156"/>
      <c r="QXM762" s="156"/>
      <c r="QXN762" s="156"/>
      <c r="QXO762" s="156"/>
      <c r="QXP762" s="156"/>
      <c r="QXQ762" s="156"/>
      <c r="QXR762" s="156"/>
      <c r="QXS762" s="156"/>
      <c r="QXT762" s="156"/>
      <c r="QXU762" s="156"/>
      <c r="QXV762" s="156"/>
      <c r="QXW762" s="156"/>
      <c r="QXX762" s="156"/>
      <c r="QXY762" s="156"/>
      <c r="QXZ762" s="156"/>
      <c r="QYA762" s="156"/>
      <c r="QYB762" s="156"/>
      <c r="QYC762" s="156"/>
      <c r="QYD762" s="156"/>
      <c r="QYE762" s="156"/>
      <c r="QYF762" s="156"/>
      <c r="QYG762" s="156"/>
      <c r="QYH762" s="156"/>
      <c r="QYI762" s="156"/>
      <c r="QYJ762" s="156"/>
      <c r="QYK762" s="156"/>
      <c r="QYL762" s="156"/>
      <c r="QYM762" s="156"/>
      <c r="QYN762" s="156"/>
      <c r="QYO762" s="156"/>
      <c r="QYP762" s="156"/>
      <c r="QYQ762" s="156"/>
      <c r="QYR762" s="156"/>
      <c r="QYS762" s="156"/>
      <c r="QYT762" s="156"/>
      <c r="QYU762" s="156"/>
      <c r="QYV762" s="156"/>
      <c r="QYW762" s="156"/>
      <c r="QYX762" s="156"/>
      <c r="QYY762" s="156"/>
      <c r="QYZ762" s="156"/>
      <c r="QZA762" s="156"/>
      <c r="QZB762" s="156"/>
      <c r="QZC762" s="156"/>
      <c r="QZD762" s="156"/>
      <c r="QZE762" s="156"/>
      <c r="QZF762" s="156"/>
      <c r="QZG762" s="156"/>
      <c r="QZH762" s="156"/>
      <c r="QZI762" s="156"/>
      <c r="QZJ762" s="156"/>
      <c r="QZK762" s="156"/>
      <c r="QZL762" s="156"/>
      <c r="QZM762" s="156"/>
      <c r="QZN762" s="156"/>
      <c r="QZO762" s="156"/>
      <c r="QZP762" s="156"/>
      <c r="QZQ762" s="156"/>
      <c r="QZR762" s="156"/>
      <c r="QZS762" s="156"/>
      <c r="QZT762" s="156"/>
      <c r="QZU762" s="156"/>
      <c r="QZV762" s="156"/>
      <c r="QZW762" s="156"/>
      <c r="QZX762" s="156"/>
      <c r="QZY762" s="156"/>
      <c r="QZZ762" s="156"/>
      <c r="RAA762" s="156"/>
      <c r="RAB762" s="156"/>
      <c r="RAC762" s="156"/>
      <c r="RAD762" s="156"/>
      <c r="RAE762" s="156"/>
      <c r="RAF762" s="156"/>
      <c r="RAG762" s="156"/>
      <c r="RAH762" s="156"/>
      <c r="RAI762" s="156"/>
      <c r="RAJ762" s="156"/>
      <c r="RAK762" s="156"/>
      <c r="RAL762" s="156"/>
      <c r="RAM762" s="156"/>
      <c r="RAN762" s="156"/>
      <c r="RAO762" s="156"/>
      <c r="RAP762" s="156"/>
      <c r="RAQ762" s="156"/>
      <c r="RAR762" s="156"/>
      <c r="RAS762" s="156"/>
      <c r="RAT762" s="156"/>
      <c r="RAU762" s="156"/>
      <c r="RAV762" s="156"/>
      <c r="RAW762" s="156"/>
      <c r="RAX762" s="156"/>
      <c r="RAY762" s="156"/>
      <c r="RAZ762" s="156"/>
      <c r="RBA762" s="156"/>
      <c r="RBB762" s="156"/>
      <c r="RBC762" s="156"/>
      <c r="RBD762" s="156"/>
      <c r="RBE762" s="156"/>
      <c r="RBF762" s="156"/>
      <c r="RBG762" s="156"/>
      <c r="RBH762" s="156"/>
      <c r="RBI762" s="156"/>
      <c r="RBJ762" s="156"/>
      <c r="RBK762" s="156"/>
      <c r="RBL762" s="156"/>
      <c r="RBM762" s="156"/>
      <c r="RBN762" s="156"/>
      <c r="RBO762" s="156"/>
      <c r="RBP762" s="156"/>
      <c r="RBQ762" s="156"/>
      <c r="RBR762" s="156"/>
      <c r="RBS762" s="156"/>
      <c r="RBT762" s="156"/>
      <c r="RBU762" s="156"/>
      <c r="RBV762" s="156"/>
      <c r="RBW762" s="156"/>
      <c r="RBX762" s="156"/>
      <c r="RBY762" s="156"/>
      <c r="RBZ762" s="156"/>
      <c r="RCA762" s="156"/>
      <c r="RCB762" s="156"/>
      <c r="RCC762" s="156"/>
      <c r="RCD762" s="156"/>
      <c r="RCE762" s="156"/>
      <c r="RCF762" s="156"/>
      <c r="RCG762" s="156"/>
      <c r="RCH762" s="156"/>
      <c r="RCI762" s="156"/>
      <c r="RCJ762" s="156"/>
      <c r="RCK762" s="156"/>
      <c r="RCL762" s="156"/>
      <c r="RCM762" s="156"/>
      <c r="RCN762" s="156"/>
      <c r="RCO762" s="156"/>
      <c r="RCP762" s="156"/>
      <c r="RCQ762" s="156"/>
      <c r="RCR762" s="156"/>
      <c r="RCS762" s="156"/>
      <c r="RCT762" s="156"/>
      <c r="RCU762" s="156"/>
      <c r="RCV762" s="156"/>
      <c r="RCW762" s="156"/>
      <c r="RCX762" s="156"/>
      <c r="RCY762" s="156"/>
      <c r="RCZ762" s="156"/>
      <c r="RDA762" s="156"/>
      <c r="RDB762" s="156"/>
      <c r="RDC762" s="156"/>
      <c r="RDD762" s="156"/>
      <c r="RDE762" s="156"/>
      <c r="RDF762" s="156"/>
      <c r="RDG762" s="156"/>
      <c r="RDH762" s="156"/>
      <c r="RDI762" s="156"/>
      <c r="RDJ762" s="156"/>
      <c r="RDK762" s="156"/>
      <c r="RDL762" s="156"/>
      <c r="RDM762" s="156"/>
      <c r="RDN762" s="156"/>
      <c r="RDO762" s="156"/>
      <c r="RDP762" s="156"/>
      <c r="RDQ762" s="156"/>
      <c r="RDR762" s="156"/>
      <c r="RDS762" s="156"/>
      <c r="RDT762" s="156"/>
      <c r="RDU762" s="156"/>
      <c r="RDV762" s="156"/>
      <c r="RDW762" s="156"/>
      <c r="RDX762" s="156"/>
      <c r="RDY762" s="156"/>
      <c r="RDZ762" s="156"/>
      <c r="REA762" s="156"/>
      <c r="REB762" s="156"/>
      <c r="REC762" s="156"/>
      <c r="RED762" s="156"/>
      <c r="REE762" s="156"/>
      <c r="REF762" s="156"/>
      <c r="REG762" s="156"/>
      <c r="REH762" s="156"/>
      <c r="REI762" s="156"/>
      <c r="REJ762" s="156"/>
      <c r="REK762" s="156"/>
      <c r="REL762" s="156"/>
      <c r="REM762" s="156"/>
      <c r="REN762" s="156"/>
      <c r="REO762" s="156"/>
      <c r="REP762" s="156"/>
      <c r="REQ762" s="156"/>
      <c r="RER762" s="156"/>
      <c r="RES762" s="156"/>
      <c r="RET762" s="156"/>
      <c r="REU762" s="156"/>
      <c r="REV762" s="156"/>
      <c r="REW762" s="156"/>
      <c r="REX762" s="156"/>
      <c r="REY762" s="156"/>
      <c r="REZ762" s="156"/>
      <c r="RFA762" s="156"/>
      <c r="RFB762" s="156"/>
      <c r="RFC762" s="156"/>
      <c r="RFD762" s="156"/>
      <c r="RFE762" s="156"/>
      <c r="RFF762" s="156"/>
      <c r="RFG762" s="156"/>
      <c r="RFH762" s="156"/>
      <c r="RFI762" s="156"/>
      <c r="RFJ762" s="156"/>
      <c r="RFK762" s="156"/>
      <c r="RFL762" s="156"/>
      <c r="RFM762" s="156"/>
      <c r="RFN762" s="156"/>
      <c r="RFO762" s="156"/>
      <c r="RFP762" s="156"/>
      <c r="RFQ762" s="156"/>
      <c r="RFR762" s="156"/>
      <c r="RFS762" s="156"/>
      <c r="RFT762" s="156"/>
      <c r="RFU762" s="156"/>
      <c r="RFV762" s="156"/>
      <c r="RFW762" s="156"/>
      <c r="RFX762" s="156"/>
      <c r="RFY762" s="156"/>
      <c r="RFZ762" s="156"/>
      <c r="RGA762" s="156"/>
      <c r="RGB762" s="156"/>
      <c r="RGC762" s="156"/>
      <c r="RGD762" s="156"/>
      <c r="RGE762" s="156"/>
      <c r="RGF762" s="156"/>
      <c r="RGG762" s="156"/>
      <c r="RGH762" s="156"/>
      <c r="RGI762" s="156"/>
      <c r="RGJ762" s="156"/>
      <c r="RGK762" s="156"/>
      <c r="RGL762" s="156"/>
      <c r="RGM762" s="156"/>
      <c r="RGN762" s="156"/>
      <c r="RGO762" s="156"/>
      <c r="RGP762" s="156"/>
      <c r="RGQ762" s="156"/>
      <c r="RGR762" s="156"/>
      <c r="RGS762" s="156"/>
      <c r="RGT762" s="156"/>
      <c r="RGU762" s="156"/>
      <c r="RGV762" s="156"/>
      <c r="RGW762" s="156"/>
      <c r="RGX762" s="156"/>
      <c r="RGY762" s="156"/>
      <c r="RGZ762" s="156"/>
      <c r="RHA762" s="156"/>
      <c r="RHB762" s="156"/>
      <c r="RHC762" s="156"/>
      <c r="RHD762" s="156"/>
      <c r="RHE762" s="156"/>
      <c r="RHF762" s="156"/>
      <c r="RHG762" s="156"/>
      <c r="RHH762" s="156"/>
      <c r="RHI762" s="156"/>
      <c r="RHJ762" s="156"/>
      <c r="RHK762" s="156"/>
      <c r="RHL762" s="156"/>
      <c r="RHM762" s="156"/>
      <c r="RHN762" s="156"/>
      <c r="RHO762" s="156"/>
      <c r="RHP762" s="156"/>
      <c r="RHQ762" s="156"/>
      <c r="RHR762" s="156"/>
      <c r="RHS762" s="156"/>
      <c r="RHT762" s="156"/>
      <c r="RHU762" s="156"/>
      <c r="RHV762" s="156"/>
      <c r="RHW762" s="156"/>
      <c r="RHX762" s="156"/>
      <c r="RHY762" s="156"/>
      <c r="RHZ762" s="156"/>
      <c r="RIA762" s="156"/>
      <c r="RIB762" s="156"/>
      <c r="RIC762" s="156"/>
      <c r="RID762" s="156"/>
      <c r="RIE762" s="156"/>
      <c r="RIF762" s="156"/>
      <c r="RIG762" s="156"/>
      <c r="RIH762" s="156"/>
      <c r="RII762" s="156"/>
      <c r="RIJ762" s="156"/>
      <c r="RIK762" s="156"/>
      <c r="RIL762" s="156"/>
      <c r="RIM762" s="156"/>
      <c r="RIN762" s="156"/>
      <c r="RIO762" s="156"/>
      <c r="RIP762" s="156"/>
      <c r="RIQ762" s="156"/>
      <c r="RIR762" s="156"/>
      <c r="RIS762" s="156"/>
      <c r="RIT762" s="156"/>
      <c r="RIU762" s="156"/>
      <c r="RIV762" s="156"/>
      <c r="RIW762" s="156"/>
      <c r="RIX762" s="156"/>
      <c r="RIY762" s="156"/>
      <c r="RIZ762" s="156"/>
      <c r="RJA762" s="156"/>
      <c r="RJB762" s="156"/>
      <c r="RJC762" s="156"/>
      <c r="RJD762" s="156"/>
      <c r="RJE762" s="156"/>
      <c r="RJF762" s="156"/>
      <c r="RJG762" s="156"/>
      <c r="RJH762" s="156"/>
      <c r="RJI762" s="156"/>
      <c r="RJJ762" s="156"/>
      <c r="RJK762" s="156"/>
      <c r="RJL762" s="156"/>
      <c r="RJM762" s="156"/>
      <c r="RJN762" s="156"/>
      <c r="RJO762" s="156"/>
      <c r="RJP762" s="156"/>
      <c r="RJQ762" s="156"/>
      <c r="RJR762" s="156"/>
      <c r="RJS762" s="156"/>
      <c r="RJT762" s="156"/>
      <c r="RJU762" s="156"/>
      <c r="RJV762" s="156"/>
      <c r="RJW762" s="156"/>
      <c r="RJX762" s="156"/>
      <c r="RJY762" s="156"/>
      <c r="RJZ762" s="156"/>
      <c r="RKA762" s="156"/>
      <c r="RKB762" s="156"/>
      <c r="RKC762" s="156"/>
      <c r="RKD762" s="156"/>
      <c r="RKE762" s="156"/>
      <c r="RKF762" s="156"/>
      <c r="RKG762" s="156"/>
      <c r="RKH762" s="156"/>
      <c r="RKI762" s="156"/>
      <c r="RKJ762" s="156"/>
      <c r="RKK762" s="156"/>
      <c r="RKL762" s="156"/>
      <c r="RKM762" s="156"/>
      <c r="RKN762" s="156"/>
      <c r="RKO762" s="156"/>
      <c r="RKP762" s="156"/>
      <c r="RKQ762" s="156"/>
      <c r="RKR762" s="156"/>
      <c r="RKS762" s="156"/>
      <c r="RKT762" s="156"/>
      <c r="RKU762" s="156"/>
      <c r="RKV762" s="156"/>
      <c r="RKW762" s="156"/>
      <c r="RKX762" s="156"/>
      <c r="RKY762" s="156"/>
      <c r="RKZ762" s="156"/>
      <c r="RLA762" s="156"/>
      <c r="RLB762" s="156"/>
      <c r="RLC762" s="156"/>
      <c r="RLD762" s="156"/>
      <c r="RLE762" s="156"/>
      <c r="RLF762" s="156"/>
      <c r="RLG762" s="156"/>
      <c r="RLH762" s="156"/>
      <c r="RLI762" s="156"/>
      <c r="RLJ762" s="156"/>
      <c r="RLK762" s="156"/>
      <c r="RLL762" s="156"/>
      <c r="RLM762" s="156"/>
      <c r="RLN762" s="156"/>
      <c r="RLO762" s="156"/>
      <c r="RLP762" s="156"/>
      <c r="RLQ762" s="156"/>
      <c r="RLR762" s="156"/>
      <c r="RLS762" s="156"/>
      <c r="RLT762" s="156"/>
      <c r="RLU762" s="156"/>
      <c r="RLV762" s="156"/>
      <c r="RLW762" s="156"/>
      <c r="RLX762" s="156"/>
      <c r="RLY762" s="156"/>
      <c r="RLZ762" s="156"/>
      <c r="RMA762" s="156"/>
      <c r="RMB762" s="156"/>
      <c r="RMC762" s="156"/>
      <c r="RMD762" s="156"/>
      <c r="RME762" s="156"/>
      <c r="RMF762" s="156"/>
      <c r="RMG762" s="156"/>
      <c r="RMH762" s="156"/>
      <c r="RMI762" s="156"/>
      <c r="RMJ762" s="156"/>
      <c r="RMK762" s="156"/>
      <c r="RML762" s="156"/>
      <c r="RMM762" s="156"/>
      <c r="RMN762" s="156"/>
      <c r="RMO762" s="156"/>
      <c r="RMP762" s="156"/>
      <c r="RMQ762" s="156"/>
      <c r="RMR762" s="156"/>
      <c r="RMS762" s="156"/>
      <c r="RMT762" s="156"/>
      <c r="RMU762" s="156"/>
      <c r="RMV762" s="156"/>
      <c r="RMW762" s="156"/>
      <c r="RMX762" s="156"/>
      <c r="RMY762" s="156"/>
      <c r="RMZ762" s="156"/>
      <c r="RNA762" s="156"/>
      <c r="RNB762" s="156"/>
      <c r="RNC762" s="156"/>
      <c r="RND762" s="156"/>
      <c r="RNE762" s="156"/>
      <c r="RNF762" s="156"/>
      <c r="RNG762" s="156"/>
      <c r="RNH762" s="156"/>
      <c r="RNI762" s="156"/>
      <c r="RNJ762" s="156"/>
      <c r="RNK762" s="156"/>
      <c r="RNL762" s="156"/>
      <c r="RNM762" s="156"/>
      <c r="RNN762" s="156"/>
      <c r="RNO762" s="156"/>
      <c r="RNP762" s="156"/>
      <c r="RNQ762" s="156"/>
      <c r="RNR762" s="156"/>
      <c r="RNS762" s="156"/>
      <c r="RNT762" s="156"/>
      <c r="RNU762" s="156"/>
      <c r="RNV762" s="156"/>
      <c r="RNW762" s="156"/>
      <c r="RNX762" s="156"/>
      <c r="RNY762" s="156"/>
      <c r="RNZ762" s="156"/>
      <c r="ROA762" s="156"/>
      <c r="ROB762" s="156"/>
      <c r="ROC762" s="156"/>
      <c r="ROD762" s="156"/>
      <c r="ROE762" s="156"/>
      <c r="ROF762" s="156"/>
      <c r="ROG762" s="156"/>
      <c r="ROH762" s="156"/>
      <c r="ROI762" s="156"/>
      <c r="ROJ762" s="156"/>
      <c r="ROK762" s="156"/>
      <c r="ROL762" s="156"/>
      <c r="ROM762" s="156"/>
      <c r="RON762" s="156"/>
      <c r="ROO762" s="156"/>
      <c r="ROP762" s="156"/>
      <c r="ROQ762" s="156"/>
      <c r="ROR762" s="156"/>
      <c r="ROS762" s="156"/>
      <c r="ROT762" s="156"/>
      <c r="ROU762" s="156"/>
      <c r="ROV762" s="156"/>
      <c r="ROW762" s="156"/>
      <c r="ROX762" s="156"/>
      <c r="ROY762" s="156"/>
      <c r="ROZ762" s="156"/>
      <c r="RPA762" s="156"/>
      <c r="RPB762" s="156"/>
      <c r="RPC762" s="156"/>
      <c r="RPD762" s="156"/>
      <c r="RPE762" s="156"/>
      <c r="RPF762" s="156"/>
      <c r="RPG762" s="156"/>
      <c r="RPH762" s="156"/>
      <c r="RPI762" s="156"/>
      <c r="RPJ762" s="156"/>
      <c r="RPK762" s="156"/>
      <c r="RPL762" s="156"/>
      <c r="RPM762" s="156"/>
      <c r="RPN762" s="156"/>
      <c r="RPO762" s="156"/>
      <c r="RPP762" s="156"/>
      <c r="RPQ762" s="156"/>
      <c r="RPR762" s="156"/>
      <c r="RPS762" s="156"/>
      <c r="RPT762" s="156"/>
      <c r="RPU762" s="156"/>
      <c r="RPV762" s="156"/>
      <c r="RPW762" s="156"/>
      <c r="RPX762" s="156"/>
      <c r="RPY762" s="156"/>
      <c r="RPZ762" s="156"/>
      <c r="RQA762" s="156"/>
      <c r="RQB762" s="156"/>
      <c r="RQC762" s="156"/>
      <c r="RQD762" s="156"/>
      <c r="RQE762" s="156"/>
      <c r="RQF762" s="156"/>
      <c r="RQG762" s="156"/>
      <c r="RQH762" s="156"/>
      <c r="RQI762" s="156"/>
      <c r="RQJ762" s="156"/>
      <c r="RQK762" s="156"/>
      <c r="RQL762" s="156"/>
      <c r="RQM762" s="156"/>
      <c r="RQN762" s="156"/>
      <c r="RQO762" s="156"/>
      <c r="RQP762" s="156"/>
      <c r="RQQ762" s="156"/>
      <c r="RQR762" s="156"/>
      <c r="RQS762" s="156"/>
      <c r="RQT762" s="156"/>
      <c r="RQU762" s="156"/>
      <c r="RQV762" s="156"/>
      <c r="RQW762" s="156"/>
      <c r="RQX762" s="156"/>
      <c r="RQY762" s="156"/>
      <c r="RQZ762" s="156"/>
      <c r="RRA762" s="156"/>
      <c r="RRB762" s="156"/>
      <c r="RRC762" s="156"/>
      <c r="RRD762" s="156"/>
      <c r="RRE762" s="156"/>
      <c r="RRF762" s="156"/>
      <c r="RRG762" s="156"/>
      <c r="RRH762" s="156"/>
      <c r="RRI762" s="156"/>
      <c r="RRJ762" s="156"/>
      <c r="RRK762" s="156"/>
      <c r="RRL762" s="156"/>
      <c r="RRM762" s="156"/>
      <c r="RRN762" s="156"/>
      <c r="RRO762" s="156"/>
      <c r="RRP762" s="156"/>
      <c r="RRQ762" s="156"/>
      <c r="RRR762" s="156"/>
      <c r="RRS762" s="156"/>
      <c r="RRT762" s="156"/>
      <c r="RRU762" s="156"/>
      <c r="RRV762" s="156"/>
      <c r="RRW762" s="156"/>
      <c r="RRX762" s="156"/>
      <c r="RRY762" s="156"/>
      <c r="RRZ762" s="156"/>
      <c r="RSA762" s="156"/>
      <c r="RSB762" s="156"/>
      <c r="RSC762" s="156"/>
      <c r="RSD762" s="156"/>
      <c r="RSE762" s="156"/>
      <c r="RSF762" s="156"/>
      <c r="RSG762" s="156"/>
      <c r="RSH762" s="156"/>
      <c r="RSI762" s="156"/>
      <c r="RSJ762" s="156"/>
      <c r="RSK762" s="156"/>
      <c r="RSL762" s="156"/>
      <c r="RSM762" s="156"/>
      <c r="RSN762" s="156"/>
      <c r="RSO762" s="156"/>
      <c r="RSP762" s="156"/>
      <c r="RSQ762" s="156"/>
      <c r="RSR762" s="156"/>
      <c r="RSS762" s="156"/>
      <c r="RST762" s="156"/>
      <c r="RSU762" s="156"/>
      <c r="RSV762" s="156"/>
      <c r="RSW762" s="156"/>
      <c r="RSX762" s="156"/>
      <c r="RSY762" s="156"/>
      <c r="RSZ762" s="156"/>
      <c r="RTA762" s="156"/>
      <c r="RTB762" s="156"/>
      <c r="RTC762" s="156"/>
      <c r="RTD762" s="156"/>
      <c r="RTE762" s="156"/>
      <c r="RTF762" s="156"/>
      <c r="RTG762" s="156"/>
      <c r="RTH762" s="156"/>
      <c r="RTI762" s="156"/>
      <c r="RTJ762" s="156"/>
      <c r="RTK762" s="156"/>
      <c r="RTL762" s="156"/>
      <c r="RTM762" s="156"/>
      <c r="RTN762" s="156"/>
      <c r="RTO762" s="156"/>
      <c r="RTP762" s="156"/>
      <c r="RTQ762" s="156"/>
      <c r="RTR762" s="156"/>
      <c r="RTS762" s="156"/>
      <c r="RTT762" s="156"/>
      <c r="RTU762" s="156"/>
      <c r="RTV762" s="156"/>
      <c r="RTW762" s="156"/>
      <c r="RTX762" s="156"/>
      <c r="RTY762" s="156"/>
      <c r="RTZ762" s="156"/>
      <c r="RUA762" s="156"/>
      <c r="RUB762" s="156"/>
      <c r="RUC762" s="156"/>
      <c r="RUD762" s="156"/>
      <c r="RUE762" s="156"/>
      <c r="RUF762" s="156"/>
      <c r="RUG762" s="156"/>
      <c r="RUH762" s="156"/>
      <c r="RUI762" s="156"/>
      <c r="RUJ762" s="156"/>
      <c r="RUK762" s="156"/>
      <c r="RUL762" s="156"/>
      <c r="RUM762" s="156"/>
      <c r="RUN762" s="156"/>
      <c r="RUO762" s="156"/>
      <c r="RUP762" s="156"/>
      <c r="RUQ762" s="156"/>
      <c r="RUR762" s="156"/>
      <c r="RUS762" s="156"/>
      <c r="RUT762" s="156"/>
      <c r="RUU762" s="156"/>
      <c r="RUV762" s="156"/>
      <c r="RUW762" s="156"/>
      <c r="RUX762" s="156"/>
      <c r="RUY762" s="156"/>
      <c r="RUZ762" s="156"/>
      <c r="RVA762" s="156"/>
      <c r="RVB762" s="156"/>
      <c r="RVC762" s="156"/>
      <c r="RVD762" s="156"/>
      <c r="RVE762" s="156"/>
      <c r="RVF762" s="156"/>
      <c r="RVG762" s="156"/>
      <c r="RVH762" s="156"/>
      <c r="RVI762" s="156"/>
      <c r="RVJ762" s="156"/>
      <c r="RVK762" s="156"/>
      <c r="RVL762" s="156"/>
      <c r="RVM762" s="156"/>
      <c r="RVN762" s="156"/>
      <c r="RVO762" s="156"/>
      <c r="RVP762" s="156"/>
      <c r="RVQ762" s="156"/>
      <c r="RVR762" s="156"/>
      <c r="RVS762" s="156"/>
      <c r="RVT762" s="156"/>
      <c r="RVU762" s="156"/>
      <c r="RVV762" s="156"/>
      <c r="RVW762" s="156"/>
      <c r="RVX762" s="156"/>
      <c r="RVY762" s="156"/>
      <c r="RVZ762" s="156"/>
      <c r="RWA762" s="156"/>
      <c r="RWB762" s="156"/>
      <c r="RWC762" s="156"/>
      <c r="RWD762" s="156"/>
      <c r="RWE762" s="156"/>
      <c r="RWF762" s="156"/>
      <c r="RWG762" s="156"/>
      <c r="RWH762" s="156"/>
      <c r="RWI762" s="156"/>
      <c r="RWJ762" s="156"/>
      <c r="RWK762" s="156"/>
      <c r="RWL762" s="156"/>
      <c r="RWM762" s="156"/>
      <c r="RWN762" s="156"/>
      <c r="RWO762" s="156"/>
      <c r="RWP762" s="156"/>
      <c r="RWQ762" s="156"/>
      <c r="RWR762" s="156"/>
      <c r="RWS762" s="156"/>
      <c r="RWT762" s="156"/>
      <c r="RWU762" s="156"/>
      <c r="RWV762" s="156"/>
      <c r="RWW762" s="156"/>
      <c r="RWX762" s="156"/>
      <c r="RWY762" s="156"/>
      <c r="RWZ762" s="156"/>
      <c r="RXA762" s="156"/>
      <c r="RXB762" s="156"/>
      <c r="RXC762" s="156"/>
      <c r="RXD762" s="156"/>
      <c r="RXE762" s="156"/>
      <c r="RXF762" s="156"/>
      <c r="RXG762" s="156"/>
      <c r="RXH762" s="156"/>
      <c r="RXI762" s="156"/>
      <c r="RXJ762" s="156"/>
      <c r="RXK762" s="156"/>
      <c r="RXL762" s="156"/>
      <c r="RXM762" s="156"/>
      <c r="RXN762" s="156"/>
      <c r="RXO762" s="156"/>
      <c r="RXP762" s="156"/>
      <c r="RXQ762" s="156"/>
      <c r="RXR762" s="156"/>
      <c r="RXS762" s="156"/>
      <c r="RXT762" s="156"/>
      <c r="RXU762" s="156"/>
      <c r="RXV762" s="156"/>
      <c r="RXW762" s="156"/>
      <c r="RXX762" s="156"/>
      <c r="RXY762" s="156"/>
      <c r="RXZ762" s="156"/>
      <c r="RYA762" s="156"/>
      <c r="RYB762" s="156"/>
      <c r="RYC762" s="156"/>
      <c r="RYD762" s="156"/>
      <c r="RYE762" s="156"/>
      <c r="RYF762" s="156"/>
      <c r="RYG762" s="156"/>
      <c r="RYH762" s="156"/>
      <c r="RYI762" s="156"/>
      <c r="RYJ762" s="156"/>
      <c r="RYK762" s="156"/>
      <c r="RYL762" s="156"/>
      <c r="RYM762" s="156"/>
      <c r="RYN762" s="156"/>
      <c r="RYO762" s="156"/>
      <c r="RYP762" s="156"/>
      <c r="RYQ762" s="156"/>
      <c r="RYR762" s="156"/>
      <c r="RYS762" s="156"/>
      <c r="RYT762" s="156"/>
      <c r="RYU762" s="156"/>
      <c r="RYV762" s="156"/>
      <c r="RYW762" s="156"/>
      <c r="RYX762" s="156"/>
      <c r="RYY762" s="156"/>
      <c r="RYZ762" s="156"/>
      <c r="RZA762" s="156"/>
      <c r="RZB762" s="156"/>
      <c r="RZC762" s="156"/>
      <c r="RZD762" s="156"/>
      <c r="RZE762" s="156"/>
      <c r="RZF762" s="156"/>
      <c r="RZG762" s="156"/>
      <c r="RZH762" s="156"/>
      <c r="RZI762" s="156"/>
      <c r="RZJ762" s="156"/>
      <c r="RZK762" s="156"/>
      <c r="RZL762" s="156"/>
      <c r="RZM762" s="156"/>
      <c r="RZN762" s="156"/>
      <c r="RZO762" s="156"/>
      <c r="RZP762" s="156"/>
      <c r="RZQ762" s="156"/>
      <c r="RZR762" s="156"/>
      <c r="RZS762" s="156"/>
      <c r="RZT762" s="156"/>
      <c r="RZU762" s="156"/>
      <c r="RZV762" s="156"/>
      <c r="RZW762" s="156"/>
      <c r="RZX762" s="156"/>
      <c r="RZY762" s="156"/>
      <c r="RZZ762" s="156"/>
      <c r="SAA762" s="156"/>
      <c r="SAB762" s="156"/>
      <c r="SAC762" s="156"/>
      <c r="SAD762" s="156"/>
      <c r="SAE762" s="156"/>
      <c r="SAF762" s="156"/>
      <c r="SAG762" s="156"/>
      <c r="SAH762" s="156"/>
      <c r="SAI762" s="156"/>
      <c r="SAJ762" s="156"/>
      <c r="SAK762" s="156"/>
      <c r="SAL762" s="156"/>
      <c r="SAM762" s="156"/>
      <c r="SAN762" s="156"/>
      <c r="SAO762" s="156"/>
      <c r="SAP762" s="156"/>
      <c r="SAQ762" s="156"/>
      <c r="SAR762" s="156"/>
      <c r="SAS762" s="156"/>
      <c r="SAT762" s="156"/>
      <c r="SAU762" s="156"/>
      <c r="SAV762" s="156"/>
      <c r="SAW762" s="156"/>
      <c r="SAX762" s="156"/>
      <c r="SAY762" s="156"/>
      <c r="SAZ762" s="156"/>
      <c r="SBA762" s="156"/>
      <c r="SBB762" s="156"/>
      <c r="SBC762" s="156"/>
      <c r="SBD762" s="156"/>
      <c r="SBE762" s="156"/>
      <c r="SBF762" s="156"/>
      <c r="SBG762" s="156"/>
      <c r="SBH762" s="156"/>
      <c r="SBI762" s="156"/>
      <c r="SBJ762" s="156"/>
      <c r="SBK762" s="156"/>
      <c r="SBL762" s="156"/>
      <c r="SBM762" s="156"/>
      <c r="SBN762" s="156"/>
      <c r="SBO762" s="156"/>
      <c r="SBP762" s="156"/>
      <c r="SBQ762" s="156"/>
      <c r="SBR762" s="156"/>
      <c r="SBS762" s="156"/>
      <c r="SBT762" s="156"/>
      <c r="SBU762" s="156"/>
      <c r="SBV762" s="156"/>
      <c r="SBW762" s="156"/>
      <c r="SBX762" s="156"/>
      <c r="SBY762" s="156"/>
      <c r="SBZ762" s="156"/>
      <c r="SCA762" s="156"/>
      <c r="SCB762" s="156"/>
      <c r="SCC762" s="156"/>
      <c r="SCD762" s="156"/>
      <c r="SCE762" s="156"/>
      <c r="SCF762" s="156"/>
      <c r="SCG762" s="156"/>
      <c r="SCH762" s="156"/>
      <c r="SCI762" s="156"/>
      <c r="SCJ762" s="156"/>
      <c r="SCK762" s="156"/>
      <c r="SCL762" s="156"/>
      <c r="SCM762" s="156"/>
      <c r="SCN762" s="156"/>
      <c r="SCO762" s="156"/>
      <c r="SCP762" s="156"/>
      <c r="SCQ762" s="156"/>
      <c r="SCR762" s="156"/>
      <c r="SCS762" s="156"/>
      <c r="SCT762" s="156"/>
      <c r="SCU762" s="156"/>
      <c r="SCV762" s="156"/>
      <c r="SCW762" s="156"/>
      <c r="SCX762" s="156"/>
      <c r="SCY762" s="156"/>
      <c r="SCZ762" s="156"/>
      <c r="SDA762" s="156"/>
      <c r="SDB762" s="156"/>
      <c r="SDC762" s="156"/>
      <c r="SDD762" s="156"/>
      <c r="SDE762" s="156"/>
      <c r="SDF762" s="156"/>
      <c r="SDG762" s="156"/>
      <c r="SDH762" s="156"/>
      <c r="SDI762" s="156"/>
      <c r="SDJ762" s="156"/>
      <c r="SDK762" s="156"/>
      <c r="SDL762" s="156"/>
      <c r="SDM762" s="156"/>
      <c r="SDN762" s="156"/>
      <c r="SDO762" s="156"/>
      <c r="SDP762" s="156"/>
      <c r="SDQ762" s="156"/>
      <c r="SDR762" s="156"/>
      <c r="SDS762" s="156"/>
      <c r="SDT762" s="156"/>
      <c r="SDU762" s="156"/>
      <c r="SDV762" s="156"/>
      <c r="SDW762" s="156"/>
      <c r="SDX762" s="156"/>
      <c r="SDY762" s="156"/>
      <c r="SDZ762" s="156"/>
      <c r="SEA762" s="156"/>
      <c r="SEB762" s="156"/>
      <c r="SEC762" s="156"/>
      <c r="SED762" s="156"/>
      <c r="SEE762" s="156"/>
      <c r="SEF762" s="156"/>
      <c r="SEG762" s="156"/>
      <c r="SEH762" s="156"/>
      <c r="SEI762" s="156"/>
      <c r="SEJ762" s="156"/>
      <c r="SEK762" s="156"/>
      <c r="SEL762" s="156"/>
      <c r="SEM762" s="156"/>
      <c r="SEN762" s="156"/>
      <c r="SEO762" s="156"/>
      <c r="SEP762" s="156"/>
      <c r="SEQ762" s="156"/>
      <c r="SER762" s="156"/>
      <c r="SES762" s="156"/>
      <c r="SET762" s="156"/>
      <c r="SEU762" s="156"/>
      <c r="SEV762" s="156"/>
      <c r="SEW762" s="156"/>
      <c r="SEX762" s="156"/>
      <c r="SEY762" s="156"/>
      <c r="SEZ762" s="156"/>
      <c r="SFA762" s="156"/>
      <c r="SFB762" s="156"/>
      <c r="SFC762" s="156"/>
      <c r="SFD762" s="156"/>
      <c r="SFE762" s="156"/>
      <c r="SFF762" s="156"/>
      <c r="SFG762" s="156"/>
      <c r="SFH762" s="156"/>
      <c r="SFI762" s="156"/>
      <c r="SFJ762" s="156"/>
      <c r="SFK762" s="156"/>
      <c r="SFL762" s="156"/>
      <c r="SFM762" s="156"/>
      <c r="SFN762" s="156"/>
      <c r="SFO762" s="156"/>
      <c r="SFP762" s="156"/>
      <c r="SFQ762" s="156"/>
      <c r="SFR762" s="156"/>
      <c r="SFS762" s="156"/>
      <c r="SFT762" s="156"/>
      <c r="SFU762" s="156"/>
      <c r="SFV762" s="156"/>
      <c r="SFW762" s="156"/>
      <c r="SFX762" s="156"/>
      <c r="SFY762" s="156"/>
      <c r="SFZ762" s="156"/>
      <c r="SGA762" s="156"/>
      <c r="SGB762" s="156"/>
      <c r="SGC762" s="156"/>
      <c r="SGD762" s="156"/>
      <c r="SGE762" s="156"/>
      <c r="SGF762" s="156"/>
      <c r="SGG762" s="156"/>
      <c r="SGH762" s="156"/>
      <c r="SGI762" s="156"/>
      <c r="SGJ762" s="156"/>
      <c r="SGK762" s="156"/>
      <c r="SGL762" s="156"/>
      <c r="SGM762" s="156"/>
      <c r="SGN762" s="156"/>
      <c r="SGO762" s="156"/>
      <c r="SGP762" s="156"/>
      <c r="SGQ762" s="156"/>
      <c r="SGR762" s="156"/>
      <c r="SGS762" s="156"/>
      <c r="SGT762" s="156"/>
      <c r="SGU762" s="156"/>
      <c r="SGV762" s="156"/>
      <c r="SGW762" s="156"/>
      <c r="SGX762" s="156"/>
      <c r="SGY762" s="156"/>
      <c r="SGZ762" s="156"/>
      <c r="SHA762" s="156"/>
      <c r="SHB762" s="156"/>
      <c r="SHC762" s="156"/>
      <c r="SHD762" s="156"/>
      <c r="SHE762" s="156"/>
      <c r="SHF762" s="156"/>
      <c r="SHG762" s="156"/>
      <c r="SHH762" s="156"/>
      <c r="SHI762" s="156"/>
      <c r="SHJ762" s="156"/>
      <c r="SHK762" s="156"/>
      <c r="SHL762" s="156"/>
      <c r="SHM762" s="156"/>
      <c r="SHN762" s="156"/>
      <c r="SHO762" s="156"/>
      <c r="SHP762" s="156"/>
      <c r="SHQ762" s="156"/>
      <c r="SHR762" s="156"/>
      <c r="SHS762" s="156"/>
      <c r="SHT762" s="156"/>
      <c r="SHU762" s="156"/>
      <c r="SHV762" s="156"/>
      <c r="SHW762" s="156"/>
      <c r="SHX762" s="156"/>
      <c r="SHY762" s="156"/>
      <c r="SHZ762" s="156"/>
      <c r="SIA762" s="156"/>
      <c r="SIB762" s="156"/>
      <c r="SIC762" s="156"/>
      <c r="SID762" s="156"/>
      <c r="SIE762" s="156"/>
      <c r="SIF762" s="156"/>
      <c r="SIG762" s="156"/>
      <c r="SIH762" s="156"/>
      <c r="SII762" s="156"/>
      <c r="SIJ762" s="156"/>
      <c r="SIK762" s="156"/>
      <c r="SIL762" s="156"/>
      <c r="SIM762" s="156"/>
      <c r="SIN762" s="156"/>
      <c r="SIO762" s="156"/>
      <c r="SIP762" s="156"/>
      <c r="SIQ762" s="156"/>
      <c r="SIR762" s="156"/>
      <c r="SIS762" s="156"/>
      <c r="SIT762" s="156"/>
      <c r="SIU762" s="156"/>
      <c r="SIV762" s="156"/>
      <c r="SIW762" s="156"/>
      <c r="SIX762" s="156"/>
      <c r="SIY762" s="156"/>
      <c r="SIZ762" s="156"/>
      <c r="SJA762" s="156"/>
      <c r="SJB762" s="156"/>
      <c r="SJC762" s="156"/>
      <c r="SJD762" s="156"/>
      <c r="SJE762" s="156"/>
      <c r="SJF762" s="156"/>
      <c r="SJG762" s="156"/>
      <c r="SJH762" s="156"/>
      <c r="SJI762" s="156"/>
      <c r="SJJ762" s="156"/>
      <c r="SJK762" s="156"/>
      <c r="SJL762" s="156"/>
      <c r="SJM762" s="156"/>
      <c r="SJN762" s="156"/>
      <c r="SJO762" s="156"/>
      <c r="SJP762" s="156"/>
      <c r="SJQ762" s="156"/>
      <c r="SJR762" s="156"/>
      <c r="SJS762" s="156"/>
      <c r="SJT762" s="156"/>
      <c r="SJU762" s="156"/>
      <c r="SJV762" s="156"/>
      <c r="SJW762" s="156"/>
      <c r="SJX762" s="156"/>
      <c r="SJY762" s="156"/>
      <c r="SJZ762" s="156"/>
      <c r="SKA762" s="156"/>
      <c r="SKB762" s="156"/>
      <c r="SKC762" s="156"/>
      <c r="SKD762" s="156"/>
      <c r="SKE762" s="156"/>
      <c r="SKF762" s="156"/>
      <c r="SKG762" s="156"/>
      <c r="SKH762" s="156"/>
      <c r="SKI762" s="156"/>
      <c r="SKJ762" s="156"/>
      <c r="SKK762" s="156"/>
      <c r="SKL762" s="156"/>
      <c r="SKM762" s="156"/>
      <c r="SKN762" s="156"/>
      <c r="SKO762" s="156"/>
      <c r="SKP762" s="156"/>
      <c r="SKQ762" s="156"/>
      <c r="SKR762" s="156"/>
      <c r="SKS762" s="156"/>
      <c r="SKT762" s="156"/>
      <c r="SKU762" s="156"/>
      <c r="SKV762" s="156"/>
      <c r="SKW762" s="156"/>
      <c r="SKX762" s="156"/>
      <c r="SKY762" s="156"/>
      <c r="SKZ762" s="156"/>
      <c r="SLA762" s="156"/>
      <c r="SLB762" s="156"/>
      <c r="SLC762" s="156"/>
      <c r="SLD762" s="156"/>
      <c r="SLE762" s="156"/>
      <c r="SLF762" s="156"/>
      <c r="SLG762" s="156"/>
      <c r="SLH762" s="156"/>
      <c r="SLI762" s="156"/>
      <c r="SLJ762" s="156"/>
      <c r="SLK762" s="156"/>
      <c r="SLL762" s="156"/>
      <c r="SLM762" s="156"/>
      <c r="SLN762" s="156"/>
      <c r="SLO762" s="156"/>
      <c r="SLP762" s="156"/>
      <c r="SLQ762" s="156"/>
      <c r="SLR762" s="156"/>
      <c r="SLS762" s="156"/>
      <c r="SLT762" s="156"/>
      <c r="SLU762" s="156"/>
      <c r="SLV762" s="156"/>
      <c r="SLW762" s="156"/>
      <c r="SLX762" s="156"/>
      <c r="SLY762" s="156"/>
      <c r="SLZ762" s="156"/>
      <c r="SMA762" s="156"/>
      <c r="SMB762" s="156"/>
      <c r="SMC762" s="156"/>
      <c r="SMD762" s="156"/>
      <c r="SME762" s="156"/>
      <c r="SMF762" s="156"/>
      <c r="SMG762" s="156"/>
      <c r="SMH762" s="156"/>
      <c r="SMI762" s="156"/>
      <c r="SMJ762" s="156"/>
      <c r="SMK762" s="156"/>
      <c r="SML762" s="156"/>
      <c r="SMM762" s="156"/>
      <c r="SMN762" s="156"/>
      <c r="SMO762" s="156"/>
      <c r="SMP762" s="156"/>
      <c r="SMQ762" s="156"/>
      <c r="SMR762" s="156"/>
      <c r="SMS762" s="156"/>
      <c r="SMT762" s="156"/>
      <c r="SMU762" s="156"/>
      <c r="SMV762" s="156"/>
      <c r="SMW762" s="156"/>
      <c r="SMX762" s="156"/>
      <c r="SMY762" s="156"/>
      <c r="SMZ762" s="156"/>
      <c r="SNA762" s="156"/>
      <c r="SNB762" s="156"/>
      <c r="SNC762" s="156"/>
      <c r="SND762" s="156"/>
      <c r="SNE762" s="156"/>
      <c r="SNF762" s="156"/>
      <c r="SNG762" s="156"/>
      <c r="SNH762" s="156"/>
      <c r="SNI762" s="156"/>
      <c r="SNJ762" s="156"/>
      <c r="SNK762" s="156"/>
      <c r="SNL762" s="156"/>
      <c r="SNM762" s="156"/>
      <c r="SNN762" s="156"/>
      <c r="SNO762" s="156"/>
      <c r="SNP762" s="156"/>
      <c r="SNQ762" s="156"/>
      <c r="SNR762" s="156"/>
      <c r="SNS762" s="156"/>
      <c r="SNT762" s="156"/>
      <c r="SNU762" s="156"/>
      <c r="SNV762" s="156"/>
      <c r="SNW762" s="156"/>
      <c r="SNX762" s="156"/>
      <c r="SNY762" s="156"/>
      <c r="SNZ762" s="156"/>
      <c r="SOA762" s="156"/>
      <c r="SOB762" s="156"/>
      <c r="SOC762" s="156"/>
      <c r="SOD762" s="156"/>
      <c r="SOE762" s="156"/>
      <c r="SOF762" s="156"/>
      <c r="SOG762" s="156"/>
      <c r="SOH762" s="156"/>
      <c r="SOI762" s="156"/>
      <c r="SOJ762" s="156"/>
      <c r="SOK762" s="156"/>
      <c r="SOL762" s="156"/>
      <c r="SOM762" s="156"/>
      <c r="SON762" s="156"/>
      <c r="SOO762" s="156"/>
      <c r="SOP762" s="156"/>
      <c r="SOQ762" s="156"/>
      <c r="SOR762" s="156"/>
      <c r="SOS762" s="156"/>
      <c r="SOT762" s="156"/>
      <c r="SOU762" s="156"/>
      <c r="SOV762" s="156"/>
      <c r="SOW762" s="156"/>
      <c r="SOX762" s="156"/>
      <c r="SOY762" s="156"/>
      <c r="SOZ762" s="156"/>
      <c r="SPA762" s="156"/>
      <c r="SPB762" s="156"/>
      <c r="SPC762" s="156"/>
      <c r="SPD762" s="156"/>
      <c r="SPE762" s="156"/>
      <c r="SPF762" s="156"/>
      <c r="SPG762" s="156"/>
      <c r="SPH762" s="156"/>
      <c r="SPI762" s="156"/>
      <c r="SPJ762" s="156"/>
      <c r="SPK762" s="156"/>
      <c r="SPL762" s="156"/>
      <c r="SPM762" s="156"/>
      <c r="SPN762" s="156"/>
      <c r="SPO762" s="156"/>
      <c r="SPP762" s="156"/>
      <c r="SPQ762" s="156"/>
      <c r="SPR762" s="156"/>
      <c r="SPS762" s="156"/>
      <c r="SPT762" s="156"/>
      <c r="SPU762" s="156"/>
      <c r="SPV762" s="156"/>
      <c r="SPW762" s="156"/>
      <c r="SPX762" s="156"/>
      <c r="SPY762" s="156"/>
      <c r="SPZ762" s="156"/>
      <c r="SQA762" s="156"/>
      <c r="SQB762" s="156"/>
      <c r="SQC762" s="156"/>
      <c r="SQD762" s="156"/>
      <c r="SQE762" s="156"/>
      <c r="SQF762" s="156"/>
      <c r="SQG762" s="156"/>
      <c r="SQH762" s="156"/>
      <c r="SQI762" s="156"/>
      <c r="SQJ762" s="156"/>
      <c r="SQK762" s="156"/>
      <c r="SQL762" s="156"/>
      <c r="SQM762" s="156"/>
      <c r="SQN762" s="156"/>
      <c r="SQO762" s="156"/>
      <c r="SQP762" s="156"/>
      <c r="SQQ762" s="156"/>
      <c r="SQR762" s="156"/>
      <c r="SQS762" s="156"/>
      <c r="SQT762" s="156"/>
      <c r="SQU762" s="156"/>
      <c r="SQV762" s="156"/>
      <c r="SQW762" s="156"/>
      <c r="SQX762" s="156"/>
      <c r="SQY762" s="156"/>
      <c r="SQZ762" s="156"/>
      <c r="SRA762" s="156"/>
      <c r="SRB762" s="156"/>
      <c r="SRC762" s="156"/>
      <c r="SRD762" s="156"/>
      <c r="SRE762" s="156"/>
      <c r="SRF762" s="156"/>
      <c r="SRG762" s="156"/>
      <c r="SRH762" s="156"/>
      <c r="SRI762" s="156"/>
      <c r="SRJ762" s="156"/>
      <c r="SRK762" s="156"/>
      <c r="SRL762" s="156"/>
      <c r="SRM762" s="156"/>
      <c r="SRN762" s="156"/>
      <c r="SRO762" s="156"/>
      <c r="SRP762" s="156"/>
      <c r="SRQ762" s="156"/>
      <c r="SRR762" s="156"/>
      <c r="SRS762" s="156"/>
      <c r="SRT762" s="156"/>
      <c r="SRU762" s="156"/>
      <c r="SRV762" s="156"/>
      <c r="SRW762" s="156"/>
      <c r="SRX762" s="156"/>
      <c r="SRY762" s="156"/>
      <c r="SRZ762" s="156"/>
      <c r="SSA762" s="156"/>
      <c r="SSB762" s="156"/>
      <c r="SSC762" s="156"/>
      <c r="SSD762" s="156"/>
      <c r="SSE762" s="156"/>
      <c r="SSF762" s="156"/>
      <c r="SSG762" s="156"/>
      <c r="SSH762" s="156"/>
      <c r="SSI762" s="156"/>
      <c r="SSJ762" s="156"/>
      <c r="SSK762" s="156"/>
      <c r="SSL762" s="156"/>
      <c r="SSM762" s="156"/>
      <c r="SSN762" s="156"/>
      <c r="SSO762" s="156"/>
      <c r="SSP762" s="156"/>
      <c r="SSQ762" s="156"/>
      <c r="SSR762" s="156"/>
      <c r="SSS762" s="156"/>
      <c r="SST762" s="156"/>
      <c r="SSU762" s="156"/>
      <c r="SSV762" s="156"/>
      <c r="SSW762" s="156"/>
      <c r="SSX762" s="156"/>
      <c r="SSY762" s="156"/>
      <c r="SSZ762" s="156"/>
      <c r="STA762" s="156"/>
      <c r="STB762" s="156"/>
      <c r="STC762" s="156"/>
      <c r="STD762" s="156"/>
      <c r="STE762" s="156"/>
      <c r="STF762" s="156"/>
      <c r="STG762" s="156"/>
      <c r="STH762" s="156"/>
      <c r="STI762" s="156"/>
      <c r="STJ762" s="156"/>
      <c r="STK762" s="156"/>
      <c r="STL762" s="156"/>
      <c r="STM762" s="156"/>
      <c r="STN762" s="156"/>
      <c r="STO762" s="156"/>
      <c r="STP762" s="156"/>
      <c r="STQ762" s="156"/>
      <c r="STR762" s="156"/>
      <c r="STS762" s="156"/>
      <c r="STT762" s="156"/>
      <c r="STU762" s="156"/>
      <c r="STV762" s="156"/>
      <c r="STW762" s="156"/>
      <c r="STX762" s="156"/>
      <c r="STY762" s="156"/>
      <c r="STZ762" s="156"/>
      <c r="SUA762" s="156"/>
      <c r="SUB762" s="156"/>
      <c r="SUC762" s="156"/>
      <c r="SUD762" s="156"/>
      <c r="SUE762" s="156"/>
      <c r="SUF762" s="156"/>
      <c r="SUG762" s="156"/>
      <c r="SUH762" s="156"/>
      <c r="SUI762" s="156"/>
      <c r="SUJ762" s="156"/>
      <c r="SUK762" s="156"/>
      <c r="SUL762" s="156"/>
      <c r="SUM762" s="156"/>
      <c r="SUN762" s="156"/>
      <c r="SUO762" s="156"/>
      <c r="SUP762" s="156"/>
      <c r="SUQ762" s="156"/>
      <c r="SUR762" s="156"/>
      <c r="SUS762" s="156"/>
      <c r="SUT762" s="156"/>
      <c r="SUU762" s="156"/>
      <c r="SUV762" s="156"/>
      <c r="SUW762" s="156"/>
      <c r="SUX762" s="156"/>
      <c r="SUY762" s="156"/>
      <c r="SUZ762" s="156"/>
      <c r="SVA762" s="156"/>
      <c r="SVB762" s="156"/>
      <c r="SVC762" s="156"/>
      <c r="SVD762" s="156"/>
      <c r="SVE762" s="156"/>
      <c r="SVF762" s="156"/>
      <c r="SVG762" s="156"/>
      <c r="SVH762" s="156"/>
      <c r="SVI762" s="156"/>
      <c r="SVJ762" s="156"/>
      <c r="SVK762" s="156"/>
      <c r="SVL762" s="156"/>
      <c r="SVM762" s="156"/>
      <c r="SVN762" s="156"/>
      <c r="SVO762" s="156"/>
      <c r="SVP762" s="156"/>
      <c r="SVQ762" s="156"/>
      <c r="SVR762" s="156"/>
      <c r="SVS762" s="156"/>
      <c r="SVT762" s="156"/>
      <c r="SVU762" s="156"/>
      <c r="SVV762" s="156"/>
      <c r="SVW762" s="156"/>
      <c r="SVX762" s="156"/>
      <c r="SVY762" s="156"/>
      <c r="SVZ762" s="156"/>
      <c r="SWA762" s="156"/>
      <c r="SWB762" s="156"/>
      <c r="SWC762" s="156"/>
      <c r="SWD762" s="156"/>
      <c r="SWE762" s="156"/>
      <c r="SWF762" s="156"/>
      <c r="SWG762" s="156"/>
      <c r="SWH762" s="156"/>
      <c r="SWI762" s="156"/>
      <c r="SWJ762" s="156"/>
      <c r="SWK762" s="156"/>
      <c r="SWL762" s="156"/>
      <c r="SWM762" s="156"/>
      <c r="SWN762" s="156"/>
      <c r="SWO762" s="156"/>
      <c r="SWP762" s="156"/>
      <c r="SWQ762" s="156"/>
      <c r="SWR762" s="156"/>
      <c r="SWS762" s="156"/>
      <c r="SWT762" s="156"/>
      <c r="SWU762" s="156"/>
      <c r="SWV762" s="156"/>
      <c r="SWW762" s="156"/>
      <c r="SWX762" s="156"/>
      <c r="SWY762" s="156"/>
      <c r="SWZ762" s="156"/>
      <c r="SXA762" s="156"/>
      <c r="SXB762" s="156"/>
      <c r="SXC762" s="156"/>
      <c r="SXD762" s="156"/>
      <c r="SXE762" s="156"/>
      <c r="SXF762" s="156"/>
      <c r="SXG762" s="156"/>
      <c r="SXH762" s="156"/>
      <c r="SXI762" s="156"/>
      <c r="SXJ762" s="156"/>
      <c r="SXK762" s="156"/>
      <c r="SXL762" s="156"/>
      <c r="SXM762" s="156"/>
      <c r="SXN762" s="156"/>
      <c r="SXO762" s="156"/>
      <c r="SXP762" s="156"/>
      <c r="SXQ762" s="156"/>
      <c r="SXR762" s="156"/>
      <c r="SXS762" s="156"/>
      <c r="SXT762" s="156"/>
      <c r="SXU762" s="156"/>
      <c r="SXV762" s="156"/>
      <c r="SXW762" s="156"/>
      <c r="SXX762" s="156"/>
      <c r="SXY762" s="156"/>
      <c r="SXZ762" s="156"/>
      <c r="SYA762" s="156"/>
      <c r="SYB762" s="156"/>
      <c r="SYC762" s="156"/>
      <c r="SYD762" s="156"/>
      <c r="SYE762" s="156"/>
      <c r="SYF762" s="156"/>
      <c r="SYG762" s="156"/>
      <c r="SYH762" s="156"/>
      <c r="SYI762" s="156"/>
      <c r="SYJ762" s="156"/>
      <c r="SYK762" s="156"/>
      <c r="SYL762" s="156"/>
      <c r="SYM762" s="156"/>
      <c r="SYN762" s="156"/>
      <c r="SYO762" s="156"/>
      <c r="SYP762" s="156"/>
      <c r="SYQ762" s="156"/>
      <c r="SYR762" s="156"/>
      <c r="SYS762" s="156"/>
      <c r="SYT762" s="156"/>
      <c r="SYU762" s="156"/>
      <c r="SYV762" s="156"/>
      <c r="SYW762" s="156"/>
      <c r="SYX762" s="156"/>
      <c r="SYY762" s="156"/>
      <c r="SYZ762" s="156"/>
      <c r="SZA762" s="156"/>
      <c r="SZB762" s="156"/>
      <c r="SZC762" s="156"/>
      <c r="SZD762" s="156"/>
      <c r="SZE762" s="156"/>
      <c r="SZF762" s="156"/>
      <c r="SZG762" s="156"/>
      <c r="SZH762" s="156"/>
      <c r="SZI762" s="156"/>
      <c r="SZJ762" s="156"/>
      <c r="SZK762" s="156"/>
      <c r="SZL762" s="156"/>
      <c r="SZM762" s="156"/>
      <c r="SZN762" s="156"/>
      <c r="SZO762" s="156"/>
      <c r="SZP762" s="156"/>
      <c r="SZQ762" s="156"/>
      <c r="SZR762" s="156"/>
      <c r="SZS762" s="156"/>
      <c r="SZT762" s="156"/>
      <c r="SZU762" s="156"/>
      <c r="SZV762" s="156"/>
      <c r="SZW762" s="156"/>
      <c r="SZX762" s="156"/>
      <c r="SZY762" s="156"/>
      <c r="SZZ762" s="156"/>
      <c r="TAA762" s="156"/>
      <c r="TAB762" s="156"/>
      <c r="TAC762" s="156"/>
      <c r="TAD762" s="156"/>
      <c r="TAE762" s="156"/>
      <c r="TAF762" s="156"/>
      <c r="TAG762" s="156"/>
      <c r="TAH762" s="156"/>
      <c r="TAI762" s="156"/>
      <c r="TAJ762" s="156"/>
      <c r="TAK762" s="156"/>
      <c r="TAL762" s="156"/>
      <c r="TAM762" s="156"/>
      <c r="TAN762" s="156"/>
      <c r="TAO762" s="156"/>
      <c r="TAP762" s="156"/>
      <c r="TAQ762" s="156"/>
      <c r="TAR762" s="156"/>
      <c r="TAS762" s="156"/>
      <c r="TAT762" s="156"/>
      <c r="TAU762" s="156"/>
      <c r="TAV762" s="156"/>
      <c r="TAW762" s="156"/>
      <c r="TAX762" s="156"/>
      <c r="TAY762" s="156"/>
      <c r="TAZ762" s="156"/>
      <c r="TBA762" s="156"/>
      <c r="TBB762" s="156"/>
      <c r="TBC762" s="156"/>
      <c r="TBD762" s="156"/>
      <c r="TBE762" s="156"/>
      <c r="TBF762" s="156"/>
      <c r="TBG762" s="156"/>
      <c r="TBH762" s="156"/>
      <c r="TBI762" s="156"/>
      <c r="TBJ762" s="156"/>
      <c r="TBK762" s="156"/>
      <c r="TBL762" s="156"/>
      <c r="TBM762" s="156"/>
      <c r="TBN762" s="156"/>
      <c r="TBO762" s="156"/>
      <c r="TBP762" s="156"/>
      <c r="TBQ762" s="156"/>
      <c r="TBR762" s="156"/>
      <c r="TBS762" s="156"/>
      <c r="TBT762" s="156"/>
      <c r="TBU762" s="156"/>
      <c r="TBV762" s="156"/>
      <c r="TBW762" s="156"/>
      <c r="TBX762" s="156"/>
      <c r="TBY762" s="156"/>
      <c r="TBZ762" s="156"/>
      <c r="TCA762" s="156"/>
      <c r="TCB762" s="156"/>
      <c r="TCC762" s="156"/>
      <c r="TCD762" s="156"/>
      <c r="TCE762" s="156"/>
      <c r="TCF762" s="156"/>
      <c r="TCG762" s="156"/>
      <c r="TCH762" s="156"/>
      <c r="TCI762" s="156"/>
      <c r="TCJ762" s="156"/>
      <c r="TCK762" s="156"/>
      <c r="TCL762" s="156"/>
      <c r="TCM762" s="156"/>
      <c r="TCN762" s="156"/>
      <c r="TCO762" s="156"/>
      <c r="TCP762" s="156"/>
      <c r="TCQ762" s="156"/>
      <c r="TCR762" s="156"/>
      <c r="TCS762" s="156"/>
      <c r="TCT762" s="156"/>
      <c r="TCU762" s="156"/>
      <c r="TCV762" s="156"/>
      <c r="TCW762" s="156"/>
      <c r="TCX762" s="156"/>
      <c r="TCY762" s="156"/>
      <c r="TCZ762" s="156"/>
      <c r="TDA762" s="156"/>
      <c r="TDB762" s="156"/>
      <c r="TDC762" s="156"/>
      <c r="TDD762" s="156"/>
      <c r="TDE762" s="156"/>
      <c r="TDF762" s="156"/>
      <c r="TDG762" s="156"/>
      <c r="TDH762" s="156"/>
      <c r="TDI762" s="156"/>
      <c r="TDJ762" s="156"/>
      <c r="TDK762" s="156"/>
      <c r="TDL762" s="156"/>
      <c r="TDM762" s="156"/>
      <c r="TDN762" s="156"/>
      <c r="TDO762" s="156"/>
      <c r="TDP762" s="156"/>
      <c r="TDQ762" s="156"/>
      <c r="TDR762" s="156"/>
      <c r="TDS762" s="156"/>
      <c r="TDT762" s="156"/>
      <c r="TDU762" s="156"/>
      <c r="TDV762" s="156"/>
      <c r="TDW762" s="156"/>
      <c r="TDX762" s="156"/>
      <c r="TDY762" s="156"/>
      <c r="TDZ762" s="156"/>
      <c r="TEA762" s="156"/>
      <c r="TEB762" s="156"/>
      <c r="TEC762" s="156"/>
      <c r="TED762" s="156"/>
      <c r="TEE762" s="156"/>
      <c r="TEF762" s="156"/>
      <c r="TEG762" s="156"/>
      <c r="TEH762" s="156"/>
      <c r="TEI762" s="156"/>
      <c r="TEJ762" s="156"/>
      <c r="TEK762" s="156"/>
      <c r="TEL762" s="156"/>
      <c r="TEM762" s="156"/>
      <c r="TEN762" s="156"/>
      <c r="TEO762" s="156"/>
      <c r="TEP762" s="156"/>
      <c r="TEQ762" s="156"/>
      <c r="TER762" s="156"/>
      <c r="TES762" s="156"/>
      <c r="TET762" s="156"/>
      <c r="TEU762" s="156"/>
      <c r="TEV762" s="156"/>
      <c r="TEW762" s="156"/>
      <c r="TEX762" s="156"/>
      <c r="TEY762" s="156"/>
      <c r="TEZ762" s="156"/>
      <c r="TFA762" s="156"/>
      <c r="TFB762" s="156"/>
      <c r="TFC762" s="156"/>
      <c r="TFD762" s="156"/>
      <c r="TFE762" s="156"/>
      <c r="TFF762" s="156"/>
      <c r="TFG762" s="156"/>
      <c r="TFH762" s="156"/>
      <c r="TFI762" s="156"/>
      <c r="TFJ762" s="156"/>
      <c r="TFK762" s="156"/>
      <c r="TFL762" s="156"/>
      <c r="TFM762" s="156"/>
      <c r="TFN762" s="156"/>
      <c r="TFO762" s="156"/>
      <c r="TFP762" s="156"/>
      <c r="TFQ762" s="156"/>
      <c r="TFR762" s="156"/>
      <c r="TFS762" s="156"/>
      <c r="TFT762" s="156"/>
      <c r="TFU762" s="156"/>
      <c r="TFV762" s="156"/>
      <c r="TFW762" s="156"/>
      <c r="TFX762" s="156"/>
      <c r="TFY762" s="156"/>
      <c r="TFZ762" s="156"/>
      <c r="TGA762" s="156"/>
      <c r="TGB762" s="156"/>
      <c r="TGC762" s="156"/>
      <c r="TGD762" s="156"/>
      <c r="TGE762" s="156"/>
      <c r="TGF762" s="156"/>
      <c r="TGG762" s="156"/>
      <c r="TGH762" s="156"/>
      <c r="TGI762" s="156"/>
      <c r="TGJ762" s="156"/>
      <c r="TGK762" s="156"/>
      <c r="TGL762" s="156"/>
      <c r="TGM762" s="156"/>
      <c r="TGN762" s="156"/>
      <c r="TGO762" s="156"/>
      <c r="TGP762" s="156"/>
      <c r="TGQ762" s="156"/>
      <c r="TGR762" s="156"/>
      <c r="TGS762" s="156"/>
      <c r="TGT762" s="156"/>
      <c r="TGU762" s="156"/>
      <c r="TGV762" s="156"/>
      <c r="TGW762" s="156"/>
      <c r="TGX762" s="156"/>
      <c r="TGY762" s="156"/>
      <c r="TGZ762" s="156"/>
      <c r="THA762" s="156"/>
      <c r="THB762" s="156"/>
      <c r="THC762" s="156"/>
      <c r="THD762" s="156"/>
      <c r="THE762" s="156"/>
      <c r="THF762" s="156"/>
      <c r="THG762" s="156"/>
      <c r="THH762" s="156"/>
      <c r="THI762" s="156"/>
      <c r="THJ762" s="156"/>
      <c r="THK762" s="156"/>
      <c r="THL762" s="156"/>
      <c r="THM762" s="156"/>
      <c r="THN762" s="156"/>
      <c r="THO762" s="156"/>
      <c r="THP762" s="156"/>
      <c r="THQ762" s="156"/>
      <c r="THR762" s="156"/>
      <c r="THS762" s="156"/>
      <c r="THT762" s="156"/>
      <c r="THU762" s="156"/>
      <c r="THV762" s="156"/>
      <c r="THW762" s="156"/>
      <c r="THX762" s="156"/>
      <c r="THY762" s="156"/>
      <c r="THZ762" s="156"/>
      <c r="TIA762" s="156"/>
      <c r="TIB762" s="156"/>
      <c r="TIC762" s="156"/>
      <c r="TID762" s="156"/>
      <c r="TIE762" s="156"/>
      <c r="TIF762" s="156"/>
      <c r="TIG762" s="156"/>
      <c r="TIH762" s="156"/>
      <c r="TII762" s="156"/>
      <c r="TIJ762" s="156"/>
      <c r="TIK762" s="156"/>
      <c r="TIL762" s="156"/>
      <c r="TIM762" s="156"/>
      <c r="TIN762" s="156"/>
      <c r="TIO762" s="156"/>
      <c r="TIP762" s="156"/>
      <c r="TIQ762" s="156"/>
      <c r="TIR762" s="156"/>
      <c r="TIS762" s="156"/>
      <c r="TIT762" s="156"/>
      <c r="TIU762" s="156"/>
      <c r="TIV762" s="156"/>
      <c r="TIW762" s="156"/>
      <c r="TIX762" s="156"/>
      <c r="TIY762" s="156"/>
      <c r="TIZ762" s="156"/>
      <c r="TJA762" s="156"/>
      <c r="TJB762" s="156"/>
      <c r="TJC762" s="156"/>
      <c r="TJD762" s="156"/>
      <c r="TJE762" s="156"/>
      <c r="TJF762" s="156"/>
      <c r="TJG762" s="156"/>
      <c r="TJH762" s="156"/>
      <c r="TJI762" s="156"/>
      <c r="TJJ762" s="156"/>
      <c r="TJK762" s="156"/>
      <c r="TJL762" s="156"/>
      <c r="TJM762" s="156"/>
      <c r="TJN762" s="156"/>
      <c r="TJO762" s="156"/>
      <c r="TJP762" s="156"/>
      <c r="TJQ762" s="156"/>
      <c r="TJR762" s="156"/>
      <c r="TJS762" s="156"/>
      <c r="TJT762" s="156"/>
      <c r="TJU762" s="156"/>
      <c r="TJV762" s="156"/>
      <c r="TJW762" s="156"/>
      <c r="TJX762" s="156"/>
      <c r="TJY762" s="156"/>
      <c r="TJZ762" s="156"/>
      <c r="TKA762" s="156"/>
      <c r="TKB762" s="156"/>
      <c r="TKC762" s="156"/>
      <c r="TKD762" s="156"/>
      <c r="TKE762" s="156"/>
      <c r="TKF762" s="156"/>
      <c r="TKG762" s="156"/>
      <c r="TKH762" s="156"/>
      <c r="TKI762" s="156"/>
      <c r="TKJ762" s="156"/>
      <c r="TKK762" s="156"/>
      <c r="TKL762" s="156"/>
      <c r="TKM762" s="156"/>
      <c r="TKN762" s="156"/>
      <c r="TKO762" s="156"/>
      <c r="TKP762" s="156"/>
      <c r="TKQ762" s="156"/>
      <c r="TKR762" s="156"/>
      <c r="TKS762" s="156"/>
      <c r="TKT762" s="156"/>
      <c r="TKU762" s="156"/>
      <c r="TKV762" s="156"/>
      <c r="TKW762" s="156"/>
      <c r="TKX762" s="156"/>
      <c r="TKY762" s="156"/>
      <c r="TKZ762" s="156"/>
      <c r="TLA762" s="156"/>
      <c r="TLB762" s="156"/>
      <c r="TLC762" s="156"/>
      <c r="TLD762" s="156"/>
      <c r="TLE762" s="156"/>
      <c r="TLF762" s="156"/>
      <c r="TLG762" s="156"/>
      <c r="TLH762" s="156"/>
      <c r="TLI762" s="156"/>
      <c r="TLJ762" s="156"/>
      <c r="TLK762" s="156"/>
      <c r="TLL762" s="156"/>
      <c r="TLM762" s="156"/>
      <c r="TLN762" s="156"/>
      <c r="TLO762" s="156"/>
      <c r="TLP762" s="156"/>
      <c r="TLQ762" s="156"/>
      <c r="TLR762" s="156"/>
      <c r="TLS762" s="156"/>
      <c r="TLT762" s="156"/>
      <c r="TLU762" s="156"/>
      <c r="TLV762" s="156"/>
      <c r="TLW762" s="156"/>
      <c r="TLX762" s="156"/>
      <c r="TLY762" s="156"/>
      <c r="TLZ762" s="156"/>
      <c r="TMA762" s="156"/>
      <c r="TMB762" s="156"/>
      <c r="TMC762" s="156"/>
      <c r="TMD762" s="156"/>
      <c r="TME762" s="156"/>
      <c r="TMF762" s="156"/>
      <c r="TMG762" s="156"/>
      <c r="TMH762" s="156"/>
      <c r="TMI762" s="156"/>
      <c r="TMJ762" s="156"/>
      <c r="TMK762" s="156"/>
      <c r="TML762" s="156"/>
      <c r="TMM762" s="156"/>
      <c r="TMN762" s="156"/>
      <c r="TMO762" s="156"/>
      <c r="TMP762" s="156"/>
      <c r="TMQ762" s="156"/>
      <c r="TMR762" s="156"/>
      <c r="TMS762" s="156"/>
      <c r="TMT762" s="156"/>
      <c r="TMU762" s="156"/>
      <c r="TMV762" s="156"/>
      <c r="TMW762" s="156"/>
      <c r="TMX762" s="156"/>
      <c r="TMY762" s="156"/>
      <c r="TMZ762" s="156"/>
      <c r="TNA762" s="156"/>
      <c r="TNB762" s="156"/>
      <c r="TNC762" s="156"/>
      <c r="TND762" s="156"/>
      <c r="TNE762" s="156"/>
      <c r="TNF762" s="156"/>
      <c r="TNG762" s="156"/>
      <c r="TNH762" s="156"/>
      <c r="TNI762" s="156"/>
      <c r="TNJ762" s="156"/>
      <c r="TNK762" s="156"/>
      <c r="TNL762" s="156"/>
      <c r="TNM762" s="156"/>
      <c r="TNN762" s="156"/>
      <c r="TNO762" s="156"/>
      <c r="TNP762" s="156"/>
      <c r="TNQ762" s="156"/>
      <c r="TNR762" s="156"/>
      <c r="TNS762" s="156"/>
      <c r="TNT762" s="156"/>
      <c r="TNU762" s="156"/>
      <c r="TNV762" s="156"/>
      <c r="TNW762" s="156"/>
      <c r="TNX762" s="156"/>
      <c r="TNY762" s="156"/>
      <c r="TNZ762" s="156"/>
      <c r="TOA762" s="156"/>
      <c r="TOB762" s="156"/>
      <c r="TOC762" s="156"/>
      <c r="TOD762" s="156"/>
      <c r="TOE762" s="156"/>
      <c r="TOF762" s="156"/>
      <c r="TOG762" s="156"/>
      <c r="TOH762" s="156"/>
      <c r="TOI762" s="156"/>
      <c r="TOJ762" s="156"/>
      <c r="TOK762" s="156"/>
      <c r="TOL762" s="156"/>
      <c r="TOM762" s="156"/>
      <c r="TON762" s="156"/>
      <c r="TOO762" s="156"/>
      <c r="TOP762" s="156"/>
      <c r="TOQ762" s="156"/>
      <c r="TOR762" s="156"/>
      <c r="TOS762" s="156"/>
      <c r="TOT762" s="156"/>
      <c r="TOU762" s="156"/>
      <c r="TOV762" s="156"/>
      <c r="TOW762" s="156"/>
      <c r="TOX762" s="156"/>
      <c r="TOY762" s="156"/>
      <c r="TOZ762" s="156"/>
      <c r="TPA762" s="156"/>
      <c r="TPB762" s="156"/>
      <c r="TPC762" s="156"/>
      <c r="TPD762" s="156"/>
      <c r="TPE762" s="156"/>
      <c r="TPF762" s="156"/>
      <c r="TPG762" s="156"/>
      <c r="TPH762" s="156"/>
      <c r="TPI762" s="156"/>
      <c r="TPJ762" s="156"/>
      <c r="TPK762" s="156"/>
      <c r="TPL762" s="156"/>
      <c r="TPM762" s="156"/>
      <c r="TPN762" s="156"/>
      <c r="TPO762" s="156"/>
      <c r="TPP762" s="156"/>
      <c r="TPQ762" s="156"/>
      <c r="TPR762" s="156"/>
      <c r="TPS762" s="156"/>
      <c r="TPT762" s="156"/>
      <c r="TPU762" s="156"/>
      <c r="TPV762" s="156"/>
      <c r="TPW762" s="156"/>
      <c r="TPX762" s="156"/>
      <c r="TPY762" s="156"/>
      <c r="TPZ762" s="156"/>
      <c r="TQA762" s="156"/>
      <c r="TQB762" s="156"/>
      <c r="TQC762" s="156"/>
      <c r="TQD762" s="156"/>
      <c r="TQE762" s="156"/>
      <c r="TQF762" s="156"/>
      <c r="TQG762" s="156"/>
      <c r="TQH762" s="156"/>
      <c r="TQI762" s="156"/>
      <c r="TQJ762" s="156"/>
      <c r="TQK762" s="156"/>
      <c r="TQL762" s="156"/>
      <c r="TQM762" s="156"/>
      <c r="TQN762" s="156"/>
      <c r="TQO762" s="156"/>
      <c r="TQP762" s="156"/>
      <c r="TQQ762" s="156"/>
      <c r="TQR762" s="156"/>
      <c r="TQS762" s="156"/>
      <c r="TQT762" s="156"/>
      <c r="TQU762" s="156"/>
      <c r="TQV762" s="156"/>
      <c r="TQW762" s="156"/>
      <c r="TQX762" s="156"/>
      <c r="TQY762" s="156"/>
      <c r="TQZ762" s="156"/>
      <c r="TRA762" s="156"/>
      <c r="TRB762" s="156"/>
      <c r="TRC762" s="156"/>
      <c r="TRD762" s="156"/>
      <c r="TRE762" s="156"/>
      <c r="TRF762" s="156"/>
      <c r="TRG762" s="156"/>
      <c r="TRH762" s="156"/>
      <c r="TRI762" s="156"/>
      <c r="TRJ762" s="156"/>
      <c r="TRK762" s="156"/>
      <c r="TRL762" s="156"/>
      <c r="TRM762" s="156"/>
      <c r="TRN762" s="156"/>
      <c r="TRO762" s="156"/>
      <c r="TRP762" s="156"/>
      <c r="TRQ762" s="156"/>
      <c r="TRR762" s="156"/>
      <c r="TRS762" s="156"/>
      <c r="TRT762" s="156"/>
      <c r="TRU762" s="156"/>
      <c r="TRV762" s="156"/>
      <c r="TRW762" s="156"/>
      <c r="TRX762" s="156"/>
      <c r="TRY762" s="156"/>
      <c r="TRZ762" s="156"/>
      <c r="TSA762" s="156"/>
      <c r="TSB762" s="156"/>
      <c r="TSC762" s="156"/>
      <c r="TSD762" s="156"/>
      <c r="TSE762" s="156"/>
      <c r="TSF762" s="156"/>
      <c r="TSG762" s="156"/>
      <c r="TSH762" s="156"/>
      <c r="TSI762" s="156"/>
      <c r="TSJ762" s="156"/>
      <c r="TSK762" s="156"/>
      <c r="TSL762" s="156"/>
      <c r="TSM762" s="156"/>
      <c r="TSN762" s="156"/>
      <c r="TSO762" s="156"/>
      <c r="TSP762" s="156"/>
      <c r="TSQ762" s="156"/>
      <c r="TSR762" s="156"/>
      <c r="TSS762" s="156"/>
      <c r="TST762" s="156"/>
      <c r="TSU762" s="156"/>
      <c r="TSV762" s="156"/>
      <c r="TSW762" s="156"/>
      <c r="TSX762" s="156"/>
      <c r="TSY762" s="156"/>
      <c r="TSZ762" s="156"/>
      <c r="TTA762" s="156"/>
      <c r="TTB762" s="156"/>
      <c r="TTC762" s="156"/>
      <c r="TTD762" s="156"/>
      <c r="TTE762" s="156"/>
      <c r="TTF762" s="156"/>
      <c r="TTG762" s="156"/>
      <c r="TTH762" s="156"/>
      <c r="TTI762" s="156"/>
      <c r="TTJ762" s="156"/>
      <c r="TTK762" s="156"/>
      <c r="TTL762" s="156"/>
      <c r="TTM762" s="156"/>
      <c r="TTN762" s="156"/>
      <c r="TTO762" s="156"/>
      <c r="TTP762" s="156"/>
      <c r="TTQ762" s="156"/>
      <c r="TTR762" s="156"/>
      <c r="TTS762" s="156"/>
      <c r="TTT762" s="156"/>
      <c r="TTU762" s="156"/>
      <c r="TTV762" s="156"/>
      <c r="TTW762" s="156"/>
      <c r="TTX762" s="156"/>
      <c r="TTY762" s="156"/>
      <c r="TTZ762" s="156"/>
      <c r="TUA762" s="156"/>
      <c r="TUB762" s="156"/>
      <c r="TUC762" s="156"/>
      <c r="TUD762" s="156"/>
      <c r="TUE762" s="156"/>
      <c r="TUF762" s="156"/>
      <c r="TUG762" s="156"/>
      <c r="TUH762" s="156"/>
      <c r="TUI762" s="156"/>
      <c r="TUJ762" s="156"/>
      <c r="TUK762" s="156"/>
      <c r="TUL762" s="156"/>
      <c r="TUM762" s="156"/>
      <c r="TUN762" s="156"/>
      <c r="TUO762" s="156"/>
      <c r="TUP762" s="156"/>
      <c r="TUQ762" s="156"/>
      <c r="TUR762" s="156"/>
      <c r="TUS762" s="156"/>
      <c r="TUT762" s="156"/>
      <c r="TUU762" s="156"/>
      <c r="TUV762" s="156"/>
      <c r="TUW762" s="156"/>
      <c r="TUX762" s="156"/>
      <c r="TUY762" s="156"/>
      <c r="TUZ762" s="156"/>
      <c r="TVA762" s="156"/>
      <c r="TVB762" s="156"/>
      <c r="TVC762" s="156"/>
      <c r="TVD762" s="156"/>
      <c r="TVE762" s="156"/>
      <c r="TVF762" s="156"/>
      <c r="TVG762" s="156"/>
      <c r="TVH762" s="156"/>
      <c r="TVI762" s="156"/>
      <c r="TVJ762" s="156"/>
      <c r="TVK762" s="156"/>
      <c r="TVL762" s="156"/>
      <c r="TVM762" s="156"/>
      <c r="TVN762" s="156"/>
      <c r="TVO762" s="156"/>
      <c r="TVP762" s="156"/>
      <c r="TVQ762" s="156"/>
      <c r="TVR762" s="156"/>
      <c r="TVS762" s="156"/>
      <c r="TVT762" s="156"/>
      <c r="TVU762" s="156"/>
      <c r="TVV762" s="156"/>
      <c r="TVW762" s="156"/>
      <c r="TVX762" s="156"/>
      <c r="TVY762" s="156"/>
      <c r="TVZ762" s="156"/>
      <c r="TWA762" s="156"/>
      <c r="TWB762" s="156"/>
      <c r="TWC762" s="156"/>
      <c r="TWD762" s="156"/>
      <c r="TWE762" s="156"/>
      <c r="TWF762" s="156"/>
      <c r="TWG762" s="156"/>
      <c r="TWH762" s="156"/>
      <c r="TWI762" s="156"/>
      <c r="TWJ762" s="156"/>
      <c r="TWK762" s="156"/>
      <c r="TWL762" s="156"/>
      <c r="TWM762" s="156"/>
      <c r="TWN762" s="156"/>
      <c r="TWO762" s="156"/>
      <c r="TWP762" s="156"/>
      <c r="TWQ762" s="156"/>
      <c r="TWR762" s="156"/>
      <c r="TWS762" s="156"/>
      <c r="TWT762" s="156"/>
      <c r="TWU762" s="156"/>
      <c r="TWV762" s="156"/>
      <c r="TWW762" s="156"/>
      <c r="TWX762" s="156"/>
      <c r="TWY762" s="156"/>
      <c r="TWZ762" s="156"/>
      <c r="TXA762" s="156"/>
      <c r="TXB762" s="156"/>
      <c r="TXC762" s="156"/>
      <c r="TXD762" s="156"/>
      <c r="TXE762" s="156"/>
      <c r="TXF762" s="156"/>
      <c r="TXG762" s="156"/>
      <c r="TXH762" s="156"/>
      <c r="TXI762" s="156"/>
      <c r="TXJ762" s="156"/>
      <c r="TXK762" s="156"/>
      <c r="TXL762" s="156"/>
      <c r="TXM762" s="156"/>
      <c r="TXN762" s="156"/>
      <c r="TXO762" s="156"/>
      <c r="TXP762" s="156"/>
      <c r="TXQ762" s="156"/>
      <c r="TXR762" s="156"/>
      <c r="TXS762" s="156"/>
      <c r="TXT762" s="156"/>
      <c r="TXU762" s="156"/>
      <c r="TXV762" s="156"/>
      <c r="TXW762" s="156"/>
      <c r="TXX762" s="156"/>
      <c r="TXY762" s="156"/>
      <c r="TXZ762" s="156"/>
      <c r="TYA762" s="156"/>
      <c r="TYB762" s="156"/>
      <c r="TYC762" s="156"/>
      <c r="TYD762" s="156"/>
      <c r="TYE762" s="156"/>
      <c r="TYF762" s="156"/>
      <c r="TYG762" s="156"/>
      <c r="TYH762" s="156"/>
      <c r="TYI762" s="156"/>
      <c r="TYJ762" s="156"/>
      <c r="TYK762" s="156"/>
      <c r="TYL762" s="156"/>
      <c r="TYM762" s="156"/>
      <c r="TYN762" s="156"/>
      <c r="TYO762" s="156"/>
      <c r="TYP762" s="156"/>
      <c r="TYQ762" s="156"/>
      <c r="TYR762" s="156"/>
      <c r="TYS762" s="156"/>
      <c r="TYT762" s="156"/>
      <c r="TYU762" s="156"/>
      <c r="TYV762" s="156"/>
      <c r="TYW762" s="156"/>
      <c r="TYX762" s="156"/>
      <c r="TYY762" s="156"/>
      <c r="TYZ762" s="156"/>
      <c r="TZA762" s="156"/>
      <c r="TZB762" s="156"/>
      <c r="TZC762" s="156"/>
      <c r="TZD762" s="156"/>
      <c r="TZE762" s="156"/>
      <c r="TZF762" s="156"/>
      <c r="TZG762" s="156"/>
      <c r="TZH762" s="156"/>
      <c r="TZI762" s="156"/>
      <c r="TZJ762" s="156"/>
      <c r="TZK762" s="156"/>
      <c r="TZL762" s="156"/>
      <c r="TZM762" s="156"/>
      <c r="TZN762" s="156"/>
      <c r="TZO762" s="156"/>
      <c r="TZP762" s="156"/>
      <c r="TZQ762" s="156"/>
      <c r="TZR762" s="156"/>
      <c r="TZS762" s="156"/>
      <c r="TZT762" s="156"/>
      <c r="TZU762" s="156"/>
      <c r="TZV762" s="156"/>
      <c r="TZW762" s="156"/>
      <c r="TZX762" s="156"/>
      <c r="TZY762" s="156"/>
      <c r="TZZ762" s="156"/>
      <c r="UAA762" s="156"/>
      <c r="UAB762" s="156"/>
      <c r="UAC762" s="156"/>
      <c r="UAD762" s="156"/>
      <c r="UAE762" s="156"/>
      <c r="UAF762" s="156"/>
      <c r="UAG762" s="156"/>
      <c r="UAH762" s="156"/>
      <c r="UAI762" s="156"/>
      <c r="UAJ762" s="156"/>
      <c r="UAK762" s="156"/>
      <c r="UAL762" s="156"/>
      <c r="UAM762" s="156"/>
      <c r="UAN762" s="156"/>
      <c r="UAO762" s="156"/>
      <c r="UAP762" s="156"/>
      <c r="UAQ762" s="156"/>
      <c r="UAR762" s="156"/>
      <c r="UAS762" s="156"/>
      <c r="UAT762" s="156"/>
      <c r="UAU762" s="156"/>
      <c r="UAV762" s="156"/>
      <c r="UAW762" s="156"/>
      <c r="UAX762" s="156"/>
      <c r="UAY762" s="156"/>
      <c r="UAZ762" s="156"/>
      <c r="UBA762" s="156"/>
      <c r="UBB762" s="156"/>
      <c r="UBC762" s="156"/>
      <c r="UBD762" s="156"/>
      <c r="UBE762" s="156"/>
      <c r="UBF762" s="156"/>
      <c r="UBG762" s="156"/>
      <c r="UBH762" s="156"/>
      <c r="UBI762" s="156"/>
      <c r="UBJ762" s="156"/>
      <c r="UBK762" s="156"/>
      <c r="UBL762" s="156"/>
      <c r="UBM762" s="156"/>
      <c r="UBN762" s="156"/>
      <c r="UBO762" s="156"/>
      <c r="UBP762" s="156"/>
      <c r="UBQ762" s="156"/>
      <c r="UBR762" s="156"/>
      <c r="UBS762" s="156"/>
      <c r="UBT762" s="156"/>
      <c r="UBU762" s="156"/>
      <c r="UBV762" s="156"/>
      <c r="UBW762" s="156"/>
      <c r="UBX762" s="156"/>
      <c r="UBY762" s="156"/>
      <c r="UBZ762" s="156"/>
      <c r="UCA762" s="156"/>
      <c r="UCB762" s="156"/>
      <c r="UCC762" s="156"/>
      <c r="UCD762" s="156"/>
      <c r="UCE762" s="156"/>
      <c r="UCF762" s="156"/>
      <c r="UCG762" s="156"/>
      <c r="UCH762" s="156"/>
      <c r="UCI762" s="156"/>
      <c r="UCJ762" s="156"/>
      <c r="UCK762" s="156"/>
      <c r="UCL762" s="156"/>
      <c r="UCM762" s="156"/>
      <c r="UCN762" s="156"/>
      <c r="UCO762" s="156"/>
      <c r="UCP762" s="156"/>
      <c r="UCQ762" s="156"/>
      <c r="UCR762" s="156"/>
      <c r="UCS762" s="156"/>
      <c r="UCT762" s="156"/>
      <c r="UCU762" s="156"/>
      <c r="UCV762" s="156"/>
      <c r="UCW762" s="156"/>
      <c r="UCX762" s="156"/>
      <c r="UCY762" s="156"/>
      <c r="UCZ762" s="156"/>
      <c r="UDA762" s="156"/>
      <c r="UDB762" s="156"/>
      <c r="UDC762" s="156"/>
      <c r="UDD762" s="156"/>
      <c r="UDE762" s="156"/>
      <c r="UDF762" s="156"/>
      <c r="UDG762" s="156"/>
      <c r="UDH762" s="156"/>
      <c r="UDI762" s="156"/>
      <c r="UDJ762" s="156"/>
      <c r="UDK762" s="156"/>
      <c r="UDL762" s="156"/>
      <c r="UDM762" s="156"/>
      <c r="UDN762" s="156"/>
      <c r="UDO762" s="156"/>
      <c r="UDP762" s="156"/>
      <c r="UDQ762" s="156"/>
      <c r="UDR762" s="156"/>
      <c r="UDS762" s="156"/>
      <c r="UDT762" s="156"/>
      <c r="UDU762" s="156"/>
      <c r="UDV762" s="156"/>
      <c r="UDW762" s="156"/>
      <c r="UDX762" s="156"/>
      <c r="UDY762" s="156"/>
      <c r="UDZ762" s="156"/>
      <c r="UEA762" s="156"/>
      <c r="UEB762" s="156"/>
      <c r="UEC762" s="156"/>
      <c r="UED762" s="156"/>
      <c r="UEE762" s="156"/>
      <c r="UEF762" s="156"/>
      <c r="UEG762" s="156"/>
      <c r="UEH762" s="156"/>
      <c r="UEI762" s="156"/>
      <c r="UEJ762" s="156"/>
      <c r="UEK762" s="156"/>
      <c r="UEL762" s="156"/>
      <c r="UEM762" s="156"/>
      <c r="UEN762" s="156"/>
      <c r="UEO762" s="156"/>
      <c r="UEP762" s="156"/>
      <c r="UEQ762" s="156"/>
      <c r="UER762" s="156"/>
      <c r="UES762" s="156"/>
      <c r="UET762" s="156"/>
      <c r="UEU762" s="156"/>
      <c r="UEV762" s="156"/>
      <c r="UEW762" s="156"/>
      <c r="UEX762" s="156"/>
      <c r="UEY762" s="156"/>
      <c r="UEZ762" s="156"/>
      <c r="UFA762" s="156"/>
      <c r="UFB762" s="156"/>
      <c r="UFC762" s="156"/>
      <c r="UFD762" s="156"/>
      <c r="UFE762" s="156"/>
      <c r="UFF762" s="156"/>
      <c r="UFG762" s="156"/>
      <c r="UFH762" s="156"/>
      <c r="UFI762" s="156"/>
      <c r="UFJ762" s="156"/>
      <c r="UFK762" s="156"/>
      <c r="UFL762" s="156"/>
      <c r="UFM762" s="156"/>
      <c r="UFN762" s="156"/>
      <c r="UFO762" s="156"/>
      <c r="UFP762" s="156"/>
      <c r="UFQ762" s="156"/>
      <c r="UFR762" s="156"/>
      <c r="UFS762" s="156"/>
      <c r="UFT762" s="156"/>
      <c r="UFU762" s="156"/>
      <c r="UFV762" s="156"/>
      <c r="UFW762" s="156"/>
      <c r="UFX762" s="156"/>
      <c r="UFY762" s="156"/>
      <c r="UFZ762" s="156"/>
      <c r="UGA762" s="156"/>
      <c r="UGB762" s="156"/>
      <c r="UGC762" s="156"/>
      <c r="UGD762" s="156"/>
      <c r="UGE762" s="156"/>
      <c r="UGF762" s="156"/>
      <c r="UGG762" s="156"/>
      <c r="UGH762" s="156"/>
      <c r="UGI762" s="156"/>
      <c r="UGJ762" s="156"/>
      <c r="UGK762" s="156"/>
      <c r="UGL762" s="156"/>
      <c r="UGM762" s="156"/>
      <c r="UGN762" s="156"/>
      <c r="UGO762" s="156"/>
      <c r="UGP762" s="156"/>
      <c r="UGQ762" s="156"/>
      <c r="UGR762" s="156"/>
      <c r="UGS762" s="156"/>
      <c r="UGT762" s="156"/>
      <c r="UGU762" s="156"/>
      <c r="UGV762" s="156"/>
      <c r="UGW762" s="156"/>
      <c r="UGX762" s="156"/>
      <c r="UGY762" s="156"/>
      <c r="UGZ762" s="156"/>
      <c r="UHA762" s="156"/>
      <c r="UHB762" s="156"/>
      <c r="UHC762" s="156"/>
      <c r="UHD762" s="156"/>
      <c r="UHE762" s="156"/>
      <c r="UHF762" s="156"/>
      <c r="UHG762" s="156"/>
      <c r="UHH762" s="156"/>
      <c r="UHI762" s="156"/>
      <c r="UHJ762" s="156"/>
      <c r="UHK762" s="156"/>
      <c r="UHL762" s="156"/>
      <c r="UHM762" s="156"/>
      <c r="UHN762" s="156"/>
      <c r="UHO762" s="156"/>
      <c r="UHP762" s="156"/>
      <c r="UHQ762" s="156"/>
      <c r="UHR762" s="156"/>
      <c r="UHS762" s="156"/>
      <c r="UHT762" s="156"/>
      <c r="UHU762" s="156"/>
      <c r="UHV762" s="156"/>
      <c r="UHW762" s="156"/>
      <c r="UHX762" s="156"/>
      <c r="UHY762" s="156"/>
      <c r="UHZ762" s="156"/>
      <c r="UIA762" s="156"/>
      <c r="UIB762" s="156"/>
      <c r="UIC762" s="156"/>
      <c r="UID762" s="156"/>
      <c r="UIE762" s="156"/>
      <c r="UIF762" s="156"/>
      <c r="UIG762" s="156"/>
      <c r="UIH762" s="156"/>
      <c r="UII762" s="156"/>
      <c r="UIJ762" s="156"/>
      <c r="UIK762" s="156"/>
      <c r="UIL762" s="156"/>
      <c r="UIM762" s="156"/>
      <c r="UIN762" s="156"/>
      <c r="UIO762" s="156"/>
      <c r="UIP762" s="156"/>
      <c r="UIQ762" s="156"/>
      <c r="UIR762" s="156"/>
      <c r="UIS762" s="156"/>
      <c r="UIT762" s="156"/>
      <c r="UIU762" s="156"/>
      <c r="UIV762" s="156"/>
      <c r="UIW762" s="156"/>
      <c r="UIX762" s="156"/>
      <c r="UIY762" s="156"/>
      <c r="UIZ762" s="156"/>
      <c r="UJA762" s="156"/>
      <c r="UJB762" s="156"/>
      <c r="UJC762" s="156"/>
      <c r="UJD762" s="156"/>
      <c r="UJE762" s="156"/>
      <c r="UJF762" s="156"/>
      <c r="UJG762" s="156"/>
      <c r="UJH762" s="156"/>
      <c r="UJI762" s="156"/>
      <c r="UJJ762" s="156"/>
      <c r="UJK762" s="156"/>
      <c r="UJL762" s="156"/>
      <c r="UJM762" s="156"/>
      <c r="UJN762" s="156"/>
      <c r="UJO762" s="156"/>
      <c r="UJP762" s="156"/>
      <c r="UJQ762" s="156"/>
      <c r="UJR762" s="156"/>
      <c r="UJS762" s="156"/>
      <c r="UJT762" s="156"/>
      <c r="UJU762" s="156"/>
      <c r="UJV762" s="156"/>
      <c r="UJW762" s="156"/>
      <c r="UJX762" s="156"/>
      <c r="UJY762" s="156"/>
      <c r="UJZ762" s="156"/>
      <c r="UKA762" s="156"/>
      <c r="UKB762" s="156"/>
      <c r="UKC762" s="156"/>
      <c r="UKD762" s="156"/>
      <c r="UKE762" s="156"/>
      <c r="UKF762" s="156"/>
      <c r="UKG762" s="156"/>
      <c r="UKH762" s="156"/>
      <c r="UKI762" s="156"/>
      <c r="UKJ762" s="156"/>
      <c r="UKK762" s="156"/>
      <c r="UKL762" s="156"/>
      <c r="UKM762" s="156"/>
      <c r="UKN762" s="156"/>
      <c r="UKO762" s="156"/>
      <c r="UKP762" s="156"/>
      <c r="UKQ762" s="156"/>
      <c r="UKR762" s="156"/>
      <c r="UKS762" s="156"/>
      <c r="UKT762" s="156"/>
      <c r="UKU762" s="156"/>
      <c r="UKV762" s="156"/>
      <c r="UKW762" s="156"/>
      <c r="UKX762" s="156"/>
      <c r="UKY762" s="156"/>
      <c r="UKZ762" s="156"/>
      <c r="ULA762" s="156"/>
      <c r="ULB762" s="156"/>
      <c r="ULC762" s="156"/>
      <c r="ULD762" s="156"/>
      <c r="ULE762" s="156"/>
      <c r="ULF762" s="156"/>
      <c r="ULG762" s="156"/>
      <c r="ULH762" s="156"/>
      <c r="ULI762" s="156"/>
      <c r="ULJ762" s="156"/>
      <c r="ULK762" s="156"/>
      <c r="ULL762" s="156"/>
      <c r="ULM762" s="156"/>
      <c r="ULN762" s="156"/>
      <c r="ULO762" s="156"/>
      <c r="ULP762" s="156"/>
      <c r="ULQ762" s="156"/>
      <c r="ULR762" s="156"/>
      <c r="ULS762" s="156"/>
      <c r="ULT762" s="156"/>
      <c r="ULU762" s="156"/>
      <c r="ULV762" s="156"/>
      <c r="ULW762" s="156"/>
      <c r="ULX762" s="156"/>
      <c r="ULY762" s="156"/>
      <c r="ULZ762" s="156"/>
      <c r="UMA762" s="156"/>
      <c r="UMB762" s="156"/>
      <c r="UMC762" s="156"/>
      <c r="UMD762" s="156"/>
      <c r="UME762" s="156"/>
      <c r="UMF762" s="156"/>
      <c r="UMG762" s="156"/>
      <c r="UMH762" s="156"/>
      <c r="UMI762" s="156"/>
      <c r="UMJ762" s="156"/>
      <c r="UMK762" s="156"/>
      <c r="UML762" s="156"/>
      <c r="UMM762" s="156"/>
      <c r="UMN762" s="156"/>
      <c r="UMO762" s="156"/>
      <c r="UMP762" s="156"/>
      <c r="UMQ762" s="156"/>
      <c r="UMR762" s="156"/>
      <c r="UMS762" s="156"/>
      <c r="UMT762" s="156"/>
      <c r="UMU762" s="156"/>
      <c r="UMV762" s="156"/>
      <c r="UMW762" s="156"/>
      <c r="UMX762" s="156"/>
      <c r="UMY762" s="156"/>
      <c r="UMZ762" s="156"/>
      <c r="UNA762" s="156"/>
      <c r="UNB762" s="156"/>
      <c r="UNC762" s="156"/>
      <c r="UND762" s="156"/>
      <c r="UNE762" s="156"/>
      <c r="UNF762" s="156"/>
      <c r="UNG762" s="156"/>
      <c r="UNH762" s="156"/>
      <c r="UNI762" s="156"/>
      <c r="UNJ762" s="156"/>
      <c r="UNK762" s="156"/>
      <c r="UNL762" s="156"/>
      <c r="UNM762" s="156"/>
      <c r="UNN762" s="156"/>
      <c r="UNO762" s="156"/>
      <c r="UNP762" s="156"/>
      <c r="UNQ762" s="156"/>
      <c r="UNR762" s="156"/>
      <c r="UNS762" s="156"/>
      <c r="UNT762" s="156"/>
      <c r="UNU762" s="156"/>
      <c r="UNV762" s="156"/>
      <c r="UNW762" s="156"/>
      <c r="UNX762" s="156"/>
      <c r="UNY762" s="156"/>
      <c r="UNZ762" s="156"/>
      <c r="UOA762" s="156"/>
      <c r="UOB762" s="156"/>
      <c r="UOC762" s="156"/>
      <c r="UOD762" s="156"/>
      <c r="UOE762" s="156"/>
      <c r="UOF762" s="156"/>
      <c r="UOG762" s="156"/>
      <c r="UOH762" s="156"/>
      <c r="UOI762" s="156"/>
      <c r="UOJ762" s="156"/>
      <c r="UOK762" s="156"/>
      <c r="UOL762" s="156"/>
      <c r="UOM762" s="156"/>
      <c r="UON762" s="156"/>
      <c r="UOO762" s="156"/>
      <c r="UOP762" s="156"/>
      <c r="UOQ762" s="156"/>
      <c r="UOR762" s="156"/>
      <c r="UOS762" s="156"/>
      <c r="UOT762" s="156"/>
      <c r="UOU762" s="156"/>
      <c r="UOV762" s="156"/>
      <c r="UOW762" s="156"/>
      <c r="UOX762" s="156"/>
      <c r="UOY762" s="156"/>
      <c r="UOZ762" s="156"/>
      <c r="UPA762" s="156"/>
      <c r="UPB762" s="156"/>
      <c r="UPC762" s="156"/>
      <c r="UPD762" s="156"/>
      <c r="UPE762" s="156"/>
      <c r="UPF762" s="156"/>
      <c r="UPG762" s="156"/>
      <c r="UPH762" s="156"/>
      <c r="UPI762" s="156"/>
      <c r="UPJ762" s="156"/>
      <c r="UPK762" s="156"/>
      <c r="UPL762" s="156"/>
      <c r="UPM762" s="156"/>
      <c r="UPN762" s="156"/>
      <c r="UPO762" s="156"/>
      <c r="UPP762" s="156"/>
      <c r="UPQ762" s="156"/>
      <c r="UPR762" s="156"/>
      <c r="UPS762" s="156"/>
      <c r="UPT762" s="156"/>
      <c r="UPU762" s="156"/>
      <c r="UPV762" s="156"/>
      <c r="UPW762" s="156"/>
      <c r="UPX762" s="156"/>
      <c r="UPY762" s="156"/>
      <c r="UPZ762" s="156"/>
      <c r="UQA762" s="156"/>
      <c r="UQB762" s="156"/>
      <c r="UQC762" s="156"/>
      <c r="UQD762" s="156"/>
      <c r="UQE762" s="156"/>
      <c r="UQF762" s="156"/>
      <c r="UQG762" s="156"/>
      <c r="UQH762" s="156"/>
      <c r="UQI762" s="156"/>
      <c r="UQJ762" s="156"/>
      <c r="UQK762" s="156"/>
      <c r="UQL762" s="156"/>
      <c r="UQM762" s="156"/>
      <c r="UQN762" s="156"/>
      <c r="UQO762" s="156"/>
      <c r="UQP762" s="156"/>
      <c r="UQQ762" s="156"/>
      <c r="UQR762" s="156"/>
      <c r="UQS762" s="156"/>
      <c r="UQT762" s="156"/>
      <c r="UQU762" s="156"/>
      <c r="UQV762" s="156"/>
      <c r="UQW762" s="156"/>
      <c r="UQX762" s="156"/>
      <c r="UQY762" s="156"/>
      <c r="UQZ762" s="156"/>
      <c r="URA762" s="156"/>
      <c r="URB762" s="156"/>
      <c r="URC762" s="156"/>
      <c r="URD762" s="156"/>
      <c r="URE762" s="156"/>
      <c r="URF762" s="156"/>
      <c r="URG762" s="156"/>
      <c r="URH762" s="156"/>
      <c r="URI762" s="156"/>
      <c r="URJ762" s="156"/>
      <c r="URK762" s="156"/>
      <c r="URL762" s="156"/>
      <c r="URM762" s="156"/>
      <c r="URN762" s="156"/>
      <c r="URO762" s="156"/>
      <c r="URP762" s="156"/>
      <c r="URQ762" s="156"/>
      <c r="URR762" s="156"/>
      <c r="URS762" s="156"/>
      <c r="URT762" s="156"/>
      <c r="URU762" s="156"/>
      <c r="URV762" s="156"/>
      <c r="URW762" s="156"/>
      <c r="URX762" s="156"/>
      <c r="URY762" s="156"/>
      <c r="URZ762" s="156"/>
      <c r="USA762" s="156"/>
      <c r="USB762" s="156"/>
      <c r="USC762" s="156"/>
      <c r="USD762" s="156"/>
      <c r="USE762" s="156"/>
      <c r="USF762" s="156"/>
      <c r="USG762" s="156"/>
      <c r="USH762" s="156"/>
      <c r="USI762" s="156"/>
      <c r="USJ762" s="156"/>
      <c r="USK762" s="156"/>
      <c r="USL762" s="156"/>
      <c r="USM762" s="156"/>
      <c r="USN762" s="156"/>
      <c r="USO762" s="156"/>
      <c r="USP762" s="156"/>
      <c r="USQ762" s="156"/>
      <c r="USR762" s="156"/>
      <c r="USS762" s="156"/>
      <c r="UST762" s="156"/>
      <c r="USU762" s="156"/>
      <c r="USV762" s="156"/>
      <c r="USW762" s="156"/>
      <c r="USX762" s="156"/>
      <c r="USY762" s="156"/>
      <c r="USZ762" s="156"/>
      <c r="UTA762" s="156"/>
      <c r="UTB762" s="156"/>
      <c r="UTC762" s="156"/>
      <c r="UTD762" s="156"/>
      <c r="UTE762" s="156"/>
      <c r="UTF762" s="156"/>
      <c r="UTG762" s="156"/>
      <c r="UTH762" s="156"/>
      <c r="UTI762" s="156"/>
      <c r="UTJ762" s="156"/>
      <c r="UTK762" s="156"/>
      <c r="UTL762" s="156"/>
      <c r="UTM762" s="156"/>
      <c r="UTN762" s="156"/>
      <c r="UTO762" s="156"/>
      <c r="UTP762" s="156"/>
      <c r="UTQ762" s="156"/>
      <c r="UTR762" s="156"/>
      <c r="UTS762" s="156"/>
      <c r="UTT762" s="156"/>
      <c r="UTU762" s="156"/>
      <c r="UTV762" s="156"/>
      <c r="UTW762" s="156"/>
      <c r="UTX762" s="156"/>
      <c r="UTY762" s="156"/>
      <c r="UTZ762" s="156"/>
      <c r="UUA762" s="156"/>
      <c r="UUB762" s="156"/>
      <c r="UUC762" s="156"/>
      <c r="UUD762" s="156"/>
      <c r="UUE762" s="156"/>
      <c r="UUF762" s="156"/>
      <c r="UUG762" s="156"/>
      <c r="UUH762" s="156"/>
      <c r="UUI762" s="156"/>
      <c r="UUJ762" s="156"/>
      <c r="UUK762" s="156"/>
      <c r="UUL762" s="156"/>
      <c r="UUM762" s="156"/>
      <c r="UUN762" s="156"/>
      <c r="UUO762" s="156"/>
      <c r="UUP762" s="156"/>
      <c r="UUQ762" s="156"/>
      <c r="UUR762" s="156"/>
      <c r="UUS762" s="156"/>
      <c r="UUT762" s="156"/>
      <c r="UUU762" s="156"/>
      <c r="UUV762" s="156"/>
      <c r="UUW762" s="156"/>
      <c r="UUX762" s="156"/>
      <c r="UUY762" s="156"/>
      <c r="UUZ762" s="156"/>
      <c r="UVA762" s="156"/>
      <c r="UVB762" s="156"/>
      <c r="UVC762" s="156"/>
      <c r="UVD762" s="156"/>
      <c r="UVE762" s="156"/>
      <c r="UVF762" s="156"/>
      <c r="UVG762" s="156"/>
      <c r="UVH762" s="156"/>
      <c r="UVI762" s="156"/>
      <c r="UVJ762" s="156"/>
      <c r="UVK762" s="156"/>
      <c r="UVL762" s="156"/>
      <c r="UVM762" s="156"/>
      <c r="UVN762" s="156"/>
      <c r="UVO762" s="156"/>
      <c r="UVP762" s="156"/>
      <c r="UVQ762" s="156"/>
      <c r="UVR762" s="156"/>
      <c r="UVS762" s="156"/>
      <c r="UVT762" s="156"/>
      <c r="UVU762" s="156"/>
      <c r="UVV762" s="156"/>
      <c r="UVW762" s="156"/>
      <c r="UVX762" s="156"/>
      <c r="UVY762" s="156"/>
      <c r="UVZ762" s="156"/>
      <c r="UWA762" s="156"/>
      <c r="UWB762" s="156"/>
      <c r="UWC762" s="156"/>
      <c r="UWD762" s="156"/>
      <c r="UWE762" s="156"/>
      <c r="UWF762" s="156"/>
      <c r="UWG762" s="156"/>
      <c r="UWH762" s="156"/>
      <c r="UWI762" s="156"/>
      <c r="UWJ762" s="156"/>
      <c r="UWK762" s="156"/>
      <c r="UWL762" s="156"/>
      <c r="UWM762" s="156"/>
      <c r="UWN762" s="156"/>
      <c r="UWO762" s="156"/>
      <c r="UWP762" s="156"/>
      <c r="UWQ762" s="156"/>
      <c r="UWR762" s="156"/>
      <c r="UWS762" s="156"/>
      <c r="UWT762" s="156"/>
      <c r="UWU762" s="156"/>
      <c r="UWV762" s="156"/>
      <c r="UWW762" s="156"/>
      <c r="UWX762" s="156"/>
      <c r="UWY762" s="156"/>
      <c r="UWZ762" s="156"/>
      <c r="UXA762" s="156"/>
      <c r="UXB762" s="156"/>
      <c r="UXC762" s="156"/>
      <c r="UXD762" s="156"/>
      <c r="UXE762" s="156"/>
      <c r="UXF762" s="156"/>
      <c r="UXG762" s="156"/>
      <c r="UXH762" s="156"/>
      <c r="UXI762" s="156"/>
      <c r="UXJ762" s="156"/>
      <c r="UXK762" s="156"/>
      <c r="UXL762" s="156"/>
      <c r="UXM762" s="156"/>
      <c r="UXN762" s="156"/>
      <c r="UXO762" s="156"/>
      <c r="UXP762" s="156"/>
      <c r="UXQ762" s="156"/>
      <c r="UXR762" s="156"/>
      <c r="UXS762" s="156"/>
      <c r="UXT762" s="156"/>
      <c r="UXU762" s="156"/>
      <c r="UXV762" s="156"/>
      <c r="UXW762" s="156"/>
      <c r="UXX762" s="156"/>
      <c r="UXY762" s="156"/>
      <c r="UXZ762" s="156"/>
      <c r="UYA762" s="156"/>
      <c r="UYB762" s="156"/>
      <c r="UYC762" s="156"/>
      <c r="UYD762" s="156"/>
      <c r="UYE762" s="156"/>
      <c r="UYF762" s="156"/>
      <c r="UYG762" s="156"/>
      <c r="UYH762" s="156"/>
      <c r="UYI762" s="156"/>
      <c r="UYJ762" s="156"/>
      <c r="UYK762" s="156"/>
      <c r="UYL762" s="156"/>
      <c r="UYM762" s="156"/>
      <c r="UYN762" s="156"/>
      <c r="UYO762" s="156"/>
      <c r="UYP762" s="156"/>
      <c r="UYQ762" s="156"/>
      <c r="UYR762" s="156"/>
      <c r="UYS762" s="156"/>
      <c r="UYT762" s="156"/>
      <c r="UYU762" s="156"/>
      <c r="UYV762" s="156"/>
      <c r="UYW762" s="156"/>
      <c r="UYX762" s="156"/>
      <c r="UYY762" s="156"/>
      <c r="UYZ762" s="156"/>
      <c r="UZA762" s="156"/>
      <c r="UZB762" s="156"/>
      <c r="UZC762" s="156"/>
      <c r="UZD762" s="156"/>
      <c r="UZE762" s="156"/>
      <c r="UZF762" s="156"/>
      <c r="UZG762" s="156"/>
      <c r="UZH762" s="156"/>
      <c r="UZI762" s="156"/>
      <c r="UZJ762" s="156"/>
      <c r="UZK762" s="156"/>
      <c r="UZL762" s="156"/>
      <c r="UZM762" s="156"/>
      <c r="UZN762" s="156"/>
      <c r="UZO762" s="156"/>
      <c r="UZP762" s="156"/>
      <c r="UZQ762" s="156"/>
      <c r="UZR762" s="156"/>
      <c r="UZS762" s="156"/>
      <c r="UZT762" s="156"/>
      <c r="UZU762" s="156"/>
      <c r="UZV762" s="156"/>
      <c r="UZW762" s="156"/>
      <c r="UZX762" s="156"/>
      <c r="UZY762" s="156"/>
      <c r="UZZ762" s="156"/>
      <c r="VAA762" s="156"/>
      <c r="VAB762" s="156"/>
      <c r="VAC762" s="156"/>
      <c r="VAD762" s="156"/>
      <c r="VAE762" s="156"/>
      <c r="VAF762" s="156"/>
      <c r="VAG762" s="156"/>
      <c r="VAH762" s="156"/>
      <c r="VAI762" s="156"/>
      <c r="VAJ762" s="156"/>
      <c r="VAK762" s="156"/>
      <c r="VAL762" s="156"/>
      <c r="VAM762" s="156"/>
      <c r="VAN762" s="156"/>
      <c r="VAO762" s="156"/>
      <c r="VAP762" s="156"/>
      <c r="VAQ762" s="156"/>
      <c r="VAR762" s="156"/>
      <c r="VAS762" s="156"/>
      <c r="VAT762" s="156"/>
      <c r="VAU762" s="156"/>
      <c r="VAV762" s="156"/>
      <c r="VAW762" s="156"/>
      <c r="VAX762" s="156"/>
      <c r="VAY762" s="156"/>
      <c r="VAZ762" s="156"/>
      <c r="VBA762" s="156"/>
      <c r="VBB762" s="156"/>
      <c r="VBC762" s="156"/>
      <c r="VBD762" s="156"/>
      <c r="VBE762" s="156"/>
      <c r="VBF762" s="156"/>
      <c r="VBG762" s="156"/>
      <c r="VBH762" s="156"/>
      <c r="VBI762" s="156"/>
      <c r="VBJ762" s="156"/>
      <c r="VBK762" s="156"/>
      <c r="VBL762" s="156"/>
      <c r="VBM762" s="156"/>
      <c r="VBN762" s="156"/>
      <c r="VBO762" s="156"/>
      <c r="VBP762" s="156"/>
      <c r="VBQ762" s="156"/>
      <c r="VBR762" s="156"/>
      <c r="VBS762" s="156"/>
      <c r="VBT762" s="156"/>
      <c r="VBU762" s="156"/>
      <c r="VBV762" s="156"/>
      <c r="VBW762" s="156"/>
      <c r="VBX762" s="156"/>
      <c r="VBY762" s="156"/>
      <c r="VBZ762" s="156"/>
      <c r="VCA762" s="156"/>
      <c r="VCB762" s="156"/>
      <c r="VCC762" s="156"/>
      <c r="VCD762" s="156"/>
      <c r="VCE762" s="156"/>
      <c r="VCF762" s="156"/>
      <c r="VCG762" s="156"/>
      <c r="VCH762" s="156"/>
      <c r="VCI762" s="156"/>
      <c r="VCJ762" s="156"/>
      <c r="VCK762" s="156"/>
      <c r="VCL762" s="156"/>
      <c r="VCM762" s="156"/>
      <c r="VCN762" s="156"/>
      <c r="VCO762" s="156"/>
      <c r="VCP762" s="156"/>
      <c r="VCQ762" s="156"/>
      <c r="VCR762" s="156"/>
      <c r="VCS762" s="156"/>
      <c r="VCT762" s="156"/>
      <c r="VCU762" s="156"/>
      <c r="VCV762" s="156"/>
      <c r="VCW762" s="156"/>
      <c r="VCX762" s="156"/>
      <c r="VCY762" s="156"/>
      <c r="VCZ762" s="156"/>
      <c r="VDA762" s="156"/>
      <c r="VDB762" s="156"/>
      <c r="VDC762" s="156"/>
      <c r="VDD762" s="156"/>
      <c r="VDE762" s="156"/>
      <c r="VDF762" s="156"/>
      <c r="VDG762" s="156"/>
      <c r="VDH762" s="156"/>
      <c r="VDI762" s="156"/>
      <c r="VDJ762" s="156"/>
      <c r="VDK762" s="156"/>
      <c r="VDL762" s="156"/>
      <c r="VDM762" s="156"/>
      <c r="VDN762" s="156"/>
      <c r="VDO762" s="156"/>
      <c r="VDP762" s="156"/>
      <c r="VDQ762" s="156"/>
      <c r="VDR762" s="156"/>
      <c r="VDS762" s="156"/>
      <c r="VDT762" s="156"/>
      <c r="VDU762" s="156"/>
      <c r="VDV762" s="156"/>
      <c r="VDW762" s="156"/>
      <c r="VDX762" s="156"/>
      <c r="VDY762" s="156"/>
      <c r="VDZ762" s="156"/>
      <c r="VEA762" s="156"/>
      <c r="VEB762" s="156"/>
      <c r="VEC762" s="156"/>
      <c r="VED762" s="156"/>
      <c r="VEE762" s="156"/>
      <c r="VEF762" s="156"/>
      <c r="VEG762" s="156"/>
      <c r="VEH762" s="156"/>
      <c r="VEI762" s="156"/>
      <c r="VEJ762" s="156"/>
      <c r="VEK762" s="156"/>
      <c r="VEL762" s="156"/>
      <c r="VEM762" s="156"/>
      <c r="VEN762" s="156"/>
      <c r="VEO762" s="156"/>
      <c r="VEP762" s="156"/>
      <c r="VEQ762" s="156"/>
      <c r="VER762" s="156"/>
      <c r="VES762" s="156"/>
      <c r="VET762" s="156"/>
      <c r="VEU762" s="156"/>
      <c r="VEV762" s="156"/>
      <c r="VEW762" s="156"/>
      <c r="VEX762" s="156"/>
      <c r="VEY762" s="156"/>
      <c r="VEZ762" s="156"/>
      <c r="VFA762" s="156"/>
      <c r="VFB762" s="156"/>
      <c r="VFC762" s="156"/>
      <c r="VFD762" s="156"/>
      <c r="VFE762" s="156"/>
      <c r="VFF762" s="156"/>
      <c r="VFG762" s="156"/>
      <c r="VFH762" s="156"/>
      <c r="VFI762" s="156"/>
      <c r="VFJ762" s="156"/>
      <c r="VFK762" s="156"/>
      <c r="VFL762" s="156"/>
      <c r="VFM762" s="156"/>
      <c r="VFN762" s="156"/>
      <c r="VFO762" s="156"/>
      <c r="VFP762" s="156"/>
      <c r="VFQ762" s="156"/>
      <c r="VFR762" s="156"/>
      <c r="VFS762" s="156"/>
      <c r="VFT762" s="156"/>
      <c r="VFU762" s="156"/>
      <c r="VFV762" s="156"/>
      <c r="VFW762" s="156"/>
      <c r="VFX762" s="156"/>
      <c r="VFY762" s="156"/>
      <c r="VFZ762" s="156"/>
      <c r="VGA762" s="156"/>
      <c r="VGB762" s="156"/>
      <c r="VGC762" s="156"/>
      <c r="VGD762" s="156"/>
      <c r="VGE762" s="156"/>
      <c r="VGF762" s="156"/>
      <c r="VGG762" s="156"/>
      <c r="VGH762" s="156"/>
      <c r="VGI762" s="156"/>
      <c r="VGJ762" s="156"/>
      <c r="VGK762" s="156"/>
      <c r="VGL762" s="156"/>
      <c r="VGM762" s="156"/>
      <c r="VGN762" s="156"/>
      <c r="VGO762" s="156"/>
      <c r="VGP762" s="156"/>
      <c r="VGQ762" s="156"/>
      <c r="VGR762" s="156"/>
      <c r="VGS762" s="156"/>
      <c r="VGT762" s="156"/>
      <c r="VGU762" s="156"/>
      <c r="VGV762" s="156"/>
      <c r="VGW762" s="156"/>
      <c r="VGX762" s="156"/>
      <c r="VGY762" s="156"/>
      <c r="VGZ762" s="156"/>
      <c r="VHA762" s="156"/>
      <c r="VHB762" s="156"/>
      <c r="VHC762" s="156"/>
      <c r="VHD762" s="156"/>
      <c r="VHE762" s="156"/>
      <c r="VHF762" s="156"/>
      <c r="VHG762" s="156"/>
      <c r="VHH762" s="156"/>
      <c r="VHI762" s="156"/>
      <c r="VHJ762" s="156"/>
      <c r="VHK762" s="156"/>
      <c r="VHL762" s="156"/>
      <c r="VHM762" s="156"/>
      <c r="VHN762" s="156"/>
      <c r="VHO762" s="156"/>
      <c r="VHP762" s="156"/>
      <c r="VHQ762" s="156"/>
      <c r="VHR762" s="156"/>
      <c r="VHS762" s="156"/>
      <c r="VHT762" s="156"/>
      <c r="VHU762" s="156"/>
      <c r="VHV762" s="156"/>
      <c r="VHW762" s="156"/>
      <c r="VHX762" s="156"/>
      <c r="VHY762" s="156"/>
      <c r="VHZ762" s="156"/>
      <c r="VIA762" s="156"/>
      <c r="VIB762" s="156"/>
      <c r="VIC762" s="156"/>
      <c r="VID762" s="156"/>
      <c r="VIE762" s="156"/>
      <c r="VIF762" s="156"/>
      <c r="VIG762" s="156"/>
      <c r="VIH762" s="156"/>
      <c r="VII762" s="156"/>
      <c r="VIJ762" s="156"/>
      <c r="VIK762" s="156"/>
      <c r="VIL762" s="156"/>
      <c r="VIM762" s="156"/>
      <c r="VIN762" s="156"/>
      <c r="VIO762" s="156"/>
      <c r="VIP762" s="156"/>
      <c r="VIQ762" s="156"/>
      <c r="VIR762" s="156"/>
      <c r="VIS762" s="156"/>
      <c r="VIT762" s="156"/>
      <c r="VIU762" s="156"/>
      <c r="VIV762" s="156"/>
      <c r="VIW762" s="156"/>
      <c r="VIX762" s="156"/>
      <c r="VIY762" s="156"/>
      <c r="VIZ762" s="156"/>
      <c r="VJA762" s="156"/>
      <c r="VJB762" s="156"/>
      <c r="VJC762" s="156"/>
      <c r="VJD762" s="156"/>
      <c r="VJE762" s="156"/>
      <c r="VJF762" s="156"/>
      <c r="VJG762" s="156"/>
      <c r="VJH762" s="156"/>
      <c r="VJI762" s="156"/>
      <c r="VJJ762" s="156"/>
      <c r="VJK762" s="156"/>
      <c r="VJL762" s="156"/>
      <c r="VJM762" s="156"/>
      <c r="VJN762" s="156"/>
      <c r="VJO762" s="156"/>
      <c r="VJP762" s="156"/>
      <c r="VJQ762" s="156"/>
      <c r="VJR762" s="156"/>
      <c r="VJS762" s="156"/>
      <c r="VJT762" s="156"/>
      <c r="VJU762" s="156"/>
      <c r="VJV762" s="156"/>
      <c r="VJW762" s="156"/>
      <c r="VJX762" s="156"/>
      <c r="VJY762" s="156"/>
      <c r="VJZ762" s="156"/>
      <c r="VKA762" s="156"/>
      <c r="VKB762" s="156"/>
      <c r="VKC762" s="156"/>
      <c r="VKD762" s="156"/>
      <c r="VKE762" s="156"/>
      <c r="VKF762" s="156"/>
      <c r="VKG762" s="156"/>
      <c r="VKH762" s="156"/>
      <c r="VKI762" s="156"/>
      <c r="VKJ762" s="156"/>
      <c r="VKK762" s="156"/>
      <c r="VKL762" s="156"/>
      <c r="VKM762" s="156"/>
      <c r="VKN762" s="156"/>
      <c r="VKO762" s="156"/>
      <c r="VKP762" s="156"/>
      <c r="VKQ762" s="156"/>
      <c r="VKR762" s="156"/>
      <c r="VKS762" s="156"/>
      <c r="VKT762" s="156"/>
      <c r="VKU762" s="156"/>
      <c r="VKV762" s="156"/>
      <c r="VKW762" s="156"/>
      <c r="VKX762" s="156"/>
      <c r="VKY762" s="156"/>
      <c r="VKZ762" s="156"/>
      <c r="VLA762" s="156"/>
      <c r="VLB762" s="156"/>
      <c r="VLC762" s="156"/>
      <c r="VLD762" s="156"/>
      <c r="VLE762" s="156"/>
      <c r="VLF762" s="156"/>
      <c r="VLG762" s="156"/>
      <c r="VLH762" s="156"/>
      <c r="VLI762" s="156"/>
      <c r="VLJ762" s="156"/>
      <c r="VLK762" s="156"/>
      <c r="VLL762" s="156"/>
      <c r="VLM762" s="156"/>
      <c r="VLN762" s="156"/>
      <c r="VLO762" s="156"/>
      <c r="VLP762" s="156"/>
      <c r="VLQ762" s="156"/>
      <c r="VLR762" s="156"/>
      <c r="VLS762" s="156"/>
      <c r="VLT762" s="156"/>
      <c r="VLU762" s="156"/>
      <c r="VLV762" s="156"/>
      <c r="VLW762" s="156"/>
      <c r="VLX762" s="156"/>
      <c r="VLY762" s="156"/>
      <c r="VLZ762" s="156"/>
      <c r="VMA762" s="156"/>
      <c r="VMB762" s="156"/>
      <c r="VMC762" s="156"/>
      <c r="VMD762" s="156"/>
      <c r="VME762" s="156"/>
      <c r="VMF762" s="156"/>
      <c r="VMG762" s="156"/>
      <c r="VMH762" s="156"/>
      <c r="VMI762" s="156"/>
      <c r="VMJ762" s="156"/>
      <c r="VMK762" s="156"/>
      <c r="VML762" s="156"/>
      <c r="VMM762" s="156"/>
      <c r="VMN762" s="156"/>
      <c r="VMO762" s="156"/>
      <c r="VMP762" s="156"/>
      <c r="VMQ762" s="156"/>
      <c r="VMR762" s="156"/>
      <c r="VMS762" s="156"/>
      <c r="VMT762" s="156"/>
      <c r="VMU762" s="156"/>
      <c r="VMV762" s="156"/>
      <c r="VMW762" s="156"/>
      <c r="VMX762" s="156"/>
      <c r="VMY762" s="156"/>
      <c r="VMZ762" s="156"/>
      <c r="VNA762" s="156"/>
      <c r="VNB762" s="156"/>
      <c r="VNC762" s="156"/>
      <c r="VND762" s="156"/>
      <c r="VNE762" s="156"/>
      <c r="VNF762" s="156"/>
      <c r="VNG762" s="156"/>
      <c r="VNH762" s="156"/>
      <c r="VNI762" s="156"/>
      <c r="VNJ762" s="156"/>
      <c r="VNK762" s="156"/>
      <c r="VNL762" s="156"/>
      <c r="VNM762" s="156"/>
      <c r="VNN762" s="156"/>
      <c r="VNO762" s="156"/>
      <c r="VNP762" s="156"/>
      <c r="VNQ762" s="156"/>
      <c r="VNR762" s="156"/>
      <c r="VNS762" s="156"/>
      <c r="VNT762" s="156"/>
      <c r="VNU762" s="156"/>
      <c r="VNV762" s="156"/>
      <c r="VNW762" s="156"/>
      <c r="VNX762" s="156"/>
      <c r="VNY762" s="156"/>
      <c r="VNZ762" s="156"/>
      <c r="VOA762" s="156"/>
      <c r="VOB762" s="156"/>
      <c r="VOC762" s="156"/>
      <c r="VOD762" s="156"/>
      <c r="VOE762" s="156"/>
      <c r="VOF762" s="156"/>
      <c r="VOG762" s="156"/>
      <c r="VOH762" s="156"/>
      <c r="VOI762" s="156"/>
      <c r="VOJ762" s="156"/>
      <c r="VOK762" s="156"/>
      <c r="VOL762" s="156"/>
      <c r="VOM762" s="156"/>
      <c r="VON762" s="156"/>
      <c r="VOO762" s="156"/>
      <c r="VOP762" s="156"/>
      <c r="VOQ762" s="156"/>
      <c r="VOR762" s="156"/>
      <c r="VOS762" s="156"/>
      <c r="VOT762" s="156"/>
      <c r="VOU762" s="156"/>
      <c r="VOV762" s="156"/>
      <c r="VOW762" s="156"/>
      <c r="VOX762" s="156"/>
      <c r="VOY762" s="156"/>
      <c r="VOZ762" s="156"/>
      <c r="VPA762" s="156"/>
      <c r="VPB762" s="156"/>
      <c r="VPC762" s="156"/>
      <c r="VPD762" s="156"/>
      <c r="VPE762" s="156"/>
      <c r="VPF762" s="156"/>
      <c r="VPG762" s="156"/>
      <c r="VPH762" s="156"/>
      <c r="VPI762" s="156"/>
      <c r="VPJ762" s="156"/>
      <c r="VPK762" s="156"/>
      <c r="VPL762" s="156"/>
      <c r="VPM762" s="156"/>
      <c r="VPN762" s="156"/>
      <c r="VPO762" s="156"/>
      <c r="VPP762" s="156"/>
      <c r="VPQ762" s="156"/>
      <c r="VPR762" s="156"/>
      <c r="VPS762" s="156"/>
      <c r="VPT762" s="156"/>
      <c r="VPU762" s="156"/>
      <c r="VPV762" s="156"/>
      <c r="VPW762" s="156"/>
      <c r="VPX762" s="156"/>
      <c r="VPY762" s="156"/>
      <c r="VPZ762" s="156"/>
      <c r="VQA762" s="156"/>
      <c r="VQB762" s="156"/>
      <c r="VQC762" s="156"/>
      <c r="VQD762" s="156"/>
      <c r="VQE762" s="156"/>
      <c r="VQF762" s="156"/>
      <c r="VQG762" s="156"/>
      <c r="VQH762" s="156"/>
      <c r="VQI762" s="156"/>
      <c r="VQJ762" s="156"/>
      <c r="VQK762" s="156"/>
      <c r="VQL762" s="156"/>
      <c r="VQM762" s="156"/>
      <c r="VQN762" s="156"/>
      <c r="VQO762" s="156"/>
      <c r="VQP762" s="156"/>
      <c r="VQQ762" s="156"/>
      <c r="VQR762" s="156"/>
      <c r="VQS762" s="156"/>
      <c r="VQT762" s="156"/>
      <c r="VQU762" s="156"/>
      <c r="VQV762" s="156"/>
      <c r="VQW762" s="156"/>
      <c r="VQX762" s="156"/>
      <c r="VQY762" s="156"/>
      <c r="VQZ762" s="156"/>
      <c r="VRA762" s="156"/>
      <c r="VRB762" s="156"/>
      <c r="VRC762" s="156"/>
      <c r="VRD762" s="156"/>
      <c r="VRE762" s="156"/>
      <c r="VRF762" s="156"/>
      <c r="VRG762" s="156"/>
      <c r="VRH762" s="156"/>
      <c r="VRI762" s="156"/>
      <c r="VRJ762" s="156"/>
      <c r="VRK762" s="156"/>
      <c r="VRL762" s="156"/>
      <c r="VRM762" s="156"/>
      <c r="VRN762" s="156"/>
      <c r="VRO762" s="156"/>
      <c r="VRP762" s="156"/>
      <c r="VRQ762" s="156"/>
      <c r="VRR762" s="156"/>
      <c r="VRS762" s="156"/>
      <c r="VRT762" s="156"/>
      <c r="VRU762" s="156"/>
      <c r="VRV762" s="156"/>
      <c r="VRW762" s="156"/>
      <c r="VRX762" s="156"/>
      <c r="VRY762" s="156"/>
      <c r="VRZ762" s="156"/>
      <c r="VSA762" s="156"/>
      <c r="VSB762" s="156"/>
      <c r="VSC762" s="156"/>
      <c r="VSD762" s="156"/>
      <c r="VSE762" s="156"/>
      <c r="VSF762" s="156"/>
      <c r="VSG762" s="156"/>
      <c r="VSH762" s="156"/>
      <c r="VSI762" s="156"/>
      <c r="VSJ762" s="156"/>
      <c r="VSK762" s="156"/>
      <c r="VSL762" s="156"/>
      <c r="VSM762" s="156"/>
      <c r="VSN762" s="156"/>
      <c r="VSO762" s="156"/>
      <c r="VSP762" s="156"/>
      <c r="VSQ762" s="156"/>
      <c r="VSR762" s="156"/>
      <c r="VSS762" s="156"/>
      <c r="VST762" s="156"/>
      <c r="VSU762" s="156"/>
      <c r="VSV762" s="156"/>
      <c r="VSW762" s="156"/>
      <c r="VSX762" s="156"/>
      <c r="VSY762" s="156"/>
      <c r="VSZ762" s="156"/>
      <c r="VTA762" s="156"/>
      <c r="VTB762" s="156"/>
      <c r="VTC762" s="156"/>
      <c r="VTD762" s="156"/>
      <c r="VTE762" s="156"/>
      <c r="VTF762" s="156"/>
      <c r="VTG762" s="156"/>
      <c r="VTH762" s="156"/>
      <c r="VTI762" s="156"/>
      <c r="VTJ762" s="156"/>
      <c r="VTK762" s="156"/>
      <c r="VTL762" s="156"/>
      <c r="VTM762" s="156"/>
      <c r="VTN762" s="156"/>
      <c r="VTO762" s="156"/>
      <c r="VTP762" s="156"/>
      <c r="VTQ762" s="156"/>
      <c r="VTR762" s="156"/>
      <c r="VTS762" s="156"/>
      <c r="VTT762" s="156"/>
      <c r="VTU762" s="156"/>
      <c r="VTV762" s="156"/>
      <c r="VTW762" s="156"/>
      <c r="VTX762" s="156"/>
      <c r="VTY762" s="156"/>
      <c r="VTZ762" s="156"/>
      <c r="VUA762" s="156"/>
      <c r="VUB762" s="156"/>
      <c r="VUC762" s="156"/>
      <c r="VUD762" s="156"/>
      <c r="VUE762" s="156"/>
      <c r="VUF762" s="156"/>
      <c r="VUG762" s="156"/>
      <c r="VUH762" s="156"/>
      <c r="VUI762" s="156"/>
      <c r="VUJ762" s="156"/>
      <c r="VUK762" s="156"/>
      <c r="VUL762" s="156"/>
      <c r="VUM762" s="156"/>
      <c r="VUN762" s="156"/>
      <c r="VUO762" s="156"/>
      <c r="VUP762" s="156"/>
      <c r="VUQ762" s="156"/>
      <c r="VUR762" s="156"/>
      <c r="VUS762" s="156"/>
      <c r="VUT762" s="156"/>
      <c r="VUU762" s="156"/>
      <c r="VUV762" s="156"/>
      <c r="VUW762" s="156"/>
      <c r="VUX762" s="156"/>
      <c r="VUY762" s="156"/>
      <c r="VUZ762" s="156"/>
      <c r="VVA762" s="156"/>
      <c r="VVB762" s="156"/>
      <c r="VVC762" s="156"/>
      <c r="VVD762" s="156"/>
      <c r="VVE762" s="156"/>
      <c r="VVF762" s="156"/>
      <c r="VVG762" s="156"/>
      <c r="VVH762" s="156"/>
      <c r="VVI762" s="156"/>
      <c r="VVJ762" s="156"/>
      <c r="VVK762" s="156"/>
      <c r="VVL762" s="156"/>
      <c r="VVM762" s="156"/>
      <c r="VVN762" s="156"/>
      <c r="VVO762" s="156"/>
      <c r="VVP762" s="156"/>
      <c r="VVQ762" s="156"/>
      <c r="VVR762" s="156"/>
      <c r="VVS762" s="156"/>
      <c r="VVT762" s="156"/>
      <c r="VVU762" s="156"/>
      <c r="VVV762" s="156"/>
      <c r="VVW762" s="156"/>
      <c r="VVX762" s="156"/>
      <c r="VVY762" s="156"/>
      <c r="VVZ762" s="156"/>
      <c r="VWA762" s="156"/>
      <c r="VWB762" s="156"/>
      <c r="VWC762" s="156"/>
      <c r="VWD762" s="156"/>
      <c r="VWE762" s="156"/>
      <c r="VWF762" s="156"/>
      <c r="VWG762" s="156"/>
      <c r="VWH762" s="156"/>
      <c r="VWI762" s="156"/>
      <c r="VWJ762" s="156"/>
      <c r="VWK762" s="156"/>
      <c r="VWL762" s="156"/>
      <c r="VWM762" s="156"/>
      <c r="VWN762" s="156"/>
      <c r="VWO762" s="156"/>
      <c r="VWP762" s="156"/>
      <c r="VWQ762" s="156"/>
      <c r="VWR762" s="156"/>
      <c r="VWS762" s="156"/>
      <c r="VWT762" s="156"/>
      <c r="VWU762" s="156"/>
      <c r="VWV762" s="156"/>
      <c r="VWW762" s="156"/>
      <c r="VWX762" s="156"/>
      <c r="VWY762" s="156"/>
      <c r="VWZ762" s="156"/>
      <c r="VXA762" s="156"/>
      <c r="VXB762" s="156"/>
      <c r="VXC762" s="156"/>
      <c r="VXD762" s="156"/>
      <c r="VXE762" s="156"/>
      <c r="VXF762" s="156"/>
      <c r="VXG762" s="156"/>
      <c r="VXH762" s="156"/>
      <c r="VXI762" s="156"/>
      <c r="VXJ762" s="156"/>
      <c r="VXK762" s="156"/>
      <c r="VXL762" s="156"/>
      <c r="VXM762" s="156"/>
      <c r="VXN762" s="156"/>
      <c r="VXO762" s="156"/>
      <c r="VXP762" s="156"/>
      <c r="VXQ762" s="156"/>
      <c r="VXR762" s="156"/>
      <c r="VXS762" s="156"/>
      <c r="VXT762" s="156"/>
      <c r="VXU762" s="156"/>
      <c r="VXV762" s="156"/>
      <c r="VXW762" s="156"/>
      <c r="VXX762" s="156"/>
      <c r="VXY762" s="156"/>
      <c r="VXZ762" s="156"/>
      <c r="VYA762" s="156"/>
      <c r="VYB762" s="156"/>
      <c r="VYC762" s="156"/>
      <c r="VYD762" s="156"/>
      <c r="VYE762" s="156"/>
      <c r="VYF762" s="156"/>
      <c r="VYG762" s="156"/>
      <c r="VYH762" s="156"/>
      <c r="VYI762" s="156"/>
      <c r="VYJ762" s="156"/>
      <c r="VYK762" s="156"/>
      <c r="VYL762" s="156"/>
      <c r="VYM762" s="156"/>
      <c r="VYN762" s="156"/>
      <c r="VYO762" s="156"/>
      <c r="VYP762" s="156"/>
      <c r="VYQ762" s="156"/>
      <c r="VYR762" s="156"/>
      <c r="VYS762" s="156"/>
      <c r="VYT762" s="156"/>
      <c r="VYU762" s="156"/>
      <c r="VYV762" s="156"/>
      <c r="VYW762" s="156"/>
      <c r="VYX762" s="156"/>
      <c r="VYY762" s="156"/>
      <c r="VYZ762" s="156"/>
      <c r="VZA762" s="156"/>
      <c r="VZB762" s="156"/>
      <c r="VZC762" s="156"/>
      <c r="VZD762" s="156"/>
      <c r="VZE762" s="156"/>
      <c r="VZF762" s="156"/>
      <c r="VZG762" s="156"/>
      <c r="VZH762" s="156"/>
      <c r="VZI762" s="156"/>
      <c r="VZJ762" s="156"/>
      <c r="VZK762" s="156"/>
      <c r="VZL762" s="156"/>
      <c r="VZM762" s="156"/>
      <c r="VZN762" s="156"/>
      <c r="VZO762" s="156"/>
      <c r="VZP762" s="156"/>
      <c r="VZQ762" s="156"/>
      <c r="VZR762" s="156"/>
      <c r="VZS762" s="156"/>
      <c r="VZT762" s="156"/>
      <c r="VZU762" s="156"/>
      <c r="VZV762" s="156"/>
      <c r="VZW762" s="156"/>
      <c r="VZX762" s="156"/>
      <c r="VZY762" s="156"/>
      <c r="VZZ762" s="156"/>
      <c r="WAA762" s="156"/>
      <c r="WAB762" s="156"/>
      <c r="WAC762" s="156"/>
      <c r="WAD762" s="156"/>
      <c r="WAE762" s="156"/>
      <c r="WAF762" s="156"/>
      <c r="WAG762" s="156"/>
      <c r="WAH762" s="156"/>
      <c r="WAI762" s="156"/>
      <c r="WAJ762" s="156"/>
      <c r="WAK762" s="156"/>
      <c r="WAL762" s="156"/>
      <c r="WAM762" s="156"/>
      <c r="WAN762" s="156"/>
      <c r="WAO762" s="156"/>
      <c r="WAP762" s="156"/>
      <c r="WAQ762" s="156"/>
      <c r="WAR762" s="156"/>
      <c r="WAS762" s="156"/>
      <c r="WAT762" s="156"/>
      <c r="WAU762" s="156"/>
      <c r="WAV762" s="156"/>
      <c r="WAW762" s="156"/>
      <c r="WAX762" s="156"/>
      <c r="WAY762" s="156"/>
      <c r="WAZ762" s="156"/>
      <c r="WBA762" s="156"/>
      <c r="WBB762" s="156"/>
      <c r="WBC762" s="156"/>
      <c r="WBD762" s="156"/>
      <c r="WBE762" s="156"/>
      <c r="WBF762" s="156"/>
      <c r="WBG762" s="156"/>
      <c r="WBH762" s="156"/>
      <c r="WBI762" s="156"/>
      <c r="WBJ762" s="156"/>
      <c r="WBK762" s="156"/>
      <c r="WBL762" s="156"/>
      <c r="WBM762" s="156"/>
      <c r="WBN762" s="156"/>
      <c r="WBO762" s="156"/>
      <c r="WBP762" s="156"/>
      <c r="WBQ762" s="156"/>
      <c r="WBR762" s="156"/>
      <c r="WBS762" s="156"/>
      <c r="WBT762" s="156"/>
      <c r="WBU762" s="156"/>
      <c r="WBV762" s="156"/>
      <c r="WBW762" s="156"/>
      <c r="WBX762" s="156"/>
      <c r="WBY762" s="156"/>
      <c r="WBZ762" s="156"/>
      <c r="WCA762" s="156"/>
      <c r="WCB762" s="156"/>
      <c r="WCC762" s="156"/>
      <c r="WCD762" s="156"/>
      <c r="WCE762" s="156"/>
      <c r="WCF762" s="156"/>
      <c r="WCG762" s="156"/>
      <c r="WCH762" s="156"/>
      <c r="WCI762" s="156"/>
      <c r="WCJ762" s="156"/>
      <c r="WCK762" s="156"/>
      <c r="WCL762" s="156"/>
      <c r="WCM762" s="156"/>
      <c r="WCN762" s="156"/>
      <c r="WCO762" s="156"/>
      <c r="WCP762" s="156"/>
      <c r="WCQ762" s="156"/>
      <c r="WCR762" s="156"/>
      <c r="WCS762" s="156"/>
      <c r="WCT762" s="156"/>
      <c r="WCU762" s="156"/>
      <c r="WCV762" s="156"/>
      <c r="WCW762" s="156"/>
      <c r="WCX762" s="156"/>
      <c r="WCY762" s="156"/>
      <c r="WCZ762" s="156"/>
      <c r="WDA762" s="156"/>
      <c r="WDB762" s="156"/>
      <c r="WDC762" s="156"/>
      <c r="WDD762" s="156"/>
      <c r="WDE762" s="156"/>
      <c r="WDF762" s="156"/>
      <c r="WDG762" s="156"/>
      <c r="WDH762" s="156"/>
      <c r="WDI762" s="156"/>
      <c r="WDJ762" s="156"/>
      <c r="WDK762" s="156"/>
      <c r="WDL762" s="156"/>
      <c r="WDM762" s="156"/>
      <c r="WDN762" s="156"/>
      <c r="WDO762" s="156"/>
      <c r="WDP762" s="156"/>
      <c r="WDQ762" s="156"/>
      <c r="WDR762" s="156"/>
      <c r="WDS762" s="156"/>
      <c r="WDT762" s="156"/>
      <c r="WDU762" s="156"/>
      <c r="WDV762" s="156"/>
      <c r="WDW762" s="156"/>
      <c r="WDX762" s="156"/>
      <c r="WDY762" s="156"/>
      <c r="WDZ762" s="156"/>
      <c r="WEA762" s="156"/>
      <c r="WEB762" s="156"/>
      <c r="WEC762" s="156"/>
      <c r="WED762" s="156"/>
      <c r="WEE762" s="156"/>
      <c r="WEF762" s="156"/>
      <c r="WEG762" s="156"/>
      <c r="WEH762" s="156"/>
      <c r="WEI762" s="156"/>
      <c r="WEJ762" s="156"/>
      <c r="WEK762" s="156"/>
      <c r="WEL762" s="156"/>
      <c r="WEM762" s="156"/>
      <c r="WEN762" s="156"/>
      <c r="WEO762" s="156"/>
      <c r="WEP762" s="156"/>
      <c r="WEQ762" s="156"/>
      <c r="WER762" s="156"/>
      <c r="WES762" s="156"/>
      <c r="WET762" s="156"/>
      <c r="WEU762" s="156"/>
      <c r="WEV762" s="156"/>
      <c r="WEW762" s="156"/>
      <c r="WEX762" s="156"/>
      <c r="WEY762" s="156"/>
      <c r="WEZ762" s="156"/>
      <c r="WFA762" s="156"/>
      <c r="WFB762" s="156"/>
      <c r="WFC762" s="156"/>
      <c r="WFD762" s="156"/>
      <c r="WFE762" s="156"/>
      <c r="WFF762" s="156"/>
      <c r="WFG762" s="156"/>
      <c r="WFH762" s="156"/>
      <c r="WFI762" s="156"/>
      <c r="WFJ762" s="156"/>
      <c r="WFK762" s="156"/>
      <c r="WFL762" s="156"/>
      <c r="WFM762" s="156"/>
      <c r="WFN762" s="156"/>
      <c r="WFO762" s="156"/>
      <c r="WFP762" s="156"/>
      <c r="WFQ762" s="156"/>
      <c r="WFR762" s="156"/>
      <c r="WFS762" s="156"/>
      <c r="WFT762" s="156"/>
      <c r="WFU762" s="156"/>
      <c r="WFV762" s="156"/>
      <c r="WFW762" s="156"/>
      <c r="WFX762" s="156"/>
      <c r="WFY762" s="156"/>
      <c r="WFZ762" s="156"/>
      <c r="WGA762" s="156"/>
      <c r="WGB762" s="156"/>
      <c r="WGC762" s="156"/>
      <c r="WGD762" s="156"/>
      <c r="WGE762" s="156"/>
      <c r="WGF762" s="156"/>
      <c r="WGG762" s="156"/>
      <c r="WGH762" s="156"/>
      <c r="WGI762" s="156"/>
      <c r="WGJ762" s="156"/>
      <c r="WGK762" s="156"/>
      <c r="WGL762" s="156"/>
      <c r="WGM762" s="156"/>
      <c r="WGN762" s="156"/>
      <c r="WGO762" s="156"/>
      <c r="WGP762" s="156"/>
      <c r="WGQ762" s="156"/>
      <c r="WGR762" s="156"/>
      <c r="WGS762" s="156"/>
      <c r="WGT762" s="156"/>
      <c r="WGU762" s="156"/>
      <c r="WGV762" s="156"/>
      <c r="WGW762" s="156"/>
      <c r="WGX762" s="156"/>
      <c r="WGY762" s="156"/>
      <c r="WGZ762" s="156"/>
      <c r="WHA762" s="156"/>
      <c r="WHB762" s="156"/>
      <c r="WHC762" s="156"/>
      <c r="WHD762" s="156"/>
      <c r="WHE762" s="156"/>
      <c r="WHF762" s="156"/>
      <c r="WHG762" s="156"/>
      <c r="WHH762" s="156"/>
      <c r="WHI762" s="156"/>
      <c r="WHJ762" s="156"/>
      <c r="WHK762" s="156"/>
      <c r="WHL762" s="156"/>
      <c r="WHM762" s="156"/>
      <c r="WHN762" s="156"/>
      <c r="WHO762" s="156"/>
      <c r="WHP762" s="156"/>
      <c r="WHQ762" s="156"/>
      <c r="WHR762" s="156"/>
      <c r="WHS762" s="156"/>
      <c r="WHT762" s="156"/>
      <c r="WHU762" s="156"/>
      <c r="WHV762" s="156"/>
      <c r="WHW762" s="156"/>
      <c r="WHX762" s="156"/>
      <c r="WHY762" s="156"/>
      <c r="WHZ762" s="156"/>
      <c r="WIA762" s="156"/>
      <c r="WIB762" s="156"/>
      <c r="WIC762" s="156"/>
      <c r="WID762" s="156"/>
      <c r="WIE762" s="156"/>
      <c r="WIF762" s="156"/>
      <c r="WIG762" s="156"/>
      <c r="WIH762" s="156"/>
      <c r="WII762" s="156"/>
      <c r="WIJ762" s="156"/>
      <c r="WIK762" s="156"/>
      <c r="WIL762" s="156"/>
      <c r="WIM762" s="156"/>
      <c r="WIN762" s="156"/>
      <c r="WIO762" s="156"/>
      <c r="WIP762" s="156"/>
      <c r="WIQ762" s="156"/>
      <c r="WIR762" s="156"/>
      <c r="WIS762" s="156"/>
      <c r="WIT762" s="156"/>
      <c r="WIU762" s="156"/>
      <c r="WIV762" s="156"/>
      <c r="WIW762" s="156"/>
      <c r="WIX762" s="156"/>
      <c r="WIY762" s="156"/>
      <c r="WIZ762" s="156"/>
      <c r="WJA762" s="156"/>
      <c r="WJB762" s="156"/>
      <c r="WJC762" s="156"/>
      <c r="WJD762" s="156"/>
      <c r="WJE762" s="156"/>
      <c r="WJF762" s="156"/>
      <c r="WJG762" s="156"/>
      <c r="WJH762" s="156"/>
      <c r="WJI762" s="156"/>
      <c r="WJJ762" s="156"/>
      <c r="WJK762" s="156"/>
      <c r="WJL762" s="156"/>
      <c r="WJM762" s="156"/>
      <c r="WJN762" s="156"/>
      <c r="WJO762" s="156"/>
      <c r="WJP762" s="156"/>
      <c r="WJQ762" s="156"/>
      <c r="WJR762" s="156"/>
      <c r="WJS762" s="156"/>
      <c r="WJT762" s="156"/>
      <c r="WJU762" s="156"/>
      <c r="WJV762" s="156"/>
      <c r="WJW762" s="156"/>
      <c r="WJX762" s="156"/>
      <c r="WJY762" s="156"/>
      <c r="WJZ762" s="156"/>
      <c r="WKA762" s="156"/>
      <c r="WKB762" s="156"/>
      <c r="WKC762" s="156"/>
      <c r="WKD762" s="156"/>
      <c r="WKE762" s="156"/>
      <c r="WKF762" s="156"/>
      <c r="WKG762" s="156"/>
      <c r="WKH762" s="156"/>
      <c r="WKI762" s="156"/>
      <c r="WKJ762" s="156"/>
      <c r="WKK762" s="156"/>
      <c r="WKL762" s="156"/>
      <c r="WKM762" s="156"/>
      <c r="WKN762" s="156"/>
      <c r="WKO762" s="156"/>
      <c r="WKP762" s="156"/>
      <c r="WKQ762" s="156"/>
      <c r="WKR762" s="156"/>
      <c r="WKS762" s="156"/>
      <c r="WKT762" s="156"/>
      <c r="WKU762" s="156"/>
      <c r="WKV762" s="156"/>
      <c r="WKW762" s="156"/>
      <c r="WKX762" s="156"/>
      <c r="WKY762" s="156"/>
      <c r="WKZ762" s="156"/>
      <c r="WLA762" s="156"/>
      <c r="WLB762" s="156"/>
      <c r="WLC762" s="156"/>
      <c r="WLD762" s="156"/>
      <c r="WLE762" s="156"/>
      <c r="WLF762" s="156"/>
      <c r="WLG762" s="156"/>
      <c r="WLH762" s="156"/>
      <c r="WLI762" s="156"/>
      <c r="WLJ762" s="156"/>
      <c r="WLK762" s="156"/>
      <c r="WLL762" s="156"/>
      <c r="WLM762" s="156"/>
      <c r="WLN762" s="156"/>
      <c r="WLO762" s="156"/>
      <c r="WLP762" s="156"/>
      <c r="WLQ762" s="156"/>
      <c r="WLR762" s="156"/>
      <c r="WLS762" s="156"/>
      <c r="WLT762" s="156"/>
      <c r="WLU762" s="156"/>
      <c r="WLV762" s="156"/>
      <c r="WLW762" s="156"/>
      <c r="WLX762" s="156"/>
      <c r="WLY762" s="156"/>
      <c r="WLZ762" s="156"/>
      <c r="WMA762" s="156"/>
      <c r="WMB762" s="156"/>
      <c r="WMC762" s="156"/>
      <c r="WMD762" s="156"/>
      <c r="WME762" s="156"/>
      <c r="WMF762" s="156"/>
      <c r="WMG762" s="156"/>
      <c r="WMH762" s="156"/>
      <c r="WMI762" s="156"/>
      <c r="WMJ762" s="156"/>
      <c r="WMK762" s="156"/>
      <c r="WML762" s="156"/>
      <c r="WMM762" s="156"/>
      <c r="WMN762" s="156"/>
      <c r="WMO762" s="156"/>
      <c r="WMP762" s="156"/>
      <c r="WMQ762" s="156"/>
      <c r="WMR762" s="156"/>
      <c r="WMS762" s="156"/>
      <c r="WMT762" s="156"/>
      <c r="WMU762" s="156"/>
      <c r="WMV762" s="156"/>
      <c r="WMW762" s="156"/>
      <c r="WMX762" s="156"/>
      <c r="WMY762" s="156"/>
      <c r="WMZ762" s="156"/>
      <c r="WNA762" s="156"/>
      <c r="WNB762" s="156"/>
      <c r="WNC762" s="156"/>
      <c r="WND762" s="156"/>
      <c r="WNE762" s="156"/>
      <c r="WNF762" s="156"/>
      <c r="WNG762" s="156"/>
      <c r="WNH762" s="156"/>
      <c r="WNI762" s="156"/>
      <c r="WNJ762" s="156"/>
      <c r="WNK762" s="156"/>
      <c r="WNL762" s="156"/>
      <c r="WNM762" s="156"/>
      <c r="WNN762" s="156"/>
      <c r="WNO762" s="156"/>
      <c r="WNP762" s="156"/>
      <c r="WNQ762" s="156"/>
      <c r="WNR762" s="156"/>
      <c r="WNS762" s="156"/>
      <c r="WNT762" s="156"/>
      <c r="WNU762" s="156"/>
      <c r="WNV762" s="156"/>
      <c r="WNW762" s="156"/>
      <c r="WNX762" s="156"/>
      <c r="WNY762" s="156"/>
      <c r="WNZ762" s="156"/>
      <c r="WOA762" s="156"/>
      <c r="WOB762" s="156"/>
      <c r="WOC762" s="156"/>
      <c r="WOD762" s="156"/>
      <c r="WOE762" s="156"/>
      <c r="WOF762" s="156"/>
      <c r="WOG762" s="156"/>
      <c r="WOH762" s="156"/>
      <c r="WOI762" s="156"/>
      <c r="WOJ762" s="156"/>
      <c r="WOK762" s="156"/>
      <c r="WOL762" s="156"/>
      <c r="WOM762" s="156"/>
      <c r="WON762" s="156"/>
      <c r="WOO762" s="156"/>
      <c r="WOP762" s="156"/>
      <c r="WOQ762" s="156"/>
      <c r="WOR762" s="156"/>
      <c r="WOS762" s="156"/>
      <c r="WOT762" s="156"/>
      <c r="WOU762" s="156"/>
      <c r="WOV762" s="156"/>
      <c r="WOW762" s="156"/>
      <c r="WOX762" s="156"/>
      <c r="WOY762" s="156"/>
      <c r="WOZ762" s="156"/>
      <c r="WPA762" s="156"/>
      <c r="WPB762" s="156"/>
      <c r="WPC762" s="156"/>
      <c r="WPD762" s="156"/>
      <c r="WPE762" s="156"/>
      <c r="WPF762" s="156"/>
      <c r="WPG762" s="156"/>
      <c r="WPH762" s="156"/>
      <c r="WPI762" s="156"/>
      <c r="WPJ762" s="156"/>
      <c r="WPK762" s="156"/>
      <c r="WPL762" s="156"/>
      <c r="WPM762" s="156"/>
      <c r="WPN762" s="156"/>
      <c r="WPO762" s="156"/>
      <c r="WPP762" s="156"/>
      <c r="WPQ762" s="156"/>
      <c r="WPR762" s="156"/>
      <c r="WPS762" s="156"/>
      <c r="WPT762" s="156"/>
      <c r="WPU762" s="156"/>
      <c r="WPV762" s="156"/>
      <c r="WPW762" s="156"/>
      <c r="WPX762" s="156"/>
      <c r="WPY762" s="156"/>
      <c r="WPZ762" s="156"/>
      <c r="WQA762" s="156"/>
      <c r="WQB762" s="156"/>
      <c r="WQC762" s="156"/>
      <c r="WQD762" s="156"/>
      <c r="WQE762" s="156"/>
      <c r="WQF762" s="156"/>
      <c r="WQG762" s="156"/>
      <c r="WQH762" s="156"/>
      <c r="WQI762" s="156"/>
      <c r="WQJ762" s="156"/>
      <c r="WQK762" s="156"/>
      <c r="WQL762" s="156"/>
      <c r="WQM762" s="156"/>
      <c r="WQN762" s="156"/>
      <c r="WQO762" s="156"/>
      <c r="WQP762" s="156"/>
      <c r="WQQ762" s="156"/>
      <c r="WQR762" s="156"/>
      <c r="WQS762" s="156"/>
      <c r="WQT762" s="156"/>
      <c r="WQU762" s="156"/>
      <c r="WQV762" s="156"/>
      <c r="WQW762" s="156"/>
      <c r="WQX762" s="156"/>
      <c r="WQY762" s="156"/>
      <c r="WQZ762" s="156"/>
      <c r="WRA762" s="156"/>
      <c r="WRB762" s="156"/>
      <c r="WRC762" s="156"/>
      <c r="WRD762" s="156"/>
      <c r="WRE762" s="156"/>
      <c r="WRF762" s="156"/>
      <c r="WRG762" s="156"/>
      <c r="WRH762" s="156"/>
      <c r="WRI762" s="156"/>
      <c r="WRJ762" s="156"/>
      <c r="WRK762" s="156"/>
      <c r="WRL762" s="156"/>
      <c r="WRM762" s="156"/>
      <c r="WRN762" s="156"/>
      <c r="WRO762" s="156"/>
      <c r="WRP762" s="156"/>
      <c r="WRQ762" s="156"/>
      <c r="WRR762" s="156"/>
      <c r="WRS762" s="156"/>
      <c r="WRT762" s="156"/>
      <c r="WRU762" s="156"/>
      <c r="WRV762" s="156"/>
      <c r="WRW762" s="156"/>
      <c r="WRX762" s="156"/>
      <c r="WRY762" s="156"/>
      <c r="WRZ762" s="156"/>
      <c r="WSA762" s="156"/>
      <c r="WSB762" s="156"/>
      <c r="WSC762" s="156"/>
      <c r="WSD762" s="156"/>
      <c r="WSE762" s="156"/>
      <c r="WSF762" s="156"/>
      <c r="WSG762" s="156"/>
      <c r="WSH762" s="156"/>
      <c r="WSI762" s="156"/>
      <c r="WSJ762" s="156"/>
      <c r="WSK762" s="156"/>
      <c r="WSL762" s="156"/>
      <c r="WSM762" s="156"/>
      <c r="WSN762" s="156"/>
      <c r="WSO762" s="156"/>
      <c r="WSP762" s="156"/>
      <c r="WSQ762" s="156"/>
      <c r="WSR762" s="156"/>
      <c r="WSS762" s="156"/>
      <c r="WST762" s="156"/>
      <c r="WSU762" s="156"/>
      <c r="WSV762" s="156"/>
      <c r="WSW762" s="156"/>
      <c r="WSX762" s="156"/>
      <c r="WSY762" s="156"/>
      <c r="WSZ762" s="156"/>
      <c r="WTA762" s="156"/>
      <c r="WTB762" s="156"/>
      <c r="WTC762" s="156"/>
      <c r="WTD762" s="156"/>
      <c r="WTE762" s="156"/>
      <c r="WTF762" s="156"/>
      <c r="WTG762" s="156"/>
      <c r="WTH762" s="156"/>
      <c r="WTI762" s="156"/>
      <c r="WTJ762" s="156"/>
      <c r="WTK762" s="156"/>
      <c r="WTL762" s="156"/>
      <c r="WTM762" s="156"/>
      <c r="WTN762" s="156"/>
      <c r="WTO762" s="156"/>
      <c r="WTP762" s="156"/>
      <c r="WTQ762" s="156"/>
      <c r="WTR762" s="156"/>
      <c r="WTS762" s="156"/>
      <c r="WTT762" s="156"/>
      <c r="WTU762" s="156"/>
      <c r="WTV762" s="156"/>
      <c r="WTW762" s="156"/>
      <c r="WTX762" s="156"/>
      <c r="WTY762" s="156"/>
      <c r="WTZ762" s="156"/>
      <c r="WUA762" s="156"/>
      <c r="WUB762" s="156"/>
      <c r="WUC762" s="156"/>
      <c r="WUD762" s="156"/>
      <c r="WUE762" s="156"/>
      <c r="WUF762" s="156"/>
      <c r="WUG762" s="156"/>
      <c r="WUH762" s="156"/>
      <c r="WUI762" s="156"/>
      <c r="WUJ762" s="156"/>
      <c r="WUK762" s="156"/>
      <c r="WUL762" s="156"/>
      <c r="WUM762" s="156"/>
      <c r="WUN762" s="156"/>
      <c r="WUO762" s="156"/>
      <c r="WUP762" s="156"/>
      <c r="WUQ762" s="156"/>
      <c r="WUR762" s="156"/>
      <c r="WUS762" s="156"/>
      <c r="WUT762" s="156"/>
      <c r="WUU762" s="156"/>
      <c r="WUV762" s="156"/>
      <c r="WUW762" s="156"/>
      <c r="WUX762" s="156"/>
      <c r="WUY762" s="156"/>
      <c r="WUZ762" s="156"/>
      <c r="WVA762" s="156"/>
      <c r="WVB762" s="156"/>
    </row>
    <row r="763" spans="1:16122" s="169" customFormat="1" ht="17.100000000000001" customHeight="1">
      <c r="A763" s="137" t="s">
        <v>1622</v>
      </c>
      <c r="B763" s="218"/>
      <c r="C763" s="218"/>
      <c r="D763" s="275" t="s">
        <v>1584</v>
      </c>
      <c r="E763" s="229" t="s">
        <v>1600</v>
      </c>
      <c r="F763" s="228">
        <v>1256750</v>
      </c>
      <c r="G763" s="195" t="e">
        <f>SUM(#REF!)</f>
        <v>#REF!</v>
      </c>
      <c r="H763" s="168"/>
      <c r="I763" s="217">
        <f t="shared" si="2"/>
        <v>4</v>
      </c>
      <c r="J763" s="222" t="e">
        <f>#REF!</f>
        <v>#REF!</v>
      </c>
      <c r="K763" s="157"/>
      <c r="L763" s="167">
        <f>H$2-E763</f>
        <v>126</v>
      </c>
      <c r="N763" s="168"/>
      <c r="O763" s="166"/>
      <c r="P763" s="189"/>
    </row>
    <row r="764" spans="1:16122" s="4" customFormat="1" ht="20.25" customHeight="1">
      <c r="A764" s="137" t="s">
        <v>1622</v>
      </c>
      <c r="B764" s="247"/>
      <c r="C764" s="247"/>
      <c r="D764" s="276" t="s">
        <v>1608</v>
      </c>
      <c r="E764" s="241">
        <v>45565</v>
      </c>
      <c r="F764" s="243">
        <v>24105470</v>
      </c>
      <c r="G764" s="195" t="e">
        <f>SUM(#REF!)</f>
        <v>#REF!</v>
      </c>
      <c r="H764" s="156"/>
      <c r="I764" s="217">
        <f t="shared" si="2"/>
        <v>3</v>
      </c>
      <c r="J764" s="222" t="e">
        <f>#REF!</f>
        <v>#REF!</v>
      </c>
      <c r="K764" s="157"/>
      <c r="L764" s="167">
        <f>H$2-E764</f>
        <v>92</v>
      </c>
      <c r="M764" s="156"/>
      <c r="N764" s="156"/>
      <c r="O764" s="156"/>
      <c r="P764" s="156"/>
      <c r="Q764" s="156"/>
      <c r="R764" s="156"/>
      <c r="S764" s="156"/>
      <c r="T764" s="156"/>
      <c r="U764" s="156"/>
      <c r="V764" s="156"/>
      <c r="W764" s="156"/>
      <c r="X764" s="156"/>
      <c r="Y764" s="156"/>
      <c r="Z764" s="156"/>
      <c r="AA764" s="156"/>
      <c r="AB764" s="156"/>
      <c r="AC764" s="156"/>
      <c r="AD764" s="156"/>
      <c r="AE764" s="156"/>
      <c r="AF764" s="156"/>
      <c r="AG764" s="156"/>
      <c r="AH764" s="156"/>
      <c r="AI764" s="156"/>
      <c r="AJ764" s="156"/>
      <c r="AK764" s="156"/>
      <c r="AL764" s="156"/>
      <c r="AM764" s="156"/>
      <c r="AN764" s="156"/>
      <c r="AO764" s="156"/>
      <c r="AP764" s="156"/>
      <c r="AQ764" s="156"/>
      <c r="AR764" s="156"/>
      <c r="AS764" s="156"/>
      <c r="AT764" s="156"/>
      <c r="AU764" s="156"/>
      <c r="AV764" s="156"/>
      <c r="AW764" s="156"/>
      <c r="AX764" s="156"/>
      <c r="AY764" s="156"/>
      <c r="AZ764" s="156"/>
      <c r="BA764" s="156"/>
      <c r="BB764" s="156"/>
      <c r="BC764" s="156"/>
      <c r="BD764" s="156"/>
      <c r="BE764" s="156"/>
      <c r="BF764" s="156"/>
      <c r="BG764" s="156"/>
      <c r="BH764" s="156"/>
      <c r="BI764" s="156"/>
      <c r="BJ764" s="156"/>
      <c r="BK764" s="156"/>
      <c r="BL764" s="156"/>
      <c r="BM764" s="156"/>
      <c r="BN764" s="156"/>
      <c r="BO764" s="156"/>
      <c r="BP764" s="156"/>
      <c r="BQ764" s="156"/>
      <c r="BR764" s="156"/>
      <c r="BS764" s="156"/>
      <c r="BT764" s="156"/>
      <c r="BU764" s="156"/>
      <c r="BV764" s="156"/>
      <c r="BW764" s="156"/>
      <c r="BX764" s="156"/>
      <c r="BY764" s="156"/>
      <c r="BZ764" s="156"/>
      <c r="CA764" s="156"/>
      <c r="CB764" s="156"/>
      <c r="CC764" s="156"/>
      <c r="CD764" s="156"/>
      <c r="CE764" s="156"/>
      <c r="CF764" s="156"/>
      <c r="CG764" s="156"/>
      <c r="CH764" s="156"/>
      <c r="CI764" s="156"/>
      <c r="CJ764" s="156"/>
      <c r="CK764" s="156"/>
      <c r="CL764" s="156"/>
      <c r="CM764" s="156"/>
      <c r="CN764" s="156"/>
      <c r="CO764" s="156"/>
      <c r="CP764" s="156"/>
      <c r="CQ764" s="156"/>
      <c r="CR764" s="156"/>
      <c r="CS764" s="156"/>
      <c r="CT764" s="156"/>
      <c r="CU764" s="156"/>
      <c r="CV764" s="156"/>
      <c r="CW764" s="156"/>
      <c r="CX764" s="156"/>
      <c r="CY764" s="156"/>
      <c r="CZ764" s="156"/>
      <c r="DA764" s="156"/>
      <c r="DB764" s="156"/>
      <c r="DC764" s="156"/>
      <c r="DD764" s="156"/>
      <c r="DE764" s="156"/>
      <c r="DF764" s="156"/>
      <c r="DG764" s="156"/>
      <c r="DH764" s="156"/>
      <c r="DI764" s="156"/>
      <c r="DJ764" s="156"/>
      <c r="DK764" s="156"/>
      <c r="DL764" s="156"/>
      <c r="DM764" s="156"/>
      <c r="DN764" s="156"/>
      <c r="DO764" s="156"/>
      <c r="DP764" s="156"/>
      <c r="DQ764" s="156"/>
      <c r="DR764" s="156"/>
      <c r="DS764" s="156"/>
      <c r="DT764" s="156"/>
      <c r="DU764" s="156"/>
      <c r="DV764" s="156"/>
      <c r="DW764" s="156"/>
      <c r="DX764" s="156"/>
      <c r="DY764" s="156"/>
      <c r="DZ764" s="156"/>
      <c r="EA764" s="156"/>
      <c r="EB764" s="156"/>
      <c r="EC764" s="156"/>
      <c r="ED764" s="156"/>
      <c r="EE764" s="156"/>
      <c r="EF764" s="156"/>
      <c r="EG764" s="156"/>
      <c r="EH764" s="156"/>
      <c r="EI764" s="156"/>
      <c r="EJ764" s="156"/>
      <c r="EK764" s="156"/>
      <c r="EL764" s="156"/>
      <c r="EM764" s="156"/>
      <c r="EN764" s="156"/>
      <c r="EO764" s="156"/>
      <c r="EP764" s="156"/>
      <c r="EQ764" s="156"/>
      <c r="ER764" s="156"/>
      <c r="ES764" s="156"/>
      <c r="ET764" s="156"/>
      <c r="EU764" s="156"/>
      <c r="EV764" s="156"/>
      <c r="EW764" s="156"/>
      <c r="EX764" s="156"/>
      <c r="EY764" s="156"/>
      <c r="EZ764" s="156"/>
      <c r="FA764" s="156"/>
      <c r="FB764" s="156"/>
      <c r="FC764" s="156"/>
      <c r="FD764" s="156"/>
      <c r="FE764" s="156"/>
      <c r="FF764" s="156"/>
      <c r="FG764" s="156"/>
      <c r="FH764" s="156"/>
      <c r="FI764" s="156"/>
      <c r="FJ764" s="156"/>
      <c r="FK764" s="156"/>
      <c r="FL764" s="156"/>
      <c r="FM764" s="156"/>
      <c r="FN764" s="156"/>
      <c r="FO764" s="156"/>
      <c r="FP764" s="156"/>
      <c r="FQ764" s="156"/>
      <c r="FR764" s="156"/>
      <c r="FS764" s="156"/>
      <c r="FT764" s="156"/>
      <c r="FU764" s="156"/>
      <c r="FV764" s="156"/>
      <c r="FW764" s="156"/>
      <c r="FX764" s="156"/>
      <c r="FY764" s="156"/>
      <c r="FZ764" s="156"/>
      <c r="GA764" s="156"/>
      <c r="GB764" s="156"/>
      <c r="GC764" s="156"/>
      <c r="GD764" s="156"/>
      <c r="GE764" s="156"/>
      <c r="GF764" s="156"/>
      <c r="GG764" s="156"/>
      <c r="GH764" s="156"/>
      <c r="GI764" s="156"/>
      <c r="GJ764" s="156"/>
      <c r="GK764" s="156"/>
      <c r="GL764" s="156"/>
      <c r="GM764" s="156"/>
      <c r="GN764" s="156"/>
      <c r="GO764" s="156"/>
      <c r="GP764" s="156"/>
      <c r="GQ764" s="156"/>
      <c r="GR764" s="156"/>
      <c r="GS764" s="156"/>
      <c r="GT764" s="156"/>
      <c r="GU764" s="156"/>
      <c r="GV764" s="156"/>
      <c r="GW764" s="156"/>
      <c r="GX764" s="156"/>
      <c r="GY764" s="156"/>
      <c r="GZ764" s="156"/>
      <c r="HA764" s="156"/>
      <c r="HB764" s="156"/>
      <c r="HC764" s="156"/>
      <c r="HD764" s="156"/>
      <c r="HE764" s="156"/>
      <c r="HF764" s="156"/>
      <c r="HG764" s="156"/>
      <c r="HH764" s="156"/>
      <c r="HI764" s="156"/>
      <c r="HJ764" s="156"/>
      <c r="HK764" s="156"/>
      <c r="HL764" s="156"/>
      <c r="HM764" s="156"/>
      <c r="HN764" s="156"/>
      <c r="HO764" s="156"/>
      <c r="HP764" s="156"/>
      <c r="HQ764" s="156"/>
      <c r="HR764" s="156"/>
      <c r="HS764" s="156"/>
      <c r="HT764" s="156"/>
      <c r="HU764" s="156"/>
      <c r="HV764" s="156"/>
      <c r="HW764" s="156"/>
      <c r="HX764" s="156"/>
      <c r="HY764" s="156"/>
      <c r="HZ764" s="156"/>
      <c r="IA764" s="156"/>
      <c r="IB764" s="156"/>
      <c r="IC764" s="156"/>
      <c r="ID764" s="156"/>
      <c r="IE764" s="156"/>
      <c r="IF764" s="156"/>
      <c r="IG764" s="156"/>
      <c r="IH764" s="156"/>
      <c r="II764" s="156"/>
      <c r="IJ764" s="156"/>
      <c r="IK764" s="156"/>
      <c r="IL764" s="156"/>
      <c r="IM764" s="156"/>
      <c r="IN764" s="156"/>
      <c r="IO764" s="156"/>
      <c r="IP764" s="156"/>
      <c r="IQ764" s="156"/>
      <c r="IR764" s="156"/>
      <c r="IS764" s="156"/>
      <c r="IT764" s="156"/>
      <c r="IU764" s="156"/>
      <c r="IV764" s="156"/>
      <c r="IW764" s="156"/>
      <c r="IX764" s="156"/>
      <c r="IY764" s="156"/>
      <c r="IZ764" s="156"/>
      <c r="JA764" s="156"/>
      <c r="JB764" s="156"/>
      <c r="JC764" s="156"/>
      <c r="JD764" s="156"/>
      <c r="JE764" s="156"/>
      <c r="JF764" s="156"/>
      <c r="JG764" s="156"/>
      <c r="JH764" s="156"/>
      <c r="JI764" s="156"/>
      <c r="JJ764" s="156"/>
      <c r="JK764" s="156"/>
      <c r="JL764" s="156"/>
      <c r="JM764" s="156"/>
      <c r="JN764" s="156"/>
      <c r="JO764" s="156"/>
      <c r="JP764" s="156"/>
      <c r="JQ764" s="156"/>
      <c r="JR764" s="156"/>
      <c r="JS764" s="156"/>
      <c r="JT764" s="156"/>
      <c r="JU764" s="156"/>
      <c r="JV764" s="156"/>
      <c r="JW764" s="156"/>
      <c r="JX764" s="156"/>
      <c r="JY764" s="156"/>
      <c r="JZ764" s="156"/>
      <c r="KA764" s="156"/>
      <c r="KB764" s="156"/>
      <c r="KC764" s="156"/>
      <c r="KD764" s="156"/>
      <c r="KE764" s="156"/>
      <c r="KF764" s="156"/>
      <c r="KG764" s="156"/>
      <c r="KH764" s="156"/>
      <c r="KI764" s="156"/>
      <c r="KJ764" s="156"/>
      <c r="KK764" s="156"/>
      <c r="KL764" s="156"/>
      <c r="KM764" s="156"/>
      <c r="KN764" s="156"/>
      <c r="KO764" s="156"/>
      <c r="KP764" s="156"/>
      <c r="KQ764" s="156"/>
      <c r="KR764" s="156"/>
      <c r="KS764" s="156"/>
      <c r="KT764" s="156"/>
      <c r="KU764" s="156"/>
      <c r="KV764" s="156"/>
      <c r="KW764" s="156"/>
      <c r="KX764" s="156"/>
      <c r="KY764" s="156"/>
      <c r="KZ764" s="156"/>
      <c r="LA764" s="156"/>
      <c r="LB764" s="156"/>
      <c r="LC764" s="156"/>
      <c r="LD764" s="156"/>
      <c r="LE764" s="156"/>
      <c r="LF764" s="156"/>
      <c r="LG764" s="156"/>
      <c r="LH764" s="156"/>
      <c r="LI764" s="156"/>
      <c r="LJ764" s="156"/>
      <c r="LK764" s="156"/>
      <c r="LL764" s="156"/>
      <c r="LM764" s="156"/>
      <c r="LN764" s="156"/>
      <c r="LO764" s="156"/>
      <c r="LP764" s="156"/>
      <c r="LQ764" s="156"/>
      <c r="LR764" s="156"/>
      <c r="LS764" s="156"/>
      <c r="LT764" s="156"/>
      <c r="LU764" s="156"/>
      <c r="LV764" s="156"/>
      <c r="LW764" s="156"/>
      <c r="LX764" s="156"/>
      <c r="LY764" s="156"/>
      <c r="LZ764" s="156"/>
      <c r="MA764" s="156"/>
      <c r="MB764" s="156"/>
      <c r="MC764" s="156"/>
      <c r="MD764" s="156"/>
      <c r="ME764" s="156"/>
      <c r="MF764" s="156"/>
      <c r="MG764" s="156"/>
      <c r="MH764" s="156"/>
      <c r="MI764" s="156"/>
      <c r="MJ764" s="156"/>
      <c r="MK764" s="156"/>
      <c r="ML764" s="156"/>
      <c r="MM764" s="156"/>
      <c r="MN764" s="156"/>
      <c r="MO764" s="156"/>
      <c r="MP764" s="156"/>
      <c r="MQ764" s="156"/>
      <c r="MR764" s="156"/>
      <c r="MS764" s="156"/>
      <c r="MT764" s="156"/>
      <c r="MU764" s="156"/>
      <c r="MV764" s="156"/>
      <c r="MW764" s="156"/>
      <c r="MX764" s="156"/>
      <c r="MY764" s="156"/>
      <c r="MZ764" s="156"/>
      <c r="NA764" s="156"/>
      <c r="NB764" s="156"/>
      <c r="NC764" s="156"/>
      <c r="ND764" s="156"/>
      <c r="NE764" s="156"/>
      <c r="NF764" s="156"/>
      <c r="NG764" s="156"/>
      <c r="NH764" s="156"/>
      <c r="NI764" s="156"/>
      <c r="NJ764" s="156"/>
      <c r="NK764" s="156"/>
      <c r="NL764" s="156"/>
      <c r="NM764" s="156"/>
      <c r="NN764" s="156"/>
      <c r="NO764" s="156"/>
      <c r="NP764" s="156"/>
      <c r="NQ764" s="156"/>
      <c r="NR764" s="156"/>
      <c r="NS764" s="156"/>
      <c r="NT764" s="156"/>
      <c r="NU764" s="156"/>
      <c r="NV764" s="156"/>
      <c r="NW764" s="156"/>
      <c r="NX764" s="156"/>
      <c r="NY764" s="156"/>
      <c r="NZ764" s="156"/>
      <c r="OA764" s="156"/>
      <c r="OB764" s="156"/>
      <c r="OC764" s="156"/>
      <c r="OD764" s="156"/>
      <c r="OE764" s="156"/>
      <c r="OF764" s="156"/>
      <c r="OG764" s="156"/>
      <c r="OH764" s="156"/>
      <c r="OI764" s="156"/>
      <c r="OJ764" s="156"/>
      <c r="OK764" s="156"/>
      <c r="OL764" s="156"/>
      <c r="OM764" s="156"/>
      <c r="ON764" s="156"/>
      <c r="OO764" s="156"/>
      <c r="OP764" s="156"/>
      <c r="OQ764" s="156"/>
      <c r="OR764" s="156"/>
      <c r="OS764" s="156"/>
      <c r="OT764" s="156"/>
      <c r="OU764" s="156"/>
      <c r="OV764" s="156"/>
      <c r="OW764" s="156"/>
      <c r="OX764" s="156"/>
      <c r="OY764" s="156"/>
      <c r="OZ764" s="156"/>
      <c r="PA764" s="156"/>
      <c r="PB764" s="156"/>
      <c r="PC764" s="156"/>
      <c r="PD764" s="156"/>
      <c r="PE764" s="156"/>
      <c r="PF764" s="156"/>
      <c r="PG764" s="156"/>
      <c r="PH764" s="156"/>
      <c r="PI764" s="156"/>
      <c r="PJ764" s="156"/>
      <c r="PK764" s="156"/>
      <c r="PL764" s="156"/>
      <c r="PM764" s="156"/>
      <c r="PN764" s="156"/>
      <c r="PO764" s="156"/>
      <c r="PP764" s="156"/>
      <c r="PQ764" s="156"/>
      <c r="PR764" s="156"/>
      <c r="PS764" s="156"/>
      <c r="PT764" s="156"/>
      <c r="PU764" s="156"/>
      <c r="PV764" s="156"/>
      <c r="PW764" s="156"/>
      <c r="PX764" s="156"/>
      <c r="PY764" s="156"/>
      <c r="PZ764" s="156"/>
      <c r="QA764" s="156"/>
      <c r="QB764" s="156"/>
      <c r="QC764" s="156"/>
      <c r="QD764" s="156"/>
      <c r="QE764" s="156"/>
      <c r="QF764" s="156"/>
      <c r="QG764" s="156"/>
      <c r="QH764" s="156"/>
      <c r="QI764" s="156"/>
      <c r="QJ764" s="156"/>
      <c r="QK764" s="156"/>
      <c r="QL764" s="156"/>
      <c r="QM764" s="156"/>
      <c r="QN764" s="156"/>
      <c r="QO764" s="156"/>
      <c r="QP764" s="156"/>
      <c r="QQ764" s="156"/>
      <c r="QR764" s="156"/>
      <c r="QS764" s="156"/>
      <c r="QT764" s="156"/>
      <c r="QU764" s="156"/>
      <c r="QV764" s="156"/>
      <c r="QW764" s="156"/>
      <c r="QX764" s="156"/>
      <c r="QY764" s="156"/>
      <c r="QZ764" s="156"/>
      <c r="RA764" s="156"/>
      <c r="RB764" s="156"/>
      <c r="RC764" s="156"/>
      <c r="RD764" s="156"/>
      <c r="RE764" s="156"/>
      <c r="RF764" s="156"/>
      <c r="RG764" s="156"/>
      <c r="RH764" s="156"/>
      <c r="RI764" s="156"/>
      <c r="RJ764" s="156"/>
      <c r="RK764" s="156"/>
      <c r="RL764" s="156"/>
      <c r="RM764" s="156"/>
      <c r="RN764" s="156"/>
      <c r="RO764" s="156"/>
      <c r="RP764" s="156"/>
      <c r="RQ764" s="156"/>
      <c r="RR764" s="156"/>
      <c r="RS764" s="156"/>
      <c r="RT764" s="156"/>
      <c r="RU764" s="156"/>
      <c r="RV764" s="156"/>
      <c r="RW764" s="156"/>
      <c r="RX764" s="156"/>
      <c r="RY764" s="156"/>
      <c r="RZ764" s="156"/>
      <c r="SA764" s="156"/>
      <c r="SB764" s="156"/>
      <c r="SC764" s="156"/>
      <c r="SD764" s="156"/>
      <c r="SE764" s="156"/>
      <c r="SF764" s="156"/>
      <c r="SG764" s="156"/>
      <c r="SH764" s="156"/>
      <c r="SI764" s="156"/>
      <c r="SJ764" s="156"/>
      <c r="SK764" s="156"/>
      <c r="SL764" s="156"/>
      <c r="SM764" s="156"/>
      <c r="SN764" s="156"/>
      <c r="SO764" s="156"/>
      <c r="SP764" s="156"/>
      <c r="SQ764" s="156"/>
      <c r="SR764" s="156"/>
      <c r="SS764" s="156"/>
      <c r="ST764" s="156"/>
      <c r="SU764" s="156"/>
      <c r="SV764" s="156"/>
      <c r="SW764" s="156"/>
      <c r="SX764" s="156"/>
      <c r="SY764" s="156"/>
      <c r="SZ764" s="156"/>
      <c r="TA764" s="156"/>
      <c r="TB764" s="156"/>
      <c r="TC764" s="156"/>
      <c r="TD764" s="156"/>
      <c r="TE764" s="156"/>
      <c r="TF764" s="156"/>
      <c r="TG764" s="156"/>
      <c r="TH764" s="156"/>
      <c r="TI764" s="156"/>
      <c r="TJ764" s="156"/>
      <c r="TK764" s="156"/>
      <c r="TL764" s="156"/>
      <c r="TM764" s="156"/>
      <c r="TN764" s="156"/>
      <c r="TO764" s="156"/>
      <c r="TP764" s="156"/>
      <c r="TQ764" s="156"/>
      <c r="TR764" s="156"/>
      <c r="TS764" s="156"/>
      <c r="TT764" s="156"/>
      <c r="TU764" s="156"/>
      <c r="TV764" s="156"/>
      <c r="TW764" s="156"/>
      <c r="TX764" s="156"/>
      <c r="TY764" s="156"/>
      <c r="TZ764" s="156"/>
      <c r="UA764" s="156"/>
      <c r="UB764" s="156"/>
      <c r="UC764" s="156"/>
      <c r="UD764" s="156"/>
      <c r="UE764" s="156"/>
      <c r="UF764" s="156"/>
      <c r="UG764" s="156"/>
      <c r="UH764" s="156"/>
      <c r="UI764" s="156"/>
      <c r="UJ764" s="156"/>
      <c r="UK764" s="156"/>
      <c r="UL764" s="156"/>
      <c r="UM764" s="156"/>
      <c r="UN764" s="156"/>
      <c r="UO764" s="156"/>
      <c r="UP764" s="156"/>
      <c r="UQ764" s="156"/>
      <c r="UR764" s="156"/>
      <c r="US764" s="156"/>
      <c r="UT764" s="156"/>
      <c r="UU764" s="156"/>
      <c r="UV764" s="156"/>
      <c r="UW764" s="156"/>
      <c r="UX764" s="156"/>
      <c r="UY764" s="156"/>
      <c r="UZ764" s="156"/>
      <c r="VA764" s="156"/>
      <c r="VB764" s="156"/>
      <c r="VC764" s="156"/>
      <c r="VD764" s="156"/>
      <c r="VE764" s="156"/>
      <c r="VF764" s="156"/>
      <c r="VG764" s="156"/>
      <c r="VH764" s="156"/>
      <c r="VI764" s="156"/>
      <c r="VJ764" s="156"/>
      <c r="VK764" s="156"/>
      <c r="VL764" s="156"/>
      <c r="VM764" s="156"/>
      <c r="VN764" s="156"/>
      <c r="VO764" s="156"/>
      <c r="VP764" s="156"/>
      <c r="VQ764" s="156"/>
      <c r="VR764" s="156"/>
      <c r="VS764" s="156"/>
      <c r="VT764" s="156"/>
      <c r="VU764" s="156"/>
      <c r="VV764" s="156"/>
      <c r="VW764" s="156"/>
      <c r="VX764" s="156"/>
      <c r="VY764" s="156"/>
      <c r="VZ764" s="156"/>
      <c r="WA764" s="156"/>
      <c r="WB764" s="156"/>
      <c r="WC764" s="156"/>
      <c r="WD764" s="156"/>
      <c r="WE764" s="156"/>
      <c r="WF764" s="156"/>
      <c r="WG764" s="156"/>
      <c r="WH764" s="156"/>
      <c r="WI764" s="156"/>
      <c r="WJ764" s="156"/>
      <c r="WK764" s="156"/>
      <c r="WL764" s="156"/>
      <c r="WM764" s="156"/>
      <c r="WN764" s="156"/>
      <c r="WO764" s="156"/>
      <c r="WP764" s="156"/>
      <c r="WQ764" s="156"/>
      <c r="WR764" s="156"/>
      <c r="WS764" s="156"/>
      <c r="WT764" s="156"/>
      <c r="WU764" s="156"/>
      <c r="WV764" s="156"/>
      <c r="WW764" s="156"/>
      <c r="WX764" s="156"/>
      <c r="WY764" s="156"/>
      <c r="WZ764" s="156"/>
      <c r="XA764" s="156"/>
      <c r="XB764" s="156"/>
      <c r="XC764" s="156"/>
      <c r="XD764" s="156"/>
      <c r="XE764" s="156"/>
      <c r="XF764" s="156"/>
      <c r="XG764" s="156"/>
      <c r="XH764" s="156"/>
      <c r="XI764" s="156"/>
      <c r="XJ764" s="156"/>
      <c r="XK764" s="156"/>
      <c r="XL764" s="156"/>
      <c r="XM764" s="156"/>
      <c r="XN764" s="156"/>
      <c r="XO764" s="156"/>
      <c r="XP764" s="156"/>
      <c r="XQ764" s="156"/>
      <c r="XR764" s="156"/>
      <c r="XS764" s="156"/>
      <c r="XT764" s="156"/>
      <c r="XU764" s="156"/>
      <c r="XV764" s="156"/>
      <c r="XW764" s="156"/>
      <c r="XX764" s="156"/>
      <c r="XY764" s="156"/>
      <c r="XZ764" s="156"/>
      <c r="YA764" s="156"/>
      <c r="YB764" s="156"/>
      <c r="YC764" s="156"/>
      <c r="YD764" s="156"/>
      <c r="YE764" s="156"/>
      <c r="YF764" s="156"/>
      <c r="YG764" s="156"/>
      <c r="YH764" s="156"/>
      <c r="YI764" s="156"/>
      <c r="YJ764" s="156"/>
      <c r="YK764" s="156"/>
      <c r="YL764" s="156"/>
      <c r="YM764" s="156"/>
      <c r="YN764" s="156"/>
      <c r="YO764" s="156"/>
      <c r="YP764" s="156"/>
      <c r="YQ764" s="156"/>
      <c r="YR764" s="156"/>
      <c r="YS764" s="156"/>
      <c r="YT764" s="156"/>
      <c r="YU764" s="156"/>
      <c r="YV764" s="156"/>
      <c r="YW764" s="156"/>
      <c r="YX764" s="156"/>
      <c r="YY764" s="156"/>
      <c r="YZ764" s="156"/>
      <c r="ZA764" s="156"/>
      <c r="ZB764" s="156"/>
      <c r="ZC764" s="156"/>
      <c r="ZD764" s="156"/>
      <c r="ZE764" s="156"/>
      <c r="ZF764" s="156"/>
      <c r="ZG764" s="156"/>
      <c r="ZH764" s="156"/>
      <c r="ZI764" s="156"/>
      <c r="ZJ764" s="156"/>
      <c r="ZK764" s="156"/>
      <c r="ZL764" s="156"/>
      <c r="ZM764" s="156"/>
      <c r="ZN764" s="156"/>
      <c r="ZO764" s="156"/>
      <c r="ZP764" s="156"/>
      <c r="ZQ764" s="156"/>
      <c r="ZR764" s="156"/>
      <c r="ZS764" s="156"/>
      <c r="ZT764" s="156"/>
      <c r="ZU764" s="156"/>
      <c r="ZV764" s="156"/>
      <c r="ZW764" s="156"/>
      <c r="ZX764" s="156"/>
      <c r="ZY764" s="156"/>
      <c r="ZZ764" s="156"/>
      <c r="AAA764" s="156"/>
      <c r="AAB764" s="156"/>
      <c r="AAC764" s="156"/>
      <c r="AAD764" s="156"/>
      <c r="AAE764" s="156"/>
      <c r="AAF764" s="156"/>
      <c r="AAG764" s="156"/>
      <c r="AAH764" s="156"/>
      <c r="AAI764" s="156"/>
      <c r="AAJ764" s="156"/>
      <c r="AAK764" s="156"/>
      <c r="AAL764" s="156"/>
      <c r="AAM764" s="156"/>
      <c r="AAN764" s="156"/>
      <c r="AAO764" s="156"/>
      <c r="AAP764" s="156"/>
      <c r="AAQ764" s="156"/>
      <c r="AAR764" s="156"/>
      <c r="AAS764" s="156"/>
      <c r="AAT764" s="156"/>
      <c r="AAU764" s="156"/>
      <c r="AAV764" s="156"/>
      <c r="AAW764" s="156"/>
      <c r="AAX764" s="156"/>
      <c r="AAY764" s="156"/>
      <c r="AAZ764" s="156"/>
      <c r="ABA764" s="156"/>
      <c r="ABB764" s="156"/>
      <c r="ABC764" s="156"/>
      <c r="ABD764" s="156"/>
      <c r="ABE764" s="156"/>
      <c r="ABF764" s="156"/>
      <c r="ABG764" s="156"/>
      <c r="ABH764" s="156"/>
      <c r="ABI764" s="156"/>
      <c r="ABJ764" s="156"/>
      <c r="ABK764" s="156"/>
      <c r="ABL764" s="156"/>
      <c r="ABM764" s="156"/>
      <c r="ABN764" s="156"/>
      <c r="ABO764" s="156"/>
      <c r="ABP764" s="156"/>
      <c r="ABQ764" s="156"/>
      <c r="ABR764" s="156"/>
      <c r="ABS764" s="156"/>
      <c r="ABT764" s="156"/>
      <c r="ABU764" s="156"/>
      <c r="ABV764" s="156"/>
      <c r="ABW764" s="156"/>
      <c r="ABX764" s="156"/>
      <c r="ABY764" s="156"/>
      <c r="ABZ764" s="156"/>
      <c r="ACA764" s="156"/>
      <c r="ACB764" s="156"/>
      <c r="ACC764" s="156"/>
      <c r="ACD764" s="156"/>
      <c r="ACE764" s="156"/>
      <c r="ACF764" s="156"/>
      <c r="ACG764" s="156"/>
      <c r="ACH764" s="156"/>
      <c r="ACI764" s="156"/>
      <c r="ACJ764" s="156"/>
      <c r="ACK764" s="156"/>
      <c r="ACL764" s="156"/>
      <c r="ACM764" s="156"/>
      <c r="ACN764" s="156"/>
      <c r="ACO764" s="156"/>
      <c r="ACP764" s="156"/>
      <c r="ACQ764" s="156"/>
      <c r="ACR764" s="156"/>
      <c r="ACS764" s="156"/>
      <c r="ACT764" s="156"/>
      <c r="ACU764" s="156"/>
      <c r="ACV764" s="156"/>
      <c r="ACW764" s="156"/>
      <c r="ACX764" s="156"/>
      <c r="ACY764" s="156"/>
      <c r="ACZ764" s="156"/>
      <c r="ADA764" s="156"/>
      <c r="ADB764" s="156"/>
      <c r="ADC764" s="156"/>
      <c r="ADD764" s="156"/>
      <c r="ADE764" s="156"/>
      <c r="ADF764" s="156"/>
      <c r="ADG764" s="156"/>
      <c r="ADH764" s="156"/>
      <c r="ADI764" s="156"/>
      <c r="ADJ764" s="156"/>
      <c r="ADK764" s="156"/>
      <c r="ADL764" s="156"/>
      <c r="ADM764" s="156"/>
      <c r="ADN764" s="156"/>
      <c r="ADO764" s="156"/>
      <c r="ADP764" s="156"/>
      <c r="ADQ764" s="156"/>
      <c r="ADR764" s="156"/>
      <c r="ADS764" s="156"/>
      <c r="ADT764" s="156"/>
      <c r="ADU764" s="156"/>
      <c r="ADV764" s="156"/>
      <c r="ADW764" s="156"/>
      <c r="ADX764" s="156"/>
      <c r="ADY764" s="156"/>
      <c r="ADZ764" s="156"/>
      <c r="AEA764" s="156"/>
      <c r="AEB764" s="156"/>
      <c r="AEC764" s="156"/>
      <c r="AED764" s="156"/>
      <c r="AEE764" s="156"/>
      <c r="AEF764" s="156"/>
      <c r="AEG764" s="156"/>
      <c r="AEH764" s="156"/>
      <c r="AEI764" s="156"/>
      <c r="AEJ764" s="156"/>
      <c r="AEK764" s="156"/>
      <c r="AEL764" s="156"/>
      <c r="AEM764" s="156"/>
      <c r="AEN764" s="156"/>
      <c r="AEO764" s="156"/>
      <c r="AEP764" s="156"/>
      <c r="AEQ764" s="156"/>
      <c r="AER764" s="156"/>
      <c r="AES764" s="156"/>
      <c r="AET764" s="156"/>
      <c r="AEU764" s="156"/>
      <c r="AEV764" s="156"/>
      <c r="AEW764" s="156"/>
      <c r="AEX764" s="156"/>
      <c r="AEY764" s="156"/>
      <c r="AEZ764" s="156"/>
      <c r="AFA764" s="156"/>
      <c r="AFB764" s="156"/>
      <c r="AFC764" s="156"/>
      <c r="AFD764" s="156"/>
      <c r="AFE764" s="156"/>
      <c r="AFF764" s="156"/>
      <c r="AFG764" s="156"/>
      <c r="AFH764" s="156"/>
      <c r="AFI764" s="156"/>
      <c r="AFJ764" s="156"/>
      <c r="AFK764" s="156"/>
      <c r="AFL764" s="156"/>
      <c r="AFM764" s="156"/>
      <c r="AFN764" s="156"/>
      <c r="AFO764" s="156"/>
      <c r="AFP764" s="156"/>
      <c r="AFQ764" s="156"/>
      <c r="AFR764" s="156"/>
      <c r="AFS764" s="156"/>
      <c r="AFT764" s="156"/>
      <c r="AFU764" s="156"/>
      <c r="AFV764" s="156"/>
      <c r="AFW764" s="156"/>
      <c r="AFX764" s="156"/>
      <c r="AFY764" s="156"/>
      <c r="AFZ764" s="156"/>
      <c r="AGA764" s="156"/>
      <c r="AGB764" s="156"/>
      <c r="AGC764" s="156"/>
      <c r="AGD764" s="156"/>
      <c r="AGE764" s="156"/>
      <c r="AGF764" s="156"/>
      <c r="AGG764" s="156"/>
      <c r="AGH764" s="156"/>
      <c r="AGI764" s="156"/>
      <c r="AGJ764" s="156"/>
      <c r="AGK764" s="156"/>
      <c r="AGL764" s="156"/>
      <c r="AGM764" s="156"/>
      <c r="AGN764" s="156"/>
      <c r="AGO764" s="156"/>
      <c r="AGP764" s="156"/>
      <c r="AGQ764" s="156"/>
      <c r="AGR764" s="156"/>
      <c r="AGS764" s="156"/>
      <c r="AGT764" s="156"/>
      <c r="AGU764" s="156"/>
      <c r="AGV764" s="156"/>
      <c r="AGW764" s="156"/>
      <c r="AGX764" s="156"/>
      <c r="AGY764" s="156"/>
      <c r="AGZ764" s="156"/>
      <c r="AHA764" s="156"/>
      <c r="AHB764" s="156"/>
      <c r="AHC764" s="156"/>
      <c r="AHD764" s="156"/>
      <c r="AHE764" s="156"/>
      <c r="AHF764" s="156"/>
      <c r="AHG764" s="156"/>
      <c r="AHH764" s="156"/>
      <c r="AHI764" s="156"/>
      <c r="AHJ764" s="156"/>
      <c r="AHK764" s="156"/>
      <c r="AHL764" s="156"/>
      <c r="AHM764" s="156"/>
      <c r="AHN764" s="156"/>
      <c r="AHO764" s="156"/>
      <c r="AHP764" s="156"/>
      <c r="AHQ764" s="156"/>
      <c r="AHR764" s="156"/>
      <c r="AHS764" s="156"/>
      <c r="AHT764" s="156"/>
      <c r="AHU764" s="156"/>
      <c r="AHV764" s="156"/>
      <c r="AHW764" s="156"/>
      <c r="AHX764" s="156"/>
      <c r="AHY764" s="156"/>
      <c r="AHZ764" s="156"/>
      <c r="AIA764" s="156"/>
      <c r="AIB764" s="156"/>
      <c r="AIC764" s="156"/>
      <c r="AID764" s="156"/>
      <c r="AIE764" s="156"/>
      <c r="AIF764" s="156"/>
      <c r="AIG764" s="156"/>
      <c r="AIH764" s="156"/>
      <c r="AII764" s="156"/>
      <c r="AIJ764" s="156"/>
      <c r="AIK764" s="156"/>
      <c r="AIL764" s="156"/>
      <c r="AIM764" s="156"/>
      <c r="AIN764" s="156"/>
      <c r="AIO764" s="156"/>
      <c r="AIP764" s="156"/>
      <c r="AIQ764" s="156"/>
      <c r="AIR764" s="156"/>
      <c r="AIS764" s="156"/>
      <c r="AIT764" s="156"/>
      <c r="AIU764" s="156"/>
      <c r="AIV764" s="156"/>
      <c r="AIW764" s="156"/>
      <c r="AIX764" s="156"/>
      <c r="AIY764" s="156"/>
      <c r="AIZ764" s="156"/>
      <c r="AJA764" s="156"/>
      <c r="AJB764" s="156"/>
      <c r="AJC764" s="156"/>
      <c r="AJD764" s="156"/>
      <c r="AJE764" s="156"/>
      <c r="AJF764" s="156"/>
      <c r="AJG764" s="156"/>
      <c r="AJH764" s="156"/>
      <c r="AJI764" s="156"/>
      <c r="AJJ764" s="156"/>
      <c r="AJK764" s="156"/>
      <c r="AJL764" s="156"/>
      <c r="AJM764" s="156"/>
      <c r="AJN764" s="156"/>
      <c r="AJO764" s="156"/>
      <c r="AJP764" s="156"/>
      <c r="AJQ764" s="156"/>
      <c r="AJR764" s="156"/>
      <c r="AJS764" s="156"/>
      <c r="AJT764" s="156"/>
      <c r="AJU764" s="156"/>
      <c r="AJV764" s="156"/>
      <c r="AJW764" s="156"/>
      <c r="AJX764" s="156"/>
      <c r="AJY764" s="156"/>
      <c r="AJZ764" s="156"/>
      <c r="AKA764" s="156"/>
      <c r="AKB764" s="156"/>
      <c r="AKC764" s="156"/>
      <c r="AKD764" s="156"/>
      <c r="AKE764" s="156"/>
      <c r="AKF764" s="156"/>
      <c r="AKG764" s="156"/>
      <c r="AKH764" s="156"/>
      <c r="AKI764" s="156"/>
      <c r="AKJ764" s="156"/>
      <c r="AKK764" s="156"/>
      <c r="AKL764" s="156"/>
      <c r="AKM764" s="156"/>
      <c r="AKN764" s="156"/>
      <c r="AKO764" s="156"/>
      <c r="AKP764" s="156"/>
      <c r="AKQ764" s="156"/>
      <c r="AKR764" s="156"/>
      <c r="AKS764" s="156"/>
      <c r="AKT764" s="156"/>
      <c r="AKU764" s="156"/>
      <c r="AKV764" s="156"/>
      <c r="AKW764" s="156"/>
      <c r="AKX764" s="156"/>
      <c r="AKY764" s="156"/>
      <c r="AKZ764" s="156"/>
      <c r="ALA764" s="156"/>
      <c r="ALB764" s="156"/>
      <c r="ALC764" s="156"/>
      <c r="ALD764" s="156"/>
      <c r="ALE764" s="156"/>
      <c r="ALF764" s="156"/>
      <c r="ALG764" s="156"/>
      <c r="ALH764" s="156"/>
      <c r="ALI764" s="156"/>
      <c r="ALJ764" s="156"/>
      <c r="ALK764" s="156"/>
      <c r="ALL764" s="156"/>
      <c r="ALM764" s="156"/>
      <c r="ALN764" s="156"/>
      <c r="ALO764" s="156"/>
      <c r="ALP764" s="156"/>
      <c r="ALQ764" s="156"/>
      <c r="ALR764" s="156"/>
      <c r="ALS764" s="156"/>
      <c r="ALT764" s="156"/>
      <c r="ALU764" s="156"/>
      <c r="ALV764" s="156"/>
      <c r="ALW764" s="156"/>
      <c r="ALX764" s="156"/>
      <c r="ALY764" s="156"/>
      <c r="ALZ764" s="156"/>
      <c r="AMA764" s="156"/>
      <c r="AMB764" s="156"/>
      <c r="AMC764" s="156"/>
      <c r="AMD764" s="156"/>
      <c r="AME764" s="156"/>
      <c r="AMF764" s="156"/>
      <c r="AMG764" s="156"/>
      <c r="AMH764" s="156"/>
      <c r="AMI764" s="156"/>
      <c r="AMJ764" s="156"/>
      <c r="AMK764" s="156"/>
      <c r="AML764" s="156"/>
      <c r="AMM764" s="156"/>
      <c r="AMN764" s="156"/>
      <c r="AMO764" s="156"/>
      <c r="AMP764" s="156"/>
      <c r="AMQ764" s="156"/>
      <c r="AMR764" s="156"/>
      <c r="AMS764" s="156"/>
      <c r="AMT764" s="156"/>
      <c r="AMU764" s="156"/>
      <c r="AMV764" s="156"/>
      <c r="AMW764" s="156"/>
      <c r="AMX764" s="156"/>
      <c r="AMY764" s="156"/>
      <c r="AMZ764" s="156"/>
      <c r="ANA764" s="156"/>
      <c r="ANB764" s="156"/>
      <c r="ANC764" s="156"/>
      <c r="AND764" s="156"/>
      <c r="ANE764" s="156"/>
      <c r="ANF764" s="156"/>
      <c r="ANG764" s="156"/>
      <c r="ANH764" s="156"/>
      <c r="ANI764" s="156"/>
      <c r="ANJ764" s="156"/>
      <c r="ANK764" s="156"/>
      <c r="ANL764" s="156"/>
      <c r="ANM764" s="156"/>
      <c r="ANN764" s="156"/>
      <c r="ANO764" s="156"/>
      <c r="ANP764" s="156"/>
      <c r="ANQ764" s="156"/>
      <c r="ANR764" s="156"/>
      <c r="ANS764" s="156"/>
      <c r="ANT764" s="156"/>
      <c r="ANU764" s="156"/>
      <c r="ANV764" s="156"/>
      <c r="ANW764" s="156"/>
      <c r="ANX764" s="156"/>
      <c r="ANY764" s="156"/>
      <c r="ANZ764" s="156"/>
      <c r="AOA764" s="156"/>
      <c r="AOB764" s="156"/>
      <c r="AOC764" s="156"/>
      <c r="AOD764" s="156"/>
      <c r="AOE764" s="156"/>
      <c r="AOF764" s="156"/>
      <c r="AOG764" s="156"/>
      <c r="AOH764" s="156"/>
      <c r="AOI764" s="156"/>
      <c r="AOJ764" s="156"/>
      <c r="AOK764" s="156"/>
      <c r="AOL764" s="156"/>
      <c r="AOM764" s="156"/>
      <c r="AON764" s="156"/>
      <c r="AOO764" s="156"/>
      <c r="AOP764" s="156"/>
      <c r="AOQ764" s="156"/>
      <c r="AOR764" s="156"/>
      <c r="AOS764" s="156"/>
      <c r="AOT764" s="156"/>
      <c r="AOU764" s="156"/>
      <c r="AOV764" s="156"/>
      <c r="AOW764" s="156"/>
      <c r="AOX764" s="156"/>
      <c r="AOY764" s="156"/>
      <c r="AOZ764" s="156"/>
      <c r="APA764" s="156"/>
      <c r="APB764" s="156"/>
      <c r="APC764" s="156"/>
      <c r="APD764" s="156"/>
      <c r="APE764" s="156"/>
      <c r="APF764" s="156"/>
      <c r="APG764" s="156"/>
      <c r="APH764" s="156"/>
      <c r="API764" s="156"/>
      <c r="APJ764" s="156"/>
      <c r="APK764" s="156"/>
      <c r="APL764" s="156"/>
      <c r="APM764" s="156"/>
      <c r="APN764" s="156"/>
      <c r="APO764" s="156"/>
      <c r="APP764" s="156"/>
      <c r="APQ764" s="156"/>
      <c r="APR764" s="156"/>
      <c r="APS764" s="156"/>
      <c r="APT764" s="156"/>
      <c r="APU764" s="156"/>
      <c r="APV764" s="156"/>
      <c r="APW764" s="156"/>
      <c r="APX764" s="156"/>
      <c r="APY764" s="156"/>
      <c r="APZ764" s="156"/>
      <c r="AQA764" s="156"/>
      <c r="AQB764" s="156"/>
      <c r="AQC764" s="156"/>
      <c r="AQD764" s="156"/>
      <c r="AQE764" s="156"/>
      <c r="AQF764" s="156"/>
      <c r="AQG764" s="156"/>
      <c r="AQH764" s="156"/>
      <c r="AQI764" s="156"/>
      <c r="AQJ764" s="156"/>
      <c r="AQK764" s="156"/>
      <c r="AQL764" s="156"/>
      <c r="AQM764" s="156"/>
      <c r="AQN764" s="156"/>
      <c r="AQO764" s="156"/>
      <c r="AQP764" s="156"/>
      <c r="AQQ764" s="156"/>
      <c r="AQR764" s="156"/>
      <c r="AQS764" s="156"/>
      <c r="AQT764" s="156"/>
      <c r="AQU764" s="156"/>
      <c r="AQV764" s="156"/>
      <c r="AQW764" s="156"/>
      <c r="AQX764" s="156"/>
      <c r="AQY764" s="156"/>
      <c r="AQZ764" s="156"/>
      <c r="ARA764" s="156"/>
      <c r="ARB764" s="156"/>
      <c r="ARC764" s="156"/>
      <c r="ARD764" s="156"/>
      <c r="ARE764" s="156"/>
      <c r="ARF764" s="156"/>
      <c r="ARG764" s="156"/>
      <c r="ARH764" s="156"/>
      <c r="ARI764" s="156"/>
      <c r="ARJ764" s="156"/>
      <c r="ARK764" s="156"/>
      <c r="ARL764" s="156"/>
      <c r="ARM764" s="156"/>
      <c r="ARN764" s="156"/>
      <c r="ARO764" s="156"/>
      <c r="ARP764" s="156"/>
      <c r="ARQ764" s="156"/>
      <c r="ARR764" s="156"/>
      <c r="ARS764" s="156"/>
      <c r="ART764" s="156"/>
      <c r="ARU764" s="156"/>
      <c r="ARV764" s="156"/>
      <c r="ARW764" s="156"/>
      <c r="ARX764" s="156"/>
      <c r="ARY764" s="156"/>
      <c r="ARZ764" s="156"/>
      <c r="ASA764" s="156"/>
      <c r="ASB764" s="156"/>
      <c r="ASC764" s="156"/>
      <c r="ASD764" s="156"/>
      <c r="ASE764" s="156"/>
      <c r="ASF764" s="156"/>
      <c r="ASG764" s="156"/>
      <c r="ASH764" s="156"/>
      <c r="ASI764" s="156"/>
      <c r="ASJ764" s="156"/>
      <c r="ASK764" s="156"/>
      <c r="ASL764" s="156"/>
      <c r="ASM764" s="156"/>
      <c r="ASN764" s="156"/>
      <c r="ASO764" s="156"/>
      <c r="ASP764" s="156"/>
      <c r="ASQ764" s="156"/>
      <c r="ASR764" s="156"/>
      <c r="ASS764" s="156"/>
      <c r="AST764" s="156"/>
      <c r="ASU764" s="156"/>
      <c r="ASV764" s="156"/>
      <c r="ASW764" s="156"/>
      <c r="ASX764" s="156"/>
      <c r="ASY764" s="156"/>
      <c r="ASZ764" s="156"/>
      <c r="ATA764" s="156"/>
      <c r="ATB764" s="156"/>
      <c r="ATC764" s="156"/>
      <c r="ATD764" s="156"/>
      <c r="ATE764" s="156"/>
      <c r="ATF764" s="156"/>
      <c r="ATG764" s="156"/>
      <c r="ATH764" s="156"/>
      <c r="ATI764" s="156"/>
      <c r="ATJ764" s="156"/>
      <c r="ATK764" s="156"/>
      <c r="ATL764" s="156"/>
      <c r="ATM764" s="156"/>
      <c r="ATN764" s="156"/>
      <c r="ATO764" s="156"/>
      <c r="ATP764" s="156"/>
      <c r="ATQ764" s="156"/>
      <c r="ATR764" s="156"/>
      <c r="ATS764" s="156"/>
      <c r="ATT764" s="156"/>
      <c r="ATU764" s="156"/>
      <c r="ATV764" s="156"/>
      <c r="ATW764" s="156"/>
      <c r="ATX764" s="156"/>
      <c r="ATY764" s="156"/>
      <c r="ATZ764" s="156"/>
      <c r="AUA764" s="156"/>
      <c r="AUB764" s="156"/>
      <c r="AUC764" s="156"/>
      <c r="AUD764" s="156"/>
      <c r="AUE764" s="156"/>
      <c r="AUF764" s="156"/>
      <c r="AUG764" s="156"/>
      <c r="AUH764" s="156"/>
      <c r="AUI764" s="156"/>
      <c r="AUJ764" s="156"/>
      <c r="AUK764" s="156"/>
      <c r="AUL764" s="156"/>
      <c r="AUM764" s="156"/>
      <c r="AUN764" s="156"/>
      <c r="AUO764" s="156"/>
      <c r="AUP764" s="156"/>
      <c r="AUQ764" s="156"/>
      <c r="AUR764" s="156"/>
      <c r="AUS764" s="156"/>
      <c r="AUT764" s="156"/>
      <c r="AUU764" s="156"/>
      <c r="AUV764" s="156"/>
      <c r="AUW764" s="156"/>
      <c r="AUX764" s="156"/>
      <c r="AUY764" s="156"/>
      <c r="AUZ764" s="156"/>
      <c r="AVA764" s="156"/>
      <c r="AVB764" s="156"/>
      <c r="AVC764" s="156"/>
      <c r="AVD764" s="156"/>
      <c r="AVE764" s="156"/>
      <c r="AVF764" s="156"/>
      <c r="AVG764" s="156"/>
      <c r="AVH764" s="156"/>
      <c r="AVI764" s="156"/>
      <c r="AVJ764" s="156"/>
      <c r="AVK764" s="156"/>
      <c r="AVL764" s="156"/>
      <c r="AVM764" s="156"/>
      <c r="AVN764" s="156"/>
      <c r="AVO764" s="156"/>
      <c r="AVP764" s="156"/>
      <c r="AVQ764" s="156"/>
      <c r="AVR764" s="156"/>
      <c r="AVS764" s="156"/>
      <c r="AVT764" s="156"/>
      <c r="AVU764" s="156"/>
      <c r="AVV764" s="156"/>
      <c r="AVW764" s="156"/>
      <c r="AVX764" s="156"/>
      <c r="AVY764" s="156"/>
      <c r="AVZ764" s="156"/>
      <c r="AWA764" s="156"/>
      <c r="AWB764" s="156"/>
      <c r="AWC764" s="156"/>
      <c r="AWD764" s="156"/>
      <c r="AWE764" s="156"/>
      <c r="AWF764" s="156"/>
      <c r="AWG764" s="156"/>
      <c r="AWH764" s="156"/>
      <c r="AWI764" s="156"/>
      <c r="AWJ764" s="156"/>
      <c r="AWK764" s="156"/>
      <c r="AWL764" s="156"/>
      <c r="AWM764" s="156"/>
      <c r="AWN764" s="156"/>
      <c r="AWO764" s="156"/>
      <c r="AWP764" s="156"/>
      <c r="AWQ764" s="156"/>
      <c r="AWR764" s="156"/>
      <c r="AWS764" s="156"/>
      <c r="AWT764" s="156"/>
      <c r="AWU764" s="156"/>
      <c r="AWV764" s="156"/>
      <c r="AWW764" s="156"/>
      <c r="AWX764" s="156"/>
      <c r="AWY764" s="156"/>
      <c r="AWZ764" s="156"/>
      <c r="AXA764" s="156"/>
      <c r="AXB764" s="156"/>
      <c r="AXC764" s="156"/>
      <c r="AXD764" s="156"/>
      <c r="AXE764" s="156"/>
      <c r="AXF764" s="156"/>
      <c r="AXG764" s="156"/>
      <c r="AXH764" s="156"/>
      <c r="AXI764" s="156"/>
      <c r="AXJ764" s="156"/>
      <c r="AXK764" s="156"/>
      <c r="AXL764" s="156"/>
      <c r="AXM764" s="156"/>
      <c r="AXN764" s="156"/>
      <c r="AXO764" s="156"/>
      <c r="AXP764" s="156"/>
      <c r="AXQ764" s="156"/>
      <c r="AXR764" s="156"/>
      <c r="AXS764" s="156"/>
      <c r="AXT764" s="156"/>
      <c r="AXU764" s="156"/>
      <c r="AXV764" s="156"/>
      <c r="AXW764" s="156"/>
      <c r="AXX764" s="156"/>
      <c r="AXY764" s="156"/>
      <c r="AXZ764" s="156"/>
      <c r="AYA764" s="156"/>
      <c r="AYB764" s="156"/>
      <c r="AYC764" s="156"/>
      <c r="AYD764" s="156"/>
      <c r="AYE764" s="156"/>
      <c r="AYF764" s="156"/>
      <c r="AYG764" s="156"/>
      <c r="AYH764" s="156"/>
      <c r="AYI764" s="156"/>
      <c r="AYJ764" s="156"/>
      <c r="AYK764" s="156"/>
      <c r="AYL764" s="156"/>
      <c r="AYM764" s="156"/>
      <c r="AYN764" s="156"/>
      <c r="AYO764" s="156"/>
      <c r="AYP764" s="156"/>
      <c r="AYQ764" s="156"/>
      <c r="AYR764" s="156"/>
      <c r="AYS764" s="156"/>
      <c r="AYT764" s="156"/>
      <c r="AYU764" s="156"/>
      <c r="AYV764" s="156"/>
      <c r="AYW764" s="156"/>
      <c r="AYX764" s="156"/>
      <c r="AYY764" s="156"/>
      <c r="AYZ764" s="156"/>
      <c r="AZA764" s="156"/>
      <c r="AZB764" s="156"/>
      <c r="AZC764" s="156"/>
      <c r="AZD764" s="156"/>
      <c r="AZE764" s="156"/>
      <c r="AZF764" s="156"/>
      <c r="AZG764" s="156"/>
      <c r="AZH764" s="156"/>
      <c r="AZI764" s="156"/>
      <c r="AZJ764" s="156"/>
      <c r="AZK764" s="156"/>
      <c r="AZL764" s="156"/>
      <c r="AZM764" s="156"/>
      <c r="AZN764" s="156"/>
      <c r="AZO764" s="156"/>
      <c r="AZP764" s="156"/>
      <c r="AZQ764" s="156"/>
      <c r="AZR764" s="156"/>
      <c r="AZS764" s="156"/>
      <c r="AZT764" s="156"/>
      <c r="AZU764" s="156"/>
      <c r="AZV764" s="156"/>
      <c r="AZW764" s="156"/>
      <c r="AZX764" s="156"/>
      <c r="AZY764" s="156"/>
      <c r="AZZ764" s="156"/>
      <c r="BAA764" s="156"/>
      <c r="BAB764" s="156"/>
      <c r="BAC764" s="156"/>
      <c r="BAD764" s="156"/>
      <c r="BAE764" s="156"/>
      <c r="BAF764" s="156"/>
      <c r="BAG764" s="156"/>
      <c r="BAH764" s="156"/>
      <c r="BAI764" s="156"/>
      <c r="BAJ764" s="156"/>
      <c r="BAK764" s="156"/>
      <c r="BAL764" s="156"/>
      <c r="BAM764" s="156"/>
      <c r="BAN764" s="156"/>
      <c r="BAO764" s="156"/>
      <c r="BAP764" s="156"/>
      <c r="BAQ764" s="156"/>
      <c r="BAR764" s="156"/>
      <c r="BAS764" s="156"/>
      <c r="BAT764" s="156"/>
      <c r="BAU764" s="156"/>
      <c r="BAV764" s="156"/>
      <c r="BAW764" s="156"/>
      <c r="BAX764" s="156"/>
      <c r="BAY764" s="156"/>
      <c r="BAZ764" s="156"/>
      <c r="BBA764" s="156"/>
      <c r="BBB764" s="156"/>
      <c r="BBC764" s="156"/>
      <c r="BBD764" s="156"/>
      <c r="BBE764" s="156"/>
      <c r="BBF764" s="156"/>
      <c r="BBG764" s="156"/>
      <c r="BBH764" s="156"/>
      <c r="BBI764" s="156"/>
      <c r="BBJ764" s="156"/>
      <c r="BBK764" s="156"/>
      <c r="BBL764" s="156"/>
      <c r="BBM764" s="156"/>
      <c r="BBN764" s="156"/>
      <c r="BBO764" s="156"/>
      <c r="BBP764" s="156"/>
      <c r="BBQ764" s="156"/>
      <c r="BBR764" s="156"/>
      <c r="BBS764" s="156"/>
      <c r="BBT764" s="156"/>
      <c r="BBU764" s="156"/>
      <c r="BBV764" s="156"/>
      <c r="BBW764" s="156"/>
      <c r="BBX764" s="156"/>
      <c r="BBY764" s="156"/>
      <c r="BBZ764" s="156"/>
      <c r="BCA764" s="156"/>
      <c r="BCB764" s="156"/>
      <c r="BCC764" s="156"/>
      <c r="BCD764" s="156"/>
      <c r="BCE764" s="156"/>
      <c r="BCF764" s="156"/>
      <c r="BCG764" s="156"/>
      <c r="BCH764" s="156"/>
      <c r="BCI764" s="156"/>
      <c r="BCJ764" s="156"/>
      <c r="BCK764" s="156"/>
      <c r="BCL764" s="156"/>
      <c r="BCM764" s="156"/>
      <c r="BCN764" s="156"/>
      <c r="BCO764" s="156"/>
      <c r="BCP764" s="156"/>
      <c r="BCQ764" s="156"/>
      <c r="BCR764" s="156"/>
      <c r="BCS764" s="156"/>
      <c r="BCT764" s="156"/>
      <c r="BCU764" s="156"/>
      <c r="BCV764" s="156"/>
      <c r="BCW764" s="156"/>
      <c r="BCX764" s="156"/>
      <c r="BCY764" s="156"/>
      <c r="BCZ764" s="156"/>
      <c r="BDA764" s="156"/>
      <c r="BDB764" s="156"/>
      <c r="BDC764" s="156"/>
      <c r="BDD764" s="156"/>
      <c r="BDE764" s="156"/>
      <c r="BDF764" s="156"/>
      <c r="BDG764" s="156"/>
      <c r="BDH764" s="156"/>
      <c r="BDI764" s="156"/>
      <c r="BDJ764" s="156"/>
      <c r="BDK764" s="156"/>
      <c r="BDL764" s="156"/>
      <c r="BDM764" s="156"/>
      <c r="BDN764" s="156"/>
      <c r="BDO764" s="156"/>
      <c r="BDP764" s="156"/>
      <c r="BDQ764" s="156"/>
      <c r="BDR764" s="156"/>
      <c r="BDS764" s="156"/>
      <c r="BDT764" s="156"/>
      <c r="BDU764" s="156"/>
      <c r="BDV764" s="156"/>
      <c r="BDW764" s="156"/>
      <c r="BDX764" s="156"/>
      <c r="BDY764" s="156"/>
      <c r="BDZ764" s="156"/>
      <c r="BEA764" s="156"/>
      <c r="BEB764" s="156"/>
      <c r="BEC764" s="156"/>
      <c r="BED764" s="156"/>
      <c r="BEE764" s="156"/>
      <c r="BEF764" s="156"/>
      <c r="BEG764" s="156"/>
      <c r="BEH764" s="156"/>
      <c r="BEI764" s="156"/>
      <c r="BEJ764" s="156"/>
      <c r="BEK764" s="156"/>
      <c r="BEL764" s="156"/>
      <c r="BEM764" s="156"/>
      <c r="BEN764" s="156"/>
      <c r="BEO764" s="156"/>
      <c r="BEP764" s="156"/>
      <c r="BEQ764" s="156"/>
      <c r="BER764" s="156"/>
      <c r="BES764" s="156"/>
      <c r="BET764" s="156"/>
      <c r="BEU764" s="156"/>
      <c r="BEV764" s="156"/>
      <c r="BEW764" s="156"/>
      <c r="BEX764" s="156"/>
      <c r="BEY764" s="156"/>
      <c r="BEZ764" s="156"/>
      <c r="BFA764" s="156"/>
      <c r="BFB764" s="156"/>
      <c r="BFC764" s="156"/>
      <c r="BFD764" s="156"/>
      <c r="BFE764" s="156"/>
      <c r="BFF764" s="156"/>
      <c r="BFG764" s="156"/>
      <c r="BFH764" s="156"/>
      <c r="BFI764" s="156"/>
      <c r="BFJ764" s="156"/>
      <c r="BFK764" s="156"/>
      <c r="BFL764" s="156"/>
      <c r="BFM764" s="156"/>
      <c r="BFN764" s="156"/>
      <c r="BFO764" s="156"/>
      <c r="BFP764" s="156"/>
      <c r="BFQ764" s="156"/>
      <c r="BFR764" s="156"/>
      <c r="BFS764" s="156"/>
      <c r="BFT764" s="156"/>
      <c r="BFU764" s="156"/>
      <c r="BFV764" s="156"/>
      <c r="BFW764" s="156"/>
      <c r="BFX764" s="156"/>
      <c r="BFY764" s="156"/>
      <c r="BFZ764" s="156"/>
      <c r="BGA764" s="156"/>
      <c r="BGB764" s="156"/>
      <c r="BGC764" s="156"/>
      <c r="BGD764" s="156"/>
      <c r="BGE764" s="156"/>
      <c r="BGF764" s="156"/>
      <c r="BGG764" s="156"/>
      <c r="BGH764" s="156"/>
      <c r="BGI764" s="156"/>
      <c r="BGJ764" s="156"/>
      <c r="BGK764" s="156"/>
      <c r="BGL764" s="156"/>
      <c r="BGM764" s="156"/>
      <c r="BGN764" s="156"/>
      <c r="BGO764" s="156"/>
      <c r="BGP764" s="156"/>
      <c r="BGQ764" s="156"/>
      <c r="BGR764" s="156"/>
      <c r="BGS764" s="156"/>
      <c r="BGT764" s="156"/>
      <c r="BGU764" s="156"/>
      <c r="BGV764" s="156"/>
      <c r="BGW764" s="156"/>
      <c r="BGX764" s="156"/>
      <c r="BGY764" s="156"/>
      <c r="BGZ764" s="156"/>
      <c r="BHA764" s="156"/>
      <c r="BHB764" s="156"/>
      <c r="BHC764" s="156"/>
      <c r="BHD764" s="156"/>
      <c r="BHE764" s="156"/>
      <c r="BHF764" s="156"/>
      <c r="BHG764" s="156"/>
      <c r="BHH764" s="156"/>
      <c r="BHI764" s="156"/>
      <c r="BHJ764" s="156"/>
      <c r="BHK764" s="156"/>
      <c r="BHL764" s="156"/>
      <c r="BHM764" s="156"/>
      <c r="BHN764" s="156"/>
      <c r="BHO764" s="156"/>
      <c r="BHP764" s="156"/>
      <c r="BHQ764" s="156"/>
      <c r="BHR764" s="156"/>
      <c r="BHS764" s="156"/>
      <c r="BHT764" s="156"/>
      <c r="BHU764" s="156"/>
      <c r="BHV764" s="156"/>
      <c r="BHW764" s="156"/>
      <c r="BHX764" s="156"/>
      <c r="BHY764" s="156"/>
      <c r="BHZ764" s="156"/>
      <c r="BIA764" s="156"/>
      <c r="BIB764" s="156"/>
      <c r="BIC764" s="156"/>
      <c r="BID764" s="156"/>
      <c r="BIE764" s="156"/>
      <c r="BIF764" s="156"/>
      <c r="BIG764" s="156"/>
      <c r="BIH764" s="156"/>
      <c r="BII764" s="156"/>
      <c r="BIJ764" s="156"/>
      <c r="BIK764" s="156"/>
      <c r="BIL764" s="156"/>
      <c r="BIM764" s="156"/>
      <c r="BIN764" s="156"/>
      <c r="BIO764" s="156"/>
      <c r="BIP764" s="156"/>
      <c r="BIQ764" s="156"/>
      <c r="BIR764" s="156"/>
      <c r="BIS764" s="156"/>
      <c r="BIT764" s="156"/>
      <c r="BIU764" s="156"/>
      <c r="BIV764" s="156"/>
      <c r="BIW764" s="156"/>
      <c r="BIX764" s="156"/>
      <c r="BIY764" s="156"/>
      <c r="BIZ764" s="156"/>
      <c r="BJA764" s="156"/>
      <c r="BJB764" s="156"/>
      <c r="BJC764" s="156"/>
      <c r="BJD764" s="156"/>
      <c r="BJE764" s="156"/>
      <c r="BJF764" s="156"/>
      <c r="BJG764" s="156"/>
      <c r="BJH764" s="156"/>
      <c r="BJI764" s="156"/>
      <c r="BJJ764" s="156"/>
      <c r="BJK764" s="156"/>
      <c r="BJL764" s="156"/>
      <c r="BJM764" s="156"/>
      <c r="BJN764" s="156"/>
      <c r="BJO764" s="156"/>
      <c r="BJP764" s="156"/>
      <c r="BJQ764" s="156"/>
      <c r="BJR764" s="156"/>
      <c r="BJS764" s="156"/>
      <c r="BJT764" s="156"/>
      <c r="BJU764" s="156"/>
      <c r="BJV764" s="156"/>
      <c r="BJW764" s="156"/>
      <c r="BJX764" s="156"/>
      <c r="BJY764" s="156"/>
      <c r="BJZ764" s="156"/>
      <c r="BKA764" s="156"/>
      <c r="BKB764" s="156"/>
      <c r="BKC764" s="156"/>
      <c r="BKD764" s="156"/>
      <c r="BKE764" s="156"/>
      <c r="BKF764" s="156"/>
      <c r="BKG764" s="156"/>
      <c r="BKH764" s="156"/>
      <c r="BKI764" s="156"/>
      <c r="BKJ764" s="156"/>
      <c r="BKK764" s="156"/>
      <c r="BKL764" s="156"/>
      <c r="BKM764" s="156"/>
      <c r="BKN764" s="156"/>
      <c r="BKO764" s="156"/>
      <c r="BKP764" s="156"/>
      <c r="BKQ764" s="156"/>
      <c r="BKR764" s="156"/>
      <c r="BKS764" s="156"/>
      <c r="BKT764" s="156"/>
      <c r="BKU764" s="156"/>
      <c r="BKV764" s="156"/>
      <c r="BKW764" s="156"/>
      <c r="BKX764" s="156"/>
      <c r="BKY764" s="156"/>
      <c r="BKZ764" s="156"/>
      <c r="BLA764" s="156"/>
      <c r="BLB764" s="156"/>
      <c r="BLC764" s="156"/>
      <c r="BLD764" s="156"/>
      <c r="BLE764" s="156"/>
      <c r="BLF764" s="156"/>
      <c r="BLG764" s="156"/>
      <c r="BLH764" s="156"/>
      <c r="BLI764" s="156"/>
      <c r="BLJ764" s="156"/>
      <c r="BLK764" s="156"/>
      <c r="BLL764" s="156"/>
      <c r="BLM764" s="156"/>
      <c r="BLN764" s="156"/>
      <c r="BLO764" s="156"/>
      <c r="BLP764" s="156"/>
      <c r="BLQ764" s="156"/>
      <c r="BLR764" s="156"/>
      <c r="BLS764" s="156"/>
      <c r="BLT764" s="156"/>
      <c r="BLU764" s="156"/>
      <c r="BLV764" s="156"/>
      <c r="BLW764" s="156"/>
      <c r="BLX764" s="156"/>
      <c r="BLY764" s="156"/>
      <c r="BLZ764" s="156"/>
      <c r="BMA764" s="156"/>
      <c r="BMB764" s="156"/>
      <c r="BMC764" s="156"/>
      <c r="BMD764" s="156"/>
      <c r="BME764" s="156"/>
      <c r="BMF764" s="156"/>
      <c r="BMG764" s="156"/>
      <c r="BMH764" s="156"/>
      <c r="BMI764" s="156"/>
      <c r="BMJ764" s="156"/>
      <c r="BMK764" s="156"/>
      <c r="BML764" s="156"/>
      <c r="BMM764" s="156"/>
      <c r="BMN764" s="156"/>
      <c r="BMO764" s="156"/>
      <c r="BMP764" s="156"/>
      <c r="BMQ764" s="156"/>
      <c r="BMR764" s="156"/>
      <c r="BMS764" s="156"/>
      <c r="BMT764" s="156"/>
      <c r="BMU764" s="156"/>
      <c r="BMV764" s="156"/>
      <c r="BMW764" s="156"/>
      <c r="BMX764" s="156"/>
      <c r="BMY764" s="156"/>
      <c r="BMZ764" s="156"/>
      <c r="BNA764" s="156"/>
      <c r="BNB764" s="156"/>
      <c r="BNC764" s="156"/>
      <c r="BND764" s="156"/>
      <c r="BNE764" s="156"/>
      <c r="BNF764" s="156"/>
      <c r="BNG764" s="156"/>
      <c r="BNH764" s="156"/>
      <c r="BNI764" s="156"/>
      <c r="BNJ764" s="156"/>
      <c r="BNK764" s="156"/>
      <c r="BNL764" s="156"/>
      <c r="BNM764" s="156"/>
      <c r="BNN764" s="156"/>
      <c r="BNO764" s="156"/>
      <c r="BNP764" s="156"/>
      <c r="BNQ764" s="156"/>
      <c r="BNR764" s="156"/>
      <c r="BNS764" s="156"/>
      <c r="BNT764" s="156"/>
      <c r="BNU764" s="156"/>
      <c r="BNV764" s="156"/>
      <c r="BNW764" s="156"/>
      <c r="BNX764" s="156"/>
      <c r="BNY764" s="156"/>
      <c r="BNZ764" s="156"/>
      <c r="BOA764" s="156"/>
      <c r="BOB764" s="156"/>
      <c r="BOC764" s="156"/>
      <c r="BOD764" s="156"/>
      <c r="BOE764" s="156"/>
      <c r="BOF764" s="156"/>
      <c r="BOG764" s="156"/>
      <c r="BOH764" s="156"/>
      <c r="BOI764" s="156"/>
      <c r="BOJ764" s="156"/>
      <c r="BOK764" s="156"/>
      <c r="BOL764" s="156"/>
      <c r="BOM764" s="156"/>
      <c r="BON764" s="156"/>
      <c r="BOO764" s="156"/>
      <c r="BOP764" s="156"/>
      <c r="BOQ764" s="156"/>
      <c r="BOR764" s="156"/>
      <c r="BOS764" s="156"/>
      <c r="BOT764" s="156"/>
      <c r="BOU764" s="156"/>
      <c r="BOV764" s="156"/>
      <c r="BOW764" s="156"/>
      <c r="BOX764" s="156"/>
      <c r="BOY764" s="156"/>
      <c r="BOZ764" s="156"/>
      <c r="BPA764" s="156"/>
      <c r="BPB764" s="156"/>
      <c r="BPC764" s="156"/>
      <c r="BPD764" s="156"/>
      <c r="BPE764" s="156"/>
      <c r="BPF764" s="156"/>
      <c r="BPG764" s="156"/>
      <c r="BPH764" s="156"/>
      <c r="BPI764" s="156"/>
      <c r="BPJ764" s="156"/>
      <c r="BPK764" s="156"/>
      <c r="BPL764" s="156"/>
      <c r="BPM764" s="156"/>
      <c r="BPN764" s="156"/>
      <c r="BPO764" s="156"/>
      <c r="BPP764" s="156"/>
      <c r="BPQ764" s="156"/>
      <c r="BPR764" s="156"/>
      <c r="BPS764" s="156"/>
      <c r="BPT764" s="156"/>
      <c r="BPU764" s="156"/>
      <c r="BPV764" s="156"/>
      <c r="BPW764" s="156"/>
      <c r="BPX764" s="156"/>
      <c r="BPY764" s="156"/>
      <c r="BPZ764" s="156"/>
      <c r="BQA764" s="156"/>
      <c r="BQB764" s="156"/>
      <c r="BQC764" s="156"/>
      <c r="BQD764" s="156"/>
      <c r="BQE764" s="156"/>
      <c r="BQF764" s="156"/>
      <c r="BQG764" s="156"/>
      <c r="BQH764" s="156"/>
      <c r="BQI764" s="156"/>
      <c r="BQJ764" s="156"/>
      <c r="BQK764" s="156"/>
      <c r="BQL764" s="156"/>
      <c r="BQM764" s="156"/>
      <c r="BQN764" s="156"/>
      <c r="BQO764" s="156"/>
      <c r="BQP764" s="156"/>
      <c r="BQQ764" s="156"/>
      <c r="BQR764" s="156"/>
      <c r="BQS764" s="156"/>
      <c r="BQT764" s="156"/>
      <c r="BQU764" s="156"/>
      <c r="BQV764" s="156"/>
      <c r="BQW764" s="156"/>
      <c r="BQX764" s="156"/>
      <c r="BQY764" s="156"/>
      <c r="BQZ764" s="156"/>
      <c r="BRA764" s="156"/>
      <c r="BRB764" s="156"/>
      <c r="BRC764" s="156"/>
      <c r="BRD764" s="156"/>
      <c r="BRE764" s="156"/>
      <c r="BRF764" s="156"/>
      <c r="BRG764" s="156"/>
      <c r="BRH764" s="156"/>
      <c r="BRI764" s="156"/>
      <c r="BRJ764" s="156"/>
      <c r="BRK764" s="156"/>
      <c r="BRL764" s="156"/>
      <c r="BRM764" s="156"/>
      <c r="BRN764" s="156"/>
      <c r="BRO764" s="156"/>
      <c r="BRP764" s="156"/>
      <c r="BRQ764" s="156"/>
      <c r="BRR764" s="156"/>
      <c r="BRS764" s="156"/>
      <c r="BRT764" s="156"/>
      <c r="BRU764" s="156"/>
      <c r="BRV764" s="156"/>
      <c r="BRW764" s="156"/>
      <c r="BRX764" s="156"/>
      <c r="BRY764" s="156"/>
      <c r="BRZ764" s="156"/>
      <c r="BSA764" s="156"/>
      <c r="BSB764" s="156"/>
      <c r="BSC764" s="156"/>
      <c r="BSD764" s="156"/>
      <c r="BSE764" s="156"/>
      <c r="BSF764" s="156"/>
      <c r="BSG764" s="156"/>
      <c r="BSH764" s="156"/>
      <c r="BSI764" s="156"/>
      <c r="BSJ764" s="156"/>
      <c r="BSK764" s="156"/>
      <c r="BSL764" s="156"/>
      <c r="BSM764" s="156"/>
      <c r="BSN764" s="156"/>
      <c r="BSO764" s="156"/>
      <c r="BSP764" s="156"/>
      <c r="BSQ764" s="156"/>
      <c r="BSR764" s="156"/>
      <c r="BSS764" s="156"/>
      <c r="BST764" s="156"/>
      <c r="BSU764" s="156"/>
      <c r="BSV764" s="156"/>
      <c r="BSW764" s="156"/>
      <c r="BSX764" s="156"/>
      <c r="BSY764" s="156"/>
      <c r="BSZ764" s="156"/>
      <c r="BTA764" s="156"/>
      <c r="BTB764" s="156"/>
      <c r="BTC764" s="156"/>
      <c r="BTD764" s="156"/>
      <c r="BTE764" s="156"/>
      <c r="BTF764" s="156"/>
      <c r="BTG764" s="156"/>
      <c r="BTH764" s="156"/>
      <c r="BTI764" s="156"/>
      <c r="BTJ764" s="156"/>
      <c r="BTK764" s="156"/>
      <c r="BTL764" s="156"/>
      <c r="BTM764" s="156"/>
      <c r="BTN764" s="156"/>
      <c r="BTO764" s="156"/>
      <c r="BTP764" s="156"/>
      <c r="BTQ764" s="156"/>
      <c r="BTR764" s="156"/>
      <c r="BTS764" s="156"/>
      <c r="BTT764" s="156"/>
      <c r="BTU764" s="156"/>
      <c r="BTV764" s="156"/>
      <c r="BTW764" s="156"/>
      <c r="BTX764" s="156"/>
      <c r="BTY764" s="156"/>
      <c r="BTZ764" s="156"/>
      <c r="BUA764" s="156"/>
      <c r="BUB764" s="156"/>
      <c r="BUC764" s="156"/>
      <c r="BUD764" s="156"/>
      <c r="BUE764" s="156"/>
      <c r="BUF764" s="156"/>
      <c r="BUG764" s="156"/>
      <c r="BUH764" s="156"/>
      <c r="BUI764" s="156"/>
      <c r="BUJ764" s="156"/>
      <c r="BUK764" s="156"/>
      <c r="BUL764" s="156"/>
      <c r="BUM764" s="156"/>
      <c r="BUN764" s="156"/>
      <c r="BUO764" s="156"/>
      <c r="BUP764" s="156"/>
      <c r="BUQ764" s="156"/>
      <c r="BUR764" s="156"/>
      <c r="BUS764" s="156"/>
      <c r="BUT764" s="156"/>
      <c r="BUU764" s="156"/>
      <c r="BUV764" s="156"/>
      <c r="BUW764" s="156"/>
      <c r="BUX764" s="156"/>
      <c r="BUY764" s="156"/>
      <c r="BUZ764" s="156"/>
      <c r="BVA764" s="156"/>
      <c r="BVB764" s="156"/>
      <c r="BVC764" s="156"/>
      <c r="BVD764" s="156"/>
      <c r="BVE764" s="156"/>
      <c r="BVF764" s="156"/>
      <c r="BVG764" s="156"/>
      <c r="BVH764" s="156"/>
      <c r="BVI764" s="156"/>
      <c r="BVJ764" s="156"/>
      <c r="BVK764" s="156"/>
      <c r="BVL764" s="156"/>
      <c r="BVM764" s="156"/>
      <c r="BVN764" s="156"/>
      <c r="BVO764" s="156"/>
      <c r="BVP764" s="156"/>
      <c r="BVQ764" s="156"/>
      <c r="BVR764" s="156"/>
      <c r="BVS764" s="156"/>
      <c r="BVT764" s="156"/>
      <c r="BVU764" s="156"/>
      <c r="BVV764" s="156"/>
      <c r="BVW764" s="156"/>
      <c r="BVX764" s="156"/>
      <c r="BVY764" s="156"/>
      <c r="BVZ764" s="156"/>
      <c r="BWA764" s="156"/>
      <c r="BWB764" s="156"/>
      <c r="BWC764" s="156"/>
      <c r="BWD764" s="156"/>
      <c r="BWE764" s="156"/>
      <c r="BWF764" s="156"/>
      <c r="BWG764" s="156"/>
      <c r="BWH764" s="156"/>
      <c r="BWI764" s="156"/>
      <c r="BWJ764" s="156"/>
      <c r="BWK764" s="156"/>
      <c r="BWL764" s="156"/>
      <c r="BWM764" s="156"/>
      <c r="BWN764" s="156"/>
      <c r="BWO764" s="156"/>
      <c r="BWP764" s="156"/>
      <c r="BWQ764" s="156"/>
      <c r="BWR764" s="156"/>
      <c r="BWS764" s="156"/>
      <c r="BWT764" s="156"/>
      <c r="BWU764" s="156"/>
      <c r="BWV764" s="156"/>
      <c r="BWW764" s="156"/>
      <c r="BWX764" s="156"/>
      <c r="BWY764" s="156"/>
      <c r="BWZ764" s="156"/>
      <c r="BXA764" s="156"/>
      <c r="BXB764" s="156"/>
      <c r="BXC764" s="156"/>
      <c r="BXD764" s="156"/>
      <c r="BXE764" s="156"/>
      <c r="BXF764" s="156"/>
      <c r="BXG764" s="156"/>
      <c r="BXH764" s="156"/>
      <c r="BXI764" s="156"/>
      <c r="BXJ764" s="156"/>
      <c r="BXK764" s="156"/>
      <c r="BXL764" s="156"/>
      <c r="BXM764" s="156"/>
      <c r="BXN764" s="156"/>
      <c r="BXO764" s="156"/>
      <c r="BXP764" s="156"/>
      <c r="BXQ764" s="156"/>
      <c r="BXR764" s="156"/>
      <c r="BXS764" s="156"/>
      <c r="BXT764" s="156"/>
      <c r="BXU764" s="156"/>
      <c r="BXV764" s="156"/>
      <c r="BXW764" s="156"/>
      <c r="BXX764" s="156"/>
      <c r="BXY764" s="156"/>
      <c r="BXZ764" s="156"/>
      <c r="BYA764" s="156"/>
      <c r="BYB764" s="156"/>
      <c r="BYC764" s="156"/>
      <c r="BYD764" s="156"/>
      <c r="BYE764" s="156"/>
      <c r="BYF764" s="156"/>
      <c r="BYG764" s="156"/>
      <c r="BYH764" s="156"/>
      <c r="BYI764" s="156"/>
      <c r="BYJ764" s="156"/>
      <c r="BYK764" s="156"/>
      <c r="BYL764" s="156"/>
      <c r="BYM764" s="156"/>
      <c r="BYN764" s="156"/>
      <c r="BYO764" s="156"/>
      <c r="BYP764" s="156"/>
      <c r="BYQ764" s="156"/>
      <c r="BYR764" s="156"/>
      <c r="BYS764" s="156"/>
      <c r="BYT764" s="156"/>
      <c r="BYU764" s="156"/>
      <c r="BYV764" s="156"/>
      <c r="BYW764" s="156"/>
      <c r="BYX764" s="156"/>
      <c r="BYY764" s="156"/>
      <c r="BYZ764" s="156"/>
      <c r="BZA764" s="156"/>
      <c r="BZB764" s="156"/>
      <c r="BZC764" s="156"/>
      <c r="BZD764" s="156"/>
      <c r="BZE764" s="156"/>
      <c r="BZF764" s="156"/>
      <c r="BZG764" s="156"/>
      <c r="BZH764" s="156"/>
      <c r="BZI764" s="156"/>
      <c r="BZJ764" s="156"/>
      <c r="BZK764" s="156"/>
      <c r="BZL764" s="156"/>
      <c r="BZM764" s="156"/>
      <c r="BZN764" s="156"/>
      <c r="BZO764" s="156"/>
      <c r="BZP764" s="156"/>
      <c r="BZQ764" s="156"/>
      <c r="BZR764" s="156"/>
      <c r="BZS764" s="156"/>
      <c r="BZT764" s="156"/>
      <c r="BZU764" s="156"/>
      <c r="BZV764" s="156"/>
      <c r="BZW764" s="156"/>
      <c r="BZX764" s="156"/>
      <c r="BZY764" s="156"/>
      <c r="BZZ764" s="156"/>
      <c r="CAA764" s="156"/>
      <c r="CAB764" s="156"/>
      <c r="CAC764" s="156"/>
      <c r="CAD764" s="156"/>
      <c r="CAE764" s="156"/>
      <c r="CAF764" s="156"/>
      <c r="CAG764" s="156"/>
      <c r="CAH764" s="156"/>
      <c r="CAI764" s="156"/>
      <c r="CAJ764" s="156"/>
      <c r="CAK764" s="156"/>
      <c r="CAL764" s="156"/>
      <c r="CAM764" s="156"/>
      <c r="CAN764" s="156"/>
      <c r="CAO764" s="156"/>
      <c r="CAP764" s="156"/>
      <c r="CAQ764" s="156"/>
      <c r="CAR764" s="156"/>
      <c r="CAS764" s="156"/>
      <c r="CAT764" s="156"/>
      <c r="CAU764" s="156"/>
      <c r="CAV764" s="156"/>
      <c r="CAW764" s="156"/>
      <c r="CAX764" s="156"/>
      <c r="CAY764" s="156"/>
      <c r="CAZ764" s="156"/>
      <c r="CBA764" s="156"/>
      <c r="CBB764" s="156"/>
      <c r="CBC764" s="156"/>
      <c r="CBD764" s="156"/>
      <c r="CBE764" s="156"/>
      <c r="CBF764" s="156"/>
      <c r="CBG764" s="156"/>
      <c r="CBH764" s="156"/>
      <c r="CBI764" s="156"/>
      <c r="CBJ764" s="156"/>
      <c r="CBK764" s="156"/>
      <c r="CBL764" s="156"/>
      <c r="CBM764" s="156"/>
      <c r="CBN764" s="156"/>
      <c r="CBO764" s="156"/>
      <c r="CBP764" s="156"/>
      <c r="CBQ764" s="156"/>
      <c r="CBR764" s="156"/>
      <c r="CBS764" s="156"/>
      <c r="CBT764" s="156"/>
      <c r="CBU764" s="156"/>
      <c r="CBV764" s="156"/>
      <c r="CBW764" s="156"/>
      <c r="CBX764" s="156"/>
      <c r="CBY764" s="156"/>
      <c r="CBZ764" s="156"/>
      <c r="CCA764" s="156"/>
      <c r="CCB764" s="156"/>
      <c r="CCC764" s="156"/>
      <c r="CCD764" s="156"/>
      <c r="CCE764" s="156"/>
      <c r="CCF764" s="156"/>
      <c r="CCG764" s="156"/>
      <c r="CCH764" s="156"/>
      <c r="CCI764" s="156"/>
      <c r="CCJ764" s="156"/>
      <c r="CCK764" s="156"/>
      <c r="CCL764" s="156"/>
      <c r="CCM764" s="156"/>
      <c r="CCN764" s="156"/>
      <c r="CCO764" s="156"/>
      <c r="CCP764" s="156"/>
      <c r="CCQ764" s="156"/>
      <c r="CCR764" s="156"/>
      <c r="CCS764" s="156"/>
      <c r="CCT764" s="156"/>
      <c r="CCU764" s="156"/>
      <c r="CCV764" s="156"/>
      <c r="CCW764" s="156"/>
      <c r="CCX764" s="156"/>
      <c r="CCY764" s="156"/>
      <c r="CCZ764" s="156"/>
      <c r="CDA764" s="156"/>
      <c r="CDB764" s="156"/>
      <c r="CDC764" s="156"/>
      <c r="CDD764" s="156"/>
      <c r="CDE764" s="156"/>
      <c r="CDF764" s="156"/>
      <c r="CDG764" s="156"/>
      <c r="CDH764" s="156"/>
      <c r="CDI764" s="156"/>
      <c r="CDJ764" s="156"/>
      <c r="CDK764" s="156"/>
      <c r="CDL764" s="156"/>
      <c r="CDM764" s="156"/>
      <c r="CDN764" s="156"/>
      <c r="CDO764" s="156"/>
      <c r="CDP764" s="156"/>
      <c r="CDQ764" s="156"/>
      <c r="CDR764" s="156"/>
      <c r="CDS764" s="156"/>
      <c r="CDT764" s="156"/>
      <c r="CDU764" s="156"/>
      <c r="CDV764" s="156"/>
      <c r="CDW764" s="156"/>
      <c r="CDX764" s="156"/>
      <c r="CDY764" s="156"/>
      <c r="CDZ764" s="156"/>
      <c r="CEA764" s="156"/>
      <c r="CEB764" s="156"/>
      <c r="CEC764" s="156"/>
      <c r="CED764" s="156"/>
      <c r="CEE764" s="156"/>
      <c r="CEF764" s="156"/>
      <c r="CEG764" s="156"/>
      <c r="CEH764" s="156"/>
      <c r="CEI764" s="156"/>
      <c r="CEJ764" s="156"/>
      <c r="CEK764" s="156"/>
      <c r="CEL764" s="156"/>
      <c r="CEM764" s="156"/>
      <c r="CEN764" s="156"/>
      <c r="CEO764" s="156"/>
      <c r="CEP764" s="156"/>
      <c r="CEQ764" s="156"/>
      <c r="CER764" s="156"/>
      <c r="CES764" s="156"/>
      <c r="CET764" s="156"/>
      <c r="CEU764" s="156"/>
      <c r="CEV764" s="156"/>
      <c r="CEW764" s="156"/>
      <c r="CEX764" s="156"/>
      <c r="CEY764" s="156"/>
      <c r="CEZ764" s="156"/>
      <c r="CFA764" s="156"/>
      <c r="CFB764" s="156"/>
      <c r="CFC764" s="156"/>
      <c r="CFD764" s="156"/>
      <c r="CFE764" s="156"/>
      <c r="CFF764" s="156"/>
      <c r="CFG764" s="156"/>
      <c r="CFH764" s="156"/>
      <c r="CFI764" s="156"/>
      <c r="CFJ764" s="156"/>
      <c r="CFK764" s="156"/>
      <c r="CFL764" s="156"/>
      <c r="CFM764" s="156"/>
      <c r="CFN764" s="156"/>
      <c r="CFO764" s="156"/>
      <c r="CFP764" s="156"/>
      <c r="CFQ764" s="156"/>
      <c r="CFR764" s="156"/>
      <c r="CFS764" s="156"/>
      <c r="CFT764" s="156"/>
      <c r="CFU764" s="156"/>
      <c r="CFV764" s="156"/>
      <c r="CFW764" s="156"/>
      <c r="CFX764" s="156"/>
      <c r="CFY764" s="156"/>
      <c r="CFZ764" s="156"/>
      <c r="CGA764" s="156"/>
      <c r="CGB764" s="156"/>
      <c r="CGC764" s="156"/>
      <c r="CGD764" s="156"/>
      <c r="CGE764" s="156"/>
      <c r="CGF764" s="156"/>
      <c r="CGG764" s="156"/>
      <c r="CGH764" s="156"/>
      <c r="CGI764" s="156"/>
      <c r="CGJ764" s="156"/>
      <c r="CGK764" s="156"/>
      <c r="CGL764" s="156"/>
      <c r="CGM764" s="156"/>
      <c r="CGN764" s="156"/>
      <c r="CGO764" s="156"/>
      <c r="CGP764" s="156"/>
      <c r="CGQ764" s="156"/>
      <c r="CGR764" s="156"/>
      <c r="CGS764" s="156"/>
      <c r="CGT764" s="156"/>
      <c r="CGU764" s="156"/>
      <c r="CGV764" s="156"/>
      <c r="CGW764" s="156"/>
      <c r="CGX764" s="156"/>
      <c r="CGY764" s="156"/>
      <c r="CGZ764" s="156"/>
      <c r="CHA764" s="156"/>
      <c r="CHB764" s="156"/>
      <c r="CHC764" s="156"/>
      <c r="CHD764" s="156"/>
      <c r="CHE764" s="156"/>
      <c r="CHF764" s="156"/>
      <c r="CHG764" s="156"/>
      <c r="CHH764" s="156"/>
      <c r="CHI764" s="156"/>
      <c r="CHJ764" s="156"/>
      <c r="CHK764" s="156"/>
      <c r="CHL764" s="156"/>
      <c r="CHM764" s="156"/>
      <c r="CHN764" s="156"/>
      <c r="CHO764" s="156"/>
      <c r="CHP764" s="156"/>
      <c r="CHQ764" s="156"/>
      <c r="CHR764" s="156"/>
      <c r="CHS764" s="156"/>
      <c r="CHT764" s="156"/>
      <c r="CHU764" s="156"/>
      <c r="CHV764" s="156"/>
      <c r="CHW764" s="156"/>
      <c r="CHX764" s="156"/>
      <c r="CHY764" s="156"/>
      <c r="CHZ764" s="156"/>
      <c r="CIA764" s="156"/>
      <c r="CIB764" s="156"/>
      <c r="CIC764" s="156"/>
      <c r="CID764" s="156"/>
      <c r="CIE764" s="156"/>
      <c r="CIF764" s="156"/>
      <c r="CIG764" s="156"/>
      <c r="CIH764" s="156"/>
      <c r="CII764" s="156"/>
      <c r="CIJ764" s="156"/>
      <c r="CIK764" s="156"/>
      <c r="CIL764" s="156"/>
      <c r="CIM764" s="156"/>
      <c r="CIN764" s="156"/>
      <c r="CIO764" s="156"/>
      <c r="CIP764" s="156"/>
      <c r="CIQ764" s="156"/>
      <c r="CIR764" s="156"/>
      <c r="CIS764" s="156"/>
      <c r="CIT764" s="156"/>
      <c r="CIU764" s="156"/>
      <c r="CIV764" s="156"/>
      <c r="CIW764" s="156"/>
      <c r="CIX764" s="156"/>
      <c r="CIY764" s="156"/>
      <c r="CIZ764" s="156"/>
      <c r="CJA764" s="156"/>
      <c r="CJB764" s="156"/>
      <c r="CJC764" s="156"/>
      <c r="CJD764" s="156"/>
      <c r="CJE764" s="156"/>
      <c r="CJF764" s="156"/>
      <c r="CJG764" s="156"/>
      <c r="CJH764" s="156"/>
      <c r="CJI764" s="156"/>
      <c r="CJJ764" s="156"/>
      <c r="CJK764" s="156"/>
      <c r="CJL764" s="156"/>
      <c r="CJM764" s="156"/>
      <c r="CJN764" s="156"/>
      <c r="CJO764" s="156"/>
      <c r="CJP764" s="156"/>
      <c r="CJQ764" s="156"/>
      <c r="CJR764" s="156"/>
      <c r="CJS764" s="156"/>
      <c r="CJT764" s="156"/>
      <c r="CJU764" s="156"/>
      <c r="CJV764" s="156"/>
      <c r="CJW764" s="156"/>
      <c r="CJX764" s="156"/>
      <c r="CJY764" s="156"/>
      <c r="CJZ764" s="156"/>
      <c r="CKA764" s="156"/>
      <c r="CKB764" s="156"/>
      <c r="CKC764" s="156"/>
      <c r="CKD764" s="156"/>
      <c r="CKE764" s="156"/>
      <c r="CKF764" s="156"/>
      <c r="CKG764" s="156"/>
      <c r="CKH764" s="156"/>
      <c r="CKI764" s="156"/>
      <c r="CKJ764" s="156"/>
      <c r="CKK764" s="156"/>
      <c r="CKL764" s="156"/>
      <c r="CKM764" s="156"/>
      <c r="CKN764" s="156"/>
      <c r="CKO764" s="156"/>
      <c r="CKP764" s="156"/>
      <c r="CKQ764" s="156"/>
      <c r="CKR764" s="156"/>
      <c r="CKS764" s="156"/>
      <c r="CKT764" s="156"/>
      <c r="CKU764" s="156"/>
      <c r="CKV764" s="156"/>
      <c r="CKW764" s="156"/>
      <c r="CKX764" s="156"/>
      <c r="CKY764" s="156"/>
      <c r="CKZ764" s="156"/>
      <c r="CLA764" s="156"/>
      <c r="CLB764" s="156"/>
      <c r="CLC764" s="156"/>
      <c r="CLD764" s="156"/>
      <c r="CLE764" s="156"/>
      <c r="CLF764" s="156"/>
      <c r="CLG764" s="156"/>
      <c r="CLH764" s="156"/>
      <c r="CLI764" s="156"/>
      <c r="CLJ764" s="156"/>
      <c r="CLK764" s="156"/>
      <c r="CLL764" s="156"/>
      <c r="CLM764" s="156"/>
      <c r="CLN764" s="156"/>
      <c r="CLO764" s="156"/>
      <c r="CLP764" s="156"/>
      <c r="CLQ764" s="156"/>
      <c r="CLR764" s="156"/>
      <c r="CLS764" s="156"/>
      <c r="CLT764" s="156"/>
      <c r="CLU764" s="156"/>
      <c r="CLV764" s="156"/>
      <c r="CLW764" s="156"/>
      <c r="CLX764" s="156"/>
      <c r="CLY764" s="156"/>
      <c r="CLZ764" s="156"/>
      <c r="CMA764" s="156"/>
      <c r="CMB764" s="156"/>
      <c r="CMC764" s="156"/>
      <c r="CMD764" s="156"/>
      <c r="CME764" s="156"/>
      <c r="CMF764" s="156"/>
      <c r="CMG764" s="156"/>
      <c r="CMH764" s="156"/>
      <c r="CMI764" s="156"/>
      <c r="CMJ764" s="156"/>
      <c r="CMK764" s="156"/>
      <c r="CML764" s="156"/>
      <c r="CMM764" s="156"/>
      <c r="CMN764" s="156"/>
      <c r="CMO764" s="156"/>
      <c r="CMP764" s="156"/>
      <c r="CMQ764" s="156"/>
      <c r="CMR764" s="156"/>
      <c r="CMS764" s="156"/>
      <c r="CMT764" s="156"/>
      <c r="CMU764" s="156"/>
      <c r="CMV764" s="156"/>
      <c r="CMW764" s="156"/>
      <c r="CMX764" s="156"/>
      <c r="CMY764" s="156"/>
      <c r="CMZ764" s="156"/>
      <c r="CNA764" s="156"/>
      <c r="CNB764" s="156"/>
      <c r="CNC764" s="156"/>
      <c r="CND764" s="156"/>
      <c r="CNE764" s="156"/>
      <c r="CNF764" s="156"/>
      <c r="CNG764" s="156"/>
      <c r="CNH764" s="156"/>
      <c r="CNI764" s="156"/>
      <c r="CNJ764" s="156"/>
      <c r="CNK764" s="156"/>
      <c r="CNL764" s="156"/>
      <c r="CNM764" s="156"/>
      <c r="CNN764" s="156"/>
      <c r="CNO764" s="156"/>
      <c r="CNP764" s="156"/>
      <c r="CNQ764" s="156"/>
      <c r="CNR764" s="156"/>
      <c r="CNS764" s="156"/>
      <c r="CNT764" s="156"/>
      <c r="CNU764" s="156"/>
      <c r="CNV764" s="156"/>
      <c r="CNW764" s="156"/>
      <c r="CNX764" s="156"/>
      <c r="CNY764" s="156"/>
      <c r="CNZ764" s="156"/>
      <c r="COA764" s="156"/>
      <c r="COB764" s="156"/>
      <c r="COC764" s="156"/>
      <c r="COD764" s="156"/>
      <c r="COE764" s="156"/>
      <c r="COF764" s="156"/>
      <c r="COG764" s="156"/>
      <c r="COH764" s="156"/>
      <c r="COI764" s="156"/>
      <c r="COJ764" s="156"/>
      <c r="COK764" s="156"/>
      <c r="COL764" s="156"/>
      <c r="COM764" s="156"/>
      <c r="CON764" s="156"/>
      <c r="COO764" s="156"/>
      <c r="COP764" s="156"/>
      <c r="COQ764" s="156"/>
      <c r="COR764" s="156"/>
      <c r="COS764" s="156"/>
      <c r="COT764" s="156"/>
      <c r="COU764" s="156"/>
      <c r="COV764" s="156"/>
      <c r="COW764" s="156"/>
      <c r="COX764" s="156"/>
      <c r="COY764" s="156"/>
      <c r="COZ764" s="156"/>
      <c r="CPA764" s="156"/>
      <c r="CPB764" s="156"/>
      <c r="CPC764" s="156"/>
      <c r="CPD764" s="156"/>
      <c r="CPE764" s="156"/>
      <c r="CPF764" s="156"/>
      <c r="CPG764" s="156"/>
      <c r="CPH764" s="156"/>
      <c r="CPI764" s="156"/>
      <c r="CPJ764" s="156"/>
      <c r="CPK764" s="156"/>
      <c r="CPL764" s="156"/>
      <c r="CPM764" s="156"/>
      <c r="CPN764" s="156"/>
      <c r="CPO764" s="156"/>
      <c r="CPP764" s="156"/>
      <c r="CPQ764" s="156"/>
      <c r="CPR764" s="156"/>
      <c r="CPS764" s="156"/>
      <c r="CPT764" s="156"/>
      <c r="CPU764" s="156"/>
      <c r="CPV764" s="156"/>
      <c r="CPW764" s="156"/>
      <c r="CPX764" s="156"/>
      <c r="CPY764" s="156"/>
      <c r="CPZ764" s="156"/>
      <c r="CQA764" s="156"/>
      <c r="CQB764" s="156"/>
      <c r="CQC764" s="156"/>
      <c r="CQD764" s="156"/>
      <c r="CQE764" s="156"/>
      <c r="CQF764" s="156"/>
      <c r="CQG764" s="156"/>
      <c r="CQH764" s="156"/>
      <c r="CQI764" s="156"/>
      <c r="CQJ764" s="156"/>
      <c r="CQK764" s="156"/>
      <c r="CQL764" s="156"/>
      <c r="CQM764" s="156"/>
      <c r="CQN764" s="156"/>
      <c r="CQO764" s="156"/>
      <c r="CQP764" s="156"/>
      <c r="CQQ764" s="156"/>
      <c r="CQR764" s="156"/>
      <c r="CQS764" s="156"/>
      <c r="CQT764" s="156"/>
      <c r="CQU764" s="156"/>
      <c r="CQV764" s="156"/>
      <c r="CQW764" s="156"/>
      <c r="CQX764" s="156"/>
      <c r="CQY764" s="156"/>
      <c r="CQZ764" s="156"/>
      <c r="CRA764" s="156"/>
      <c r="CRB764" s="156"/>
      <c r="CRC764" s="156"/>
      <c r="CRD764" s="156"/>
      <c r="CRE764" s="156"/>
      <c r="CRF764" s="156"/>
      <c r="CRG764" s="156"/>
      <c r="CRH764" s="156"/>
      <c r="CRI764" s="156"/>
      <c r="CRJ764" s="156"/>
      <c r="CRK764" s="156"/>
      <c r="CRL764" s="156"/>
      <c r="CRM764" s="156"/>
      <c r="CRN764" s="156"/>
      <c r="CRO764" s="156"/>
      <c r="CRP764" s="156"/>
      <c r="CRQ764" s="156"/>
      <c r="CRR764" s="156"/>
      <c r="CRS764" s="156"/>
      <c r="CRT764" s="156"/>
      <c r="CRU764" s="156"/>
      <c r="CRV764" s="156"/>
      <c r="CRW764" s="156"/>
      <c r="CRX764" s="156"/>
      <c r="CRY764" s="156"/>
      <c r="CRZ764" s="156"/>
      <c r="CSA764" s="156"/>
      <c r="CSB764" s="156"/>
      <c r="CSC764" s="156"/>
      <c r="CSD764" s="156"/>
      <c r="CSE764" s="156"/>
      <c r="CSF764" s="156"/>
      <c r="CSG764" s="156"/>
      <c r="CSH764" s="156"/>
      <c r="CSI764" s="156"/>
      <c r="CSJ764" s="156"/>
      <c r="CSK764" s="156"/>
      <c r="CSL764" s="156"/>
      <c r="CSM764" s="156"/>
      <c r="CSN764" s="156"/>
      <c r="CSO764" s="156"/>
      <c r="CSP764" s="156"/>
      <c r="CSQ764" s="156"/>
      <c r="CSR764" s="156"/>
      <c r="CSS764" s="156"/>
      <c r="CST764" s="156"/>
      <c r="CSU764" s="156"/>
      <c r="CSV764" s="156"/>
      <c r="CSW764" s="156"/>
      <c r="CSX764" s="156"/>
      <c r="CSY764" s="156"/>
      <c r="CSZ764" s="156"/>
      <c r="CTA764" s="156"/>
      <c r="CTB764" s="156"/>
      <c r="CTC764" s="156"/>
      <c r="CTD764" s="156"/>
      <c r="CTE764" s="156"/>
      <c r="CTF764" s="156"/>
      <c r="CTG764" s="156"/>
      <c r="CTH764" s="156"/>
      <c r="CTI764" s="156"/>
      <c r="CTJ764" s="156"/>
      <c r="CTK764" s="156"/>
      <c r="CTL764" s="156"/>
      <c r="CTM764" s="156"/>
      <c r="CTN764" s="156"/>
      <c r="CTO764" s="156"/>
      <c r="CTP764" s="156"/>
      <c r="CTQ764" s="156"/>
      <c r="CTR764" s="156"/>
      <c r="CTS764" s="156"/>
      <c r="CTT764" s="156"/>
      <c r="CTU764" s="156"/>
      <c r="CTV764" s="156"/>
      <c r="CTW764" s="156"/>
      <c r="CTX764" s="156"/>
      <c r="CTY764" s="156"/>
      <c r="CTZ764" s="156"/>
      <c r="CUA764" s="156"/>
      <c r="CUB764" s="156"/>
      <c r="CUC764" s="156"/>
      <c r="CUD764" s="156"/>
      <c r="CUE764" s="156"/>
      <c r="CUF764" s="156"/>
      <c r="CUG764" s="156"/>
      <c r="CUH764" s="156"/>
      <c r="CUI764" s="156"/>
      <c r="CUJ764" s="156"/>
      <c r="CUK764" s="156"/>
      <c r="CUL764" s="156"/>
      <c r="CUM764" s="156"/>
      <c r="CUN764" s="156"/>
      <c r="CUO764" s="156"/>
      <c r="CUP764" s="156"/>
      <c r="CUQ764" s="156"/>
      <c r="CUR764" s="156"/>
      <c r="CUS764" s="156"/>
      <c r="CUT764" s="156"/>
      <c r="CUU764" s="156"/>
      <c r="CUV764" s="156"/>
      <c r="CUW764" s="156"/>
      <c r="CUX764" s="156"/>
      <c r="CUY764" s="156"/>
      <c r="CUZ764" s="156"/>
      <c r="CVA764" s="156"/>
      <c r="CVB764" s="156"/>
      <c r="CVC764" s="156"/>
      <c r="CVD764" s="156"/>
      <c r="CVE764" s="156"/>
      <c r="CVF764" s="156"/>
      <c r="CVG764" s="156"/>
      <c r="CVH764" s="156"/>
      <c r="CVI764" s="156"/>
      <c r="CVJ764" s="156"/>
      <c r="CVK764" s="156"/>
      <c r="CVL764" s="156"/>
      <c r="CVM764" s="156"/>
      <c r="CVN764" s="156"/>
      <c r="CVO764" s="156"/>
      <c r="CVP764" s="156"/>
      <c r="CVQ764" s="156"/>
      <c r="CVR764" s="156"/>
      <c r="CVS764" s="156"/>
      <c r="CVT764" s="156"/>
      <c r="CVU764" s="156"/>
      <c r="CVV764" s="156"/>
      <c r="CVW764" s="156"/>
      <c r="CVX764" s="156"/>
      <c r="CVY764" s="156"/>
      <c r="CVZ764" s="156"/>
      <c r="CWA764" s="156"/>
      <c r="CWB764" s="156"/>
      <c r="CWC764" s="156"/>
      <c r="CWD764" s="156"/>
      <c r="CWE764" s="156"/>
      <c r="CWF764" s="156"/>
      <c r="CWG764" s="156"/>
      <c r="CWH764" s="156"/>
      <c r="CWI764" s="156"/>
      <c r="CWJ764" s="156"/>
      <c r="CWK764" s="156"/>
      <c r="CWL764" s="156"/>
      <c r="CWM764" s="156"/>
      <c r="CWN764" s="156"/>
      <c r="CWO764" s="156"/>
      <c r="CWP764" s="156"/>
      <c r="CWQ764" s="156"/>
      <c r="CWR764" s="156"/>
      <c r="CWS764" s="156"/>
      <c r="CWT764" s="156"/>
      <c r="CWU764" s="156"/>
      <c r="CWV764" s="156"/>
      <c r="CWW764" s="156"/>
      <c r="CWX764" s="156"/>
      <c r="CWY764" s="156"/>
      <c r="CWZ764" s="156"/>
      <c r="CXA764" s="156"/>
      <c r="CXB764" s="156"/>
      <c r="CXC764" s="156"/>
      <c r="CXD764" s="156"/>
      <c r="CXE764" s="156"/>
      <c r="CXF764" s="156"/>
      <c r="CXG764" s="156"/>
      <c r="CXH764" s="156"/>
      <c r="CXI764" s="156"/>
      <c r="CXJ764" s="156"/>
      <c r="CXK764" s="156"/>
      <c r="CXL764" s="156"/>
      <c r="CXM764" s="156"/>
      <c r="CXN764" s="156"/>
      <c r="CXO764" s="156"/>
      <c r="CXP764" s="156"/>
      <c r="CXQ764" s="156"/>
      <c r="CXR764" s="156"/>
      <c r="CXS764" s="156"/>
      <c r="CXT764" s="156"/>
      <c r="CXU764" s="156"/>
      <c r="CXV764" s="156"/>
      <c r="CXW764" s="156"/>
      <c r="CXX764" s="156"/>
      <c r="CXY764" s="156"/>
      <c r="CXZ764" s="156"/>
      <c r="CYA764" s="156"/>
      <c r="CYB764" s="156"/>
      <c r="CYC764" s="156"/>
      <c r="CYD764" s="156"/>
      <c r="CYE764" s="156"/>
      <c r="CYF764" s="156"/>
      <c r="CYG764" s="156"/>
      <c r="CYH764" s="156"/>
      <c r="CYI764" s="156"/>
      <c r="CYJ764" s="156"/>
      <c r="CYK764" s="156"/>
      <c r="CYL764" s="156"/>
      <c r="CYM764" s="156"/>
      <c r="CYN764" s="156"/>
      <c r="CYO764" s="156"/>
      <c r="CYP764" s="156"/>
      <c r="CYQ764" s="156"/>
      <c r="CYR764" s="156"/>
      <c r="CYS764" s="156"/>
      <c r="CYT764" s="156"/>
      <c r="CYU764" s="156"/>
      <c r="CYV764" s="156"/>
      <c r="CYW764" s="156"/>
      <c r="CYX764" s="156"/>
      <c r="CYY764" s="156"/>
      <c r="CYZ764" s="156"/>
      <c r="CZA764" s="156"/>
      <c r="CZB764" s="156"/>
      <c r="CZC764" s="156"/>
      <c r="CZD764" s="156"/>
      <c r="CZE764" s="156"/>
      <c r="CZF764" s="156"/>
      <c r="CZG764" s="156"/>
      <c r="CZH764" s="156"/>
      <c r="CZI764" s="156"/>
      <c r="CZJ764" s="156"/>
      <c r="CZK764" s="156"/>
      <c r="CZL764" s="156"/>
      <c r="CZM764" s="156"/>
      <c r="CZN764" s="156"/>
      <c r="CZO764" s="156"/>
      <c r="CZP764" s="156"/>
      <c r="CZQ764" s="156"/>
      <c r="CZR764" s="156"/>
      <c r="CZS764" s="156"/>
      <c r="CZT764" s="156"/>
      <c r="CZU764" s="156"/>
      <c r="CZV764" s="156"/>
      <c r="CZW764" s="156"/>
      <c r="CZX764" s="156"/>
      <c r="CZY764" s="156"/>
      <c r="CZZ764" s="156"/>
      <c r="DAA764" s="156"/>
      <c r="DAB764" s="156"/>
      <c r="DAC764" s="156"/>
      <c r="DAD764" s="156"/>
      <c r="DAE764" s="156"/>
      <c r="DAF764" s="156"/>
      <c r="DAG764" s="156"/>
      <c r="DAH764" s="156"/>
      <c r="DAI764" s="156"/>
      <c r="DAJ764" s="156"/>
      <c r="DAK764" s="156"/>
      <c r="DAL764" s="156"/>
      <c r="DAM764" s="156"/>
      <c r="DAN764" s="156"/>
      <c r="DAO764" s="156"/>
      <c r="DAP764" s="156"/>
      <c r="DAQ764" s="156"/>
      <c r="DAR764" s="156"/>
      <c r="DAS764" s="156"/>
      <c r="DAT764" s="156"/>
      <c r="DAU764" s="156"/>
      <c r="DAV764" s="156"/>
      <c r="DAW764" s="156"/>
      <c r="DAX764" s="156"/>
      <c r="DAY764" s="156"/>
      <c r="DAZ764" s="156"/>
      <c r="DBA764" s="156"/>
      <c r="DBB764" s="156"/>
      <c r="DBC764" s="156"/>
      <c r="DBD764" s="156"/>
      <c r="DBE764" s="156"/>
      <c r="DBF764" s="156"/>
      <c r="DBG764" s="156"/>
      <c r="DBH764" s="156"/>
      <c r="DBI764" s="156"/>
      <c r="DBJ764" s="156"/>
      <c r="DBK764" s="156"/>
      <c r="DBL764" s="156"/>
      <c r="DBM764" s="156"/>
      <c r="DBN764" s="156"/>
      <c r="DBO764" s="156"/>
      <c r="DBP764" s="156"/>
      <c r="DBQ764" s="156"/>
      <c r="DBR764" s="156"/>
      <c r="DBS764" s="156"/>
      <c r="DBT764" s="156"/>
      <c r="DBU764" s="156"/>
      <c r="DBV764" s="156"/>
      <c r="DBW764" s="156"/>
      <c r="DBX764" s="156"/>
      <c r="DBY764" s="156"/>
      <c r="DBZ764" s="156"/>
      <c r="DCA764" s="156"/>
      <c r="DCB764" s="156"/>
      <c r="DCC764" s="156"/>
      <c r="DCD764" s="156"/>
      <c r="DCE764" s="156"/>
      <c r="DCF764" s="156"/>
      <c r="DCG764" s="156"/>
      <c r="DCH764" s="156"/>
      <c r="DCI764" s="156"/>
      <c r="DCJ764" s="156"/>
      <c r="DCK764" s="156"/>
      <c r="DCL764" s="156"/>
      <c r="DCM764" s="156"/>
      <c r="DCN764" s="156"/>
      <c r="DCO764" s="156"/>
      <c r="DCP764" s="156"/>
      <c r="DCQ764" s="156"/>
      <c r="DCR764" s="156"/>
      <c r="DCS764" s="156"/>
      <c r="DCT764" s="156"/>
      <c r="DCU764" s="156"/>
      <c r="DCV764" s="156"/>
      <c r="DCW764" s="156"/>
      <c r="DCX764" s="156"/>
      <c r="DCY764" s="156"/>
      <c r="DCZ764" s="156"/>
      <c r="DDA764" s="156"/>
      <c r="DDB764" s="156"/>
      <c r="DDC764" s="156"/>
      <c r="DDD764" s="156"/>
      <c r="DDE764" s="156"/>
      <c r="DDF764" s="156"/>
      <c r="DDG764" s="156"/>
      <c r="DDH764" s="156"/>
      <c r="DDI764" s="156"/>
      <c r="DDJ764" s="156"/>
      <c r="DDK764" s="156"/>
      <c r="DDL764" s="156"/>
      <c r="DDM764" s="156"/>
      <c r="DDN764" s="156"/>
      <c r="DDO764" s="156"/>
      <c r="DDP764" s="156"/>
      <c r="DDQ764" s="156"/>
      <c r="DDR764" s="156"/>
      <c r="DDS764" s="156"/>
      <c r="DDT764" s="156"/>
      <c r="DDU764" s="156"/>
      <c r="DDV764" s="156"/>
      <c r="DDW764" s="156"/>
      <c r="DDX764" s="156"/>
      <c r="DDY764" s="156"/>
      <c r="DDZ764" s="156"/>
      <c r="DEA764" s="156"/>
      <c r="DEB764" s="156"/>
      <c r="DEC764" s="156"/>
      <c r="DED764" s="156"/>
      <c r="DEE764" s="156"/>
      <c r="DEF764" s="156"/>
      <c r="DEG764" s="156"/>
      <c r="DEH764" s="156"/>
      <c r="DEI764" s="156"/>
      <c r="DEJ764" s="156"/>
      <c r="DEK764" s="156"/>
      <c r="DEL764" s="156"/>
      <c r="DEM764" s="156"/>
      <c r="DEN764" s="156"/>
      <c r="DEO764" s="156"/>
      <c r="DEP764" s="156"/>
      <c r="DEQ764" s="156"/>
      <c r="DER764" s="156"/>
      <c r="DES764" s="156"/>
      <c r="DET764" s="156"/>
      <c r="DEU764" s="156"/>
      <c r="DEV764" s="156"/>
      <c r="DEW764" s="156"/>
      <c r="DEX764" s="156"/>
      <c r="DEY764" s="156"/>
      <c r="DEZ764" s="156"/>
      <c r="DFA764" s="156"/>
      <c r="DFB764" s="156"/>
      <c r="DFC764" s="156"/>
      <c r="DFD764" s="156"/>
      <c r="DFE764" s="156"/>
      <c r="DFF764" s="156"/>
      <c r="DFG764" s="156"/>
      <c r="DFH764" s="156"/>
      <c r="DFI764" s="156"/>
      <c r="DFJ764" s="156"/>
      <c r="DFK764" s="156"/>
      <c r="DFL764" s="156"/>
      <c r="DFM764" s="156"/>
      <c r="DFN764" s="156"/>
      <c r="DFO764" s="156"/>
      <c r="DFP764" s="156"/>
      <c r="DFQ764" s="156"/>
      <c r="DFR764" s="156"/>
      <c r="DFS764" s="156"/>
      <c r="DFT764" s="156"/>
      <c r="DFU764" s="156"/>
      <c r="DFV764" s="156"/>
      <c r="DFW764" s="156"/>
      <c r="DFX764" s="156"/>
      <c r="DFY764" s="156"/>
      <c r="DFZ764" s="156"/>
      <c r="DGA764" s="156"/>
      <c r="DGB764" s="156"/>
      <c r="DGC764" s="156"/>
      <c r="DGD764" s="156"/>
      <c r="DGE764" s="156"/>
      <c r="DGF764" s="156"/>
      <c r="DGG764" s="156"/>
      <c r="DGH764" s="156"/>
      <c r="DGI764" s="156"/>
      <c r="DGJ764" s="156"/>
      <c r="DGK764" s="156"/>
      <c r="DGL764" s="156"/>
      <c r="DGM764" s="156"/>
      <c r="DGN764" s="156"/>
      <c r="DGO764" s="156"/>
      <c r="DGP764" s="156"/>
      <c r="DGQ764" s="156"/>
      <c r="DGR764" s="156"/>
      <c r="DGS764" s="156"/>
      <c r="DGT764" s="156"/>
      <c r="DGU764" s="156"/>
      <c r="DGV764" s="156"/>
      <c r="DGW764" s="156"/>
      <c r="DGX764" s="156"/>
      <c r="DGY764" s="156"/>
      <c r="DGZ764" s="156"/>
      <c r="DHA764" s="156"/>
      <c r="DHB764" s="156"/>
      <c r="DHC764" s="156"/>
      <c r="DHD764" s="156"/>
      <c r="DHE764" s="156"/>
      <c r="DHF764" s="156"/>
      <c r="DHG764" s="156"/>
      <c r="DHH764" s="156"/>
      <c r="DHI764" s="156"/>
      <c r="DHJ764" s="156"/>
      <c r="DHK764" s="156"/>
      <c r="DHL764" s="156"/>
      <c r="DHM764" s="156"/>
      <c r="DHN764" s="156"/>
      <c r="DHO764" s="156"/>
      <c r="DHP764" s="156"/>
      <c r="DHQ764" s="156"/>
      <c r="DHR764" s="156"/>
      <c r="DHS764" s="156"/>
      <c r="DHT764" s="156"/>
      <c r="DHU764" s="156"/>
      <c r="DHV764" s="156"/>
      <c r="DHW764" s="156"/>
      <c r="DHX764" s="156"/>
      <c r="DHY764" s="156"/>
      <c r="DHZ764" s="156"/>
      <c r="DIA764" s="156"/>
      <c r="DIB764" s="156"/>
      <c r="DIC764" s="156"/>
      <c r="DID764" s="156"/>
      <c r="DIE764" s="156"/>
      <c r="DIF764" s="156"/>
      <c r="DIG764" s="156"/>
      <c r="DIH764" s="156"/>
      <c r="DII764" s="156"/>
      <c r="DIJ764" s="156"/>
      <c r="DIK764" s="156"/>
      <c r="DIL764" s="156"/>
      <c r="DIM764" s="156"/>
      <c r="DIN764" s="156"/>
      <c r="DIO764" s="156"/>
      <c r="DIP764" s="156"/>
      <c r="DIQ764" s="156"/>
      <c r="DIR764" s="156"/>
      <c r="DIS764" s="156"/>
      <c r="DIT764" s="156"/>
      <c r="DIU764" s="156"/>
      <c r="DIV764" s="156"/>
      <c r="DIW764" s="156"/>
      <c r="DIX764" s="156"/>
      <c r="DIY764" s="156"/>
      <c r="DIZ764" s="156"/>
      <c r="DJA764" s="156"/>
      <c r="DJB764" s="156"/>
      <c r="DJC764" s="156"/>
      <c r="DJD764" s="156"/>
      <c r="DJE764" s="156"/>
      <c r="DJF764" s="156"/>
      <c r="DJG764" s="156"/>
      <c r="DJH764" s="156"/>
      <c r="DJI764" s="156"/>
      <c r="DJJ764" s="156"/>
      <c r="DJK764" s="156"/>
      <c r="DJL764" s="156"/>
      <c r="DJM764" s="156"/>
      <c r="DJN764" s="156"/>
      <c r="DJO764" s="156"/>
      <c r="DJP764" s="156"/>
      <c r="DJQ764" s="156"/>
      <c r="DJR764" s="156"/>
      <c r="DJS764" s="156"/>
      <c r="DJT764" s="156"/>
      <c r="DJU764" s="156"/>
      <c r="DJV764" s="156"/>
      <c r="DJW764" s="156"/>
      <c r="DJX764" s="156"/>
      <c r="DJY764" s="156"/>
      <c r="DJZ764" s="156"/>
      <c r="DKA764" s="156"/>
      <c r="DKB764" s="156"/>
      <c r="DKC764" s="156"/>
      <c r="DKD764" s="156"/>
      <c r="DKE764" s="156"/>
      <c r="DKF764" s="156"/>
      <c r="DKG764" s="156"/>
      <c r="DKH764" s="156"/>
      <c r="DKI764" s="156"/>
      <c r="DKJ764" s="156"/>
      <c r="DKK764" s="156"/>
      <c r="DKL764" s="156"/>
      <c r="DKM764" s="156"/>
      <c r="DKN764" s="156"/>
      <c r="DKO764" s="156"/>
      <c r="DKP764" s="156"/>
      <c r="DKQ764" s="156"/>
      <c r="DKR764" s="156"/>
      <c r="DKS764" s="156"/>
      <c r="DKT764" s="156"/>
      <c r="DKU764" s="156"/>
      <c r="DKV764" s="156"/>
      <c r="DKW764" s="156"/>
      <c r="DKX764" s="156"/>
      <c r="DKY764" s="156"/>
      <c r="DKZ764" s="156"/>
      <c r="DLA764" s="156"/>
      <c r="DLB764" s="156"/>
      <c r="DLC764" s="156"/>
      <c r="DLD764" s="156"/>
      <c r="DLE764" s="156"/>
      <c r="DLF764" s="156"/>
      <c r="DLG764" s="156"/>
      <c r="DLH764" s="156"/>
      <c r="DLI764" s="156"/>
      <c r="DLJ764" s="156"/>
      <c r="DLK764" s="156"/>
      <c r="DLL764" s="156"/>
      <c r="DLM764" s="156"/>
      <c r="DLN764" s="156"/>
      <c r="DLO764" s="156"/>
      <c r="DLP764" s="156"/>
      <c r="DLQ764" s="156"/>
      <c r="DLR764" s="156"/>
      <c r="DLS764" s="156"/>
      <c r="DLT764" s="156"/>
      <c r="DLU764" s="156"/>
      <c r="DLV764" s="156"/>
      <c r="DLW764" s="156"/>
      <c r="DLX764" s="156"/>
      <c r="DLY764" s="156"/>
      <c r="DLZ764" s="156"/>
      <c r="DMA764" s="156"/>
      <c r="DMB764" s="156"/>
      <c r="DMC764" s="156"/>
      <c r="DMD764" s="156"/>
      <c r="DME764" s="156"/>
      <c r="DMF764" s="156"/>
      <c r="DMG764" s="156"/>
      <c r="DMH764" s="156"/>
      <c r="DMI764" s="156"/>
      <c r="DMJ764" s="156"/>
      <c r="DMK764" s="156"/>
      <c r="DML764" s="156"/>
      <c r="DMM764" s="156"/>
      <c r="DMN764" s="156"/>
      <c r="DMO764" s="156"/>
      <c r="DMP764" s="156"/>
      <c r="DMQ764" s="156"/>
      <c r="DMR764" s="156"/>
      <c r="DMS764" s="156"/>
      <c r="DMT764" s="156"/>
      <c r="DMU764" s="156"/>
      <c r="DMV764" s="156"/>
      <c r="DMW764" s="156"/>
      <c r="DMX764" s="156"/>
      <c r="DMY764" s="156"/>
      <c r="DMZ764" s="156"/>
      <c r="DNA764" s="156"/>
      <c r="DNB764" s="156"/>
      <c r="DNC764" s="156"/>
      <c r="DND764" s="156"/>
      <c r="DNE764" s="156"/>
      <c r="DNF764" s="156"/>
      <c r="DNG764" s="156"/>
      <c r="DNH764" s="156"/>
      <c r="DNI764" s="156"/>
      <c r="DNJ764" s="156"/>
      <c r="DNK764" s="156"/>
      <c r="DNL764" s="156"/>
      <c r="DNM764" s="156"/>
      <c r="DNN764" s="156"/>
      <c r="DNO764" s="156"/>
      <c r="DNP764" s="156"/>
      <c r="DNQ764" s="156"/>
      <c r="DNR764" s="156"/>
      <c r="DNS764" s="156"/>
      <c r="DNT764" s="156"/>
      <c r="DNU764" s="156"/>
      <c r="DNV764" s="156"/>
      <c r="DNW764" s="156"/>
      <c r="DNX764" s="156"/>
      <c r="DNY764" s="156"/>
      <c r="DNZ764" s="156"/>
      <c r="DOA764" s="156"/>
      <c r="DOB764" s="156"/>
      <c r="DOC764" s="156"/>
      <c r="DOD764" s="156"/>
      <c r="DOE764" s="156"/>
      <c r="DOF764" s="156"/>
      <c r="DOG764" s="156"/>
      <c r="DOH764" s="156"/>
      <c r="DOI764" s="156"/>
      <c r="DOJ764" s="156"/>
      <c r="DOK764" s="156"/>
      <c r="DOL764" s="156"/>
      <c r="DOM764" s="156"/>
      <c r="DON764" s="156"/>
      <c r="DOO764" s="156"/>
      <c r="DOP764" s="156"/>
      <c r="DOQ764" s="156"/>
      <c r="DOR764" s="156"/>
      <c r="DOS764" s="156"/>
      <c r="DOT764" s="156"/>
      <c r="DOU764" s="156"/>
      <c r="DOV764" s="156"/>
      <c r="DOW764" s="156"/>
      <c r="DOX764" s="156"/>
      <c r="DOY764" s="156"/>
      <c r="DOZ764" s="156"/>
      <c r="DPA764" s="156"/>
      <c r="DPB764" s="156"/>
      <c r="DPC764" s="156"/>
      <c r="DPD764" s="156"/>
      <c r="DPE764" s="156"/>
      <c r="DPF764" s="156"/>
      <c r="DPG764" s="156"/>
      <c r="DPH764" s="156"/>
      <c r="DPI764" s="156"/>
      <c r="DPJ764" s="156"/>
      <c r="DPK764" s="156"/>
      <c r="DPL764" s="156"/>
      <c r="DPM764" s="156"/>
      <c r="DPN764" s="156"/>
      <c r="DPO764" s="156"/>
      <c r="DPP764" s="156"/>
      <c r="DPQ764" s="156"/>
      <c r="DPR764" s="156"/>
      <c r="DPS764" s="156"/>
      <c r="DPT764" s="156"/>
      <c r="DPU764" s="156"/>
      <c r="DPV764" s="156"/>
      <c r="DPW764" s="156"/>
      <c r="DPX764" s="156"/>
      <c r="DPY764" s="156"/>
      <c r="DPZ764" s="156"/>
      <c r="DQA764" s="156"/>
      <c r="DQB764" s="156"/>
      <c r="DQC764" s="156"/>
      <c r="DQD764" s="156"/>
      <c r="DQE764" s="156"/>
      <c r="DQF764" s="156"/>
      <c r="DQG764" s="156"/>
      <c r="DQH764" s="156"/>
      <c r="DQI764" s="156"/>
      <c r="DQJ764" s="156"/>
      <c r="DQK764" s="156"/>
      <c r="DQL764" s="156"/>
      <c r="DQM764" s="156"/>
      <c r="DQN764" s="156"/>
      <c r="DQO764" s="156"/>
      <c r="DQP764" s="156"/>
      <c r="DQQ764" s="156"/>
      <c r="DQR764" s="156"/>
      <c r="DQS764" s="156"/>
      <c r="DQT764" s="156"/>
      <c r="DQU764" s="156"/>
      <c r="DQV764" s="156"/>
      <c r="DQW764" s="156"/>
      <c r="DQX764" s="156"/>
      <c r="DQY764" s="156"/>
      <c r="DQZ764" s="156"/>
      <c r="DRA764" s="156"/>
      <c r="DRB764" s="156"/>
      <c r="DRC764" s="156"/>
      <c r="DRD764" s="156"/>
      <c r="DRE764" s="156"/>
      <c r="DRF764" s="156"/>
      <c r="DRG764" s="156"/>
      <c r="DRH764" s="156"/>
      <c r="DRI764" s="156"/>
      <c r="DRJ764" s="156"/>
      <c r="DRK764" s="156"/>
      <c r="DRL764" s="156"/>
      <c r="DRM764" s="156"/>
      <c r="DRN764" s="156"/>
      <c r="DRO764" s="156"/>
      <c r="DRP764" s="156"/>
      <c r="DRQ764" s="156"/>
      <c r="DRR764" s="156"/>
      <c r="DRS764" s="156"/>
      <c r="DRT764" s="156"/>
      <c r="DRU764" s="156"/>
      <c r="DRV764" s="156"/>
      <c r="DRW764" s="156"/>
      <c r="DRX764" s="156"/>
      <c r="DRY764" s="156"/>
      <c r="DRZ764" s="156"/>
      <c r="DSA764" s="156"/>
      <c r="DSB764" s="156"/>
      <c r="DSC764" s="156"/>
      <c r="DSD764" s="156"/>
      <c r="DSE764" s="156"/>
      <c r="DSF764" s="156"/>
      <c r="DSG764" s="156"/>
      <c r="DSH764" s="156"/>
      <c r="DSI764" s="156"/>
      <c r="DSJ764" s="156"/>
      <c r="DSK764" s="156"/>
      <c r="DSL764" s="156"/>
      <c r="DSM764" s="156"/>
      <c r="DSN764" s="156"/>
      <c r="DSO764" s="156"/>
      <c r="DSP764" s="156"/>
      <c r="DSQ764" s="156"/>
      <c r="DSR764" s="156"/>
      <c r="DSS764" s="156"/>
      <c r="DST764" s="156"/>
      <c r="DSU764" s="156"/>
      <c r="DSV764" s="156"/>
      <c r="DSW764" s="156"/>
      <c r="DSX764" s="156"/>
      <c r="DSY764" s="156"/>
      <c r="DSZ764" s="156"/>
      <c r="DTA764" s="156"/>
      <c r="DTB764" s="156"/>
      <c r="DTC764" s="156"/>
      <c r="DTD764" s="156"/>
      <c r="DTE764" s="156"/>
      <c r="DTF764" s="156"/>
      <c r="DTG764" s="156"/>
      <c r="DTH764" s="156"/>
      <c r="DTI764" s="156"/>
      <c r="DTJ764" s="156"/>
      <c r="DTK764" s="156"/>
      <c r="DTL764" s="156"/>
      <c r="DTM764" s="156"/>
      <c r="DTN764" s="156"/>
      <c r="DTO764" s="156"/>
      <c r="DTP764" s="156"/>
      <c r="DTQ764" s="156"/>
      <c r="DTR764" s="156"/>
      <c r="DTS764" s="156"/>
      <c r="DTT764" s="156"/>
      <c r="DTU764" s="156"/>
      <c r="DTV764" s="156"/>
      <c r="DTW764" s="156"/>
      <c r="DTX764" s="156"/>
      <c r="DTY764" s="156"/>
      <c r="DTZ764" s="156"/>
      <c r="DUA764" s="156"/>
      <c r="DUB764" s="156"/>
      <c r="DUC764" s="156"/>
      <c r="DUD764" s="156"/>
      <c r="DUE764" s="156"/>
      <c r="DUF764" s="156"/>
      <c r="DUG764" s="156"/>
      <c r="DUH764" s="156"/>
      <c r="DUI764" s="156"/>
      <c r="DUJ764" s="156"/>
      <c r="DUK764" s="156"/>
      <c r="DUL764" s="156"/>
      <c r="DUM764" s="156"/>
      <c r="DUN764" s="156"/>
      <c r="DUO764" s="156"/>
      <c r="DUP764" s="156"/>
      <c r="DUQ764" s="156"/>
      <c r="DUR764" s="156"/>
      <c r="DUS764" s="156"/>
      <c r="DUT764" s="156"/>
      <c r="DUU764" s="156"/>
      <c r="DUV764" s="156"/>
      <c r="DUW764" s="156"/>
      <c r="DUX764" s="156"/>
      <c r="DUY764" s="156"/>
      <c r="DUZ764" s="156"/>
      <c r="DVA764" s="156"/>
      <c r="DVB764" s="156"/>
      <c r="DVC764" s="156"/>
      <c r="DVD764" s="156"/>
      <c r="DVE764" s="156"/>
      <c r="DVF764" s="156"/>
      <c r="DVG764" s="156"/>
      <c r="DVH764" s="156"/>
      <c r="DVI764" s="156"/>
      <c r="DVJ764" s="156"/>
      <c r="DVK764" s="156"/>
      <c r="DVL764" s="156"/>
      <c r="DVM764" s="156"/>
      <c r="DVN764" s="156"/>
      <c r="DVO764" s="156"/>
      <c r="DVP764" s="156"/>
      <c r="DVQ764" s="156"/>
      <c r="DVR764" s="156"/>
      <c r="DVS764" s="156"/>
      <c r="DVT764" s="156"/>
      <c r="DVU764" s="156"/>
      <c r="DVV764" s="156"/>
      <c r="DVW764" s="156"/>
      <c r="DVX764" s="156"/>
      <c r="DVY764" s="156"/>
      <c r="DVZ764" s="156"/>
      <c r="DWA764" s="156"/>
      <c r="DWB764" s="156"/>
      <c r="DWC764" s="156"/>
      <c r="DWD764" s="156"/>
      <c r="DWE764" s="156"/>
      <c r="DWF764" s="156"/>
      <c r="DWG764" s="156"/>
      <c r="DWH764" s="156"/>
      <c r="DWI764" s="156"/>
      <c r="DWJ764" s="156"/>
      <c r="DWK764" s="156"/>
      <c r="DWL764" s="156"/>
      <c r="DWM764" s="156"/>
      <c r="DWN764" s="156"/>
      <c r="DWO764" s="156"/>
      <c r="DWP764" s="156"/>
      <c r="DWQ764" s="156"/>
      <c r="DWR764" s="156"/>
      <c r="DWS764" s="156"/>
      <c r="DWT764" s="156"/>
      <c r="DWU764" s="156"/>
      <c r="DWV764" s="156"/>
      <c r="DWW764" s="156"/>
      <c r="DWX764" s="156"/>
      <c r="DWY764" s="156"/>
      <c r="DWZ764" s="156"/>
      <c r="DXA764" s="156"/>
      <c r="DXB764" s="156"/>
      <c r="DXC764" s="156"/>
      <c r="DXD764" s="156"/>
      <c r="DXE764" s="156"/>
      <c r="DXF764" s="156"/>
      <c r="DXG764" s="156"/>
      <c r="DXH764" s="156"/>
      <c r="DXI764" s="156"/>
      <c r="DXJ764" s="156"/>
      <c r="DXK764" s="156"/>
      <c r="DXL764" s="156"/>
      <c r="DXM764" s="156"/>
      <c r="DXN764" s="156"/>
      <c r="DXO764" s="156"/>
      <c r="DXP764" s="156"/>
      <c r="DXQ764" s="156"/>
      <c r="DXR764" s="156"/>
      <c r="DXS764" s="156"/>
      <c r="DXT764" s="156"/>
      <c r="DXU764" s="156"/>
      <c r="DXV764" s="156"/>
      <c r="DXW764" s="156"/>
      <c r="DXX764" s="156"/>
      <c r="DXY764" s="156"/>
      <c r="DXZ764" s="156"/>
      <c r="DYA764" s="156"/>
      <c r="DYB764" s="156"/>
      <c r="DYC764" s="156"/>
      <c r="DYD764" s="156"/>
      <c r="DYE764" s="156"/>
      <c r="DYF764" s="156"/>
      <c r="DYG764" s="156"/>
      <c r="DYH764" s="156"/>
      <c r="DYI764" s="156"/>
      <c r="DYJ764" s="156"/>
      <c r="DYK764" s="156"/>
      <c r="DYL764" s="156"/>
      <c r="DYM764" s="156"/>
      <c r="DYN764" s="156"/>
      <c r="DYO764" s="156"/>
      <c r="DYP764" s="156"/>
      <c r="DYQ764" s="156"/>
      <c r="DYR764" s="156"/>
      <c r="DYS764" s="156"/>
      <c r="DYT764" s="156"/>
      <c r="DYU764" s="156"/>
      <c r="DYV764" s="156"/>
      <c r="DYW764" s="156"/>
      <c r="DYX764" s="156"/>
      <c r="DYY764" s="156"/>
      <c r="DYZ764" s="156"/>
      <c r="DZA764" s="156"/>
      <c r="DZB764" s="156"/>
      <c r="DZC764" s="156"/>
      <c r="DZD764" s="156"/>
      <c r="DZE764" s="156"/>
      <c r="DZF764" s="156"/>
      <c r="DZG764" s="156"/>
      <c r="DZH764" s="156"/>
      <c r="DZI764" s="156"/>
      <c r="DZJ764" s="156"/>
      <c r="DZK764" s="156"/>
      <c r="DZL764" s="156"/>
      <c r="DZM764" s="156"/>
      <c r="DZN764" s="156"/>
      <c r="DZO764" s="156"/>
      <c r="DZP764" s="156"/>
      <c r="DZQ764" s="156"/>
      <c r="DZR764" s="156"/>
      <c r="DZS764" s="156"/>
      <c r="DZT764" s="156"/>
      <c r="DZU764" s="156"/>
      <c r="DZV764" s="156"/>
      <c r="DZW764" s="156"/>
      <c r="DZX764" s="156"/>
      <c r="DZY764" s="156"/>
      <c r="DZZ764" s="156"/>
      <c r="EAA764" s="156"/>
      <c r="EAB764" s="156"/>
      <c r="EAC764" s="156"/>
      <c r="EAD764" s="156"/>
      <c r="EAE764" s="156"/>
      <c r="EAF764" s="156"/>
      <c r="EAG764" s="156"/>
      <c r="EAH764" s="156"/>
      <c r="EAI764" s="156"/>
      <c r="EAJ764" s="156"/>
      <c r="EAK764" s="156"/>
      <c r="EAL764" s="156"/>
      <c r="EAM764" s="156"/>
      <c r="EAN764" s="156"/>
      <c r="EAO764" s="156"/>
      <c r="EAP764" s="156"/>
      <c r="EAQ764" s="156"/>
      <c r="EAR764" s="156"/>
      <c r="EAS764" s="156"/>
      <c r="EAT764" s="156"/>
      <c r="EAU764" s="156"/>
      <c r="EAV764" s="156"/>
      <c r="EAW764" s="156"/>
      <c r="EAX764" s="156"/>
      <c r="EAY764" s="156"/>
      <c r="EAZ764" s="156"/>
      <c r="EBA764" s="156"/>
      <c r="EBB764" s="156"/>
      <c r="EBC764" s="156"/>
      <c r="EBD764" s="156"/>
      <c r="EBE764" s="156"/>
      <c r="EBF764" s="156"/>
      <c r="EBG764" s="156"/>
      <c r="EBH764" s="156"/>
      <c r="EBI764" s="156"/>
      <c r="EBJ764" s="156"/>
      <c r="EBK764" s="156"/>
      <c r="EBL764" s="156"/>
      <c r="EBM764" s="156"/>
      <c r="EBN764" s="156"/>
      <c r="EBO764" s="156"/>
      <c r="EBP764" s="156"/>
      <c r="EBQ764" s="156"/>
      <c r="EBR764" s="156"/>
      <c r="EBS764" s="156"/>
      <c r="EBT764" s="156"/>
      <c r="EBU764" s="156"/>
      <c r="EBV764" s="156"/>
      <c r="EBW764" s="156"/>
      <c r="EBX764" s="156"/>
      <c r="EBY764" s="156"/>
      <c r="EBZ764" s="156"/>
      <c r="ECA764" s="156"/>
      <c r="ECB764" s="156"/>
      <c r="ECC764" s="156"/>
      <c r="ECD764" s="156"/>
      <c r="ECE764" s="156"/>
      <c r="ECF764" s="156"/>
      <c r="ECG764" s="156"/>
      <c r="ECH764" s="156"/>
      <c r="ECI764" s="156"/>
      <c r="ECJ764" s="156"/>
      <c r="ECK764" s="156"/>
      <c r="ECL764" s="156"/>
      <c r="ECM764" s="156"/>
      <c r="ECN764" s="156"/>
      <c r="ECO764" s="156"/>
      <c r="ECP764" s="156"/>
      <c r="ECQ764" s="156"/>
      <c r="ECR764" s="156"/>
      <c r="ECS764" s="156"/>
      <c r="ECT764" s="156"/>
      <c r="ECU764" s="156"/>
      <c r="ECV764" s="156"/>
      <c r="ECW764" s="156"/>
      <c r="ECX764" s="156"/>
      <c r="ECY764" s="156"/>
      <c r="ECZ764" s="156"/>
      <c r="EDA764" s="156"/>
      <c r="EDB764" s="156"/>
      <c r="EDC764" s="156"/>
      <c r="EDD764" s="156"/>
      <c r="EDE764" s="156"/>
      <c r="EDF764" s="156"/>
      <c r="EDG764" s="156"/>
      <c r="EDH764" s="156"/>
      <c r="EDI764" s="156"/>
      <c r="EDJ764" s="156"/>
      <c r="EDK764" s="156"/>
      <c r="EDL764" s="156"/>
      <c r="EDM764" s="156"/>
      <c r="EDN764" s="156"/>
      <c r="EDO764" s="156"/>
      <c r="EDP764" s="156"/>
      <c r="EDQ764" s="156"/>
      <c r="EDR764" s="156"/>
      <c r="EDS764" s="156"/>
      <c r="EDT764" s="156"/>
      <c r="EDU764" s="156"/>
      <c r="EDV764" s="156"/>
      <c r="EDW764" s="156"/>
      <c r="EDX764" s="156"/>
      <c r="EDY764" s="156"/>
      <c r="EDZ764" s="156"/>
      <c r="EEA764" s="156"/>
      <c r="EEB764" s="156"/>
      <c r="EEC764" s="156"/>
      <c r="EED764" s="156"/>
      <c r="EEE764" s="156"/>
      <c r="EEF764" s="156"/>
      <c r="EEG764" s="156"/>
      <c r="EEH764" s="156"/>
      <c r="EEI764" s="156"/>
      <c r="EEJ764" s="156"/>
      <c r="EEK764" s="156"/>
      <c r="EEL764" s="156"/>
      <c r="EEM764" s="156"/>
      <c r="EEN764" s="156"/>
      <c r="EEO764" s="156"/>
      <c r="EEP764" s="156"/>
      <c r="EEQ764" s="156"/>
      <c r="EER764" s="156"/>
      <c r="EES764" s="156"/>
      <c r="EET764" s="156"/>
      <c r="EEU764" s="156"/>
      <c r="EEV764" s="156"/>
      <c r="EEW764" s="156"/>
      <c r="EEX764" s="156"/>
      <c r="EEY764" s="156"/>
      <c r="EEZ764" s="156"/>
      <c r="EFA764" s="156"/>
      <c r="EFB764" s="156"/>
      <c r="EFC764" s="156"/>
      <c r="EFD764" s="156"/>
      <c r="EFE764" s="156"/>
      <c r="EFF764" s="156"/>
      <c r="EFG764" s="156"/>
      <c r="EFH764" s="156"/>
      <c r="EFI764" s="156"/>
      <c r="EFJ764" s="156"/>
      <c r="EFK764" s="156"/>
      <c r="EFL764" s="156"/>
      <c r="EFM764" s="156"/>
      <c r="EFN764" s="156"/>
      <c r="EFO764" s="156"/>
      <c r="EFP764" s="156"/>
      <c r="EFQ764" s="156"/>
      <c r="EFR764" s="156"/>
      <c r="EFS764" s="156"/>
      <c r="EFT764" s="156"/>
      <c r="EFU764" s="156"/>
      <c r="EFV764" s="156"/>
      <c r="EFW764" s="156"/>
      <c r="EFX764" s="156"/>
      <c r="EFY764" s="156"/>
      <c r="EFZ764" s="156"/>
      <c r="EGA764" s="156"/>
      <c r="EGB764" s="156"/>
      <c r="EGC764" s="156"/>
      <c r="EGD764" s="156"/>
      <c r="EGE764" s="156"/>
      <c r="EGF764" s="156"/>
      <c r="EGG764" s="156"/>
      <c r="EGH764" s="156"/>
      <c r="EGI764" s="156"/>
      <c r="EGJ764" s="156"/>
      <c r="EGK764" s="156"/>
      <c r="EGL764" s="156"/>
      <c r="EGM764" s="156"/>
      <c r="EGN764" s="156"/>
      <c r="EGO764" s="156"/>
      <c r="EGP764" s="156"/>
      <c r="EGQ764" s="156"/>
      <c r="EGR764" s="156"/>
      <c r="EGS764" s="156"/>
      <c r="EGT764" s="156"/>
      <c r="EGU764" s="156"/>
      <c r="EGV764" s="156"/>
      <c r="EGW764" s="156"/>
      <c r="EGX764" s="156"/>
      <c r="EGY764" s="156"/>
      <c r="EGZ764" s="156"/>
      <c r="EHA764" s="156"/>
      <c r="EHB764" s="156"/>
      <c r="EHC764" s="156"/>
      <c r="EHD764" s="156"/>
      <c r="EHE764" s="156"/>
      <c r="EHF764" s="156"/>
      <c r="EHG764" s="156"/>
      <c r="EHH764" s="156"/>
      <c r="EHI764" s="156"/>
      <c r="EHJ764" s="156"/>
      <c r="EHK764" s="156"/>
      <c r="EHL764" s="156"/>
      <c r="EHM764" s="156"/>
      <c r="EHN764" s="156"/>
      <c r="EHO764" s="156"/>
      <c r="EHP764" s="156"/>
      <c r="EHQ764" s="156"/>
      <c r="EHR764" s="156"/>
      <c r="EHS764" s="156"/>
      <c r="EHT764" s="156"/>
      <c r="EHU764" s="156"/>
      <c r="EHV764" s="156"/>
      <c r="EHW764" s="156"/>
      <c r="EHX764" s="156"/>
      <c r="EHY764" s="156"/>
      <c r="EHZ764" s="156"/>
      <c r="EIA764" s="156"/>
      <c r="EIB764" s="156"/>
      <c r="EIC764" s="156"/>
      <c r="EID764" s="156"/>
      <c r="EIE764" s="156"/>
      <c r="EIF764" s="156"/>
      <c r="EIG764" s="156"/>
      <c r="EIH764" s="156"/>
      <c r="EII764" s="156"/>
      <c r="EIJ764" s="156"/>
      <c r="EIK764" s="156"/>
      <c r="EIL764" s="156"/>
      <c r="EIM764" s="156"/>
      <c r="EIN764" s="156"/>
      <c r="EIO764" s="156"/>
      <c r="EIP764" s="156"/>
      <c r="EIQ764" s="156"/>
      <c r="EIR764" s="156"/>
      <c r="EIS764" s="156"/>
      <c r="EIT764" s="156"/>
      <c r="EIU764" s="156"/>
      <c r="EIV764" s="156"/>
      <c r="EIW764" s="156"/>
      <c r="EIX764" s="156"/>
      <c r="EIY764" s="156"/>
      <c r="EIZ764" s="156"/>
      <c r="EJA764" s="156"/>
      <c r="EJB764" s="156"/>
      <c r="EJC764" s="156"/>
      <c r="EJD764" s="156"/>
      <c r="EJE764" s="156"/>
      <c r="EJF764" s="156"/>
      <c r="EJG764" s="156"/>
      <c r="EJH764" s="156"/>
      <c r="EJI764" s="156"/>
      <c r="EJJ764" s="156"/>
      <c r="EJK764" s="156"/>
      <c r="EJL764" s="156"/>
      <c r="EJM764" s="156"/>
      <c r="EJN764" s="156"/>
      <c r="EJO764" s="156"/>
      <c r="EJP764" s="156"/>
      <c r="EJQ764" s="156"/>
      <c r="EJR764" s="156"/>
      <c r="EJS764" s="156"/>
      <c r="EJT764" s="156"/>
      <c r="EJU764" s="156"/>
      <c r="EJV764" s="156"/>
      <c r="EJW764" s="156"/>
      <c r="EJX764" s="156"/>
      <c r="EJY764" s="156"/>
      <c r="EJZ764" s="156"/>
      <c r="EKA764" s="156"/>
      <c r="EKB764" s="156"/>
      <c r="EKC764" s="156"/>
      <c r="EKD764" s="156"/>
      <c r="EKE764" s="156"/>
      <c r="EKF764" s="156"/>
      <c r="EKG764" s="156"/>
      <c r="EKH764" s="156"/>
      <c r="EKI764" s="156"/>
      <c r="EKJ764" s="156"/>
      <c r="EKK764" s="156"/>
      <c r="EKL764" s="156"/>
      <c r="EKM764" s="156"/>
      <c r="EKN764" s="156"/>
      <c r="EKO764" s="156"/>
      <c r="EKP764" s="156"/>
      <c r="EKQ764" s="156"/>
      <c r="EKR764" s="156"/>
      <c r="EKS764" s="156"/>
      <c r="EKT764" s="156"/>
      <c r="EKU764" s="156"/>
      <c r="EKV764" s="156"/>
      <c r="EKW764" s="156"/>
      <c r="EKX764" s="156"/>
      <c r="EKY764" s="156"/>
      <c r="EKZ764" s="156"/>
      <c r="ELA764" s="156"/>
      <c r="ELB764" s="156"/>
      <c r="ELC764" s="156"/>
      <c r="ELD764" s="156"/>
      <c r="ELE764" s="156"/>
      <c r="ELF764" s="156"/>
      <c r="ELG764" s="156"/>
      <c r="ELH764" s="156"/>
      <c r="ELI764" s="156"/>
      <c r="ELJ764" s="156"/>
      <c r="ELK764" s="156"/>
      <c r="ELL764" s="156"/>
      <c r="ELM764" s="156"/>
      <c r="ELN764" s="156"/>
      <c r="ELO764" s="156"/>
      <c r="ELP764" s="156"/>
      <c r="ELQ764" s="156"/>
      <c r="ELR764" s="156"/>
      <c r="ELS764" s="156"/>
      <c r="ELT764" s="156"/>
      <c r="ELU764" s="156"/>
      <c r="ELV764" s="156"/>
      <c r="ELW764" s="156"/>
      <c r="ELX764" s="156"/>
      <c r="ELY764" s="156"/>
      <c r="ELZ764" s="156"/>
      <c r="EMA764" s="156"/>
      <c r="EMB764" s="156"/>
      <c r="EMC764" s="156"/>
      <c r="EMD764" s="156"/>
      <c r="EME764" s="156"/>
      <c r="EMF764" s="156"/>
      <c r="EMG764" s="156"/>
      <c r="EMH764" s="156"/>
      <c r="EMI764" s="156"/>
      <c r="EMJ764" s="156"/>
      <c r="EMK764" s="156"/>
      <c r="EML764" s="156"/>
      <c r="EMM764" s="156"/>
      <c r="EMN764" s="156"/>
      <c r="EMO764" s="156"/>
      <c r="EMP764" s="156"/>
      <c r="EMQ764" s="156"/>
      <c r="EMR764" s="156"/>
      <c r="EMS764" s="156"/>
      <c r="EMT764" s="156"/>
      <c r="EMU764" s="156"/>
      <c r="EMV764" s="156"/>
      <c r="EMW764" s="156"/>
      <c r="EMX764" s="156"/>
      <c r="EMY764" s="156"/>
      <c r="EMZ764" s="156"/>
      <c r="ENA764" s="156"/>
      <c r="ENB764" s="156"/>
      <c r="ENC764" s="156"/>
      <c r="END764" s="156"/>
      <c r="ENE764" s="156"/>
      <c r="ENF764" s="156"/>
      <c r="ENG764" s="156"/>
      <c r="ENH764" s="156"/>
      <c r="ENI764" s="156"/>
      <c r="ENJ764" s="156"/>
      <c r="ENK764" s="156"/>
      <c r="ENL764" s="156"/>
      <c r="ENM764" s="156"/>
      <c r="ENN764" s="156"/>
      <c r="ENO764" s="156"/>
      <c r="ENP764" s="156"/>
      <c r="ENQ764" s="156"/>
      <c r="ENR764" s="156"/>
      <c r="ENS764" s="156"/>
      <c r="ENT764" s="156"/>
      <c r="ENU764" s="156"/>
      <c r="ENV764" s="156"/>
      <c r="ENW764" s="156"/>
      <c r="ENX764" s="156"/>
      <c r="ENY764" s="156"/>
      <c r="ENZ764" s="156"/>
      <c r="EOA764" s="156"/>
      <c r="EOB764" s="156"/>
      <c r="EOC764" s="156"/>
      <c r="EOD764" s="156"/>
      <c r="EOE764" s="156"/>
      <c r="EOF764" s="156"/>
      <c r="EOG764" s="156"/>
      <c r="EOH764" s="156"/>
      <c r="EOI764" s="156"/>
      <c r="EOJ764" s="156"/>
      <c r="EOK764" s="156"/>
      <c r="EOL764" s="156"/>
      <c r="EOM764" s="156"/>
      <c r="EON764" s="156"/>
      <c r="EOO764" s="156"/>
      <c r="EOP764" s="156"/>
      <c r="EOQ764" s="156"/>
      <c r="EOR764" s="156"/>
      <c r="EOS764" s="156"/>
      <c r="EOT764" s="156"/>
      <c r="EOU764" s="156"/>
      <c r="EOV764" s="156"/>
      <c r="EOW764" s="156"/>
      <c r="EOX764" s="156"/>
      <c r="EOY764" s="156"/>
      <c r="EOZ764" s="156"/>
      <c r="EPA764" s="156"/>
      <c r="EPB764" s="156"/>
      <c r="EPC764" s="156"/>
      <c r="EPD764" s="156"/>
      <c r="EPE764" s="156"/>
      <c r="EPF764" s="156"/>
      <c r="EPG764" s="156"/>
      <c r="EPH764" s="156"/>
      <c r="EPI764" s="156"/>
      <c r="EPJ764" s="156"/>
      <c r="EPK764" s="156"/>
      <c r="EPL764" s="156"/>
      <c r="EPM764" s="156"/>
      <c r="EPN764" s="156"/>
      <c r="EPO764" s="156"/>
      <c r="EPP764" s="156"/>
      <c r="EPQ764" s="156"/>
      <c r="EPR764" s="156"/>
      <c r="EPS764" s="156"/>
      <c r="EPT764" s="156"/>
      <c r="EPU764" s="156"/>
      <c r="EPV764" s="156"/>
      <c r="EPW764" s="156"/>
      <c r="EPX764" s="156"/>
      <c r="EPY764" s="156"/>
      <c r="EPZ764" s="156"/>
      <c r="EQA764" s="156"/>
      <c r="EQB764" s="156"/>
      <c r="EQC764" s="156"/>
      <c r="EQD764" s="156"/>
      <c r="EQE764" s="156"/>
      <c r="EQF764" s="156"/>
      <c r="EQG764" s="156"/>
      <c r="EQH764" s="156"/>
      <c r="EQI764" s="156"/>
      <c r="EQJ764" s="156"/>
      <c r="EQK764" s="156"/>
      <c r="EQL764" s="156"/>
      <c r="EQM764" s="156"/>
      <c r="EQN764" s="156"/>
      <c r="EQO764" s="156"/>
      <c r="EQP764" s="156"/>
      <c r="EQQ764" s="156"/>
      <c r="EQR764" s="156"/>
      <c r="EQS764" s="156"/>
      <c r="EQT764" s="156"/>
      <c r="EQU764" s="156"/>
      <c r="EQV764" s="156"/>
      <c r="EQW764" s="156"/>
      <c r="EQX764" s="156"/>
      <c r="EQY764" s="156"/>
      <c r="EQZ764" s="156"/>
      <c r="ERA764" s="156"/>
      <c r="ERB764" s="156"/>
      <c r="ERC764" s="156"/>
      <c r="ERD764" s="156"/>
      <c r="ERE764" s="156"/>
      <c r="ERF764" s="156"/>
      <c r="ERG764" s="156"/>
      <c r="ERH764" s="156"/>
      <c r="ERI764" s="156"/>
      <c r="ERJ764" s="156"/>
      <c r="ERK764" s="156"/>
      <c r="ERL764" s="156"/>
      <c r="ERM764" s="156"/>
      <c r="ERN764" s="156"/>
      <c r="ERO764" s="156"/>
      <c r="ERP764" s="156"/>
      <c r="ERQ764" s="156"/>
      <c r="ERR764" s="156"/>
      <c r="ERS764" s="156"/>
      <c r="ERT764" s="156"/>
      <c r="ERU764" s="156"/>
      <c r="ERV764" s="156"/>
      <c r="ERW764" s="156"/>
      <c r="ERX764" s="156"/>
      <c r="ERY764" s="156"/>
      <c r="ERZ764" s="156"/>
      <c r="ESA764" s="156"/>
      <c r="ESB764" s="156"/>
      <c r="ESC764" s="156"/>
      <c r="ESD764" s="156"/>
      <c r="ESE764" s="156"/>
      <c r="ESF764" s="156"/>
      <c r="ESG764" s="156"/>
      <c r="ESH764" s="156"/>
      <c r="ESI764" s="156"/>
      <c r="ESJ764" s="156"/>
      <c r="ESK764" s="156"/>
      <c r="ESL764" s="156"/>
      <c r="ESM764" s="156"/>
      <c r="ESN764" s="156"/>
      <c r="ESO764" s="156"/>
      <c r="ESP764" s="156"/>
      <c r="ESQ764" s="156"/>
      <c r="ESR764" s="156"/>
      <c r="ESS764" s="156"/>
      <c r="EST764" s="156"/>
      <c r="ESU764" s="156"/>
      <c r="ESV764" s="156"/>
      <c r="ESW764" s="156"/>
      <c r="ESX764" s="156"/>
      <c r="ESY764" s="156"/>
      <c r="ESZ764" s="156"/>
      <c r="ETA764" s="156"/>
      <c r="ETB764" s="156"/>
      <c r="ETC764" s="156"/>
      <c r="ETD764" s="156"/>
      <c r="ETE764" s="156"/>
      <c r="ETF764" s="156"/>
      <c r="ETG764" s="156"/>
      <c r="ETH764" s="156"/>
      <c r="ETI764" s="156"/>
      <c r="ETJ764" s="156"/>
      <c r="ETK764" s="156"/>
      <c r="ETL764" s="156"/>
      <c r="ETM764" s="156"/>
      <c r="ETN764" s="156"/>
      <c r="ETO764" s="156"/>
      <c r="ETP764" s="156"/>
      <c r="ETQ764" s="156"/>
      <c r="ETR764" s="156"/>
      <c r="ETS764" s="156"/>
      <c r="ETT764" s="156"/>
      <c r="ETU764" s="156"/>
      <c r="ETV764" s="156"/>
      <c r="ETW764" s="156"/>
      <c r="ETX764" s="156"/>
      <c r="ETY764" s="156"/>
      <c r="ETZ764" s="156"/>
      <c r="EUA764" s="156"/>
      <c r="EUB764" s="156"/>
      <c r="EUC764" s="156"/>
      <c r="EUD764" s="156"/>
      <c r="EUE764" s="156"/>
      <c r="EUF764" s="156"/>
      <c r="EUG764" s="156"/>
      <c r="EUH764" s="156"/>
      <c r="EUI764" s="156"/>
      <c r="EUJ764" s="156"/>
      <c r="EUK764" s="156"/>
      <c r="EUL764" s="156"/>
      <c r="EUM764" s="156"/>
      <c r="EUN764" s="156"/>
      <c r="EUO764" s="156"/>
      <c r="EUP764" s="156"/>
      <c r="EUQ764" s="156"/>
      <c r="EUR764" s="156"/>
      <c r="EUS764" s="156"/>
      <c r="EUT764" s="156"/>
      <c r="EUU764" s="156"/>
      <c r="EUV764" s="156"/>
      <c r="EUW764" s="156"/>
      <c r="EUX764" s="156"/>
      <c r="EUY764" s="156"/>
      <c r="EUZ764" s="156"/>
      <c r="EVA764" s="156"/>
      <c r="EVB764" s="156"/>
      <c r="EVC764" s="156"/>
      <c r="EVD764" s="156"/>
      <c r="EVE764" s="156"/>
      <c r="EVF764" s="156"/>
      <c r="EVG764" s="156"/>
      <c r="EVH764" s="156"/>
      <c r="EVI764" s="156"/>
      <c r="EVJ764" s="156"/>
      <c r="EVK764" s="156"/>
      <c r="EVL764" s="156"/>
      <c r="EVM764" s="156"/>
      <c r="EVN764" s="156"/>
      <c r="EVO764" s="156"/>
      <c r="EVP764" s="156"/>
      <c r="EVQ764" s="156"/>
      <c r="EVR764" s="156"/>
      <c r="EVS764" s="156"/>
      <c r="EVT764" s="156"/>
      <c r="EVU764" s="156"/>
      <c r="EVV764" s="156"/>
      <c r="EVW764" s="156"/>
      <c r="EVX764" s="156"/>
      <c r="EVY764" s="156"/>
      <c r="EVZ764" s="156"/>
      <c r="EWA764" s="156"/>
      <c r="EWB764" s="156"/>
      <c r="EWC764" s="156"/>
      <c r="EWD764" s="156"/>
      <c r="EWE764" s="156"/>
      <c r="EWF764" s="156"/>
      <c r="EWG764" s="156"/>
      <c r="EWH764" s="156"/>
      <c r="EWI764" s="156"/>
      <c r="EWJ764" s="156"/>
      <c r="EWK764" s="156"/>
      <c r="EWL764" s="156"/>
      <c r="EWM764" s="156"/>
      <c r="EWN764" s="156"/>
      <c r="EWO764" s="156"/>
      <c r="EWP764" s="156"/>
      <c r="EWQ764" s="156"/>
      <c r="EWR764" s="156"/>
      <c r="EWS764" s="156"/>
      <c r="EWT764" s="156"/>
      <c r="EWU764" s="156"/>
      <c r="EWV764" s="156"/>
      <c r="EWW764" s="156"/>
      <c r="EWX764" s="156"/>
      <c r="EWY764" s="156"/>
      <c r="EWZ764" s="156"/>
      <c r="EXA764" s="156"/>
      <c r="EXB764" s="156"/>
      <c r="EXC764" s="156"/>
      <c r="EXD764" s="156"/>
      <c r="EXE764" s="156"/>
      <c r="EXF764" s="156"/>
      <c r="EXG764" s="156"/>
      <c r="EXH764" s="156"/>
      <c r="EXI764" s="156"/>
      <c r="EXJ764" s="156"/>
      <c r="EXK764" s="156"/>
      <c r="EXL764" s="156"/>
      <c r="EXM764" s="156"/>
      <c r="EXN764" s="156"/>
      <c r="EXO764" s="156"/>
      <c r="EXP764" s="156"/>
      <c r="EXQ764" s="156"/>
      <c r="EXR764" s="156"/>
      <c r="EXS764" s="156"/>
      <c r="EXT764" s="156"/>
      <c r="EXU764" s="156"/>
      <c r="EXV764" s="156"/>
      <c r="EXW764" s="156"/>
      <c r="EXX764" s="156"/>
      <c r="EXY764" s="156"/>
      <c r="EXZ764" s="156"/>
      <c r="EYA764" s="156"/>
      <c r="EYB764" s="156"/>
      <c r="EYC764" s="156"/>
      <c r="EYD764" s="156"/>
      <c r="EYE764" s="156"/>
      <c r="EYF764" s="156"/>
      <c r="EYG764" s="156"/>
      <c r="EYH764" s="156"/>
      <c r="EYI764" s="156"/>
      <c r="EYJ764" s="156"/>
      <c r="EYK764" s="156"/>
      <c r="EYL764" s="156"/>
      <c r="EYM764" s="156"/>
      <c r="EYN764" s="156"/>
      <c r="EYO764" s="156"/>
      <c r="EYP764" s="156"/>
      <c r="EYQ764" s="156"/>
      <c r="EYR764" s="156"/>
      <c r="EYS764" s="156"/>
      <c r="EYT764" s="156"/>
      <c r="EYU764" s="156"/>
      <c r="EYV764" s="156"/>
      <c r="EYW764" s="156"/>
      <c r="EYX764" s="156"/>
      <c r="EYY764" s="156"/>
      <c r="EYZ764" s="156"/>
      <c r="EZA764" s="156"/>
      <c r="EZB764" s="156"/>
      <c r="EZC764" s="156"/>
      <c r="EZD764" s="156"/>
      <c r="EZE764" s="156"/>
      <c r="EZF764" s="156"/>
      <c r="EZG764" s="156"/>
      <c r="EZH764" s="156"/>
      <c r="EZI764" s="156"/>
      <c r="EZJ764" s="156"/>
      <c r="EZK764" s="156"/>
      <c r="EZL764" s="156"/>
      <c r="EZM764" s="156"/>
      <c r="EZN764" s="156"/>
      <c r="EZO764" s="156"/>
      <c r="EZP764" s="156"/>
      <c r="EZQ764" s="156"/>
      <c r="EZR764" s="156"/>
      <c r="EZS764" s="156"/>
      <c r="EZT764" s="156"/>
      <c r="EZU764" s="156"/>
      <c r="EZV764" s="156"/>
      <c r="EZW764" s="156"/>
      <c r="EZX764" s="156"/>
      <c r="EZY764" s="156"/>
      <c r="EZZ764" s="156"/>
      <c r="FAA764" s="156"/>
      <c r="FAB764" s="156"/>
      <c r="FAC764" s="156"/>
      <c r="FAD764" s="156"/>
      <c r="FAE764" s="156"/>
      <c r="FAF764" s="156"/>
      <c r="FAG764" s="156"/>
      <c r="FAH764" s="156"/>
      <c r="FAI764" s="156"/>
      <c r="FAJ764" s="156"/>
      <c r="FAK764" s="156"/>
      <c r="FAL764" s="156"/>
      <c r="FAM764" s="156"/>
      <c r="FAN764" s="156"/>
      <c r="FAO764" s="156"/>
      <c r="FAP764" s="156"/>
      <c r="FAQ764" s="156"/>
      <c r="FAR764" s="156"/>
      <c r="FAS764" s="156"/>
      <c r="FAT764" s="156"/>
      <c r="FAU764" s="156"/>
      <c r="FAV764" s="156"/>
      <c r="FAW764" s="156"/>
      <c r="FAX764" s="156"/>
      <c r="FAY764" s="156"/>
      <c r="FAZ764" s="156"/>
      <c r="FBA764" s="156"/>
      <c r="FBB764" s="156"/>
      <c r="FBC764" s="156"/>
      <c r="FBD764" s="156"/>
      <c r="FBE764" s="156"/>
      <c r="FBF764" s="156"/>
      <c r="FBG764" s="156"/>
      <c r="FBH764" s="156"/>
      <c r="FBI764" s="156"/>
      <c r="FBJ764" s="156"/>
      <c r="FBK764" s="156"/>
      <c r="FBL764" s="156"/>
      <c r="FBM764" s="156"/>
      <c r="FBN764" s="156"/>
      <c r="FBO764" s="156"/>
      <c r="FBP764" s="156"/>
      <c r="FBQ764" s="156"/>
      <c r="FBR764" s="156"/>
      <c r="FBS764" s="156"/>
      <c r="FBT764" s="156"/>
      <c r="FBU764" s="156"/>
      <c r="FBV764" s="156"/>
      <c r="FBW764" s="156"/>
      <c r="FBX764" s="156"/>
      <c r="FBY764" s="156"/>
      <c r="FBZ764" s="156"/>
      <c r="FCA764" s="156"/>
      <c r="FCB764" s="156"/>
      <c r="FCC764" s="156"/>
      <c r="FCD764" s="156"/>
      <c r="FCE764" s="156"/>
      <c r="FCF764" s="156"/>
      <c r="FCG764" s="156"/>
      <c r="FCH764" s="156"/>
      <c r="FCI764" s="156"/>
      <c r="FCJ764" s="156"/>
      <c r="FCK764" s="156"/>
      <c r="FCL764" s="156"/>
      <c r="FCM764" s="156"/>
      <c r="FCN764" s="156"/>
      <c r="FCO764" s="156"/>
      <c r="FCP764" s="156"/>
      <c r="FCQ764" s="156"/>
      <c r="FCR764" s="156"/>
      <c r="FCS764" s="156"/>
      <c r="FCT764" s="156"/>
      <c r="FCU764" s="156"/>
      <c r="FCV764" s="156"/>
      <c r="FCW764" s="156"/>
      <c r="FCX764" s="156"/>
      <c r="FCY764" s="156"/>
      <c r="FCZ764" s="156"/>
      <c r="FDA764" s="156"/>
      <c r="FDB764" s="156"/>
      <c r="FDC764" s="156"/>
      <c r="FDD764" s="156"/>
      <c r="FDE764" s="156"/>
      <c r="FDF764" s="156"/>
      <c r="FDG764" s="156"/>
      <c r="FDH764" s="156"/>
      <c r="FDI764" s="156"/>
      <c r="FDJ764" s="156"/>
      <c r="FDK764" s="156"/>
      <c r="FDL764" s="156"/>
      <c r="FDM764" s="156"/>
      <c r="FDN764" s="156"/>
      <c r="FDO764" s="156"/>
      <c r="FDP764" s="156"/>
      <c r="FDQ764" s="156"/>
      <c r="FDR764" s="156"/>
      <c r="FDS764" s="156"/>
      <c r="FDT764" s="156"/>
      <c r="FDU764" s="156"/>
      <c r="FDV764" s="156"/>
      <c r="FDW764" s="156"/>
      <c r="FDX764" s="156"/>
      <c r="FDY764" s="156"/>
      <c r="FDZ764" s="156"/>
      <c r="FEA764" s="156"/>
      <c r="FEB764" s="156"/>
      <c r="FEC764" s="156"/>
      <c r="FED764" s="156"/>
      <c r="FEE764" s="156"/>
      <c r="FEF764" s="156"/>
      <c r="FEG764" s="156"/>
      <c r="FEH764" s="156"/>
      <c r="FEI764" s="156"/>
      <c r="FEJ764" s="156"/>
      <c r="FEK764" s="156"/>
      <c r="FEL764" s="156"/>
      <c r="FEM764" s="156"/>
      <c r="FEN764" s="156"/>
      <c r="FEO764" s="156"/>
      <c r="FEP764" s="156"/>
      <c r="FEQ764" s="156"/>
      <c r="FER764" s="156"/>
      <c r="FES764" s="156"/>
      <c r="FET764" s="156"/>
      <c r="FEU764" s="156"/>
      <c r="FEV764" s="156"/>
      <c r="FEW764" s="156"/>
      <c r="FEX764" s="156"/>
      <c r="FEY764" s="156"/>
      <c r="FEZ764" s="156"/>
      <c r="FFA764" s="156"/>
      <c r="FFB764" s="156"/>
      <c r="FFC764" s="156"/>
      <c r="FFD764" s="156"/>
      <c r="FFE764" s="156"/>
      <c r="FFF764" s="156"/>
      <c r="FFG764" s="156"/>
      <c r="FFH764" s="156"/>
      <c r="FFI764" s="156"/>
      <c r="FFJ764" s="156"/>
      <c r="FFK764" s="156"/>
      <c r="FFL764" s="156"/>
      <c r="FFM764" s="156"/>
      <c r="FFN764" s="156"/>
      <c r="FFO764" s="156"/>
      <c r="FFP764" s="156"/>
      <c r="FFQ764" s="156"/>
      <c r="FFR764" s="156"/>
      <c r="FFS764" s="156"/>
      <c r="FFT764" s="156"/>
      <c r="FFU764" s="156"/>
      <c r="FFV764" s="156"/>
      <c r="FFW764" s="156"/>
      <c r="FFX764" s="156"/>
      <c r="FFY764" s="156"/>
      <c r="FFZ764" s="156"/>
      <c r="FGA764" s="156"/>
      <c r="FGB764" s="156"/>
      <c r="FGC764" s="156"/>
      <c r="FGD764" s="156"/>
      <c r="FGE764" s="156"/>
      <c r="FGF764" s="156"/>
      <c r="FGG764" s="156"/>
      <c r="FGH764" s="156"/>
      <c r="FGI764" s="156"/>
      <c r="FGJ764" s="156"/>
      <c r="FGK764" s="156"/>
      <c r="FGL764" s="156"/>
      <c r="FGM764" s="156"/>
      <c r="FGN764" s="156"/>
      <c r="FGO764" s="156"/>
      <c r="FGP764" s="156"/>
      <c r="FGQ764" s="156"/>
      <c r="FGR764" s="156"/>
      <c r="FGS764" s="156"/>
      <c r="FGT764" s="156"/>
      <c r="FGU764" s="156"/>
      <c r="FGV764" s="156"/>
      <c r="FGW764" s="156"/>
      <c r="FGX764" s="156"/>
      <c r="FGY764" s="156"/>
      <c r="FGZ764" s="156"/>
      <c r="FHA764" s="156"/>
      <c r="FHB764" s="156"/>
      <c r="FHC764" s="156"/>
      <c r="FHD764" s="156"/>
      <c r="FHE764" s="156"/>
      <c r="FHF764" s="156"/>
      <c r="FHG764" s="156"/>
      <c r="FHH764" s="156"/>
      <c r="FHI764" s="156"/>
      <c r="FHJ764" s="156"/>
      <c r="FHK764" s="156"/>
      <c r="FHL764" s="156"/>
      <c r="FHM764" s="156"/>
      <c r="FHN764" s="156"/>
      <c r="FHO764" s="156"/>
      <c r="FHP764" s="156"/>
      <c r="FHQ764" s="156"/>
      <c r="FHR764" s="156"/>
      <c r="FHS764" s="156"/>
      <c r="FHT764" s="156"/>
      <c r="FHU764" s="156"/>
      <c r="FHV764" s="156"/>
      <c r="FHW764" s="156"/>
      <c r="FHX764" s="156"/>
      <c r="FHY764" s="156"/>
      <c r="FHZ764" s="156"/>
      <c r="FIA764" s="156"/>
      <c r="FIB764" s="156"/>
      <c r="FIC764" s="156"/>
      <c r="FID764" s="156"/>
      <c r="FIE764" s="156"/>
      <c r="FIF764" s="156"/>
      <c r="FIG764" s="156"/>
      <c r="FIH764" s="156"/>
      <c r="FII764" s="156"/>
      <c r="FIJ764" s="156"/>
      <c r="FIK764" s="156"/>
      <c r="FIL764" s="156"/>
      <c r="FIM764" s="156"/>
      <c r="FIN764" s="156"/>
      <c r="FIO764" s="156"/>
      <c r="FIP764" s="156"/>
      <c r="FIQ764" s="156"/>
      <c r="FIR764" s="156"/>
      <c r="FIS764" s="156"/>
      <c r="FIT764" s="156"/>
      <c r="FIU764" s="156"/>
      <c r="FIV764" s="156"/>
      <c r="FIW764" s="156"/>
      <c r="FIX764" s="156"/>
      <c r="FIY764" s="156"/>
      <c r="FIZ764" s="156"/>
      <c r="FJA764" s="156"/>
      <c r="FJB764" s="156"/>
      <c r="FJC764" s="156"/>
      <c r="FJD764" s="156"/>
      <c r="FJE764" s="156"/>
      <c r="FJF764" s="156"/>
      <c r="FJG764" s="156"/>
      <c r="FJH764" s="156"/>
      <c r="FJI764" s="156"/>
      <c r="FJJ764" s="156"/>
      <c r="FJK764" s="156"/>
      <c r="FJL764" s="156"/>
      <c r="FJM764" s="156"/>
      <c r="FJN764" s="156"/>
      <c r="FJO764" s="156"/>
      <c r="FJP764" s="156"/>
      <c r="FJQ764" s="156"/>
      <c r="FJR764" s="156"/>
      <c r="FJS764" s="156"/>
      <c r="FJT764" s="156"/>
      <c r="FJU764" s="156"/>
      <c r="FJV764" s="156"/>
      <c r="FJW764" s="156"/>
      <c r="FJX764" s="156"/>
      <c r="FJY764" s="156"/>
      <c r="FJZ764" s="156"/>
      <c r="FKA764" s="156"/>
      <c r="FKB764" s="156"/>
      <c r="FKC764" s="156"/>
      <c r="FKD764" s="156"/>
      <c r="FKE764" s="156"/>
      <c r="FKF764" s="156"/>
      <c r="FKG764" s="156"/>
      <c r="FKH764" s="156"/>
      <c r="FKI764" s="156"/>
      <c r="FKJ764" s="156"/>
      <c r="FKK764" s="156"/>
      <c r="FKL764" s="156"/>
      <c r="FKM764" s="156"/>
      <c r="FKN764" s="156"/>
      <c r="FKO764" s="156"/>
      <c r="FKP764" s="156"/>
      <c r="FKQ764" s="156"/>
      <c r="FKR764" s="156"/>
      <c r="FKS764" s="156"/>
      <c r="FKT764" s="156"/>
      <c r="FKU764" s="156"/>
      <c r="FKV764" s="156"/>
      <c r="FKW764" s="156"/>
      <c r="FKX764" s="156"/>
      <c r="FKY764" s="156"/>
      <c r="FKZ764" s="156"/>
      <c r="FLA764" s="156"/>
      <c r="FLB764" s="156"/>
      <c r="FLC764" s="156"/>
      <c r="FLD764" s="156"/>
      <c r="FLE764" s="156"/>
      <c r="FLF764" s="156"/>
      <c r="FLG764" s="156"/>
      <c r="FLH764" s="156"/>
      <c r="FLI764" s="156"/>
      <c r="FLJ764" s="156"/>
      <c r="FLK764" s="156"/>
      <c r="FLL764" s="156"/>
      <c r="FLM764" s="156"/>
      <c r="FLN764" s="156"/>
      <c r="FLO764" s="156"/>
      <c r="FLP764" s="156"/>
      <c r="FLQ764" s="156"/>
      <c r="FLR764" s="156"/>
      <c r="FLS764" s="156"/>
      <c r="FLT764" s="156"/>
      <c r="FLU764" s="156"/>
      <c r="FLV764" s="156"/>
      <c r="FLW764" s="156"/>
      <c r="FLX764" s="156"/>
      <c r="FLY764" s="156"/>
      <c r="FLZ764" s="156"/>
      <c r="FMA764" s="156"/>
      <c r="FMB764" s="156"/>
      <c r="FMC764" s="156"/>
      <c r="FMD764" s="156"/>
      <c r="FME764" s="156"/>
      <c r="FMF764" s="156"/>
      <c r="FMG764" s="156"/>
      <c r="FMH764" s="156"/>
      <c r="FMI764" s="156"/>
      <c r="FMJ764" s="156"/>
      <c r="FMK764" s="156"/>
      <c r="FML764" s="156"/>
      <c r="FMM764" s="156"/>
      <c r="FMN764" s="156"/>
      <c r="FMO764" s="156"/>
      <c r="FMP764" s="156"/>
      <c r="FMQ764" s="156"/>
      <c r="FMR764" s="156"/>
      <c r="FMS764" s="156"/>
      <c r="FMT764" s="156"/>
      <c r="FMU764" s="156"/>
      <c r="FMV764" s="156"/>
      <c r="FMW764" s="156"/>
      <c r="FMX764" s="156"/>
      <c r="FMY764" s="156"/>
      <c r="FMZ764" s="156"/>
      <c r="FNA764" s="156"/>
      <c r="FNB764" s="156"/>
      <c r="FNC764" s="156"/>
      <c r="FND764" s="156"/>
      <c r="FNE764" s="156"/>
      <c r="FNF764" s="156"/>
      <c r="FNG764" s="156"/>
      <c r="FNH764" s="156"/>
      <c r="FNI764" s="156"/>
      <c r="FNJ764" s="156"/>
      <c r="FNK764" s="156"/>
      <c r="FNL764" s="156"/>
      <c r="FNM764" s="156"/>
      <c r="FNN764" s="156"/>
      <c r="FNO764" s="156"/>
      <c r="FNP764" s="156"/>
      <c r="FNQ764" s="156"/>
      <c r="FNR764" s="156"/>
      <c r="FNS764" s="156"/>
      <c r="FNT764" s="156"/>
      <c r="FNU764" s="156"/>
      <c r="FNV764" s="156"/>
      <c r="FNW764" s="156"/>
      <c r="FNX764" s="156"/>
      <c r="FNY764" s="156"/>
      <c r="FNZ764" s="156"/>
      <c r="FOA764" s="156"/>
      <c r="FOB764" s="156"/>
      <c r="FOC764" s="156"/>
      <c r="FOD764" s="156"/>
      <c r="FOE764" s="156"/>
      <c r="FOF764" s="156"/>
      <c r="FOG764" s="156"/>
      <c r="FOH764" s="156"/>
      <c r="FOI764" s="156"/>
      <c r="FOJ764" s="156"/>
      <c r="FOK764" s="156"/>
      <c r="FOL764" s="156"/>
      <c r="FOM764" s="156"/>
      <c r="FON764" s="156"/>
      <c r="FOO764" s="156"/>
      <c r="FOP764" s="156"/>
      <c r="FOQ764" s="156"/>
      <c r="FOR764" s="156"/>
      <c r="FOS764" s="156"/>
      <c r="FOT764" s="156"/>
      <c r="FOU764" s="156"/>
      <c r="FOV764" s="156"/>
      <c r="FOW764" s="156"/>
      <c r="FOX764" s="156"/>
      <c r="FOY764" s="156"/>
      <c r="FOZ764" s="156"/>
      <c r="FPA764" s="156"/>
      <c r="FPB764" s="156"/>
      <c r="FPC764" s="156"/>
      <c r="FPD764" s="156"/>
      <c r="FPE764" s="156"/>
      <c r="FPF764" s="156"/>
      <c r="FPG764" s="156"/>
      <c r="FPH764" s="156"/>
      <c r="FPI764" s="156"/>
      <c r="FPJ764" s="156"/>
      <c r="FPK764" s="156"/>
      <c r="FPL764" s="156"/>
      <c r="FPM764" s="156"/>
      <c r="FPN764" s="156"/>
      <c r="FPO764" s="156"/>
      <c r="FPP764" s="156"/>
      <c r="FPQ764" s="156"/>
      <c r="FPR764" s="156"/>
      <c r="FPS764" s="156"/>
      <c r="FPT764" s="156"/>
      <c r="FPU764" s="156"/>
      <c r="FPV764" s="156"/>
      <c r="FPW764" s="156"/>
      <c r="FPX764" s="156"/>
      <c r="FPY764" s="156"/>
      <c r="FPZ764" s="156"/>
      <c r="FQA764" s="156"/>
      <c r="FQB764" s="156"/>
      <c r="FQC764" s="156"/>
      <c r="FQD764" s="156"/>
      <c r="FQE764" s="156"/>
      <c r="FQF764" s="156"/>
      <c r="FQG764" s="156"/>
      <c r="FQH764" s="156"/>
      <c r="FQI764" s="156"/>
      <c r="FQJ764" s="156"/>
      <c r="FQK764" s="156"/>
      <c r="FQL764" s="156"/>
      <c r="FQM764" s="156"/>
      <c r="FQN764" s="156"/>
      <c r="FQO764" s="156"/>
      <c r="FQP764" s="156"/>
      <c r="FQQ764" s="156"/>
      <c r="FQR764" s="156"/>
      <c r="FQS764" s="156"/>
      <c r="FQT764" s="156"/>
      <c r="FQU764" s="156"/>
      <c r="FQV764" s="156"/>
      <c r="FQW764" s="156"/>
      <c r="FQX764" s="156"/>
      <c r="FQY764" s="156"/>
      <c r="FQZ764" s="156"/>
      <c r="FRA764" s="156"/>
      <c r="FRB764" s="156"/>
      <c r="FRC764" s="156"/>
      <c r="FRD764" s="156"/>
      <c r="FRE764" s="156"/>
      <c r="FRF764" s="156"/>
      <c r="FRG764" s="156"/>
      <c r="FRH764" s="156"/>
      <c r="FRI764" s="156"/>
      <c r="FRJ764" s="156"/>
      <c r="FRK764" s="156"/>
      <c r="FRL764" s="156"/>
      <c r="FRM764" s="156"/>
      <c r="FRN764" s="156"/>
      <c r="FRO764" s="156"/>
      <c r="FRP764" s="156"/>
      <c r="FRQ764" s="156"/>
      <c r="FRR764" s="156"/>
      <c r="FRS764" s="156"/>
      <c r="FRT764" s="156"/>
      <c r="FRU764" s="156"/>
      <c r="FRV764" s="156"/>
      <c r="FRW764" s="156"/>
      <c r="FRX764" s="156"/>
      <c r="FRY764" s="156"/>
      <c r="FRZ764" s="156"/>
      <c r="FSA764" s="156"/>
      <c r="FSB764" s="156"/>
      <c r="FSC764" s="156"/>
      <c r="FSD764" s="156"/>
      <c r="FSE764" s="156"/>
      <c r="FSF764" s="156"/>
      <c r="FSG764" s="156"/>
      <c r="FSH764" s="156"/>
      <c r="FSI764" s="156"/>
      <c r="FSJ764" s="156"/>
      <c r="FSK764" s="156"/>
      <c r="FSL764" s="156"/>
      <c r="FSM764" s="156"/>
      <c r="FSN764" s="156"/>
      <c r="FSO764" s="156"/>
      <c r="FSP764" s="156"/>
      <c r="FSQ764" s="156"/>
      <c r="FSR764" s="156"/>
      <c r="FSS764" s="156"/>
      <c r="FST764" s="156"/>
      <c r="FSU764" s="156"/>
      <c r="FSV764" s="156"/>
      <c r="FSW764" s="156"/>
      <c r="FSX764" s="156"/>
      <c r="FSY764" s="156"/>
      <c r="FSZ764" s="156"/>
      <c r="FTA764" s="156"/>
      <c r="FTB764" s="156"/>
      <c r="FTC764" s="156"/>
      <c r="FTD764" s="156"/>
      <c r="FTE764" s="156"/>
      <c r="FTF764" s="156"/>
      <c r="FTG764" s="156"/>
      <c r="FTH764" s="156"/>
      <c r="FTI764" s="156"/>
      <c r="FTJ764" s="156"/>
      <c r="FTK764" s="156"/>
      <c r="FTL764" s="156"/>
      <c r="FTM764" s="156"/>
      <c r="FTN764" s="156"/>
      <c r="FTO764" s="156"/>
      <c r="FTP764" s="156"/>
      <c r="FTQ764" s="156"/>
      <c r="FTR764" s="156"/>
      <c r="FTS764" s="156"/>
      <c r="FTT764" s="156"/>
      <c r="FTU764" s="156"/>
      <c r="FTV764" s="156"/>
      <c r="FTW764" s="156"/>
      <c r="FTX764" s="156"/>
      <c r="FTY764" s="156"/>
      <c r="FTZ764" s="156"/>
      <c r="FUA764" s="156"/>
      <c r="FUB764" s="156"/>
      <c r="FUC764" s="156"/>
      <c r="FUD764" s="156"/>
      <c r="FUE764" s="156"/>
      <c r="FUF764" s="156"/>
      <c r="FUG764" s="156"/>
      <c r="FUH764" s="156"/>
      <c r="FUI764" s="156"/>
      <c r="FUJ764" s="156"/>
      <c r="FUK764" s="156"/>
      <c r="FUL764" s="156"/>
      <c r="FUM764" s="156"/>
      <c r="FUN764" s="156"/>
      <c r="FUO764" s="156"/>
      <c r="FUP764" s="156"/>
      <c r="FUQ764" s="156"/>
      <c r="FUR764" s="156"/>
      <c r="FUS764" s="156"/>
      <c r="FUT764" s="156"/>
      <c r="FUU764" s="156"/>
      <c r="FUV764" s="156"/>
      <c r="FUW764" s="156"/>
      <c r="FUX764" s="156"/>
      <c r="FUY764" s="156"/>
      <c r="FUZ764" s="156"/>
      <c r="FVA764" s="156"/>
      <c r="FVB764" s="156"/>
      <c r="FVC764" s="156"/>
      <c r="FVD764" s="156"/>
      <c r="FVE764" s="156"/>
      <c r="FVF764" s="156"/>
      <c r="FVG764" s="156"/>
      <c r="FVH764" s="156"/>
      <c r="FVI764" s="156"/>
      <c r="FVJ764" s="156"/>
      <c r="FVK764" s="156"/>
      <c r="FVL764" s="156"/>
      <c r="FVM764" s="156"/>
      <c r="FVN764" s="156"/>
      <c r="FVO764" s="156"/>
      <c r="FVP764" s="156"/>
      <c r="FVQ764" s="156"/>
      <c r="FVR764" s="156"/>
      <c r="FVS764" s="156"/>
      <c r="FVT764" s="156"/>
      <c r="FVU764" s="156"/>
      <c r="FVV764" s="156"/>
      <c r="FVW764" s="156"/>
      <c r="FVX764" s="156"/>
      <c r="FVY764" s="156"/>
      <c r="FVZ764" s="156"/>
      <c r="FWA764" s="156"/>
      <c r="FWB764" s="156"/>
      <c r="FWC764" s="156"/>
      <c r="FWD764" s="156"/>
      <c r="FWE764" s="156"/>
      <c r="FWF764" s="156"/>
      <c r="FWG764" s="156"/>
      <c r="FWH764" s="156"/>
      <c r="FWI764" s="156"/>
      <c r="FWJ764" s="156"/>
      <c r="FWK764" s="156"/>
      <c r="FWL764" s="156"/>
      <c r="FWM764" s="156"/>
      <c r="FWN764" s="156"/>
      <c r="FWO764" s="156"/>
      <c r="FWP764" s="156"/>
      <c r="FWQ764" s="156"/>
      <c r="FWR764" s="156"/>
      <c r="FWS764" s="156"/>
      <c r="FWT764" s="156"/>
      <c r="FWU764" s="156"/>
      <c r="FWV764" s="156"/>
      <c r="FWW764" s="156"/>
      <c r="FWX764" s="156"/>
      <c r="FWY764" s="156"/>
      <c r="FWZ764" s="156"/>
      <c r="FXA764" s="156"/>
      <c r="FXB764" s="156"/>
      <c r="FXC764" s="156"/>
      <c r="FXD764" s="156"/>
      <c r="FXE764" s="156"/>
      <c r="FXF764" s="156"/>
      <c r="FXG764" s="156"/>
      <c r="FXH764" s="156"/>
      <c r="FXI764" s="156"/>
      <c r="FXJ764" s="156"/>
      <c r="FXK764" s="156"/>
      <c r="FXL764" s="156"/>
      <c r="FXM764" s="156"/>
      <c r="FXN764" s="156"/>
      <c r="FXO764" s="156"/>
      <c r="FXP764" s="156"/>
      <c r="FXQ764" s="156"/>
      <c r="FXR764" s="156"/>
      <c r="FXS764" s="156"/>
      <c r="FXT764" s="156"/>
      <c r="FXU764" s="156"/>
      <c r="FXV764" s="156"/>
      <c r="FXW764" s="156"/>
      <c r="FXX764" s="156"/>
      <c r="FXY764" s="156"/>
      <c r="FXZ764" s="156"/>
      <c r="FYA764" s="156"/>
      <c r="FYB764" s="156"/>
      <c r="FYC764" s="156"/>
      <c r="FYD764" s="156"/>
      <c r="FYE764" s="156"/>
      <c r="FYF764" s="156"/>
      <c r="FYG764" s="156"/>
      <c r="FYH764" s="156"/>
      <c r="FYI764" s="156"/>
      <c r="FYJ764" s="156"/>
      <c r="FYK764" s="156"/>
      <c r="FYL764" s="156"/>
      <c r="FYM764" s="156"/>
      <c r="FYN764" s="156"/>
      <c r="FYO764" s="156"/>
      <c r="FYP764" s="156"/>
      <c r="FYQ764" s="156"/>
      <c r="FYR764" s="156"/>
      <c r="FYS764" s="156"/>
      <c r="FYT764" s="156"/>
      <c r="FYU764" s="156"/>
      <c r="FYV764" s="156"/>
      <c r="FYW764" s="156"/>
      <c r="FYX764" s="156"/>
      <c r="FYY764" s="156"/>
      <c r="FYZ764" s="156"/>
      <c r="FZA764" s="156"/>
      <c r="FZB764" s="156"/>
      <c r="FZC764" s="156"/>
      <c r="FZD764" s="156"/>
      <c r="FZE764" s="156"/>
      <c r="FZF764" s="156"/>
      <c r="FZG764" s="156"/>
      <c r="FZH764" s="156"/>
      <c r="FZI764" s="156"/>
      <c r="FZJ764" s="156"/>
      <c r="FZK764" s="156"/>
      <c r="FZL764" s="156"/>
      <c r="FZM764" s="156"/>
      <c r="FZN764" s="156"/>
      <c r="FZO764" s="156"/>
      <c r="FZP764" s="156"/>
      <c r="FZQ764" s="156"/>
      <c r="FZR764" s="156"/>
      <c r="FZS764" s="156"/>
      <c r="FZT764" s="156"/>
      <c r="FZU764" s="156"/>
      <c r="FZV764" s="156"/>
      <c r="FZW764" s="156"/>
      <c r="FZX764" s="156"/>
      <c r="FZY764" s="156"/>
      <c r="FZZ764" s="156"/>
      <c r="GAA764" s="156"/>
      <c r="GAB764" s="156"/>
      <c r="GAC764" s="156"/>
      <c r="GAD764" s="156"/>
      <c r="GAE764" s="156"/>
      <c r="GAF764" s="156"/>
      <c r="GAG764" s="156"/>
      <c r="GAH764" s="156"/>
      <c r="GAI764" s="156"/>
      <c r="GAJ764" s="156"/>
      <c r="GAK764" s="156"/>
      <c r="GAL764" s="156"/>
      <c r="GAM764" s="156"/>
      <c r="GAN764" s="156"/>
      <c r="GAO764" s="156"/>
      <c r="GAP764" s="156"/>
      <c r="GAQ764" s="156"/>
      <c r="GAR764" s="156"/>
      <c r="GAS764" s="156"/>
      <c r="GAT764" s="156"/>
      <c r="GAU764" s="156"/>
      <c r="GAV764" s="156"/>
      <c r="GAW764" s="156"/>
      <c r="GAX764" s="156"/>
      <c r="GAY764" s="156"/>
      <c r="GAZ764" s="156"/>
      <c r="GBA764" s="156"/>
      <c r="GBB764" s="156"/>
      <c r="GBC764" s="156"/>
      <c r="GBD764" s="156"/>
      <c r="GBE764" s="156"/>
      <c r="GBF764" s="156"/>
      <c r="GBG764" s="156"/>
      <c r="GBH764" s="156"/>
      <c r="GBI764" s="156"/>
      <c r="GBJ764" s="156"/>
      <c r="GBK764" s="156"/>
      <c r="GBL764" s="156"/>
      <c r="GBM764" s="156"/>
      <c r="GBN764" s="156"/>
      <c r="GBO764" s="156"/>
      <c r="GBP764" s="156"/>
      <c r="GBQ764" s="156"/>
      <c r="GBR764" s="156"/>
      <c r="GBS764" s="156"/>
      <c r="GBT764" s="156"/>
      <c r="GBU764" s="156"/>
      <c r="GBV764" s="156"/>
      <c r="GBW764" s="156"/>
      <c r="GBX764" s="156"/>
      <c r="GBY764" s="156"/>
      <c r="GBZ764" s="156"/>
      <c r="GCA764" s="156"/>
      <c r="GCB764" s="156"/>
      <c r="GCC764" s="156"/>
      <c r="GCD764" s="156"/>
      <c r="GCE764" s="156"/>
      <c r="GCF764" s="156"/>
      <c r="GCG764" s="156"/>
      <c r="GCH764" s="156"/>
      <c r="GCI764" s="156"/>
      <c r="GCJ764" s="156"/>
      <c r="GCK764" s="156"/>
      <c r="GCL764" s="156"/>
      <c r="GCM764" s="156"/>
      <c r="GCN764" s="156"/>
      <c r="GCO764" s="156"/>
      <c r="GCP764" s="156"/>
      <c r="GCQ764" s="156"/>
      <c r="GCR764" s="156"/>
      <c r="GCS764" s="156"/>
      <c r="GCT764" s="156"/>
      <c r="GCU764" s="156"/>
      <c r="GCV764" s="156"/>
      <c r="GCW764" s="156"/>
      <c r="GCX764" s="156"/>
      <c r="GCY764" s="156"/>
      <c r="GCZ764" s="156"/>
      <c r="GDA764" s="156"/>
      <c r="GDB764" s="156"/>
      <c r="GDC764" s="156"/>
      <c r="GDD764" s="156"/>
      <c r="GDE764" s="156"/>
      <c r="GDF764" s="156"/>
      <c r="GDG764" s="156"/>
      <c r="GDH764" s="156"/>
      <c r="GDI764" s="156"/>
      <c r="GDJ764" s="156"/>
      <c r="GDK764" s="156"/>
      <c r="GDL764" s="156"/>
      <c r="GDM764" s="156"/>
      <c r="GDN764" s="156"/>
      <c r="GDO764" s="156"/>
      <c r="GDP764" s="156"/>
      <c r="GDQ764" s="156"/>
      <c r="GDR764" s="156"/>
      <c r="GDS764" s="156"/>
      <c r="GDT764" s="156"/>
      <c r="GDU764" s="156"/>
      <c r="GDV764" s="156"/>
      <c r="GDW764" s="156"/>
      <c r="GDX764" s="156"/>
      <c r="GDY764" s="156"/>
      <c r="GDZ764" s="156"/>
      <c r="GEA764" s="156"/>
      <c r="GEB764" s="156"/>
      <c r="GEC764" s="156"/>
      <c r="GED764" s="156"/>
      <c r="GEE764" s="156"/>
      <c r="GEF764" s="156"/>
      <c r="GEG764" s="156"/>
      <c r="GEH764" s="156"/>
      <c r="GEI764" s="156"/>
      <c r="GEJ764" s="156"/>
      <c r="GEK764" s="156"/>
      <c r="GEL764" s="156"/>
      <c r="GEM764" s="156"/>
      <c r="GEN764" s="156"/>
      <c r="GEO764" s="156"/>
      <c r="GEP764" s="156"/>
      <c r="GEQ764" s="156"/>
      <c r="GER764" s="156"/>
      <c r="GES764" s="156"/>
      <c r="GET764" s="156"/>
      <c r="GEU764" s="156"/>
      <c r="GEV764" s="156"/>
      <c r="GEW764" s="156"/>
      <c r="GEX764" s="156"/>
      <c r="GEY764" s="156"/>
      <c r="GEZ764" s="156"/>
      <c r="GFA764" s="156"/>
      <c r="GFB764" s="156"/>
      <c r="GFC764" s="156"/>
      <c r="GFD764" s="156"/>
      <c r="GFE764" s="156"/>
      <c r="GFF764" s="156"/>
      <c r="GFG764" s="156"/>
      <c r="GFH764" s="156"/>
      <c r="GFI764" s="156"/>
      <c r="GFJ764" s="156"/>
      <c r="GFK764" s="156"/>
      <c r="GFL764" s="156"/>
      <c r="GFM764" s="156"/>
      <c r="GFN764" s="156"/>
      <c r="GFO764" s="156"/>
      <c r="GFP764" s="156"/>
      <c r="GFQ764" s="156"/>
      <c r="GFR764" s="156"/>
      <c r="GFS764" s="156"/>
      <c r="GFT764" s="156"/>
      <c r="GFU764" s="156"/>
      <c r="GFV764" s="156"/>
      <c r="GFW764" s="156"/>
      <c r="GFX764" s="156"/>
      <c r="GFY764" s="156"/>
      <c r="GFZ764" s="156"/>
      <c r="GGA764" s="156"/>
      <c r="GGB764" s="156"/>
      <c r="GGC764" s="156"/>
      <c r="GGD764" s="156"/>
      <c r="GGE764" s="156"/>
      <c r="GGF764" s="156"/>
      <c r="GGG764" s="156"/>
      <c r="GGH764" s="156"/>
      <c r="GGI764" s="156"/>
      <c r="GGJ764" s="156"/>
      <c r="GGK764" s="156"/>
      <c r="GGL764" s="156"/>
      <c r="GGM764" s="156"/>
      <c r="GGN764" s="156"/>
      <c r="GGO764" s="156"/>
      <c r="GGP764" s="156"/>
      <c r="GGQ764" s="156"/>
      <c r="GGR764" s="156"/>
      <c r="GGS764" s="156"/>
      <c r="GGT764" s="156"/>
      <c r="GGU764" s="156"/>
      <c r="GGV764" s="156"/>
      <c r="GGW764" s="156"/>
      <c r="GGX764" s="156"/>
      <c r="GGY764" s="156"/>
      <c r="GGZ764" s="156"/>
      <c r="GHA764" s="156"/>
      <c r="GHB764" s="156"/>
      <c r="GHC764" s="156"/>
      <c r="GHD764" s="156"/>
      <c r="GHE764" s="156"/>
      <c r="GHF764" s="156"/>
      <c r="GHG764" s="156"/>
      <c r="GHH764" s="156"/>
      <c r="GHI764" s="156"/>
      <c r="GHJ764" s="156"/>
      <c r="GHK764" s="156"/>
      <c r="GHL764" s="156"/>
      <c r="GHM764" s="156"/>
      <c r="GHN764" s="156"/>
      <c r="GHO764" s="156"/>
      <c r="GHP764" s="156"/>
      <c r="GHQ764" s="156"/>
      <c r="GHR764" s="156"/>
      <c r="GHS764" s="156"/>
      <c r="GHT764" s="156"/>
      <c r="GHU764" s="156"/>
      <c r="GHV764" s="156"/>
      <c r="GHW764" s="156"/>
      <c r="GHX764" s="156"/>
      <c r="GHY764" s="156"/>
      <c r="GHZ764" s="156"/>
      <c r="GIA764" s="156"/>
      <c r="GIB764" s="156"/>
      <c r="GIC764" s="156"/>
      <c r="GID764" s="156"/>
      <c r="GIE764" s="156"/>
      <c r="GIF764" s="156"/>
      <c r="GIG764" s="156"/>
      <c r="GIH764" s="156"/>
      <c r="GII764" s="156"/>
      <c r="GIJ764" s="156"/>
      <c r="GIK764" s="156"/>
      <c r="GIL764" s="156"/>
      <c r="GIM764" s="156"/>
      <c r="GIN764" s="156"/>
      <c r="GIO764" s="156"/>
      <c r="GIP764" s="156"/>
      <c r="GIQ764" s="156"/>
      <c r="GIR764" s="156"/>
      <c r="GIS764" s="156"/>
      <c r="GIT764" s="156"/>
      <c r="GIU764" s="156"/>
      <c r="GIV764" s="156"/>
      <c r="GIW764" s="156"/>
      <c r="GIX764" s="156"/>
      <c r="GIY764" s="156"/>
      <c r="GIZ764" s="156"/>
      <c r="GJA764" s="156"/>
      <c r="GJB764" s="156"/>
      <c r="GJC764" s="156"/>
      <c r="GJD764" s="156"/>
      <c r="GJE764" s="156"/>
      <c r="GJF764" s="156"/>
      <c r="GJG764" s="156"/>
      <c r="GJH764" s="156"/>
      <c r="GJI764" s="156"/>
      <c r="GJJ764" s="156"/>
      <c r="GJK764" s="156"/>
      <c r="GJL764" s="156"/>
      <c r="GJM764" s="156"/>
      <c r="GJN764" s="156"/>
      <c r="GJO764" s="156"/>
      <c r="GJP764" s="156"/>
      <c r="GJQ764" s="156"/>
      <c r="GJR764" s="156"/>
      <c r="GJS764" s="156"/>
      <c r="GJT764" s="156"/>
      <c r="GJU764" s="156"/>
      <c r="GJV764" s="156"/>
      <c r="GJW764" s="156"/>
      <c r="GJX764" s="156"/>
      <c r="GJY764" s="156"/>
      <c r="GJZ764" s="156"/>
      <c r="GKA764" s="156"/>
      <c r="GKB764" s="156"/>
      <c r="GKC764" s="156"/>
      <c r="GKD764" s="156"/>
      <c r="GKE764" s="156"/>
      <c r="GKF764" s="156"/>
      <c r="GKG764" s="156"/>
      <c r="GKH764" s="156"/>
      <c r="GKI764" s="156"/>
      <c r="GKJ764" s="156"/>
      <c r="GKK764" s="156"/>
      <c r="GKL764" s="156"/>
      <c r="GKM764" s="156"/>
      <c r="GKN764" s="156"/>
      <c r="GKO764" s="156"/>
      <c r="GKP764" s="156"/>
      <c r="GKQ764" s="156"/>
      <c r="GKR764" s="156"/>
      <c r="GKS764" s="156"/>
      <c r="GKT764" s="156"/>
      <c r="GKU764" s="156"/>
      <c r="GKV764" s="156"/>
      <c r="GKW764" s="156"/>
      <c r="GKX764" s="156"/>
      <c r="GKY764" s="156"/>
      <c r="GKZ764" s="156"/>
      <c r="GLA764" s="156"/>
      <c r="GLB764" s="156"/>
      <c r="GLC764" s="156"/>
      <c r="GLD764" s="156"/>
      <c r="GLE764" s="156"/>
      <c r="GLF764" s="156"/>
      <c r="GLG764" s="156"/>
      <c r="GLH764" s="156"/>
      <c r="GLI764" s="156"/>
      <c r="GLJ764" s="156"/>
      <c r="GLK764" s="156"/>
      <c r="GLL764" s="156"/>
      <c r="GLM764" s="156"/>
      <c r="GLN764" s="156"/>
      <c r="GLO764" s="156"/>
      <c r="GLP764" s="156"/>
      <c r="GLQ764" s="156"/>
      <c r="GLR764" s="156"/>
      <c r="GLS764" s="156"/>
      <c r="GLT764" s="156"/>
      <c r="GLU764" s="156"/>
      <c r="GLV764" s="156"/>
      <c r="GLW764" s="156"/>
      <c r="GLX764" s="156"/>
      <c r="GLY764" s="156"/>
      <c r="GLZ764" s="156"/>
      <c r="GMA764" s="156"/>
      <c r="GMB764" s="156"/>
      <c r="GMC764" s="156"/>
      <c r="GMD764" s="156"/>
      <c r="GME764" s="156"/>
      <c r="GMF764" s="156"/>
      <c r="GMG764" s="156"/>
      <c r="GMH764" s="156"/>
      <c r="GMI764" s="156"/>
      <c r="GMJ764" s="156"/>
      <c r="GMK764" s="156"/>
      <c r="GML764" s="156"/>
      <c r="GMM764" s="156"/>
      <c r="GMN764" s="156"/>
      <c r="GMO764" s="156"/>
      <c r="GMP764" s="156"/>
      <c r="GMQ764" s="156"/>
      <c r="GMR764" s="156"/>
      <c r="GMS764" s="156"/>
      <c r="GMT764" s="156"/>
      <c r="GMU764" s="156"/>
      <c r="GMV764" s="156"/>
      <c r="GMW764" s="156"/>
      <c r="GMX764" s="156"/>
      <c r="GMY764" s="156"/>
      <c r="GMZ764" s="156"/>
      <c r="GNA764" s="156"/>
      <c r="GNB764" s="156"/>
      <c r="GNC764" s="156"/>
      <c r="GND764" s="156"/>
      <c r="GNE764" s="156"/>
      <c r="GNF764" s="156"/>
      <c r="GNG764" s="156"/>
      <c r="GNH764" s="156"/>
      <c r="GNI764" s="156"/>
      <c r="GNJ764" s="156"/>
      <c r="GNK764" s="156"/>
      <c r="GNL764" s="156"/>
      <c r="GNM764" s="156"/>
      <c r="GNN764" s="156"/>
      <c r="GNO764" s="156"/>
      <c r="GNP764" s="156"/>
      <c r="GNQ764" s="156"/>
      <c r="GNR764" s="156"/>
      <c r="GNS764" s="156"/>
      <c r="GNT764" s="156"/>
      <c r="GNU764" s="156"/>
      <c r="GNV764" s="156"/>
      <c r="GNW764" s="156"/>
      <c r="GNX764" s="156"/>
      <c r="GNY764" s="156"/>
      <c r="GNZ764" s="156"/>
      <c r="GOA764" s="156"/>
      <c r="GOB764" s="156"/>
      <c r="GOC764" s="156"/>
      <c r="GOD764" s="156"/>
      <c r="GOE764" s="156"/>
      <c r="GOF764" s="156"/>
      <c r="GOG764" s="156"/>
      <c r="GOH764" s="156"/>
      <c r="GOI764" s="156"/>
      <c r="GOJ764" s="156"/>
      <c r="GOK764" s="156"/>
      <c r="GOL764" s="156"/>
      <c r="GOM764" s="156"/>
      <c r="GON764" s="156"/>
      <c r="GOO764" s="156"/>
      <c r="GOP764" s="156"/>
      <c r="GOQ764" s="156"/>
      <c r="GOR764" s="156"/>
      <c r="GOS764" s="156"/>
      <c r="GOT764" s="156"/>
      <c r="GOU764" s="156"/>
      <c r="GOV764" s="156"/>
      <c r="GOW764" s="156"/>
      <c r="GOX764" s="156"/>
      <c r="GOY764" s="156"/>
      <c r="GOZ764" s="156"/>
      <c r="GPA764" s="156"/>
      <c r="GPB764" s="156"/>
      <c r="GPC764" s="156"/>
      <c r="GPD764" s="156"/>
      <c r="GPE764" s="156"/>
      <c r="GPF764" s="156"/>
      <c r="GPG764" s="156"/>
      <c r="GPH764" s="156"/>
      <c r="GPI764" s="156"/>
      <c r="GPJ764" s="156"/>
      <c r="GPK764" s="156"/>
      <c r="GPL764" s="156"/>
      <c r="GPM764" s="156"/>
      <c r="GPN764" s="156"/>
      <c r="GPO764" s="156"/>
      <c r="GPP764" s="156"/>
      <c r="GPQ764" s="156"/>
      <c r="GPR764" s="156"/>
      <c r="GPS764" s="156"/>
      <c r="GPT764" s="156"/>
      <c r="GPU764" s="156"/>
      <c r="GPV764" s="156"/>
      <c r="GPW764" s="156"/>
      <c r="GPX764" s="156"/>
      <c r="GPY764" s="156"/>
      <c r="GPZ764" s="156"/>
      <c r="GQA764" s="156"/>
      <c r="GQB764" s="156"/>
      <c r="GQC764" s="156"/>
      <c r="GQD764" s="156"/>
      <c r="GQE764" s="156"/>
      <c r="GQF764" s="156"/>
      <c r="GQG764" s="156"/>
      <c r="GQH764" s="156"/>
      <c r="GQI764" s="156"/>
      <c r="GQJ764" s="156"/>
      <c r="GQK764" s="156"/>
      <c r="GQL764" s="156"/>
      <c r="GQM764" s="156"/>
      <c r="GQN764" s="156"/>
      <c r="GQO764" s="156"/>
      <c r="GQP764" s="156"/>
      <c r="GQQ764" s="156"/>
      <c r="GQR764" s="156"/>
      <c r="GQS764" s="156"/>
      <c r="GQT764" s="156"/>
      <c r="GQU764" s="156"/>
      <c r="GQV764" s="156"/>
      <c r="GQW764" s="156"/>
      <c r="GQX764" s="156"/>
      <c r="GQY764" s="156"/>
      <c r="GQZ764" s="156"/>
      <c r="GRA764" s="156"/>
      <c r="GRB764" s="156"/>
      <c r="GRC764" s="156"/>
      <c r="GRD764" s="156"/>
      <c r="GRE764" s="156"/>
      <c r="GRF764" s="156"/>
      <c r="GRG764" s="156"/>
      <c r="GRH764" s="156"/>
      <c r="GRI764" s="156"/>
      <c r="GRJ764" s="156"/>
      <c r="GRK764" s="156"/>
      <c r="GRL764" s="156"/>
      <c r="GRM764" s="156"/>
      <c r="GRN764" s="156"/>
      <c r="GRO764" s="156"/>
      <c r="GRP764" s="156"/>
      <c r="GRQ764" s="156"/>
      <c r="GRR764" s="156"/>
      <c r="GRS764" s="156"/>
      <c r="GRT764" s="156"/>
      <c r="GRU764" s="156"/>
      <c r="GRV764" s="156"/>
      <c r="GRW764" s="156"/>
      <c r="GRX764" s="156"/>
      <c r="GRY764" s="156"/>
      <c r="GRZ764" s="156"/>
      <c r="GSA764" s="156"/>
      <c r="GSB764" s="156"/>
      <c r="GSC764" s="156"/>
      <c r="GSD764" s="156"/>
      <c r="GSE764" s="156"/>
      <c r="GSF764" s="156"/>
      <c r="GSG764" s="156"/>
      <c r="GSH764" s="156"/>
      <c r="GSI764" s="156"/>
      <c r="GSJ764" s="156"/>
      <c r="GSK764" s="156"/>
      <c r="GSL764" s="156"/>
      <c r="GSM764" s="156"/>
      <c r="GSN764" s="156"/>
      <c r="GSO764" s="156"/>
      <c r="GSP764" s="156"/>
      <c r="GSQ764" s="156"/>
      <c r="GSR764" s="156"/>
      <c r="GSS764" s="156"/>
      <c r="GST764" s="156"/>
      <c r="GSU764" s="156"/>
      <c r="GSV764" s="156"/>
      <c r="GSW764" s="156"/>
      <c r="GSX764" s="156"/>
      <c r="GSY764" s="156"/>
      <c r="GSZ764" s="156"/>
      <c r="GTA764" s="156"/>
      <c r="GTB764" s="156"/>
      <c r="GTC764" s="156"/>
      <c r="GTD764" s="156"/>
      <c r="GTE764" s="156"/>
      <c r="GTF764" s="156"/>
      <c r="GTG764" s="156"/>
      <c r="GTH764" s="156"/>
      <c r="GTI764" s="156"/>
      <c r="GTJ764" s="156"/>
      <c r="GTK764" s="156"/>
      <c r="GTL764" s="156"/>
      <c r="GTM764" s="156"/>
      <c r="GTN764" s="156"/>
      <c r="GTO764" s="156"/>
      <c r="GTP764" s="156"/>
      <c r="GTQ764" s="156"/>
      <c r="GTR764" s="156"/>
      <c r="GTS764" s="156"/>
      <c r="GTT764" s="156"/>
      <c r="GTU764" s="156"/>
      <c r="GTV764" s="156"/>
      <c r="GTW764" s="156"/>
      <c r="GTX764" s="156"/>
      <c r="GTY764" s="156"/>
      <c r="GTZ764" s="156"/>
      <c r="GUA764" s="156"/>
      <c r="GUB764" s="156"/>
      <c r="GUC764" s="156"/>
      <c r="GUD764" s="156"/>
      <c r="GUE764" s="156"/>
      <c r="GUF764" s="156"/>
      <c r="GUG764" s="156"/>
      <c r="GUH764" s="156"/>
      <c r="GUI764" s="156"/>
      <c r="GUJ764" s="156"/>
      <c r="GUK764" s="156"/>
      <c r="GUL764" s="156"/>
      <c r="GUM764" s="156"/>
      <c r="GUN764" s="156"/>
      <c r="GUO764" s="156"/>
      <c r="GUP764" s="156"/>
      <c r="GUQ764" s="156"/>
      <c r="GUR764" s="156"/>
      <c r="GUS764" s="156"/>
      <c r="GUT764" s="156"/>
      <c r="GUU764" s="156"/>
      <c r="GUV764" s="156"/>
      <c r="GUW764" s="156"/>
      <c r="GUX764" s="156"/>
      <c r="GUY764" s="156"/>
      <c r="GUZ764" s="156"/>
      <c r="GVA764" s="156"/>
      <c r="GVB764" s="156"/>
      <c r="GVC764" s="156"/>
      <c r="GVD764" s="156"/>
      <c r="GVE764" s="156"/>
      <c r="GVF764" s="156"/>
      <c r="GVG764" s="156"/>
      <c r="GVH764" s="156"/>
      <c r="GVI764" s="156"/>
      <c r="GVJ764" s="156"/>
      <c r="GVK764" s="156"/>
      <c r="GVL764" s="156"/>
      <c r="GVM764" s="156"/>
      <c r="GVN764" s="156"/>
      <c r="GVO764" s="156"/>
      <c r="GVP764" s="156"/>
      <c r="GVQ764" s="156"/>
      <c r="GVR764" s="156"/>
      <c r="GVS764" s="156"/>
      <c r="GVT764" s="156"/>
      <c r="GVU764" s="156"/>
      <c r="GVV764" s="156"/>
      <c r="GVW764" s="156"/>
      <c r="GVX764" s="156"/>
      <c r="GVY764" s="156"/>
      <c r="GVZ764" s="156"/>
      <c r="GWA764" s="156"/>
      <c r="GWB764" s="156"/>
      <c r="GWC764" s="156"/>
      <c r="GWD764" s="156"/>
      <c r="GWE764" s="156"/>
      <c r="GWF764" s="156"/>
      <c r="GWG764" s="156"/>
      <c r="GWH764" s="156"/>
      <c r="GWI764" s="156"/>
      <c r="GWJ764" s="156"/>
      <c r="GWK764" s="156"/>
      <c r="GWL764" s="156"/>
      <c r="GWM764" s="156"/>
      <c r="GWN764" s="156"/>
      <c r="GWO764" s="156"/>
      <c r="GWP764" s="156"/>
      <c r="GWQ764" s="156"/>
      <c r="GWR764" s="156"/>
      <c r="GWS764" s="156"/>
      <c r="GWT764" s="156"/>
      <c r="GWU764" s="156"/>
      <c r="GWV764" s="156"/>
      <c r="GWW764" s="156"/>
      <c r="GWX764" s="156"/>
      <c r="GWY764" s="156"/>
      <c r="GWZ764" s="156"/>
      <c r="GXA764" s="156"/>
      <c r="GXB764" s="156"/>
      <c r="GXC764" s="156"/>
      <c r="GXD764" s="156"/>
      <c r="GXE764" s="156"/>
      <c r="GXF764" s="156"/>
      <c r="GXG764" s="156"/>
      <c r="GXH764" s="156"/>
      <c r="GXI764" s="156"/>
      <c r="GXJ764" s="156"/>
      <c r="GXK764" s="156"/>
      <c r="GXL764" s="156"/>
      <c r="GXM764" s="156"/>
      <c r="GXN764" s="156"/>
      <c r="GXO764" s="156"/>
      <c r="GXP764" s="156"/>
      <c r="GXQ764" s="156"/>
      <c r="GXR764" s="156"/>
      <c r="GXS764" s="156"/>
      <c r="GXT764" s="156"/>
      <c r="GXU764" s="156"/>
      <c r="GXV764" s="156"/>
      <c r="GXW764" s="156"/>
      <c r="GXX764" s="156"/>
      <c r="GXY764" s="156"/>
      <c r="GXZ764" s="156"/>
      <c r="GYA764" s="156"/>
      <c r="GYB764" s="156"/>
      <c r="GYC764" s="156"/>
      <c r="GYD764" s="156"/>
      <c r="GYE764" s="156"/>
      <c r="GYF764" s="156"/>
      <c r="GYG764" s="156"/>
      <c r="GYH764" s="156"/>
      <c r="GYI764" s="156"/>
      <c r="GYJ764" s="156"/>
      <c r="GYK764" s="156"/>
      <c r="GYL764" s="156"/>
      <c r="GYM764" s="156"/>
      <c r="GYN764" s="156"/>
      <c r="GYO764" s="156"/>
      <c r="GYP764" s="156"/>
      <c r="GYQ764" s="156"/>
      <c r="GYR764" s="156"/>
      <c r="GYS764" s="156"/>
      <c r="GYT764" s="156"/>
      <c r="GYU764" s="156"/>
      <c r="GYV764" s="156"/>
      <c r="GYW764" s="156"/>
      <c r="GYX764" s="156"/>
      <c r="GYY764" s="156"/>
      <c r="GYZ764" s="156"/>
      <c r="GZA764" s="156"/>
      <c r="GZB764" s="156"/>
      <c r="GZC764" s="156"/>
      <c r="GZD764" s="156"/>
      <c r="GZE764" s="156"/>
      <c r="GZF764" s="156"/>
      <c r="GZG764" s="156"/>
      <c r="GZH764" s="156"/>
      <c r="GZI764" s="156"/>
      <c r="GZJ764" s="156"/>
      <c r="GZK764" s="156"/>
      <c r="GZL764" s="156"/>
      <c r="GZM764" s="156"/>
      <c r="GZN764" s="156"/>
      <c r="GZO764" s="156"/>
      <c r="GZP764" s="156"/>
      <c r="GZQ764" s="156"/>
      <c r="GZR764" s="156"/>
      <c r="GZS764" s="156"/>
      <c r="GZT764" s="156"/>
      <c r="GZU764" s="156"/>
      <c r="GZV764" s="156"/>
      <c r="GZW764" s="156"/>
      <c r="GZX764" s="156"/>
      <c r="GZY764" s="156"/>
      <c r="GZZ764" s="156"/>
      <c r="HAA764" s="156"/>
      <c r="HAB764" s="156"/>
      <c r="HAC764" s="156"/>
      <c r="HAD764" s="156"/>
      <c r="HAE764" s="156"/>
      <c r="HAF764" s="156"/>
      <c r="HAG764" s="156"/>
      <c r="HAH764" s="156"/>
      <c r="HAI764" s="156"/>
      <c r="HAJ764" s="156"/>
      <c r="HAK764" s="156"/>
      <c r="HAL764" s="156"/>
      <c r="HAM764" s="156"/>
      <c r="HAN764" s="156"/>
      <c r="HAO764" s="156"/>
      <c r="HAP764" s="156"/>
      <c r="HAQ764" s="156"/>
      <c r="HAR764" s="156"/>
      <c r="HAS764" s="156"/>
      <c r="HAT764" s="156"/>
      <c r="HAU764" s="156"/>
      <c r="HAV764" s="156"/>
      <c r="HAW764" s="156"/>
      <c r="HAX764" s="156"/>
      <c r="HAY764" s="156"/>
      <c r="HAZ764" s="156"/>
      <c r="HBA764" s="156"/>
      <c r="HBB764" s="156"/>
      <c r="HBC764" s="156"/>
      <c r="HBD764" s="156"/>
      <c r="HBE764" s="156"/>
      <c r="HBF764" s="156"/>
      <c r="HBG764" s="156"/>
      <c r="HBH764" s="156"/>
      <c r="HBI764" s="156"/>
      <c r="HBJ764" s="156"/>
      <c r="HBK764" s="156"/>
      <c r="HBL764" s="156"/>
      <c r="HBM764" s="156"/>
      <c r="HBN764" s="156"/>
      <c r="HBO764" s="156"/>
      <c r="HBP764" s="156"/>
      <c r="HBQ764" s="156"/>
      <c r="HBR764" s="156"/>
      <c r="HBS764" s="156"/>
      <c r="HBT764" s="156"/>
      <c r="HBU764" s="156"/>
      <c r="HBV764" s="156"/>
      <c r="HBW764" s="156"/>
      <c r="HBX764" s="156"/>
      <c r="HBY764" s="156"/>
      <c r="HBZ764" s="156"/>
      <c r="HCA764" s="156"/>
      <c r="HCB764" s="156"/>
      <c r="HCC764" s="156"/>
      <c r="HCD764" s="156"/>
      <c r="HCE764" s="156"/>
      <c r="HCF764" s="156"/>
      <c r="HCG764" s="156"/>
      <c r="HCH764" s="156"/>
      <c r="HCI764" s="156"/>
      <c r="HCJ764" s="156"/>
      <c r="HCK764" s="156"/>
      <c r="HCL764" s="156"/>
      <c r="HCM764" s="156"/>
      <c r="HCN764" s="156"/>
      <c r="HCO764" s="156"/>
      <c r="HCP764" s="156"/>
      <c r="HCQ764" s="156"/>
      <c r="HCR764" s="156"/>
      <c r="HCS764" s="156"/>
      <c r="HCT764" s="156"/>
      <c r="HCU764" s="156"/>
      <c r="HCV764" s="156"/>
      <c r="HCW764" s="156"/>
      <c r="HCX764" s="156"/>
      <c r="HCY764" s="156"/>
      <c r="HCZ764" s="156"/>
      <c r="HDA764" s="156"/>
      <c r="HDB764" s="156"/>
      <c r="HDC764" s="156"/>
      <c r="HDD764" s="156"/>
      <c r="HDE764" s="156"/>
      <c r="HDF764" s="156"/>
      <c r="HDG764" s="156"/>
      <c r="HDH764" s="156"/>
      <c r="HDI764" s="156"/>
      <c r="HDJ764" s="156"/>
      <c r="HDK764" s="156"/>
      <c r="HDL764" s="156"/>
      <c r="HDM764" s="156"/>
      <c r="HDN764" s="156"/>
      <c r="HDO764" s="156"/>
      <c r="HDP764" s="156"/>
      <c r="HDQ764" s="156"/>
      <c r="HDR764" s="156"/>
      <c r="HDS764" s="156"/>
      <c r="HDT764" s="156"/>
      <c r="HDU764" s="156"/>
      <c r="HDV764" s="156"/>
      <c r="HDW764" s="156"/>
      <c r="HDX764" s="156"/>
      <c r="HDY764" s="156"/>
      <c r="HDZ764" s="156"/>
      <c r="HEA764" s="156"/>
      <c r="HEB764" s="156"/>
      <c r="HEC764" s="156"/>
      <c r="HED764" s="156"/>
      <c r="HEE764" s="156"/>
      <c r="HEF764" s="156"/>
      <c r="HEG764" s="156"/>
      <c r="HEH764" s="156"/>
      <c r="HEI764" s="156"/>
      <c r="HEJ764" s="156"/>
      <c r="HEK764" s="156"/>
      <c r="HEL764" s="156"/>
      <c r="HEM764" s="156"/>
      <c r="HEN764" s="156"/>
      <c r="HEO764" s="156"/>
      <c r="HEP764" s="156"/>
      <c r="HEQ764" s="156"/>
      <c r="HER764" s="156"/>
      <c r="HES764" s="156"/>
      <c r="HET764" s="156"/>
      <c r="HEU764" s="156"/>
      <c r="HEV764" s="156"/>
      <c r="HEW764" s="156"/>
      <c r="HEX764" s="156"/>
      <c r="HEY764" s="156"/>
      <c r="HEZ764" s="156"/>
      <c r="HFA764" s="156"/>
      <c r="HFB764" s="156"/>
      <c r="HFC764" s="156"/>
      <c r="HFD764" s="156"/>
      <c r="HFE764" s="156"/>
      <c r="HFF764" s="156"/>
      <c r="HFG764" s="156"/>
      <c r="HFH764" s="156"/>
      <c r="HFI764" s="156"/>
      <c r="HFJ764" s="156"/>
      <c r="HFK764" s="156"/>
      <c r="HFL764" s="156"/>
      <c r="HFM764" s="156"/>
      <c r="HFN764" s="156"/>
      <c r="HFO764" s="156"/>
      <c r="HFP764" s="156"/>
      <c r="HFQ764" s="156"/>
      <c r="HFR764" s="156"/>
      <c r="HFS764" s="156"/>
      <c r="HFT764" s="156"/>
      <c r="HFU764" s="156"/>
      <c r="HFV764" s="156"/>
      <c r="HFW764" s="156"/>
      <c r="HFX764" s="156"/>
      <c r="HFY764" s="156"/>
      <c r="HFZ764" s="156"/>
      <c r="HGA764" s="156"/>
      <c r="HGB764" s="156"/>
      <c r="HGC764" s="156"/>
      <c r="HGD764" s="156"/>
      <c r="HGE764" s="156"/>
      <c r="HGF764" s="156"/>
      <c r="HGG764" s="156"/>
      <c r="HGH764" s="156"/>
      <c r="HGI764" s="156"/>
      <c r="HGJ764" s="156"/>
      <c r="HGK764" s="156"/>
      <c r="HGL764" s="156"/>
      <c r="HGM764" s="156"/>
      <c r="HGN764" s="156"/>
      <c r="HGO764" s="156"/>
      <c r="HGP764" s="156"/>
      <c r="HGQ764" s="156"/>
      <c r="HGR764" s="156"/>
      <c r="HGS764" s="156"/>
      <c r="HGT764" s="156"/>
      <c r="HGU764" s="156"/>
      <c r="HGV764" s="156"/>
      <c r="HGW764" s="156"/>
      <c r="HGX764" s="156"/>
      <c r="HGY764" s="156"/>
      <c r="HGZ764" s="156"/>
      <c r="HHA764" s="156"/>
      <c r="HHB764" s="156"/>
      <c r="HHC764" s="156"/>
      <c r="HHD764" s="156"/>
      <c r="HHE764" s="156"/>
      <c r="HHF764" s="156"/>
      <c r="HHG764" s="156"/>
      <c r="HHH764" s="156"/>
      <c r="HHI764" s="156"/>
      <c r="HHJ764" s="156"/>
      <c r="HHK764" s="156"/>
      <c r="HHL764" s="156"/>
      <c r="HHM764" s="156"/>
      <c r="HHN764" s="156"/>
      <c r="HHO764" s="156"/>
      <c r="HHP764" s="156"/>
      <c r="HHQ764" s="156"/>
      <c r="HHR764" s="156"/>
      <c r="HHS764" s="156"/>
      <c r="HHT764" s="156"/>
      <c r="HHU764" s="156"/>
      <c r="HHV764" s="156"/>
      <c r="HHW764" s="156"/>
      <c r="HHX764" s="156"/>
      <c r="HHY764" s="156"/>
      <c r="HHZ764" s="156"/>
      <c r="HIA764" s="156"/>
      <c r="HIB764" s="156"/>
      <c r="HIC764" s="156"/>
      <c r="HID764" s="156"/>
      <c r="HIE764" s="156"/>
      <c r="HIF764" s="156"/>
      <c r="HIG764" s="156"/>
      <c r="HIH764" s="156"/>
      <c r="HII764" s="156"/>
      <c r="HIJ764" s="156"/>
      <c r="HIK764" s="156"/>
      <c r="HIL764" s="156"/>
      <c r="HIM764" s="156"/>
      <c r="HIN764" s="156"/>
      <c r="HIO764" s="156"/>
      <c r="HIP764" s="156"/>
      <c r="HIQ764" s="156"/>
      <c r="HIR764" s="156"/>
      <c r="HIS764" s="156"/>
      <c r="HIT764" s="156"/>
      <c r="HIU764" s="156"/>
      <c r="HIV764" s="156"/>
      <c r="HIW764" s="156"/>
      <c r="HIX764" s="156"/>
      <c r="HIY764" s="156"/>
      <c r="HIZ764" s="156"/>
      <c r="HJA764" s="156"/>
      <c r="HJB764" s="156"/>
      <c r="HJC764" s="156"/>
      <c r="HJD764" s="156"/>
      <c r="HJE764" s="156"/>
      <c r="HJF764" s="156"/>
      <c r="HJG764" s="156"/>
      <c r="HJH764" s="156"/>
      <c r="HJI764" s="156"/>
      <c r="HJJ764" s="156"/>
      <c r="HJK764" s="156"/>
      <c r="HJL764" s="156"/>
      <c r="HJM764" s="156"/>
      <c r="HJN764" s="156"/>
      <c r="HJO764" s="156"/>
      <c r="HJP764" s="156"/>
      <c r="HJQ764" s="156"/>
      <c r="HJR764" s="156"/>
      <c r="HJS764" s="156"/>
      <c r="HJT764" s="156"/>
      <c r="HJU764" s="156"/>
      <c r="HJV764" s="156"/>
      <c r="HJW764" s="156"/>
      <c r="HJX764" s="156"/>
      <c r="HJY764" s="156"/>
      <c r="HJZ764" s="156"/>
      <c r="HKA764" s="156"/>
      <c r="HKB764" s="156"/>
      <c r="HKC764" s="156"/>
      <c r="HKD764" s="156"/>
      <c r="HKE764" s="156"/>
      <c r="HKF764" s="156"/>
      <c r="HKG764" s="156"/>
      <c r="HKH764" s="156"/>
      <c r="HKI764" s="156"/>
      <c r="HKJ764" s="156"/>
      <c r="HKK764" s="156"/>
      <c r="HKL764" s="156"/>
      <c r="HKM764" s="156"/>
      <c r="HKN764" s="156"/>
      <c r="HKO764" s="156"/>
      <c r="HKP764" s="156"/>
      <c r="HKQ764" s="156"/>
      <c r="HKR764" s="156"/>
      <c r="HKS764" s="156"/>
      <c r="HKT764" s="156"/>
      <c r="HKU764" s="156"/>
      <c r="HKV764" s="156"/>
      <c r="HKW764" s="156"/>
      <c r="HKX764" s="156"/>
      <c r="HKY764" s="156"/>
      <c r="HKZ764" s="156"/>
      <c r="HLA764" s="156"/>
      <c r="HLB764" s="156"/>
      <c r="HLC764" s="156"/>
      <c r="HLD764" s="156"/>
      <c r="HLE764" s="156"/>
      <c r="HLF764" s="156"/>
      <c r="HLG764" s="156"/>
      <c r="HLH764" s="156"/>
      <c r="HLI764" s="156"/>
      <c r="HLJ764" s="156"/>
      <c r="HLK764" s="156"/>
      <c r="HLL764" s="156"/>
      <c r="HLM764" s="156"/>
      <c r="HLN764" s="156"/>
      <c r="HLO764" s="156"/>
      <c r="HLP764" s="156"/>
      <c r="HLQ764" s="156"/>
      <c r="HLR764" s="156"/>
      <c r="HLS764" s="156"/>
      <c r="HLT764" s="156"/>
      <c r="HLU764" s="156"/>
      <c r="HLV764" s="156"/>
      <c r="HLW764" s="156"/>
      <c r="HLX764" s="156"/>
      <c r="HLY764" s="156"/>
      <c r="HLZ764" s="156"/>
      <c r="HMA764" s="156"/>
      <c r="HMB764" s="156"/>
      <c r="HMC764" s="156"/>
      <c r="HMD764" s="156"/>
      <c r="HME764" s="156"/>
      <c r="HMF764" s="156"/>
      <c r="HMG764" s="156"/>
      <c r="HMH764" s="156"/>
      <c r="HMI764" s="156"/>
      <c r="HMJ764" s="156"/>
      <c r="HMK764" s="156"/>
      <c r="HML764" s="156"/>
      <c r="HMM764" s="156"/>
      <c r="HMN764" s="156"/>
      <c r="HMO764" s="156"/>
      <c r="HMP764" s="156"/>
      <c r="HMQ764" s="156"/>
      <c r="HMR764" s="156"/>
      <c r="HMS764" s="156"/>
      <c r="HMT764" s="156"/>
      <c r="HMU764" s="156"/>
      <c r="HMV764" s="156"/>
      <c r="HMW764" s="156"/>
      <c r="HMX764" s="156"/>
      <c r="HMY764" s="156"/>
      <c r="HMZ764" s="156"/>
      <c r="HNA764" s="156"/>
      <c r="HNB764" s="156"/>
      <c r="HNC764" s="156"/>
      <c r="HND764" s="156"/>
      <c r="HNE764" s="156"/>
      <c r="HNF764" s="156"/>
      <c r="HNG764" s="156"/>
      <c r="HNH764" s="156"/>
      <c r="HNI764" s="156"/>
      <c r="HNJ764" s="156"/>
      <c r="HNK764" s="156"/>
      <c r="HNL764" s="156"/>
      <c r="HNM764" s="156"/>
      <c r="HNN764" s="156"/>
      <c r="HNO764" s="156"/>
      <c r="HNP764" s="156"/>
      <c r="HNQ764" s="156"/>
      <c r="HNR764" s="156"/>
      <c r="HNS764" s="156"/>
      <c r="HNT764" s="156"/>
      <c r="HNU764" s="156"/>
      <c r="HNV764" s="156"/>
      <c r="HNW764" s="156"/>
      <c r="HNX764" s="156"/>
      <c r="HNY764" s="156"/>
      <c r="HNZ764" s="156"/>
      <c r="HOA764" s="156"/>
      <c r="HOB764" s="156"/>
      <c r="HOC764" s="156"/>
      <c r="HOD764" s="156"/>
      <c r="HOE764" s="156"/>
      <c r="HOF764" s="156"/>
      <c r="HOG764" s="156"/>
      <c r="HOH764" s="156"/>
      <c r="HOI764" s="156"/>
      <c r="HOJ764" s="156"/>
      <c r="HOK764" s="156"/>
      <c r="HOL764" s="156"/>
      <c r="HOM764" s="156"/>
      <c r="HON764" s="156"/>
      <c r="HOO764" s="156"/>
      <c r="HOP764" s="156"/>
      <c r="HOQ764" s="156"/>
      <c r="HOR764" s="156"/>
      <c r="HOS764" s="156"/>
      <c r="HOT764" s="156"/>
      <c r="HOU764" s="156"/>
      <c r="HOV764" s="156"/>
      <c r="HOW764" s="156"/>
      <c r="HOX764" s="156"/>
      <c r="HOY764" s="156"/>
      <c r="HOZ764" s="156"/>
      <c r="HPA764" s="156"/>
      <c r="HPB764" s="156"/>
      <c r="HPC764" s="156"/>
      <c r="HPD764" s="156"/>
      <c r="HPE764" s="156"/>
      <c r="HPF764" s="156"/>
      <c r="HPG764" s="156"/>
      <c r="HPH764" s="156"/>
      <c r="HPI764" s="156"/>
      <c r="HPJ764" s="156"/>
      <c r="HPK764" s="156"/>
      <c r="HPL764" s="156"/>
      <c r="HPM764" s="156"/>
      <c r="HPN764" s="156"/>
      <c r="HPO764" s="156"/>
      <c r="HPP764" s="156"/>
      <c r="HPQ764" s="156"/>
      <c r="HPR764" s="156"/>
      <c r="HPS764" s="156"/>
      <c r="HPT764" s="156"/>
      <c r="HPU764" s="156"/>
      <c r="HPV764" s="156"/>
      <c r="HPW764" s="156"/>
      <c r="HPX764" s="156"/>
      <c r="HPY764" s="156"/>
      <c r="HPZ764" s="156"/>
      <c r="HQA764" s="156"/>
      <c r="HQB764" s="156"/>
      <c r="HQC764" s="156"/>
      <c r="HQD764" s="156"/>
      <c r="HQE764" s="156"/>
      <c r="HQF764" s="156"/>
      <c r="HQG764" s="156"/>
      <c r="HQH764" s="156"/>
      <c r="HQI764" s="156"/>
      <c r="HQJ764" s="156"/>
      <c r="HQK764" s="156"/>
      <c r="HQL764" s="156"/>
      <c r="HQM764" s="156"/>
      <c r="HQN764" s="156"/>
      <c r="HQO764" s="156"/>
      <c r="HQP764" s="156"/>
      <c r="HQQ764" s="156"/>
      <c r="HQR764" s="156"/>
      <c r="HQS764" s="156"/>
      <c r="HQT764" s="156"/>
      <c r="HQU764" s="156"/>
      <c r="HQV764" s="156"/>
      <c r="HQW764" s="156"/>
      <c r="HQX764" s="156"/>
      <c r="HQY764" s="156"/>
      <c r="HQZ764" s="156"/>
      <c r="HRA764" s="156"/>
      <c r="HRB764" s="156"/>
      <c r="HRC764" s="156"/>
      <c r="HRD764" s="156"/>
      <c r="HRE764" s="156"/>
      <c r="HRF764" s="156"/>
      <c r="HRG764" s="156"/>
      <c r="HRH764" s="156"/>
      <c r="HRI764" s="156"/>
      <c r="HRJ764" s="156"/>
      <c r="HRK764" s="156"/>
      <c r="HRL764" s="156"/>
      <c r="HRM764" s="156"/>
      <c r="HRN764" s="156"/>
      <c r="HRO764" s="156"/>
      <c r="HRP764" s="156"/>
      <c r="HRQ764" s="156"/>
      <c r="HRR764" s="156"/>
      <c r="HRS764" s="156"/>
      <c r="HRT764" s="156"/>
      <c r="HRU764" s="156"/>
      <c r="HRV764" s="156"/>
      <c r="HRW764" s="156"/>
      <c r="HRX764" s="156"/>
      <c r="HRY764" s="156"/>
      <c r="HRZ764" s="156"/>
      <c r="HSA764" s="156"/>
      <c r="HSB764" s="156"/>
      <c r="HSC764" s="156"/>
      <c r="HSD764" s="156"/>
      <c r="HSE764" s="156"/>
      <c r="HSF764" s="156"/>
      <c r="HSG764" s="156"/>
      <c r="HSH764" s="156"/>
      <c r="HSI764" s="156"/>
      <c r="HSJ764" s="156"/>
      <c r="HSK764" s="156"/>
      <c r="HSL764" s="156"/>
      <c r="HSM764" s="156"/>
      <c r="HSN764" s="156"/>
      <c r="HSO764" s="156"/>
      <c r="HSP764" s="156"/>
      <c r="HSQ764" s="156"/>
      <c r="HSR764" s="156"/>
      <c r="HSS764" s="156"/>
      <c r="HST764" s="156"/>
      <c r="HSU764" s="156"/>
      <c r="HSV764" s="156"/>
      <c r="HSW764" s="156"/>
      <c r="HSX764" s="156"/>
      <c r="HSY764" s="156"/>
      <c r="HSZ764" s="156"/>
      <c r="HTA764" s="156"/>
      <c r="HTB764" s="156"/>
      <c r="HTC764" s="156"/>
      <c r="HTD764" s="156"/>
      <c r="HTE764" s="156"/>
      <c r="HTF764" s="156"/>
      <c r="HTG764" s="156"/>
      <c r="HTH764" s="156"/>
      <c r="HTI764" s="156"/>
      <c r="HTJ764" s="156"/>
      <c r="HTK764" s="156"/>
      <c r="HTL764" s="156"/>
      <c r="HTM764" s="156"/>
      <c r="HTN764" s="156"/>
      <c r="HTO764" s="156"/>
      <c r="HTP764" s="156"/>
      <c r="HTQ764" s="156"/>
      <c r="HTR764" s="156"/>
      <c r="HTS764" s="156"/>
      <c r="HTT764" s="156"/>
      <c r="HTU764" s="156"/>
      <c r="HTV764" s="156"/>
      <c r="HTW764" s="156"/>
      <c r="HTX764" s="156"/>
      <c r="HTY764" s="156"/>
      <c r="HTZ764" s="156"/>
      <c r="HUA764" s="156"/>
      <c r="HUB764" s="156"/>
      <c r="HUC764" s="156"/>
      <c r="HUD764" s="156"/>
      <c r="HUE764" s="156"/>
      <c r="HUF764" s="156"/>
      <c r="HUG764" s="156"/>
      <c r="HUH764" s="156"/>
      <c r="HUI764" s="156"/>
      <c r="HUJ764" s="156"/>
      <c r="HUK764" s="156"/>
      <c r="HUL764" s="156"/>
      <c r="HUM764" s="156"/>
      <c r="HUN764" s="156"/>
      <c r="HUO764" s="156"/>
      <c r="HUP764" s="156"/>
      <c r="HUQ764" s="156"/>
      <c r="HUR764" s="156"/>
      <c r="HUS764" s="156"/>
      <c r="HUT764" s="156"/>
      <c r="HUU764" s="156"/>
      <c r="HUV764" s="156"/>
      <c r="HUW764" s="156"/>
      <c r="HUX764" s="156"/>
      <c r="HUY764" s="156"/>
      <c r="HUZ764" s="156"/>
      <c r="HVA764" s="156"/>
      <c r="HVB764" s="156"/>
      <c r="HVC764" s="156"/>
      <c r="HVD764" s="156"/>
      <c r="HVE764" s="156"/>
      <c r="HVF764" s="156"/>
      <c r="HVG764" s="156"/>
      <c r="HVH764" s="156"/>
      <c r="HVI764" s="156"/>
      <c r="HVJ764" s="156"/>
      <c r="HVK764" s="156"/>
      <c r="HVL764" s="156"/>
      <c r="HVM764" s="156"/>
      <c r="HVN764" s="156"/>
      <c r="HVO764" s="156"/>
      <c r="HVP764" s="156"/>
      <c r="HVQ764" s="156"/>
      <c r="HVR764" s="156"/>
      <c r="HVS764" s="156"/>
      <c r="HVT764" s="156"/>
      <c r="HVU764" s="156"/>
      <c r="HVV764" s="156"/>
      <c r="HVW764" s="156"/>
      <c r="HVX764" s="156"/>
      <c r="HVY764" s="156"/>
      <c r="HVZ764" s="156"/>
      <c r="HWA764" s="156"/>
      <c r="HWB764" s="156"/>
      <c r="HWC764" s="156"/>
      <c r="HWD764" s="156"/>
      <c r="HWE764" s="156"/>
      <c r="HWF764" s="156"/>
      <c r="HWG764" s="156"/>
      <c r="HWH764" s="156"/>
      <c r="HWI764" s="156"/>
      <c r="HWJ764" s="156"/>
      <c r="HWK764" s="156"/>
      <c r="HWL764" s="156"/>
      <c r="HWM764" s="156"/>
      <c r="HWN764" s="156"/>
      <c r="HWO764" s="156"/>
      <c r="HWP764" s="156"/>
      <c r="HWQ764" s="156"/>
      <c r="HWR764" s="156"/>
      <c r="HWS764" s="156"/>
      <c r="HWT764" s="156"/>
      <c r="HWU764" s="156"/>
      <c r="HWV764" s="156"/>
      <c r="HWW764" s="156"/>
      <c r="HWX764" s="156"/>
      <c r="HWY764" s="156"/>
      <c r="HWZ764" s="156"/>
      <c r="HXA764" s="156"/>
      <c r="HXB764" s="156"/>
      <c r="HXC764" s="156"/>
      <c r="HXD764" s="156"/>
      <c r="HXE764" s="156"/>
      <c r="HXF764" s="156"/>
      <c r="HXG764" s="156"/>
      <c r="HXH764" s="156"/>
      <c r="HXI764" s="156"/>
      <c r="HXJ764" s="156"/>
      <c r="HXK764" s="156"/>
      <c r="HXL764" s="156"/>
      <c r="HXM764" s="156"/>
      <c r="HXN764" s="156"/>
      <c r="HXO764" s="156"/>
      <c r="HXP764" s="156"/>
      <c r="HXQ764" s="156"/>
      <c r="HXR764" s="156"/>
      <c r="HXS764" s="156"/>
      <c r="HXT764" s="156"/>
      <c r="HXU764" s="156"/>
      <c r="HXV764" s="156"/>
      <c r="HXW764" s="156"/>
      <c r="HXX764" s="156"/>
      <c r="HXY764" s="156"/>
      <c r="HXZ764" s="156"/>
      <c r="HYA764" s="156"/>
      <c r="HYB764" s="156"/>
      <c r="HYC764" s="156"/>
      <c r="HYD764" s="156"/>
      <c r="HYE764" s="156"/>
      <c r="HYF764" s="156"/>
      <c r="HYG764" s="156"/>
      <c r="HYH764" s="156"/>
      <c r="HYI764" s="156"/>
      <c r="HYJ764" s="156"/>
      <c r="HYK764" s="156"/>
      <c r="HYL764" s="156"/>
      <c r="HYM764" s="156"/>
      <c r="HYN764" s="156"/>
      <c r="HYO764" s="156"/>
      <c r="HYP764" s="156"/>
      <c r="HYQ764" s="156"/>
      <c r="HYR764" s="156"/>
      <c r="HYS764" s="156"/>
      <c r="HYT764" s="156"/>
      <c r="HYU764" s="156"/>
      <c r="HYV764" s="156"/>
      <c r="HYW764" s="156"/>
      <c r="HYX764" s="156"/>
      <c r="HYY764" s="156"/>
      <c r="HYZ764" s="156"/>
      <c r="HZA764" s="156"/>
      <c r="HZB764" s="156"/>
      <c r="HZC764" s="156"/>
      <c r="HZD764" s="156"/>
      <c r="HZE764" s="156"/>
      <c r="HZF764" s="156"/>
      <c r="HZG764" s="156"/>
      <c r="HZH764" s="156"/>
      <c r="HZI764" s="156"/>
      <c r="HZJ764" s="156"/>
      <c r="HZK764" s="156"/>
      <c r="HZL764" s="156"/>
      <c r="HZM764" s="156"/>
      <c r="HZN764" s="156"/>
      <c r="HZO764" s="156"/>
      <c r="HZP764" s="156"/>
      <c r="HZQ764" s="156"/>
      <c r="HZR764" s="156"/>
      <c r="HZS764" s="156"/>
      <c r="HZT764" s="156"/>
      <c r="HZU764" s="156"/>
      <c r="HZV764" s="156"/>
      <c r="HZW764" s="156"/>
      <c r="HZX764" s="156"/>
      <c r="HZY764" s="156"/>
      <c r="HZZ764" s="156"/>
      <c r="IAA764" s="156"/>
      <c r="IAB764" s="156"/>
      <c r="IAC764" s="156"/>
      <c r="IAD764" s="156"/>
      <c r="IAE764" s="156"/>
      <c r="IAF764" s="156"/>
      <c r="IAG764" s="156"/>
      <c r="IAH764" s="156"/>
      <c r="IAI764" s="156"/>
      <c r="IAJ764" s="156"/>
      <c r="IAK764" s="156"/>
      <c r="IAL764" s="156"/>
      <c r="IAM764" s="156"/>
      <c r="IAN764" s="156"/>
      <c r="IAO764" s="156"/>
      <c r="IAP764" s="156"/>
      <c r="IAQ764" s="156"/>
      <c r="IAR764" s="156"/>
      <c r="IAS764" s="156"/>
      <c r="IAT764" s="156"/>
      <c r="IAU764" s="156"/>
      <c r="IAV764" s="156"/>
      <c r="IAW764" s="156"/>
      <c r="IAX764" s="156"/>
      <c r="IAY764" s="156"/>
      <c r="IAZ764" s="156"/>
      <c r="IBA764" s="156"/>
      <c r="IBB764" s="156"/>
      <c r="IBC764" s="156"/>
      <c r="IBD764" s="156"/>
      <c r="IBE764" s="156"/>
      <c r="IBF764" s="156"/>
      <c r="IBG764" s="156"/>
      <c r="IBH764" s="156"/>
      <c r="IBI764" s="156"/>
      <c r="IBJ764" s="156"/>
      <c r="IBK764" s="156"/>
      <c r="IBL764" s="156"/>
      <c r="IBM764" s="156"/>
      <c r="IBN764" s="156"/>
      <c r="IBO764" s="156"/>
      <c r="IBP764" s="156"/>
      <c r="IBQ764" s="156"/>
      <c r="IBR764" s="156"/>
      <c r="IBS764" s="156"/>
      <c r="IBT764" s="156"/>
      <c r="IBU764" s="156"/>
      <c r="IBV764" s="156"/>
      <c r="IBW764" s="156"/>
      <c r="IBX764" s="156"/>
      <c r="IBY764" s="156"/>
      <c r="IBZ764" s="156"/>
      <c r="ICA764" s="156"/>
      <c r="ICB764" s="156"/>
      <c r="ICC764" s="156"/>
      <c r="ICD764" s="156"/>
      <c r="ICE764" s="156"/>
      <c r="ICF764" s="156"/>
      <c r="ICG764" s="156"/>
      <c r="ICH764" s="156"/>
      <c r="ICI764" s="156"/>
      <c r="ICJ764" s="156"/>
      <c r="ICK764" s="156"/>
      <c r="ICL764" s="156"/>
      <c r="ICM764" s="156"/>
      <c r="ICN764" s="156"/>
      <c r="ICO764" s="156"/>
      <c r="ICP764" s="156"/>
      <c r="ICQ764" s="156"/>
      <c r="ICR764" s="156"/>
      <c r="ICS764" s="156"/>
      <c r="ICT764" s="156"/>
      <c r="ICU764" s="156"/>
      <c r="ICV764" s="156"/>
      <c r="ICW764" s="156"/>
      <c r="ICX764" s="156"/>
      <c r="ICY764" s="156"/>
      <c r="ICZ764" s="156"/>
      <c r="IDA764" s="156"/>
      <c r="IDB764" s="156"/>
      <c r="IDC764" s="156"/>
      <c r="IDD764" s="156"/>
      <c r="IDE764" s="156"/>
      <c r="IDF764" s="156"/>
      <c r="IDG764" s="156"/>
      <c r="IDH764" s="156"/>
      <c r="IDI764" s="156"/>
      <c r="IDJ764" s="156"/>
      <c r="IDK764" s="156"/>
      <c r="IDL764" s="156"/>
      <c r="IDM764" s="156"/>
      <c r="IDN764" s="156"/>
      <c r="IDO764" s="156"/>
      <c r="IDP764" s="156"/>
      <c r="IDQ764" s="156"/>
      <c r="IDR764" s="156"/>
      <c r="IDS764" s="156"/>
      <c r="IDT764" s="156"/>
      <c r="IDU764" s="156"/>
      <c r="IDV764" s="156"/>
      <c r="IDW764" s="156"/>
      <c r="IDX764" s="156"/>
      <c r="IDY764" s="156"/>
      <c r="IDZ764" s="156"/>
      <c r="IEA764" s="156"/>
      <c r="IEB764" s="156"/>
      <c r="IEC764" s="156"/>
      <c r="IED764" s="156"/>
      <c r="IEE764" s="156"/>
      <c r="IEF764" s="156"/>
      <c r="IEG764" s="156"/>
      <c r="IEH764" s="156"/>
      <c r="IEI764" s="156"/>
      <c r="IEJ764" s="156"/>
      <c r="IEK764" s="156"/>
      <c r="IEL764" s="156"/>
      <c r="IEM764" s="156"/>
      <c r="IEN764" s="156"/>
      <c r="IEO764" s="156"/>
      <c r="IEP764" s="156"/>
      <c r="IEQ764" s="156"/>
      <c r="IER764" s="156"/>
      <c r="IES764" s="156"/>
      <c r="IET764" s="156"/>
      <c r="IEU764" s="156"/>
      <c r="IEV764" s="156"/>
      <c r="IEW764" s="156"/>
      <c r="IEX764" s="156"/>
      <c r="IEY764" s="156"/>
      <c r="IEZ764" s="156"/>
      <c r="IFA764" s="156"/>
      <c r="IFB764" s="156"/>
      <c r="IFC764" s="156"/>
      <c r="IFD764" s="156"/>
      <c r="IFE764" s="156"/>
      <c r="IFF764" s="156"/>
      <c r="IFG764" s="156"/>
      <c r="IFH764" s="156"/>
      <c r="IFI764" s="156"/>
      <c r="IFJ764" s="156"/>
      <c r="IFK764" s="156"/>
      <c r="IFL764" s="156"/>
      <c r="IFM764" s="156"/>
      <c r="IFN764" s="156"/>
      <c r="IFO764" s="156"/>
      <c r="IFP764" s="156"/>
      <c r="IFQ764" s="156"/>
      <c r="IFR764" s="156"/>
      <c r="IFS764" s="156"/>
      <c r="IFT764" s="156"/>
      <c r="IFU764" s="156"/>
      <c r="IFV764" s="156"/>
      <c r="IFW764" s="156"/>
      <c r="IFX764" s="156"/>
      <c r="IFY764" s="156"/>
      <c r="IFZ764" s="156"/>
      <c r="IGA764" s="156"/>
      <c r="IGB764" s="156"/>
      <c r="IGC764" s="156"/>
      <c r="IGD764" s="156"/>
      <c r="IGE764" s="156"/>
      <c r="IGF764" s="156"/>
      <c r="IGG764" s="156"/>
      <c r="IGH764" s="156"/>
      <c r="IGI764" s="156"/>
      <c r="IGJ764" s="156"/>
      <c r="IGK764" s="156"/>
      <c r="IGL764" s="156"/>
      <c r="IGM764" s="156"/>
      <c r="IGN764" s="156"/>
      <c r="IGO764" s="156"/>
      <c r="IGP764" s="156"/>
      <c r="IGQ764" s="156"/>
      <c r="IGR764" s="156"/>
      <c r="IGS764" s="156"/>
      <c r="IGT764" s="156"/>
      <c r="IGU764" s="156"/>
      <c r="IGV764" s="156"/>
      <c r="IGW764" s="156"/>
      <c r="IGX764" s="156"/>
      <c r="IGY764" s="156"/>
      <c r="IGZ764" s="156"/>
      <c r="IHA764" s="156"/>
      <c r="IHB764" s="156"/>
      <c r="IHC764" s="156"/>
      <c r="IHD764" s="156"/>
      <c r="IHE764" s="156"/>
      <c r="IHF764" s="156"/>
      <c r="IHG764" s="156"/>
      <c r="IHH764" s="156"/>
      <c r="IHI764" s="156"/>
      <c r="IHJ764" s="156"/>
      <c r="IHK764" s="156"/>
      <c r="IHL764" s="156"/>
      <c r="IHM764" s="156"/>
      <c r="IHN764" s="156"/>
      <c r="IHO764" s="156"/>
      <c r="IHP764" s="156"/>
      <c r="IHQ764" s="156"/>
      <c r="IHR764" s="156"/>
      <c r="IHS764" s="156"/>
      <c r="IHT764" s="156"/>
      <c r="IHU764" s="156"/>
      <c r="IHV764" s="156"/>
      <c r="IHW764" s="156"/>
      <c r="IHX764" s="156"/>
      <c r="IHY764" s="156"/>
      <c r="IHZ764" s="156"/>
      <c r="IIA764" s="156"/>
      <c r="IIB764" s="156"/>
      <c r="IIC764" s="156"/>
      <c r="IID764" s="156"/>
      <c r="IIE764" s="156"/>
      <c r="IIF764" s="156"/>
      <c r="IIG764" s="156"/>
      <c r="IIH764" s="156"/>
      <c r="III764" s="156"/>
      <c r="IIJ764" s="156"/>
      <c r="IIK764" s="156"/>
      <c r="IIL764" s="156"/>
      <c r="IIM764" s="156"/>
      <c r="IIN764" s="156"/>
      <c r="IIO764" s="156"/>
      <c r="IIP764" s="156"/>
      <c r="IIQ764" s="156"/>
      <c r="IIR764" s="156"/>
      <c r="IIS764" s="156"/>
      <c r="IIT764" s="156"/>
      <c r="IIU764" s="156"/>
      <c r="IIV764" s="156"/>
      <c r="IIW764" s="156"/>
      <c r="IIX764" s="156"/>
      <c r="IIY764" s="156"/>
      <c r="IIZ764" s="156"/>
      <c r="IJA764" s="156"/>
      <c r="IJB764" s="156"/>
      <c r="IJC764" s="156"/>
      <c r="IJD764" s="156"/>
      <c r="IJE764" s="156"/>
      <c r="IJF764" s="156"/>
      <c r="IJG764" s="156"/>
      <c r="IJH764" s="156"/>
      <c r="IJI764" s="156"/>
      <c r="IJJ764" s="156"/>
      <c r="IJK764" s="156"/>
      <c r="IJL764" s="156"/>
      <c r="IJM764" s="156"/>
      <c r="IJN764" s="156"/>
      <c r="IJO764" s="156"/>
      <c r="IJP764" s="156"/>
      <c r="IJQ764" s="156"/>
      <c r="IJR764" s="156"/>
      <c r="IJS764" s="156"/>
      <c r="IJT764" s="156"/>
      <c r="IJU764" s="156"/>
      <c r="IJV764" s="156"/>
      <c r="IJW764" s="156"/>
      <c r="IJX764" s="156"/>
      <c r="IJY764" s="156"/>
      <c r="IJZ764" s="156"/>
      <c r="IKA764" s="156"/>
      <c r="IKB764" s="156"/>
      <c r="IKC764" s="156"/>
      <c r="IKD764" s="156"/>
      <c r="IKE764" s="156"/>
      <c r="IKF764" s="156"/>
      <c r="IKG764" s="156"/>
      <c r="IKH764" s="156"/>
      <c r="IKI764" s="156"/>
      <c r="IKJ764" s="156"/>
      <c r="IKK764" s="156"/>
      <c r="IKL764" s="156"/>
      <c r="IKM764" s="156"/>
      <c r="IKN764" s="156"/>
      <c r="IKO764" s="156"/>
      <c r="IKP764" s="156"/>
      <c r="IKQ764" s="156"/>
      <c r="IKR764" s="156"/>
      <c r="IKS764" s="156"/>
      <c r="IKT764" s="156"/>
      <c r="IKU764" s="156"/>
      <c r="IKV764" s="156"/>
      <c r="IKW764" s="156"/>
      <c r="IKX764" s="156"/>
      <c r="IKY764" s="156"/>
      <c r="IKZ764" s="156"/>
      <c r="ILA764" s="156"/>
      <c r="ILB764" s="156"/>
      <c r="ILC764" s="156"/>
      <c r="ILD764" s="156"/>
      <c r="ILE764" s="156"/>
      <c r="ILF764" s="156"/>
      <c r="ILG764" s="156"/>
      <c r="ILH764" s="156"/>
      <c r="ILI764" s="156"/>
      <c r="ILJ764" s="156"/>
      <c r="ILK764" s="156"/>
      <c r="ILL764" s="156"/>
      <c r="ILM764" s="156"/>
      <c r="ILN764" s="156"/>
      <c r="ILO764" s="156"/>
      <c r="ILP764" s="156"/>
      <c r="ILQ764" s="156"/>
      <c r="ILR764" s="156"/>
      <c r="ILS764" s="156"/>
      <c r="ILT764" s="156"/>
      <c r="ILU764" s="156"/>
      <c r="ILV764" s="156"/>
      <c r="ILW764" s="156"/>
      <c r="ILX764" s="156"/>
      <c r="ILY764" s="156"/>
      <c r="ILZ764" s="156"/>
      <c r="IMA764" s="156"/>
      <c r="IMB764" s="156"/>
      <c r="IMC764" s="156"/>
      <c r="IMD764" s="156"/>
      <c r="IME764" s="156"/>
      <c r="IMF764" s="156"/>
      <c r="IMG764" s="156"/>
      <c r="IMH764" s="156"/>
      <c r="IMI764" s="156"/>
      <c r="IMJ764" s="156"/>
      <c r="IMK764" s="156"/>
      <c r="IML764" s="156"/>
      <c r="IMM764" s="156"/>
      <c r="IMN764" s="156"/>
      <c r="IMO764" s="156"/>
      <c r="IMP764" s="156"/>
      <c r="IMQ764" s="156"/>
      <c r="IMR764" s="156"/>
      <c r="IMS764" s="156"/>
      <c r="IMT764" s="156"/>
      <c r="IMU764" s="156"/>
      <c r="IMV764" s="156"/>
      <c r="IMW764" s="156"/>
      <c r="IMX764" s="156"/>
      <c r="IMY764" s="156"/>
      <c r="IMZ764" s="156"/>
      <c r="INA764" s="156"/>
      <c r="INB764" s="156"/>
      <c r="INC764" s="156"/>
      <c r="IND764" s="156"/>
      <c r="INE764" s="156"/>
      <c r="INF764" s="156"/>
      <c r="ING764" s="156"/>
      <c r="INH764" s="156"/>
      <c r="INI764" s="156"/>
      <c r="INJ764" s="156"/>
      <c r="INK764" s="156"/>
      <c r="INL764" s="156"/>
      <c r="INM764" s="156"/>
      <c r="INN764" s="156"/>
      <c r="INO764" s="156"/>
      <c r="INP764" s="156"/>
      <c r="INQ764" s="156"/>
      <c r="INR764" s="156"/>
      <c r="INS764" s="156"/>
      <c r="INT764" s="156"/>
      <c r="INU764" s="156"/>
      <c r="INV764" s="156"/>
      <c r="INW764" s="156"/>
      <c r="INX764" s="156"/>
      <c r="INY764" s="156"/>
      <c r="INZ764" s="156"/>
      <c r="IOA764" s="156"/>
      <c r="IOB764" s="156"/>
      <c r="IOC764" s="156"/>
      <c r="IOD764" s="156"/>
      <c r="IOE764" s="156"/>
      <c r="IOF764" s="156"/>
      <c r="IOG764" s="156"/>
      <c r="IOH764" s="156"/>
      <c r="IOI764" s="156"/>
      <c r="IOJ764" s="156"/>
      <c r="IOK764" s="156"/>
      <c r="IOL764" s="156"/>
      <c r="IOM764" s="156"/>
      <c r="ION764" s="156"/>
      <c r="IOO764" s="156"/>
      <c r="IOP764" s="156"/>
      <c r="IOQ764" s="156"/>
      <c r="IOR764" s="156"/>
      <c r="IOS764" s="156"/>
      <c r="IOT764" s="156"/>
      <c r="IOU764" s="156"/>
      <c r="IOV764" s="156"/>
      <c r="IOW764" s="156"/>
      <c r="IOX764" s="156"/>
      <c r="IOY764" s="156"/>
      <c r="IOZ764" s="156"/>
      <c r="IPA764" s="156"/>
      <c r="IPB764" s="156"/>
      <c r="IPC764" s="156"/>
      <c r="IPD764" s="156"/>
      <c r="IPE764" s="156"/>
      <c r="IPF764" s="156"/>
      <c r="IPG764" s="156"/>
      <c r="IPH764" s="156"/>
      <c r="IPI764" s="156"/>
      <c r="IPJ764" s="156"/>
      <c r="IPK764" s="156"/>
      <c r="IPL764" s="156"/>
      <c r="IPM764" s="156"/>
      <c r="IPN764" s="156"/>
      <c r="IPO764" s="156"/>
      <c r="IPP764" s="156"/>
      <c r="IPQ764" s="156"/>
      <c r="IPR764" s="156"/>
      <c r="IPS764" s="156"/>
      <c r="IPT764" s="156"/>
      <c r="IPU764" s="156"/>
      <c r="IPV764" s="156"/>
      <c r="IPW764" s="156"/>
      <c r="IPX764" s="156"/>
      <c r="IPY764" s="156"/>
      <c r="IPZ764" s="156"/>
      <c r="IQA764" s="156"/>
      <c r="IQB764" s="156"/>
      <c r="IQC764" s="156"/>
      <c r="IQD764" s="156"/>
      <c r="IQE764" s="156"/>
      <c r="IQF764" s="156"/>
      <c r="IQG764" s="156"/>
      <c r="IQH764" s="156"/>
      <c r="IQI764" s="156"/>
      <c r="IQJ764" s="156"/>
      <c r="IQK764" s="156"/>
      <c r="IQL764" s="156"/>
      <c r="IQM764" s="156"/>
      <c r="IQN764" s="156"/>
      <c r="IQO764" s="156"/>
      <c r="IQP764" s="156"/>
      <c r="IQQ764" s="156"/>
      <c r="IQR764" s="156"/>
      <c r="IQS764" s="156"/>
      <c r="IQT764" s="156"/>
      <c r="IQU764" s="156"/>
      <c r="IQV764" s="156"/>
      <c r="IQW764" s="156"/>
      <c r="IQX764" s="156"/>
      <c r="IQY764" s="156"/>
      <c r="IQZ764" s="156"/>
      <c r="IRA764" s="156"/>
      <c r="IRB764" s="156"/>
      <c r="IRC764" s="156"/>
      <c r="IRD764" s="156"/>
      <c r="IRE764" s="156"/>
      <c r="IRF764" s="156"/>
      <c r="IRG764" s="156"/>
      <c r="IRH764" s="156"/>
      <c r="IRI764" s="156"/>
      <c r="IRJ764" s="156"/>
      <c r="IRK764" s="156"/>
      <c r="IRL764" s="156"/>
      <c r="IRM764" s="156"/>
      <c r="IRN764" s="156"/>
      <c r="IRO764" s="156"/>
      <c r="IRP764" s="156"/>
      <c r="IRQ764" s="156"/>
      <c r="IRR764" s="156"/>
      <c r="IRS764" s="156"/>
      <c r="IRT764" s="156"/>
      <c r="IRU764" s="156"/>
      <c r="IRV764" s="156"/>
      <c r="IRW764" s="156"/>
      <c r="IRX764" s="156"/>
      <c r="IRY764" s="156"/>
      <c r="IRZ764" s="156"/>
      <c r="ISA764" s="156"/>
      <c r="ISB764" s="156"/>
      <c r="ISC764" s="156"/>
      <c r="ISD764" s="156"/>
      <c r="ISE764" s="156"/>
      <c r="ISF764" s="156"/>
      <c r="ISG764" s="156"/>
      <c r="ISH764" s="156"/>
      <c r="ISI764" s="156"/>
      <c r="ISJ764" s="156"/>
      <c r="ISK764" s="156"/>
      <c r="ISL764" s="156"/>
      <c r="ISM764" s="156"/>
      <c r="ISN764" s="156"/>
      <c r="ISO764" s="156"/>
      <c r="ISP764" s="156"/>
      <c r="ISQ764" s="156"/>
      <c r="ISR764" s="156"/>
      <c r="ISS764" s="156"/>
      <c r="IST764" s="156"/>
      <c r="ISU764" s="156"/>
      <c r="ISV764" s="156"/>
      <c r="ISW764" s="156"/>
      <c r="ISX764" s="156"/>
      <c r="ISY764" s="156"/>
      <c r="ISZ764" s="156"/>
      <c r="ITA764" s="156"/>
      <c r="ITB764" s="156"/>
      <c r="ITC764" s="156"/>
      <c r="ITD764" s="156"/>
      <c r="ITE764" s="156"/>
      <c r="ITF764" s="156"/>
      <c r="ITG764" s="156"/>
      <c r="ITH764" s="156"/>
      <c r="ITI764" s="156"/>
      <c r="ITJ764" s="156"/>
      <c r="ITK764" s="156"/>
      <c r="ITL764" s="156"/>
      <c r="ITM764" s="156"/>
      <c r="ITN764" s="156"/>
      <c r="ITO764" s="156"/>
      <c r="ITP764" s="156"/>
      <c r="ITQ764" s="156"/>
      <c r="ITR764" s="156"/>
      <c r="ITS764" s="156"/>
      <c r="ITT764" s="156"/>
      <c r="ITU764" s="156"/>
      <c r="ITV764" s="156"/>
      <c r="ITW764" s="156"/>
      <c r="ITX764" s="156"/>
      <c r="ITY764" s="156"/>
      <c r="ITZ764" s="156"/>
      <c r="IUA764" s="156"/>
      <c r="IUB764" s="156"/>
      <c r="IUC764" s="156"/>
      <c r="IUD764" s="156"/>
      <c r="IUE764" s="156"/>
      <c r="IUF764" s="156"/>
      <c r="IUG764" s="156"/>
      <c r="IUH764" s="156"/>
      <c r="IUI764" s="156"/>
      <c r="IUJ764" s="156"/>
      <c r="IUK764" s="156"/>
      <c r="IUL764" s="156"/>
      <c r="IUM764" s="156"/>
      <c r="IUN764" s="156"/>
      <c r="IUO764" s="156"/>
      <c r="IUP764" s="156"/>
      <c r="IUQ764" s="156"/>
      <c r="IUR764" s="156"/>
      <c r="IUS764" s="156"/>
      <c r="IUT764" s="156"/>
      <c r="IUU764" s="156"/>
      <c r="IUV764" s="156"/>
      <c r="IUW764" s="156"/>
      <c r="IUX764" s="156"/>
      <c r="IUY764" s="156"/>
      <c r="IUZ764" s="156"/>
      <c r="IVA764" s="156"/>
      <c r="IVB764" s="156"/>
      <c r="IVC764" s="156"/>
      <c r="IVD764" s="156"/>
      <c r="IVE764" s="156"/>
      <c r="IVF764" s="156"/>
      <c r="IVG764" s="156"/>
      <c r="IVH764" s="156"/>
      <c r="IVI764" s="156"/>
      <c r="IVJ764" s="156"/>
      <c r="IVK764" s="156"/>
      <c r="IVL764" s="156"/>
      <c r="IVM764" s="156"/>
      <c r="IVN764" s="156"/>
      <c r="IVO764" s="156"/>
      <c r="IVP764" s="156"/>
      <c r="IVQ764" s="156"/>
      <c r="IVR764" s="156"/>
      <c r="IVS764" s="156"/>
      <c r="IVT764" s="156"/>
      <c r="IVU764" s="156"/>
      <c r="IVV764" s="156"/>
      <c r="IVW764" s="156"/>
      <c r="IVX764" s="156"/>
      <c r="IVY764" s="156"/>
      <c r="IVZ764" s="156"/>
      <c r="IWA764" s="156"/>
      <c r="IWB764" s="156"/>
      <c r="IWC764" s="156"/>
      <c r="IWD764" s="156"/>
      <c r="IWE764" s="156"/>
      <c r="IWF764" s="156"/>
      <c r="IWG764" s="156"/>
      <c r="IWH764" s="156"/>
      <c r="IWI764" s="156"/>
      <c r="IWJ764" s="156"/>
      <c r="IWK764" s="156"/>
      <c r="IWL764" s="156"/>
      <c r="IWM764" s="156"/>
      <c r="IWN764" s="156"/>
      <c r="IWO764" s="156"/>
      <c r="IWP764" s="156"/>
      <c r="IWQ764" s="156"/>
      <c r="IWR764" s="156"/>
      <c r="IWS764" s="156"/>
      <c r="IWT764" s="156"/>
      <c r="IWU764" s="156"/>
      <c r="IWV764" s="156"/>
      <c r="IWW764" s="156"/>
      <c r="IWX764" s="156"/>
      <c r="IWY764" s="156"/>
      <c r="IWZ764" s="156"/>
      <c r="IXA764" s="156"/>
      <c r="IXB764" s="156"/>
      <c r="IXC764" s="156"/>
      <c r="IXD764" s="156"/>
      <c r="IXE764" s="156"/>
      <c r="IXF764" s="156"/>
      <c r="IXG764" s="156"/>
      <c r="IXH764" s="156"/>
      <c r="IXI764" s="156"/>
      <c r="IXJ764" s="156"/>
      <c r="IXK764" s="156"/>
      <c r="IXL764" s="156"/>
      <c r="IXM764" s="156"/>
      <c r="IXN764" s="156"/>
      <c r="IXO764" s="156"/>
      <c r="IXP764" s="156"/>
      <c r="IXQ764" s="156"/>
      <c r="IXR764" s="156"/>
      <c r="IXS764" s="156"/>
      <c r="IXT764" s="156"/>
      <c r="IXU764" s="156"/>
      <c r="IXV764" s="156"/>
      <c r="IXW764" s="156"/>
      <c r="IXX764" s="156"/>
      <c r="IXY764" s="156"/>
      <c r="IXZ764" s="156"/>
      <c r="IYA764" s="156"/>
      <c r="IYB764" s="156"/>
      <c r="IYC764" s="156"/>
      <c r="IYD764" s="156"/>
      <c r="IYE764" s="156"/>
      <c r="IYF764" s="156"/>
      <c r="IYG764" s="156"/>
      <c r="IYH764" s="156"/>
      <c r="IYI764" s="156"/>
      <c r="IYJ764" s="156"/>
      <c r="IYK764" s="156"/>
      <c r="IYL764" s="156"/>
      <c r="IYM764" s="156"/>
      <c r="IYN764" s="156"/>
      <c r="IYO764" s="156"/>
      <c r="IYP764" s="156"/>
      <c r="IYQ764" s="156"/>
      <c r="IYR764" s="156"/>
      <c r="IYS764" s="156"/>
      <c r="IYT764" s="156"/>
      <c r="IYU764" s="156"/>
      <c r="IYV764" s="156"/>
      <c r="IYW764" s="156"/>
      <c r="IYX764" s="156"/>
      <c r="IYY764" s="156"/>
      <c r="IYZ764" s="156"/>
      <c r="IZA764" s="156"/>
      <c r="IZB764" s="156"/>
      <c r="IZC764" s="156"/>
      <c r="IZD764" s="156"/>
      <c r="IZE764" s="156"/>
      <c r="IZF764" s="156"/>
      <c r="IZG764" s="156"/>
      <c r="IZH764" s="156"/>
      <c r="IZI764" s="156"/>
      <c r="IZJ764" s="156"/>
      <c r="IZK764" s="156"/>
      <c r="IZL764" s="156"/>
      <c r="IZM764" s="156"/>
      <c r="IZN764" s="156"/>
      <c r="IZO764" s="156"/>
      <c r="IZP764" s="156"/>
      <c r="IZQ764" s="156"/>
      <c r="IZR764" s="156"/>
      <c r="IZS764" s="156"/>
      <c r="IZT764" s="156"/>
      <c r="IZU764" s="156"/>
      <c r="IZV764" s="156"/>
      <c r="IZW764" s="156"/>
      <c r="IZX764" s="156"/>
      <c r="IZY764" s="156"/>
      <c r="IZZ764" s="156"/>
      <c r="JAA764" s="156"/>
      <c r="JAB764" s="156"/>
      <c r="JAC764" s="156"/>
      <c r="JAD764" s="156"/>
      <c r="JAE764" s="156"/>
      <c r="JAF764" s="156"/>
      <c r="JAG764" s="156"/>
      <c r="JAH764" s="156"/>
      <c r="JAI764" s="156"/>
      <c r="JAJ764" s="156"/>
      <c r="JAK764" s="156"/>
      <c r="JAL764" s="156"/>
      <c r="JAM764" s="156"/>
      <c r="JAN764" s="156"/>
      <c r="JAO764" s="156"/>
      <c r="JAP764" s="156"/>
      <c r="JAQ764" s="156"/>
      <c r="JAR764" s="156"/>
      <c r="JAS764" s="156"/>
      <c r="JAT764" s="156"/>
      <c r="JAU764" s="156"/>
      <c r="JAV764" s="156"/>
      <c r="JAW764" s="156"/>
      <c r="JAX764" s="156"/>
      <c r="JAY764" s="156"/>
      <c r="JAZ764" s="156"/>
      <c r="JBA764" s="156"/>
      <c r="JBB764" s="156"/>
      <c r="JBC764" s="156"/>
      <c r="JBD764" s="156"/>
      <c r="JBE764" s="156"/>
      <c r="JBF764" s="156"/>
      <c r="JBG764" s="156"/>
      <c r="JBH764" s="156"/>
      <c r="JBI764" s="156"/>
      <c r="JBJ764" s="156"/>
      <c r="JBK764" s="156"/>
      <c r="JBL764" s="156"/>
      <c r="JBM764" s="156"/>
      <c r="JBN764" s="156"/>
      <c r="JBO764" s="156"/>
      <c r="JBP764" s="156"/>
      <c r="JBQ764" s="156"/>
      <c r="JBR764" s="156"/>
      <c r="JBS764" s="156"/>
      <c r="JBT764" s="156"/>
      <c r="JBU764" s="156"/>
      <c r="JBV764" s="156"/>
      <c r="JBW764" s="156"/>
      <c r="JBX764" s="156"/>
      <c r="JBY764" s="156"/>
      <c r="JBZ764" s="156"/>
      <c r="JCA764" s="156"/>
      <c r="JCB764" s="156"/>
      <c r="JCC764" s="156"/>
      <c r="JCD764" s="156"/>
      <c r="JCE764" s="156"/>
      <c r="JCF764" s="156"/>
      <c r="JCG764" s="156"/>
      <c r="JCH764" s="156"/>
      <c r="JCI764" s="156"/>
      <c r="JCJ764" s="156"/>
      <c r="JCK764" s="156"/>
      <c r="JCL764" s="156"/>
      <c r="JCM764" s="156"/>
      <c r="JCN764" s="156"/>
      <c r="JCO764" s="156"/>
      <c r="JCP764" s="156"/>
      <c r="JCQ764" s="156"/>
      <c r="JCR764" s="156"/>
      <c r="JCS764" s="156"/>
      <c r="JCT764" s="156"/>
      <c r="JCU764" s="156"/>
      <c r="JCV764" s="156"/>
      <c r="JCW764" s="156"/>
      <c r="JCX764" s="156"/>
      <c r="JCY764" s="156"/>
      <c r="JCZ764" s="156"/>
      <c r="JDA764" s="156"/>
      <c r="JDB764" s="156"/>
      <c r="JDC764" s="156"/>
      <c r="JDD764" s="156"/>
      <c r="JDE764" s="156"/>
      <c r="JDF764" s="156"/>
      <c r="JDG764" s="156"/>
      <c r="JDH764" s="156"/>
      <c r="JDI764" s="156"/>
      <c r="JDJ764" s="156"/>
      <c r="JDK764" s="156"/>
      <c r="JDL764" s="156"/>
      <c r="JDM764" s="156"/>
      <c r="JDN764" s="156"/>
      <c r="JDO764" s="156"/>
      <c r="JDP764" s="156"/>
      <c r="JDQ764" s="156"/>
      <c r="JDR764" s="156"/>
      <c r="JDS764" s="156"/>
      <c r="JDT764" s="156"/>
      <c r="JDU764" s="156"/>
      <c r="JDV764" s="156"/>
      <c r="JDW764" s="156"/>
      <c r="JDX764" s="156"/>
      <c r="JDY764" s="156"/>
      <c r="JDZ764" s="156"/>
      <c r="JEA764" s="156"/>
      <c r="JEB764" s="156"/>
      <c r="JEC764" s="156"/>
      <c r="JED764" s="156"/>
      <c r="JEE764" s="156"/>
      <c r="JEF764" s="156"/>
      <c r="JEG764" s="156"/>
      <c r="JEH764" s="156"/>
      <c r="JEI764" s="156"/>
      <c r="JEJ764" s="156"/>
      <c r="JEK764" s="156"/>
      <c r="JEL764" s="156"/>
      <c r="JEM764" s="156"/>
      <c r="JEN764" s="156"/>
      <c r="JEO764" s="156"/>
      <c r="JEP764" s="156"/>
      <c r="JEQ764" s="156"/>
      <c r="JER764" s="156"/>
      <c r="JES764" s="156"/>
      <c r="JET764" s="156"/>
      <c r="JEU764" s="156"/>
      <c r="JEV764" s="156"/>
      <c r="JEW764" s="156"/>
      <c r="JEX764" s="156"/>
      <c r="JEY764" s="156"/>
      <c r="JEZ764" s="156"/>
      <c r="JFA764" s="156"/>
      <c r="JFB764" s="156"/>
      <c r="JFC764" s="156"/>
      <c r="JFD764" s="156"/>
      <c r="JFE764" s="156"/>
      <c r="JFF764" s="156"/>
      <c r="JFG764" s="156"/>
      <c r="JFH764" s="156"/>
      <c r="JFI764" s="156"/>
      <c r="JFJ764" s="156"/>
      <c r="JFK764" s="156"/>
      <c r="JFL764" s="156"/>
      <c r="JFM764" s="156"/>
      <c r="JFN764" s="156"/>
      <c r="JFO764" s="156"/>
      <c r="JFP764" s="156"/>
      <c r="JFQ764" s="156"/>
      <c r="JFR764" s="156"/>
      <c r="JFS764" s="156"/>
      <c r="JFT764" s="156"/>
      <c r="JFU764" s="156"/>
      <c r="JFV764" s="156"/>
      <c r="JFW764" s="156"/>
      <c r="JFX764" s="156"/>
      <c r="JFY764" s="156"/>
      <c r="JFZ764" s="156"/>
      <c r="JGA764" s="156"/>
      <c r="JGB764" s="156"/>
      <c r="JGC764" s="156"/>
      <c r="JGD764" s="156"/>
      <c r="JGE764" s="156"/>
      <c r="JGF764" s="156"/>
      <c r="JGG764" s="156"/>
      <c r="JGH764" s="156"/>
      <c r="JGI764" s="156"/>
      <c r="JGJ764" s="156"/>
      <c r="JGK764" s="156"/>
      <c r="JGL764" s="156"/>
      <c r="JGM764" s="156"/>
      <c r="JGN764" s="156"/>
      <c r="JGO764" s="156"/>
      <c r="JGP764" s="156"/>
      <c r="JGQ764" s="156"/>
      <c r="JGR764" s="156"/>
      <c r="JGS764" s="156"/>
      <c r="JGT764" s="156"/>
      <c r="JGU764" s="156"/>
      <c r="JGV764" s="156"/>
      <c r="JGW764" s="156"/>
      <c r="JGX764" s="156"/>
      <c r="JGY764" s="156"/>
      <c r="JGZ764" s="156"/>
      <c r="JHA764" s="156"/>
      <c r="JHB764" s="156"/>
      <c r="JHC764" s="156"/>
      <c r="JHD764" s="156"/>
      <c r="JHE764" s="156"/>
      <c r="JHF764" s="156"/>
      <c r="JHG764" s="156"/>
      <c r="JHH764" s="156"/>
      <c r="JHI764" s="156"/>
      <c r="JHJ764" s="156"/>
      <c r="JHK764" s="156"/>
      <c r="JHL764" s="156"/>
      <c r="JHM764" s="156"/>
      <c r="JHN764" s="156"/>
      <c r="JHO764" s="156"/>
      <c r="JHP764" s="156"/>
      <c r="JHQ764" s="156"/>
      <c r="JHR764" s="156"/>
      <c r="JHS764" s="156"/>
      <c r="JHT764" s="156"/>
      <c r="JHU764" s="156"/>
      <c r="JHV764" s="156"/>
      <c r="JHW764" s="156"/>
      <c r="JHX764" s="156"/>
      <c r="JHY764" s="156"/>
      <c r="JHZ764" s="156"/>
      <c r="JIA764" s="156"/>
      <c r="JIB764" s="156"/>
      <c r="JIC764" s="156"/>
      <c r="JID764" s="156"/>
      <c r="JIE764" s="156"/>
      <c r="JIF764" s="156"/>
      <c r="JIG764" s="156"/>
      <c r="JIH764" s="156"/>
      <c r="JII764" s="156"/>
      <c r="JIJ764" s="156"/>
      <c r="JIK764" s="156"/>
      <c r="JIL764" s="156"/>
      <c r="JIM764" s="156"/>
      <c r="JIN764" s="156"/>
      <c r="JIO764" s="156"/>
      <c r="JIP764" s="156"/>
      <c r="JIQ764" s="156"/>
      <c r="JIR764" s="156"/>
      <c r="JIS764" s="156"/>
      <c r="JIT764" s="156"/>
      <c r="JIU764" s="156"/>
      <c r="JIV764" s="156"/>
      <c r="JIW764" s="156"/>
      <c r="JIX764" s="156"/>
      <c r="JIY764" s="156"/>
      <c r="JIZ764" s="156"/>
      <c r="JJA764" s="156"/>
      <c r="JJB764" s="156"/>
      <c r="JJC764" s="156"/>
      <c r="JJD764" s="156"/>
      <c r="JJE764" s="156"/>
      <c r="JJF764" s="156"/>
      <c r="JJG764" s="156"/>
      <c r="JJH764" s="156"/>
      <c r="JJI764" s="156"/>
      <c r="JJJ764" s="156"/>
      <c r="JJK764" s="156"/>
      <c r="JJL764" s="156"/>
      <c r="JJM764" s="156"/>
      <c r="JJN764" s="156"/>
      <c r="JJO764" s="156"/>
      <c r="JJP764" s="156"/>
      <c r="JJQ764" s="156"/>
      <c r="JJR764" s="156"/>
      <c r="JJS764" s="156"/>
      <c r="JJT764" s="156"/>
      <c r="JJU764" s="156"/>
      <c r="JJV764" s="156"/>
      <c r="JJW764" s="156"/>
      <c r="JJX764" s="156"/>
      <c r="JJY764" s="156"/>
      <c r="JJZ764" s="156"/>
      <c r="JKA764" s="156"/>
      <c r="JKB764" s="156"/>
      <c r="JKC764" s="156"/>
      <c r="JKD764" s="156"/>
      <c r="JKE764" s="156"/>
      <c r="JKF764" s="156"/>
      <c r="JKG764" s="156"/>
      <c r="JKH764" s="156"/>
      <c r="JKI764" s="156"/>
      <c r="JKJ764" s="156"/>
      <c r="JKK764" s="156"/>
      <c r="JKL764" s="156"/>
      <c r="JKM764" s="156"/>
      <c r="JKN764" s="156"/>
      <c r="JKO764" s="156"/>
      <c r="JKP764" s="156"/>
      <c r="JKQ764" s="156"/>
      <c r="JKR764" s="156"/>
      <c r="JKS764" s="156"/>
      <c r="JKT764" s="156"/>
      <c r="JKU764" s="156"/>
      <c r="JKV764" s="156"/>
      <c r="JKW764" s="156"/>
      <c r="JKX764" s="156"/>
      <c r="JKY764" s="156"/>
      <c r="JKZ764" s="156"/>
      <c r="JLA764" s="156"/>
      <c r="JLB764" s="156"/>
      <c r="JLC764" s="156"/>
      <c r="JLD764" s="156"/>
      <c r="JLE764" s="156"/>
      <c r="JLF764" s="156"/>
      <c r="JLG764" s="156"/>
      <c r="JLH764" s="156"/>
      <c r="JLI764" s="156"/>
      <c r="JLJ764" s="156"/>
      <c r="JLK764" s="156"/>
      <c r="JLL764" s="156"/>
      <c r="JLM764" s="156"/>
      <c r="JLN764" s="156"/>
      <c r="JLO764" s="156"/>
      <c r="JLP764" s="156"/>
      <c r="JLQ764" s="156"/>
      <c r="JLR764" s="156"/>
      <c r="JLS764" s="156"/>
      <c r="JLT764" s="156"/>
      <c r="JLU764" s="156"/>
      <c r="JLV764" s="156"/>
      <c r="JLW764" s="156"/>
      <c r="JLX764" s="156"/>
      <c r="JLY764" s="156"/>
      <c r="JLZ764" s="156"/>
      <c r="JMA764" s="156"/>
      <c r="JMB764" s="156"/>
      <c r="JMC764" s="156"/>
      <c r="JMD764" s="156"/>
      <c r="JME764" s="156"/>
      <c r="JMF764" s="156"/>
      <c r="JMG764" s="156"/>
      <c r="JMH764" s="156"/>
      <c r="JMI764" s="156"/>
      <c r="JMJ764" s="156"/>
      <c r="JMK764" s="156"/>
      <c r="JML764" s="156"/>
      <c r="JMM764" s="156"/>
      <c r="JMN764" s="156"/>
      <c r="JMO764" s="156"/>
      <c r="JMP764" s="156"/>
      <c r="JMQ764" s="156"/>
      <c r="JMR764" s="156"/>
      <c r="JMS764" s="156"/>
      <c r="JMT764" s="156"/>
      <c r="JMU764" s="156"/>
      <c r="JMV764" s="156"/>
      <c r="JMW764" s="156"/>
      <c r="JMX764" s="156"/>
      <c r="JMY764" s="156"/>
      <c r="JMZ764" s="156"/>
      <c r="JNA764" s="156"/>
      <c r="JNB764" s="156"/>
      <c r="JNC764" s="156"/>
      <c r="JND764" s="156"/>
      <c r="JNE764" s="156"/>
      <c r="JNF764" s="156"/>
      <c r="JNG764" s="156"/>
      <c r="JNH764" s="156"/>
      <c r="JNI764" s="156"/>
      <c r="JNJ764" s="156"/>
      <c r="JNK764" s="156"/>
      <c r="JNL764" s="156"/>
      <c r="JNM764" s="156"/>
      <c r="JNN764" s="156"/>
      <c r="JNO764" s="156"/>
      <c r="JNP764" s="156"/>
      <c r="JNQ764" s="156"/>
      <c r="JNR764" s="156"/>
      <c r="JNS764" s="156"/>
      <c r="JNT764" s="156"/>
      <c r="JNU764" s="156"/>
      <c r="JNV764" s="156"/>
      <c r="JNW764" s="156"/>
      <c r="JNX764" s="156"/>
      <c r="JNY764" s="156"/>
      <c r="JNZ764" s="156"/>
      <c r="JOA764" s="156"/>
      <c r="JOB764" s="156"/>
      <c r="JOC764" s="156"/>
      <c r="JOD764" s="156"/>
      <c r="JOE764" s="156"/>
      <c r="JOF764" s="156"/>
      <c r="JOG764" s="156"/>
      <c r="JOH764" s="156"/>
      <c r="JOI764" s="156"/>
      <c r="JOJ764" s="156"/>
      <c r="JOK764" s="156"/>
      <c r="JOL764" s="156"/>
      <c r="JOM764" s="156"/>
      <c r="JON764" s="156"/>
      <c r="JOO764" s="156"/>
      <c r="JOP764" s="156"/>
      <c r="JOQ764" s="156"/>
      <c r="JOR764" s="156"/>
      <c r="JOS764" s="156"/>
      <c r="JOT764" s="156"/>
      <c r="JOU764" s="156"/>
      <c r="JOV764" s="156"/>
      <c r="JOW764" s="156"/>
      <c r="JOX764" s="156"/>
      <c r="JOY764" s="156"/>
      <c r="JOZ764" s="156"/>
      <c r="JPA764" s="156"/>
      <c r="JPB764" s="156"/>
      <c r="JPC764" s="156"/>
      <c r="JPD764" s="156"/>
      <c r="JPE764" s="156"/>
      <c r="JPF764" s="156"/>
      <c r="JPG764" s="156"/>
      <c r="JPH764" s="156"/>
      <c r="JPI764" s="156"/>
      <c r="JPJ764" s="156"/>
      <c r="JPK764" s="156"/>
      <c r="JPL764" s="156"/>
      <c r="JPM764" s="156"/>
      <c r="JPN764" s="156"/>
      <c r="JPO764" s="156"/>
      <c r="JPP764" s="156"/>
      <c r="JPQ764" s="156"/>
      <c r="JPR764" s="156"/>
      <c r="JPS764" s="156"/>
      <c r="JPT764" s="156"/>
      <c r="JPU764" s="156"/>
      <c r="JPV764" s="156"/>
      <c r="JPW764" s="156"/>
      <c r="JPX764" s="156"/>
      <c r="JPY764" s="156"/>
      <c r="JPZ764" s="156"/>
      <c r="JQA764" s="156"/>
      <c r="JQB764" s="156"/>
      <c r="JQC764" s="156"/>
      <c r="JQD764" s="156"/>
      <c r="JQE764" s="156"/>
      <c r="JQF764" s="156"/>
      <c r="JQG764" s="156"/>
      <c r="JQH764" s="156"/>
      <c r="JQI764" s="156"/>
      <c r="JQJ764" s="156"/>
      <c r="JQK764" s="156"/>
      <c r="JQL764" s="156"/>
      <c r="JQM764" s="156"/>
      <c r="JQN764" s="156"/>
      <c r="JQO764" s="156"/>
      <c r="JQP764" s="156"/>
      <c r="JQQ764" s="156"/>
      <c r="JQR764" s="156"/>
      <c r="JQS764" s="156"/>
      <c r="JQT764" s="156"/>
      <c r="JQU764" s="156"/>
      <c r="JQV764" s="156"/>
      <c r="JQW764" s="156"/>
      <c r="JQX764" s="156"/>
      <c r="JQY764" s="156"/>
      <c r="JQZ764" s="156"/>
      <c r="JRA764" s="156"/>
      <c r="JRB764" s="156"/>
      <c r="JRC764" s="156"/>
      <c r="JRD764" s="156"/>
      <c r="JRE764" s="156"/>
      <c r="JRF764" s="156"/>
      <c r="JRG764" s="156"/>
      <c r="JRH764" s="156"/>
      <c r="JRI764" s="156"/>
      <c r="JRJ764" s="156"/>
      <c r="JRK764" s="156"/>
      <c r="JRL764" s="156"/>
      <c r="JRM764" s="156"/>
      <c r="JRN764" s="156"/>
      <c r="JRO764" s="156"/>
      <c r="JRP764" s="156"/>
      <c r="JRQ764" s="156"/>
      <c r="JRR764" s="156"/>
      <c r="JRS764" s="156"/>
      <c r="JRT764" s="156"/>
      <c r="JRU764" s="156"/>
      <c r="JRV764" s="156"/>
      <c r="JRW764" s="156"/>
      <c r="JRX764" s="156"/>
      <c r="JRY764" s="156"/>
      <c r="JRZ764" s="156"/>
      <c r="JSA764" s="156"/>
      <c r="JSB764" s="156"/>
      <c r="JSC764" s="156"/>
      <c r="JSD764" s="156"/>
      <c r="JSE764" s="156"/>
      <c r="JSF764" s="156"/>
      <c r="JSG764" s="156"/>
      <c r="JSH764" s="156"/>
      <c r="JSI764" s="156"/>
      <c r="JSJ764" s="156"/>
      <c r="JSK764" s="156"/>
      <c r="JSL764" s="156"/>
      <c r="JSM764" s="156"/>
      <c r="JSN764" s="156"/>
      <c r="JSO764" s="156"/>
      <c r="JSP764" s="156"/>
      <c r="JSQ764" s="156"/>
      <c r="JSR764" s="156"/>
      <c r="JSS764" s="156"/>
      <c r="JST764" s="156"/>
      <c r="JSU764" s="156"/>
      <c r="JSV764" s="156"/>
      <c r="JSW764" s="156"/>
      <c r="JSX764" s="156"/>
      <c r="JSY764" s="156"/>
      <c r="JSZ764" s="156"/>
      <c r="JTA764" s="156"/>
      <c r="JTB764" s="156"/>
      <c r="JTC764" s="156"/>
      <c r="JTD764" s="156"/>
      <c r="JTE764" s="156"/>
      <c r="JTF764" s="156"/>
      <c r="JTG764" s="156"/>
      <c r="JTH764" s="156"/>
      <c r="JTI764" s="156"/>
      <c r="JTJ764" s="156"/>
      <c r="JTK764" s="156"/>
      <c r="JTL764" s="156"/>
      <c r="JTM764" s="156"/>
      <c r="JTN764" s="156"/>
      <c r="JTO764" s="156"/>
      <c r="JTP764" s="156"/>
      <c r="JTQ764" s="156"/>
      <c r="JTR764" s="156"/>
      <c r="JTS764" s="156"/>
      <c r="JTT764" s="156"/>
      <c r="JTU764" s="156"/>
      <c r="JTV764" s="156"/>
      <c r="JTW764" s="156"/>
      <c r="JTX764" s="156"/>
      <c r="JTY764" s="156"/>
      <c r="JTZ764" s="156"/>
      <c r="JUA764" s="156"/>
      <c r="JUB764" s="156"/>
      <c r="JUC764" s="156"/>
      <c r="JUD764" s="156"/>
      <c r="JUE764" s="156"/>
      <c r="JUF764" s="156"/>
      <c r="JUG764" s="156"/>
      <c r="JUH764" s="156"/>
      <c r="JUI764" s="156"/>
      <c r="JUJ764" s="156"/>
      <c r="JUK764" s="156"/>
      <c r="JUL764" s="156"/>
      <c r="JUM764" s="156"/>
      <c r="JUN764" s="156"/>
      <c r="JUO764" s="156"/>
      <c r="JUP764" s="156"/>
      <c r="JUQ764" s="156"/>
      <c r="JUR764" s="156"/>
      <c r="JUS764" s="156"/>
      <c r="JUT764" s="156"/>
      <c r="JUU764" s="156"/>
      <c r="JUV764" s="156"/>
      <c r="JUW764" s="156"/>
      <c r="JUX764" s="156"/>
      <c r="JUY764" s="156"/>
      <c r="JUZ764" s="156"/>
      <c r="JVA764" s="156"/>
      <c r="JVB764" s="156"/>
      <c r="JVC764" s="156"/>
      <c r="JVD764" s="156"/>
      <c r="JVE764" s="156"/>
      <c r="JVF764" s="156"/>
      <c r="JVG764" s="156"/>
      <c r="JVH764" s="156"/>
      <c r="JVI764" s="156"/>
      <c r="JVJ764" s="156"/>
      <c r="JVK764" s="156"/>
      <c r="JVL764" s="156"/>
      <c r="JVM764" s="156"/>
      <c r="JVN764" s="156"/>
      <c r="JVO764" s="156"/>
      <c r="JVP764" s="156"/>
      <c r="JVQ764" s="156"/>
      <c r="JVR764" s="156"/>
      <c r="JVS764" s="156"/>
      <c r="JVT764" s="156"/>
      <c r="JVU764" s="156"/>
      <c r="JVV764" s="156"/>
      <c r="JVW764" s="156"/>
      <c r="JVX764" s="156"/>
      <c r="JVY764" s="156"/>
      <c r="JVZ764" s="156"/>
      <c r="JWA764" s="156"/>
      <c r="JWB764" s="156"/>
      <c r="JWC764" s="156"/>
      <c r="JWD764" s="156"/>
      <c r="JWE764" s="156"/>
      <c r="JWF764" s="156"/>
      <c r="JWG764" s="156"/>
      <c r="JWH764" s="156"/>
      <c r="JWI764" s="156"/>
      <c r="JWJ764" s="156"/>
      <c r="JWK764" s="156"/>
      <c r="JWL764" s="156"/>
      <c r="JWM764" s="156"/>
      <c r="JWN764" s="156"/>
      <c r="JWO764" s="156"/>
      <c r="JWP764" s="156"/>
      <c r="JWQ764" s="156"/>
      <c r="JWR764" s="156"/>
      <c r="JWS764" s="156"/>
      <c r="JWT764" s="156"/>
      <c r="JWU764" s="156"/>
      <c r="JWV764" s="156"/>
      <c r="JWW764" s="156"/>
      <c r="JWX764" s="156"/>
      <c r="JWY764" s="156"/>
      <c r="JWZ764" s="156"/>
      <c r="JXA764" s="156"/>
      <c r="JXB764" s="156"/>
      <c r="JXC764" s="156"/>
      <c r="JXD764" s="156"/>
      <c r="JXE764" s="156"/>
      <c r="JXF764" s="156"/>
      <c r="JXG764" s="156"/>
      <c r="JXH764" s="156"/>
      <c r="JXI764" s="156"/>
      <c r="JXJ764" s="156"/>
      <c r="JXK764" s="156"/>
      <c r="JXL764" s="156"/>
      <c r="JXM764" s="156"/>
      <c r="JXN764" s="156"/>
      <c r="JXO764" s="156"/>
      <c r="JXP764" s="156"/>
      <c r="JXQ764" s="156"/>
      <c r="JXR764" s="156"/>
      <c r="JXS764" s="156"/>
      <c r="JXT764" s="156"/>
      <c r="JXU764" s="156"/>
      <c r="JXV764" s="156"/>
      <c r="JXW764" s="156"/>
      <c r="JXX764" s="156"/>
      <c r="JXY764" s="156"/>
      <c r="JXZ764" s="156"/>
      <c r="JYA764" s="156"/>
      <c r="JYB764" s="156"/>
      <c r="JYC764" s="156"/>
      <c r="JYD764" s="156"/>
      <c r="JYE764" s="156"/>
      <c r="JYF764" s="156"/>
      <c r="JYG764" s="156"/>
      <c r="JYH764" s="156"/>
      <c r="JYI764" s="156"/>
      <c r="JYJ764" s="156"/>
      <c r="JYK764" s="156"/>
      <c r="JYL764" s="156"/>
      <c r="JYM764" s="156"/>
      <c r="JYN764" s="156"/>
      <c r="JYO764" s="156"/>
      <c r="JYP764" s="156"/>
      <c r="JYQ764" s="156"/>
      <c r="JYR764" s="156"/>
      <c r="JYS764" s="156"/>
      <c r="JYT764" s="156"/>
      <c r="JYU764" s="156"/>
      <c r="JYV764" s="156"/>
      <c r="JYW764" s="156"/>
      <c r="JYX764" s="156"/>
      <c r="JYY764" s="156"/>
      <c r="JYZ764" s="156"/>
      <c r="JZA764" s="156"/>
      <c r="JZB764" s="156"/>
      <c r="JZC764" s="156"/>
      <c r="JZD764" s="156"/>
      <c r="JZE764" s="156"/>
      <c r="JZF764" s="156"/>
      <c r="JZG764" s="156"/>
      <c r="JZH764" s="156"/>
      <c r="JZI764" s="156"/>
      <c r="JZJ764" s="156"/>
      <c r="JZK764" s="156"/>
      <c r="JZL764" s="156"/>
      <c r="JZM764" s="156"/>
      <c r="JZN764" s="156"/>
      <c r="JZO764" s="156"/>
      <c r="JZP764" s="156"/>
      <c r="JZQ764" s="156"/>
      <c r="JZR764" s="156"/>
      <c r="JZS764" s="156"/>
      <c r="JZT764" s="156"/>
      <c r="JZU764" s="156"/>
      <c r="JZV764" s="156"/>
      <c r="JZW764" s="156"/>
      <c r="JZX764" s="156"/>
      <c r="JZY764" s="156"/>
      <c r="JZZ764" s="156"/>
      <c r="KAA764" s="156"/>
      <c r="KAB764" s="156"/>
      <c r="KAC764" s="156"/>
      <c r="KAD764" s="156"/>
      <c r="KAE764" s="156"/>
      <c r="KAF764" s="156"/>
      <c r="KAG764" s="156"/>
      <c r="KAH764" s="156"/>
      <c r="KAI764" s="156"/>
      <c r="KAJ764" s="156"/>
      <c r="KAK764" s="156"/>
      <c r="KAL764" s="156"/>
      <c r="KAM764" s="156"/>
      <c r="KAN764" s="156"/>
      <c r="KAO764" s="156"/>
      <c r="KAP764" s="156"/>
      <c r="KAQ764" s="156"/>
      <c r="KAR764" s="156"/>
      <c r="KAS764" s="156"/>
      <c r="KAT764" s="156"/>
      <c r="KAU764" s="156"/>
      <c r="KAV764" s="156"/>
      <c r="KAW764" s="156"/>
      <c r="KAX764" s="156"/>
      <c r="KAY764" s="156"/>
      <c r="KAZ764" s="156"/>
      <c r="KBA764" s="156"/>
      <c r="KBB764" s="156"/>
      <c r="KBC764" s="156"/>
      <c r="KBD764" s="156"/>
      <c r="KBE764" s="156"/>
      <c r="KBF764" s="156"/>
      <c r="KBG764" s="156"/>
      <c r="KBH764" s="156"/>
      <c r="KBI764" s="156"/>
      <c r="KBJ764" s="156"/>
      <c r="KBK764" s="156"/>
      <c r="KBL764" s="156"/>
      <c r="KBM764" s="156"/>
      <c r="KBN764" s="156"/>
      <c r="KBO764" s="156"/>
      <c r="KBP764" s="156"/>
      <c r="KBQ764" s="156"/>
      <c r="KBR764" s="156"/>
      <c r="KBS764" s="156"/>
      <c r="KBT764" s="156"/>
      <c r="KBU764" s="156"/>
      <c r="KBV764" s="156"/>
      <c r="KBW764" s="156"/>
      <c r="KBX764" s="156"/>
      <c r="KBY764" s="156"/>
      <c r="KBZ764" s="156"/>
      <c r="KCA764" s="156"/>
      <c r="KCB764" s="156"/>
      <c r="KCC764" s="156"/>
      <c r="KCD764" s="156"/>
      <c r="KCE764" s="156"/>
      <c r="KCF764" s="156"/>
      <c r="KCG764" s="156"/>
      <c r="KCH764" s="156"/>
      <c r="KCI764" s="156"/>
      <c r="KCJ764" s="156"/>
      <c r="KCK764" s="156"/>
      <c r="KCL764" s="156"/>
      <c r="KCM764" s="156"/>
      <c r="KCN764" s="156"/>
      <c r="KCO764" s="156"/>
      <c r="KCP764" s="156"/>
      <c r="KCQ764" s="156"/>
      <c r="KCR764" s="156"/>
      <c r="KCS764" s="156"/>
      <c r="KCT764" s="156"/>
      <c r="KCU764" s="156"/>
      <c r="KCV764" s="156"/>
      <c r="KCW764" s="156"/>
      <c r="KCX764" s="156"/>
      <c r="KCY764" s="156"/>
      <c r="KCZ764" s="156"/>
      <c r="KDA764" s="156"/>
      <c r="KDB764" s="156"/>
      <c r="KDC764" s="156"/>
      <c r="KDD764" s="156"/>
      <c r="KDE764" s="156"/>
      <c r="KDF764" s="156"/>
      <c r="KDG764" s="156"/>
      <c r="KDH764" s="156"/>
      <c r="KDI764" s="156"/>
      <c r="KDJ764" s="156"/>
      <c r="KDK764" s="156"/>
      <c r="KDL764" s="156"/>
      <c r="KDM764" s="156"/>
      <c r="KDN764" s="156"/>
      <c r="KDO764" s="156"/>
      <c r="KDP764" s="156"/>
      <c r="KDQ764" s="156"/>
      <c r="KDR764" s="156"/>
      <c r="KDS764" s="156"/>
      <c r="KDT764" s="156"/>
      <c r="KDU764" s="156"/>
      <c r="KDV764" s="156"/>
      <c r="KDW764" s="156"/>
      <c r="KDX764" s="156"/>
      <c r="KDY764" s="156"/>
      <c r="KDZ764" s="156"/>
      <c r="KEA764" s="156"/>
      <c r="KEB764" s="156"/>
      <c r="KEC764" s="156"/>
      <c r="KED764" s="156"/>
      <c r="KEE764" s="156"/>
      <c r="KEF764" s="156"/>
      <c r="KEG764" s="156"/>
      <c r="KEH764" s="156"/>
      <c r="KEI764" s="156"/>
      <c r="KEJ764" s="156"/>
      <c r="KEK764" s="156"/>
      <c r="KEL764" s="156"/>
      <c r="KEM764" s="156"/>
      <c r="KEN764" s="156"/>
      <c r="KEO764" s="156"/>
      <c r="KEP764" s="156"/>
      <c r="KEQ764" s="156"/>
      <c r="KER764" s="156"/>
      <c r="KES764" s="156"/>
      <c r="KET764" s="156"/>
      <c r="KEU764" s="156"/>
      <c r="KEV764" s="156"/>
      <c r="KEW764" s="156"/>
      <c r="KEX764" s="156"/>
      <c r="KEY764" s="156"/>
      <c r="KEZ764" s="156"/>
      <c r="KFA764" s="156"/>
      <c r="KFB764" s="156"/>
      <c r="KFC764" s="156"/>
      <c r="KFD764" s="156"/>
      <c r="KFE764" s="156"/>
      <c r="KFF764" s="156"/>
      <c r="KFG764" s="156"/>
      <c r="KFH764" s="156"/>
      <c r="KFI764" s="156"/>
      <c r="KFJ764" s="156"/>
      <c r="KFK764" s="156"/>
      <c r="KFL764" s="156"/>
      <c r="KFM764" s="156"/>
      <c r="KFN764" s="156"/>
      <c r="KFO764" s="156"/>
      <c r="KFP764" s="156"/>
      <c r="KFQ764" s="156"/>
      <c r="KFR764" s="156"/>
      <c r="KFS764" s="156"/>
      <c r="KFT764" s="156"/>
      <c r="KFU764" s="156"/>
      <c r="KFV764" s="156"/>
      <c r="KFW764" s="156"/>
      <c r="KFX764" s="156"/>
      <c r="KFY764" s="156"/>
      <c r="KFZ764" s="156"/>
      <c r="KGA764" s="156"/>
      <c r="KGB764" s="156"/>
      <c r="KGC764" s="156"/>
      <c r="KGD764" s="156"/>
      <c r="KGE764" s="156"/>
      <c r="KGF764" s="156"/>
      <c r="KGG764" s="156"/>
      <c r="KGH764" s="156"/>
      <c r="KGI764" s="156"/>
      <c r="KGJ764" s="156"/>
      <c r="KGK764" s="156"/>
      <c r="KGL764" s="156"/>
      <c r="KGM764" s="156"/>
      <c r="KGN764" s="156"/>
      <c r="KGO764" s="156"/>
      <c r="KGP764" s="156"/>
      <c r="KGQ764" s="156"/>
      <c r="KGR764" s="156"/>
      <c r="KGS764" s="156"/>
      <c r="KGT764" s="156"/>
      <c r="KGU764" s="156"/>
      <c r="KGV764" s="156"/>
      <c r="KGW764" s="156"/>
      <c r="KGX764" s="156"/>
      <c r="KGY764" s="156"/>
      <c r="KGZ764" s="156"/>
      <c r="KHA764" s="156"/>
      <c r="KHB764" s="156"/>
      <c r="KHC764" s="156"/>
      <c r="KHD764" s="156"/>
      <c r="KHE764" s="156"/>
      <c r="KHF764" s="156"/>
      <c r="KHG764" s="156"/>
      <c r="KHH764" s="156"/>
      <c r="KHI764" s="156"/>
      <c r="KHJ764" s="156"/>
      <c r="KHK764" s="156"/>
      <c r="KHL764" s="156"/>
      <c r="KHM764" s="156"/>
      <c r="KHN764" s="156"/>
      <c r="KHO764" s="156"/>
      <c r="KHP764" s="156"/>
      <c r="KHQ764" s="156"/>
      <c r="KHR764" s="156"/>
      <c r="KHS764" s="156"/>
      <c r="KHT764" s="156"/>
      <c r="KHU764" s="156"/>
      <c r="KHV764" s="156"/>
      <c r="KHW764" s="156"/>
      <c r="KHX764" s="156"/>
      <c r="KHY764" s="156"/>
      <c r="KHZ764" s="156"/>
      <c r="KIA764" s="156"/>
      <c r="KIB764" s="156"/>
      <c r="KIC764" s="156"/>
      <c r="KID764" s="156"/>
      <c r="KIE764" s="156"/>
      <c r="KIF764" s="156"/>
      <c r="KIG764" s="156"/>
      <c r="KIH764" s="156"/>
      <c r="KII764" s="156"/>
      <c r="KIJ764" s="156"/>
      <c r="KIK764" s="156"/>
      <c r="KIL764" s="156"/>
      <c r="KIM764" s="156"/>
      <c r="KIN764" s="156"/>
      <c r="KIO764" s="156"/>
      <c r="KIP764" s="156"/>
      <c r="KIQ764" s="156"/>
      <c r="KIR764" s="156"/>
      <c r="KIS764" s="156"/>
      <c r="KIT764" s="156"/>
      <c r="KIU764" s="156"/>
      <c r="KIV764" s="156"/>
      <c r="KIW764" s="156"/>
      <c r="KIX764" s="156"/>
      <c r="KIY764" s="156"/>
      <c r="KIZ764" s="156"/>
      <c r="KJA764" s="156"/>
      <c r="KJB764" s="156"/>
      <c r="KJC764" s="156"/>
      <c r="KJD764" s="156"/>
      <c r="KJE764" s="156"/>
      <c r="KJF764" s="156"/>
      <c r="KJG764" s="156"/>
      <c r="KJH764" s="156"/>
      <c r="KJI764" s="156"/>
      <c r="KJJ764" s="156"/>
      <c r="KJK764" s="156"/>
      <c r="KJL764" s="156"/>
      <c r="KJM764" s="156"/>
      <c r="KJN764" s="156"/>
      <c r="KJO764" s="156"/>
      <c r="KJP764" s="156"/>
      <c r="KJQ764" s="156"/>
      <c r="KJR764" s="156"/>
      <c r="KJS764" s="156"/>
      <c r="KJT764" s="156"/>
      <c r="KJU764" s="156"/>
      <c r="KJV764" s="156"/>
      <c r="KJW764" s="156"/>
      <c r="KJX764" s="156"/>
      <c r="KJY764" s="156"/>
      <c r="KJZ764" s="156"/>
      <c r="KKA764" s="156"/>
      <c r="KKB764" s="156"/>
      <c r="KKC764" s="156"/>
      <c r="KKD764" s="156"/>
      <c r="KKE764" s="156"/>
      <c r="KKF764" s="156"/>
      <c r="KKG764" s="156"/>
      <c r="KKH764" s="156"/>
      <c r="KKI764" s="156"/>
      <c r="KKJ764" s="156"/>
      <c r="KKK764" s="156"/>
      <c r="KKL764" s="156"/>
      <c r="KKM764" s="156"/>
      <c r="KKN764" s="156"/>
      <c r="KKO764" s="156"/>
      <c r="KKP764" s="156"/>
      <c r="KKQ764" s="156"/>
      <c r="KKR764" s="156"/>
      <c r="KKS764" s="156"/>
      <c r="KKT764" s="156"/>
      <c r="KKU764" s="156"/>
      <c r="KKV764" s="156"/>
      <c r="KKW764" s="156"/>
      <c r="KKX764" s="156"/>
      <c r="KKY764" s="156"/>
      <c r="KKZ764" s="156"/>
      <c r="KLA764" s="156"/>
      <c r="KLB764" s="156"/>
      <c r="KLC764" s="156"/>
      <c r="KLD764" s="156"/>
      <c r="KLE764" s="156"/>
      <c r="KLF764" s="156"/>
      <c r="KLG764" s="156"/>
      <c r="KLH764" s="156"/>
      <c r="KLI764" s="156"/>
      <c r="KLJ764" s="156"/>
      <c r="KLK764" s="156"/>
      <c r="KLL764" s="156"/>
      <c r="KLM764" s="156"/>
      <c r="KLN764" s="156"/>
      <c r="KLO764" s="156"/>
      <c r="KLP764" s="156"/>
      <c r="KLQ764" s="156"/>
      <c r="KLR764" s="156"/>
      <c r="KLS764" s="156"/>
      <c r="KLT764" s="156"/>
      <c r="KLU764" s="156"/>
      <c r="KLV764" s="156"/>
      <c r="KLW764" s="156"/>
      <c r="KLX764" s="156"/>
      <c r="KLY764" s="156"/>
      <c r="KLZ764" s="156"/>
      <c r="KMA764" s="156"/>
      <c r="KMB764" s="156"/>
      <c r="KMC764" s="156"/>
      <c r="KMD764" s="156"/>
      <c r="KME764" s="156"/>
      <c r="KMF764" s="156"/>
      <c r="KMG764" s="156"/>
      <c r="KMH764" s="156"/>
      <c r="KMI764" s="156"/>
      <c r="KMJ764" s="156"/>
      <c r="KMK764" s="156"/>
      <c r="KML764" s="156"/>
      <c r="KMM764" s="156"/>
      <c r="KMN764" s="156"/>
      <c r="KMO764" s="156"/>
      <c r="KMP764" s="156"/>
      <c r="KMQ764" s="156"/>
      <c r="KMR764" s="156"/>
      <c r="KMS764" s="156"/>
      <c r="KMT764" s="156"/>
      <c r="KMU764" s="156"/>
      <c r="KMV764" s="156"/>
      <c r="KMW764" s="156"/>
      <c r="KMX764" s="156"/>
      <c r="KMY764" s="156"/>
      <c r="KMZ764" s="156"/>
      <c r="KNA764" s="156"/>
      <c r="KNB764" s="156"/>
      <c r="KNC764" s="156"/>
      <c r="KND764" s="156"/>
      <c r="KNE764" s="156"/>
      <c r="KNF764" s="156"/>
      <c r="KNG764" s="156"/>
      <c r="KNH764" s="156"/>
      <c r="KNI764" s="156"/>
      <c r="KNJ764" s="156"/>
      <c r="KNK764" s="156"/>
      <c r="KNL764" s="156"/>
      <c r="KNM764" s="156"/>
      <c r="KNN764" s="156"/>
      <c r="KNO764" s="156"/>
      <c r="KNP764" s="156"/>
      <c r="KNQ764" s="156"/>
      <c r="KNR764" s="156"/>
      <c r="KNS764" s="156"/>
      <c r="KNT764" s="156"/>
      <c r="KNU764" s="156"/>
      <c r="KNV764" s="156"/>
      <c r="KNW764" s="156"/>
      <c r="KNX764" s="156"/>
      <c r="KNY764" s="156"/>
      <c r="KNZ764" s="156"/>
      <c r="KOA764" s="156"/>
      <c r="KOB764" s="156"/>
      <c r="KOC764" s="156"/>
      <c r="KOD764" s="156"/>
      <c r="KOE764" s="156"/>
      <c r="KOF764" s="156"/>
      <c r="KOG764" s="156"/>
      <c r="KOH764" s="156"/>
      <c r="KOI764" s="156"/>
      <c r="KOJ764" s="156"/>
      <c r="KOK764" s="156"/>
      <c r="KOL764" s="156"/>
      <c r="KOM764" s="156"/>
      <c r="KON764" s="156"/>
      <c r="KOO764" s="156"/>
      <c r="KOP764" s="156"/>
      <c r="KOQ764" s="156"/>
      <c r="KOR764" s="156"/>
      <c r="KOS764" s="156"/>
      <c r="KOT764" s="156"/>
      <c r="KOU764" s="156"/>
      <c r="KOV764" s="156"/>
      <c r="KOW764" s="156"/>
      <c r="KOX764" s="156"/>
      <c r="KOY764" s="156"/>
      <c r="KOZ764" s="156"/>
      <c r="KPA764" s="156"/>
      <c r="KPB764" s="156"/>
      <c r="KPC764" s="156"/>
      <c r="KPD764" s="156"/>
      <c r="KPE764" s="156"/>
      <c r="KPF764" s="156"/>
      <c r="KPG764" s="156"/>
      <c r="KPH764" s="156"/>
      <c r="KPI764" s="156"/>
      <c r="KPJ764" s="156"/>
      <c r="KPK764" s="156"/>
      <c r="KPL764" s="156"/>
      <c r="KPM764" s="156"/>
      <c r="KPN764" s="156"/>
      <c r="KPO764" s="156"/>
      <c r="KPP764" s="156"/>
      <c r="KPQ764" s="156"/>
      <c r="KPR764" s="156"/>
      <c r="KPS764" s="156"/>
      <c r="KPT764" s="156"/>
      <c r="KPU764" s="156"/>
      <c r="KPV764" s="156"/>
      <c r="KPW764" s="156"/>
      <c r="KPX764" s="156"/>
      <c r="KPY764" s="156"/>
      <c r="KPZ764" s="156"/>
      <c r="KQA764" s="156"/>
      <c r="KQB764" s="156"/>
      <c r="KQC764" s="156"/>
      <c r="KQD764" s="156"/>
      <c r="KQE764" s="156"/>
      <c r="KQF764" s="156"/>
      <c r="KQG764" s="156"/>
      <c r="KQH764" s="156"/>
      <c r="KQI764" s="156"/>
      <c r="KQJ764" s="156"/>
      <c r="KQK764" s="156"/>
      <c r="KQL764" s="156"/>
      <c r="KQM764" s="156"/>
      <c r="KQN764" s="156"/>
      <c r="KQO764" s="156"/>
      <c r="KQP764" s="156"/>
      <c r="KQQ764" s="156"/>
      <c r="KQR764" s="156"/>
      <c r="KQS764" s="156"/>
      <c r="KQT764" s="156"/>
      <c r="KQU764" s="156"/>
      <c r="KQV764" s="156"/>
      <c r="KQW764" s="156"/>
      <c r="KQX764" s="156"/>
      <c r="KQY764" s="156"/>
      <c r="KQZ764" s="156"/>
      <c r="KRA764" s="156"/>
      <c r="KRB764" s="156"/>
      <c r="KRC764" s="156"/>
      <c r="KRD764" s="156"/>
      <c r="KRE764" s="156"/>
      <c r="KRF764" s="156"/>
      <c r="KRG764" s="156"/>
      <c r="KRH764" s="156"/>
      <c r="KRI764" s="156"/>
      <c r="KRJ764" s="156"/>
      <c r="KRK764" s="156"/>
      <c r="KRL764" s="156"/>
      <c r="KRM764" s="156"/>
      <c r="KRN764" s="156"/>
      <c r="KRO764" s="156"/>
      <c r="KRP764" s="156"/>
      <c r="KRQ764" s="156"/>
      <c r="KRR764" s="156"/>
      <c r="KRS764" s="156"/>
      <c r="KRT764" s="156"/>
      <c r="KRU764" s="156"/>
      <c r="KRV764" s="156"/>
      <c r="KRW764" s="156"/>
      <c r="KRX764" s="156"/>
      <c r="KRY764" s="156"/>
      <c r="KRZ764" s="156"/>
      <c r="KSA764" s="156"/>
      <c r="KSB764" s="156"/>
      <c r="KSC764" s="156"/>
      <c r="KSD764" s="156"/>
      <c r="KSE764" s="156"/>
      <c r="KSF764" s="156"/>
      <c r="KSG764" s="156"/>
      <c r="KSH764" s="156"/>
      <c r="KSI764" s="156"/>
      <c r="KSJ764" s="156"/>
      <c r="KSK764" s="156"/>
      <c r="KSL764" s="156"/>
      <c r="KSM764" s="156"/>
      <c r="KSN764" s="156"/>
      <c r="KSO764" s="156"/>
      <c r="KSP764" s="156"/>
      <c r="KSQ764" s="156"/>
      <c r="KSR764" s="156"/>
      <c r="KSS764" s="156"/>
      <c r="KST764" s="156"/>
      <c r="KSU764" s="156"/>
      <c r="KSV764" s="156"/>
      <c r="KSW764" s="156"/>
      <c r="KSX764" s="156"/>
      <c r="KSY764" s="156"/>
      <c r="KSZ764" s="156"/>
      <c r="KTA764" s="156"/>
      <c r="KTB764" s="156"/>
      <c r="KTC764" s="156"/>
      <c r="KTD764" s="156"/>
      <c r="KTE764" s="156"/>
      <c r="KTF764" s="156"/>
      <c r="KTG764" s="156"/>
      <c r="KTH764" s="156"/>
      <c r="KTI764" s="156"/>
      <c r="KTJ764" s="156"/>
      <c r="KTK764" s="156"/>
      <c r="KTL764" s="156"/>
      <c r="KTM764" s="156"/>
      <c r="KTN764" s="156"/>
      <c r="KTO764" s="156"/>
      <c r="KTP764" s="156"/>
      <c r="KTQ764" s="156"/>
      <c r="KTR764" s="156"/>
      <c r="KTS764" s="156"/>
      <c r="KTT764" s="156"/>
      <c r="KTU764" s="156"/>
      <c r="KTV764" s="156"/>
      <c r="KTW764" s="156"/>
      <c r="KTX764" s="156"/>
      <c r="KTY764" s="156"/>
      <c r="KTZ764" s="156"/>
      <c r="KUA764" s="156"/>
      <c r="KUB764" s="156"/>
      <c r="KUC764" s="156"/>
      <c r="KUD764" s="156"/>
      <c r="KUE764" s="156"/>
      <c r="KUF764" s="156"/>
      <c r="KUG764" s="156"/>
      <c r="KUH764" s="156"/>
      <c r="KUI764" s="156"/>
      <c r="KUJ764" s="156"/>
      <c r="KUK764" s="156"/>
      <c r="KUL764" s="156"/>
      <c r="KUM764" s="156"/>
      <c r="KUN764" s="156"/>
      <c r="KUO764" s="156"/>
      <c r="KUP764" s="156"/>
      <c r="KUQ764" s="156"/>
      <c r="KUR764" s="156"/>
      <c r="KUS764" s="156"/>
      <c r="KUT764" s="156"/>
      <c r="KUU764" s="156"/>
      <c r="KUV764" s="156"/>
      <c r="KUW764" s="156"/>
      <c r="KUX764" s="156"/>
      <c r="KUY764" s="156"/>
      <c r="KUZ764" s="156"/>
      <c r="KVA764" s="156"/>
      <c r="KVB764" s="156"/>
      <c r="KVC764" s="156"/>
      <c r="KVD764" s="156"/>
      <c r="KVE764" s="156"/>
      <c r="KVF764" s="156"/>
      <c r="KVG764" s="156"/>
      <c r="KVH764" s="156"/>
      <c r="KVI764" s="156"/>
      <c r="KVJ764" s="156"/>
      <c r="KVK764" s="156"/>
      <c r="KVL764" s="156"/>
      <c r="KVM764" s="156"/>
      <c r="KVN764" s="156"/>
      <c r="KVO764" s="156"/>
      <c r="KVP764" s="156"/>
      <c r="KVQ764" s="156"/>
      <c r="KVR764" s="156"/>
      <c r="KVS764" s="156"/>
      <c r="KVT764" s="156"/>
      <c r="KVU764" s="156"/>
      <c r="KVV764" s="156"/>
      <c r="KVW764" s="156"/>
      <c r="KVX764" s="156"/>
      <c r="KVY764" s="156"/>
      <c r="KVZ764" s="156"/>
      <c r="KWA764" s="156"/>
      <c r="KWB764" s="156"/>
      <c r="KWC764" s="156"/>
      <c r="KWD764" s="156"/>
      <c r="KWE764" s="156"/>
      <c r="KWF764" s="156"/>
      <c r="KWG764" s="156"/>
      <c r="KWH764" s="156"/>
      <c r="KWI764" s="156"/>
      <c r="KWJ764" s="156"/>
      <c r="KWK764" s="156"/>
      <c r="KWL764" s="156"/>
      <c r="KWM764" s="156"/>
      <c r="KWN764" s="156"/>
      <c r="KWO764" s="156"/>
      <c r="KWP764" s="156"/>
      <c r="KWQ764" s="156"/>
      <c r="KWR764" s="156"/>
      <c r="KWS764" s="156"/>
      <c r="KWT764" s="156"/>
      <c r="KWU764" s="156"/>
      <c r="KWV764" s="156"/>
      <c r="KWW764" s="156"/>
      <c r="KWX764" s="156"/>
      <c r="KWY764" s="156"/>
      <c r="KWZ764" s="156"/>
      <c r="KXA764" s="156"/>
      <c r="KXB764" s="156"/>
      <c r="KXC764" s="156"/>
      <c r="KXD764" s="156"/>
      <c r="KXE764" s="156"/>
      <c r="KXF764" s="156"/>
      <c r="KXG764" s="156"/>
      <c r="KXH764" s="156"/>
      <c r="KXI764" s="156"/>
      <c r="KXJ764" s="156"/>
      <c r="KXK764" s="156"/>
      <c r="KXL764" s="156"/>
      <c r="KXM764" s="156"/>
      <c r="KXN764" s="156"/>
      <c r="KXO764" s="156"/>
      <c r="KXP764" s="156"/>
      <c r="KXQ764" s="156"/>
      <c r="KXR764" s="156"/>
      <c r="KXS764" s="156"/>
      <c r="KXT764" s="156"/>
      <c r="KXU764" s="156"/>
      <c r="KXV764" s="156"/>
      <c r="KXW764" s="156"/>
      <c r="KXX764" s="156"/>
      <c r="KXY764" s="156"/>
      <c r="KXZ764" s="156"/>
      <c r="KYA764" s="156"/>
      <c r="KYB764" s="156"/>
      <c r="KYC764" s="156"/>
      <c r="KYD764" s="156"/>
      <c r="KYE764" s="156"/>
      <c r="KYF764" s="156"/>
      <c r="KYG764" s="156"/>
      <c r="KYH764" s="156"/>
      <c r="KYI764" s="156"/>
      <c r="KYJ764" s="156"/>
      <c r="KYK764" s="156"/>
      <c r="KYL764" s="156"/>
      <c r="KYM764" s="156"/>
      <c r="KYN764" s="156"/>
      <c r="KYO764" s="156"/>
      <c r="KYP764" s="156"/>
      <c r="KYQ764" s="156"/>
      <c r="KYR764" s="156"/>
      <c r="KYS764" s="156"/>
      <c r="KYT764" s="156"/>
      <c r="KYU764" s="156"/>
      <c r="KYV764" s="156"/>
      <c r="KYW764" s="156"/>
      <c r="KYX764" s="156"/>
      <c r="KYY764" s="156"/>
      <c r="KYZ764" s="156"/>
      <c r="KZA764" s="156"/>
      <c r="KZB764" s="156"/>
      <c r="KZC764" s="156"/>
      <c r="KZD764" s="156"/>
      <c r="KZE764" s="156"/>
      <c r="KZF764" s="156"/>
      <c r="KZG764" s="156"/>
      <c r="KZH764" s="156"/>
      <c r="KZI764" s="156"/>
      <c r="KZJ764" s="156"/>
      <c r="KZK764" s="156"/>
      <c r="KZL764" s="156"/>
      <c r="KZM764" s="156"/>
      <c r="KZN764" s="156"/>
      <c r="KZO764" s="156"/>
      <c r="KZP764" s="156"/>
      <c r="KZQ764" s="156"/>
      <c r="KZR764" s="156"/>
      <c r="KZS764" s="156"/>
      <c r="KZT764" s="156"/>
      <c r="KZU764" s="156"/>
      <c r="KZV764" s="156"/>
      <c r="KZW764" s="156"/>
      <c r="KZX764" s="156"/>
      <c r="KZY764" s="156"/>
      <c r="KZZ764" s="156"/>
      <c r="LAA764" s="156"/>
      <c r="LAB764" s="156"/>
      <c r="LAC764" s="156"/>
      <c r="LAD764" s="156"/>
      <c r="LAE764" s="156"/>
      <c r="LAF764" s="156"/>
      <c r="LAG764" s="156"/>
      <c r="LAH764" s="156"/>
      <c r="LAI764" s="156"/>
      <c r="LAJ764" s="156"/>
      <c r="LAK764" s="156"/>
      <c r="LAL764" s="156"/>
      <c r="LAM764" s="156"/>
      <c r="LAN764" s="156"/>
      <c r="LAO764" s="156"/>
      <c r="LAP764" s="156"/>
      <c r="LAQ764" s="156"/>
      <c r="LAR764" s="156"/>
      <c r="LAS764" s="156"/>
      <c r="LAT764" s="156"/>
      <c r="LAU764" s="156"/>
      <c r="LAV764" s="156"/>
      <c r="LAW764" s="156"/>
      <c r="LAX764" s="156"/>
      <c r="LAY764" s="156"/>
      <c r="LAZ764" s="156"/>
      <c r="LBA764" s="156"/>
      <c r="LBB764" s="156"/>
      <c r="LBC764" s="156"/>
      <c r="LBD764" s="156"/>
      <c r="LBE764" s="156"/>
      <c r="LBF764" s="156"/>
      <c r="LBG764" s="156"/>
      <c r="LBH764" s="156"/>
      <c r="LBI764" s="156"/>
      <c r="LBJ764" s="156"/>
      <c r="LBK764" s="156"/>
      <c r="LBL764" s="156"/>
      <c r="LBM764" s="156"/>
      <c r="LBN764" s="156"/>
      <c r="LBO764" s="156"/>
      <c r="LBP764" s="156"/>
      <c r="LBQ764" s="156"/>
      <c r="LBR764" s="156"/>
      <c r="LBS764" s="156"/>
      <c r="LBT764" s="156"/>
      <c r="LBU764" s="156"/>
      <c r="LBV764" s="156"/>
      <c r="LBW764" s="156"/>
      <c r="LBX764" s="156"/>
      <c r="LBY764" s="156"/>
      <c r="LBZ764" s="156"/>
      <c r="LCA764" s="156"/>
      <c r="LCB764" s="156"/>
      <c r="LCC764" s="156"/>
      <c r="LCD764" s="156"/>
      <c r="LCE764" s="156"/>
      <c r="LCF764" s="156"/>
      <c r="LCG764" s="156"/>
      <c r="LCH764" s="156"/>
      <c r="LCI764" s="156"/>
      <c r="LCJ764" s="156"/>
      <c r="LCK764" s="156"/>
      <c r="LCL764" s="156"/>
      <c r="LCM764" s="156"/>
      <c r="LCN764" s="156"/>
      <c r="LCO764" s="156"/>
      <c r="LCP764" s="156"/>
      <c r="LCQ764" s="156"/>
      <c r="LCR764" s="156"/>
      <c r="LCS764" s="156"/>
      <c r="LCT764" s="156"/>
      <c r="LCU764" s="156"/>
      <c r="LCV764" s="156"/>
      <c r="LCW764" s="156"/>
      <c r="LCX764" s="156"/>
      <c r="LCY764" s="156"/>
      <c r="LCZ764" s="156"/>
      <c r="LDA764" s="156"/>
      <c r="LDB764" s="156"/>
      <c r="LDC764" s="156"/>
      <c r="LDD764" s="156"/>
      <c r="LDE764" s="156"/>
      <c r="LDF764" s="156"/>
      <c r="LDG764" s="156"/>
      <c r="LDH764" s="156"/>
      <c r="LDI764" s="156"/>
      <c r="LDJ764" s="156"/>
      <c r="LDK764" s="156"/>
      <c r="LDL764" s="156"/>
      <c r="LDM764" s="156"/>
      <c r="LDN764" s="156"/>
      <c r="LDO764" s="156"/>
      <c r="LDP764" s="156"/>
      <c r="LDQ764" s="156"/>
      <c r="LDR764" s="156"/>
      <c r="LDS764" s="156"/>
      <c r="LDT764" s="156"/>
      <c r="LDU764" s="156"/>
      <c r="LDV764" s="156"/>
      <c r="LDW764" s="156"/>
      <c r="LDX764" s="156"/>
      <c r="LDY764" s="156"/>
      <c r="LDZ764" s="156"/>
      <c r="LEA764" s="156"/>
      <c r="LEB764" s="156"/>
      <c r="LEC764" s="156"/>
      <c r="LED764" s="156"/>
      <c r="LEE764" s="156"/>
      <c r="LEF764" s="156"/>
      <c r="LEG764" s="156"/>
      <c r="LEH764" s="156"/>
      <c r="LEI764" s="156"/>
      <c r="LEJ764" s="156"/>
      <c r="LEK764" s="156"/>
      <c r="LEL764" s="156"/>
      <c r="LEM764" s="156"/>
      <c r="LEN764" s="156"/>
      <c r="LEO764" s="156"/>
      <c r="LEP764" s="156"/>
      <c r="LEQ764" s="156"/>
      <c r="LER764" s="156"/>
      <c r="LES764" s="156"/>
      <c r="LET764" s="156"/>
      <c r="LEU764" s="156"/>
      <c r="LEV764" s="156"/>
      <c r="LEW764" s="156"/>
      <c r="LEX764" s="156"/>
      <c r="LEY764" s="156"/>
      <c r="LEZ764" s="156"/>
      <c r="LFA764" s="156"/>
      <c r="LFB764" s="156"/>
      <c r="LFC764" s="156"/>
      <c r="LFD764" s="156"/>
      <c r="LFE764" s="156"/>
      <c r="LFF764" s="156"/>
      <c r="LFG764" s="156"/>
      <c r="LFH764" s="156"/>
      <c r="LFI764" s="156"/>
      <c r="LFJ764" s="156"/>
      <c r="LFK764" s="156"/>
      <c r="LFL764" s="156"/>
      <c r="LFM764" s="156"/>
      <c r="LFN764" s="156"/>
      <c r="LFO764" s="156"/>
      <c r="LFP764" s="156"/>
      <c r="LFQ764" s="156"/>
      <c r="LFR764" s="156"/>
      <c r="LFS764" s="156"/>
      <c r="LFT764" s="156"/>
      <c r="LFU764" s="156"/>
      <c r="LFV764" s="156"/>
      <c r="LFW764" s="156"/>
      <c r="LFX764" s="156"/>
      <c r="LFY764" s="156"/>
      <c r="LFZ764" s="156"/>
      <c r="LGA764" s="156"/>
      <c r="LGB764" s="156"/>
      <c r="LGC764" s="156"/>
      <c r="LGD764" s="156"/>
      <c r="LGE764" s="156"/>
      <c r="LGF764" s="156"/>
      <c r="LGG764" s="156"/>
      <c r="LGH764" s="156"/>
      <c r="LGI764" s="156"/>
      <c r="LGJ764" s="156"/>
      <c r="LGK764" s="156"/>
      <c r="LGL764" s="156"/>
      <c r="LGM764" s="156"/>
      <c r="LGN764" s="156"/>
      <c r="LGO764" s="156"/>
      <c r="LGP764" s="156"/>
      <c r="LGQ764" s="156"/>
      <c r="LGR764" s="156"/>
      <c r="LGS764" s="156"/>
      <c r="LGT764" s="156"/>
      <c r="LGU764" s="156"/>
      <c r="LGV764" s="156"/>
      <c r="LGW764" s="156"/>
      <c r="LGX764" s="156"/>
      <c r="LGY764" s="156"/>
      <c r="LGZ764" s="156"/>
      <c r="LHA764" s="156"/>
      <c r="LHB764" s="156"/>
      <c r="LHC764" s="156"/>
      <c r="LHD764" s="156"/>
      <c r="LHE764" s="156"/>
      <c r="LHF764" s="156"/>
      <c r="LHG764" s="156"/>
      <c r="LHH764" s="156"/>
      <c r="LHI764" s="156"/>
      <c r="LHJ764" s="156"/>
      <c r="LHK764" s="156"/>
      <c r="LHL764" s="156"/>
      <c r="LHM764" s="156"/>
      <c r="LHN764" s="156"/>
      <c r="LHO764" s="156"/>
      <c r="LHP764" s="156"/>
      <c r="LHQ764" s="156"/>
      <c r="LHR764" s="156"/>
      <c r="LHS764" s="156"/>
      <c r="LHT764" s="156"/>
      <c r="LHU764" s="156"/>
      <c r="LHV764" s="156"/>
      <c r="LHW764" s="156"/>
      <c r="LHX764" s="156"/>
      <c r="LHY764" s="156"/>
      <c r="LHZ764" s="156"/>
      <c r="LIA764" s="156"/>
      <c r="LIB764" s="156"/>
      <c r="LIC764" s="156"/>
      <c r="LID764" s="156"/>
      <c r="LIE764" s="156"/>
      <c r="LIF764" s="156"/>
      <c r="LIG764" s="156"/>
      <c r="LIH764" s="156"/>
      <c r="LII764" s="156"/>
      <c r="LIJ764" s="156"/>
      <c r="LIK764" s="156"/>
      <c r="LIL764" s="156"/>
      <c r="LIM764" s="156"/>
      <c r="LIN764" s="156"/>
      <c r="LIO764" s="156"/>
      <c r="LIP764" s="156"/>
      <c r="LIQ764" s="156"/>
      <c r="LIR764" s="156"/>
      <c r="LIS764" s="156"/>
      <c r="LIT764" s="156"/>
      <c r="LIU764" s="156"/>
      <c r="LIV764" s="156"/>
      <c r="LIW764" s="156"/>
      <c r="LIX764" s="156"/>
      <c r="LIY764" s="156"/>
      <c r="LIZ764" s="156"/>
      <c r="LJA764" s="156"/>
      <c r="LJB764" s="156"/>
      <c r="LJC764" s="156"/>
      <c r="LJD764" s="156"/>
      <c r="LJE764" s="156"/>
      <c r="LJF764" s="156"/>
      <c r="LJG764" s="156"/>
      <c r="LJH764" s="156"/>
      <c r="LJI764" s="156"/>
      <c r="LJJ764" s="156"/>
      <c r="LJK764" s="156"/>
      <c r="LJL764" s="156"/>
      <c r="LJM764" s="156"/>
      <c r="LJN764" s="156"/>
      <c r="LJO764" s="156"/>
      <c r="LJP764" s="156"/>
      <c r="LJQ764" s="156"/>
      <c r="LJR764" s="156"/>
      <c r="LJS764" s="156"/>
      <c r="LJT764" s="156"/>
      <c r="LJU764" s="156"/>
      <c r="LJV764" s="156"/>
      <c r="LJW764" s="156"/>
      <c r="LJX764" s="156"/>
      <c r="LJY764" s="156"/>
      <c r="LJZ764" s="156"/>
      <c r="LKA764" s="156"/>
      <c r="LKB764" s="156"/>
      <c r="LKC764" s="156"/>
      <c r="LKD764" s="156"/>
      <c r="LKE764" s="156"/>
      <c r="LKF764" s="156"/>
      <c r="LKG764" s="156"/>
      <c r="LKH764" s="156"/>
      <c r="LKI764" s="156"/>
      <c r="LKJ764" s="156"/>
      <c r="LKK764" s="156"/>
      <c r="LKL764" s="156"/>
      <c r="LKM764" s="156"/>
      <c r="LKN764" s="156"/>
      <c r="LKO764" s="156"/>
      <c r="LKP764" s="156"/>
      <c r="LKQ764" s="156"/>
      <c r="LKR764" s="156"/>
      <c r="LKS764" s="156"/>
      <c r="LKT764" s="156"/>
      <c r="LKU764" s="156"/>
      <c r="LKV764" s="156"/>
      <c r="LKW764" s="156"/>
      <c r="LKX764" s="156"/>
      <c r="LKY764" s="156"/>
      <c r="LKZ764" s="156"/>
      <c r="LLA764" s="156"/>
      <c r="LLB764" s="156"/>
      <c r="LLC764" s="156"/>
      <c r="LLD764" s="156"/>
      <c r="LLE764" s="156"/>
      <c r="LLF764" s="156"/>
      <c r="LLG764" s="156"/>
      <c r="LLH764" s="156"/>
      <c r="LLI764" s="156"/>
      <c r="LLJ764" s="156"/>
      <c r="LLK764" s="156"/>
      <c r="LLL764" s="156"/>
      <c r="LLM764" s="156"/>
      <c r="LLN764" s="156"/>
      <c r="LLO764" s="156"/>
      <c r="LLP764" s="156"/>
      <c r="LLQ764" s="156"/>
      <c r="LLR764" s="156"/>
      <c r="LLS764" s="156"/>
      <c r="LLT764" s="156"/>
      <c r="LLU764" s="156"/>
      <c r="LLV764" s="156"/>
      <c r="LLW764" s="156"/>
      <c r="LLX764" s="156"/>
      <c r="LLY764" s="156"/>
      <c r="LLZ764" s="156"/>
      <c r="LMA764" s="156"/>
      <c r="LMB764" s="156"/>
      <c r="LMC764" s="156"/>
      <c r="LMD764" s="156"/>
      <c r="LME764" s="156"/>
      <c r="LMF764" s="156"/>
      <c r="LMG764" s="156"/>
      <c r="LMH764" s="156"/>
      <c r="LMI764" s="156"/>
      <c r="LMJ764" s="156"/>
      <c r="LMK764" s="156"/>
      <c r="LML764" s="156"/>
      <c r="LMM764" s="156"/>
      <c r="LMN764" s="156"/>
      <c r="LMO764" s="156"/>
      <c r="LMP764" s="156"/>
      <c r="LMQ764" s="156"/>
      <c r="LMR764" s="156"/>
      <c r="LMS764" s="156"/>
      <c r="LMT764" s="156"/>
      <c r="LMU764" s="156"/>
      <c r="LMV764" s="156"/>
      <c r="LMW764" s="156"/>
      <c r="LMX764" s="156"/>
      <c r="LMY764" s="156"/>
      <c r="LMZ764" s="156"/>
      <c r="LNA764" s="156"/>
      <c r="LNB764" s="156"/>
      <c r="LNC764" s="156"/>
      <c r="LND764" s="156"/>
      <c r="LNE764" s="156"/>
      <c r="LNF764" s="156"/>
      <c r="LNG764" s="156"/>
      <c r="LNH764" s="156"/>
      <c r="LNI764" s="156"/>
      <c r="LNJ764" s="156"/>
      <c r="LNK764" s="156"/>
      <c r="LNL764" s="156"/>
      <c r="LNM764" s="156"/>
      <c r="LNN764" s="156"/>
      <c r="LNO764" s="156"/>
      <c r="LNP764" s="156"/>
      <c r="LNQ764" s="156"/>
      <c r="LNR764" s="156"/>
      <c r="LNS764" s="156"/>
      <c r="LNT764" s="156"/>
      <c r="LNU764" s="156"/>
      <c r="LNV764" s="156"/>
      <c r="LNW764" s="156"/>
      <c r="LNX764" s="156"/>
      <c r="LNY764" s="156"/>
      <c r="LNZ764" s="156"/>
      <c r="LOA764" s="156"/>
      <c r="LOB764" s="156"/>
      <c r="LOC764" s="156"/>
      <c r="LOD764" s="156"/>
      <c r="LOE764" s="156"/>
      <c r="LOF764" s="156"/>
      <c r="LOG764" s="156"/>
      <c r="LOH764" s="156"/>
      <c r="LOI764" s="156"/>
      <c r="LOJ764" s="156"/>
      <c r="LOK764" s="156"/>
      <c r="LOL764" s="156"/>
      <c r="LOM764" s="156"/>
      <c r="LON764" s="156"/>
      <c r="LOO764" s="156"/>
      <c r="LOP764" s="156"/>
      <c r="LOQ764" s="156"/>
      <c r="LOR764" s="156"/>
      <c r="LOS764" s="156"/>
      <c r="LOT764" s="156"/>
      <c r="LOU764" s="156"/>
      <c r="LOV764" s="156"/>
      <c r="LOW764" s="156"/>
      <c r="LOX764" s="156"/>
      <c r="LOY764" s="156"/>
      <c r="LOZ764" s="156"/>
      <c r="LPA764" s="156"/>
      <c r="LPB764" s="156"/>
      <c r="LPC764" s="156"/>
      <c r="LPD764" s="156"/>
      <c r="LPE764" s="156"/>
      <c r="LPF764" s="156"/>
      <c r="LPG764" s="156"/>
      <c r="LPH764" s="156"/>
      <c r="LPI764" s="156"/>
      <c r="LPJ764" s="156"/>
      <c r="LPK764" s="156"/>
      <c r="LPL764" s="156"/>
      <c r="LPM764" s="156"/>
      <c r="LPN764" s="156"/>
      <c r="LPO764" s="156"/>
      <c r="LPP764" s="156"/>
      <c r="LPQ764" s="156"/>
      <c r="LPR764" s="156"/>
      <c r="LPS764" s="156"/>
      <c r="LPT764" s="156"/>
      <c r="LPU764" s="156"/>
      <c r="LPV764" s="156"/>
      <c r="LPW764" s="156"/>
      <c r="LPX764" s="156"/>
      <c r="LPY764" s="156"/>
      <c r="LPZ764" s="156"/>
      <c r="LQA764" s="156"/>
      <c r="LQB764" s="156"/>
      <c r="LQC764" s="156"/>
      <c r="LQD764" s="156"/>
      <c r="LQE764" s="156"/>
      <c r="LQF764" s="156"/>
      <c r="LQG764" s="156"/>
      <c r="LQH764" s="156"/>
      <c r="LQI764" s="156"/>
      <c r="LQJ764" s="156"/>
      <c r="LQK764" s="156"/>
      <c r="LQL764" s="156"/>
      <c r="LQM764" s="156"/>
      <c r="LQN764" s="156"/>
      <c r="LQO764" s="156"/>
      <c r="LQP764" s="156"/>
      <c r="LQQ764" s="156"/>
      <c r="LQR764" s="156"/>
      <c r="LQS764" s="156"/>
      <c r="LQT764" s="156"/>
      <c r="LQU764" s="156"/>
      <c r="LQV764" s="156"/>
      <c r="LQW764" s="156"/>
      <c r="LQX764" s="156"/>
      <c r="LQY764" s="156"/>
      <c r="LQZ764" s="156"/>
      <c r="LRA764" s="156"/>
      <c r="LRB764" s="156"/>
      <c r="LRC764" s="156"/>
      <c r="LRD764" s="156"/>
      <c r="LRE764" s="156"/>
      <c r="LRF764" s="156"/>
      <c r="LRG764" s="156"/>
      <c r="LRH764" s="156"/>
      <c r="LRI764" s="156"/>
      <c r="LRJ764" s="156"/>
      <c r="LRK764" s="156"/>
      <c r="LRL764" s="156"/>
      <c r="LRM764" s="156"/>
      <c r="LRN764" s="156"/>
      <c r="LRO764" s="156"/>
      <c r="LRP764" s="156"/>
      <c r="LRQ764" s="156"/>
      <c r="LRR764" s="156"/>
      <c r="LRS764" s="156"/>
      <c r="LRT764" s="156"/>
      <c r="LRU764" s="156"/>
      <c r="LRV764" s="156"/>
      <c r="LRW764" s="156"/>
      <c r="LRX764" s="156"/>
      <c r="LRY764" s="156"/>
      <c r="LRZ764" s="156"/>
      <c r="LSA764" s="156"/>
      <c r="LSB764" s="156"/>
      <c r="LSC764" s="156"/>
      <c r="LSD764" s="156"/>
      <c r="LSE764" s="156"/>
      <c r="LSF764" s="156"/>
      <c r="LSG764" s="156"/>
      <c r="LSH764" s="156"/>
      <c r="LSI764" s="156"/>
      <c r="LSJ764" s="156"/>
      <c r="LSK764" s="156"/>
      <c r="LSL764" s="156"/>
      <c r="LSM764" s="156"/>
      <c r="LSN764" s="156"/>
      <c r="LSO764" s="156"/>
      <c r="LSP764" s="156"/>
      <c r="LSQ764" s="156"/>
      <c r="LSR764" s="156"/>
      <c r="LSS764" s="156"/>
      <c r="LST764" s="156"/>
      <c r="LSU764" s="156"/>
      <c r="LSV764" s="156"/>
      <c r="LSW764" s="156"/>
      <c r="LSX764" s="156"/>
      <c r="LSY764" s="156"/>
      <c r="LSZ764" s="156"/>
      <c r="LTA764" s="156"/>
      <c r="LTB764" s="156"/>
      <c r="LTC764" s="156"/>
      <c r="LTD764" s="156"/>
      <c r="LTE764" s="156"/>
      <c r="LTF764" s="156"/>
      <c r="LTG764" s="156"/>
      <c r="LTH764" s="156"/>
      <c r="LTI764" s="156"/>
      <c r="LTJ764" s="156"/>
      <c r="LTK764" s="156"/>
      <c r="LTL764" s="156"/>
      <c r="LTM764" s="156"/>
      <c r="LTN764" s="156"/>
      <c r="LTO764" s="156"/>
      <c r="LTP764" s="156"/>
      <c r="LTQ764" s="156"/>
      <c r="LTR764" s="156"/>
      <c r="LTS764" s="156"/>
      <c r="LTT764" s="156"/>
      <c r="LTU764" s="156"/>
      <c r="LTV764" s="156"/>
      <c r="LTW764" s="156"/>
      <c r="LTX764" s="156"/>
      <c r="LTY764" s="156"/>
      <c r="LTZ764" s="156"/>
      <c r="LUA764" s="156"/>
      <c r="LUB764" s="156"/>
      <c r="LUC764" s="156"/>
      <c r="LUD764" s="156"/>
      <c r="LUE764" s="156"/>
      <c r="LUF764" s="156"/>
      <c r="LUG764" s="156"/>
      <c r="LUH764" s="156"/>
      <c r="LUI764" s="156"/>
      <c r="LUJ764" s="156"/>
      <c r="LUK764" s="156"/>
      <c r="LUL764" s="156"/>
      <c r="LUM764" s="156"/>
      <c r="LUN764" s="156"/>
      <c r="LUO764" s="156"/>
      <c r="LUP764" s="156"/>
      <c r="LUQ764" s="156"/>
      <c r="LUR764" s="156"/>
      <c r="LUS764" s="156"/>
      <c r="LUT764" s="156"/>
      <c r="LUU764" s="156"/>
      <c r="LUV764" s="156"/>
      <c r="LUW764" s="156"/>
      <c r="LUX764" s="156"/>
      <c r="LUY764" s="156"/>
      <c r="LUZ764" s="156"/>
      <c r="LVA764" s="156"/>
      <c r="LVB764" s="156"/>
      <c r="LVC764" s="156"/>
      <c r="LVD764" s="156"/>
      <c r="LVE764" s="156"/>
      <c r="LVF764" s="156"/>
      <c r="LVG764" s="156"/>
      <c r="LVH764" s="156"/>
      <c r="LVI764" s="156"/>
      <c r="LVJ764" s="156"/>
      <c r="LVK764" s="156"/>
      <c r="LVL764" s="156"/>
      <c r="LVM764" s="156"/>
      <c r="LVN764" s="156"/>
      <c r="LVO764" s="156"/>
      <c r="LVP764" s="156"/>
      <c r="LVQ764" s="156"/>
      <c r="LVR764" s="156"/>
      <c r="LVS764" s="156"/>
      <c r="LVT764" s="156"/>
      <c r="LVU764" s="156"/>
      <c r="LVV764" s="156"/>
      <c r="LVW764" s="156"/>
      <c r="LVX764" s="156"/>
      <c r="LVY764" s="156"/>
      <c r="LVZ764" s="156"/>
      <c r="LWA764" s="156"/>
      <c r="LWB764" s="156"/>
      <c r="LWC764" s="156"/>
      <c r="LWD764" s="156"/>
      <c r="LWE764" s="156"/>
      <c r="LWF764" s="156"/>
      <c r="LWG764" s="156"/>
      <c r="LWH764" s="156"/>
      <c r="LWI764" s="156"/>
      <c r="LWJ764" s="156"/>
      <c r="LWK764" s="156"/>
      <c r="LWL764" s="156"/>
      <c r="LWM764" s="156"/>
      <c r="LWN764" s="156"/>
      <c r="LWO764" s="156"/>
      <c r="LWP764" s="156"/>
      <c r="LWQ764" s="156"/>
      <c r="LWR764" s="156"/>
      <c r="LWS764" s="156"/>
      <c r="LWT764" s="156"/>
      <c r="LWU764" s="156"/>
      <c r="LWV764" s="156"/>
      <c r="LWW764" s="156"/>
      <c r="LWX764" s="156"/>
      <c r="LWY764" s="156"/>
      <c r="LWZ764" s="156"/>
      <c r="LXA764" s="156"/>
      <c r="LXB764" s="156"/>
      <c r="LXC764" s="156"/>
      <c r="LXD764" s="156"/>
      <c r="LXE764" s="156"/>
      <c r="LXF764" s="156"/>
      <c r="LXG764" s="156"/>
      <c r="LXH764" s="156"/>
      <c r="LXI764" s="156"/>
      <c r="LXJ764" s="156"/>
      <c r="LXK764" s="156"/>
      <c r="LXL764" s="156"/>
      <c r="LXM764" s="156"/>
      <c r="LXN764" s="156"/>
      <c r="LXO764" s="156"/>
      <c r="LXP764" s="156"/>
      <c r="LXQ764" s="156"/>
      <c r="LXR764" s="156"/>
      <c r="LXS764" s="156"/>
      <c r="LXT764" s="156"/>
      <c r="LXU764" s="156"/>
      <c r="LXV764" s="156"/>
      <c r="LXW764" s="156"/>
      <c r="LXX764" s="156"/>
      <c r="LXY764" s="156"/>
      <c r="LXZ764" s="156"/>
      <c r="LYA764" s="156"/>
      <c r="LYB764" s="156"/>
      <c r="LYC764" s="156"/>
      <c r="LYD764" s="156"/>
      <c r="LYE764" s="156"/>
      <c r="LYF764" s="156"/>
      <c r="LYG764" s="156"/>
      <c r="LYH764" s="156"/>
      <c r="LYI764" s="156"/>
      <c r="LYJ764" s="156"/>
      <c r="LYK764" s="156"/>
      <c r="LYL764" s="156"/>
      <c r="LYM764" s="156"/>
      <c r="LYN764" s="156"/>
      <c r="LYO764" s="156"/>
      <c r="LYP764" s="156"/>
      <c r="LYQ764" s="156"/>
      <c r="LYR764" s="156"/>
      <c r="LYS764" s="156"/>
      <c r="LYT764" s="156"/>
      <c r="LYU764" s="156"/>
      <c r="LYV764" s="156"/>
      <c r="LYW764" s="156"/>
      <c r="LYX764" s="156"/>
      <c r="LYY764" s="156"/>
      <c r="LYZ764" s="156"/>
      <c r="LZA764" s="156"/>
      <c r="LZB764" s="156"/>
      <c r="LZC764" s="156"/>
      <c r="LZD764" s="156"/>
      <c r="LZE764" s="156"/>
      <c r="LZF764" s="156"/>
      <c r="LZG764" s="156"/>
      <c r="LZH764" s="156"/>
      <c r="LZI764" s="156"/>
      <c r="LZJ764" s="156"/>
      <c r="LZK764" s="156"/>
      <c r="LZL764" s="156"/>
      <c r="LZM764" s="156"/>
      <c r="LZN764" s="156"/>
      <c r="LZO764" s="156"/>
      <c r="LZP764" s="156"/>
      <c r="LZQ764" s="156"/>
      <c r="LZR764" s="156"/>
      <c r="LZS764" s="156"/>
      <c r="LZT764" s="156"/>
      <c r="LZU764" s="156"/>
      <c r="LZV764" s="156"/>
      <c r="LZW764" s="156"/>
      <c r="LZX764" s="156"/>
      <c r="LZY764" s="156"/>
      <c r="LZZ764" s="156"/>
      <c r="MAA764" s="156"/>
      <c r="MAB764" s="156"/>
      <c r="MAC764" s="156"/>
      <c r="MAD764" s="156"/>
      <c r="MAE764" s="156"/>
      <c r="MAF764" s="156"/>
      <c r="MAG764" s="156"/>
      <c r="MAH764" s="156"/>
      <c r="MAI764" s="156"/>
      <c r="MAJ764" s="156"/>
      <c r="MAK764" s="156"/>
      <c r="MAL764" s="156"/>
      <c r="MAM764" s="156"/>
      <c r="MAN764" s="156"/>
      <c r="MAO764" s="156"/>
      <c r="MAP764" s="156"/>
      <c r="MAQ764" s="156"/>
      <c r="MAR764" s="156"/>
      <c r="MAS764" s="156"/>
      <c r="MAT764" s="156"/>
      <c r="MAU764" s="156"/>
      <c r="MAV764" s="156"/>
      <c r="MAW764" s="156"/>
      <c r="MAX764" s="156"/>
      <c r="MAY764" s="156"/>
      <c r="MAZ764" s="156"/>
      <c r="MBA764" s="156"/>
      <c r="MBB764" s="156"/>
      <c r="MBC764" s="156"/>
      <c r="MBD764" s="156"/>
      <c r="MBE764" s="156"/>
      <c r="MBF764" s="156"/>
      <c r="MBG764" s="156"/>
      <c r="MBH764" s="156"/>
      <c r="MBI764" s="156"/>
      <c r="MBJ764" s="156"/>
      <c r="MBK764" s="156"/>
      <c r="MBL764" s="156"/>
      <c r="MBM764" s="156"/>
      <c r="MBN764" s="156"/>
      <c r="MBO764" s="156"/>
      <c r="MBP764" s="156"/>
      <c r="MBQ764" s="156"/>
      <c r="MBR764" s="156"/>
      <c r="MBS764" s="156"/>
      <c r="MBT764" s="156"/>
      <c r="MBU764" s="156"/>
      <c r="MBV764" s="156"/>
      <c r="MBW764" s="156"/>
      <c r="MBX764" s="156"/>
      <c r="MBY764" s="156"/>
      <c r="MBZ764" s="156"/>
      <c r="MCA764" s="156"/>
      <c r="MCB764" s="156"/>
      <c r="MCC764" s="156"/>
      <c r="MCD764" s="156"/>
      <c r="MCE764" s="156"/>
      <c r="MCF764" s="156"/>
      <c r="MCG764" s="156"/>
      <c r="MCH764" s="156"/>
      <c r="MCI764" s="156"/>
      <c r="MCJ764" s="156"/>
      <c r="MCK764" s="156"/>
      <c r="MCL764" s="156"/>
      <c r="MCM764" s="156"/>
      <c r="MCN764" s="156"/>
      <c r="MCO764" s="156"/>
      <c r="MCP764" s="156"/>
      <c r="MCQ764" s="156"/>
      <c r="MCR764" s="156"/>
      <c r="MCS764" s="156"/>
      <c r="MCT764" s="156"/>
      <c r="MCU764" s="156"/>
      <c r="MCV764" s="156"/>
      <c r="MCW764" s="156"/>
      <c r="MCX764" s="156"/>
      <c r="MCY764" s="156"/>
      <c r="MCZ764" s="156"/>
      <c r="MDA764" s="156"/>
      <c r="MDB764" s="156"/>
      <c r="MDC764" s="156"/>
      <c r="MDD764" s="156"/>
      <c r="MDE764" s="156"/>
      <c r="MDF764" s="156"/>
      <c r="MDG764" s="156"/>
      <c r="MDH764" s="156"/>
      <c r="MDI764" s="156"/>
      <c r="MDJ764" s="156"/>
      <c r="MDK764" s="156"/>
      <c r="MDL764" s="156"/>
      <c r="MDM764" s="156"/>
      <c r="MDN764" s="156"/>
      <c r="MDO764" s="156"/>
      <c r="MDP764" s="156"/>
      <c r="MDQ764" s="156"/>
      <c r="MDR764" s="156"/>
      <c r="MDS764" s="156"/>
      <c r="MDT764" s="156"/>
      <c r="MDU764" s="156"/>
      <c r="MDV764" s="156"/>
      <c r="MDW764" s="156"/>
      <c r="MDX764" s="156"/>
      <c r="MDY764" s="156"/>
      <c r="MDZ764" s="156"/>
      <c r="MEA764" s="156"/>
      <c r="MEB764" s="156"/>
      <c r="MEC764" s="156"/>
      <c r="MED764" s="156"/>
      <c r="MEE764" s="156"/>
      <c r="MEF764" s="156"/>
      <c r="MEG764" s="156"/>
      <c r="MEH764" s="156"/>
      <c r="MEI764" s="156"/>
      <c r="MEJ764" s="156"/>
      <c r="MEK764" s="156"/>
      <c r="MEL764" s="156"/>
      <c r="MEM764" s="156"/>
      <c r="MEN764" s="156"/>
      <c r="MEO764" s="156"/>
      <c r="MEP764" s="156"/>
      <c r="MEQ764" s="156"/>
      <c r="MER764" s="156"/>
      <c r="MES764" s="156"/>
      <c r="MET764" s="156"/>
      <c r="MEU764" s="156"/>
      <c r="MEV764" s="156"/>
      <c r="MEW764" s="156"/>
      <c r="MEX764" s="156"/>
      <c r="MEY764" s="156"/>
      <c r="MEZ764" s="156"/>
      <c r="MFA764" s="156"/>
      <c r="MFB764" s="156"/>
      <c r="MFC764" s="156"/>
      <c r="MFD764" s="156"/>
      <c r="MFE764" s="156"/>
      <c r="MFF764" s="156"/>
      <c r="MFG764" s="156"/>
      <c r="MFH764" s="156"/>
      <c r="MFI764" s="156"/>
      <c r="MFJ764" s="156"/>
      <c r="MFK764" s="156"/>
      <c r="MFL764" s="156"/>
      <c r="MFM764" s="156"/>
      <c r="MFN764" s="156"/>
      <c r="MFO764" s="156"/>
      <c r="MFP764" s="156"/>
      <c r="MFQ764" s="156"/>
      <c r="MFR764" s="156"/>
      <c r="MFS764" s="156"/>
      <c r="MFT764" s="156"/>
      <c r="MFU764" s="156"/>
      <c r="MFV764" s="156"/>
      <c r="MFW764" s="156"/>
      <c r="MFX764" s="156"/>
      <c r="MFY764" s="156"/>
      <c r="MFZ764" s="156"/>
      <c r="MGA764" s="156"/>
      <c r="MGB764" s="156"/>
      <c r="MGC764" s="156"/>
      <c r="MGD764" s="156"/>
      <c r="MGE764" s="156"/>
      <c r="MGF764" s="156"/>
      <c r="MGG764" s="156"/>
      <c r="MGH764" s="156"/>
      <c r="MGI764" s="156"/>
      <c r="MGJ764" s="156"/>
      <c r="MGK764" s="156"/>
      <c r="MGL764" s="156"/>
      <c r="MGM764" s="156"/>
      <c r="MGN764" s="156"/>
      <c r="MGO764" s="156"/>
      <c r="MGP764" s="156"/>
      <c r="MGQ764" s="156"/>
      <c r="MGR764" s="156"/>
      <c r="MGS764" s="156"/>
      <c r="MGT764" s="156"/>
      <c r="MGU764" s="156"/>
      <c r="MGV764" s="156"/>
      <c r="MGW764" s="156"/>
      <c r="MGX764" s="156"/>
      <c r="MGY764" s="156"/>
      <c r="MGZ764" s="156"/>
      <c r="MHA764" s="156"/>
      <c r="MHB764" s="156"/>
      <c r="MHC764" s="156"/>
      <c r="MHD764" s="156"/>
      <c r="MHE764" s="156"/>
      <c r="MHF764" s="156"/>
      <c r="MHG764" s="156"/>
      <c r="MHH764" s="156"/>
      <c r="MHI764" s="156"/>
      <c r="MHJ764" s="156"/>
      <c r="MHK764" s="156"/>
      <c r="MHL764" s="156"/>
      <c r="MHM764" s="156"/>
      <c r="MHN764" s="156"/>
      <c r="MHO764" s="156"/>
      <c r="MHP764" s="156"/>
      <c r="MHQ764" s="156"/>
      <c r="MHR764" s="156"/>
      <c r="MHS764" s="156"/>
      <c r="MHT764" s="156"/>
      <c r="MHU764" s="156"/>
      <c r="MHV764" s="156"/>
      <c r="MHW764" s="156"/>
      <c r="MHX764" s="156"/>
      <c r="MHY764" s="156"/>
      <c r="MHZ764" s="156"/>
      <c r="MIA764" s="156"/>
      <c r="MIB764" s="156"/>
      <c r="MIC764" s="156"/>
      <c r="MID764" s="156"/>
      <c r="MIE764" s="156"/>
      <c r="MIF764" s="156"/>
      <c r="MIG764" s="156"/>
      <c r="MIH764" s="156"/>
      <c r="MII764" s="156"/>
      <c r="MIJ764" s="156"/>
      <c r="MIK764" s="156"/>
      <c r="MIL764" s="156"/>
      <c r="MIM764" s="156"/>
      <c r="MIN764" s="156"/>
      <c r="MIO764" s="156"/>
      <c r="MIP764" s="156"/>
      <c r="MIQ764" s="156"/>
      <c r="MIR764" s="156"/>
      <c r="MIS764" s="156"/>
      <c r="MIT764" s="156"/>
      <c r="MIU764" s="156"/>
      <c r="MIV764" s="156"/>
      <c r="MIW764" s="156"/>
      <c r="MIX764" s="156"/>
      <c r="MIY764" s="156"/>
      <c r="MIZ764" s="156"/>
      <c r="MJA764" s="156"/>
      <c r="MJB764" s="156"/>
      <c r="MJC764" s="156"/>
      <c r="MJD764" s="156"/>
      <c r="MJE764" s="156"/>
      <c r="MJF764" s="156"/>
      <c r="MJG764" s="156"/>
      <c r="MJH764" s="156"/>
      <c r="MJI764" s="156"/>
      <c r="MJJ764" s="156"/>
      <c r="MJK764" s="156"/>
      <c r="MJL764" s="156"/>
      <c r="MJM764" s="156"/>
      <c r="MJN764" s="156"/>
      <c r="MJO764" s="156"/>
      <c r="MJP764" s="156"/>
      <c r="MJQ764" s="156"/>
      <c r="MJR764" s="156"/>
      <c r="MJS764" s="156"/>
      <c r="MJT764" s="156"/>
      <c r="MJU764" s="156"/>
      <c r="MJV764" s="156"/>
      <c r="MJW764" s="156"/>
      <c r="MJX764" s="156"/>
      <c r="MJY764" s="156"/>
      <c r="MJZ764" s="156"/>
      <c r="MKA764" s="156"/>
      <c r="MKB764" s="156"/>
      <c r="MKC764" s="156"/>
      <c r="MKD764" s="156"/>
      <c r="MKE764" s="156"/>
      <c r="MKF764" s="156"/>
      <c r="MKG764" s="156"/>
      <c r="MKH764" s="156"/>
      <c r="MKI764" s="156"/>
      <c r="MKJ764" s="156"/>
      <c r="MKK764" s="156"/>
      <c r="MKL764" s="156"/>
      <c r="MKM764" s="156"/>
      <c r="MKN764" s="156"/>
      <c r="MKO764" s="156"/>
      <c r="MKP764" s="156"/>
      <c r="MKQ764" s="156"/>
      <c r="MKR764" s="156"/>
      <c r="MKS764" s="156"/>
      <c r="MKT764" s="156"/>
      <c r="MKU764" s="156"/>
      <c r="MKV764" s="156"/>
      <c r="MKW764" s="156"/>
      <c r="MKX764" s="156"/>
      <c r="MKY764" s="156"/>
      <c r="MKZ764" s="156"/>
      <c r="MLA764" s="156"/>
      <c r="MLB764" s="156"/>
      <c r="MLC764" s="156"/>
      <c r="MLD764" s="156"/>
      <c r="MLE764" s="156"/>
      <c r="MLF764" s="156"/>
      <c r="MLG764" s="156"/>
      <c r="MLH764" s="156"/>
      <c r="MLI764" s="156"/>
      <c r="MLJ764" s="156"/>
      <c r="MLK764" s="156"/>
      <c r="MLL764" s="156"/>
      <c r="MLM764" s="156"/>
      <c r="MLN764" s="156"/>
      <c r="MLO764" s="156"/>
      <c r="MLP764" s="156"/>
      <c r="MLQ764" s="156"/>
      <c r="MLR764" s="156"/>
      <c r="MLS764" s="156"/>
      <c r="MLT764" s="156"/>
      <c r="MLU764" s="156"/>
      <c r="MLV764" s="156"/>
      <c r="MLW764" s="156"/>
      <c r="MLX764" s="156"/>
      <c r="MLY764" s="156"/>
      <c r="MLZ764" s="156"/>
      <c r="MMA764" s="156"/>
      <c r="MMB764" s="156"/>
      <c r="MMC764" s="156"/>
      <c r="MMD764" s="156"/>
      <c r="MME764" s="156"/>
      <c r="MMF764" s="156"/>
      <c r="MMG764" s="156"/>
      <c r="MMH764" s="156"/>
      <c r="MMI764" s="156"/>
      <c r="MMJ764" s="156"/>
      <c r="MMK764" s="156"/>
      <c r="MML764" s="156"/>
      <c r="MMM764" s="156"/>
      <c r="MMN764" s="156"/>
      <c r="MMO764" s="156"/>
      <c r="MMP764" s="156"/>
      <c r="MMQ764" s="156"/>
      <c r="MMR764" s="156"/>
      <c r="MMS764" s="156"/>
      <c r="MMT764" s="156"/>
      <c r="MMU764" s="156"/>
      <c r="MMV764" s="156"/>
      <c r="MMW764" s="156"/>
      <c r="MMX764" s="156"/>
      <c r="MMY764" s="156"/>
      <c r="MMZ764" s="156"/>
      <c r="MNA764" s="156"/>
      <c r="MNB764" s="156"/>
      <c r="MNC764" s="156"/>
      <c r="MND764" s="156"/>
      <c r="MNE764" s="156"/>
      <c r="MNF764" s="156"/>
      <c r="MNG764" s="156"/>
      <c r="MNH764" s="156"/>
      <c r="MNI764" s="156"/>
      <c r="MNJ764" s="156"/>
      <c r="MNK764" s="156"/>
      <c r="MNL764" s="156"/>
      <c r="MNM764" s="156"/>
      <c r="MNN764" s="156"/>
      <c r="MNO764" s="156"/>
      <c r="MNP764" s="156"/>
      <c r="MNQ764" s="156"/>
      <c r="MNR764" s="156"/>
      <c r="MNS764" s="156"/>
      <c r="MNT764" s="156"/>
      <c r="MNU764" s="156"/>
      <c r="MNV764" s="156"/>
      <c r="MNW764" s="156"/>
      <c r="MNX764" s="156"/>
      <c r="MNY764" s="156"/>
      <c r="MNZ764" s="156"/>
      <c r="MOA764" s="156"/>
      <c r="MOB764" s="156"/>
      <c r="MOC764" s="156"/>
      <c r="MOD764" s="156"/>
      <c r="MOE764" s="156"/>
      <c r="MOF764" s="156"/>
      <c r="MOG764" s="156"/>
      <c r="MOH764" s="156"/>
      <c r="MOI764" s="156"/>
      <c r="MOJ764" s="156"/>
      <c r="MOK764" s="156"/>
      <c r="MOL764" s="156"/>
      <c r="MOM764" s="156"/>
      <c r="MON764" s="156"/>
      <c r="MOO764" s="156"/>
      <c r="MOP764" s="156"/>
      <c r="MOQ764" s="156"/>
      <c r="MOR764" s="156"/>
      <c r="MOS764" s="156"/>
      <c r="MOT764" s="156"/>
      <c r="MOU764" s="156"/>
      <c r="MOV764" s="156"/>
      <c r="MOW764" s="156"/>
      <c r="MOX764" s="156"/>
      <c r="MOY764" s="156"/>
      <c r="MOZ764" s="156"/>
      <c r="MPA764" s="156"/>
      <c r="MPB764" s="156"/>
      <c r="MPC764" s="156"/>
      <c r="MPD764" s="156"/>
      <c r="MPE764" s="156"/>
      <c r="MPF764" s="156"/>
      <c r="MPG764" s="156"/>
      <c r="MPH764" s="156"/>
      <c r="MPI764" s="156"/>
      <c r="MPJ764" s="156"/>
      <c r="MPK764" s="156"/>
      <c r="MPL764" s="156"/>
      <c r="MPM764" s="156"/>
      <c r="MPN764" s="156"/>
      <c r="MPO764" s="156"/>
      <c r="MPP764" s="156"/>
      <c r="MPQ764" s="156"/>
      <c r="MPR764" s="156"/>
      <c r="MPS764" s="156"/>
      <c r="MPT764" s="156"/>
      <c r="MPU764" s="156"/>
      <c r="MPV764" s="156"/>
      <c r="MPW764" s="156"/>
      <c r="MPX764" s="156"/>
      <c r="MPY764" s="156"/>
      <c r="MPZ764" s="156"/>
      <c r="MQA764" s="156"/>
      <c r="MQB764" s="156"/>
      <c r="MQC764" s="156"/>
      <c r="MQD764" s="156"/>
      <c r="MQE764" s="156"/>
      <c r="MQF764" s="156"/>
      <c r="MQG764" s="156"/>
      <c r="MQH764" s="156"/>
      <c r="MQI764" s="156"/>
      <c r="MQJ764" s="156"/>
      <c r="MQK764" s="156"/>
      <c r="MQL764" s="156"/>
      <c r="MQM764" s="156"/>
      <c r="MQN764" s="156"/>
      <c r="MQO764" s="156"/>
      <c r="MQP764" s="156"/>
      <c r="MQQ764" s="156"/>
      <c r="MQR764" s="156"/>
      <c r="MQS764" s="156"/>
      <c r="MQT764" s="156"/>
      <c r="MQU764" s="156"/>
      <c r="MQV764" s="156"/>
      <c r="MQW764" s="156"/>
      <c r="MQX764" s="156"/>
      <c r="MQY764" s="156"/>
      <c r="MQZ764" s="156"/>
      <c r="MRA764" s="156"/>
      <c r="MRB764" s="156"/>
      <c r="MRC764" s="156"/>
      <c r="MRD764" s="156"/>
      <c r="MRE764" s="156"/>
      <c r="MRF764" s="156"/>
      <c r="MRG764" s="156"/>
      <c r="MRH764" s="156"/>
      <c r="MRI764" s="156"/>
      <c r="MRJ764" s="156"/>
      <c r="MRK764" s="156"/>
      <c r="MRL764" s="156"/>
      <c r="MRM764" s="156"/>
      <c r="MRN764" s="156"/>
      <c r="MRO764" s="156"/>
      <c r="MRP764" s="156"/>
      <c r="MRQ764" s="156"/>
      <c r="MRR764" s="156"/>
      <c r="MRS764" s="156"/>
      <c r="MRT764" s="156"/>
      <c r="MRU764" s="156"/>
      <c r="MRV764" s="156"/>
      <c r="MRW764" s="156"/>
      <c r="MRX764" s="156"/>
      <c r="MRY764" s="156"/>
      <c r="MRZ764" s="156"/>
      <c r="MSA764" s="156"/>
      <c r="MSB764" s="156"/>
      <c r="MSC764" s="156"/>
      <c r="MSD764" s="156"/>
      <c r="MSE764" s="156"/>
      <c r="MSF764" s="156"/>
      <c r="MSG764" s="156"/>
      <c r="MSH764" s="156"/>
      <c r="MSI764" s="156"/>
      <c r="MSJ764" s="156"/>
      <c r="MSK764" s="156"/>
      <c r="MSL764" s="156"/>
      <c r="MSM764" s="156"/>
      <c r="MSN764" s="156"/>
      <c r="MSO764" s="156"/>
      <c r="MSP764" s="156"/>
      <c r="MSQ764" s="156"/>
      <c r="MSR764" s="156"/>
      <c r="MSS764" s="156"/>
      <c r="MST764" s="156"/>
      <c r="MSU764" s="156"/>
      <c r="MSV764" s="156"/>
      <c r="MSW764" s="156"/>
      <c r="MSX764" s="156"/>
      <c r="MSY764" s="156"/>
      <c r="MSZ764" s="156"/>
      <c r="MTA764" s="156"/>
      <c r="MTB764" s="156"/>
      <c r="MTC764" s="156"/>
      <c r="MTD764" s="156"/>
      <c r="MTE764" s="156"/>
      <c r="MTF764" s="156"/>
      <c r="MTG764" s="156"/>
      <c r="MTH764" s="156"/>
      <c r="MTI764" s="156"/>
      <c r="MTJ764" s="156"/>
      <c r="MTK764" s="156"/>
      <c r="MTL764" s="156"/>
      <c r="MTM764" s="156"/>
      <c r="MTN764" s="156"/>
      <c r="MTO764" s="156"/>
      <c r="MTP764" s="156"/>
      <c r="MTQ764" s="156"/>
      <c r="MTR764" s="156"/>
      <c r="MTS764" s="156"/>
      <c r="MTT764" s="156"/>
      <c r="MTU764" s="156"/>
      <c r="MTV764" s="156"/>
      <c r="MTW764" s="156"/>
      <c r="MTX764" s="156"/>
      <c r="MTY764" s="156"/>
      <c r="MTZ764" s="156"/>
      <c r="MUA764" s="156"/>
      <c r="MUB764" s="156"/>
      <c r="MUC764" s="156"/>
      <c r="MUD764" s="156"/>
      <c r="MUE764" s="156"/>
      <c r="MUF764" s="156"/>
      <c r="MUG764" s="156"/>
      <c r="MUH764" s="156"/>
      <c r="MUI764" s="156"/>
      <c r="MUJ764" s="156"/>
      <c r="MUK764" s="156"/>
      <c r="MUL764" s="156"/>
      <c r="MUM764" s="156"/>
      <c r="MUN764" s="156"/>
      <c r="MUO764" s="156"/>
      <c r="MUP764" s="156"/>
      <c r="MUQ764" s="156"/>
      <c r="MUR764" s="156"/>
      <c r="MUS764" s="156"/>
      <c r="MUT764" s="156"/>
      <c r="MUU764" s="156"/>
      <c r="MUV764" s="156"/>
      <c r="MUW764" s="156"/>
      <c r="MUX764" s="156"/>
      <c r="MUY764" s="156"/>
      <c r="MUZ764" s="156"/>
      <c r="MVA764" s="156"/>
      <c r="MVB764" s="156"/>
      <c r="MVC764" s="156"/>
      <c r="MVD764" s="156"/>
      <c r="MVE764" s="156"/>
      <c r="MVF764" s="156"/>
      <c r="MVG764" s="156"/>
      <c r="MVH764" s="156"/>
      <c r="MVI764" s="156"/>
      <c r="MVJ764" s="156"/>
      <c r="MVK764" s="156"/>
      <c r="MVL764" s="156"/>
      <c r="MVM764" s="156"/>
      <c r="MVN764" s="156"/>
      <c r="MVO764" s="156"/>
      <c r="MVP764" s="156"/>
      <c r="MVQ764" s="156"/>
      <c r="MVR764" s="156"/>
      <c r="MVS764" s="156"/>
      <c r="MVT764" s="156"/>
      <c r="MVU764" s="156"/>
      <c r="MVV764" s="156"/>
      <c r="MVW764" s="156"/>
      <c r="MVX764" s="156"/>
      <c r="MVY764" s="156"/>
      <c r="MVZ764" s="156"/>
      <c r="MWA764" s="156"/>
      <c r="MWB764" s="156"/>
      <c r="MWC764" s="156"/>
      <c r="MWD764" s="156"/>
      <c r="MWE764" s="156"/>
      <c r="MWF764" s="156"/>
      <c r="MWG764" s="156"/>
      <c r="MWH764" s="156"/>
      <c r="MWI764" s="156"/>
      <c r="MWJ764" s="156"/>
      <c r="MWK764" s="156"/>
      <c r="MWL764" s="156"/>
      <c r="MWM764" s="156"/>
      <c r="MWN764" s="156"/>
      <c r="MWO764" s="156"/>
      <c r="MWP764" s="156"/>
      <c r="MWQ764" s="156"/>
      <c r="MWR764" s="156"/>
      <c r="MWS764" s="156"/>
      <c r="MWT764" s="156"/>
      <c r="MWU764" s="156"/>
      <c r="MWV764" s="156"/>
      <c r="MWW764" s="156"/>
      <c r="MWX764" s="156"/>
      <c r="MWY764" s="156"/>
      <c r="MWZ764" s="156"/>
      <c r="MXA764" s="156"/>
      <c r="MXB764" s="156"/>
      <c r="MXC764" s="156"/>
      <c r="MXD764" s="156"/>
      <c r="MXE764" s="156"/>
      <c r="MXF764" s="156"/>
      <c r="MXG764" s="156"/>
      <c r="MXH764" s="156"/>
      <c r="MXI764" s="156"/>
      <c r="MXJ764" s="156"/>
      <c r="MXK764" s="156"/>
      <c r="MXL764" s="156"/>
      <c r="MXM764" s="156"/>
      <c r="MXN764" s="156"/>
      <c r="MXO764" s="156"/>
      <c r="MXP764" s="156"/>
      <c r="MXQ764" s="156"/>
      <c r="MXR764" s="156"/>
      <c r="MXS764" s="156"/>
      <c r="MXT764" s="156"/>
      <c r="MXU764" s="156"/>
      <c r="MXV764" s="156"/>
      <c r="MXW764" s="156"/>
      <c r="MXX764" s="156"/>
      <c r="MXY764" s="156"/>
      <c r="MXZ764" s="156"/>
      <c r="MYA764" s="156"/>
      <c r="MYB764" s="156"/>
      <c r="MYC764" s="156"/>
      <c r="MYD764" s="156"/>
      <c r="MYE764" s="156"/>
      <c r="MYF764" s="156"/>
      <c r="MYG764" s="156"/>
      <c r="MYH764" s="156"/>
      <c r="MYI764" s="156"/>
      <c r="MYJ764" s="156"/>
      <c r="MYK764" s="156"/>
      <c r="MYL764" s="156"/>
      <c r="MYM764" s="156"/>
      <c r="MYN764" s="156"/>
      <c r="MYO764" s="156"/>
      <c r="MYP764" s="156"/>
      <c r="MYQ764" s="156"/>
      <c r="MYR764" s="156"/>
      <c r="MYS764" s="156"/>
      <c r="MYT764" s="156"/>
      <c r="MYU764" s="156"/>
      <c r="MYV764" s="156"/>
      <c r="MYW764" s="156"/>
      <c r="MYX764" s="156"/>
      <c r="MYY764" s="156"/>
      <c r="MYZ764" s="156"/>
      <c r="MZA764" s="156"/>
      <c r="MZB764" s="156"/>
      <c r="MZC764" s="156"/>
      <c r="MZD764" s="156"/>
      <c r="MZE764" s="156"/>
      <c r="MZF764" s="156"/>
      <c r="MZG764" s="156"/>
      <c r="MZH764" s="156"/>
      <c r="MZI764" s="156"/>
      <c r="MZJ764" s="156"/>
      <c r="MZK764" s="156"/>
      <c r="MZL764" s="156"/>
      <c r="MZM764" s="156"/>
      <c r="MZN764" s="156"/>
      <c r="MZO764" s="156"/>
      <c r="MZP764" s="156"/>
      <c r="MZQ764" s="156"/>
      <c r="MZR764" s="156"/>
      <c r="MZS764" s="156"/>
      <c r="MZT764" s="156"/>
      <c r="MZU764" s="156"/>
      <c r="MZV764" s="156"/>
      <c r="MZW764" s="156"/>
      <c r="MZX764" s="156"/>
      <c r="MZY764" s="156"/>
      <c r="MZZ764" s="156"/>
      <c r="NAA764" s="156"/>
      <c r="NAB764" s="156"/>
      <c r="NAC764" s="156"/>
      <c r="NAD764" s="156"/>
      <c r="NAE764" s="156"/>
      <c r="NAF764" s="156"/>
      <c r="NAG764" s="156"/>
      <c r="NAH764" s="156"/>
      <c r="NAI764" s="156"/>
      <c r="NAJ764" s="156"/>
      <c r="NAK764" s="156"/>
      <c r="NAL764" s="156"/>
      <c r="NAM764" s="156"/>
      <c r="NAN764" s="156"/>
      <c r="NAO764" s="156"/>
      <c r="NAP764" s="156"/>
      <c r="NAQ764" s="156"/>
      <c r="NAR764" s="156"/>
      <c r="NAS764" s="156"/>
      <c r="NAT764" s="156"/>
      <c r="NAU764" s="156"/>
      <c r="NAV764" s="156"/>
      <c r="NAW764" s="156"/>
      <c r="NAX764" s="156"/>
      <c r="NAY764" s="156"/>
      <c r="NAZ764" s="156"/>
      <c r="NBA764" s="156"/>
      <c r="NBB764" s="156"/>
      <c r="NBC764" s="156"/>
      <c r="NBD764" s="156"/>
      <c r="NBE764" s="156"/>
      <c r="NBF764" s="156"/>
      <c r="NBG764" s="156"/>
      <c r="NBH764" s="156"/>
      <c r="NBI764" s="156"/>
      <c r="NBJ764" s="156"/>
      <c r="NBK764" s="156"/>
      <c r="NBL764" s="156"/>
      <c r="NBM764" s="156"/>
      <c r="NBN764" s="156"/>
      <c r="NBO764" s="156"/>
      <c r="NBP764" s="156"/>
      <c r="NBQ764" s="156"/>
      <c r="NBR764" s="156"/>
      <c r="NBS764" s="156"/>
      <c r="NBT764" s="156"/>
      <c r="NBU764" s="156"/>
      <c r="NBV764" s="156"/>
      <c r="NBW764" s="156"/>
      <c r="NBX764" s="156"/>
      <c r="NBY764" s="156"/>
      <c r="NBZ764" s="156"/>
      <c r="NCA764" s="156"/>
      <c r="NCB764" s="156"/>
      <c r="NCC764" s="156"/>
      <c r="NCD764" s="156"/>
      <c r="NCE764" s="156"/>
      <c r="NCF764" s="156"/>
      <c r="NCG764" s="156"/>
      <c r="NCH764" s="156"/>
      <c r="NCI764" s="156"/>
      <c r="NCJ764" s="156"/>
      <c r="NCK764" s="156"/>
      <c r="NCL764" s="156"/>
      <c r="NCM764" s="156"/>
      <c r="NCN764" s="156"/>
      <c r="NCO764" s="156"/>
      <c r="NCP764" s="156"/>
      <c r="NCQ764" s="156"/>
      <c r="NCR764" s="156"/>
      <c r="NCS764" s="156"/>
      <c r="NCT764" s="156"/>
      <c r="NCU764" s="156"/>
      <c r="NCV764" s="156"/>
      <c r="NCW764" s="156"/>
      <c r="NCX764" s="156"/>
      <c r="NCY764" s="156"/>
      <c r="NCZ764" s="156"/>
      <c r="NDA764" s="156"/>
      <c r="NDB764" s="156"/>
      <c r="NDC764" s="156"/>
      <c r="NDD764" s="156"/>
      <c r="NDE764" s="156"/>
      <c r="NDF764" s="156"/>
      <c r="NDG764" s="156"/>
      <c r="NDH764" s="156"/>
      <c r="NDI764" s="156"/>
      <c r="NDJ764" s="156"/>
      <c r="NDK764" s="156"/>
      <c r="NDL764" s="156"/>
      <c r="NDM764" s="156"/>
      <c r="NDN764" s="156"/>
      <c r="NDO764" s="156"/>
      <c r="NDP764" s="156"/>
      <c r="NDQ764" s="156"/>
      <c r="NDR764" s="156"/>
      <c r="NDS764" s="156"/>
      <c r="NDT764" s="156"/>
      <c r="NDU764" s="156"/>
      <c r="NDV764" s="156"/>
      <c r="NDW764" s="156"/>
      <c r="NDX764" s="156"/>
      <c r="NDY764" s="156"/>
      <c r="NDZ764" s="156"/>
      <c r="NEA764" s="156"/>
      <c r="NEB764" s="156"/>
      <c r="NEC764" s="156"/>
      <c r="NED764" s="156"/>
      <c r="NEE764" s="156"/>
      <c r="NEF764" s="156"/>
      <c r="NEG764" s="156"/>
      <c r="NEH764" s="156"/>
      <c r="NEI764" s="156"/>
      <c r="NEJ764" s="156"/>
      <c r="NEK764" s="156"/>
      <c r="NEL764" s="156"/>
      <c r="NEM764" s="156"/>
      <c r="NEN764" s="156"/>
      <c r="NEO764" s="156"/>
      <c r="NEP764" s="156"/>
      <c r="NEQ764" s="156"/>
      <c r="NER764" s="156"/>
      <c r="NES764" s="156"/>
      <c r="NET764" s="156"/>
      <c r="NEU764" s="156"/>
      <c r="NEV764" s="156"/>
      <c r="NEW764" s="156"/>
      <c r="NEX764" s="156"/>
      <c r="NEY764" s="156"/>
      <c r="NEZ764" s="156"/>
      <c r="NFA764" s="156"/>
      <c r="NFB764" s="156"/>
      <c r="NFC764" s="156"/>
      <c r="NFD764" s="156"/>
      <c r="NFE764" s="156"/>
      <c r="NFF764" s="156"/>
      <c r="NFG764" s="156"/>
      <c r="NFH764" s="156"/>
      <c r="NFI764" s="156"/>
      <c r="NFJ764" s="156"/>
      <c r="NFK764" s="156"/>
      <c r="NFL764" s="156"/>
      <c r="NFM764" s="156"/>
      <c r="NFN764" s="156"/>
      <c r="NFO764" s="156"/>
      <c r="NFP764" s="156"/>
      <c r="NFQ764" s="156"/>
      <c r="NFR764" s="156"/>
      <c r="NFS764" s="156"/>
      <c r="NFT764" s="156"/>
      <c r="NFU764" s="156"/>
      <c r="NFV764" s="156"/>
      <c r="NFW764" s="156"/>
      <c r="NFX764" s="156"/>
      <c r="NFY764" s="156"/>
      <c r="NFZ764" s="156"/>
      <c r="NGA764" s="156"/>
      <c r="NGB764" s="156"/>
      <c r="NGC764" s="156"/>
      <c r="NGD764" s="156"/>
      <c r="NGE764" s="156"/>
      <c r="NGF764" s="156"/>
      <c r="NGG764" s="156"/>
      <c r="NGH764" s="156"/>
      <c r="NGI764" s="156"/>
      <c r="NGJ764" s="156"/>
      <c r="NGK764" s="156"/>
      <c r="NGL764" s="156"/>
      <c r="NGM764" s="156"/>
      <c r="NGN764" s="156"/>
      <c r="NGO764" s="156"/>
      <c r="NGP764" s="156"/>
      <c r="NGQ764" s="156"/>
      <c r="NGR764" s="156"/>
      <c r="NGS764" s="156"/>
      <c r="NGT764" s="156"/>
      <c r="NGU764" s="156"/>
      <c r="NGV764" s="156"/>
      <c r="NGW764" s="156"/>
      <c r="NGX764" s="156"/>
      <c r="NGY764" s="156"/>
      <c r="NGZ764" s="156"/>
      <c r="NHA764" s="156"/>
      <c r="NHB764" s="156"/>
      <c r="NHC764" s="156"/>
      <c r="NHD764" s="156"/>
      <c r="NHE764" s="156"/>
      <c r="NHF764" s="156"/>
      <c r="NHG764" s="156"/>
      <c r="NHH764" s="156"/>
      <c r="NHI764" s="156"/>
      <c r="NHJ764" s="156"/>
      <c r="NHK764" s="156"/>
      <c r="NHL764" s="156"/>
      <c r="NHM764" s="156"/>
      <c r="NHN764" s="156"/>
      <c r="NHO764" s="156"/>
      <c r="NHP764" s="156"/>
      <c r="NHQ764" s="156"/>
      <c r="NHR764" s="156"/>
      <c r="NHS764" s="156"/>
      <c r="NHT764" s="156"/>
      <c r="NHU764" s="156"/>
      <c r="NHV764" s="156"/>
      <c r="NHW764" s="156"/>
      <c r="NHX764" s="156"/>
      <c r="NHY764" s="156"/>
      <c r="NHZ764" s="156"/>
      <c r="NIA764" s="156"/>
      <c r="NIB764" s="156"/>
      <c r="NIC764" s="156"/>
      <c r="NID764" s="156"/>
      <c r="NIE764" s="156"/>
      <c r="NIF764" s="156"/>
      <c r="NIG764" s="156"/>
      <c r="NIH764" s="156"/>
      <c r="NII764" s="156"/>
      <c r="NIJ764" s="156"/>
      <c r="NIK764" s="156"/>
      <c r="NIL764" s="156"/>
      <c r="NIM764" s="156"/>
      <c r="NIN764" s="156"/>
      <c r="NIO764" s="156"/>
      <c r="NIP764" s="156"/>
      <c r="NIQ764" s="156"/>
      <c r="NIR764" s="156"/>
      <c r="NIS764" s="156"/>
      <c r="NIT764" s="156"/>
      <c r="NIU764" s="156"/>
      <c r="NIV764" s="156"/>
      <c r="NIW764" s="156"/>
      <c r="NIX764" s="156"/>
      <c r="NIY764" s="156"/>
      <c r="NIZ764" s="156"/>
      <c r="NJA764" s="156"/>
      <c r="NJB764" s="156"/>
      <c r="NJC764" s="156"/>
      <c r="NJD764" s="156"/>
      <c r="NJE764" s="156"/>
      <c r="NJF764" s="156"/>
      <c r="NJG764" s="156"/>
      <c r="NJH764" s="156"/>
      <c r="NJI764" s="156"/>
      <c r="NJJ764" s="156"/>
      <c r="NJK764" s="156"/>
      <c r="NJL764" s="156"/>
      <c r="NJM764" s="156"/>
      <c r="NJN764" s="156"/>
      <c r="NJO764" s="156"/>
      <c r="NJP764" s="156"/>
      <c r="NJQ764" s="156"/>
      <c r="NJR764" s="156"/>
      <c r="NJS764" s="156"/>
      <c r="NJT764" s="156"/>
      <c r="NJU764" s="156"/>
      <c r="NJV764" s="156"/>
      <c r="NJW764" s="156"/>
      <c r="NJX764" s="156"/>
      <c r="NJY764" s="156"/>
      <c r="NJZ764" s="156"/>
      <c r="NKA764" s="156"/>
      <c r="NKB764" s="156"/>
      <c r="NKC764" s="156"/>
      <c r="NKD764" s="156"/>
      <c r="NKE764" s="156"/>
      <c r="NKF764" s="156"/>
      <c r="NKG764" s="156"/>
      <c r="NKH764" s="156"/>
      <c r="NKI764" s="156"/>
      <c r="NKJ764" s="156"/>
      <c r="NKK764" s="156"/>
      <c r="NKL764" s="156"/>
      <c r="NKM764" s="156"/>
      <c r="NKN764" s="156"/>
      <c r="NKO764" s="156"/>
      <c r="NKP764" s="156"/>
      <c r="NKQ764" s="156"/>
      <c r="NKR764" s="156"/>
      <c r="NKS764" s="156"/>
      <c r="NKT764" s="156"/>
      <c r="NKU764" s="156"/>
      <c r="NKV764" s="156"/>
      <c r="NKW764" s="156"/>
      <c r="NKX764" s="156"/>
      <c r="NKY764" s="156"/>
      <c r="NKZ764" s="156"/>
      <c r="NLA764" s="156"/>
      <c r="NLB764" s="156"/>
      <c r="NLC764" s="156"/>
      <c r="NLD764" s="156"/>
      <c r="NLE764" s="156"/>
      <c r="NLF764" s="156"/>
      <c r="NLG764" s="156"/>
      <c r="NLH764" s="156"/>
      <c r="NLI764" s="156"/>
      <c r="NLJ764" s="156"/>
      <c r="NLK764" s="156"/>
      <c r="NLL764" s="156"/>
      <c r="NLM764" s="156"/>
      <c r="NLN764" s="156"/>
      <c r="NLO764" s="156"/>
      <c r="NLP764" s="156"/>
      <c r="NLQ764" s="156"/>
      <c r="NLR764" s="156"/>
      <c r="NLS764" s="156"/>
      <c r="NLT764" s="156"/>
      <c r="NLU764" s="156"/>
      <c r="NLV764" s="156"/>
      <c r="NLW764" s="156"/>
      <c r="NLX764" s="156"/>
      <c r="NLY764" s="156"/>
      <c r="NLZ764" s="156"/>
      <c r="NMA764" s="156"/>
      <c r="NMB764" s="156"/>
      <c r="NMC764" s="156"/>
      <c r="NMD764" s="156"/>
      <c r="NME764" s="156"/>
      <c r="NMF764" s="156"/>
      <c r="NMG764" s="156"/>
      <c r="NMH764" s="156"/>
      <c r="NMI764" s="156"/>
      <c r="NMJ764" s="156"/>
      <c r="NMK764" s="156"/>
      <c r="NML764" s="156"/>
      <c r="NMM764" s="156"/>
      <c r="NMN764" s="156"/>
      <c r="NMO764" s="156"/>
      <c r="NMP764" s="156"/>
      <c r="NMQ764" s="156"/>
      <c r="NMR764" s="156"/>
      <c r="NMS764" s="156"/>
      <c r="NMT764" s="156"/>
      <c r="NMU764" s="156"/>
      <c r="NMV764" s="156"/>
      <c r="NMW764" s="156"/>
      <c r="NMX764" s="156"/>
      <c r="NMY764" s="156"/>
      <c r="NMZ764" s="156"/>
      <c r="NNA764" s="156"/>
      <c r="NNB764" s="156"/>
      <c r="NNC764" s="156"/>
      <c r="NND764" s="156"/>
      <c r="NNE764" s="156"/>
      <c r="NNF764" s="156"/>
      <c r="NNG764" s="156"/>
      <c r="NNH764" s="156"/>
      <c r="NNI764" s="156"/>
      <c r="NNJ764" s="156"/>
      <c r="NNK764" s="156"/>
      <c r="NNL764" s="156"/>
      <c r="NNM764" s="156"/>
      <c r="NNN764" s="156"/>
      <c r="NNO764" s="156"/>
      <c r="NNP764" s="156"/>
      <c r="NNQ764" s="156"/>
      <c r="NNR764" s="156"/>
      <c r="NNS764" s="156"/>
      <c r="NNT764" s="156"/>
      <c r="NNU764" s="156"/>
      <c r="NNV764" s="156"/>
      <c r="NNW764" s="156"/>
      <c r="NNX764" s="156"/>
      <c r="NNY764" s="156"/>
      <c r="NNZ764" s="156"/>
      <c r="NOA764" s="156"/>
      <c r="NOB764" s="156"/>
      <c r="NOC764" s="156"/>
      <c r="NOD764" s="156"/>
      <c r="NOE764" s="156"/>
      <c r="NOF764" s="156"/>
      <c r="NOG764" s="156"/>
      <c r="NOH764" s="156"/>
      <c r="NOI764" s="156"/>
      <c r="NOJ764" s="156"/>
      <c r="NOK764" s="156"/>
      <c r="NOL764" s="156"/>
      <c r="NOM764" s="156"/>
      <c r="NON764" s="156"/>
      <c r="NOO764" s="156"/>
      <c r="NOP764" s="156"/>
      <c r="NOQ764" s="156"/>
      <c r="NOR764" s="156"/>
      <c r="NOS764" s="156"/>
      <c r="NOT764" s="156"/>
      <c r="NOU764" s="156"/>
      <c r="NOV764" s="156"/>
      <c r="NOW764" s="156"/>
      <c r="NOX764" s="156"/>
      <c r="NOY764" s="156"/>
      <c r="NOZ764" s="156"/>
      <c r="NPA764" s="156"/>
      <c r="NPB764" s="156"/>
      <c r="NPC764" s="156"/>
      <c r="NPD764" s="156"/>
      <c r="NPE764" s="156"/>
      <c r="NPF764" s="156"/>
      <c r="NPG764" s="156"/>
      <c r="NPH764" s="156"/>
      <c r="NPI764" s="156"/>
      <c r="NPJ764" s="156"/>
      <c r="NPK764" s="156"/>
      <c r="NPL764" s="156"/>
      <c r="NPM764" s="156"/>
      <c r="NPN764" s="156"/>
      <c r="NPO764" s="156"/>
      <c r="NPP764" s="156"/>
      <c r="NPQ764" s="156"/>
      <c r="NPR764" s="156"/>
      <c r="NPS764" s="156"/>
      <c r="NPT764" s="156"/>
      <c r="NPU764" s="156"/>
      <c r="NPV764" s="156"/>
      <c r="NPW764" s="156"/>
      <c r="NPX764" s="156"/>
      <c r="NPY764" s="156"/>
      <c r="NPZ764" s="156"/>
      <c r="NQA764" s="156"/>
      <c r="NQB764" s="156"/>
      <c r="NQC764" s="156"/>
      <c r="NQD764" s="156"/>
      <c r="NQE764" s="156"/>
      <c r="NQF764" s="156"/>
      <c r="NQG764" s="156"/>
      <c r="NQH764" s="156"/>
      <c r="NQI764" s="156"/>
      <c r="NQJ764" s="156"/>
      <c r="NQK764" s="156"/>
      <c r="NQL764" s="156"/>
      <c r="NQM764" s="156"/>
      <c r="NQN764" s="156"/>
      <c r="NQO764" s="156"/>
      <c r="NQP764" s="156"/>
      <c r="NQQ764" s="156"/>
      <c r="NQR764" s="156"/>
      <c r="NQS764" s="156"/>
      <c r="NQT764" s="156"/>
      <c r="NQU764" s="156"/>
      <c r="NQV764" s="156"/>
      <c r="NQW764" s="156"/>
      <c r="NQX764" s="156"/>
      <c r="NQY764" s="156"/>
      <c r="NQZ764" s="156"/>
      <c r="NRA764" s="156"/>
      <c r="NRB764" s="156"/>
      <c r="NRC764" s="156"/>
      <c r="NRD764" s="156"/>
      <c r="NRE764" s="156"/>
      <c r="NRF764" s="156"/>
      <c r="NRG764" s="156"/>
      <c r="NRH764" s="156"/>
      <c r="NRI764" s="156"/>
      <c r="NRJ764" s="156"/>
      <c r="NRK764" s="156"/>
      <c r="NRL764" s="156"/>
      <c r="NRM764" s="156"/>
      <c r="NRN764" s="156"/>
      <c r="NRO764" s="156"/>
      <c r="NRP764" s="156"/>
      <c r="NRQ764" s="156"/>
      <c r="NRR764" s="156"/>
      <c r="NRS764" s="156"/>
      <c r="NRT764" s="156"/>
      <c r="NRU764" s="156"/>
      <c r="NRV764" s="156"/>
      <c r="NRW764" s="156"/>
      <c r="NRX764" s="156"/>
      <c r="NRY764" s="156"/>
      <c r="NRZ764" s="156"/>
      <c r="NSA764" s="156"/>
      <c r="NSB764" s="156"/>
      <c r="NSC764" s="156"/>
      <c r="NSD764" s="156"/>
      <c r="NSE764" s="156"/>
      <c r="NSF764" s="156"/>
      <c r="NSG764" s="156"/>
      <c r="NSH764" s="156"/>
      <c r="NSI764" s="156"/>
      <c r="NSJ764" s="156"/>
      <c r="NSK764" s="156"/>
      <c r="NSL764" s="156"/>
      <c r="NSM764" s="156"/>
      <c r="NSN764" s="156"/>
      <c r="NSO764" s="156"/>
      <c r="NSP764" s="156"/>
      <c r="NSQ764" s="156"/>
      <c r="NSR764" s="156"/>
      <c r="NSS764" s="156"/>
      <c r="NST764" s="156"/>
      <c r="NSU764" s="156"/>
      <c r="NSV764" s="156"/>
      <c r="NSW764" s="156"/>
      <c r="NSX764" s="156"/>
      <c r="NSY764" s="156"/>
      <c r="NSZ764" s="156"/>
      <c r="NTA764" s="156"/>
      <c r="NTB764" s="156"/>
      <c r="NTC764" s="156"/>
      <c r="NTD764" s="156"/>
      <c r="NTE764" s="156"/>
      <c r="NTF764" s="156"/>
      <c r="NTG764" s="156"/>
      <c r="NTH764" s="156"/>
      <c r="NTI764" s="156"/>
      <c r="NTJ764" s="156"/>
      <c r="NTK764" s="156"/>
      <c r="NTL764" s="156"/>
      <c r="NTM764" s="156"/>
      <c r="NTN764" s="156"/>
      <c r="NTO764" s="156"/>
      <c r="NTP764" s="156"/>
      <c r="NTQ764" s="156"/>
      <c r="NTR764" s="156"/>
      <c r="NTS764" s="156"/>
      <c r="NTT764" s="156"/>
      <c r="NTU764" s="156"/>
      <c r="NTV764" s="156"/>
      <c r="NTW764" s="156"/>
      <c r="NTX764" s="156"/>
      <c r="NTY764" s="156"/>
      <c r="NTZ764" s="156"/>
      <c r="NUA764" s="156"/>
      <c r="NUB764" s="156"/>
      <c r="NUC764" s="156"/>
      <c r="NUD764" s="156"/>
      <c r="NUE764" s="156"/>
      <c r="NUF764" s="156"/>
      <c r="NUG764" s="156"/>
      <c r="NUH764" s="156"/>
      <c r="NUI764" s="156"/>
      <c r="NUJ764" s="156"/>
      <c r="NUK764" s="156"/>
      <c r="NUL764" s="156"/>
      <c r="NUM764" s="156"/>
      <c r="NUN764" s="156"/>
      <c r="NUO764" s="156"/>
      <c r="NUP764" s="156"/>
      <c r="NUQ764" s="156"/>
      <c r="NUR764" s="156"/>
      <c r="NUS764" s="156"/>
      <c r="NUT764" s="156"/>
      <c r="NUU764" s="156"/>
      <c r="NUV764" s="156"/>
      <c r="NUW764" s="156"/>
      <c r="NUX764" s="156"/>
      <c r="NUY764" s="156"/>
      <c r="NUZ764" s="156"/>
      <c r="NVA764" s="156"/>
      <c r="NVB764" s="156"/>
      <c r="NVC764" s="156"/>
      <c r="NVD764" s="156"/>
      <c r="NVE764" s="156"/>
      <c r="NVF764" s="156"/>
      <c r="NVG764" s="156"/>
      <c r="NVH764" s="156"/>
      <c r="NVI764" s="156"/>
      <c r="NVJ764" s="156"/>
      <c r="NVK764" s="156"/>
      <c r="NVL764" s="156"/>
      <c r="NVM764" s="156"/>
      <c r="NVN764" s="156"/>
      <c r="NVO764" s="156"/>
      <c r="NVP764" s="156"/>
      <c r="NVQ764" s="156"/>
      <c r="NVR764" s="156"/>
      <c r="NVS764" s="156"/>
      <c r="NVT764" s="156"/>
      <c r="NVU764" s="156"/>
      <c r="NVV764" s="156"/>
      <c r="NVW764" s="156"/>
      <c r="NVX764" s="156"/>
      <c r="NVY764" s="156"/>
      <c r="NVZ764" s="156"/>
      <c r="NWA764" s="156"/>
      <c r="NWB764" s="156"/>
      <c r="NWC764" s="156"/>
      <c r="NWD764" s="156"/>
      <c r="NWE764" s="156"/>
      <c r="NWF764" s="156"/>
      <c r="NWG764" s="156"/>
      <c r="NWH764" s="156"/>
      <c r="NWI764" s="156"/>
      <c r="NWJ764" s="156"/>
      <c r="NWK764" s="156"/>
      <c r="NWL764" s="156"/>
      <c r="NWM764" s="156"/>
      <c r="NWN764" s="156"/>
      <c r="NWO764" s="156"/>
      <c r="NWP764" s="156"/>
      <c r="NWQ764" s="156"/>
      <c r="NWR764" s="156"/>
      <c r="NWS764" s="156"/>
      <c r="NWT764" s="156"/>
      <c r="NWU764" s="156"/>
      <c r="NWV764" s="156"/>
      <c r="NWW764" s="156"/>
      <c r="NWX764" s="156"/>
      <c r="NWY764" s="156"/>
      <c r="NWZ764" s="156"/>
      <c r="NXA764" s="156"/>
      <c r="NXB764" s="156"/>
      <c r="NXC764" s="156"/>
      <c r="NXD764" s="156"/>
      <c r="NXE764" s="156"/>
      <c r="NXF764" s="156"/>
      <c r="NXG764" s="156"/>
      <c r="NXH764" s="156"/>
      <c r="NXI764" s="156"/>
      <c r="NXJ764" s="156"/>
      <c r="NXK764" s="156"/>
      <c r="NXL764" s="156"/>
      <c r="NXM764" s="156"/>
      <c r="NXN764" s="156"/>
      <c r="NXO764" s="156"/>
      <c r="NXP764" s="156"/>
      <c r="NXQ764" s="156"/>
      <c r="NXR764" s="156"/>
      <c r="NXS764" s="156"/>
      <c r="NXT764" s="156"/>
      <c r="NXU764" s="156"/>
      <c r="NXV764" s="156"/>
      <c r="NXW764" s="156"/>
      <c r="NXX764" s="156"/>
      <c r="NXY764" s="156"/>
      <c r="NXZ764" s="156"/>
      <c r="NYA764" s="156"/>
      <c r="NYB764" s="156"/>
      <c r="NYC764" s="156"/>
      <c r="NYD764" s="156"/>
      <c r="NYE764" s="156"/>
      <c r="NYF764" s="156"/>
      <c r="NYG764" s="156"/>
      <c r="NYH764" s="156"/>
      <c r="NYI764" s="156"/>
      <c r="NYJ764" s="156"/>
      <c r="NYK764" s="156"/>
      <c r="NYL764" s="156"/>
      <c r="NYM764" s="156"/>
      <c r="NYN764" s="156"/>
      <c r="NYO764" s="156"/>
      <c r="NYP764" s="156"/>
      <c r="NYQ764" s="156"/>
      <c r="NYR764" s="156"/>
      <c r="NYS764" s="156"/>
      <c r="NYT764" s="156"/>
      <c r="NYU764" s="156"/>
      <c r="NYV764" s="156"/>
      <c r="NYW764" s="156"/>
      <c r="NYX764" s="156"/>
      <c r="NYY764" s="156"/>
      <c r="NYZ764" s="156"/>
      <c r="NZA764" s="156"/>
      <c r="NZB764" s="156"/>
      <c r="NZC764" s="156"/>
      <c r="NZD764" s="156"/>
      <c r="NZE764" s="156"/>
      <c r="NZF764" s="156"/>
      <c r="NZG764" s="156"/>
      <c r="NZH764" s="156"/>
      <c r="NZI764" s="156"/>
      <c r="NZJ764" s="156"/>
      <c r="NZK764" s="156"/>
      <c r="NZL764" s="156"/>
      <c r="NZM764" s="156"/>
      <c r="NZN764" s="156"/>
      <c r="NZO764" s="156"/>
      <c r="NZP764" s="156"/>
      <c r="NZQ764" s="156"/>
      <c r="NZR764" s="156"/>
      <c r="NZS764" s="156"/>
      <c r="NZT764" s="156"/>
      <c r="NZU764" s="156"/>
      <c r="NZV764" s="156"/>
      <c r="NZW764" s="156"/>
      <c r="NZX764" s="156"/>
      <c r="NZY764" s="156"/>
      <c r="NZZ764" s="156"/>
      <c r="OAA764" s="156"/>
      <c r="OAB764" s="156"/>
      <c r="OAC764" s="156"/>
      <c r="OAD764" s="156"/>
      <c r="OAE764" s="156"/>
      <c r="OAF764" s="156"/>
      <c r="OAG764" s="156"/>
      <c r="OAH764" s="156"/>
      <c r="OAI764" s="156"/>
      <c r="OAJ764" s="156"/>
      <c r="OAK764" s="156"/>
      <c r="OAL764" s="156"/>
      <c r="OAM764" s="156"/>
      <c r="OAN764" s="156"/>
      <c r="OAO764" s="156"/>
      <c r="OAP764" s="156"/>
      <c r="OAQ764" s="156"/>
      <c r="OAR764" s="156"/>
      <c r="OAS764" s="156"/>
      <c r="OAT764" s="156"/>
      <c r="OAU764" s="156"/>
      <c r="OAV764" s="156"/>
      <c r="OAW764" s="156"/>
      <c r="OAX764" s="156"/>
      <c r="OAY764" s="156"/>
      <c r="OAZ764" s="156"/>
      <c r="OBA764" s="156"/>
      <c r="OBB764" s="156"/>
      <c r="OBC764" s="156"/>
      <c r="OBD764" s="156"/>
      <c r="OBE764" s="156"/>
      <c r="OBF764" s="156"/>
      <c r="OBG764" s="156"/>
      <c r="OBH764" s="156"/>
      <c r="OBI764" s="156"/>
      <c r="OBJ764" s="156"/>
      <c r="OBK764" s="156"/>
      <c r="OBL764" s="156"/>
      <c r="OBM764" s="156"/>
      <c r="OBN764" s="156"/>
      <c r="OBO764" s="156"/>
      <c r="OBP764" s="156"/>
      <c r="OBQ764" s="156"/>
      <c r="OBR764" s="156"/>
      <c r="OBS764" s="156"/>
      <c r="OBT764" s="156"/>
      <c r="OBU764" s="156"/>
      <c r="OBV764" s="156"/>
      <c r="OBW764" s="156"/>
      <c r="OBX764" s="156"/>
      <c r="OBY764" s="156"/>
      <c r="OBZ764" s="156"/>
      <c r="OCA764" s="156"/>
      <c r="OCB764" s="156"/>
      <c r="OCC764" s="156"/>
      <c r="OCD764" s="156"/>
      <c r="OCE764" s="156"/>
      <c r="OCF764" s="156"/>
      <c r="OCG764" s="156"/>
      <c r="OCH764" s="156"/>
      <c r="OCI764" s="156"/>
      <c r="OCJ764" s="156"/>
      <c r="OCK764" s="156"/>
      <c r="OCL764" s="156"/>
      <c r="OCM764" s="156"/>
      <c r="OCN764" s="156"/>
      <c r="OCO764" s="156"/>
      <c r="OCP764" s="156"/>
      <c r="OCQ764" s="156"/>
      <c r="OCR764" s="156"/>
      <c r="OCS764" s="156"/>
      <c r="OCT764" s="156"/>
      <c r="OCU764" s="156"/>
      <c r="OCV764" s="156"/>
      <c r="OCW764" s="156"/>
      <c r="OCX764" s="156"/>
      <c r="OCY764" s="156"/>
      <c r="OCZ764" s="156"/>
      <c r="ODA764" s="156"/>
      <c r="ODB764" s="156"/>
      <c r="ODC764" s="156"/>
      <c r="ODD764" s="156"/>
      <c r="ODE764" s="156"/>
      <c r="ODF764" s="156"/>
      <c r="ODG764" s="156"/>
      <c r="ODH764" s="156"/>
      <c r="ODI764" s="156"/>
      <c r="ODJ764" s="156"/>
      <c r="ODK764" s="156"/>
      <c r="ODL764" s="156"/>
      <c r="ODM764" s="156"/>
      <c r="ODN764" s="156"/>
      <c r="ODO764" s="156"/>
      <c r="ODP764" s="156"/>
      <c r="ODQ764" s="156"/>
      <c r="ODR764" s="156"/>
      <c r="ODS764" s="156"/>
      <c r="ODT764" s="156"/>
      <c r="ODU764" s="156"/>
      <c r="ODV764" s="156"/>
      <c r="ODW764" s="156"/>
      <c r="ODX764" s="156"/>
      <c r="ODY764" s="156"/>
      <c r="ODZ764" s="156"/>
      <c r="OEA764" s="156"/>
      <c r="OEB764" s="156"/>
      <c r="OEC764" s="156"/>
      <c r="OED764" s="156"/>
      <c r="OEE764" s="156"/>
      <c r="OEF764" s="156"/>
      <c r="OEG764" s="156"/>
      <c r="OEH764" s="156"/>
      <c r="OEI764" s="156"/>
      <c r="OEJ764" s="156"/>
      <c r="OEK764" s="156"/>
      <c r="OEL764" s="156"/>
      <c r="OEM764" s="156"/>
      <c r="OEN764" s="156"/>
      <c r="OEO764" s="156"/>
      <c r="OEP764" s="156"/>
      <c r="OEQ764" s="156"/>
      <c r="OER764" s="156"/>
      <c r="OES764" s="156"/>
      <c r="OET764" s="156"/>
      <c r="OEU764" s="156"/>
      <c r="OEV764" s="156"/>
      <c r="OEW764" s="156"/>
      <c r="OEX764" s="156"/>
      <c r="OEY764" s="156"/>
      <c r="OEZ764" s="156"/>
      <c r="OFA764" s="156"/>
      <c r="OFB764" s="156"/>
      <c r="OFC764" s="156"/>
      <c r="OFD764" s="156"/>
      <c r="OFE764" s="156"/>
      <c r="OFF764" s="156"/>
      <c r="OFG764" s="156"/>
      <c r="OFH764" s="156"/>
      <c r="OFI764" s="156"/>
      <c r="OFJ764" s="156"/>
      <c r="OFK764" s="156"/>
      <c r="OFL764" s="156"/>
      <c r="OFM764" s="156"/>
      <c r="OFN764" s="156"/>
      <c r="OFO764" s="156"/>
      <c r="OFP764" s="156"/>
      <c r="OFQ764" s="156"/>
      <c r="OFR764" s="156"/>
      <c r="OFS764" s="156"/>
      <c r="OFT764" s="156"/>
      <c r="OFU764" s="156"/>
      <c r="OFV764" s="156"/>
      <c r="OFW764" s="156"/>
      <c r="OFX764" s="156"/>
      <c r="OFY764" s="156"/>
      <c r="OFZ764" s="156"/>
      <c r="OGA764" s="156"/>
      <c r="OGB764" s="156"/>
      <c r="OGC764" s="156"/>
      <c r="OGD764" s="156"/>
      <c r="OGE764" s="156"/>
      <c r="OGF764" s="156"/>
      <c r="OGG764" s="156"/>
      <c r="OGH764" s="156"/>
      <c r="OGI764" s="156"/>
      <c r="OGJ764" s="156"/>
      <c r="OGK764" s="156"/>
      <c r="OGL764" s="156"/>
      <c r="OGM764" s="156"/>
      <c r="OGN764" s="156"/>
      <c r="OGO764" s="156"/>
      <c r="OGP764" s="156"/>
      <c r="OGQ764" s="156"/>
      <c r="OGR764" s="156"/>
      <c r="OGS764" s="156"/>
      <c r="OGT764" s="156"/>
      <c r="OGU764" s="156"/>
      <c r="OGV764" s="156"/>
      <c r="OGW764" s="156"/>
      <c r="OGX764" s="156"/>
      <c r="OGY764" s="156"/>
      <c r="OGZ764" s="156"/>
      <c r="OHA764" s="156"/>
      <c r="OHB764" s="156"/>
      <c r="OHC764" s="156"/>
      <c r="OHD764" s="156"/>
      <c r="OHE764" s="156"/>
      <c r="OHF764" s="156"/>
      <c r="OHG764" s="156"/>
      <c r="OHH764" s="156"/>
      <c r="OHI764" s="156"/>
      <c r="OHJ764" s="156"/>
      <c r="OHK764" s="156"/>
      <c r="OHL764" s="156"/>
      <c r="OHM764" s="156"/>
      <c r="OHN764" s="156"/>
      <c r="OHO764" s="156"/>
      <c r="OHP764" s="156"/>
      <c r="OHQ764" s="156"/>
      <c r="OHR764" s="156"/>
      <c r="OHS764" s="156"/>
      <c r="OHT764" s="156"/>
      <c r="OHU764" s="156"/>
      <c r="OHV764" s="156"/>
      <c r="OHW764" s="156"/>
      <c r="OHX764" s="156"/>
      <c r="OHY764" s="156"/>
      <c r="OHZ764" s="156"/>
      <c r="OIA764" s="156"/>
      <c r="OIB764" s="156"/>
      <c r="OIC764" s="156"/>
      <c r="OID764" s="156"/>
      <c r="OIE764" s="156"/>
      <c r="OIF764" s="156"/>
      <c r="OIG764" s="156"/>
      <c r="OIH764" s="156"/>
      <c r="OII764" s="156"/>
      <c r="OIJ764" s="156"/>
      <c r="OIK764" s="156"/>
      <c r="OIL764" s="156"/>
      <c r="OIM764" s="156"/>
      <c r="OIN764" s="156"/>
      <c r="OIO764" s="156"/>
      <c r="OIP764" s="156"/>
      <c r="OIQ764" s="156"/>
      <c r="OIR764" s="156"/>
      <c r="OIS764" s="156"/>
      <c r="OIT764" s="156"/>
      <c r="OIU764" s="156"/>
      <c r="OIV764" s="156"/>
      <c r="OIW764" s="156"/>
      <c r="OIX764" s="156"/>
      <c r="OIY764" s="156"/>
      <c r="OIZ764" s="156"/>
      <c r="OJA764" s="156"/>
      <c r="OJB764" s="156"/>
      <c r="OJC764" s="156"/>
      <c r="OJD764" s="156"/>
      <c r="OJE764" s="156"/>
      <c r="OJF764" s="156"/>
      <c r="OJG764" s="156"/>
      <c r="OJH764" s="156"/>
      <c r="OJI764" s="156"/>
      <c r="OJJ764" s="156"/>
      <c r="OJK764" s="156"/>
      <c r="OJL764" s="156"/>
      <c r="OJM764" s="156"/>
      <c r="OJN764" s="156"/>
      <c r="OJO764" s="156"/>
      <c r="OJP764" s="156"/>
      <c r="OJQ764" s="156"/>
      <c r="OJR764" s="156"/>
      <c r="OJS764" s="156"/>
      <c r="OJT764" s="156"/>
      <c r="OJU764" s="156"/>
      <c r="OJV764" s="156"/>
      <c r="OJW764" s="156"/>
      <c r="OJX764" s="156"/>
      <c r="OJY764" s="156"/>
      <c r="OJZ764" s="156"/>
      <c r="OKA764" s="156"/>
      <c r="OKB764" s="156"/>
      <c r="OKC764" s="156"/>
      <c r="OKD764" s="156"/>
      <c r="OKE764" s="156"/>
      <c r="OKF764" s="156"/>
      <c r="OKG764" s="156"/>
      <c r="OKH764" s="156"/>
      <c r="OKI764" s="156"/>
      <c r="OKJ764" s="156"/>
      <c r="OKK764" s="156"/>
      <c r="OKL764" s="156"/>
      <c r="OKM764" s="156"/>
      <c r="OKN764" s="156"/>
      <c r="OKO764" s="156"/>
      <c r="OKP764" s="156"/>
      <c r="OKQ764" s="156"/>
      <c r="OKR764" s="156"/>
      <c r="OKS764" s="156"/>
      <c r="OKT764" s="156"/>
      <c r="OKU764" s="156"/>
      <c r="OKV764" s="156"/>
      <c r="OKW764" s="156"/>
      <c r="OKX764" s="156"/>
      <c r="OKY764" s="156"/>
      <c r="OKZ764" s="156"/>
      <c r="OLA764" s="156"/>
      <c r="OLB764" s="156"/>
      <c r="OLC764" s="156"/>
      <c r="OLD764" s="156"/>
      <c r="OLE764" s="156"/>
      <c r="OLF764" s="156"/>
      <c r="OLG764" s="156"/>
      <c r="OLH764" s="156"/>
      <c r="OLI764" s="156"/>
      <c r="OLJ764" s="156"/>
      <c r="OLK764" s="156"/>
      <c r="OLL764" s="156"/>
      <c r="OLM764" s="156"/>
      <c r="OLN764" s="156"/>
      <c r="OLO764" s="156"/>
      <c r="OLP764" s="156"/>
      <c r="OLQ764" s="156"/>
      <c r="OLR764" s="156"/>
      <c r="OLS764" s="156"/>
      <c r="OLT764" s="156"/>
      <c r="OLU764" s="156"/>
      <c r="OLV764" s="156"/>
      <c r="OLW764" s="156"/>
      <c r="OLX764" s="156"/>
      <c r="OLY764" s="156"/>
      <c r="OLZ764" s="156"/>
      <c r="OMA764" s="156"/>
      <c r="OMB764" s="156"/>
      <c r="OMC764" s="156"/>
      <c r="OMD764" s="156"/>
      <c r="OME764" s="156"/>
      <c r="OMF764" s="156"/>
      <c r="OMG764" s="156"/>
      <c r="OMH764" s="156"/>
      <c r="OMI764" s="156"/>
      <c r="OMJ764" s="156"/>
      <c r="OMK764" s="156"/>
      <c r="OML764" s="156"/>
      <c r="OMM764" s="156"/>
      <c r="OMN764" s="156"/>
      <c r="OMO764" s="156"/>
      <c r="OMP764" s="156"/>
      <c r="OMQ764" s="156"/>
      <c r="OMR764" s="156"/>
      <c r="OMS764" s="156"/>
      <c r="OMT764" s="156"/>
      <c r="OMU764" s="156"/>
      <c r="OMV764" s="156"/>
      <c r="OMW764" s="156"/>
      <c r="OMX764" s="156"/>
      <c r="OMY764" s="156"/>
      <c r="OMZ764" s="156"/>
      <c r="ONA764" s="156"/>
      <c r="ONB764" s="156"/>
      <c r="ONC764" s="156"/>
      <c r="OND764" s="156"/>
      <c r="ONE764" s="156"/>
      <c r="ONF764" s="156"/>
      <c r="ONG764" s="156"/>
      <c r="ONH764" s="156"/>
      <c r="ONI764" s="156"/>
      <c r="ONJ764" s="156"/>
      <c r="ONK764" s="156"/>
      <c r="ONL764" s="156"/>
      <c r="ONM764" s="156"/>
      <c r="ONN764" s="156"/>
      <c r="ONO764" s="156"/>
      <c r="ONP764" s="156"/>
      <c r="ONQ764" s="156"/>
      <c r="ONR764" s="156"/>
      <c r="ONS764" s="156"/>
      <c r="ONT764" s="156"/>
      <c r="ONU764" s="156"/>
      <c r="ONV764" s="156"/>
      <c r="ONW764" s="156"/>
      <c r="ONX764" s="156"/>
      <c r="ONY764" s="156"/>
      <c r="ONZ764" s="156"/>
      <c r="OOA764" s="156"/>
      <c r="OOB764" s="156"/>
      <c r="OOC764" s="156"/>
      <c r="OOD764" s="156"/>
      <c r="OOE764" s="156"/>
      <c r="OOF764" s="156"/>
      <c r="OOG764" s="156"/>
      <c r="OOH764" s="156"/>
      <c r="OOI764" s="156"/>
      <c r="OOJ764" s="156"/>
      <c r="OOK764" s="156"/>
      <c r="OOL764" s="156"/>
      <c r="OOM764" s="156"/>
      <c r="OON764" s="156"/>
      <c r="OOO764" s="156"/>
      <c r="OOP764" s="156"/>
      <c r="OOQ764" s="156"/>
      <c r="OOR764" s="156"/>
      <c r="OOS764" s="156"/>
      <c r="OOT764" s="156"/>
      <c r="OOU764" s="156"/>
      <c r="OOV764" s="156"/>
      <c r="OOW764" s="156"/>
      <c r="OOX764" s="156"/>
      <c r="OOY764" s="156"/>
      <c r="OOZ764" s="156"/>
      <c r="OPA764" s="156"/>
      <c r="OPB764" s="156"/>
      <c r="OPC764" s="156"/>
      <c r="OPD764" s="156"/>
      <c r="OPE764" s="156"/>
      <c r="OPF764" s="156"/>
      <c r="OPG764" s="156"/>
      <c r="OPH764" s="156"/>
      <c r="OPI764" s="156"/>
      <c r="OPJ764" s="156"/>
      <c r="OPK764" s="156"/>
      <c r="OPL764" s="156"/>
      <c r="OPM764" s="156"/>
      <c r="OPN764" s="156"/>
      <c r="OPO764" s="156"/>
      <c r="OPP764" s="156"/>
      <c r="OPQ764" s="156"/>
      <c r="OPR764" s="156"/>
      <c r="OPS764" s="156"/>
      <c r="OPT764" s="156"/>
      <c r="OPU764" s="156"/>
      <c r="OPV764" s="156"/>
      <c r="OPW764" s="156"/>
      <c r="OPX764" s="156"/>
      <c r="OPY764" s="156"/>
      <c r="OPZ764" s="156"/>
      <c r="OQA764" s="156"/>
      <c r="OQB764" s="156"/>
      <c r="OQC764" s="156"/>
      <c r="OQD764" s="156"/>
      <c r="OQE764" s="156"/>
      <c r="OQF764" s="156"/>
      <c r="OQG764" s="156"/>
      <c r="OQH764" s="156"/>
      <c r="OQI764" s="156"/>
      <c r="OQJ764" s="156"/>
      <c r="OQK764" s="156"/>
      <c r="OQL764" s="156"/>
      <c r="OQM764" s="156"/>
      <c r="OQN764" s="156"/>
      <c r="OQO764" s="156"/>
      <c r="OQP764" s="156"/>
      <c r="OQQ764" s="156"/>
      <c r="OQR764" s="156"/>
      <c r="OQS764" s="156"/>
      <c r="OQT764" s="156"/>
      <c r="OQU764" s="156"/>
      <c r="OQV764" s="156"/>
      <c r="OQW764" s="156"/>
      <c r="OQX764" s="156"/>
      <c r="OQY764" s="156"/>
      <c r="OQZ764" s="156"/>
      <c r="ORA764" s="156"/>
      <c r="ORB764" s="156"/>
      <c r="ORC764" s="156"/>
      <c r="ORD764" s="156"/>
      <c r="ORE764" s="156"/>
      <c r="ORF764" s="156"/>
      <c r="ORG764" s="156"/>
      <c r="ORH764" s="156"/>
      <c r="ORI764" s="156"/>
      <c r="ORJ764" s="156"/>
      <c r="ORK764" s="156"/>
      <c r="ORL764" s="156"/>
      <c r="ORM764" s="156"/>
      <c r="ORN764" s="156"/>
      <c r="ORO764" s="156"/>
      <c r="ORP764" s="156"/>
      <c r="ORQ764" s="156"/>
      <c r="ORR764" s="156"/>
      <c r="ORS764" s="156"/>
      <c r="ORT764" s="156"/>
      <c r="ORU764" s="156"/>
      <c r="ORV764" s="156"/>
      <c r="ORW764" s="156"/>
      <c r="ORX764" s="156"/>
      <c r="ORY764" s="156"/>
      <c r="ORZ764" s="156"/>
      <c r="OSA764" s="156"/>
      <c r="OSB764" s="156"/>
      <c r="OSC764" s="156"/>
      <c r="OSD764" s="156"/>
      <c r="OSE764" s="156"/>
      <c r="OSF764" s="156"/>
      <c r="OSG764" s="156"/>
      <c r="OSH764" s="156"/>
      <c r="OSI764" s="156"/>
      <c r="OSJ764" s="156"/>
      <c r="OSK764" s="156"/>
      <c r="OSL764" s="156"/>
      <c r="OSM764" s="156"/>
      <c r="OSN764" s="156"/>
      <c r="OSO764" s="156"/>
      <c r="OSP764" s="156"/>
      <c r="OSQ764" s="156"/>
      <c r="OSR764" s="156"/>
      <c r="OSS764" s="156"/>
      <c r="OST764" s="156"/>
      <c r="OSU764" s="156"/>
      <c r="OSV764" s="156"/>
      <c r="OSW764" s="156"/>
      <c r="OSX764" s="156"/>
      <c r="OSY764" s="156"/>
      <c r="OSZ764" s="156"/>
      <c r="OTA764" s="156"/>
      <c r="OTB764" s="156"/>
      <c r="OTC764" s="156"/>
      <c r="OTD764" s="156"/>
      <c r="OTE764" s="156"/>
      <c r="OTF764" s="156"/>
      <c r="OTG764" s="156"/>
      <c r="OTH764" s="156"/>
      <c r="OTI764" s="156"/>
      <c r="OTJ764" s="156"/>
      <c r="OTK764" s="156"/>
      <c r="OTL764" s="156"/>
      <c r="OTM764" s="156"/>
      <c r="OTN764" s="156"/>
      <c r="OTO764" s="156"/>
      <c r="OTP764" s="156"/>
      <c r="OTQ764" s="156"/>
      <c r="OTR764" s="156"/>
      <c r="OTS764" s="156"/>
      <c r="OTT764" s="156"/>
      <c r="OTU764" s="156"/>
      <c r="OTV764" s="156"/>
      <c r="OTW764" s="156"/>
      <c r="OTX764" s="156"/>
      <c r="OTY764" s="156"/>
      <c r="OTZ764" s="156"/>
      <c r="OUA764" s="156"/>
      <c r="OUB764" s="156"/>
      <c r="OUC764" s="156"/>
      <c r="OUD764" s="156"/>
      <c r="OUE764" s="156"/>
      <c r="OUF764" s="156"/>
      <c r="OUG764" s="156"/>
      <c r="OUH764" s="156"/>
      <c r="OUI764" s="156"/>
      <c r="OUJ764" s="156"/>
      <c r="OUK764" s="156"/>
      <c r="OUL764" s="156"/>
      <c r="OUM764" s="156"/>
      <c r="OUN764" s="156"/>
      <c r="OUO764" s="156"/>
      <c r="OUP764" s="156"/>
      <c r="OUQ764" s="156"/>
      <c r="OUR764" s="156"/>
      <c r="OUS764" s="156"/>
      <c r="OUT764" s="156"/>
      <c r="OUU764" s="156"/>
      <c r="OUV764" s="156"/>
      <c r="OUW764" s="156"/>
      <c r="OUX764" s="156"/>
      <c r="OUY764" s="156"/>
      <c r="OUZ764" s="156"/>
      <c r="OVA764" s="156"/>
      <c r="OVB764" s="156"/>
      <c r="OVC764" s="156"/>
      <c r="OVD764" s="156"/>
      <c r="OVE764" s="156"/>
      <c r="OVF764" s="156"/>
      <c r="OVG764" s="156"/>
      <c r="OVH764" s="156"/>
      <c r="OVI764" s="156"/>
      <c r="OVJ764" s="156"/>
      <c r="OVK764" s="156"/>
      <c r="OVL764" s="156"/>
      <c r="OVM764" s="156"/>
      <c r="OVN764" s="156"/>
      <c r="OVO764" s="156"/>
      <c r="OVP764" s="156"/>
      <c r="OVQ764" s="156"/>
      <c r="OVR764" s="156"/>
      <c r="OVS764" s="156"/>
      <c r="OVT764" s="156"/>
      <c r="OVU764" s="156"/>
      <c r="OVV764" s="156"/>
      <c r="OVW764" s="156"/>
      <c r="OVX764" s="156"/>
      <c r="OVY764" s="156"/>
      <c r="OVZ764" s="156"/>
      <c r="OWA764" s="156"/>
      <c r="OWB764" s="156"/>
      <c r="OWC764" s="156"/>
      <c r="OWD764" s="156"/>
      <c r="OWE764" s="156"/>
      <c r="OWF764" s="156"/>
      <c r="OWG764" s="156"/>
      <c r="OWH764" s="156"/>
      <c r="OWI764" s="156"/>
      <c r="OWJ764" s="156"/>
      <c r="OWK764" s="156"/>
      <c r="OWL764" s="156"/>
      <c r="OWM764" s="156"/>
      <c r="OWN764" s="156"/>
      <c r="OWO764" s="156"/>
      <c r="OWP764" s="156"/>
      <c r="OWQ764" s="156"/>
      <c r="OWR764" s="156"/>
      <c r="OWS764" s="156"/>
      <c r="OWT764" s="156"/>
      <c r="OWU764" s="156"/>
      <c r="OWV764" s="156"/>
      <c r="OWW764" s="156"/>
      <c r="OWX764" s="156"/>
      <c r="OWY764" s="156"/>
      <c r="OWZ764" s="156"/>
      <c r="OXA764" s="156"/>
      <c r="OXB764" s="156"/>
      <c r="OXC764" s="156"/>
      <c r="OXD764" s="156"/>
      <c r="OXE764" s="156"/>
      <c r="OXF764" s="156"/>
      <c r="OXG764" s="156"/>
      <c r="OXH764" s="156"/>
      <c r="OXI764" s="156"/>
      <c r="OXJ764" s="156"/>
      <c r="OXK764" s="156"/>
      <c r="OXL764" s="156"/>
      <c r="OXM764" s="156"/>
      <c r="OXN764" s="156"/>
      <c r="OXO764" s="156"/>
      <c r="OXP764" s="156"/>
      <c r="OXQ764" s="156"/>
      <c r="OXR764" s="156"/>
      <c r="OXS764" s="156"/>
      <c r="OXT764" s="156"/>
      <c r="OXU764" s="156"/>
      <c r="OXV764" s="156"/>
      <c r="OXW764" s="156"/>
      <c r="OXX764" s="156"/>
      <c r="OXY764" s="156"/>
      <c r="OXZ764" s="156"/>
      <c r="OYA764" s="156"/>
      <c r="OYB764" s="156"/>
      <c r="OYC764" s="156"/>
      <c r="OYD764" s="156"/>
      <c r="OYE764" s="156"/>
      <c r="OYF764" s="156"/>
      <c r="OYG764" s="156"/>
      <c r="OYH764" s="156"/>
      <c r="OYI764" s="156"/>
      <c r="OYJ764" s="156"/>
      <c r="OYK764" s="156"/>
      <c r="OYL764" s="156"/>
      <c r="OYM764" s="156"/>
      <c r="OYN764" s="156"/>
      <c r="OYO764" s="156"/>
      <c r="OYP764" s="156"/>
      <c r="OYQ764" s="156"/>
      <c r="OYR764" s="156"/>
      <c r="OYS764" s="156"/>
      <c r="OYT764" s="156"/>
      <c r="OYU764" s="156"/>
      <c r="OYV764" s="156"/>
      <c r="OYW764" s="156"/>
      <c r="OYX764" s="156"/>
      <c r="OYY764" s="156"/>
      <c r="OYZ764" s="156"/>
      <c r="OZA764" s="156"/>
      <c r="OZB764" s="156"/>
      <c r="OZC764" s="156"/>
      <c r="OZD764" s="156"/>
      <c r="OZE764" s="156"/>
      <c r="OZF764" s="156"/>
      <c r="OZG764" s="156"/>
      <c r="OZH764" s="156"/>
      <c r="OZI764" s="156"/>
      <c r="OZJ764" s="156"/>
      <c r="OZK764" s="156"/>
      <c r="OZL764" s="156"/>
      <c r="OZM764" s="156"/>
      <c r="OZN764" s="156"/>
      <c r="OZO764" s="156"/>
      <c r="OZP764" s="156"/>
      <c r="OZQ764" s="156"/>
      <c r="OZR764" s="156"/>
      <c r="OZS764" s="156"/>
      <c r="OZT764" s="156"/>
      <c r="OZU764" s="156"/>
      <c r="OZV764" s="156"/>
      <c r="OZW764" s="156"/>
      <c r="OZX764" s="156"/>
      <c r="OZY764" s="156"/>
      <c r="OZZ764" s="156"/>
      <c r="PAA764" s="156"/>
      <c r="PAB764" s="156"/>
      <c r="PAC764" s="156"/>
      <c r="PAD764" s="156"/>
      <c r="PAE764" s="156"/>
      <c r="PAF764" s="156"/>
      <c r="PAG764" s="156"/>
      <c r="PAH764" s="156"/>
      <c r="PAI764" s="156"/>
      <c r="PAJ764" s="156"/>
      <c r="PAK764" s="156"/>
      <c r="PAL764" s="156"/>
      <c r="PAM764" s="156"/>
      <c r="PAN764" s="156"/>
      <c r="PAO764" s="156"/>
      <c r="PAP764" s="156"/>
      <c r="PAQ764" s="156"/>
      <c r="PAR764" s="156"/>
      <c r="PAS764" s="156"/>
      <c r="PAT764" s="156"/>
      <c r="PAU764" s="156"/>
      <c r="PAV764" s="156"/>
      <c r="PAW764" s="156"/>
      <c r="PAX764" s="156"/>
      <c r="PAY764" s="156"/>
      <c r="PAZ764" s="156"/>
      <c r="PBA764" s="156"/>
      <c r="PBB764" s="156"/>
      <c r="PBC764" s="156"/>
      <c r="PBD764" s="156"/>
      <c r="PBE764" s="156"/>
      <c r="PBF764" s="156"/>
      <c r="PBG764" s="156"/>
      <c r="PBH764" s="156"/>
      <c r="PBI764" s="156"/>
      <c r="PBJ764" s="156"/>
      <c r="PBK764" s="156"/>
      <c r="PBL764" s="156"/>
      <c r="PBM764" s="156"/>
      <c r="PBN764" s="156"/>
      <c r="PBO764" s="156"/>
      <c r="PBP764" s="156"/>
      <c r="PBQ764" s="156"/>
      <c r="PBR764" s="156"/>
      <c r="PBS764" s="156"/>
      <c r="PBT764" s="156"/>
      <c r="PBU764" s="156"/>
      <c r="PBV764" s="156"/>
      <c r="PBW764" s="156"/>
      <c r="PBX764" s="156"/>
      <c r="PBY764" s="156"/>
      <c r="PBZ764" s="156"/>
      <c r="PCA764" s="156"/>
      <c r="PCB764" s="156"/>
      <c r="PCC764" s="156"/>
      <c r="PCD764" s="156"/>
      <c r="PCE764" s="156"/>
      <c r="PCF764" s="156"/>
      <c r="PCG764" s="156"/>
      <c r="PCH764" s="156"/>
      <c r="PCI764" s="156"/>
      <c r="PCJ764" s="156"/>
      <c r="PCK764" s="156"/>
      <c r="PCL764" s="156"/>
      <c r="PCM764" s="156"/>
      <c r="PCN764" s="156"/>
      <c r="PCO764" s="156"/>
      <c r="PCP764" s="156"/>
      <c r="PCQ764" s="156"/>
      <c r="PCR764" s="156"/>
      <c r="PCS764" s="156"/>
      <c r="PCT764" s="156"/>
      <c r="PCU764" s="156"/>
      <c r="PCV764" s="156"/>
      <c r="PCW764" s="156"/>
      <c r="PCX764" s="156"/>
      <c r="PCY764" s="156"/>
      <c r="PCZ764" s="156"/>
      <c r="PDA764" s="156"/>
      <c r="PDB764" s="156"/>
      <c r="PDC764" s="156"/>
      <c r="PDD764" s="156"/>
      <c r="PDE764" s="156"/>
      <c r="PDF764" s="156"/>
      <c r="PDG764" s="156"/>
      <c r="PDH764" s="156"/>
      <c r="PDI764" s="156"/>
      <c r="PDJ764" s="156"/>
      <c r="PDK764" s="156"/>
      <c r="PDL764" s="156"/>
      <c r="PDM764" s="156"/>
      <c r="PDN764" s="156"/>
      <c r="PDO764" s="156"/>
      <c r="PDP764" s="156"/>
      <c r="PDQ764" s="156"/>
      <c r="PDR764" s="156"/>
      <c r="PDS764" s="156"/>
      <c r="PDT764" s="156"/>
      <c r="PDU764" s="156"/>
      <c r="PDV764" s="156"/>
      <c r="PDW764" s="156"/>
      <c r="PDX764" s="156"/>
      <c r="PDY764" s="156"/>
      <c r="PDZ764" s="156"/>
      <c r="PEA764" s="156"/>
      <c r="PEB764" s="156"/>
      <c r="PEC764" s="156"/>
      <c r="PED764" s="156"/>
      <c r="PEE764" s="156"/>
      <c r="PEF764" s="156"/>
      <c r="PEG764" s="156"/>
      <c r="PEH764" s="156"/>
      <c r="PEI764" s="156"/>
      <c r="PEJ764" s="156"/>
      <c r="PEK764" s="156"/>
      <c r="PEL764" s="156"/>
      <c r="PEM764" s="156"/>
      <c r="PEN764" s="156"/>
      <c r="PEO764" s="156"/>
      <c r="PEP764" s="156"/>
      <c r="PEQ764" s="156"/>
      <c r="PER764" s="156"/>
      <c r="PES764" s="156"/>
      <c r="PET764" s="156"/>
      <c r="PEU764" s="156"/>
      <c r="PEV764" s="156"/>
      <c r="PEW764" s="156"/>
      <c r="PEX764" s="156"/>
      <c r="PEY764" s="156"/>
      <c r="PEZ764" s="156"/>
      <c r="PFA764" s="156"/>
      <c r="PFB764" s="156"/>
      <c r="PFC764" s="156"/>
      <c r="PFD764" s="156"/>
      <c r="PFE764" s="156"/>
      <c r="PFF764" s="156"/>
      <c r="PFG764" s="156"/>
      <c r="PFH764" s="156"/>
      <c r="PFI764" s="156"/>
      <c r="PFJ764" s="156"/>
      <c r="PFK764" s="156"/>
      <c r="PFL764" s="156"/>
      <c r="PFM764" s="156"/>
      <c r="PFN764" s="156"/>
      <c r="PFO764" s="156"/>
      <c r="PFP764" s="156"/>
      <c r="PFQ764" s="156"/>
      <c r="PFR764" s="156"/>
      <c r="PFS764" s="156"/>
      <c r="PFT764" s="156"/>
      <c r="PFU764" s="156"/>
      <c r="PFV764" s="156"/>
      <c r="PFW764" s="156"/>
      <c r="PFX764" s="156"/>
      <c r="PFY764" s="156"/>
      <c r="PFZ764" s="156"/>
      <c r="PGA764" s="156"/>
      <c r="PGB764" s="156"/>
      <c r="PGC764" s="156"/>
      <c r="PGD764" s="156"/>
      <c r="PGE764" s="156"/>
      <c r="PGF764" s="156"/>
      <c r="PGG764" s="156"/>
      <c r="PGH764" s="156"/>
      <c r="PGI764" s="156"/>
      <c r="PGJ764" s="156"/>
      <c r="PGK764" s="156"/>
      <c r="PGL764" s="156"/>
      <c r="PGM764" s="156"/>
      <c r="PGN764" s="156"/>
      <c r="PGO764" s="156"/>
      <c r="PGP764" s="156"/>
      <c r="PGQ764" s="156"/>
      <c r="PGR764" s="156"/>
      <c r="PGS764" s="156"/>
      <c r="PGT764" s="156"/>
      <c r="PGU764" s="156"/>
      <c r="PGV764" s="156"/>
      <c r="PGW764" s="156"/>
      <c r="PGX764" s="156"/>
      <c r="PGY764" s="156"/>
      <c r="PGZ764" s="156"/>
      <c r="PHA764" s="156"/>
      <c r="PHB764" s="156"/>
      <c r="PHC764" s="156"/>
      <c r="PHD764" s="156"/>
      <c r="PHE764" s="156"/>
      <c r="PHF764" s="156"/>
      <c r="PHG764" s="156"/>
      <c r="PHH764" s="156"/>
      <c r="PHI764" s="156"/>
      <c r="PHJ764" s="156"/>
      <c r="PHK764" s="156"/>
      <c r="PHL764" s="156"/>
      <c r="PHM764" s="156"/>
      <c r="PHN764" s="156"/>
      <c r="PHO764" s="156"/>
      <c r="PHP764" s="156"/>
      <c r="PHQ764" s="156"/>
      <c r="PHR764" s="156"/>
      <c r="PHS764" s="156"/>
      <c r="PHT764" s="156"/>
      <c r="PHU764" s="156"/>
      <c r="PHV764" s="156"/>
      <c r="PHW764" s="156"/>
      <c r="PHX764" s="156"/>
      <c r="PHY764" s="156"/>
      <c r="PHZ764" s="156"/>
      <c r="PIA764" s="156"/>
      <c r="PIB764" s="156"/>
      <c r="PIC764" s="156"/>
      <c r="PID764" s="156"/>
      <c r="PIE764" s="156"/>
      <c r="PIF764" s="156"/>
      <c r="PIG764" s="156"/>
      <c r="PIH764" s="156"/>
      <c r="PII764" s="156"/>
      <c r="PIJ764" s="156"/>
      <c r="PIK764" s="156"/>
      <c r="PIL764" s="156"/>
      <c r="PIM764" s="156"/>
      <c r="PIN764" s="156"/>
      <c r="PIO764" s="156"/>
      <c r="PIP764" s="156"/>
      <c r="PIQ764" s="156"/>
      <c r="PIR764" s="156"/>
      <c r="PIS764" s="156"/>
      <c r="PIT764" s="156"/>
      <c r="PIU764" s="156"/>
      <c r="PIV764" s="156"/>
      <c r="PIW764" s="156"/>
      <c r="PIX764" s="156"/>
      <c r="PIY764" s="156"/>
      <c r="PIZ764" s="156"/>
      <c r="PJA764" s="156"/>
      <c r="PJB764" s="156"/>
      <c r="PJC764" s="156"/>
      <c r="PJD764" s="156"/>
      <c r="PJE764" s="156"/>
      <c r="PJF764" s="156"/>
      <c r="PJG764" s="156"/>
      <c r="PJH764" s="156"/>
      <c r="PJI764" s="156"/>
      <c r="PJJ764" s="156"/>
      <c r="PJK764" s="156"/>
      <c r="PJL764" s="156"/>
      <c r="PJM764" s="156"/>
      <c r="PJN764" s="156"/>
      <c r="PJO764" s="156"/>
      <c r="PJP764" s="156"/>
      <c r="PJQ764" s="156"/>
      <c r="PJR764" s="156"/>
      <c r="PJS764" s="156"/>
      <c r="PJT764" s="156"/>
      <c r="PJU764" s="156"/>
      <c r="PJV764" s="156"/>
      <c r="PJW764" s="156"/>
      <c r="PJX764" s="156"/>
      <c r="PJY764" s="156"/>
      <c r="PJZ764" s="156"/>
      <c r="PKA764" s="156"/>
      <c r="PKB764" s="156"/>
      <c r="PKC764" s="156"/>
      <c r="PKD764" s="156"/>
      <c r="PKE764" s="156"/>
      <c r="PKF764" s="156"/>
      <c r="PKG764" s="156"/>
      <c r="PKH764" s="156"/>
      <c r="PKI764" s="156"/>
      <c r="PKJ764" s="156"/>
      <c r="PKK764" s="156"/>
      <c r="PKL764" s="156"/>
      <c r="PKM764" s="156"/>
      <c r="PKN764" s="156"/>
      <c r="PKO764" s="156"/>
      <c r="PKP764" s="156"/>
      <c r="PKQ764" s="156"/>
      <c r="PKR764" s="156"/>
      <c r="PKS764" s="156"/>
      <c r="PKT764" s="156"/>
      <c r="PKU764" s="156"/>
      <c r="PKV764" s="156"/>
      <c r="PKW764" s="156"/>
      <c r="PKX764" s="156"/>
      <c r="PKY764" s="156"/>
      <c r="PKZ764" s="156"/>
      <c r="PLA764" s="156"/>
      <c r="PLB764" s="156"/>
      <c r="PLC764" s="156"/>
      <c r="PLD764" s="156"/>
      <c r="PLE764" s="156"/>
      <c r="PLF764" s="156"/>
      <c r="PLG764" s="156"/>
      <c r="PLH764" s="156"/>
      <c r="PLI764" s="156"/>
      <c r="PLJ764" s="156"/>
      <c r="PLK764" s="156"/>
      <c r="PLL764" s="156"/>
      <c r="PLM764" s="156"/>
      <c r="PLN764" s="156"/>
      <c r="PLO764" s="156"/>
      <c r="PLP764" s="156"/>
      <c r="PLQ764" s="156"/>
      <c r="PLR764" s="156"/>
      <c r="PLS764" s="156"/>
      <c r="PLT764" s="156"/>
      <c r="PLU764" s="156"/>
      <c r="PLV764" s="156"/>
      <c r="PLW764" s="156"/>
      <c r="PLX764" s="156"/>
      <c r="PLY764" s="156"/>
      <c r="PLZ764" s="156"/>
      <c r="PMA764" s="156"/>
      <c r="PMB764" s="156"/>
      <c r="PMC764" s="156"/>
      <c r="PMD764" s="156"/>
      <c r="PME764" s="156"/>
      <c r="PMF764" s="156"/>
      <c r="PMG764" s="156"/>
      <c r="PMH764" s="156"/>
      <c r="PMI764" s="156"/>
      <c r="PMJ764" s="156"/>
      <c r="PMK764" s="156"/>
      <c r="PML764" s="156"/>
      <c r="PMM764" s="156"/>
      <c r="PMN764" s="156"/>
      <c r="PMO764" s="156"/>
      <c r="PMP764" s="156"/>
      <c r="PMQ764" s="156"/>
      <c r="PMR764" s="156"/>
      <c r="PMS764" s="156"/>
      <c r="PMT764" s="156"/>
      <c r="PMU764" s="156"/>
      <c r="PMV764" s="156"/>
      <c r="PMW764" s="156"/>
      <c r="PMX764" s="156"/>
      <c r="PMY764" s="156"/>
      <c r="PMZ764" s="156"/>
      <c r="PNA764" s="156"/>
      <c r="PNB764" s="156"/>
      <c r="PNC764" s="156"/>
      <c r="PND764" s="156"/>
      <c r="PNE764" s="156"/>
      <c r="PNF764" s="156"/>
      <c r="PNG764" s="156"/>
      <c r="PNH764" s="156"/>
      <c r="PNI764" s="156"/>
      <c r="PNJ764" s="156"/>
      <c r="PNK764" s="156"/>
      <c r="PNL764" s="156"/>
      <c r="PNM764" s="156"/>
      <c r="PNN764" s="156"/>
      <c r="PNO764" s="156"/>
      <c r="PNP764" s="156"/>
      <c r="PNQ764" s="156"/>
      <c r="PNR764" s="156"/>
      <c r="PNS764" s="156"/>
      <c r="PNT764" s="156"/>
      <c r="PNU764" s="156"/>
      <c r="PNV764" s="156"/>
      <c r="PNW764" s="156"/>
      <c r="PNX764" s="156"/>
      <c r="PNY764" s="156"/>
      <c r="PNZ764" s="156"/>
      <c r="POA764" s="156"/>
      <c r="POB764" s="156"/>
      <c r="POC764" s="156"/>
      <c r="POD764" s="156"/>
      <c r="POE764" s="156"/>
      <c r="POF764" s="156"/>
      <c r="POG764" s="156"/>
      <c r="POH764" s="156"/>
      <c r="POI764" s="156"/>
      <c r="POJ764" s="156"/>
      <c r="POK764" s="156"/>
      <c r="POL764" s="156"/>
      <c r="POM764" s="156"/>
      <c r="PON764" s="156"/>
      <c r="POO764" s="156"/>
      <c r="POP764" s="156"/>
      <c r="POQ764" s="156"/>
      <c r="POR764" s="156"/>
      <c r="POS764" s="156"/>
      <c r="POT764" s="156"/>
      <c r="POU764" s="156"/>
      <c r="POV764" s="156"/>
      <c r="POW764" s="156"/>
      <c r="POX764" s="156"/>
      <c r="POY764" s="156"/>
      <c r="POZ764" s="156"/>
      <c r="PPA764" s="156"/>
      <c r="PPB764" s="156"/>
      <c r="PPC764" s="156"/>
      <c r="PPD764" s="156"/>
      <c r="PPE764" s="156"/>
      <c r="PPF764" s="156"/>
      <c r="PPG764" s="156"/>
      <c r="PPH764" s="156"/>
      <c r="PPI764" s="156"/>
      <c r="PPJ764" s="156"/>
      <c r="PPK764" s="156"/>
      <c r="PPL764" s="156"/>
      <c r="PPM764" s="156"/>
      <c r="PPN764" s="156"/>
      <c r="PPO764" s="156"/>
      <c r="PPP764" s="156"/>
      <c r="PPQ764" s="156"/>
      <c r="PPR764" s="156"/>
      <c r="PPS764" s="156"/>
      <c r="PPT764" s="156"/>
      <c r="PPU764" s="156"/>
      <c r="PPV764" s="156"/>
      <c r="PPW764" s="156"/>
      <c r="PPX764" s="156"/>
      <c r="PPY764" s="156"/>
      <c r="PPZ764" s="156"/>
      <c r="PQA764" s="156"/>
      <c r="PQB764" s="156"/>
      <c r="PQC764" s="156"/>
      <c r="PQD764" s="156"/>
      <c r="PQE764" s="156"/>
      <c r="PQF764" s="156"/>
      <c r="PQG764" s="156"/>
      <c r="PQH764" s="156"/>
      <c r="PQI764" s="156"/>
      <c r="PQJ764" s="156"/>
      <c r="PQK764" s="156"/>
      <c r="PQL764" s="156"/>
      <c r="PQM764" s="156"/>
      <c r="PQN764" s="156"/>
      <c r="PQO764" s="156"/>
      <c r="PQP764" s="156"/>
      <c r="PQQ764" s="156"/>
      <c r="PQR764" s="156"/>
      <c r="PQS764" s="156"/>
      <c r="PQT764" s="156"/>
      <c r="PQU764" s="156"/>
      <c r="PQV764" s="156"/>
      <c r="PQW764" s="156"/>
      <c r="PQX764" s="156"/>
      <c r="PQY764" s="156"/>
      <c r="PQZ764" s="156"/>
      <c r="PRA764" s="156"/>
      <c r="PRB764" s="156"/>
      <c r="PRC764" s="156"/>
      <c r="PRD764" s="156"/>
      <c r="PRE764" s="156"/>
      <c r="PRF764" s="156"/>
      <c r="PRG764" s="156"/>
      <c r="PRH764" s="156"/>
      <c r="PRI764" s="156"/>
      <c r="PRJ764" s="156"/>
      <c r="PRK764" s="156"/>
      <c r="PRL764" s="156"/>
      <c r="PRM764" s="156"/>
      <c r="PRN764" s="156"/>
      <c r="PRO764" s="156"/>
      <c r="PRP764" s="156"/>
      <c r="PRQ764" s="156"/>
      <c r="PRR764" s="156"/>
      <c r="PRS764" s="156"/>
      <c r="PRT764" s="156"/>
      <c r="PRU764" s="156"/>
      <c r="PRV764" s="156"/>
      <c r="PRW764" s="156"/>
      <c r="PRX764" s="156"/>
      <c r="PRY764" s="156"/>
      <c r="PRZ764" s="156"/>
      <c r="PSA764" s="156"/>
      <c r="PSB764" s="156"/>
      <c r="PSC764" s="156"/>
      <c r="PSD764" s="156"/>
      <c r="PSE764" s="156"/>
      <c r="PSF764" s="156"/>
      <c r="PSG764" s="156"/>
      <c r="PSH764" s="156"/>
      <c r="PSI764" s="156"/>
      <c r="PSJ764" s="156"/>
      <c r="PSK764" s="156"/>
      <c r="PSL764" s="156"/>
      <c r="PSM764" s="156"/>
      <c r="PSN764" s="156"/>
      <c r="PSO764" s="156"/>
      <c r="PSP764" s="156"/>
      <c r="PSQ764" s="156"/>
      <c r="PSR764" s="156"/>
      <c r="PSS764" s="156"/>
      <c r="PST764" s="156"/>
      <c r="PSU764" s="156"/>
      <c r="PSV764" s="156"/>
      <c r="PSW764" s="156"/>
      <c r="PSX764" s="156"/>
      <c r="PSY764" s="156"/>
      <c r="PSZ764" s="156"/>
      <c r="PTA764" s="156"/>
      <c r="PTB764" s="156"/>
      <c r="PTC764" s="156"/>
      <c r="PTD764" s="156"/>
      <c r="PTE764" s="156"/>
      <c r="PTF764" s="156"/>
      <c r="PTG764" s="156"/>
      <c r="PTH764" s="156"/>
      <c r="PTI764" s="156"/>
      <c r="PTJ764" s="156"/>
      <c r="PTK764" s="156"/>
      <c r="PTL764" s="156"/>
      <c r="PTM764" s="156"/>
      <c r="PTN764" s="156"/>
      <c r="PTO764" s="156"/>
      <c r="PTP764" s="156"/>
      <c r="PTQ764" s="156"/>
      <c r="PTR764" s="156"/>
      <c r="PTS764" s="156"/>
      <c r="PTT764" s="156"/>
      <c r="PTU764" s="156"/>
      <c r="PTV764" s="156"/>
      <c r="PTW764" s="156"/>
      <c r="PTX764" s="156"/>
      <c r="PTY764" s="156"/>
      <c r="PTZ764" s="156"/>
      <c r="PUA764" s="156"/>
      <c r="PUB764" s="156"/>
      <c r="PUC764" s="156"/>
      <c r="PUD764" s="156"/>
      <c r="PUE764" s="156"/>
      <c r="PUF764" s="156"/>
      <c r="PUG764" s="156"/>
      <c r="PUH764" s="156"/>
      <c r="PUI764" s="156"/>
      <c r="PUJ764" s="156"/>
      <c r="PUK764" s="156"/>
      <c r="PUL764" s="156"/>
      <c r="PUM764" s="156"/>
      <c r="PUN764" s="156"/>
      <c r="PUO764" s="156"/>
      <c r="PUP764" s="156"/>
      <c r="PUQ764" s="156"/>
      <c r="PUR764" s="156"/>
      <c r="PUS764" s="156"/>
      <c r="PUT764" s="156"/>
      <c r="PUU764" s="156"/>
      <c r="PUV764" s="156"/>
      <c r="PUW764" s="156"/>
      <c r="PUX764" s="156"/>
      <c r="PUY764" s="156"/>
      <c r="PUZ764" s="156"/>
      <c r="PVA764" s="156"/>
      <c r="PVB764" s="156"/>
      <c r="PVC764" s="156"/>
      <c r="PVD764" s="156"/>
      <c r="PVE764" s="156"/>
      <c r="PVF764" s="156"/>
      <c r="PVG764" s="156"/>
      <c r="PVH764" s="156"/>
      <c r="PVI764" s="156"/>
      <c r="PVJ764" s="156"/>
      <c r="PVK764" s="156"/>
      <c r="PVL764" s="156"/>
      <c r="PVM764" s="156"/>
      <c r="PVN764" s="156"/>
      <c r="PVO764" s="156"/>
      <c r="PVP764" s="156"/>
      <c r="PVQ764" s="156"/>
      <c r="PVR764" s="156"/>
      <c r="PVS764" s="156"/>
      <c r="PVT764" s="156"/>
      <c r="PVU764" s="156"/>
      <c r="PVV764" s="156"/>
      <c r="PVW764" s="156"/>
      <c r="PVX764" s="156"/>
      <c r="PVY764" s="156"/>
      <c r="PVZ764" s="156"/>
      <c r="PWA764" s="156"/>
      <c r="PWB764" s="156"/>
      <c r="PWC764" s="156"/>
      <c r="PWD764" s="156"/>
      <c r="PWE764" s="156"/>
      <c r="PWF764" s="156"/>
      <c r="PWG764" s="156"/>
      <c r="PWH764" s="156"/>
      <c r="PWI764" s="156"/>
      <c r="PWJ764" s="156"/>
      <c r="PWK764" s="156"/>
      <c r="PWL764" s="156"/>
      <c r="PWM764" s="156"/>
      <c r="PWN764" s="156"/>
      <c r="PWO764" s="156"/>
      <c r="PWP764" s="156"/>
      <c r="PWQ764" s="156"/>
      <c r="PWR764" s="156"/>
      <c r="PWS764" s="156"/>
      <c r="PWT764" s="156"/>
      <c r="PWU764" s="156"/>
      <c r="PWV764" s="156"/>
      <c r="PWW764" s="156"/>
      <c r="PWX764" s="156"/>
      <c r="PWY764" s="156"/>
      <c r="PWZ764" s="156"/>
      <c r="PXA764" s="156"/>
      <c r="PXB764" s="156"/>
      <c r="PXC764" s="156"/>
      <c r="PXD764" s="156"/>
      <c r="PXE764" s="156"/>
      <c r="PXF764" s="156"/>
      <c r="PXG764" s="156"/>
      <c r="PXH764" s="156"/>
      <c r="PXI764" s="156"/>
      <c r="PXJ764" s="156"/>
      <c r="PXK764" s="156"/>
      <c r="PXL764" s="156"/>
      <c r="PXM764" s="156"/>
      <c r="PXN764" s="156"/>
      <c r="PXO764" s="156"/>
      <c r="PXP764" s="156"/>
      <c r="PXQ764" s="156"/>
      <c r="PXR764" s="156"/>
      <c r="PXS764" s="156"/>
      <c r="PXT764" s="156"/>
      <c r="PXU764" s="156"/>
      <c r="PXV764" s="156"/>
      <c r="PXW764" s="156"/>
      <c r="PXX764" s="156"/>
      <c r="PXY764" s="156"/>
      <c r="PXZ764" s="156"/>
      <c r="PYA764" s="156"/>
      <c r="PYB764" s="156"/>
      <c r="PYC764" s="156"/>
      <c r="PYD764" s="156"/>
      <c r="PYE764" s="156"/>
      <c r="PYF764" s="156"/>
      <c r="PYG764" s="156"/>
      <c r="PYH764" s="156"/>
      <c r="PYI764" s="156"/>
      <c r="PYJ764" s="156"/>
      <c r="PYK764" s="156"/>
      <c r="PYL764" s="156"/>
      <c r="PYM764" s="156"/>
      <c r="PYN764" s="156"/>
      <c r="PYO764" s="156"/>
      <c r="PYP764" s="156"/>
      <c r="PYQ764" s="156"/>
      <c r="PYR764" s="156"/>
      <c r="PYS764" s="156"/>
      <c r="PYT764" s="156"/>
      <c r="PYU764" s="156"/>
      <c r="PYV764" s="156"/>
      <c r="PYW764" s="156"/>
      <c r="PYX764" s="156"/>
      <c r="PYY764" s="156"/>
      <c r="PYZ764" s="156"/>
      <c r="PZA764" s="156"/>
      <c r="PZB764" s="156"/>
      <c r="PZC764" s="156"/>
      <c r="PZD764" s="156"/>
      <c r="PZE764" s="156"/>
      <c r="PZF764" s="156"/>
      <c r="PZG764" s="156"/>
      <c r="PZH764" s="156"/>
      <c r="PZI764" s="156"/>
      <c r="PZJ764" s="156"/>
      <c r="PZK764" s="156"/>
      <c r="PZL764" s="156"/>
      <c r="PZM764" s="156"/>
      <c r="PZN764" s="156"/>
      <c r="PZO764" s="156"/>
      <c r="PZP764" s="156"/>
      <c r="PZQ764" s="156"/>
      <c r="PZR764" s="156"/>
      <c r="PZS764" s="156"/>
      <c r="PZT764" s="156"/>
      <c r="PZU764" s="156"/>
      <c r="PZV764" s="156"/>
      <c r="PZW764" s="156"/>
      <c r="PZX764" s="156"/>
      <c r="PZY764" s="156"/>
      <c r="PZZ764" s="156"/>
      <c r="QAA764" s="156"/>
      <c r="QAB764" s="156"/>
      <c r="QAC764" s="156"/>
      <c r="QAD764" s="156"/>
      <c r="QAE764" s="156"/>
      <c r="QAF764" s="156"/>
      <c r="QAG764" s="156"/>
      <c r="QAH764" s="156"/>
      <c r="QAI764" s="156"/>
      <c r="QAJ764" s="156"/>
      <c r="QAK764" s="156"/>
      <c r="QAL764" s="156"/>
      <c r="QAM764" s="156"/>
      <c r="QAN764" s="156"/>
      <c r="QAO764" s="156"/>
      <c r="QAP764" s="156"/>
      <c r="QAQ764" s="156"/>
      <c r="QAR764" s="156"/>
      <c r="QAS764" s="156"/>
      <c r="QAT764" s="156"/>
      <c r="QAU764" s="156"/>
      <c r="QAV764" s="156"/>
      <c r="QAW764" s="156"/>
      <c r="QAX764" s="156"/>
      <c r="QAY764" s="156"/>
      <c r="QAZ764" s="156"/>
      <c r="QBA764" s="156"/>
      <c r="QBB764" s="156"/>
      <c r="QBC764" s="156"/>
      <c r="QBD764" s="156"/>
      <c r="QBE764" s="156"/>
      <c r="QBF764" s="156"/>
      <c r="QBG764" s="156"/>
      <c r="QBH764" s="156"/>
      <c r="QBI764" s="156"/>
      <c r="QBJ764" s="156"/>
      <c r="QBK764" s="156"/>
      <c r="QBL764" s="156"/>
      <c r="QBM764" s="156"/>
      <c r="QBN764" s="156"/>
      <c r="QBO764" s="156"/>
      <c r="QBP764" s="156"/>
      <c r="QBQ764" s="156"/>
      <c r="QBR764" s="156"/>
      <c r="QBS764" s="156"/>
      <c r="QBT764" s="156"/>
      <c r="QBU764" s="156"/>
      <c r="QBV764" s="156"/>
      <c r="QBW764" s="156"/>
      <c r="QBX764" s="156"/>
      <c r="QBY764" s="156"/>
      <c r="QBZ764" s="156"/>
      <c r="QCA764" s="156"/>
      <c r="QCB764" s="156"/>
      <c r="QCC764" s="156"/>
      <c r="QCD764" s="156"/>
      <c r="QCE764" s="156"/>
      <c r="QCF764" s="156"/>
      <c r="QCG764" s="156"/>
      <c r="QCH764" s="156"/>
      <c r="QCI764" s="156"/>
      <c r="QCJ764" s="156"/>
      <c r="QCK764" s="156"/>
      <c r="QCL764" s="156"/>
      <c r="QCM764" s="156"/>
      <c r="QCN764" s="156"/>
      <c r="QCO764" s="156"/>
      <c r="QCP764" s="156"/>
      <c r="QCQ764" s="156"/>
      <c r="QCR764" s="156"/>
      <c r="QCS764" s="156"/>
      <c r="QCT764" s="156"/>
      <c r="QCU764" s="156"/>
      <c r="QCV764" s="156"/>
      <c r="QCW764" s="156"/>
      <c r="QCX764" s="156"/>
      <c r="QCY764" s="156"/>
      <c r="QCZ764" s="156"/>
      <c r="QDA764" s="156"/>
      <c r="QDB764" s="156"/>
      <c r="QDC764" s="156"/>
      <c r="QDD764" s="156"/>
      <c r="QDE764" s="156"/>
      <c r="QDF764" s="156"/>
      <c r="QDG764" s="156"/>
      <c r="QDH764" s="156"/>
      <c r="QDI764" s="156"/>
      <c r="QDJ764" s="156"/>
      <c r="QDK764" s="156"/>
      <c r="QDL764" s="156"/>
      <c r="QDM764" s="156"/>
      <c r="QDN764" s="156"/>
      <c r="QDO764" s="156"/>
      <c r="QDP764" s="156"/>
      <c r="QDQ764" s="156"/>
      <c r="QDR764" s="156"/>
      <c r="QDS764" s="156"/>
      <c r="QDT764" s="156"/>
      <c r="QDU764" s="156"/>
      <c r="QDV764" s="156"/>
      <c r="QDW764" s="156"/>
      <c r="QDX764" s="156"/>
      <c r="QDY764" s="156"/>
      <c r="QDZ764" s="156"/>
      <c r="QEA764" s="156"/>
      <c r="QEB764" s="156"/>
      <c r="QEC764" s="156"/>
      <c r="QED764" s="156"/>
      <c r="QEE764" s="156"/>
      <c r="QEF764" s="156"/>
      <c r="QEG764" s="156"/>
      <c r="QEH764" s="156"/>
      <c r="QEI764" s="156"/>
      <c r="QEJ764" s="156"/>
      <c r="QEK764" s="156"/>
      <c r="QEL764" s="156"/>
      <c r="QEM764" s="156"/>
      <c r="QEN764" s="156"/>
      <c r="QEO764" s="156"/>
      <c r="QEP764" s="156"/>
      <c r="QEQ764" s="156"/>
      <c r="QER764" s="156"/>
      <c r="QES764" s="156"/>
      <c r="QET764" s="156"/>
      <c r="QEU764" s="156"/>
      <c r="QEV764" s="156"/>
      <c r="QEW764" s="156"/>
      <c r="QEX764" s="156"/>
      <c r="QEY764" s="156"/>
      <c r="QEZ764" s="156"/>
      <c r="QFA764" s="156"/>
      <c r="QFB764" s="156"/>
      <c r="QFC764" s="156"/>
      <c r="QFD764" s="156"/>
      <c r="QFE764" s="156"/>
      <c r="QFF764" s="156"/>
      <c r="QFG764" s="156"/>
      <c r="QFH764" s="156"/>
      <c r="QFI764" s="156"/>
      <c r="QFJ764" s="156"/>
      <c r="QFK764" s="156"/>
      <c r="QFL764" s="156"/>
      <c r="QFM764" s="156"/>
      <c r="QFN764" s="156"/>
      <c r="QFO764" s="156"/>
      <c r="QFP764" s="156"/>
      <c r="QFQ764" s="156"/>
      <c r="QFR764" s="156"/>
      <c r="QFS764" s="156"/>
      <c r="QFT764" s="156"/>
      <c r="QFU764" s="156"/>
      <c r="QFV764" s="156"/>
      <c r="QFW764" s="156"/>
      <c r="QFX764" s="156"/>
      <c r="QFY764" s="156"/>
      <c r="QFZ764" s="156"/>
      <c r="QGA764" s="156"/>
      <c r="QGB764" s="156"/>
      <c r="QGC764" s="156"/>
      <c r="QGD764" s="156"/>
      <c r="QGE764" s="156"/>
      <c r="QGF764" s="156"/>
      <c r="QGG764" s="156"/>
      <c r="QGH764" s="156"/>
      <c r="QGI764" s="156"/>
      <c r="QGJ764" s="156"/>
      <c r="QGK764" s="156"/>
      <c r="QGL764" s="156"/>
      <c r="QGM764" s="156"/>
      <c r="QGN764" s="156"/>
      <c r="QGO764" s="156"/>
      <c r="QGP764" s="156"/>
      <c r="QGQ764" s="156"/>
      <c r="QGR764" s="156"/>
      <c r="QGS764" s="156"/>
      <c r="QGT764" s="156"/>
      <c r="QGU764" s="156"/>
      <c r="QGV764" s="156"/>
      <c r="QGW764" s="156"/>
      <c r="QGX764" s="156"/>
      <c r="QGY764" s="156"/>
      <c r="QGZ764" s="156"/>
      <c r="QHA764" s="156"/>
      <c r="QHB764" s="156"/>
      <c r="QHC764" s="156"/>
      <c r="QHD764" s="156"/>
      <c r="QHE764" s="156"/>
      <c r="QHF764" s="156"/>
      <c r="QHG764" s="156"/>
      <c r="QHH764" s="156"/>
      <c r="QHI764" s="156"/>
      <c r="QHJ764" s="156"/>
      <c r="QHK764" s="156"/>
      <c r="QHL764" s="156"/>
      <c r="QHM764" s="156"/>
      <c r="QHN764" s="156"/>
      <c r="QHO764" s="156"/>
      <c r="QHP764" s="156"/>
      <c r="QHQ764" s="156"/>
      <c r="QHR764" s="156"/>
      <c r="QHS764" s="156"/>
      <c r="QHT764" s="156"/>
      <c r="QHU764" s="156"/>
      <c r="QHV764" s="156"/>
      <c r="QHW764" s="156"/>
      <c r="QHX764" s="156"/>
      <c r="QHY764" s="156"/>
      <c r="QHZ764" s="156"/>
      <c r="QIA764" s="156"/>
      <c r="QIB764" s="156"/>
      <c r="QIC764" s="156"/>
      <c r="QID764" s="156"/>
      <c r="QIE764" s="156"/>
      <c r="QIF764" s="156"/>
      <c r="QIG764" s="156"/>
      <c r="QIH764" s="156"/>
      <c r="QII764" s="156"/>
      <c r="QIJ764" s="156"/>
      <c r="QIK764" s="156"/>
      <c r="QIL764" s="156"/>
      <c r="QIM764" s="156"/>
      <c r="QIN764" s="156"/>
      <c r="QIO764" s="156"/>
      <c r="QIP764" s="156"/>
      <c r="QIQ764" s="156"/>
      <c r="QIR764" s="156"/>
      <c r="QIS764" s="156"/>
      <c r="QIT764" s="156"/>
      <c r="QIU764" s="156"/>
      <c r="QIV764" s="156"/>
      <c r="QIW764" s="156"/>
      <c r="QIX764" s="156"/>
      <c r="QIY764" s="156"/>
      <c r="QIZ764" s="156"/>
      <c r="QJA764" s="156"/>
      <c r="QJB764" s="156"/>
      <c r="QJC764" s="156"/>
      <c r="QJD764" s="156"/>
      <c r="QJE764" s="156"/>
      <c r="QJF764" s="156"/>
      <c r="QJG764" s="156"/>
      <c r="QJH764" s="156"/>
      <c r="QJI764" s="156"/>
      <c r="QJJ764" s="156"/>
      <c r="QJK764" s="156"/>
      <c r="QJL764" s="156"/>
      <c r="QJM764" s="156"/>
      <c r="QJN764" s="156"/>
      <c r="QJO764" s="156"/>
      <c r="QJP764" s="156"/>
      <c r="QJQ764" s="156"/>
      <c r="QJR764" s="156"/>
      <c r="QJS764" s="156"/>
      <c r="QJT764" s="156"/>
      <c r="QJU764" s="156"/>
      <c r="QJV764" s="156"/>
      <c r="QJW764" s="156"/>
      <c r="QJX764" s="156"/>
      <c r="QJY764" s="156"/>
      <c r="QJZ764" s="156"/>
      <c r="QKA764" s="156"/>
      <c r="QKB764" s="156"/>
      <c r="QKC764" s="156"/>
      <c r="QKD764" s="156"/>
      <c r="QKE764" s="156"/>
      <c r="QKF764" s="156"/>
      <c r="QKG764" s="156"/>
      <c r="QKH764" s="156"/>
      <c r="QKI764" s="156"/>
      <c r="QKJ764" s="156"/>
      <c r="QKK764" s="156"/>
      <c r="QKL764" s="156"/>
      <c r="QKM764" s="156"/>
      <c r="QKN764" s="156"/>
      <c r="QKO764" s="156"/>
      <c r="QKP764" s="156"/>
      <c r="QKQ764" s="156"/>
      <c r="QKR764" s="156"/>
      <c r="QKS764" s="156"/>
      <c r="QKT764" s="156"/>
      <c r="QKU764" s="156"/>
      <c r="QKV764" s="156"/>
      <c r="QKW764" s="156"/>
      <c r="QKX764" s="156"/>
      <c r="QKY764" s="156"/>
      <c r="QKZ764" s="156"/>
      <c r="QLA764" s="156"/>
      <c r="QLB764" s="156"/>
      <c r="QLC764" s="156"/>
      <c r="QLD764" s="156"/>
      <c r="QLE764" s="156"/>
      <c r="QLF764" s="156"/>
      <c r="QLG764" s="156"/>
      <c r="QLH764" s="156"/>
      <c r="QLI764" s="156"/>
      <c r="QLJ764" s="156"/>
      <c r="QLK764" s="156"/>
      <c r="QLL764" s="156"/>
      <c r="QLM764" s="156"/>
      <c r="QLN764" s="156"/>
      <c r="QLO764" s="156"/>
      <c r="QLP764" s="156"/>
      <c r="QLQ764" s="156"/>
      <c r="QLR764" s="156"/>
      <c r="QLS764" s="156"/>
      <c r="QLT764" s="156"/>
      <c r="QLU764" s="156"/>
      <c r="QLV764" s="156"/>
      <c r="QLW764" s="156"/>
      <c r="QLX764" s="156"/>
      <c r="QLY764" s="156"/>
      <c r="QLZ764" s="156"/>
      <c r="QMA764" s="156"/>
      <c r="QMB764" s="156"/>
      <c r="QMC764" s="156"/>
      <c r="QMD764" s="156"/>
      <c r="QME764" s="156"/>
      <c r="QMF764" s="156"/>
      <c r="QMG764" s="156"/>
      <c r="QMH764" s="156"/>
      <c r="QMI764" s="156"/>
      <c r="QMJ764" s="156"/>
      <c r="QMK764" s="156"/>
      <c r="QML764" s="156"/>
      <c r="QMM764" s="156"/>
      <c r="QMN764" s="156"/>
      <c r="QMO764" s="156"/>
      <c r="QMP764" s="156"/>
      <c r="QMQ764" s="156"/>
      <c r="QMR764" s="156"/>
      <c r="QMS764" s="156"/>
      <c r="QMT764" s="156"/>
      <c r="QMU764" s="156"/>
      <c r="QMV764" s="156"/>
      <c r="QMW764" s="156"/>
      <c r="QMX764" s="156"/>
      <c r="QMY764" s="156"/>
      <c r="QMZ764" s="156"/>
      <c r="QNA764" s="156"/>
      <c r="QNB764" s="156"/>
      <c r="QNC764" s="156"/>
      <c r="QND764" s="156"/>
      <c r="QNE764" s="156"/>
      <c r="QNF764" s="156"/>
      <c r="QNG764" s="156"/>
      <c r="QNH764" s="156"/>
      <c r="QNI764" s="156"/>
      <c r="QNJ764" s="156"/>
      <c r="QNK764" s="156"/>
      <c r="QNL764" s="156"/>
      <c r="QNM764" s="156"/>
      <c r="QNN764" s="156"/>
      <c r="QNO764" s="156"/>
      <c r="QNP764" s="156"/>
      <c r="QNQ764" s="156"/>
      <c r="QNR764" s="156"/>
      <c r="QNS764" s="156"/>
      <c r="QNT764" s="156"/>
      <c r="QNU764" s="156"/>
      <c r="QNV764" s="156"/>
      <c r="QNW764" s="156"/>
      <c r="QNX764" s="156"/>
      <c r="QNY764" s="156"/>
      <c r="QNZ764" s="156"/>
      <c r="QOA764" s="156"/>
      <c r="QOB764" s="156"/>
      <c r="QOC764" s="156"/>
      <c r="QOD764" s="156"/>
      <c r="QOE764" s="156"/>
      <c r="QOF764" s="156"/>
      <c r="QOG764" s="156"/>
      <c r="QOH764" s="156"/>
      <c r="QOI764" s="156"/>
      <c r="QOJ764" s="156"/>
      <c r="QOK764" s="156"/>
      <c r="QOL764" s="156"/>
      <c r="QOM764" s="156"/>
      <c r="QON764" s="156"/>
      <c r="QOO764" s="156"/>
      <c r="QOP764" s="156"/>
      <c r="QOQ764" s="156"/>
      <c r="QOR764" s="156"/>
      <c r="QOS764" s="156"/>
      <c r="QOT764" s="156"/>
      <c r="QOU764" s="156"/>
      <c r="QOV764" s="156"/>
      <c r="QOW764" s="156"/>
      <c r="QOX764" s="156"/>
      <c r="QOY764" s="156"/>
      <c r="QOZ764" s="156"/>
      <c r="QPA764" s="156"/>
      <c r="QPB764" s="156"/>
      <c r="QPC764" s="156"/>
      <c r="QPD764" s="156"/>
      <c r="QPE764" s="156"/>
      <c r="QPF764" s="156"/>
      <c r="QPG764" s="156"/>
      <c r="QPH764" s="156"/>
      <c r="QPI764" s="156"/>
      <c r="QPJ764" s="156"/>
      <c r="QPK764" s="156"/>
      <c r="QPL764" s="156"/>
      <c r="QPM764" s="156"/>
      <c r="QPN764" s="156"/>
      <c r="QPO764" s="156"/>
      <c r="QPP764" s="156"/>
      <c r="QPQ764" s="156"/>
      <c r="QPR764" s="156"/>
      <c r="QPS764" s="156"/>
      <c r="QPT764" s="156"/>
      <c r="QPU764" s="156"/>
      <c r="QPV764" s="156"/>
      <c r="QPW764" s="156"/>
      <c r="QPX764" s="156"/>
      <c r="QPY764" s="156"/>
      <c r="QPZ764" s="156"/>
      <c r="QQA764" s="156"/>
      <c r="QQB764" s="156"/>
      <c r="QQC764" s="156"/>
      <c r="QQD764" s="156"/>
      <c r="QQE764" s="156"/>
      <c r="QQF764" s="156"/>
      <c r="QQG764" s="156"/>
      <c r="QQH764" s="156"/>
      <c r="QQI764" s="156"/>
      <c r="QQJ764" s="156"/>
      <c r="QQK764" s="156"/>
      <c r="QQL764" s="156"/>
      <c r="QQM764" s="156"/>
      <c r="QQN764" s="156"/>
      <c r="QQO764" s="156"/>
      <c r="QQP764" s="156"/>
      <c r="QQQ764" s="156"/>
      <c r="QQR764" s="156"/>
      <c r="QQS764" s="156"/>
      <c r="QQT764" s="156"/>
      <c r="QQU764" s="156"/>
      <c r="QQV764" s="156"/>
      <c r="QQW764" s="156"/>
      <c r="QQX764" s="156"/>
      <c r="QQY764" s="156"/>
      <c r="QQZ764" s="156"/>
      <c r="QRA764" s="156"/>
      <c r="QRB764" s="156"/>
      <c r="QRC764" s="156"/>
      <c r="QRD764" s="156"/>
      <c r="QRE764" s="156"/>
      <c r="QRF764" s="156"/>
      <c r="QRG764" s="156"/>
      <c r="QRH764" s="156"/>
      <c r="QRI764" s="156"/>
      <c r="QRJ764" s="156"/>
      <c r="QRK764" s="156"/>
      <c r="QRL764" s="156"/>
      <c r="QRM764" s="156"/>
      <c r="QRN764" s="156"/>
      <c r="QRO764" s="156"/>
      <c r="QRP764" s="156"/>
      <c r="QRQ764" s="156"/>
      <c r="QRR764" s="156"/>
      <c r="QRS764" s="156"/>
      <c r="QRT764" s="156"/>
      <c r="QRU764" s="156"/>
      <c r="QRV764" s="156"/>
      <c r="QRW764" s="156"/>
      <c r="QRX764" s="156"/>
      <c r="QRY764" s="156"/>
      <c r="QRZ764" s="156"/>
      <c r="QSA764" s="156"/>
      <c r="QSB764" s="156"/>
      <c r="QSC764" s="156"/>
      <c r="QSD764" s="156"/>
      <c r="QSE764" s="156"/>
      <c r="QSF764" s="156"/>
      <c r="QSG764" s="156"/>
      <c r="QSH764" s="156"/>
      <c r="QSI764" s="156"/>
      <c r="QSJ764" s="156"/>
      <c r="QSK764" s="156"/>
      <c r="QSL764" s="156"/>
      <c r="QSM764" s="156"/>
      <c r="QSN764" s="156"/>
      <c r="QSO764" s="156"/>
      <c r="QSP764" s="156"/>
      <c r="QSQ764" s="156"/>
      <c r="QSR764" s="156"/>
      <c r="QSS764" s="156"/>
      <c r="QST764" s="156"/>
      <c r="QSU764" s="156"/>
      <c r="QSV764" s="156"/>
      <c r="QSW764" s="156"/>
      <c r="QSX764" s="156"/>
      <c r="QSY764" s="156"/>
      <c r="QSZ764" s="156"/>
      <c r="QTA764" s="156"/>
      <c r="QTB764" s="156"/>
      <c r="QTC764" s="156"/>
      <c r="QTD764" s="156"/>
      <c r="QTE764" s="156"/>
      <c r="QTF764" s="156"/>
      <c r="QTG764" s="156"/>
      <c r="QTH764" s="156"/>
      <c r="QTI764" s="156"/>
      <c r="QTJ764" s="156"/>
      <c r="QTK764" s="156"/>
      <c r="QTL764" s="156"/>
      <c r="QTM764" s="156"/>
      <c r="QTN764" s="156"/>
      <c r="QTO764" s="156"/>
      <c r="QTP764" s="156"/>
      <c r="QTQ764" s="156"/>
      <c r="QTR764" s="156"/>
      <c r="QTS764" s="156"/>
      <c r="QTT764" s="156"/>
      <c r="QTU764" s="156"/>
      <c r="QTV764" s="156"/>
      <c r="QTW764" s="156"/>
      <c r="QTX764" s="156"/>
      <c r="QTY764" s="156"/>
      <c r="QTZ764" s="156"/>
      <c r="QUA764" s="156"/>
      <c r="QUB764" s="156"/>
      <c r="QUC764" s="156"/>
      <c r="QUD764" s="156"/>
      <c r="QUE764" s="156"/>
      <c r="QUF764" s="156"/>
      <c r="QUG764" s="156"/>
      <c r="QUH764" s="156"/>
      <c r="QUI764" s="156"/>
      <c r="QUJ764" s="156"/>
      <c r="QUK764" s="156"/>
      <c r="QUL764" s="156"/>
      <c r="QUM764" s="156"/>
      <c r="QUN764" s="156"/>
      <c r="QUO764" s="156"/>
      <c r="QUP764" s="156"/>
      <c r="QUQ764" s="156"/>
      <c r="QUR764" s="156"/>
      <c r="QUS764" s="156"/>
      <c r="QUT764" s="156"/>
      <c r="QUU764" s="156"/>
      <c r="QUV764" s="156"/>
      <c r="QUW764" s="156"/>
      <c r="QUX764" s="156"/>
      <c r="QUY764" s="156"/>
      <c r="QUZ764" s="156"/>
      <c r="QVA764" s="156"/>
      <c r="QVB764" s="156"/>
      <c r="QVC764" s="156"/>
      <c r="QVD764" s="156"/>
      <c r="QVE764" s="156"/>
      <c r="QVF764" s="156"/>
      <c r="QVG764" s="156"/>
      <c r="QVH764" s="156"/>
      <c r="QVI764" s="156"/>
      <c r="QVJ764" s="156"/>
      <c r="QVK764" s="156"/>
      <c r="QVL764" s="156"/>
      <c r="QVM764" s="156"/>
      <c r="QVN764" s="156"/>
      <c r="QVO764" s="156"/>
      <c r="QVP764" s="156"/>
      <c r="QVQ764" s="156"/>
      <c r="QVR764" s="156"/>
      <c r="QVS764" s="156"/>
      <c r="QVT764" s="156"/>
      <c r="QVU764" s="156"/>
      <c r="QVV764" s="156"/>
      <c r="QVW764" s="156"/>
      <c r="QVX764" s="156"/>
      <c r="QVY764" s="156"/>
      <c r="QVZ764" s="156"/>
      <c r="QWA764" s="156"/>
      <c r="QWB764" s="156"/>
      <c r="QWC764" s="156"/>
      <c r="QWD764" s="156"/>
      <c r="QWE764" s="156"/>
      <c r="QWF764" s="156"/>
      <c r="QWG764" s="156"/>
      <c r="QWH764" s="156"/>
      <c r="QWI764" s="156"/>
      <c r="QWJ764" s="156"/>
      <c r="QWK764" s="156"/>
      <c r="QWL764" s="156"/>
      <c r="QWM764" s="156"/>
      <c r="QWN764" s="156"/>
      <c r="QWO764" s="156"/>
      <c r="QWP764" s="156"/>
      <c r="QWQ764" s="156"/>
      <c r="QWR764" s="156"/>
      <c r="QWS764" s="156"/>
      <c r="QWT764" s="156"/>
      <c r="QWU764" s="156"/>
      <c r="QWV764" s="156"/>
      <c r="QWW764" s="156"/>
      <c r="QWX764" s="156"/>
      <c r="QWY764" s="156"/>
      <c r="QWZ764" s="156"/>
      <c r="QXA764" s="156"/>
      <c r="QXB764" s="156"/>
      <c r="QXC764" s="156"/>
      <c r="QXD764" s="156"/>
      <c r="QXE764" s="156"/>
      <c r="QXF764" s="156"/>
      <c r="QXG764" s="156"/>
      <c r="QXH764" s="156"/>
      <c r="QXI764" s="156"/>
      <c r="QXJ764" s="156"/>
      <c r="QXK764" s="156"/>
      <c r="QXL764" s="156"/>
      <c r="QXM764" s="156"/>
      <c r="QXN764" s="156"/>
      <c r="QXO764" s="156"/>
      <c r="QXP764" s="156"/>
      <c r="QXQ764" s="156"/>
      <c r="QXR764" s="156"/>
      <c r="QXS764" s="156"/>
      <c r="QXT764" s="156"/>
      <c r="QXU764" s="156"/>
      <c r="QXV764" s="156"/>
      <c r="QXW764" s="156"/>
      <c r="QXX764" s="156"/>
      <c r="QXY764" s="156"/>
      <c r="QXZ764" s="156"/>
      <c r="QYA764" s="156"/>
      <c r="QYB764" s="156"/>
      <c r="QYC764" s="156"/>
      <c r="QYD764" s="156"/>
      <c r="QYE764" s="156"/>
      <c r="QYF764" s="156"/>
      <c r="QYG764" s="156"/>
      <c r="QYH764" s="156"/>
      <c r="QYI764" s="156"/>
      <c r="QYJ764" s="156"/>
      <c r="QYK764" s="156"/>
      <c r="QYL764" s="156"/>
      <c r="QYM764" s="156"/>
      <c r="QYN764" s="156"/>
      <c r="QYO764" s="156"/>
      <c r="QYP764" s="156"/>
      <c r="QYQ764" s="156"/>
      <c r="QYR764" s="156"/>
      <c r="QYS764" s="156"/>
      <c r="QYT764" s="156"/>
      <c r="QYU764" s="156"/>
      <c r="QYV764" s="156"/>
      <c r="QYW764" s="156"/>
      <c r="QYX764" s="156"/>
      <c r="QYY764" s="156"/>
      <c r="QYZ764" s="156"/>
      <c r="QZA764" s="156"/>
      <c r="QZB764" s="156"/>
      <c r="QZC764" s="156"/>
      <c r="QZD764" s="156"/>
      <c r="QZE764" s="156"/>
      <c r="QZF764" s="156"/>
      <c r="QZG764" s="156"/>
      <c r="QZH764" s="156"/>
      <c r="QZI764" s="156"/>
      <c r="QZJ764" s="156"/>
      <c r="QZK764" s="156"/>
      <c r="QZL764" s="156"/>
      <c r="QZM764" s="156"/>
      <c r="QZN764" s="156"/>
      <c r="QZO764" s="156"/>
      <c r="QZP764" s="156"/>
      <c r="QZQ764" s="156"/>
      <c r="QZR764" s="156"/>
      <c r="QZS764" s="156"/>
      <c r="QZT764" s="156"/>
      <c r="QZU764" s="156"/>
      <c r="QZV764" s="156"/>
      <c r="QZW764" s="156"/>
      <c r="QZX764" s="156"/>
      <c r="QZY764" s="156"/>
      <c r="QZZ764" s="156"/>
      <c r="RAA764" s="156"/>
      <c r="RAB764" s="156"/>
      <c r="RAC764" s="156"/>
      <c r="RAD764" s="156"/>
      <c r="RAE764" s="156"/>
      <c r="RAF764" s="156"/>
      <c r="RAG764" s="156"/>
      <c r="RAH764" s="156"/>
      <c r="RAI764" s="156"/>
      <c r="RAJ764" s="156"/>
      <c r="RAK764" s="156"/>
      <c r="RAL764" s="156"/>
      <c r="RAM764" s="156"/>
      <c r="RAN764" s="156"/>
      <c r="RAO764" s="156"/>
      <c r="RAP764" s="156"/>
      <c r="RAQ764" s="156"/>
      <c r="RAR764" s="156"/>
      <c r="RAS764" s="156"/>
      <c r="RAT764" s="156"/>
      <c r="RAU764" s="156"/>
      <c r="RAV764" s="156"/>
      <c r="RAW764" s="156"/>
      <c r="RAX764" s="156"/>
      <c r="RAY764" s="156"/>
      <c r="RAZ764" s="156"/>
      <c r="RBA764" s="156"/>
      <c r="RBB764" s="156"/>
      <c r="RBC764" s="156"/>
      <c r="RBD764" s="156"/>
      <c r="RBE764" s="156"/>
      <c r="RBF764" s="156"/>
      <c r="RBG764" s="156"/>
      <c r="RBH764" s="156"/>
      <c r="RBI764" s="156"/>
      <c r="RBJ764" s="156"/>
      <c r="RBK764" s="156"/>
      <c r="RBL764" s="156"/>
      <c r="RBM764" s="156"/>
      <c r="RBN764" s="156"/>
      <c r="RBO764" s="156"/>
      <c r="RBP764" s="156"/>
      <c r="RBQ764" s="156"/>
      <c r="RBR764" s="156"/>
      <c r="RBS764" s="156"/>
      <c r="RBT764" s="156"/>
      <c r="RBU764" s="156"/>
      <c r="RBV764" s="156"/>
      <c r="RBW764" s="156"/>
      <c r="RBX764" s="156"/>
      <c r="RBY764" s="156"/>
      <c r="RBZ764" s="156"/>
      <c r="RCA764" s="156"/>
      <c r="RCB764" s="156"/>
      <c r="RCC764" s="156"/>
      <c r="RCD764" s="156"/>
      <c r="RCE764" s="156"/>
      <c r="RCF764" s="156"/>
      <c r="RCG764" s="156"/>
      <c r="RCH764" s="156"/>
      <c r="RCI764" s="156"/>
      <c r="RCJ764" s="156"/>
      <c r="RCK764" s="156"/>
      <c r="RCL764" s="156"/>
      <c r="RCM764" s="156"/>
      <c r="RCN764" s="156"/>
      <c r="RCO764" s="156"/>
      <c r="RCP764" s="156"/>
      <c r="RCQ764" s="156"/>
      <c r="RCR764" s="156"/>
      <c r="RCS764" s="156"/>
      <c r="RCT764" s="156"/>
      <c r="RCU764" s="156"/>
      <c r="RCV764" s="156"/>
      <c r="RCW764" s="156"/>
      <c r="RCX764" s="156"/>
      <c r="RCY764" s="156"/>
      <c r="RCZ764" s="156"/>
      <c r="RDA764" s="156"/>
      <c r="RDB764" s="156"/>
      <c r="RDC764" s="156"/>
      <c r="RDD764" s="156"/>
      <c r="RDE764" s="156"/>
      <c r="RDF764" s="156"/>
      <c r="RDG764" s="156"/>
      <c r="RDH764" s="156"/>
      <c r="RDI764" s="156"/>
      <c r="RDJ764" s="156"/>
      <c r="RDK764" s="156"/>
      <c r="RDL764" s="156"/>
      <c r="RDM764" s="156"/>
      <c r="RDN764" s="156"/>
      <c r="RDO764" s="156"/>
      <c r="RDP764" s="156"/>
      <c r="RDQ764" s="156"/>
      <c r="RDR764" s="156"/>
      <c r="RDS764" s="156"/>
      <c r="RDT764" s="156"/>
      <c r="RDU764" s="156"/>
      <c r="RDV764" s="156"/>
      <c r="RDW764" s="156"/>
      <c r="RDX764" s="156"/>
      <c r="RDY764" s="156"/>
      <c r="RDZ764" s="156"/>
      <c r="REA764" s="156"/>
      <c r="REB764" s="156"/>
      <c r="REC764" s="156"/>
      <c r="RED764" s="156"/>
      <c r="REE764" s="156"/>
      <c r="REF764" s="156"/>
      <c r="REG764" s="156"/>
      <c r="REH764" s="156"/>
      <c r="REI764" s="156"/>
      <c r="REJ764" s="156"/>
      <c r="REK764" s="156"/>
      <c r="REL764" s="156"/>
      <c r="REM764" s="156"/>
      <c r="REN764" s="156"/>
      <c r="REO764" s="156"/>
      <c r="REP764" s="156"/>
      <c r="REQ764" s="156"/>
      <c r="RER764" s="156"/>
      <c r="RES764" s="156"/>
      <c r="RET764" s="156"/>
      <c r="REU764" s="156"/>
      <c r="REV764" s="156"/>
      <c r="REW764" s="156"/>
      <c r="REX764" s="156"/>
      <c r="REY764" s="156"/>
      <c r="REZ764" s="156"/>
      <c r="RFA764" s="156"/>
      <c r="RFB764" s="156"/>
      <c r="RFC764" s="156"/>
      <c r="RFD764" s="156"/>
      <c r="RFE764" s="156"/>
      <c r="RFF764" s="156"/>
      <c r="RFG764" s="156"/>
      <c r="RFH764" s="156"/>
      <c r="RFI764" s="156"/>
      <c r="RFJ764" s="156"/>
      <c r="RFK764" s="156"/>
      <c r="RFL764" s="156"/>
      <c r="RFM764" s="156"/>
      <c r="RFN764" s="156"/>
      <c r="RFO764" s="156"/>
      <c r="RFP764" s="156"/>
      <c r="RFQ764" s="156"/>
      <c r="RFR764" s="156"/>
      <c r="RFS764" s="156"/>
      <c r="RFT764" s="156"/>
      <c r="RFU764" s="156"/>
      <c r="RFV764" s="156"/>
      <c r="RFW764" s="156"/>
      <c r="RFX764" s="156"/>
      <c r="RFY764" s="156"/>
      <c r="RFZ764" s="156"/>
      <c r="RGA764" s="156"/>
      <c r="RGB764" s="156"/>
      <c r="RGC764" s="156"/>
      <c r="RGD764" s="156"/>
      <c r="RGE764" s="156"/>
      <c r="RGF764" s="156"/>
      <c r="RGG764" s="156"/>
      <c r="RGH764" s="156"/>
      <c r="RGI764" s="156"/>
      <c r="RGJ764" s="156"/>
      <c r="RGK764" s="156"/>
      <c r="RGL764" s="156"/>
      <c r="RGM764" s="156"/>
      <c r="RGN764" s="156"/>
      <c r="RGO764" s="156"/>
      <c r="RGP764" s="156"/>
      <c r="RGQ764" s="156"/>
      <c r="RGR764" s="156"/>
      <c r="RGS764" s="156"/>
      <c r="RGT764" s="156"/>
      <c r="RGU764" s="156"/>
      <c r="RGV764" s="156"/>
      <c r="RGW764" s="156"/>
      <c r="RGX764" s="156"/>
      <c r="RGY764" s="156"/>
      <c r="RGZ764" s="156"/>
      <c r="RHA764" s="156"/>
      <c r="RHB764" s="156"/>
      <c r="RHC764" s="156"/>
      <c r="RHD764" s="156"/>
      <c r="RHE764" s="156"/>
      <c r="RHF764" s="156"/>
      <c r="RHG764" s="156"/>
      <c r="RHH764" s="156"/>
      <c r="RHI764" s="156"/>
      <c r="RHJ764" s="156"/>
      <c r="RHK764" s="156"/>
      <c r="RHL764" s="156"/>
      <c r="RHM764" s="156"/>
      <c r="RHN764" s="156"/>
      <c r="RHO764" s="156"/>
      <c r="RHP764" s="156"/>
      <c r="RHQ764" s="156"/>
      <c r="RHR764" s="156"/>
      <c r="RHS764" s="156"/>
      <c r="RHT764" s="156"/>
      <c r="RHU764" s="156"/>
      <c r="RHV764" s="156"/>
      <c r="RHW764" s="156"/>
      <c r="RHX764" s="156"/>
      <c r="RHY764" s="156"/>
      <c r="RHZ764" s="156"/>
      <c r="RIA764" s="156"/>
      <c r="RIB764" s="156"/>
      <c r="RIC764" s="156"/>
      <c r="RID764" s="156"/>
      <c r="RIE764" s="156"/>
      <c r="RIF764" s="156"/>
      <c r="RIG764" s="156"/>
      <c r="RIH764" s="156"/>
      <c r="RII764" s="156"/>
      <c r="RIJ764" s="156"/>
      <c r="RIK764" s="156"/>
      <c r="RIL764" s="156"/>
      <c r="RIM764" s="156"/>
      <c r="RIN764" s="156"/>
      <c r="RIO764" s="156"/>
      <c r="RIP764" s="156"/>
      <c r="RIQ764" s="156"/>
      <c r="RIR764" s="156"/>
      <c r="RIS764" s="156"/>
      <c r="RIT764" s="156"/>
      <c r="RIU764" s="156"/>
      <c r="RIV764" s="156"/>
      <c r="RIW764" s="156"/>
      <c r="RIX764" s="156"/>
      <c r="RIY764" s="156"/>
      <c r="RIZ764" s="156"/>
      <c r="RJA764" s="156"/>
      <c r="RJB764" s="156"/>
      <c r="RJC764" s="156"/>
      <c r="RJD764" s="156"/>
      <c r="RJE764" s="156"/>
      <c r="RJF764" s="156"/>
      <c r="RJG764" s="156"/>
      <c r="RJH764" s="156"/>
      <c r="RJI764" s="156"/>
      <c r="RJJ764" s="156"/>
      <c r="RJK764" s="156"/>
      <c r="RJL764" s="156"/>
      <c r="RJM764" s="156"/>
      <c r="RJN764" s="156"/>
      <c r="RJO764" s="156"/>
      <c r="RJP764" s="156"/>
      <c r="RJQ764" s="156"/>
      <c r="RJR764" s="156"/>
      <c r="RJS764" s="156"/>
      <c r="RJT764" s="156"/>
      <c r="RJU764" s="156"/>
      <c r="RJV764" s="156"/>
      <c r="RJW764" s="156"/>
      <c r="RJX764" s="156"/>
      <c r="RJY764" s="156"/>
      <c r="RJZ764" s="156"/>
      <c r="RKA764" s="156"/>
      <c r="RKB764" s="156"/>
      <c r="RKC764" s="156"/>
      <c r="RKD764" s="156"/>
      <c r="RKE764" s="156"/>
      <c r="RKF764" s="156"/>
      <c r="RKG764" s="156"/>
      <c r="RKH764" s="156"/>
      <c r="RKI764" s="156"/>
      <c r="RKJ764" s="156"/>
      <c r="RKK764" s="156"/>
      <c r="RKL764" s="156"/>
      <c r="RKM764" s="156"/>
      <c r="RKN764" s="156"/>
      <c r="RKO764" s="156"/>
      <c r="RKP764" s="156"/>
      <c r="RKQ764" s="156"/>
      <c r="RKR764" s="156"/>
      <c r="RKS764" s="156"/>
      <c r="RKT764" s="156"/>
      <c r="RKU764" s="156"/>
      <c r="RKV764" s="156"/>
      <c r="RKW764" s="156"/>
      <c r="RKX764" s="156"/>
      <c r="RKY764" s="156"/>
      <c r="RKZ764" s="156"/>
      <c r="RLA764" s="156"/>
      <c r="RLB764" s="156"/>
      <c r="RLC764" s="156"/>
      <c r="RLD764" s="156"/>
      <c r="RLE764" s="156"/>
      <c r="RLF764" s="156"/>
      <c r="RLG764" s="156"/>
      <c r="RLH764" s="156"/>
      <c r="RLI764" s="156"/>
      <c r="RLJ764" s="156"/>
      <c r="RLK764" s="156"/>
      <c r="RLL764" s="156"/>
      <c r="RLM764" s="156"/>
      <c r="RLN764" s="156"/>
      <c r="RLO764" s="156"/>
      <c r="RLP764" s="156"/>
      <c r="RLQ764" s="156"/>
      <c r="RLR764" s="156"/>
      <c r="RLS764" s="156"/>
      <c r="RLT764" s="156"/>
      <c r="RLU764" s="156"/>
      <c r="RLV764" s="156"/>
      <c r="RLW764" s="156"/>
      <c r="RLX764" s="156"/>
      <c r="RLY764" s="156"/>
      <c r="RLZ764" s="156"/>
      <c r="RMA764" s="156"/>
      <c r="RMB764" s="156"/>
      <c r="RMC764" s="156"/>
      <c r="RMD764" s="156"/>
      <c r="RME764" s="156"/>
      <c r="RMF764" s="156"/>
      <c r="RMG764" s="156"/>
      <c r="RMH764" s="156"/>
      <c r="RMI764" s="156"/>
      <c r="RMJ764" s="156"/>
      <c r="RMK764" s="156"/>
      <c r="RML764" s="156"/>
      <c r="RMM764" s="156"/>
      <c r="RMN764" s="156"/>
      <c r="RMO764" s="156"/>
      <c r="RMP764" s="156"/>
      <c r="RMQ764" s="156"/>
      <c r="RMR764" s="156"/>
      <c r="RMS764" s="156"/>
      <c r="RMT764" s="156"/>
      <c r="RMU764" s="156"/>
      <c r="RMV764" s="156"/>
      <c r="RMW764" s="156"/>
      <c r="RMX764" s="156"/>
      <c r="RMY764" s="156"/>
      <c r="RMZ764" s="156"/>
      <c r="RNA764" s="156"/>
      <c r="RNB764" s="156"/>
      <c r="RNC764" s="156"/>
      <c r="RND764" s="156"/>
      <c r="RNE764" s="156"/>
      <c r="RNF764" s="156"/>
      <c r="RNG764" s="156"/>
      <c r="RNH764" s="156"/>
      <c r="RNI764" s="156"/>
      <c r="RNJ764" s="156"/>
      <c r="RNK764" s="156"/>
      <c r="RNL764" s="156"/>
      <c r="RNM764" s="156"/>
      <c r="RNN764" s="156"/>
      <c r="RNO764" s="156"/>
      <c r="RNP764" s="156"/>
      <c r="RNQ764" s="156"/>
      <c r="RNR764" s="156"/>
      <c r="RNS764" s="156"/>
      <c r="RNT764" s="156"/>
      <c r="RNU764" s="156"/>
      <c r="RNV764" s="156"/>
      <c r="RNW764" s="156"/>
      <c r="RNX764" s="156"/>
      <c r="RNY764" s="156"/>
      <c r="RNZ764" s="156"/>
      <c r="ROA764" s="156"/>
      <c r="ROB764" s="156"/>
      <c r="ROC764" s="156"/>
      <c r="ROD764" s="156"/>
      <c r="ROE764" s="156"/>
      <c r="ROF764" s="156"/>
      <c r="ROG764" s="156"/>
      <c r="ROH764" s="156"/>
      <c r="ROI764" s="156"/>
      <c r="ROJ764" s="156"/>
      <c r="ROK764" s="156"/>
      <c r="ROL764" s="156"/>
      <c r="ROM764" s="156"/>
      <c r="RON764" s="156"/>
      <c r="ROO764" s="156"/>
      <c r="ROP764" s="156"/>
      <c r="ROQ764" s="156"/>
      <c r="ROR764" s="156"/>
      <c r="ROS764" s="156"/>
      <c r="ROT764" s="156"/>
      <c r="ROU764" s="156"/>
      <c r="ROV764" s="156"/>
      <c r="ROW764" s="156"/>
      <c r="ROX764" s="156"/>
      <c r="ROY764" s="156"/>
      <c r="ROZ764" s="156"/>
      <c r="RPA764" s="156"/>
      <c r="RPB764" s="156"/>
      <c r="RPC764" s="156"/>
      <c r="RPD764" s="156"/>
      <c r="RPE764" s="156"/>
      <c r="RPF764" s="156"/>
      <c r="RPG764" s="156"/>
      <c r="RPH764" s="156"/>
      <c r="RPI764" s="156"/>
      <c r="RPJ764" s="156"/>
      <c r="RPK764" s="156"/>
      <c r="RPL764" s="156"/>
      <c r="RPM764" s="156"/>
      <c r="RPN764" s="156"/>
      <c r="RPO764" s="156"/>
      <c r="RPP764" s="156"/>
      <c r="RPQ764" s="156"/>
      <c r="RPR764" s="156"/>
      <c r="RPS764" s="156"/>
      <c r="RPT764" s="156"/>
      <c r="RPU764" s="156"/>
      <c r="RPV764" s="156"/>
      <c r="RPW764" s="156"/>
      <c r="RPX764" s="156"/>
      <c r="RPY764" s="156"/>
      <c r="RPZ764" s="156"/>
      <c r="RQA764" s="156"/>
      <c r="RQB764" s="156"/>
      <c r="RQC764" s="156"/>
      <c r="RQD764" s="156"/>
      <c r="RQE764" s="156"/>
      <c r="RQF764" s="156"/>
      <c r="RQG764" s="156"/>
      <c r="RQH764" s="156"/>
      <c r="RQI764" s="156"/>
      <c r="RQJ764" s="156"/>
      <c r="RQK764" s="156"/>
      <c r="RQL764" s="156"/>
      <c r="RQM764" s="156"/>
      <c r="RQN764" s="156"/>
      <c r="RQO764" s="156"/>
      <c r="RQP764" s="156"/>
      <c r="RQQ764" s="156"/>
      <c r="RQR764" s="156"/>
      <c r="RQS764" s="156"/>
      <c r="RQT764" s="156"/>
      <c r="RQU764" s="156"/>
      <c r="RQV764" s="156"/>
      <c r="RQW764" s="156"/>
      <c r="RQX764" s="156"/>
      <c r="RQY764" s="156"/>
      <c r="RQZ764" s="156"/>
      <c r="RRA764" s="156"/>
      <c r="RRB764" s="156"/>
      <c r="RRC764" s="156"/>
      <c r="RRD764" s="156"/>
      <c r="RRE764" s="156"/>
      <c r="RRF764" s="156"/>
      <c r="RRG764" s="156"/>
      <c r="RRH764" s="156"/>
      <c r="RRI764" s="156"/>
      <c r="RRJ764" s="156"/>
      <c r="RRK764" s="156"/>
      <c r="RRL764" s="156"/>
      <c r="RRM764" s="156"/>
      <c r="RRN764" s="156"/>
      <c r="RRO764" s="156"/>
      <c r="RRP764" s="156"/>
      <c r="RRQ764" s="156"/>
      <c r="RRR764" s="156"/>
      <c r="RRS764" s="156"/>
      <c r="RRT764" s="156"/>
      <c r="RRU764" s="156"/>
      <c r="RRV764" s="156"/>
      <c r="RRW764" s="156"/>
      <c r="RRX764" s="156"/>
      <c r="RRY764" s="156"/>
      <c r="RRZ764" s="156"/>
      <c r="RSA764" s="156"/>
      <c r="RSB764" s="156"/>
      <c r="RSC764" s="156"/>
      <c r="RSD764" s="156"/>
      <c r="RSE764" s="156"/>
      <c r="RSF764" s="156"/>
      <c r="RSG764" s="156"/>
      <c r="RSH764" s="156"/>
      <c r="RSI764" s="156"/>
      <c r="RSJ764" s="156"/>
      <c r="RSK764" s="156"/>
      <c r="RSL764" s="156"/>
      <c r="RSM764" s="156"/>
      <c r="RSN764" s="156"/>
      <c r="RSO764" s="156"/>
      <c r="RSP764" s="156"/>
      <c r="RSQ764" s="156"/>
      <c r="RSR764" s="156"/>
      <c r="RSS764" s="156"/>
      <c r="RST764" s="156"/>
      <c r="RSU764" s="156"/>
      <c r="RSV764" s="156"/>
      <c r="RSW764" s="156"/>
      <c r="RSX764" s="156"/>
      <c r="RSY764" s="156"/>
      <c r="RSZ764" s="156"/>
      <c r="RTA764" s="156"/>
      <c r="RTB764" s="156"/>
      <c r="RTC764" s="156"/>
      <c r="RTD764" s="156"/>
      <c r="RTE764" s="156"/>
      <c r="RTF764" s="156"/>
      <c r="RTG764" s="156"/>
      <c r="RTH764" s="156"/>
      <c r="RTI764" s="156"/>
      <c r="RTJ764" s="156"/>
      <c r="RTK764" s="156"/>
      <c r="RTL764" s="156"/>
      <c r="RTM764" s="156"/>
      <c r="RTN764" s="156"/>
      <c r="RTO764" s="156"/>
      <c r="RTP764" s="156"/>
      <c r="RTQ764" s="156"/>
      <c r="RTR764" s="156"/>
      <c r="RTS764" s="156"/>
      <c r="RTT764" s="156"/>
      <c r="RTU764" s="156"/>
      <c r="RTV764" s="156"/>
      <c r="RTW764" s="156"/>
      <c r="RTX764" s="156"/>
      <c r="RTY764" s="156"/>
      <c r="RTZ764" s="156"/>
      <c r="RUA764" s="156"/>
      <c r="RUB764" s="156"/>
      <c r="RUC764" s="156"/>
      <c r="RUD764" s="156"/>
      <c r="RUE764" s="156"/>
      <c r="RUF764" s="156"/>
      <c r="RUG764" s="156"/>
      <c r="RUH764" s="156"/>
      <c r="RUI764" s="156"/>
      <c r="RUJ764" s="156"/>
      <c r="RUK764" s="156"/>
      <c r="RUL764" s="156"/>
      <c r="RUM764" s="156"/>
      <c r="RUN764" s="156"/>
      <c r="RUO764" s="156"/>
      <c r="RUP764" s="156"/>
      <c r="RUQ764" s="156"/>
      <c r="RUR764" s="156"/>
      <c r="RUS764" s="156"/>
      <c r="RUT764" s="156"/>
      <c r="RUU764" s="156"/>
      <c r="RUV764" s="156"/>
      <c r="RUW764" s="156"/>
      <c r="RUX764" s="156"/>
      <c r="RUY764" s="156"/>
      <c r="RUZ764" s="156"/>
      <c r="RVA764" s="156"/>
      <c r="RVB764" s="156"/>
      <c r="RVC764" s="156"/>
      <c r="RVD764" s="156"/>
      <c r="RVE764" s="156"/>
      <c r="RVF764" s="156"/>
      <c r="RVG764" s="156"/>
      <c r="RVH764" s="156"/>
      <c r="RVI764" s="156"/>
      <c r="RVJ764" s="156"/>
      <c r="RVK764" s="156"/>
      <c r="RVL764" s="156"/>
      <c r="RVM764" s="156"/>
      <c r="RVN764" s="156"/>
      <c r="RVO764" s="156"/>
      <c r="RVP764" s="156"/>
      <c r="RVQ764" s="156"/>
      <c r="RVR764" s="156"/>
      <c r="RVS764" s="156"/>
      <c r="RVT764" s="156"/>
      <c r="RVU764" s="156"/>
      <c r="RVV764" s="156"/>
      <c r="RVW764" s="156"/>
      <c r="RVX764" s="156"/>
      <c r="RVY764" s="156"/>
      <c r="RVZ764" s="156"/>
      <c r="RWA764" s="156"/>
      <c r="RWB764" s="156"/>
      <c r="RWC764" s="156"/>
      <c r="RWD764" s="156"/>
      <c r="RWE764" s="156"/>
      <c r="RWF764" s="156"/>
      <c r="RWG764" s="156"/>
      <c r="RWH764" s="156"/>
      <c r="RWI764" s="156"/>
      <c r="RWJ764" s="156"/>
      <c r="RWK764" s="156"/>
      <c r="RWL764" s="156"/>
      <c r="RWM764" s="156"/>
      <c r="RWN764" s="156"/>
      <c r="RWO764" s="156"/>
      <c r="RWP764" s="156"/>
      <c r="RWQ764" s="156"/>
      <c r="RWR764" s="156"/>
      <c r="RWS764" s="156"/>
      <c r="RWT764" s="156"/>
      <c r="RWU764" s="156"/>
      <c r="RWV764" s="156"/>
      <c r="RWW764" s="156"/>
      <c r="RWX764" s="156"/>
      <c r="RWY764" s="156"/>
      <c r="RWZ764" s="156"/>
      <c r="RXA764" s="156"/>
      <c r="RXB764" s="156"/>
      <c r="RXC764" s="156"/>
      <c r="RXD764" s="156"/>
      <c r="RXE764" s="156"/>
      <c r="RXF764" s="156"/>
      <c r="RXG764" s="156"/>
      <c r="RXH764" s="156"/>
      <c r="RXI764" s="156"/>
      <c r="RXJ764" s="156"/>
      <c r="RXK764" s="156"/>
      <c r="RXL764" s="156"/>
      <c r="RXM764" s="156"/>
      <c r="RXN764" s="156"/>
      <c r="RXO764" s="156"/>
      <c r="RXP764" s="156"/>
      <c r="RXQ764" s="156"/>
      <c r="RXR764" s="156"/>
      <c r="RXS764" s="156"/>
      <c r="RXT764" s="156"/>
      <c r="RXU764" s="156"/>
      <c r="RXV764" s="156"/>
      <c r="RXW764" s="156"/>
      <c r="RXX764" s="156"/>
      <c r="RXY764" s="156"/>
      <c r="RXZ764" s="156"/>
      <c r="RYA764" s="156"/>
      <c r="RYB764" s="156"/>
      <c r="RYC764" s="156"/>
      <c r="RYD764" s="156"/>
      <c r="RYE764" s="156"/>
      <c r="RYF764" s="156"/>
      <c r="RYG764" s="156"/>
      <c r="RYH764" s="156"/>
      <c r="RYI764" s="156"/>
      <c r="RYJ764" s="156"/>
      <c r="RYK764" s="156"/>
      <c r="RYL764" s="156"/>
      <c r="RYM764" s="156"/>
      <c r="RYN764" s="156"/>
      <c r="RYO764" s="156"/>
      <c r="RYP764" s="156"/>
      <c r="RYQ764" s="156"/>
      <c r="RYR764" s="156"/>
      <c r="RYS764" s="156"/>
      <c r="RYT764" s="156"/>
      <c r="RYU764" s="156"/>
      <c r="RYV764" s="156"/>
      <c r="RYW764" s="156"/>
      <c r="RYX764" s="156"/>
      <c r="RYY764" s="156"/>
      <c r="RYZ764" s="156"/>
      <c r="RZA764" s="156"/>
      <c r="RZB764" s="156"/>
      <c r="RZC764" s="156"/>
      <c r="RZD764" s="156"/>
      <c r="RZE764" s="156"/>
      <c r="RZF764" s="156"/>
      <c r="RZG764" s="156"/>
      <c r="RZH764" s="156"/>
      <c r="RZI764" s="156"/>
      <c r="RZJ764" s="156"/>
      <c r="RZK764" s="156"/>
      <c r="RZL764" s="156"/>
      <c r="RZM764" s="156"/>
      <c r="RZN764" s="156"/>
      <c r="RZO764" s="156"/>
      <c r="RZP764" s="156"/>
      <c r="RZQ764" s="156"/>
      <c r="RZR764" s="156"/>
      <c r="RZS764" s="156"/>
      <c r="RZT764" s="156"/>
      <c r="RZU764" s="156"/>
      <c r="RZV764" s="156"/>
      <c r="RZW764" s="156"/>
      <c r="RZX764" s="156"/>
      <c r="RZY764" s="156"/>
      <c r="RZZ764" s="156"/>
      <c r="SAA764" s="156"/>
      <c r="SAB764" s="156"/>
      <c r="SAC764" s="156"/>
      <c r="SAD764" s="156"/>
      <c r="SAE764" s="156"/>
      <c r="SAF764" s="156"/>
      <c r="SAG764" s="156"/>
      <c r="SAH764" s="156"/>
      <c r="SAI764" s="156"/>
      <c r="SAJ764" s="156"/>
      <c r="SAK764" s="156"/>
      <c r="SAL764" s="156"/>
      <c r="SAM764" s="156"/>
      <c r="SAN764" s="156"/>
      <c r="SAO764" s="156"/>
      <c r="SAP764" s="156"/>
      <c r="SAQ764" s="156"/>
      <c r="SAR764" s="156"/>
      <c r="SAS764" s="156"/>
      <c r="SAT764" s="156"/>
      <c r="SAU764" s="156"/>
      <c r="SAV764" s="156"/>
      <c r="SAW764" s="156"/>
      <c r="SAX764" s="156"/>
      <c r="SAY764" s="156"/>
      <c r="SAZ764" s="156"/>
      <c r="SBA764" s="156"/>
      <c r="SBB764" s="156"/>
      <c r="SBC764" s="156"/>
      <c r="SBD764" s="156"/>
      <c r="SBE764" s="156"/>
      <c r="SBF764" s="156"/>
      <c r="SBG764" s="156"/>
      <c r="SBH764" s="156"/>
      <c r="SBI764" s="156"/>
      <c r="SBJ764" s="156"/>
      <c r="SBK764" s="156"/>
      <c r="SBL764" s="156"/>
      <c r="SBM764" s="156"/>
      <c r="SBN764" s="156"/>
      <c r="SBO764" s="156"/>
      <c r="SBP764" s="156"/>
      <c r="SBQ764" s="156"/>
      <c r="SBR764" s="156"/>
      <c r="SBS764" s="156"/>
      <c r="SBT764" s="156"/>
      <c r="SBU764" s="156"/>
      <c r="SBV764" s="156"/>
      <c r="SBW764" s="156"/>
      <c r="SBX764" s="156"/>
      <c r="SBY764" s="156"/>
      <c r="SBZ764" s="156"/>
      <c r="SCA764" s="156"/>
      <c r="SCB764" s="156"/>
      <c r="SCC764" s="156"/>
      <c r="SCD764" s="156"/>
      <c r="SCE764" s="156"/>
      <c r="SCF764" s="156"/>
      <c r="SCG764" s="156"/>
      <c r="SCH764" s="156"/>
      <c r="SCI764" s="156"/>
      <c r="SCJ764" s="156"/>
      <c r="SCK764" s="156"/>
      <c r="SCL764" s="156"/>
      <c r="SCM764" s="156"/>
      <c r="SCN764" s="156"/>
      <c r="SCO764" s="156"/>
      <c r="SCP764" s="156"/>
      <c r="SCQ764" s="156"/>
      <c r="SCR764" s="156"/>
      <c r="SCS764" s="156"/>
      <c r="SCT764" s="156"/>
      <c r="SCU764" s="156"/>
      <c r="SCV764" s="156"/>
      <c r="SCW764" s="156"/>
      <c r="SCX764" s="156"/>
      <c r="SCY764" s="156"/>
      <c r="SCZ764" s="156"/>
      <c r="SDA764" s="156"/>
      <c r="SDB764" s="156"/>
      <c r="SDC764" s="156"/>
      <c r="SDD764" s="156"/>
      <c r="SDE764" s="156"/>
      <c r="SDF764" s="156"/>
      <c r="SDG764" s="156"/>
      <c r="SDH764" s="156"/>
      <c r="SDI764" s="156"/>
      <c r="SDJ764" s="156"/>
      <c r="SDK764" s="156"/>
      <c r="SDL764" s="156"/>
      <c r="SDM764" s="156"/>
      <c r="SDN764" s="156"/>
      <c r="SDO764" s="156"/>
      <c r="SDP764" s="156"/>
      <c r="SDQ764" s="156"/>
      <c r="SDR764" s="156"/>
      <c r="SDS764" s="156"/>
      <c r="SDT764" s="156"/>
      <c r="SDU764" s="156"/>
      <c r="SDV764" s="156"/>
      <c r="SDW764" s="156"/>
      <c r="SDX764" s="156"/>
      <c r="SDY764" s="156"/>
      <c r="SDZ764" s="156"/>
      <c r="SEA764" s="156"/>
      <c r="SEB764" s="156"/>
      <c r="SEC764" s="156"/>
      <c r="SED764" s="156"/>
      <c r="SEE764" s="156"/>
      <c r="SEF764" s="156"/>
      <c r="SEG764" s="156"/>
      <c r="SEH764" s="156"/>
      <c r="SEI764" s="156"/>
      <c r="SEJ764" s="156"/>
      <c r="SEK764" s="156"/>
      <c r="SEL764" s="156"/>
      <c r="SEM764" s="156"/>
      <c r="SEN764" s="156"/>
      <c r="SEO764" s="156"/>
      <c r="SEP764" s="156"/>
      <c r="SEQ764" s="156"/>
      <c r="SER764" s="156"/>
      <c r="SES764" s="156"/>
      <c r="SET764" s="156"/>
      <c r="SEU764" s="156"/>
      <c r="SEV764" s="156"/>
      <c r="SEW764" s="156"/>
      <c r="SEX764" s="156"/>
      <c r="SEY764" s="156"/>
      <c r="SEZ764" s="156"/>
      <c r="SFA764" s="156"/>
      <c r="SFB764" s="156"/>
      <c r="SFC764" s="156"/>
      <c r="SFD764" s="156"/>
      <c r="SFE764" s="156"/>
      <c r="SFF764" s="156"/>
      <c r="SFG764" s="156"/>
      <c r="SFH764" s="156"/>
      <c r="SFI764" s="156"/>
      <c r="SFJ764" s="156"/>
      <c r="SFK764" s="156"/>
      <c r="SFL764" s="156"/>
      <c r="SFM764" s="156"/>
      <c r="SFN764" s="156"/>
      <c r="SFO764" s="156"/>
      <c r="SFP764" s="156"/>
      <c r="SFQ764" s="156"/>
      <c r="SFR764" s="156"/>
      <c r="SFS764" s="156"/>
      <c r="SFT764" s="156"/>
      <c r="SFU764" s="156"/>
      <c r="SFV764" s="156"/>
      <c r="SFW764" s="156"/>
      <c r="SFX764" s="156"/>
      <c r="SFY764" s="156"/>
      <c r="SFZ764" s="156"/>
      <c r="SGA764" s="156"/>
      <c r="SGB764" s="156"/>
      <c r="SGC764" s="156"/>
      <c r="SGD764" s="156"/>
      <c r="SGE764" s="156"/>
      <c r="SGF764" s="156"/>
      <c r="SGG764" s="156"/>
      <c r="SGH764" s="156"/>
      <c r="SGI764" s="156"/>
      <c r="SGJ764" s="156"/>
      <c r="SGK764" s="156"/>
      <c r="SGL764" s="156"/>
      <c r="SGM764" s="156"/>
      <c r="SGN764" s="156"/>
      <c r="SGO764" s="156"/>
      <c r="SGP764" s="156"/>
      <c r="SGQ764" s="156"/>
      <c r="SGR764" s="156"/>
      <c r="SGS764" s="156"/>
      <c r="SGT764" s="156"/>
      <c r="SGU764" s="156"/>
      <c r="SGV764" s="156"/>
      <c r="SGW764" s="156"/>
      <c r="SGX764" s="156"/>
      <c r="SGY764" s="156"/>
      <c r="SGZ764" s="156"/>
      <c r="SHA764" s="156"/>
      <c r="SHB764" s="156"/>
      <c r="SHC764" s="156"/>
      <c r="SHD764" s="156"/>
      <c r="SHE764" s="156"/>
      <c r="SHF764" s="156"/>
      <c r="SHG764" s="156"/>
      <c r="SHH764" s="156"/>
      <c r="SHI764" s="156"/>
      <c r="SHJ764" s="156"/>
      <c r="SHK764" s="156"/>
      <c r="SHL764" s="156"/>
      <c r="SHM764" s="156"/>
      <c r="SHN764" s="156"/>
      <c r="SHO764" s="156"/>
      <c r="SHP764" s="156"/>
      <c r="SHQ764" s="156"/>
      <c r="SHR764" s="156"/>
      <c r="SHS764" s="156"/>
      <c r="SHT764" s="156"/>
      <c r="SHU764" s="156"/>
      <c r="SHV764" s="156"/>
      <c r="SHW764" s="156"/>
      <c r="SHX764" s="156"/>
      <c r="SHY764" s="156"/>
      <c r="SHZ764" s="156"/>
      <c r="SIA764" s="156"/>
      <c r="SIB764" s="156"/>
      <c r="SIC764" s="156"/>
      <c r="SID764" s="156"/>
      <c r="SIE764" s="156"/>
      <c r="SIF764" s="156"/>
      <c r="SIG764" s="156"/>
      <c r="SIH764" s="156"/>
      <c r="SII764" s="156"/>
      <c r="SIJ764" s="156"/>
      <c r="SIK764" s="156"/>
      <c r="SIL764" s="156"/>
      <c r="SIM764" s="156"/>
      <c r="SIN764" s="156"/>
      <c r="SIO764" s="156"/>
      <c r="SIP764" s="156"/>
      <c r="SIQ764" s="156"/>
      <c r="SIR764" s="156"/>
      <c r="SIS764" s="156"/>
      <c r="SIT764" s="156"/>
      <c r="SIU764" s="156"/>
      <c r="SIV764" s="156"/>
      <c r="SIW764" s="156"/>
      <c r="SIX764" s="156"/>
      <c r="SIY764" s="156"/>
      <c r="SIZ764" s="156"/>
      <c r="SJA764" s="156"/>
      <c r="SJB764" s="156"/>
      <c r="SJC764" s="156"/>
      <c r="SJD764" s="156"/>
      <c r="SJE764" s="156"/>
      <c r="SJF764" s="156"/>
      <c r="SJG764" s="156"/>
      <c r="SJH764" s="156"/>
      <c r="SJI764" s="156"/>
      <c r="SJJ764" s="156"/>
      <c r="SJK764" s="156"/>
      <c r="SJL764" s="156"/>
      <c r="SJM764" s="156"/>
      <c r="SJN764" s="156"/>
      <c r="SJO764" s="156"/>
      <c r="SJP764" s="156"/>
      <c r="SJQ764" s="156"/>
      <c r="SJR764" s="156"/>
      <c r="SJS764" s="156"/>
      <c r="SJT764" s="156"/>
      <c r="SJU764" s="156"/>
      <c r="SJV764" s="156"/>
      <c r="SJW764" s="156"/>
      <c r="SJX764" s="156"/>
      <c r="SJY764" s="156"/>
      <c r="SJZ764" s="156"/>
      <c r="SKA764" s="156"/>
      <c r="SKB764" s="156"/>
      <c r="SKC764" s="156"/>
      <c r="SKD764" s="156"/>
      <c r="SKE764" s="156"/>
      <c r="SKF764" s="156"/>
      <c r="SKG764" s="156"/>
      <c r="SKH764" s="156"/>
      <c r="SKI764" s="156"/>
      <c r="SKJ764" s="156"/>
      <c r="SKK764" s="156"/>
      <c r="SKL764" s="156"/>
      <c r="SKM764" s="156"/>
      <c r="SKN764" s="156"/>
      <c r="SKO764" s="156"/>
      <c r="SKP764" s="156"/>
      <c r="SKQ764" s="156"/>
      <c r="SKR764" s="156"/>
      <c r="SKS764" s="156"/>
      <c r="SKT764" s="156"/>
      <c r="SKU764" s="156"/>
      <c r="SKV764" s="156"/>
      <c r="SKW764" s="156"/>
      <c r="SKX764" s="156"/>
      <c r="SKY764" s="156"/>
      <c r="SKZ764" s="156"/>
      <c r="SLA764" s="156"/>
      <c r="SLB764" s="156"/>
      <c r="SLC764" s="156"/>
      <c r="SLD764" s="156"/>
      <c r="SLE764" s="156"/>
      <c r="SLF764" s="156"/>
      <c r="SLG764" s="156"/>
      <c r="SLH764" s="156"/>
      <c r="SLI764" s="156"/>
      <c r="SLJ764" s="156"/>
      <c r="SLK764" s="156"/>
      <c r="SLL764" s="156"/>
      <c r="SLM764" s="156"/>
      <c r="SLN764" s="156"/>
      <c r="SLO764" s="156"/>
      <c r="SLP764" s="156"/>
      <c r="SLQ764" s="156"/>
      <c r="SLR764" s="156"/>
      <c r="SLS764" s="156"/>
      <c r="SLT764" s="156"/>
      <c r="SLU764" s="156"/>
      <c r="SLV764" s="156"/>
      <c r="SLW764" s="156"/>
      <c r="SLX764" s="156"/>
      <c r="SLY764" s="156"/>
      <c r="SLZ764" s="156"/>
      <c r="SMA764" s="156"/>
      <c r="SMB764" s="156"/>
      <c r="SMC764" s="156"/>
      <c r="SMD764" s="156"/>
      <c r="SME764" s="156"/>
      <c r="SMF764" s="156"/>
      <c r="SMG764" s="156"/>
      <c r="SMH764" s="156"/>
      <c r="SMI764" s="156"/>
      <c r="SMJ764" s="156"/>
      <c r="SMK764" s="156"/>
      <c r="SML764" s="156"/>
      <c r="SMM764" s="156"/>
      <c r="SMN764" s="156"/>
      <c r="SMO764" s="156"/>
      <c r="SMP764" s="156"/>
      <c r="SMQ764" s="156"/>
      <c r="SMR764" s="156"/>
      <c r="SMS764" s="156"/>
      <c r="SMT764" s="156"/>
      <c r="SMU764" s="156"/>
      <c r="SMV764" s="156"/>
      <c r="SMW764" s="156"/>
      <c r="SMX764" s="156"/>
      <c r="SMY764" s="156"/>
      <c r="SMZ764" s="156"/>
      <c r="SNA764" s="156"/>
      <c r="SNB764" s="156"/>
      <c r="SNC764" s="156"/>
      <c r="SND764" s="156"/>
      <c r="SNE764" s="156"/>
      <c r="SNF764" s="156"/>
      <c r="SNG764" s="156"/>
      <c r="SNH764" s="156"/>
      <c r="SNI764" s="156"/>
      <c r="SNJ764" s="156"/>
      <c r="SNK764" s="156"/>
      <c r="SNL764" s="156"/>
      <c r="SNM764" s="156"/>
      <c r="SNN764" s="156"/>
      <c r="SNO764" s="156"/>
      <c r="SNP764" s="156"/>
      <c r="SNQ764" s="156"/>
      <c r="SNR764" s="156"/>
      <c r="SNS764" s="156"/>
      <c r="SNT764" s="156"/>
      <c r="SNU764" s="156"/>
      <c r="SNV764" s="156"/>
      <c r="SNW764" s="156"/>
      <c r="SNX764" s="156"/>
      <c r="SNY764" s="156"/>
      <c r="SNZ764" s="156"/>
      <c r="SOA764" s="156"/>
      <c r="SOB764" s="156"/>
      <c r="SOC764" s="156"/>
      <c r="SOD764" s="156"/>
      <c r="SOE764" s="156"/>
      <c r="SOF764" s="156"/>
      <c r="SOG764" s="156"/>
      <c r="SOH764" s="156"/>
      <c r="SOI764" s="156"/>
      <c r="SOJ764" s="156"/>
      <c r="SOK764" s="156"/>
      <c r="SOL764" s="156"/>
      <c r="SOM764" s="156"/>
      <c r="SON764" s="156"/>
      <c r="SOO764" s="156"/>
      <c r="SOP764" s="156"/>
      <c r="SOQ764" s="156"/>
      <c r="SOR764" s="156"/>
      <c r="SOS764" s="156"/>
      <c r="SOT764" s="156"/>
      <c r="SOU764" s="156"/>
      <c r="SOV764" s="156"/>
      <c r="SOW764" s="156"/>
      <c r="SOX764" s="156"/>
      <c r="SOY764" s="156"/>
      <c r="SOZ764" s="156"/>
      <c r="SPA764" s="156"/>
      <c r="SPB764" s="156"/>
      <c r="SPC764" s="156"/>
      <c r="SPD764" s="156"/>
      <c r="SPE764" s="156"/>
      <c r="SPF764" s="156"/>
      <c r="SPG764" s="156"/>
      <c r="SPH764" s="156"/>
      <c r="SPI764" s="156"/>
      <c r="SPJ764" s="156"/>
      <c r="SPK764" s="156"/>
      <c r="SPL764" s="156"/>
      <c r="SPM764" s="156"/>
      <c r="SPN764" s="156"/>
      <c r="SPO764" s="156"/>
      <c r="SPP764" s="156"/>
      <c r="SPQ764" s="156"/>
      <c r="SPR764" s="156"/>
      <c r="SPS764" s="156"/>
      <c r="SPT764" s="156"/>
      <c r="SPU764" s="156"/>
      <c r="SPV764" s="156"/>
      <c r="SPW764" s="156"/>
      <c r="SPX764" s="156"/>
      <c r="SPY764" s="156"/>
      <c r="SPZ764" s="156"/>
      <c r="SQA764" s="156"/>
      <c r="SQB764" s="156"/>
      <c r="SQC764" s="156"/>
      <c r="SQD764" s="156"/>
      <c r="SQE764" s="156"/>
      <c r="SQF764" s="156"/>
      <c r="SQG764" s="156"/>
      <c r="SQH764" s="156"/>
      <c r="SQI764" s="156"/>
      <c r="SQJ764" s="156"/>
      <c r="SQK764" s="156"/>
      <c r="SQL764" s="156"/>
      <c r="SQM764" s="156"/>
      <c r="SQN764" s="156"/>
      <c r="SQO764" s="156"/>
      <c r="SQP764" s="156"/>
      <c r="SQQ764" s="156"/>
      <c r="SQR764" s="156"/>
      <c r="SQS764" s="156"/>
      <c r="SQT764" s="156"/>
      <c r="SQU764" s="156"/>
      <c r="SQV764" s="156"/>
      <c r="SQW764" s="156"/>
      <c r="SQX764" s="156"/>
      <c r="SQY764" s="156"/>
      <c r="SQZ764" s="156"/>
      <c r="SRA764" s="156"/>
      <c r="SRB764" s="156"/>
      <c r="SRC764" s="156"/>
      <c r="SRD764" s="156"/>
      <c r="SRE764" s="156"/>
      <c r="SRF764" s="156"/>
      <c r="SRG764" s="156"/>
      <c r="SRH764" s="156"/>
      <c r="SRI764" s="156"/>
      <c r="SRJ764" s="156"/>
      <c r="SRK764" s="156"/>
      <c r="SRL764" s="156"/>
      <c r="SRM764" s="156"/>
      <c r="SRN764" s="156"/>
      <c r="SRO764" s="156"/>
      <c r="SRP764" s="156"/>
      <c r="SRQ764" s="156"/>
      <c r="SRR764" s="156"/>
      <c r="SRS764" s="156"/>
      <c r="SRT764" s="156"/>
      <c r="SRU764" s="156"/>
      <c r="SRV764" s="156"/>
      <c r="SRW764" s="156"/>
      <c r="SRX764" s="156"/>
      <c r="SRY764" s="156"/>
      <c r="SRZ764" s="156"/>
      <c r="SSA764" s="156"/>
      <c r="SSB764" s="156"/>
      <c r="SSC764" s="156"/>
      <c r="SSD764" s="156"/>
      <c r="SSE764" s="156"/>
      <c r="SSF764" s="156"/>
      <c r="SSG764" s="156"/>
      <c r="SSH764" s="156"/>
      <c r="SSI764" s="156"/>
      <c r="SSJ764" s="156"/>
      <c r="SSK764" s="156"/>
      <c r="SSL764" s="156"/>
      <c r="SSM764" s="156"/>
      <c r="SSN764" s="156"/>
      <c r="SSO764" s="156"/>
      <c r="SSP764" s="156"/>
      <c r="SSQ764" s="156"/>
      <c r="SSR764" s="156"/>
      <c r="SSS764" s="156"/>
      <c r="SST764" s="156"/>
      <c r="SSU764" s="156"/>
      <c r="SSV764" s="156"/>
      <c r="SSW764" s="156"/>
      <c r="SSX764" s="156"/>
      <c r="SSY764" s="156"/>
      <c r="SSZ764" s="156"/>
      <c r="STA764" s="156"/>
      <c r="STB764" s="156"/>
      <c r="STC764" s="156"/>
      <c r="STD764" s="156"/>
      <c r="STE764" s="156"/>
      <c r="STF764" s="156"/>
      <c r="STG764" s="156"/>
      <c r="STH764" s="156"/>
      <c r="STI764" s="156"/>
      <c r="STJ764" s="156"/>
      <c r="STK764" s="156"/>
      <c r="STL764" s="156"/>
      <c r="STM764" s="156"/>
      <c r="STN764" s="156"/>
      <c r="STO764" s="156"/>
      <c r="STP764" s="156"/>
      <c r="STQ764" s="156"/>
      <c r="STR764" s="156"/>
      <c r="STS764" s="156"/>
      <c r="STT764" s="156"/>
      <c r="STU764" s="156"/>
      <c r="STV764" s="156"/>
      <c r="STW764" s="156"/>
      <c r="STX764" s="156"/>
      <c r="STY764" s="156"/>
      <c r="STZ764" s="156"/>
      <c r="SUA764" s="156"/>
      <c r="SUB764" s="156"/>
      <c r="SUC764" s="156"/>
      <c r="SUD764" s="156"/>
      <c r="SUE764" s="156"/>
      <c r="SUF764" s="156"/>
      <c r="SUG764" s="156"/>
      <c r="SUH764" s="156"/>
      <c r="SUI764" s="156"/>
      <c r="SUJ764" s="156"/>
      <c r="SUK764" s="156"/>
      <c r="SUL764" s="156"/>
      <c r="SUM764" s="156"/>
      <c r="SUN764" s="156"/>
      <c r="SUO764" s="156"/>
      <c r="SUP764" s="156"/>
      <c r="SUQ764" s="156"/>
      <c r="SUR764" s="156"/>
      <c r="SUS764" s="156"/>
      <c r="SUT764" s="156"/>
      <c r="SUU764" s="156"/>
      <c r="SUV764" s="156"/>
      <c r="SUW764" s="156"/>
      <c r="SUX764" s="156"/>
      <c r="SUY764" s="156"/>
      <c r="SUZ764" s="156"/>
      <c r="SVA764" s="156"/>
      <c r="SVB764" s="156"/>
      <c r="SVC764" s="156"/>
      <c r="SVD764" s="156"/>
      <c r="SVE764" s="156"/>
      <c r="SVF764" s="156"/>
      <c r="SVG764" s="156"/>
      <c r="SVH764" s="156"/>
      <c r="SVI764" s="156"/>
      <c r="SVJ764" s="156"/>
      <c r="SVK764" s="156"/>
      <c r="SVL764" s="156"/>
      <c r="SVM764" s="156"/>
      <c r="SVN764" s="156"/>
      <c r="SVO764" s="156"/>
      <c r="SVP764" s="156"/>
      <c r="SVQ764" s="156"/>
      <c r="SVR764" s="156"/>
      <c r="SVS764" s="156"/>
      <c r="SVT764" s="156"/>
      <c r="SVU764" s="156"/>
      <c r="SVV764" s="156"/>
      <c r="SVW764" s="156"/>
      <c r="SVX764" s="156"/>
      <c r="SVY764" s="156"/>
      <c r="SVZ764" s="156"/>
      <c r="SWA764" s="156"/>
      <c r="SWB764" s="156"/>
      <c r="SWC764" s="156"/>
      <c r="SWD764" s="156"/>
      <c r="SWE764" s="156"/>
      <c r="SWF764" s="156"/>
      <c r="SWG764" s="156"/>
      <c r="SWH764" s="156"/>
      <c r="SWI764" s="156"/>
      <c r="SWJ764" s="156"/>
      <c r="SWK764" s="156"/>
      <c r="SWL764" s="156"/>
      <c r="SWM764" s="156"/>
      <c r="SWN764" s="156"/>
      <c r="SWO764" s="156"/>
      <c r="SWP764" s="156"/>
      <c r="SWQ764" s="156"/>
      <c r="SWR764" s="156"/>
      <c r="SWS764" s="156"/>
      <c r="SWT764" s="156"/>
      <c r="SWU764" s="156"/>
      <c r="SWV764" s="156"/>
      <c r="SWW764" s="156"/>
      <c r="SWX764" s="156"/>
      <c r="SWY764" s="156"/>
      <c r="SWZ764" s="156"/>
      <c r="SXA764" s="156"/>
      <c r="SXB764" s="156"/>
      <c r="SXC764" s="156"/>
      <c r="SXD764" s="156"/>
      <c r="SXE764" s="156"/>
      <c r="SXF764" s="156"/>
      <c r="SXG764" s="156"/>
      <c r="SXH764" s="156"/>
      <c r="SXI764" s="156"/>
      <c r="SXJ764" s="156"/>
      <c r="SXK764" s="156"/>
      <c r="SXL764" s="156"/>
      <c r="SXM764" s="156"/>
      <c r="SXN764" s="156"/>
      <c r="SXO764" s="156"/>
      <c r="SXP764" s="156"/>
      <c r="SXQ764" s="156"/>
      <c r="SXR764" s="156"/>
      <c r="SXS764" s="156"/>
      <c r="SXT764" s="156"/>
      <c r="SXU764" s="156"/>
      <c r="SXV764" s="156"/>
      <c r="SXW764" s="156"/>
      <c r="SXX764" s="156"/>
      <c r="SXY764" s="156"/>
      <c r="SXZ764" s="156"/>
      <c r="SYA764" s="156"/>
      <c r="SYB764" s="156"/>
      <c r="SYC764" s="156"/>
      <c r="SYD764" s="156"/>
      <c r="SYE764" s="156"/>
      <c r="SYF764" s="156"/>
      <c r="SYG764" s="156"/>
      <c r="SYH764" s="156"/>
      <c r="SYI764" s="156"/>
      <c r="SYJ764" s="156"/>
      <c r="SYK764" s="156"/>
      <c r="SYL764" s="156"/>
      <c r="SYM764" s="156"/>
      <c r="SYN764" s="156"/>
      <c r="SYO764" s="156"/>
      <c r="SYP764" s="156"/>
      <c r="SYQ764" s="156"/>
      <c r="SYR764" s="156"/>
      <c r="SYS764" s="156"/>
      <c r="SYT764" s="156"/>
      <c r="SYU764" s="156"/>
      <c r="SYV764" s="156"/>
      <c r="SYW764" s="156"/>
      <c r="SYX764" s="156"/>
      <c r="SYY764" s="156"/>
      <c r="SYZ764" s="156"/>
      <c r="SZA764" s="156"/>
      <c r="SZB764" s="156"/>
      <c r="SZC764" s="156"/>
      <c r="SZD764" s="156"/>
      <c r="SZE764" s="156"/>
      <c r="SZF764" s="156"/>
      <c r="SZG764" s="156"/>
      <c r="SZH764" s="156"/>
      <c r="SZI764" s="156"/>
      <c r="SZJ764" s="156"/>
      <c r="SZK764" s="156"/>
      <c r="SZL764" s="156"/>
      <c r="SZM764" s="156"/>
      <c r="SZN764" s="156"/>
      <c r="SZO764" s="156"/>
      <c r="SZP764" s="156"/>
      <c r="SZQ764" s="156"/>
      <c r="SZR764" s="156"/>
      <c r="SZS764" s="156"/>
      <c r="SZT764" s="156"/>
      <c r="SZU764" s="156"/>
      <c r="SZV764" s="156"/>
      <c r="SZW764" s="156"/>
      <c r="SZX764" s="156"/>
      <c r="SZY764" s="156"/>
      <c r="SZZ764" s="156"/>
      <c r="TAA764" s="156"/>
      <c r="TAB764" s="156"/>
      <c r="TAC764" s="156"/>
      <c r="TAD764" s="156"/>
      <c r="TAE764" s="156"/>
      <c r="TAF764" s="156"/>
      <c r="TAG764" s="156"/>
      <c r="TAH764" s="156"/>
      <c r="TAI764" s="156"/>
      <c r="TAJ764" s="156"/>
      <c r="TAK764" s="156"/>
      <c r="TAL764" s="156"/>
      <c r="TAM764" s="156"/>
      <c r="TAN764" s="156"/>
      <c r="TAO764" s="156"/>
      <c r="TAP764" s="156"/>
      <c r="TAQ764" s="156"/>
      <c r="TAR764" s="156"/>
      <c r="TAS764" s="156"/>
      <c r="TAT764" s="156"/>
      <c r="TAU764" s="156"/>
      <c r="TAV764" s="156"/>
      <c r="TAW764" s="156"/>
      <c r="TAX764" s="156"/>
      <c r="TAY764" s="156"/>
      <c r="TAZ764" s="156"/>
      <c r="TBA764" s="156"/>
      <c r="TBB764" s="156"/>
      <c r="TBC764" s="156"/>
      <c r="TBD764" s="156"/>
      <c r="TBE764" s="156"/>
      <c r="TBF764" s="156"/>
      <c r="TBG764" s="156"/>
      <c r="TBH764" s="156"/>
      <c r="TBI764" s="156"/>
      <c r="TBJ764" s="156"/>
      <c r="TBK764" s="156"/>
      <c r="TBL764" s="156"/>
      <c r="TBM764" s="156"/>
      <c r="TBN764" s="156"/>
      <c r="TBO764" s="156"/>
      <c r="TBP764" s="156"/>
      <c r="TBQ764" s="156"/>
      <c r="TBR764" s="156"/>
      <c r="TBS764" s="156"/>
      <c r="TBT764" s="156"/>
      <c r="TBU764" s="156"/>
      <c r="TBV764" s="156"/>
      <c r="TBW764" s="156"/>
      <c r="TBX764" s="156"/>
      <c r="TBY764" s="156"/>
      <c r="TBZ764" s="156"/>
      <c r="TCA764" s="156"/>
      <c r="TCB764" s="156"/>
      <c r="TCC764" s="156"/>
      <c r="TCD764" s="156"/>
      <c r="TCE764" s="156"/>
      <c r="TCF764" s="156"/>
      <c r="TCG764" s="156"/>
      <c r="TCH764" s="156"/>
      <c r="TCI764" s="156"/>
      <c r="TCJ764" s="156"/>
      <c r="TCK764" s="156"/>
      <c r="TCL764" s="156"/>
      <c r="TCM764" s="156"/>
      <c r="TCN764" s="156"/>
      <c r="TCO764" s="156"/>
      <c r="TCP764" s="156"/>
      <c r="TCQ764" s="156"/>
      <c r="TCR764" s="156"/>
      <c r="TCS764" s="156"/>
      <c r="TCT764" s="156"/>
      <c r="TCU764" s="156"/>
      <c r="TCV764" s="156"/>
      <c r="TCW764" s="156"/>
      <c r="TCX764" s="156"/>
      <c r="TCY764" s="156"/>
      <c r="TCZ764" s="156"/>
      <c r="TDA764" s="156"/>
      <c r="TDB764" s="156"/>
      <c r="TDC764" s="156"/>
      <c r="TDD764" s="156"/>
      <c r="TDE764" s="156"/>
      <c r="TDF764" s="156"/>
      <c r="TDG764" s="156"/>
      <c r="TDH764" s="156"/>
      <c r="TDI764" s="156"/>
      <c r="TDJ764" s="156"/>
      <c r="TDK764" s="156"/>
      <c r="TDL764" s="156"/>
      <c r="TDM764" s="156"/>
      <c r="TDN764" s="156"/>
      <c r="TDO764" s="156"/>
      <c r="TDP764" s="156"/>
      <c r="TDQ764" s="156"/>
      <c r="TDR764" s="156"/>
      <c r="TDS764" s="156"/>
      <c r="TDT764" s="156"/>
      <c r="TDU764" s="156"/>
      <c r="TDV764" s="156"/>
      <c r="TDW764" s="156"/>
      <c r="TDX764" s="156"/>
      <c r="TDY764" s="156"/>
      <c r="TDZ764" s="156"/>
      <c r="TEA764" s="156"/>
      <c r="TEB764" s="156"/>
      <c r="TEC764" s="156"/>
      <c r="TED764" s="156"/>
      <c r="TEE764" s="156"/>
      <c r="TEF764" s="156"/>
      <c r="TEG764" s="156"/>
      <c r="TEH764" s="156"/>
      <c r="TEI764" s="156"/>
      <c r="TEJ764" s="156"/>
      <c r="TEK764" s="156"/>
      <c r="TEL764" s="156"/>
      <c r="TEM764" s="156"/>
      <c r="TEN764" s="156"/>
      <c r="TEO764" s="156"/>
      <c r="TEP764" s="156"/>
      <c r="TEQ764" s="156"/>
      <c r="TER764" s="156"/>
      <c r="TES764" s="156"/>
      <c r="TET764" s="156"/>
      <c r="TEU764" s="156"/>
      <c r="TEV764" s="156"/>
      <c r="TEW764" s="156"/>
      <c r="TEX764" s="156"/>
      <c r="TEY764" s="156"/>
      <c r="TEZ764" s="156"/>
      <c r="TFA764" s="156"/>
      <c r="TFB764" s="156"/>
      <c r="TFC764" s="156"/>
      <c r="TFD764" s="156"/>
      <c r="TFE764" s="156"/>
      <c r="TFF764" s="156"/>
      <c r="TFG764" s="156"/>
      <c r="TFH764" s="156"/>
      <c r="TFI764" s="156"/>
      <c r="TFJ764" s="156"/>
      <c r="TFK764" s="156"/>
      <c r="TFL764" s="156"/>
      <c r="TFM764" s="156"/>
      <c r="TFN764" s="156"/>
      <c r="TFO764" s="156"/>
      <c r="TFP764" s="156"/>
      <c r="TFQ764" s="156"/>
      <c r="TFR764" s="156"/>
      <c r="TFS764" s="156"/>
      <c r="TFT764" s="156"/>
      <c r="TFU764" s="156"/>
      <c r="TFV764" s="156"/>
      <c r="TFW764" s="156"/>
      <c r="TFX764" s="156"/>
      <c r="TFY764" s="156"/>
      <c r="TFZ764" s="156"/>
      <c r="TGA764" s="156"/>
      <c r="TGB764" s="156"/>
      <c r="TGC764" s="156"/>
      <c r="TGD764" s="156"/>
      <c r="TGE764" s="156"/>
      <c r="TGF764" s="156"/>
      <c r="TGG764" s="156"/>
      <c r="TGH764" s="156"/>
      <c r="TGI764" s="156"/>
      <c r="TGJ764" s="156"/>
      <c r="TGK764" s="156"/>
      <c r="TGL764" s="156"/>
      <c r="TGM764" s="156"/>
      <c r="TGN764" s="156"/>
      <c r="TGO764" s="156"/>
      <c r="TGP764" s="156"/>
      <c r="TGQ764" s="156"/>
      <c r="TGR764" s="156"/>
      <c r="TGS764" s="156"/>
      <c r="TGT764" s="156"/>
      <c r="TGU764" s="156"/>
      <c r="TGV764" s="156"/>
      <c r="TGW764" s="156"/>
      <c r="TGX764" s="156"/>
      <c r="TGY764" s="156"/>
      <c r="TGZ764" s="156"/>
      <c r="THA764" s="156"/>
      <c r="THB764" s="156"/>
      <c r="THC764" s="156"/>
      <c r="THD764" s="156"/>
      <c r="THE764" s="156"/>
      <c r="THF764" s="156"/>
      <c r="THG764" s="156"/>
      <c r="THH764" s="156"/>
      <c r="THI764" s="156"/>
      <c r="THJ764" s="156"/>
      <c r="THK764" s="156"/>
      <c r="THL764" s="156"/>
      <c r="THM764" s="156"/>
      <c r="THN764" s="156"/>
      <c r="THO764" s="156"/>
      <c r="THP764" s="156"/>
      <c r="THQ764" s="156"/>
      <c r="THR764" s="156"/>
      <c r="THS764" s="156"/>
      <c r="THT764" s="156"/>
      <c r="THU764" s="156"/>
      <c r="THV764" s="156"/>
      <c r="THW764" s="156"/>
      <c r="THX764" s="156"/>
      <c r="THY764" s="156"/>
      <c r="THZ764" s="156"/>
      <c r="TIA764" s="156"/>
      <c r="TIB764" s="156"/>
      <c r="TIC764" s="156"/>
      <c r="TID764" s="156"/>
      <c r="TIE764" s="156"/>
      <c r="TIF764" s="156"/>
      <c r="TIG764" s="156"/>
      <c r="TIH764" s="156"/>
      <c r="TII764" s="156"/>
      <c r="TIJ764" s="156"/>
      <c r="TIK764" s="156"/>
      <c r="TIL764" s="156"/>
      <c r="TIM764" s="156"/>
      <c r="TIN764" s="156"/>
      <c r="TIO764" s="156"/>
      <c r="TIP764" s="156"/>
      <c r="TIQ764" s="156"/>
      <c r="TIR764" s="156"/>
      <c r="TIS764" s="156"/>
      <c r="TIT764" s="156"/>
      <c r="TIU764" s="156"/>
      <c r="TIV764" s="156"/>
      <c r="TIW764" s="156"/>
      <c r="TIX764" s="156"/>
      <c r="TIY764" s="156"/>
      <c r="TIZ764" s="156"/>
      <c r="TJA764" s="156"/>
      <c r="TJB764" s="156"/>
      <c r="TJC764" s="156"/>
      <c r="TJD764" s="156"/>
      <c r="TJE764" s="156"/>
      <c r="TJF764" s="156"/>
      <c r="TJG764" s="156"/>
      <c r="TJH764" s="156"/>
      <c r="TJI764" s="156"/>
      <c r="TJJ764" s="156"/>
      <c r="TJK764" s="156"/>
      <c r="TJL764" s="156"/>
      <c r="TJM764" s="156"/>
      <c r="TJN764" s="156"/>
      <c r="TJO764" s="156"/>
      <c r="TJP764" s="156"/>
      <c r="TJQ764" s="156"/>
      <c r="TJR764" s="156"/>
      <c r="TJS764" s="156"/>
      <c r="TJT764" s="156"/>
      <c r="TJU764" s="156"/>
      <c r="TJV764" s="156"/>
      <c r="TJW764" s="156"/>
      <c r="TJX764" s="156"/>
      <c r="TJY764" s="156"/>
      <c r="TJZ764" s="156"/>
      <c r="TKA764" s="156"/>
      <c r="TKB764" s="156"/>
      <c r="TKC764" s="156"/>
      <c r="TKD764" s="156"/>
      <c r="TKE764" s="156"/>
      <c r="TKF764" s="156"/>
      <c r="TKG764" s="156"/>
      <c r="TKH764" s="156"/>
      <c r="TKI764" s="156"/>
      <c r="TKJ764" s="156"/>
      <c r="TKK764" s="156"/>
      <c r="TKL764" s="156"/>
      <c r="TKM764" s="156"/>
      <c r="TKN764" s="156"/>
      <c r="TKO764" s="156"/>
      <c r="TKP764" s="156"/>
      <c r="TKQ764" s="156"/>
      <c r="TKR764" s="156"/>
      <c r="TKS764" s="156"/>
      <c r="TKT764" s="156"/>
      <c r="TKU764" s="156"/>
      <c r="TKV764" s="156"/>
      <c r="TKW764" s="156"/>
      <c r="TKX764" s="156"/>
      <c r="TKY764" s="156"/>
      <c r="TKZ764" s="156"/>
      <c r="TLA764" s="156"/>
      <c r="TLB764" s="156"/>
      <c r="TLC764" s="156"/>
      <c r="TLD764" s="156"/>
      <c r="TLE764" s="156"/>
      <c r="TLF764" s="156"/>
      <c r="TLG764" s="156"/>
      <c r="TLH764" s="156"/>
      <c r="TLI764" s="156"/>
      <c r="TLJ764" s="156"/>
      <c r="TLK764" s="156"/>
      <c r="TLL764" s="156"/>
      <c r="TLM764" s="156"/>
      <c r="TLN764" s="156"/>
      <c r="TLO764" s="156"/>
      <c r="TLP764" s="156"/>
      <c r="TLQ764" s="156"/>
      <c r="TLR764" s="156"/>
      <c r="TLS764" s="156"/>
      <c r="TLT764" s="156"/>
      <c r="TLU764" s="156"/>
      <c r="TLV764" s="156"/>
      <c r="TLW764" s="156"/>
      <c r="TLX764" s="156"/>
      <c r="TLY764" s="156"/>
      <c r="TLZ764" s="156"/>
      <c r="TMA764" s="156"/>
      <c r="TMB764" s="156"/>
      <c r="TMC764" s="156"/>
      <c r="TMD764" s="156"/>
      <c r="TME764" s="156"/>
      <c r="TMF764" s="156"/>
      <c r="TMG764" s="156"/>
      <c r="TMH764" s="156"/>
      <c r="TMI764" s="156"/>
      <c r="TMJ764" s="156"/>
      <c r="TMK764" s="156"/>
      <c r="TML764" s="156"/>
      <c r="TMM764" s="156"/>
      <c r="TMN764" s="156"/>
      <c r="TMO764" s="156"/>
      <c r="TMP764" s="156"/>
      <c r="TMQ764" s="156"/>
      <c r="TMR764" s="156"/>
      <c r="TMS764" s="156"/>
      <c r="TMT764" s="156"/>
      <c r="TMU764" s="156"/>
      <c r="TMV764" s="156"/>
      <c r="TMW764" s="156"/>
      <c r="TMX764" s="156"/>
      <c r="TMY764" s="156"/>
      <c r="TMZ764" s="156"/>
      <c r="TNA764" s="156"/>
      <c r="TNB764" s="156"/>
      <c r="TNC764" s="156"/>
      <c r="TND764" s="156"/>
      <c r="TNE764" s="156"/>
      <c r="TNF764" s="156"/>
      <c r="TNG764" s="156"/>
      <c r="TNH764" s="156"/>
      <c r="TNI764" s="156"/>
      <c r="TNJ764" s="156"/>
      <c r="TNK764" s="156"/>
      <c r="TNL764" s="156"/>
      <c r="TNM764" s="156"/>
      <c r="TNN764" s="156"/>
      <c r="TNO764" s="156"/>
      <c r="TNP764" s="156"/>
      <c r="TNQ764" s="156"/>
      <c r="TNR764" s="156"/>
      <c r="TNS764" s="156"/>
      <c r="TNT764" s="156"/>
      <c r="TNU764" s="156"/>
      <c r="TNV764" s="156"/>
      <c r="TNW764" s="156"/>
      <c r="TNX764" s="156"/>
      <c r="TNY764" s="156"/>
      <c r="TNZ764" s="156"/>
      <c r="TOA764" s="156"/>
      <c r="TOB764" s="156"/>
      <c r="TOC764" s="156"/>
      <c r="TOD764" s="156"/>
      <c r="TOE764" s="156"/>
      <c r="TOF764" s="156"/>
      <c r="TOG764" s="156"/>
      <c r="TOH764" s="156"/>
      <c r="TOI764" s="156"/>
      <c r="TOJ764" s="156"/>
      <c r="TOK764" s="156"/>
      <c r="TOL764" s="156"/>
      <c r="TOM764" s="156"/>
      <c r="TON764" s="156"/>
      <c r="TOO764" s="156"/>
      <c r="TOP764" s="156"/>
      <c r="TOQ764" s="156"/>
      <c r="TOR764" s="156"/>
      <c r="TOS764" s="156"/>
      <c r="TOT764" s="156"/>
      <c r="TOU764" s="156"/>
      <c r="TOV764" s="156"/>
      <c r="TOW764" s="156"/>
      <c r="TOX764" s="156"/>
      <c r="TOY764" s="156"/>
      <c r="TOZ764" s="156"/>
      <c r="TPA764" s="156"/>
      <c r="TPB764" s="156"/>
      <c r="TPC764" s="156"/>
      <c r="TPD764" s="156"/>
      <c r="TPE764" s="156"/>
      <c r="TPF764" s="156"/>
      <c r="TPG764" s="156"/>
      <c r="TPH764" s="156"/>
      <c r="TPI764" s="156"/>
      <c r="TPJ764" s="156"/>
      <c r="TPK764" s="156"/>
      <c r="TPL764" s="156"/>
      <c r="TPM764" s="156"/>
      <c r="TPN764" s="156"/>
      <c r="TPO764" s="156"/>
      <c r="TPP764" s="156"/>
      <c r="TPQ764" s="156"/>
      <c r="TPR764" s="156"/>
      <c r="TPS764" s="156"/>
      <c r="TPT764" s="156"/>
      <c r="TPU764" s="156"/>
      <c r="TPV764" s="156"/>
      <c r="TPW764" s="156"/>
      <c r="TPX764" s="156"/>
      <c r="TPY764" s="156"/>
      <c r="TPZ764" s="156"/>
      <c r="TQA764" s="156"/>
      <c r="TQB764" s="156"/>
      <c r="TQC764" s="156"/>
      <c r="TQD764" s="156"/>
      <c r="TQE764" s="156"/>
      <c r="TQF764" s="156"/>
      <c r="TQG764" s="156"/>
      <c r="TQH764" s="156"/>
      <c r="TQI764" s="156"/>
      <c r="TQJ764" s="156"/>
      <c r="TQK764" s="156"/>
      <c r="TQL764" s="156"/>
      <c r="TQM764" s="156"/>
      <c r="TQN764" s="156"/>
      <c r="TQO764" s="156"/>
      <c r="TQP764" s="156"/>
      <c r="TQQ764" s="156"/>
      <c r="TQR764" s="156"/>
      <c r="TQS764" s="156"/>
      <c r="TQT764" s="156"/>
      <c r="TQU764" s="156"/>
      <c r="TQV764" s="156"/>
      <c r="TQW764" s="156"/>
      <c r="TQX764" s="156"/>
      <c r="TQY764" s="156"/>
      <c r="TQZ764" s="156"/>
      <c r="TRA764" s="156"/>
      <c r="TRB764" s="156"/>
      <c r="TRC764" s="156"/>
      <c r="TRD764" s="156"/>
      <c r="TRE764" s="156"/>
      <c r="TRF764" s="156"/>
      <c r="TRG764" s="156"/>
      <c r="TRH764" s="156"/>
      <c r="TRI764" s="156"/>
      <c r="TRJ764" s="156"/>
      <c r="TRK764" s="156"/>
      <c r="TRL764" s="156"/>
      <c r="TRM764" s="156"/>
      <c r="TRN764" s="156"/>
      <c r="TRO764" s="156"/>
      <c r="TRP764" s="156"/>
      <c r="TRQ764" s="156"/>
      <c r="TRR764" s="156"/>
      <c r="TRS764" s="156"/>
      <c r="TRT764" s="156"/>
      <c r="TRU764" s="156"/>
      <c r="TRV764" s="156"/>
      <c r="TRW764" s="156"/>
      <c r="TRX764" s="156"/>
      <c r="TRY764" s="156"/>
      <c r="TRZ764" s="156"/>
      <c r="TSA764" s="156"/>
      <c r="TSB764" s="156"/>
      <c r="TSC764" s="156"/>
      <c r="TSD764" s="156"/>
      <c r="TSE764" s="156"/>
      <c r="TSF764" s="156"/>
      <c r="TSG764" s="156"/>
      <c r="TSH764" s="156"/>
      <c r="TSI764" s="156"/>
      <c r="TSJ764" s="156"/>
      <c r="TSK764" s="156"/>
      <c r="TSL764" s="156"/>
      <c r="TSM764" s="156"/>
      <c r="TSN764" s="156"/>
      <c r="TSO764" s="156"/>
      <c r="TSP764" s="156"/>
      <c r="TSQ764" s="156"/>
      <c r="TSR764" s="156"/>
      <c r="TSS764" s="156"/>
      <c r="TST764" s="156"/>
      <c r="TSU764" s="156"/>
      <c r="TSV764" s="156"/>
      <c r="TSW764" s="156"/>
      <c r="TSX764" s="156"/>
      <c r="TSY764" s="156"/>
      <c r="TSZ764" s="156"/>
      <c r="TTA764" s="156"/>
      <c r="TTB764" s="156"/>
      <c r="TTC764" s="156"/>
      <c r="TTD764" s="156"/>
      <c r="TTE764" s="156"/>
      <c r="TTF764" s="156"/>
      <c r="TTG764" s="156"/>
      <c r="TTH764" s="156"/>
      <c r="TTI764" s="156"/>
      <c r="TTJ764" s="156"/>
      <c r="TTK764" s="156"/>
      <c r="TTL764" s="156"/>
      <c r="TTM764" s="156"/>
      <c r="TTN764" s="156"/>
      <c r="TTO764" s="156"/>
      <c r="TTP764" s="156"/>
      <c r="TTQ764" s="156"/>
      <c r="TTR764" s="156"/>
      <c r="TTS764" s="156"/>
      <c r="TTT764" s="156"/>
      <c r="TTU764" s="156"/>
      <c r="TTV764" s="156"/>
      <c r="TTW764" s="156"/>
      <c r="TTX764" s="156"/>
      <c r="TTY764" s="156"/>
      <c r="TTZ764" s="156"/>
      <c r="TUA764" s="156"/>
      <c r="TUB764" s="156"/>
      <c r="TUC764" s="156"/>
      <c r="TUD764" s="156"/>
      <c r="TUE764" s="156"/>
      <c r="TUF764" s="156"/>
      <c r="TUG764" s="156"/>
      <c r="TUH764" s="156"/>
      <c r="TUI764" s="156"/>
      <c r="TUJ764" s="156"/>
      <c r="TUK764" s="156"/>
      <c r="TUL764" s="156"/>
      <c r="TUM764" s="156"/>
      <c r="TUN764" s="156"/>
      <c r="TUO764" s="156"/>
      <c r="TUP764" s="156"/>
      <c r="TUQ764" s="156"/>
      <c r="TUR764" s="156"/>
      <c r="TUS764" s="156"/>
      <c r="TUT764" s="156"/>
      <c r="TUU764" s="156"/>
      <c r="TUV764" s="156"/>
      <c r="TUW764" s="156"/>
      <c r="TUX764" s="156"/>
      <c r="TUY764" s="156"/>
      <c r="TUZ764" s="156"/>
      <c r="TVA764" s="156"/>
      <c r="TVB764" s="156"/>
      <c r="TVC764" s="156"/>
      <c r="TVD764" s="156"/>
      <c r="TVE764" s="156"/>
      <c r="TVF764" s="156"/>
      <c r="TVG764" s="156"/>
      <c r="TVH764" s="156"/>
      <c r="TVI764" s="156"/>
      <c r="TVJ764" s="156"/>
      <c r="TVK764" s="156"/>
      <c r="TVL764" s="156"/>
      <c r="TVM764" s="156"/>
      <c r="TVN764" s="156"/>
      <c r="TVO764" s="156"/>
      <c r="TVP764" s="156"/>
      <c r="TVQ764" s="156"/>
      <c r="TVR764" s="156"/>
      <c r="TVS764" s="156"/>
      <c r="TVT764" s="156"/>
      <c r="TVU764" s="156"/>
      <c r="TVV764" s="156"/>
      <c r="TVW764" s="156"/>
      <c r="TVX764" s="156"/>
      <c r="TVY764" s="156"/>
      <c r="TVZ764" s="156"/>
      <c r="TWA764" s="156"/>
      <c r="TWB764" s="156"/>
      <c r="TWC764" s="156"/>
      <c r="TWD764" s="156"/>
      <c r="TWE764" s="156"/>
      <c r="TWF764" s="156"/>
      <c r="TWG764" s="156"/>
      <c r="TWH764" s="156"/>
      <c r="TWI764" s="156"/>
      <c r="TWJ764" s="156"/>
      <c r="TWK764" s="156"/>
      <c r="TWL764" s="156"/>
      <c r="TWM764" s="156"/>
      <c r="TWN764" s="156"/>
      <c r="TWO764" s="156"/>
      <c r="TWP764" s="156"/>
      <c r="TWQ764" s="156"/>
      <c r="TWR764" s="156"/>
      <c r="TWS764" s="156"/>
      <c r="TWT764" s="156"/>
      <c r="TWU764" s="156"/>
      <c r="TWV764" s="156"/>
      <c r="TWW764" s="156"/>
      <c r="TWX764" s="156"/>
      <c r="TWY764" s="156"/>
      <c r="TWZ764" s="156"/>
      <c r="TXA764" s="156"/>
      <c r="TXB764" s="156"/>
      <c r="TXC764" s="156"/>
      <c r="TXD764" s="156"/>
      <c r="TXE764" s="156"/>
      <c r="TXF764" s="156"/>
      <c r="TXG764" s="156"/>
      <c r="TXH764" s="156"/>
      <c r="TXI764" s="156"/>
      <c r="TXJ764" s="156"/>
      <c r="TXK764" s="156"/>
      <c r="TXL764" s="156"/>
      <c r="TXM764" s="156"/>
      <c r="TXN764" s="156"/>
      <c r="TXO764" s="156"/>
      <c r="TXP764" s="156"/>
      <c r="TXQ764" s="156"/>
      <c r="TXR764" s="156"/>
      <c r="TXS764" s="156"/>
      <c r="TXT764" s="156"/>
      <c r="TXU764" s="156"/>
      <c r="TXV764" s="156"/>
      <c r="TXW764" s="156"/>
      <c r="TXX764" s="156"/>
      <c r="TXY764" s="156"/>
      <c r="TXZ764" s="156"/>
      <c r="TYA764" s="156"/>
      <c r="TYB764" s="156"/>
      <c r="TYC764" s="156"/>
      <c r="TYD764" s="156"/>
      <c r="TYE764" s="156"/>
      <c r="TYF764" s="156"/>
      <c r="TYG764" s="156"/>
      <c r="TYH764" s="156"/>
      <c r="TYI764" s="156"/>
      <c r="TYJ764" s="156"/>
      <c r="TYK764" s="156"/>
      <c r="TYL764" s="156"/>
      <c r="TYM764" s="156"/>
      <c r="TYN764" s="156"/>
      <c r="TYO764" s="156"/>
      <c r="TYP764" s="156"/>
      <c r="TYQ764" s="156"/>
      <c r="TYR764" s="156"/>
      <c r="TYS764" s="156"/>
      <c r="TYT764" s="156"/>
      <c r="TYU764" s="156"/>
      <c r="TYV764" s="156"/>
      <c r="TYW764" s="156"/>
      <c r="TYX764" s="156"/>
      <c r="TYY764" s="156"/>
      <c r="TYZ764" s="156"/>
      <c r="TZA764" s="156"/>
      <c r="TZB764" s="156"/>
      <c r="TZC764" s="156"/>
      <c r="TZD764" s="156"/>
      <c r="TZE764" s="156"/>
      <c r="TZF764" s="156"/>
      <c r="TZG764" s="156"/>
      <c r="TZH764" s="156"/>
      <c r="TZI764" s="156"/>
      <c r="TZJ764" s="156"/>
      <c r="TZK764" s="156"/>
      <c r="TZL764" s="156"/>
      <c r="TZM764" s="156"/>
      <c r="TZN764" s="156"/>
      <c r="TZO764" s="156"/>
      <c r="TZP764" s="156"/>
      <c r="TZQ764" s="156"/>
      <c r="TZR764" s="156"/>
      <c r="TZS764" s="156"/>
      <c r="TZT764" s="156"/>
      <c r="TZU764" s="156"/>
      <c r="TZV764" s="156"/>
      <c r="TZW764" s="156"/>
      <c r="TZX764" s="156"/>
      <c r="TZY764" s="156"/>
      <c r="TZZ764" s="156"/>
      <c r="UAA764" s="156"/>
      <c r="UAB764" s="156"/>
      <c r="UAC764" s="156"/>
      <c r="UAD764" s="156"/>
      <c r="UAE764" s="156"/>
      <c r="UAF764" s="156"/>
      <c r="UAG764" s="156"/>
      <c r="UAH764" s="156"/>
      <c r="UAI764" s="156"/>
      <c r="UAJ764" s="156"/>
      <c r="UAK764" s="156"/>
      <c r="UAL764" s="156"/>
      <c r="UAM764" s="156"/>
      <c r="UAN764" s="156"/>
      <c r="UAO764" s="156"/>
      <c r="UAP764" s="156"/>
      <c r="UAQ764" s="156"/>
      <c r="UAR764" s="156"/>
      <c r="UAS764" s="156"/>
      <c r="UAT764" s="156"/>
      <c r="UAU764" s="156"/>
      <c r="UAV764" s="156"/>
      <c r="UAW764" s="156"/>
      <c r="UAX764" s="156"/>
      <c r="UAY764" s="156"/>
      <c r="UAZ764" s="156"/>
      <c r="UBA764" s="156"/>
      <c r="UBB764" s="156"/>
      <c r="UBC764" s="156"/>
      <c r="UBD764" s="156"/>
      <c r="UBE764" s="156"/>
      <c r="UBF764" s="156"/>
      <c r="UBG764" s="156"/>
      <c r="UBH764" s="156"/>
      <c r="UBI764" s="156"/>
      <c r="UBJ764" s="156"/>
      <c r="UBK764" s="156"/>
      <c r="UBL764" s="156"/>
      <c r="UBM764" s="156"/>
      <c r="UBN764" s="156"/>
      <c r="UBO764" s="156"/>
      <c r="UBP764" s="156"/>
      <c r="UBQ764" s="156"/>
      <c r="UBR764" s="156"/>
      <c r="UBS764" s="156"/>
      <c r="UBT764" s="156"/>
      <c r="UBU764" s="156"/>
      <c r="UBV764" s="156"/>
      <c r="UBW764" s="156"/>
      <c r="UBX764" s="156"/>
      <c r="UBY764" s="156"/>
      <c r="UBZ764" s="156"/>
      <c r="UCA764" s="156"/>
      <c r="UCB764" s="156"/>
      <c r="UCC764" s="156"/>
      <c r="UCD764" s="156"/>
      <c r="UCE764" s="156"/>
      <c r="UCF764" s="156"/>
      <c r="UCG764" s="156"/>
      <c r="UCH764" s="156"/>
      <c r="UCI764" s="156"/>
      <c r="UCJ764" s="156"/>
      <c r="UCK764" s="156"/>
      <c r="UCL764" s="156"/>
      <c r="UCM764" s="156"/>
      <c r="UCN764" s="156"/>
      <c r="UCO764" s="156"/>
      <c r="UCP764" s="156"/>
      <c r="UCQ764" s="156"/>
      <c r="UCR764" s="156"/>
      <c r="UCS764" s="156"/>
      <c r="UCT764" s="156"/>
      <c r="UCU764" s="156"/>
      <c r="UCV764" s="156"/>
      <c r="UCW764" s="156"/>
      <c r="UCX764" s="156"/>
      <c r="UCY764" s="156"/>
      <c r="UCZ764" s="156"/>
      <c r="UDA764" s="156"/>
      <c r="UDB764" s="156"/>
      <c r="UDC764" s="156"/>
      <c r="UDD764" s="156"/>
      <c r="UDE764" s="156"/>
      <c r="UDF764" s="156"/>
      <c r="UDG764" s="156"/>
      <c r="UDH764" s="156"/>
      <c r="UDI764" s="156"/>
      <c r="UDJ764" s="156"/>
      <c r="UDK764" s="156"/>
      <c r="UDL764" s="156"/>
      <c r="UDM764" s="156"/>
      <c r="UDN764" s="156"/>
      <c r="UDO764" s="156"/>
      <c r="UDP764" s="156"/>
      <c r="UDQ764" s="156"/>
      <c r="UDR764" s="156"/>
      <c r="UDS764" s="156"/>
      <c r="UDT764" s="156"/>
      <c r="UDU764" s="156"/>
      <c r="UDV764" s="156"/>
      <c r="UDW764" s="156"/>
      <c r="UDX764" s="156"/>
      <c r="UDY764" s="156"/>
      <c r="UDZ764" s="156"/>
      <c r="UEA764" s="156"/>
      <c r="UEB764" s="156"/>
      <c r="UEC764" s="156"/>
      <c r="UED764" s="156"/>
      <c r="UEE764" s="156"/>
      <c r="UEF764" s="156"/>
      <c r="UEG764" s="156"/>
      <c r="UEH764" s="156"/>
      <c r="UEI764" s="156"/>
      <c r="UEJ764" s="156"/>
      <c r="UEK764" s="156"/>
      <c r="UEL764" s="156"/>
      <c r="UEM764" s="156"/>
      <c r="UEN764" s="156"/>
      <c r="UEO764" s="156"/>
      <c r="UEP764" s="156"/>
      <c r="UEQ764" s="156"/>
      <c r="UER764" s="156"/>
      <c r="UES764" s="156"/>
      <c r="UET764" s="156"/>
      <c r="UEU764" s="156"/>
      <c r="UEV764" s="156"/>
      <c r="UEW764" s="156"/>
      <c r="UEX764" s="156"/>
      <c r="UEY764" s="156"/>
      <c r="UEZ764" s="156"/>
      <c r="UFA764" s="156"/>
      <c r="UFB764" s="156"/>
      <c r="UFC764" s="156"/>
      <c r="UFD764" s="156"/>
      <c r="UFE764" s="156"/>
      <c r="UFF764" s="156"/>
      <c r="UFG764" s="156"/>
      <c r="UFH764" s="156"/>
      <c r="UFI764" s="156"/>
      <c r="UFJ764" s="156"/>
      <c r="UFK764" s="156"/>
      <c r="UFL764" s="156"/>
      <c r="UFM764" s="156"/>
      <c r="UFN764" s="156"/>
      <c r="UFO764" s="156"/>
      <c r="UFP764" s="156"/>
      <c r="UFQ764" s="156"/>
      <c r="UFR764" s="156"/>
      <c r="UFS764" s="156"/>
      <c r="UFT764" s="156"/>
      <c r="UFU764" s="156"/>
      <c r="UFV764" s="156"/>
      <c r="UFW764" s="156"/>
      <c r="UFX764" s="156"/>
      <c r="UFY764" s="156"/>
      <c r="UFZ764" s="156"/>
      <c r="UGA764" s="156"/>
      <c r="UGB764" s="156"/>
      <c r="UGC764" s="156"/>
      <c r="UGD764" s="156"/>
      <c r="UGE764" s="156"/>
      <c r="UGF764" s="156"/>
      <c r="UGG764" s="156"/>
      <c r="UGH764" s="156"/>
      <c r="UGI764" s="156"/>
      <c r="UGJ764" s="156"/>
      <c r="UGK764" s="156"/>
      <c r="UGL764" s="156"/>
      <c r="UGM764" s="156"/>
      <c r="UGN764" s="156"/>
      <c r="UGO764" s="156"/>
      <c r="UGP764" s="156"/>
      <c r="UGQ764" s="156"/>
      <c r="UGR764" s="156"/>
      <c r="UGS764" s="156"/>
      <c r="UGT764" s="156"/>
      <c r="UGU764" s="156"/>
      <c r="UGV764" s="156"/>
      <c r="UGW764" s="156"/>
      <c r="UGX764" s="156"/>
      <c r="UGY764" s="156"/>
      <c r="UGZ764" s="156"/>
      <c r="UHA764" s="156"/>
      <c r="UHB764" s="156"/>
      <c r="UHC764" s="156"/>
      <c r="UHD764" s="156"/>
      <c r="UHE764" s="156"/>
      <c r="UHF764" s="156"/>
      <c r="UHG764" s="156"/>
      <c r="UHH764" s="156"/>
      <c r="UHI764" s="156"/>
      <c r="UHJ764" s="156"/>
      <c r="UHK764" s="156"/>
      <c r="UHL764" s="156"/>
      <c r="UHM764" s="156"/>
      <c r="UHN764" s="156"/>
      <c r="UHO764" s="156"/>
      <c r="UHP764" s="156"/>
      <c r="UHQ764" s="156"/>
      <c r="UHR764" s="156"/>
      <c r="UHS764" s="156"/>
      <c r="UHT764" s="156"/>
      <c r="UHU764" s="156"/>
      <c r="UHV764" s="156"/>
      <c r="UHW764" s="156"/>
      <c r="UHX764" s="156"/>
      <c r="UHY764" s="156"/>
      <c r="UHZ764" s="156"/>
      <c r="UIA764" s="156"/>
      <c r="UIB764" s="156"/>
      <c r="UIC764" s="156"/>
      <c r="UID764" s="156"/>
      <c r="UIE764" s="156"/>
      <c r="UIF764" s="156"/>
      <c r="UIG764" s="156"/>
      <c r="UIH764" s="156"/>
      <c r="UII764" s="156"/>
      <c r="UIJ764" s="156"/>
      <c r="UIK764" s="156"/>
      <c r="UIL764" s="156"/>
      <c r="UIM764" s="156"/>
      <c r="UIN764" s="156"/>
      <c r="UIO764" s="156"/>
      <c r="UIP764" s="156"/>
      <c r="UIQ764" s="156"/>
      <c r="UIR764" s="156"/>
      <c r="UIS764" s="156"/>
      <c r="UIT764" s="156"/>
      <c r="UIU764" s="156"/>
      <c r="UIV764" s="156"/>
      <c r="UIW764" s="156"/>
      <c r="UIX764" s="156"/>
      <c r="UIY764" s="156"/>
      <c r="UIZ764" s="156"/>
      <c r="UJA764" s="156"/>
      <c r="UJB764" s="156"/>
      <c r="UJC764" s="156"/>
      <c r="UJD764" s="156"/>
      <c r="UJE764" s="156"/>
      <c r="UJF764" s="156"/>
      <c r="UJG764" s="156"/>
      <c r="UJH764" s="156"/>
      <c r="UJI764" s="156"/>
      <c r="UJJ764" s="156"/>
      <c r="UJK764" s="156"/>
      <c r="UJL764" s="156"/>
      <c r="UJM764" s="156"/>
      <c r="UJN764" s="156"/>
      <c r="UJO764" s="156"/>
      <c r="UJP764" s="156"/>
      <c r="UJQ764" s="156"/>
      <c r="UJR764" s="156"/>
      <c r="UJS764" s="156"/>
      <c r="UJT764" s="156"/>
      <c r="UJU764" s="156"/>
      <c r="UJV764" s="156"/>
      <c r="UJW764" s="156"/>
      <c r="UJX764" s="156"/>
      <c r="UJY764" s="156"/>
      <c r="UJZ764" s="156"/>
      <c r="UKA764" s="156"/>
      <c r="UKB764" s="156"/>
      <c r="UKC764" s="156"/>
      <c r="UKD764" s="156"/>
      <c r="UKE764" s="156"/>
      <c r="UKF764" s="156"/>
      <c r="UKG764" s="156"/>
      <c r="UKH764" s="156"/>
      <c r="UKI764" s="156"/>
      <c r="UKJ764" s="156"/>
      <c r="UKK764" s="156"/>
      <c r="UKL764" s="156"/>
      <c r="UKM764" s="156"/>
      <c r="UKN764" s="156"/>
      <c r="UKO764" s="156"/>
      <c r="UKP764" s="156"/>
      <c r="UKQ764" s="156"/>
      <c r="UKR764" s="156"/>
      <c r="UKS764" s="156"/>
      <c r="UKT764" s="156"/>
      <c r="UKU764" s="156"/>
      <c r="UKV764" s="156"/>
      <c r="UKW764" s="156"/>
      <c r="UKX764" s="156"/>
      <c r="UKY764" s="156"/>
      <c r="UKZ764" s="156"/>
      <c r="ULA764" s="156"/>
      <c r="ULB764" s="156"/>
      <c r="ULC764" s="156"/>
      <c r="ULD764" s="156"/>
      <c r="ULE764" s="156"/>
      <c r="ULF764" s="156"/>
      <c r="ULG764" s="156"/>
      <c r="ULH764" s="156"/>
      <c r="ULI764" s="156"/>
      <c r="ULJ764" s="156"/>
      <c r="ULK764" s="156"/>
      <c r="ULL764" s="156"/>
      <c r="ULM764" s="156"/>
      <c r="ULN764" s="156"/>
      <c r="ULO764" s="156"/>
      <c r="ULP764" s="156"/>
      <c r="ULQ764" s="156"/>
      <c r="ULR764" s="156"/>
      <c r="ULS764" s="156"/>
      <c r="ULT764" s="156"/>
      <c r="ULU764" s="156"/>
      <c r="ULV764" s="156"/>
      <c r="ULW764" s="156"/>
      <c r="ULX764" s="156"/>
      <c r="ULY764" s="156"/>
      <c r="ULZ764" s="156"/>
      <c r="UMA764" s="156"/>
      <c r="UMB764" s="156"/>
      <c r="UMC764" s="156"/>
      <c r="UMD764" s="156"/>
      <c r="UME764" s="156"/>
      <c r="UMF764" s="156"/>
      <c r="UMG764" s="156"/>
      <c r="UMH764" s="156"/>
      <c r="UMI764" s="156"/>
      <c r="UMJ764" s="156"/>
      <c r="UMK764" s="156"/>
      <c r="UML764" s="156"/>
      <c r="UMM764" s="156"/>
      <c r="UMN764" s="156"/>
      <c r="UMO764" s="156"/>
      <c r="UMP764" s="156"/>
      <c r="UMQ764" s="156"/>
      <c r="UMR764" s="156"/>
      <c r="UMS764" s="156"/>
      <c r="UMT764" s="156"/>
      <c r="UMU764" s="156"/>
      <c r="UMV764" s="156"/>
      <c r="UMW764" s="156"/>
      <c r="UMX764" s="156"/>
      <c r="UMY764" s="156"/>
      <c r="UMZ764" s="156"/>
      <c r="UNA764" s="156"/>
      <c r="UNB764" s="156"/>
      <c r="UNC764" s="156"/>
      <c r="UND764" s="156"/>
      <c r="UNE764" s="156"/>
      <c r="UNF764" s="156"/>
      <c r="UNG764" s="156"/>
      <c r="UNH764" s="156"/>
      <c r="UNI764" s="156"/>
      <c r="UNJ764" s="156"/>
      <c r="UNK764" s="156"/>
      <c r="UNL764" s="156"/>
      <c r="UNM764" s="156"/>
      <c r="UNN764" s="156"/>
      <c r="UNO764" s="156"/>
      <c r="UNP764" s="156"/>
      <c r="UNQ764" s="156"/>
      <c r="UNR764" s="156"/>
      <c r="UNS764" s="156"/>
      <c r="UNT764" s="156"/>
      <c r="UNU764" s="156"/>
      <c r="UNV764" s="156"/>
      <c r="UNW764" s="156"/>
      <c r="UNX764" s="156"/>
      <c r="UNY764" s="156"/>
      <c r="UNZ764" s="156"/>
      <c r="UOA764" s="156"/>
      <c r="UOB764" s="156"/>
      <c r="UOC764" s="156"/>
      <c r="UOD764" s="156"/>
      <c r="UOE764" s="156"/>
      <c r="UOF764" s="156"/>
      <c r="UOG764" s="156"/>
      <c r="UOH764" s="156"/>
      <c r="UOI764" s="156"/>
      <c r="UOJ764" s="156"/>
      <c r="UOK764" s="156"/>
      <c r="UOL764" s="156"/>
      <c r="UOM764" s="156"/>
      <c r="UON764" s="156"/>
      <c r="UOO764" s="156"/>
      <c r="UOP764" s="156"/>
      <c r="UOQ764" s="156"/>
      <c r="UOR764" s="156"/>
      <c r="UOS764" s="156"/>
      <c r="UOT764" s="156"/>
      <c r="UOU764" s="156"/>
      <c r="UOV764" s="156"/>
      <c r="UOW764" s="156"/>
      <c r="UOX764" s="156"/>
      <c r="UOY764" s="156"/>
      <c r="UOZ764" s="156"/>
      <c r="UPA764" s="156"/>
      <c r="UPB764" s="156"/>
      <c r="UPC764" s="156"/>
      <c r="UPD764" s="156"/>
      <c r="UPE764" s="156"/>
      <c r="UPF764" s="156"/>
      <c r="UPG764" s="156"/>
      <c r="UPH764" s="156"/>
      <c r="UPI764" s="156"/>
      <c r="UPJ764" s="156"/>
      <c r="UPK764" s="156"/>
      <c r="UPL764" s="156"/>
      <c r="UPM764" s="156"/>
      <c r="UPN764" s="156"/>
      <c r="UPO764" s="156"/>
      <c r="UPP764" s="156"/>
      <c r="UPQ764" s="156"/>
      <c r="UPR764" s="156"/>
      <c r="UPS764" s="156"/>
      <c r="UPT764" s="156"/>
      <c r="UPU764" s="156"/>
      <c r="UPV764" s="156"/>
      <c r="UPW764" s="156"/>
      <c r="UPX764" s="156"/>
      <c r="UPY764" s="156"/>
      <c r="UPZ764" s="156"/>
      <c r="UQA764" s="156"/>
      <c r="UQB764" s="156"/>
      <c r="UQC764" s="156"/>
      <c r="UQD764" s="156"/>
      <c r="UQE764" s="156"/>
      <c r="UQF764" s="156"/>
      <c r="UQG764" s="156"/>
      <c r="UQH764" s="156"/>
      <c r="UQI764" s="156"/>
      <c r="UQJ764" s="156"/>
      <c r="UQK764" s="156"/>
      <c r="UQL764" s="156"/>
      <c r="UQM764" s="156"/>
      <c r="UQN764" s="156"/>
      <c r="UQO764" s="156"/>
      <c r="UQP764" s="156"/>
      <c r="UQQ764" s="156"/>
      <c r="UQR764" s="156"/>
      <c r="UQS764" s="156"/>
      <c r="UQT764" s="156"/>
      <c r="UQU764" s="156"/>
      <c r="UQV764" s="156"/>
      <c r="UQW764" s="156"/>
      <c r="UQX764" s="156"/>
      <c r="UQY764" s="156"/>
      <c r="UQZ764" s="156"/>
      <c r="URA764" s="156"/>
      <c r="URB764" s="156"/>
      <c r="URC764" s="156"/>
      <c r="URD764" s="156"/>
      <c r="URE764" s="156"/>
      <c r="URF764" s="156"/>
      <c r="URG764" s="156"/>
      <c r="URH764" s="156"/>
      <c r="URI764" s="156"/>
      <c r="URJ764" s="156"/>
      <c r="URK764" s="156"/>
      <c r="URL764" s="156"/>
      <c r="URM764" s="156"/>
      <c r="URN764" s="156"/>
      <c r="URO764" s="156"/>
      <c r="URP764" s="156"/>
      <c r="URQ764" s="156"/>
      <c r="URR764" s="156"/>
      <c r="URS764" s="156"/>
      <c r="URT764" s="156"/>
      <c r="URU764" s="156"/>
      <c r="URV764" s="156"/>
      <c r="URW764" s="156"/>
      <c r="URX764" s="156"/>
      <c r="URY764" s="156"/>
      <c r="URZ764" s="156"/>
      <c r="USA764" s="156"/>
      <c r="USB764" s="156"/>
      <c r="USC764" s="156"/>
      <c r="USD764" s="156"/>
      <c r="USE764" s="156"/>
      <c r="USF764" s="156"/>
      <c r="USG764" s="156"/>
      <c r="USH764" s="156"/>
      <c r="USI764" s="156"/>
      <c r="USJ764" s="156"/>
      <c r="USK764" s="156"/>
      <c r="USL764" s="156"/>
      <c r="USM764" s="156"/>
      <c r="USN764" s="156"/>
      <c r="USO764" s="156"/>
      <c r="USP764" s="156"/>
      <c r="USQ764" s="156"/>
      <c r="USR764" s="156"/>
      <c r="USS764" s="156"/>
      <c r="UST764" s="156"/>
      <c r="USU764" s="156"/>
      <c r="USV764" s="156"/>
      <c r="USW764" s="156"/>
      <c r="USX764" s="156"/>
      <c r="USY764" s="156"/>
      <c r="USZ764" s="156"/>
      <c r="UTA764" s="156"/>
      <c r="UTB764" s="156"/>
      <c r="UTC764" s="156"/>
      <c r="UTD764" s="156"/>
      <c r="UTE764" s="156"/>
      <c r="UTF764" s="156"/>
      <c r="UTG764" s="156"/>
      <c r="UTH764" s="156"/>
      <c r="UTI764" s="156"/>
      <c r="UTJ764" s="156"/>
      <c r="UTK764" s="156"/>
      <c r="UTL764" s="156"/>
      <c r="UTM764" s="156"/>
      <c r="UTN764" s="156"/>
      <c r="UTO764" s="156"/>
      <c r="UTP764" s="156"/>
      <c r="UTQ764" s="156"/>
      <c r="UTR764" s="156"/>
      <c r="UTS764" s="156"/>
      <c r="UTT764" s="156"/>
      <c r="UTU764" s="156"/>
      <c r="UTV764" s="156"/>
      <c r="UTW764" s="156"/>
      <c r="UTX764" s="156"/>
      <c r="UTY764" s="156"/>
      <c r="UTZ764" s="156"/>
      <c r="UUA764" s="156"/>
      <c r="UUB764" s="156"/>
      <c r="UUC764" s="156"/>
      <c r="UUD764" s="156"/>
      <c r="UUE764" s="156"/>
      <c r="UUF764" s="156"/>
      <c r="UUG764" s="156"/>
      <c r="UUH764" s="156"/>
      <c r="UUI764" s="156"/>
      <c r="UUJ764" s="156"/>
      <c r="UUK764" s="156"/>
      <c r="UUL764" s="156"/>
      <c r="UUM764" s="156"/>
      <c r="UUN764" s="156"/>
      <c r="UUO764" s="156"/>
      <c r="UUP764" s="156"/>
      <c r="UUQ764" s="156"/>
      <c r="UUR764" s="156"/>
      <c r="UUS764" s="156"/>
      <c r="UUT764" s="156"/>
      <c r="UUU764" s="156"/>
      <c r="UUV764" s="156"/>
      <c r="UUW764" s="156"/>
      <c r="UUX764" s="156"/>
      <c r="UUY764" s="156"/>
      <c r="UUZ764" s="156"/>
      <c r="UVA764" s="156"/>
      <c r="UVB764" s="156"/>
      <c r="UVC764" s="156"/>
      <c r="UVD764" s="156"/>
      <c r="UVE764" s="156"/>
      <c r="UVF764" s="156"/>
      <c r="UVG764" s="156"/>
      <c r="UVH764" s="156"/>
      <c r="UVI764" s="156"/>
      <c r="UVJ764" s="156"/>
      <c r="UVK764" s="156"/>
      <c r="UVL764" s="156"/>
      <c r="UVM764" s="156"/>
      <c r="UVN764" s="156"/>
      <c r="UVO764" s="156"/>
      <c r="UVP764" s="156"/>
      <c r="UVQ764" s="156"/>
      <c r="UVR764" s="156"/>
      <c r="UVS764" s="156"/>
      <c r="UVT764" s="156"/>
      <c r="UVU764" s="156"/>
      <c r="UVV764" s="156"/>
      <c r="UVW764" s="156"/>
      <c r="UVX764" s="156"/>
      <c r="UVY764" s="156"/>
      <c r="UVZ764" s="156"/>
      <c r="UWA764" s="156"/>
      <c r="UWB764" s="156"/>
      <c r="UWC764" s="156"/>
      <c r="UWD764" s="156"/>
      <c r="UWE764" s="156"/>
      <c r="UWF764" s="156"/>
      <c r="UWG764" s="156"/>
      <c r="UWH764" s="156"/>
      <c r="UWI764" s="156"/>
      <c r="UWJ764" s="156"/>
      <c r="UWK764" s="156"/>
      <c r="UWL764" s="156"/>
      <c r="UWM764" s="156"/>
      <c r="UWN764" s="156"/>
      <c r="UWO764" s="156"/>
      <c r="UWP764" s="156"/>
      <c r="UWQ764" s="156"/>
      <c r="UWR764" s="156"/>
      <c r="UWS764" s="156"/>
      <c r="UWT764" s="156"/>
      <c r="UWU764" s="156"/>
      <c r="UWV764" s="156"/>
      <c r="UWW764" s="156"/>
      <c r="UWX764" s="156"/>
      <c r="UWY764" s="156"/>
      <c r="UWZ764" s="156"/>
      <c r="UXA764" s="156"/>
      <c r="UXB764" s="156"/>
      <c r="UXC764" s="156"/>
      <c r="UXD764" s="156"/>
      <c r="UXE764" s="156"/>
      <c r="UXF764" s="156"/>
      <c r="UXG764" s="156"/>
      <c r="UXH764" s="156"/>
      <c r="UXI764" s="156"/>
      <c r="UXJ764" s="156"/>
      <c r="UXK764" s="156"/>
      <c r="UXL764" s="156"/>
      <c r="UXM764" s="156"/>
      <c r="UXN764" s="156"/>
      <c r="UXO764" s="156"/>
      <c r="UXP764" s="156"/>
      <c r="UXQ764" s="156"/>
      <c r="UXR764" s="156"/>
      <c r="UXS764" s="156"/>
      <c r="UXT764" s="156"/>
      <c r="UXU764" s="156"/>
      <c r="UXV764" s="156"/>
      <c r="UXW764" s="156"/>
      <c r="UXX764" s="156"/>
      <c r="UXY764" s="156"/>
      <c r="UXZ764" s="156"/>
      <c r="UYA764" s="156"/>
      <c r="UYB764" s="156"/>
      <c r="UYC764" s="156"/>
      <c r="UYD764" s="156"/>
      <c r="UYE764" s="156"/>
      <c r="UYF764" s="156"/>
      <c r="UYG764" s="156"/>
      <c r="UYH764" s="156"/>
      <c r="UYI764" s="156"/>
      <c r="UYJ764" s="156"/>
      <c r="UYK764" s="156"/>
      <c r="UYL764" s="156"/>
      <c r="UYM764" s="156"/>
      <c r="UYN764" s="156"/>
      <c r="UYO764" s="156"/>
      <c r="UYP764" s="156"/>
      <c r="UYQ764" s="156"/>
      <c r="UYR764" s="156"/>
      <c r="UYS764" s="156"/>
      <c r="UYT764" s="156"/>
      <c r="UYU764" s="156"/>
      <c r="UYV764" s="156"/>
      <c r="UYW764" s="156"/>
      <c r="UYX764" s="156"/>
      <c r="UYY764" s="156"/>
      <c r="UYZ764" s="156"/>
      <c r="UZA764" s="156"/>
      <c r="UZB764" s="156"/>
      <c r="UZC764" s="156"/>
      <c r="UZD764" s="156"/>
      <c r="UZE764" s="156"/>
      <c r="UZF764" s="156"/>
      <c r="UZG764" s="156"/>
      <c r="UZH764" s="156"/>
      <c r="UZI764" s="156"/>
      <c r="UZJ764" s="156"/>
      <c r="UZK764" s="156"/>
      <c r="UZL764" s="156"/>
      <c r="UZM764" s="156"/>
      <c r="UZN764" s="156"/>
      <c r="UZO764" s="156"/>
      <c r="UZP764" s="156"/>
      <c r="UZQ764" s="156"/>
      <c r="UZR764" s="156"/>
      <c r="UZS764" s="156"/>
      <c r="UZT764" s="156"/>
      <c r="UZU764" s="156"/>
      <c r="UZV764" s="156"/>
      <c r="UZW764" s="156"/>
      <c r="UZX764" s="156"/>
      <c r="UZY764" s="156"/>
      <c r="UZZ764" s="156"/>
      <c r="VAA764" s="156"/>
      <c r="VAB764" s="156"/>
      <c r="VAC764" s="156"/>
      <c r="VAD764" s="156"/>
      <c r="VAE764" s="156"/>
      <c r="VAF764" s="156"/>
      <c r="VAG764" s="156"/>
      <c r="VAH764" s="156"/>
      <c r="VAI764" s="156"/>
      <c r="VAJ764" s="156"/>
      <c r="VAK764" s="156"/>
      <c r="VAL764" s="156"/>
      <c r="VAM764" s="156"/>
      <c r="VAN764" s="156"/>
      <c r="VAO764" s="156"/>
      <c r="VAP764" s="156"/>
      <c r="VAQ764" s="156"/>
      <c r="VAR764" s="156"/>
      <c r="VAS764" s="156"/>
      <c r="VAT764" s="156"/>
      <c r="VAU764" s="156"/>
      <c r="VAV764" s="156"/>
      <c r="VAW764" s="156"/>
      <c r="VAX764" s="156"/>
      <c r="VAY764" s="156"/>
      <c r="VAZ764" s="156"/>
      <c r="VBA764" s="156"/>
      <c r="VBB764" s="156"/>
      <c r="VBC764" s="156"/>
      <c r="VBD764" s="156"/>
      <c r="VBE764" s="156"/>
      <c r="VBF764" s="156"/>
      <c r="VBG764" s="156"/>
      <c r="VBH764" s="156"/>
      <c r="VBI764" s="156"/>
      <c r="VBJ764" s="156"/>
      <c r="VBK764" s="156"/>
      <c r="VBL764" s="156"/>
      <c r="VBM764" s="156"/>
      <c r="VBN764" s="156"/>
      <c r="VBO764" s="156"/>
      <c r="VBP764" s="156"/>
      <c r="VBQ764" s="156"/>
      <c r="VBR764" s="156"/>
      <c r="VBS764" s="156"/>
      <c r="VBT764" s="156"/>
      <c r="VBU764" s="156"/>
      <c r="VBV764" s="156"/>
      <c r="VBW764" s="156"/>
      <c r="VBX764" s="156"/>
      <c r="VBY764" s="156"/>
      <c r="VBZ764" s="156"/>
      <c r="VCA764" s="156"/>
      <c r="VCB764" s="156"/>
      <c r="VCC764" s="156"/>
      <c r="VCD764" s="156"/>
      <c r="VCE764" s="156"/>
      <c r="VCF764" s="156"/>
      <c r="VCG764" s="156"/>
      <c r="VCH764" s="156"/>
      <c r="VCI764" s="156"/>
      <c r="VCJ764" s="156"/>
      <c r="VCK764" s="156"/>
      <c r="VCL764" s="156"/>
      <c r="VCM764" s="156"/>
      <c r="VCN764" s="156"/>
      <c r="VCO764" s="156"/>
      <c r="VCP764" s="156"/>
      <c r="VCQ764" s="156"/>
      <c r="VCR764" s="156"/>
      <c r="VCS764" s="156"/>
      <c r="VCT764" s="156"/>
      <c r="VCU764" s="156"/>
      <c r="VCV764" s="156"/>
      <c r="VCW764" s="156"/>
      <c r="VCX764" s="156"/>
      <c r="VCY764" s="156"/>
      <c r="VCZ764" s="156"/>
      <c r="VDA764" s="156"/>
      <c r="VDB764" s="156"/>
      <c r="VDC764" s="156"/>
      <c r="VDD764" s="156"/>
      <c r="VDE764" s="156"/>
      <c r="VDF764" s="156"/>
      <c r="VDG764" s="156"/>
      <c r="VDH764" s="156"/>
      <c r="VDI764" s="156"/>
      <c r="VDJ764" s="156"/>
      <c r="VDK764" s="156"/>
      <c r="VDL764" s="156"/>
      <c r="VDM764" s="156"/>
      <c r="VDN764" s="156"/>
      <c r="VDO764" s="156"/>
      <c r="VDP764" s="156"/>
      <c r="VDQ764" s="156"/>
      <c r="VDR764" s="156"/>
      <c r="VDS764" s="156"/>
      <c r="VDT764" s="156"/>
      <c r="VDU764" s="156"/>
      <c r="VDV764" s="156"/>
      <c r="VDW764" s="156"/>
      <c r="VDX764" s="156"/>
      <c r="VDY764" s="156"/>
      <c r="VDZ764" s="156"/>
      <c r="VEA764" s="156"/>
      <c r="VEB764" s="156"/>
      <c r="VEC764" s="156"/>
      <c r="VED764" s="156"/>
      <c r="VEE764" s="156"/>
      <c r="VEF764" s="156"/>
      <c r="VEG764" s="156"/>
      <c r="VEH764" s="156"/>
      <c r="VEI764" s="156"/>
      <c r="VEJ764" s="156"/>
      <c r="VEK764" s="156"/>
      <c r="VEL764" s="156"/>
      <c r="VEM764" s="156"/>
      <c r="VEN764" s="156"/>
      <c r="VEO764" s="156"/>
      <c r="VEP764" s="156"/>
      <c r="VEQ764" s="156"/>
      <c r="VER764" s="156"/>
      <c r="VES764" s="156"/>
      <c r="VET764" s="156"/>
      <c r="VEU764" s="156"/>
      <c r="VEV764" s="156"/>
      <c r="VEW764" s="156"/>
      <c r="VEX764" s="156"/>
      <c r="VEY764" s="156"/>
      <c r="VEZ764" s="156"/>
      <c r="VFA764" s="156"/>
      <c r="VFB764" s="156"/>
      <c r="VFC764" s="156"/>
      <c r="VFD764" s="156"/>
      <c r="VFE764" s="156"/>
      <c r="VFF764" s="156"/>
      <c r="VFG764" s="156"/>
      <c r="VFH764" s="156"/>
      <c r="VFI764" s="156"/>
      <c r="VFJ764" s="156"/>
      <c r="VFK764" s="156"/>
      <c r="VFL764" s="156"/>
      <c r="VFM764" s="156"/>
      <c r="VFN764" s="156"/>
      <c r="VFO764" s="156"/>
      <c r="VFP764" s="156"/>
      <c r="VFQ764" s="156"/>
      <c r="VFR764" s="156"/>
      <c r="VFS764" s="156"/>
      <c r="VFT764" s="156"/>
      <c r="VFU764" s="156"/>
      <c r="VFV764" s="156"/>
      <c r="VFW764" s="156"/>
      <c r="VFX764" s="156"/>
      <c r="VFY764" s="156"/>
      <c r="VFZ764" s="156"/>
      <c r="VGA764" s="156"/>
      <c r="VGB764" s="156"/>
      <c r="VGC764" s="156"/>
      <c r="VGD764" s="156"/>
      <c r="VGE764" s="156"/>
      <c r="VGF764" s="156"/>
      <c r="VGG764" s="156"/>
      <c r="VGH764" s="156"/>
      <c r="VGI764" s="156"/>
      <c r="VGJ764" s="156"/>
      <c r="VGK764" s="156"/>
      <c r="VGL764" s="156"/>
      <c r="VGM764" s="156"/>
      <c r="VGN764" s="156"/>
      <c r="VGO764" s="156"/>
      <c r="VGP764" s="156"/>
      <c r="VGQ764" s="156"/>
      <c r="VGR764" s="156"/>
      <c r="VGS764" s="156"/>
      <c r="VGT764" s="156"/>
      <c r="VGU764" s="156"/>
      <c r="VGV764" s="156"/>
      <c r="VGW764" s="156"/>
      <c r="VGX764" s="156"/>
      <c r="VGY764" s="156"/>
      <c r="VGZ764" s="156"/>
      <c r="VHA764" s="156"/>
      <c r="VHB764" s="156"/>
      <c r="VHC764" s="156"/>
      <c r="VHD764" s="156"/>
      <c r="VHE764" s="156"/>
      <c r="VHF764" s="156"/>
      <c r="VHG764" s="156"/>
      <c r="VHH764" s="156"/>
      <c r="VHI764" s="156"/>
      <c r="VHJ764" s="156"/>
      <c r="VHK764" s="156"/>
      <c r="VHL764" s="156"/>
      <c r="VHM764" s="156"/>
      <c r="VHN764" s="156"/>
      <c r="VHO764" s="156"/>
      <c r="VHP764" s="156"/>
      <c r="VHQ764" s="156"/>
      <c r="VHR764" s="156"/>
      <c r="VHS764" s="156"/>
      <c r="VHT764" s="156"/>
      <c r="VHU764" s="156"/>
      <c r="VHV764" s="156"/>
      <c r="VHW764" s="156"/>
      <c r="VHX764" s="156"/>
      <c r="VHY764" s="156"/>
      <c r="VHZ764" s="156"/>
      <c r="VIA764" s="156"/>
      <c r="VIB764" s="156"/>
      <c r="VIC764" s="156"/>
      <c r="VID764" s="156"/>
      <c r="VIE764" s="156"/>
      <c r="VIF764" s="156"/>
      <c r="VIG764" s="156"/>
      <c r="VIH764" s="156"/>
      <c r="VII764" s="156"/>
      <c r="VIJ764" s="156"/>
      <c r="VIK764" s="156"/>
      <c r="VIL764" s="156"/>
      <c r="VIM764" s="156"/>
      <c r="VIN764" s="156"/>
      <c r="VIO764" s="156"/>
      <c r="VIP764" s="156"/>
      <c r="VIQ764" s="156"/>
      <c r="VIR764" s="156"/>
      <c r="VIS764" s="156"/>
      <c r="VIT764" s="156"/>
      <c r="VIU764" s="156"/>
      <c r="VIV764" s="156"/>
      <c r="VIW764" s="156"/>
      <c r="VIX764" s="156"/>
      <c r="VIY764" s="156"/>
      <c r="VIZ764" s="156"/>
      <c r="VJA764" s="156"/>
      <c r="VJB764" s="156"/>
      <c r="VJC764" s="156"/>
      <c r="VJD764" s="156"/>
      <c r="VJE764" s="156"/>
      <c r="VJF764" s="156"/>
      <c r="VJG764" s="156"/>
      <c r="VJH764" s="156"/>
      <c r="VJI764" s="156"/>
      <c r="VJJ764" s="156"/>
      <c r="VJK764" s="156"/>
      <c r="VJL764" s="156"/>
      <c r="VJM764" s="156"/>
      <c r="VJN764" s="156"/>
      <c r="VJO764" s="156"/>
      <c r="VJP764" s="156"/>
      <c r="VJQ764" s="156"/>
      <c r="VJR764" s="156"/>
      <c r="VJS764" s="156"/>
      <c r="VJT764" s="156"/>
      <c r="VJU764" s="156"/>
      <c r="VJV764" s="156"/>
      <c r="VJW764" s="156"/>
      <c r="VJX764" s="156"/>
      <c r="VJY764" s="156"/>
      <c r="VJZ764" s="156"/>
      <c r="VKA764" s="156"/>
      <c r="VKB764" s="156"/>
      <c r="VKC764" s="156"/>
      <c r="VKD764" s="156"/>
      <c r="VKE764" s="156"/>
      <c r="VKF764" s="156"/>
      <c r="VKG764" s="156"/>
      <c r="VKH764" s="156"/>
      <c r="VKI764" s="156"/>
      <c r="VKJ764" s="156"/>
      <c r="VKK764" s="156"/>
      <c r="VKL764" s="156"/>
      <c r="VKM764" s="156"/>
      <c r="VKN764" s="156"/>
      <c r="VKO764" s="156"/>
      <c r="VKP764" s="156"/>
      <c r="VKQ764" s="156"/>
      <c r="VKR764" s="156"/>
      <c r="VKS764" s="156"/>
      <c r="VKT764" s="156"/>
      <c r="VKU764" s="156"/>
      <c r="VKV764" s="156"/>
      <c r="VKW764" s="156"/>
      <c r="VKX764" s="156"/>
      <c r="VKY764" s="156"/>
      <c r="VKZ764" s="156"/>
      <c r="VLA764" s="156"/>
      <c r="VLB764" s="156"/>
      <c r="VLC764" s="156"/>
      <c r="VLD764" s="156"/>
      <c r="VLE764" s="156"/>
      <c r="VLF764" s="156"/>
      <c r="VLG764" s="156"/>
      <c r="VLH764" s="156"/>
      <c r="VLI764" s="156"/>
      <c r="VLJ764" s="156"/>
      <c r="VLK764" s="156"/>
      <c r="VLL764" s="156"/>
      <c r="VLM764" s="156"/>
      <c r="VLN764" s="156"/>
      <c r="VLO764" s="156"/>
      <c r="VLP764" s="156"/>
      <c r="VLQ764" s="156"/>
      <c r="VLR764" s="156"/>
      <c r="VLS764" s="156"/>
      <c r="VLT764" s="156"/>
      <c r="VLU764" s="156"/>
      <c r="VLV764" s="156"/>
      <c r="VLW764" s="156"/>
      <c r="VLX764" s="156"/>
      <c r="VLY764" s="156"/>
      <c r="VLZ764" s="156"/>
      <c r="VMA764" s="156"/>
      <c r="VMB764" s="156"/>
      <c r="VMC764" s="156"/>
      <c r="VMD764" s="156"/>
      <c r="VME764" s="156"/>
      <c r="VMF764" s="156"/>
      <c r="VMG764" s="156"/>
      <c r="VMH764" s="156"/>
      <c r="VMI764" s="156"/>
      <c r="VMJ764" s="156"/>
      <c r="VMK764" s="156"/>
      <c r="VML764" s="156"/>
      <c r="VMM764" s="156"/>
      <c r="VMN764" s="156"/>
      <c r="VMO764" s="156"/>
      <c r="VMP764" s="156"/>
      <c r="VMQ764" s="156"/>
      <c r="VMR764" s="156"/>
      <c r="VMS764" s="156"/>
      <c r="VMT764" s="156"/>
      <c r="VMU764" s="156"/>
      <c r="VMV764" s="156"/>
      <c r="VMW764" s="156"/>
      <c r="VMX764" s="156"/>
      <c r="VMY764" s="156"/>
      <c r="VMZ764" s="156"/>
      <c r="VNA764" s="156"/>
      <c r="VNB764" s="156"/>
      <c r="VNC764" s="156"/>
      <c r="VND764" s="156"/>
      <c r="VNE764" s="156"/>
      <c r="VNF764" s="156"/>
      <c r="VNG764" s="156"/>
      <c r="VNH764" s="156"/>
      <c r="VNI764" s="156"/>
      <c r="VNJ764" s="156"/>
      <c r="VNK764" s="156"/>
      <c r="VNL764" s="156"/>
      <c r="VNM764" s="156"/>
      <c r="VNN764" s="156"/>
      <c r="VNO764" s="156"/>
      <c r="VNP764" s="156"/>
      <c r="VNQ764" s="156"/>
      <c r="VNR764" s="156"/>
      <c r="VNS764" s="156"/>
      <c r="VNT764" s="156"/>
      <c r="VNU764" s="156"/>
      <c r="VNV764" s="156"/>
      <c r="VNW764" s="156"/>
      <c r="VNX764" s="156"/>
      <c r="VNY764" s="156"/>
      <c r="VNZ764" s="156"/>
      <c r="VOA764" s="156"/>
      <c r="VOB764" s="156"/>
      <c r="VOC764" s="156"/>
      <c r="VOD764" s="156"/>
      <c r="VOE764" s="156"/>
      <c r="VOF764" s="156"/>
      <c r="VOG764" s="156"/>
      <c r="VOH764" s="156"/>
      <c r="VOI764" s="156"/>
      <c r="VOJ764" s="156"/>
      <c r="VOK764" s="156"/>
      <c r="VOL764" s="156"/>
      <c r="VOM764" s="156"/>
      <c r="VON764" s="156"/>
      <c r="VOO764" s="156"/>
      <c r="VOP764" s="156"/>
      <c r="VOQ764" s="156"/>
      <c r="VOR764" s="156"/>
      <c r="VOS764" s="156"/>
      <c r="VOT764" s="156"/>
      <c r="VOU764" s="156"/>
      <c r="VOV764" s="156"/>
      <c r="VOW764" s="156"/>
      <c r="VOX764" s="156"/>
      <c r="VOY764" s="156"/>
      <c r="VOZ764" s="156"/>
      <c r="VPA764" s="156"/>
      <c r="VPB764" s="156"/>
      <c r="VPC764" s="156"/>
      <c r="VPD764" s="156"/>
      <c r="VPE764" s="156"/>
      <c r="VPF764" s="156"/>
      <c r="VPG764" s="156"/>
      <c r="VPH764" s="156"/>
      <c r="VPI764" s="156"/>
      <c r="VPJ764" s="156"/>
      <c r="VPK764" s="156"/>
      <c r="VPL764" s="156"/>
      <c r="VPM764" s="156"/>
      <c r="VPN764" s="156"/>
      <c r="VPO764" s="156"/>
      <c r="VPP764" s="156"/>
      <c r="VPQ764" s="156"/>
      <c r="VPR764" s="156"/>
      <c r="VPS764" s="156"/>
      <c r="VPT764" s="156"/>
      <c r="VPU764" s="156"/>
      <c r="VPV764" s="156"/>
      <c r="VPW764" s="156"/>
      <c r="VPX764" s="156"/>
      <c r="VPY764" s="156"/>
      <c r="VPZ764" s="156"/>
      <c r="VQA764" s="156"/>
      <c r="VQB764" s="156"/>
      <c r="VQC764" s="156"/>
      <c r="VQD764" s="156"/>
      <c r="VQE764" s="156"/>
      <c r="VQF764" s="156"/>
      <c r="VQG764" s="156"/>
      <c r="VQH764" s="156"/>
      <c r="VQI764" s="156"/>
      <c r="VQJ764" s="156"/>
      <c r="VQK764" s="156"/>
      <c r="VQL764" s="156"/>
      <c r="VQM764" s="156"/>
      <c r="VQN764" s="156"/>
      <c r="VQO764" s="156"/>
      <c r="VQP764" s="156"/>
      <c r="VQQ764" s="156"/>
      <c r="VQR764" s="156"/>
      <c r="VQS764" s="156"/>
      <c r="VQT764" s="156"/>
      <c r="VQU764" s="156"/>
      <c r="VQV764" s="156"/>
      <c r="VQW764" s="156"/>
      <c r="VQX764" s="156"/>
      <c r="VQY764" s="156"/>
      <c r="VQZ764" s="156"/>
      <c r="VRA764" s="156"/>
      <c r="VRB764" s="156"/>
      <c r="VRC764" s="156"/>
      <c r="VRD764" s="156"/>
      <c r="VRE764" s="156"/>
      <c r="VRF764" s="156"/>
      <c r="VRG764" s="156"/>
      <c r="VRH764" s="156"/>
      <c r="VRI764" s="156"/>
      <c r="VRJ764" s="156"/>
      <c r="VRK764" s="156"/>
      <c r="VRL764" s="156"/>
      <c r="VRM764" s="156"/>
      <c r="VRN764" s="156"/>
      <c r="VRO764" s="156"/>
      <c r="VRP764" s="156"/>
      <c r="VRQ764" s="156"/>
      <c r="VRR764" s="156"/>
      <c r="VRS764" s="156"/>
      <c r="VRT764" s="156"/>
      <c r="VRU764" s="156"/>
      <c r="VRV764" s="156"/>
      <c r="VRW764" s="156"/>
      <c r="VRX764" s="156"/>
      <c r="VRY764" s="156"/>
      <c r="VRZ764" s="156"/>
      <c r="VSA764" s="156"/>
      <c r="VSB764" s="156"/>
      <c r="VSC764" s="156"/>
      <c r="VSD764" s="156"/>
      <c r="VSE764" s="156"/>
      <c r="VSF764" s="156"/>
      <c r="VSG764" s="156"/>
      <c r="VSH764" s="156"/>
      <c r="VSI764" s="156"/>
      <c r="VSJ764" s="156"/>
      <c r="VSK764" s="156"/>
      <c r="VSL764" s="156"/>
      <c r="VSM764" s="156"/>
      <c r="VSN764" s="156"/>
      <c r="VSO764" s="156"/>
      <c r="VSP764" s="156"/>
      <c r="VSQ764" s="156"/>
      <c r="VSR764" s="156"/>
      <c r="VSS764" s="156"/>
      <c r="VST764" s="156"/>
      <c r="VSU764" s="156"/>
      <c r="VSV764" s="156"/>
      <c r="VSW764" s="156"/>
      <c r="VSX764" s="156"/>
      <c r="VSY764" s="156"/>
      <c r="VSZ764" s="156"/>
      <c r="VTA764" s="156"/>
      <c r="VTB764" s="156"/>
      <c r="VTC764" s="156"/>
      <c r="VTD764" s="156"/>
      <c r="VTE764" s="156"/>
      <c r="VTF764" s="156"/>
      <c r="VTG764" s="156"/>
      <c r="VTH764" s="156"/>
      <c r="VTI764" s="156"/>
      <c r="VTJ764" s="156"/>
      <c r="VTK764" s="156"/>
      <c r="VTL764" s="156"/>
      <c r="VTM764" s="156"/>
      <c r="VTN764" s="156"/>
      <c r="VTO764" s="156"/>
      <c r="VTP764" s="156"/>
      <c r="VTQ764" s="156"/>
      <c r="VTR764" s="156"/>
      <c r="VTS764" s="156"/>
      <c r="VTT764" s="156"/>
      <c r="VTU764" s="156"/>
      <c r="VTV764" s="156"/>
      <c r="VTW764" s="156"/>
      <c r="VTX764" s="156"/>
      <c r="VTY764" s="156"/>
      <c r="VTZ764" s="156"/>
      <c r="VUA764" s="156"/>
      <c r="VUB764" s="156"/>
      <c r="VUC764" s="156"/>
      <c r="VUD764" s="156"/>
      <c r="VUE764" s="156"/>
      <c r="VUF764" s="156"/>
      <c r="VUG764" s="156"/>
      <c r="VUH764" s="156"/>
      <c r="VUI764" s="156"/>
      <c r="VUJ764" s="156"/>
      <c r="VUK764" s="156"/>
      <c r="VUL764" s="156"/>
      <c r="VUM764" s="156"/>
      <c r="VUN764" s="156"/>
      <c r="VUO764" s="156"/>
      <c r="VUP764" s="156"/>
      <c r="VUQ764" s="156"/>
      <c r="VUR764" s="156"/>
      <c r="VUS764" s="156"/>
      <c r="VUT764" s="156"/>
      <c r="VUU764" s="156"/>
      <c r="VUV764" s="156"/>
      <c r="VUW764" s="156"/>
      <c r="VUX764" s="156"/>
      <c r="VUY764" s="156"/>
      <c r="VUZ764" s="156"/>
      <c r="VVA764" s="156"/>
      <c r="VVB764" s="156"/>
      <c r="VVC764" s="156"/>
      <c r="VVD764" s="156"/>
      <c r="VVE764" s="156"/>
      <c r="VVF764" s="156"/>
      <c r="VVG764" s="156"/>
      <c r="VVH764" s="156"/>
      <c r="VVI764" s="156"/>
      <c r="VVJ764" s="156"/>
      <c r="VVK764" s="156"/>
      <c r="VVL764" s="156"/>
      <c r="VVM764" s="156"/>
      <c r="VVN764" s="156"/>
      <c r="VVO764" s="156"/>
      <c r="VVP764" s="156"/>
      <c r="VVQ764" s="156"/>
      <c r="VVR764" s="156"/>
      <c r="VVS764" s="156"/>
      <c r="VVT764" s="156"/>
      <c r="VVU764" s="156"/>
      <c r="VVV764" s="156"/>
      <c r="VVW764" s="156"/>
      <c r="VVX764" s="156"/>
      <c r="VVY764" s="156"/>
      <c r="VVZ764" s="156"/>
      <c r="VWA764" s="156"/>
      <c r="VWB764" s="156"/>
      <c r="VWC764" s="156"/>
      <c r="VWD764" s="156"/>
      <c r="VWE764" s="156"/>
      <c r="VWF764" s="156"/>
      <c r="VWG764" s="156"/>
      <c r="VWH764" s="156"/>
      <c r="VWI764" s="156"/>
      <c r="VWJ764" s="156"/>
      <c r="VWK764" s="156"/>
      <c r="VWL764" s="156"/>
      <c r="VWM764" s="156"/>
      <c r="VWN764" s="156"/>
      <c r="VWO764" s="156"/>
      <c r="VWP764" s="156"/>
      <c r="VWQ764" s="156"/>
      <c r="VWR764" s="156"/>
      <c r="VWS764" s="156"/>
      <c r="VWT764" s="156"/>
      <c r="VWU764" s="156"/>
      <c r="VWV764" s="156"/>
      <c r="VWW764" s="156"/>
      <c r="VWX764" s="156"/>
      <c r="VWY764" s="156"/>
      <c r="VWZ764" s="156"/>
      <c r="VXA764" s="156"/>
      <c r="VXB764" s="156"/>
      <c r="VXC764" s="156"/>
      <c r="VXD764" s="156"/>
      <c r="VXE764" s="156"/>
      <c r="VXF764" s="156"/>
      <c r="VXG764" s="156"/>
      <c r="VXH764" s="156"/>
      <c r="VXI764" s="156"/>
      <c r="VXJ764" s="156"/>
      <c r="VXK764" s="156"/>
      <c r="VXL764" s="156"/>
      <c r="VXM764" s="156"/>
      <c r="VXN764" s="156"/>
      <c r="VXO764" s="156"/>
      <c r="VXP764" s="156"/>
      <c r="VXQ764" s="156"/>
      <c r="VXR764" s="156"/>
      <c r="VXS764" s="156"/>
      <c r="VXT764" s="156"/>
      <c r="VXU764" s="156"/>
      <c r="VXV764" s="156"/>
      <c r="VXW764" s="156"/>
      <c r="VXX764" s="156"/>
      <c r="VXY764" s="156"/>
      <c r="VXZ764" s="156"/>
      <c r="VYA764" s="156"/>
      <c r="VYB764" s="156"/>
      <c r="VYC764" s="156"/>
      <c r="VYD764" s="156"/>
      <c r="VYE764" s="156"/>
      <c r="VYF764" s="156"/>
      <c r="VYG764" s="156"/>
      <c r="VYH764" s="156"/>
      <c r="VYI764" s="156"/>
      <c r="VYJ764" s="156"/>
      <c r="VYK764" s="156"/>
      <c r="VYL764" s="156"/>
      <c r="VYM764" s="156"/>
      <c r="VYN764" s="156"/>
      <c r="VYO764" s="156"/>
      <c r="VYP764" s="156"/>
      <c r="VYQ764" s="156"/>
      <c r="VYR764" s="156"/>
      <c r="VYS764" s="156"/>
      <c r="VYT764" s="156"/>
      <c r="VYU764" s="156"/>
      <c r="VYV764" s="156"/>
      <c r="VYW764" s="156"/>
      <c r="VYX764" s="156"/>
      <c r="VYY764" s="156"/>
      <c r="VYZ764" s="156"/>
      <c r="VZA764" s="156"/>
      <c r="VZB764" s="156"/>
      <c r="VZC764" s="156"/>
      <c r="VZD764" s="156"/>
      <c r="VZE764" s="156"/>
      <c r="VZF764" s="156"/>
      <c r="VZG764" s="156"/>
      <c r="VZH764" s="156"/>
      <c r="VZI764" s="156"/>
      <c r="VZJ764" s="156"/>
      <c r="VZK764" s="156"/>
      <c r="VZL764" s="156"/>
      <c r="VZM764" s="156"/>
      <c r="VZN764" s="156"/>
      <c r="VZO764" s="156"/>
      <c r="VZP764" s="156"/>
      <c r="VZQ764" s="156"/>
      <c r="VZR764" s="156"/>
      <c r="VZS764" s="156"/>
      <c r="VZT764" s="156"/>
      <c r="VZU764" s="156"/>
      <c r="VZV764" s="156"/>
      <c r="VZW764" s="156"/>
      <c r="VZX764" s="156"/>
      <c r="VZY764" s="156"/>
      <c r="VZZ764" s="156"/>
      <c r="WAA764" s="156"/>
      <c r="WAB764" s="156"/>
      <c r="WAC764" s="156"/>
      <c r="WAD764" s="156"/>
      <c r="WAE764" s="156"/>
      <c r="WAF764" s="156"/>
      <c r="WAG764" s="156"/>
      <c r="WAH764" s="156"/>
      <c r="WAI764" s="156"/>
      <c r="WAJ764" s="156"/>
      <c r="WAK764" s="156"/>
      <c r="WAL764" s="156"/>
      <c r="WAM764" s="156"/>
      <c r="WAN764" s="156"/>
      <c r="WAO764" s="156"/>
      <c r="WAP764" s="156"/>
      <c r="WAQ764" s="156"/>
      <c r="WAR764" s="156"/>
      <c r="WAS764" s="156"/>
      <c r="WAT764" s="156"/>
      <c r="WAU764" s="156"/>
      <c r="WAV764" s="156"/>
      <c r="WAW764" s="156"/>
      <c r="WAX764" s="156"/>
      <c r="WAY764" s="156"/>
      <c r="WAZ764" s="156"/>
      <c r="WBA764" s="156"/>
      <c r="WBB764" s="156"/>
      <c r="WBC764" s="156"/>
      <c r="WBD764" s="156"/>
      <c r="WBE764" s="156"/>
      <c r="WBF764" s="156"/>
      <c r="WBG764" s="156"/>
      <c r="WBH764" s="156"/>
      <c r="WBI764" s="156"/>
      <c r="WBJ764" s="156"/>
      <c r="WBK764" s="156"/>
      <c r="WBL764" s="156"/>
      <c r="WBM764" s="156"/>
      <c r="WBN764" s="156"/>
      <c r="WBO764" s="156"/>
      <c r="WBP764" s="156"/>
      <c r="WBQ764" s="156"/>
      <c r="WBR764" s="156"/>
      <c r="WBS764" s="156"/>
      <c r="WBT764" s="156"/>
      <c r="WBU764" s="156"/>
      <c r="WBV764" s="156"/>
      <c r="WBW764" s="156"/>
      <c r="WBX764" s="156"/>
      <c r="WBY764" s="156"/>
      <c r="WBZ764" s="156"/>
      <c r="WCA764" s="156"/>
      <c r="WCB764" s="156"/>
      <c r="WCC764" s="156"/>
      <c r="WCD764" s="156"/>
      <c r="WCE764" s="156"/>
      <c r="WCF764" s="156"/>
      <c r="WCG764" s="156"/>
      <c r="WCH764" s="156"/>
      <c r="WCI764" s="156"/>
      <c r="WCJ764" s="156"/>
      <c r="WCK764" s="156"/>
      <c r="WCL764" s="156"/>
      <c r="WCM764" s="156"/>
      <c r="WCN764" s="156"/>
      <c r="WCO764" s="156"/>
      <c r="WCP764" s="156"/>
      <c r="WCQ764" s="156"/>
      <c r="WCR764" s="156"/>
      <c r="WCS764" s="156"/>
      <c r="WCT764" s="156"/>
      <c r="WCU764" s="156"/>
      <c r="WCV764" s="156"/>
      <c r="WCW764" s="156"/>
      <c r="WCX764" s="156"/>
      <c r="WCY764" s="156"/>
      <c r="WCZ764" s="156"/>
      <c r="WDA764" s="156"/>
      <c r="WDB764" s="156"/>
      <c r="WDC764" s="156"/>
      <c r="WDD764" s="156"/>
      <c r="WDE764" s="156"/>
      <c r="WDF764" s="156"/>
      <c r="WDG764" s="156"/>
      <c r="WDH764" s="156"/>
      <c r="WDI764" s="156"/>
      <c r="WDJ764" s="156"/>
      <c r="WDK764" s="156"/>
      <c r="WDL764" s="156"/>
      <c r="WDM764" s="156"/>
      <c r="WDN764" s="156"/>
      <c r="WDO764" s="156"/>
      <c r="WDP764" s="156"/>
      <c r="WDQ764" s="156"/>
      <c r="WDR764" s="156"/>
      <c r="WDS764" s="156"/>
      <c r="WDT764" s="156"/>
      <c r="WDU764" s="156"/>
      <c r="WDV764" s="156"/>
      <c r="WDW764" s="156"/>
      <c r="WDX764" s="156"/>
      <c r="WDY764" s="156"/>
      <c r="WDZ764" s="156"/>
      <c r="WEA764" s="156"/>
      <c r="WEB764" s="156"/>
      <c r="WEC764" s="156"/>
      <c r="WED764" s="156"/>
      <c r="WEE764" s="156"/>
      <c r="WEF764" s="156"/>
      <c r="WEG764" s="156"/>
      <c r="WEH764" s="156"/>
      <c r="WEI764" s="156"/>
      <c r="WEJ764" s="156"/>
      <c r="WEK764" s="156"/>
      <c r="WEL764" s="156"/>
      <c r="WEM764" s="156"/>
      <c r="WEN764" s="156"/>
      <c r="WEO764" s="156"/>
      <c r="WEP764" s="156"/>
      <c r="WEQ764" s="156"/>
      <c r="WER764" s="156"/>
      <c r="WES764" s="156"/>
      <c r="WET764" s="156"/>
      <c r="WEU764" s="156"/>
      <c r="WEV764" s="156"/>
      <c r="WEW764" s="156"/>
      <c r="WEX764" s="156"/>
      <c r="WEY764" s="156"/>
      <c r="WEZ764" s="156"/>
      <c r="WFA764" s="156"/>
      <c r="WFB764" s="156"/>
      <c r="WFC764" s="156"/>
      <c r="WFD764" s="156"/>
      <c r="WFE764" s="156"/>
      <c r="WFF764" s="156"/>
      <c r="WFG764" s="156"/>
      <c r="WFH764" s="156"/>
      <c r="WFI764" s="156"/>
      <c r="WFJ764" s="156"/>
      <c r="WFK764" s="156"/>
      <c r="WFL764" s="156"/>
      <c r="WFM764" s="156"/>
      <c r="WFN764" s="156"/>
      <c r="WFO764" s="156"/>
      <c r="WFP764" s="156"/>
      <c r="WFQ764" s="156"/>
      <c r="WFR764" s="156"/>
      <c r="WFS764" s="156"/>
      <c r="WFT764" s="156"/>
      <c r="WFU764" s="156"/>
      <c r="WFV764" s="156"/>
      <c r="WFW764" s="156"/>
      <c r="WFX764" s="156"/>
      <c r="WFY764" s="156"/>
      <c r="WFZ764" s="156"/>
      <c r="WGA764" s="156"/>
      <c r="WGB764" s="156"/>
      <c r="WGC764" s="156"/>
      <c r="WGD764" s="156"/>
      <c r="WGE764" s="156"/>
      <c r="WGF764" s="156"/>
      <c r="WGG764" s="156"/>
      <c r="WGH764" s="156"/>
      <c r="WGI764" s="156"/>
      <c r="WGJ764" s="156"/>
      <c r="WGK764" s="156"/>
      <c r="WGL764" s="156"/>
      <c r="WGM764" s="156"/>
      <c r="WGN764" s="156"/>
      <c r="WGO764" s="156"/>
      <c r="WGP764" s="156"/>
      <c r="WGQ764" s="156"/>
      <c r="WGR764" s="156"/>
      <c r="WGS764" s="156"/>
      <c r="WGT764" s="156"/>
      <c r="WGU764" s="156"/>
      <c r="WGV764" s="156"/>
      <c r="WGW764" s="156"/>
      <c r="WGX764" s="156"/>
      <c r="WGY764" s="156"/>
      <c r="WGZ764" s="156"/>
      <c r="WHA764" s="156"/>
      <c r="WHB764" s="156"/>
      <c r="WHC764" s="156"/>
      <c r="WHD764" s="156"/>
      <c r="WHE764" s="156"/>
      <c r="WHF764" s="156"/>
      <c r="WHG764" s="156"/>
      <c r="WHH764" s="156"/>
      <c r="WHI764" s="156"/>
      <c r="WHJ764" s="156"/>
      <c r="WHK764" s="156"/>
      <c r="WHL764" s="156"/>
      <c r="WHM764" s="156"/>
      <c r="WHN764" s="156"/>
      <c r="WHO764" s="156"/>
      <c r="WHP764" s="156"/>
      <c r="WHQ764" s="156"/>
      <c r="WHR764" s="156"/>
      <c r="WHS764" s="156"/>
      <c r="WHT764" s="156"/>
      <c r="WHU764" s="156"/>
      <c r="WHV764" s="156"/>
      <c r="WHW764" s="156"/>
      <c r="WHX764" s="156"/>
      <c r="WHY764" s="156"/>
      <c r="WHZ764" s="156"/>
      <c r="WIA764" s="156"/>
      <c r="WIB764" s="156"/>
      <c r="WIC764" s="156"/>
      <c r="WID764" s="156"/>
      <c r="WIE764" s="156"/>
      <c r="WIF764" s="156"/>
      <c r="WIG764" s="156"/>
      <c r="WIH764" s="156"/>
      <c r="WII764" s="156"/>
      <c r="WIJ764" s="156"/>
      <c r="WIK764" s="156"/>
      <c r="WIL764" s="156"/>
      <c r="WIM764" s="156"/>
      <c r="WIN764" s="156"/>
      <c r="WIO764" s="156"/>
      <c r="WIP764" s="156"/>
      <c r="WIQ764" s="156"/>
      <c r="WIR764" s="156"/>
      <c r="WIS764" s="156"/>
      <c r="WIT764" s="156"/>
      <c r="WIU764" s="156"/>
      <c r="WIV764" s="156"/>
      <c r="WIW764" s="156"/>
      <c r="WIX764" s="156"/>
      <c r="WIY764" s="156"/>
      <c r="WIZ764" s="156"/>
      <c r="WJA764" s="156"/>
      <c r="WJB764" s="156"/>
      <c r="WJC764" s="156"/>
      <c r="WJD764" s="156"/>
      <c r="WJE764" s="156"/>
      <c r="WJF764" s="156"/>
      <c r="WJG764" s="156"/>
      <c r="WJH764" s="156"/>
      <c r="WJI764" s="156"/>
      <c r="WJJ764" s="156"/>
      <c r="WJK764" s="156"/>
      <c r="WJL764" s="156"/>
      <c r="WJM764" s="156"/>
      <c r="WJN764" s="156"/>
      <c r="WJO764" s="156"/>
      <c r="WJP764" s="156"/>
      <c r="WJQ764" s="156"/>
      <c r="WJR764" s="156"/>
      <c r="WJS764" s="156"/>
      <c r="WJT764" s="156"/>
      <c r="WJU764" s="156"/>
      <c r="WJV764" s="156"/>
      <c r="WJW764" s="156"/>
      <c r="WJX764" s="156"/>
      <c r="WJY764" s="156"/>
      <c r="WJZ764" s="156"/>
      <c r="WKA764" s="156"/>
      <c r="WKB764" s="156"/>
      <c r="WKC764" s="156"/>
      <c r="WKD764" s="156"/>
      <c r="WKE764" s="156"/>
      <c r="WKF764" s="156"/>
      <c r="WKG764" s="156"/>
      <c r="WKH764" s="156"/>
      <c r="WKI764" s="156"/>
      <c r="WKJ764" s="156"/>
      <c r="WKK764" s="156"/>
      <c r="WKL764" s="156"/>
      <c r="WKM764" s="156"/>
      <c r="WKN764" s="156"/>
      <c r="WKO764" s="156"/>
      <c r="WKP764" s="156"/>
      <c r="WKQ764" s="156"/>
      <c r="WKR764" s="156"/>
      <c r="WKS764" s="156"/>
      <c r="WKT764" s="156"/>
      <c r="WKU764" s="156"/>
      <c r="WKV764" s="156"/>
      <c r="WKW764" s="156"/>
      <c r="WKX764" s="156"/>
      <c r="WKY764" s="156"/>
      <c r="WKZ764" s="156"/>
      <c r="WLA764" s="156"/>
      <c r="WLB764" s="156"/>
      <c r="WLC764" s="156"/>
      <c r="WLD764" s="156"/>
      <c r="WLE764" s="156"/>
      <c r="WLF764" s="156"/>
      <c r="WLG764" s="156"/>
      <c r="WLH764" s="156"/>
      <c r="WLI764" s="156"/>
      <c r="WLJ764" s="156"/>
      <c r="WLK764" s="156"/>
      <c r="WLL764" s="156"/>
      <c r="WLM764" s="156"/>
      <c r="WLN764" s="156"/>
      <c r="WLO764" s="156"/>
      <c r="WLP764" s="156"/>
      <c r="WLQ764" s="156"/>
      <c r="WLR764" s="156"/>
      <c r="WLS764" s="156"/>
      <c r="WLT764" s="156"/>
      <c r="WLU764" s="156"/>
      <c r="WLV764" s="156"/>
      <c r="WLW764" s="156"/>
      <c r="WLX764" s="156"/>
      <c r="WLY764" s="156"/>
      <c r="WLZ764" s="156"/>
      <c r="WMA764" s="156"/>
      <c r="WMB764" s="156"/>
      <c r="WMC764" s="156"/>
      <c r="WMD764" s="156"/>
      <c r="WME764" s="156"/>
      <c r="WMF764" s="156"/>
      <c r="WMG764" s="156"/>
      <c r="WMH764" s="156"/>
      <c r="WMI764" s="156"/>
      <c r="WMJ764" s="156"/>
      <c r="WMK764" s="156"/>
      <c r="WML764" s="156"/>
      <c r="WMM764" s="156"/>
      <c r="WMN764" s="156"/>
      <c r="WMO764" s="156"/>
      <c r="WMP764" s="156"/>
      <c r="WMQ764" s="156"/>
      <c r="WMR764" s="156"/>
      <c r="WMS764" s="156"/>
      <c r="WMT764" s="156"/>
      <c r="WMU764" s="156"/>
      <c r="WMV764" s="156"/>
      <c r="WMW764" s="156"/>
      <c r="WMX764" s="156"/>
      <c r="WMY764" s="156"/>
      <c r="WMZ764" s="156"/>
      <c r="WNA764" s="156"/>
      <c r="WNB764" s="156"/>
      <c r="WNC764" s="156"/>
      <c r="WND764" s="156"/>
      <c r="WNE764" s="156"/>
      <c r="WNF764" s="156"/>
      <c r="WNG764" s="156"/>
      <c r="WNH764" s="156"/>
      <c r="WNI764" s="156"/>
      <c r="WNJ764" s="156"/>
      <c r="WNK764" s="156"/>
      <c r="WNL764" s="156"/>
      <c r="WNM764" s="156"/>
      <c r="WNN764" s="156"/>
      <c r="WNO764" s="156"/>
      <c r="WNP764" s="156"/>
      <c r="WNQ764" s="156"/>
      <c r="WNR764" s="156"/>
      <c r="WNS764" s="156"/>
      <c r="WNT764" s="156"/>
      <c r="WNU764" s="156"/>
      <c r="WNV764" s="156"/>
      <c r="WNW764" s="156"/>
      <c r="WNX764" s="156"/>
      <c r="WNY764" s="156"/>
      <c r="WNZ764" s="156"/>
      <c r="WOA764" s="156"/>
      <c r="WOB764" s="156"/>
      <c r="WOC764" s="156"/>
      <c r="WOD764" s="156"/>
      <c r="WOE764" s="156"/>
      <c r="WOF764" s="156"/>
      <c r="WOG764" s="156"/>
      <c r="WOH764" s="156"/>
      <c r="WOI764" s="156"/>
      <c r="WOJ764" s="156"/>
      <c r="WOK764" s="156"/>
      <c r="WOL764" s="156"/>
      <c r="WOM764" s="156"/>
      <c r="WON764" s="156"/>
      <c r="WOO764" s="156"/>
      <c r="WOP764" s="156"/>
      <c r="WOQ764" s="156"/>
      <c r="WOR764" s="156"/>
      <c r="WOS764" s="156"/>
      <c r="WOT764" s="156"/>
      <c r="WOU764" s="156"/>
      <c r="WOV764" s="156"/>
      <c r="WOW764" s="156"/>
      <c r="WOX764" s="156"/>
      <c r="WOY764" s="156"/>
      <c r="WOZ764" s="156"/>
      <c r="WPA764" s="156"/>
      <c r="WPB764" s="156"/>
      <c r="WPC764" s="156"/>
      <c r="WPD764" s="156"/>
      <c r="WPE764" s="156"/>
      <c r="WPF764" s="156"/>
      <c r="WPG764" s="156"/>
      <c r="WPH764" s="156"/>
      <c r="WPI764" s="156"/>
      <c r="WPJ764" s="156"/>
      <c r="WPK764" s="156"/>
      <c r="WPL764" s="156"/>
      <c r="WPM764" s="156"/>
      <c r="WPN764" s="156"/>
      <c r="WPO764" s="156"/>
      <c r="WPP764" s="156"/>
      <c r="WPQ764" s="156"/>
      <c r="WPR764" s="156"/>
      <c r="WPS764" s="156"/>
      <c r="WPT764" s="156"/>
      <c r="WPU764" s="156"/>
      <c r="WPV764" s="156"/>
      <c r="WPW764" s="156"/>
      <c r="WPX764" s="156"/>
      <c r="WPY764" s="156"/>
      <c r="WPZ764" s="156"/>
      <c r="WQA764" s="156"/>
      <c r="WQB764" s="156"/>
      <c r="WQC764" s="156"/>
      <c r="WQD764" s="156"/>
      <c r="WQE764" s="156"/>
      <c r="WQF764" s="156"/>
      <c r="WQG764" s="156"/>
      <c r="WQH764" s="156"/>
      <c r="WQI764" s="156"/>
      <c r="WQJ764" s="156"/>
      <c r="WQK764" s="156"/>
      <c r="WQL764" s="156"/>
      <c r="WQM764" s="156"/>
      <c r="WQN764" s="156"/>
      <c r="WQO764" s="156"/>
      <c r="WQP764" s="156"/>
      <c r="WQQ764" s="156"/>
      <c r="WQR764" s="156"/>
      <c r="WQS764" s="156"/>
      <c r="WQT764" s="156"/>
      <c r="WQU764" s="156"/>
      <c r="WQV764" s="156"/>
      <c r="WQW764" s="156"/>
      <c r="WQX764" s="156"/>
      <c r="WQY764" s="156"/>
      <c r="WQZ764" s="156"/>
      <c r="WRA764" s="156"/>
      <c r="WRB764" s="156"/>
      <c r="WRC764" s="156"/>
      <c r="WRD764" s="156"/>
      <c r="WRE764" s="156"/>
      <c r="WRF764" s="156"/>
      <c r="WRG764" s="156"/>
      <c r="WRH764" s="156"/>
      <c r="WRI764" s="156"/>
      <c r="WRJ764" s="156"/>
      <c r="WRK764" s="156"/>
      <c r="WRL764" s="156"/>
      <c r="WRM764" s="156"/>
      <c r="WRN764" s="156"/>
      <c r="WRO764" s="156"/>
      <c r="WRP764" s="156"/>
      <c r="WRQ764" s="156"/>
      <c r="WRR764" s="156"/>
      <c r="WRS764" s="156"/>
      <c r="WRT764" s="156"/>
      <c r="WRU764" s="156"/>
      <c r="WRV764" s="156"/>
      <c r="WRW764" s="156"/>
      <c r="WRX764" s="156"/>
      <c r="WRY764" s="156"/>
      <c r="WRZ764" s="156"/>
      <c r="WSA764" s="156"/>
      <c r="WSB764" s="156"/>
      <c r="WSC764" s="156"/>
      <c r="WSD764" s="156"/>
      <c r="WSE764" s="156"/>
      <c r="WSF764" s="156"/>
      <c r="WSG764" s="156"/>
      <c r="WSH764" s="156"/>
      <c r="WSI764" s="156"/>
      <c r="WSJ764" s="156"/>
      <c r="WSK764" s="156"/>
      <c r="WSL764" s="156"/>
      <c r="WSM764" s="156"/>
      <c r="WSN764" s="156"/>
      <c r="WSO764" s="156"/>
      <c r="WSP764" s="156"/>
      <c r="WSQ764" s="156"/>
      <c r="WSR764" s="156"/>
      <c r="WSS764" s="156"/>
      <c r="WST764" s="156"/>
      <c r="WSU764" s="156"/>
      <c r="WSV764" s="156"/>
      <c r="WSW764" s="156"/>
      <c r="WSX764" s="156"/>
      <c r="WSY764" s="156"/>
      <c r="WSZ764" s="156"/>
      <c r="WTA764" s="156"/>
      <c r="WTB764" s="156"/>
      <c r="WTC764" s="156"/>
      <c r="WTD764" s="156"/>
      <c r="WTE764" s="156"/>
      <c r="WTF764" s="156"/>
      <c r="WTG764" s="156"/>
      <c r="WTH764" s="156"/>
      <c r="WTI764" s="156"/>
      <c r="WTJ764" s="156"/>
      <c r="WTK764" s="156"/>
      <c r="WTL764" s="156"/>
      <c r="WTM764" s="156"/>
      <c r="WTN764" s="156"/>
      <c r="WTO764" s="156"/>
      <c r="WTP764" s="156"/>
      <c r="WTQ764" s="156"/>
      <c r="WTR764" s="156"/>
      <c r="WTS764" s="156"/>
      <c r="WTT764" s="156"/>
      <c r="WTU764" s="156"/>
      <c r="WTV764" s="156"/>
      <c r="WTW764" s="156"/>
      <c r="WTX764" s="156"/>
      <c r="WTY764" s="156"/>
      <c r="WTZ764" s="156"/>
      <c r="WUA764" s="156"/>
      <c r="WUB764" s="156"/>
      <c r="WUC764" s="156"/>
      <c r="WUD764" s="156"/>
      <c r="WUE764" s="156"/>
      <c r="WUF764" s="156"/>
      <c r="WUG764" s="156"/>
      <c r="WUH764" s="156"/>
      <c r="WUI764" s="156"/>
      <c r="WUJ764" s="156"/>
      <c r="WUK764" s="156"/>
      <c r="WUL764" s="156"/>
      <c r="WUM764" s="156"/>
      <c r="WUN764" s="156"/>
      <c r="WUO764" s="156"/>
      <c r="WUP764" s="156"/>
      <c r="WUQ764" s="156"/>
      <c r="WUR764" s="156"/>
      <c r="WUS764" s="156"/>
      <c r="WUT764" s="156"/>
      <c r="WUU764" s="156"/>
      <c r="WUV764" s="156"/>
      <c r="WUW764" s="156"/>
      <c r="WUX764" s="156"/>
      <c r="WUY764" s="156"/>
      <c r="WUZ764" s="156"/>
      <c r="WVA764" s="156"/>
      <c r="WVB764" s="156"/>
    </row>
    <row r="765" spans="1:16122" s="4" customFormat="1" ht="20.25" customHeight="1">
      <c r="A765" s="137" t="s">
        <v>1622</v>
      </c>
      <c r="B765" s="247"/>
      <c r="C765" s="247"/>
      <c r="D765" s="276" t="s">
        <v>1609</v>
      </c>
      <c r="E765" s="241">
        <v>45572</v>
      </c>
      <c r="F765" s="243">
        <v>5280000</v>
      </c>
      <c r="G765" s="195" t="e">
        <f>SUM(#REF!)</f>
        <v>#REF!</v>
      </c>
      <c r="H765" s="156"/>
      <c r="I765" s="217">
        <f t="shared" si="2"/>
        <v>3</v>
      </c>
      <c r="J765" s="222" t="e">
        <f>#REF!</f>
        <v>#REF!</v>
      </c>
      <c r="K765" s="157"/>
      <c r="L765" s="167">
        <f>H$2-E765</f>
        <v>85</v>
      </c>
      <c r="M765" s="156"/>
      <c r="N765" s="156"/>
      <c r="O765" s="156"/>
      <c r="P765" s="156"/>
      <c r="Q765" s="156"/>
      <c r="R765" s="156"/>
      <c r="S765" s="156"/>
      <c r="T765" s="156"/>
      <c r="U765" s="156"/>
      <c r="V765" s="156"/>
      <c r="W765" s="156"/>
      <c r="X765" s="156"/>
      <c r="Y765" s="156"/>
      <c r="Z765" s="156"/>
      <c r="AA765" s="156"/>
      <c r="AB765" s="156"/>
      <c r="AC765" s="156"/>
      <c r="AD765" s="156"/>
      <c r="AE765" s="156"/>
      <c r="AF765" s="156"/>
      <c r="AG765" s="156"/>
      <c r="AH765" s="156"/>
      <c r="AI765" s="156"/>
      <c r="AJ765" s="156"/>
      <c r="AK765" s="156"/>
      <c r="AL765" s="156"/>
      <c r="AM765" s="156"/>
      <c r="AN765" s="156"/>
      <c r="AO765" s="156"/>
      <c r="AP765" s="156"/>
      <c r="AQ765" s="156"/>
      <c r="AR765" s="156"/>
      <c r="AS765" s="156"/>
      <c r="AT765" s="156"/>
      <c r="AU765" s="156"/>
      <c r="AV765" s="156"/>
      <c r="AW765" s="156"/>
      <c r="AX765" s="156"/>
      <c r="AY765" s="156"/>
      <c r="AZ765" s="156"/>
      <c r="BA765" s="156"/>
      <c r="BB765" s="156"/>
      <c r="BC765" s="156"/>
      <c r="BD765" s="156"/>
      <c r="BE765" s="156"/>
      <c r="BF765" s="156"/>
      <c r="BG765" s="156"/>
      <c r="BH765" s="156"/>
      <c r="BI765" s="156"/>
      <c r="BJ765" s="156"/>
      <c r="BK765" s="156"/>
      <c r="BL765" s="156"/>
      <c r="BM765" s="156"/>
      <c r="BN765" s="156"/>
      <c r="BO765" s="156"/>
      <c r="BP765" s="156"/>
      <c r="BQ765" s="156"/>
      <c r="BR765" s="156"/>
      <c r="BS765" s="156"/>
      <c r="BT765" s="156"/>
      <c r="BU765" s="156"/>
      <c r="BV765" s="156"/>
      <c r="BW765" s="156"/>
      <c r="BX765" s="156"/>
      <c r="BY765" s="156"/>
      <c r="BZ765" s="156"/>
      <c r="CA765" s="156"/>
      <c r="CB765" s="156"/>
      <c r="CC765" s="156"/>
      <c r="CD765" s="156"/>
      <c r="CE765" s="156"/>
      <c r="CF765" s="156"/>
      <c r="CG765" s="156"/>
      <c r="CH765" s="156"/>
      <c r="CI765" s="156"/>
      <c r="CJ765" s="156"/>
      <c r="CK765" s="156"/>
      <c r="CL765" s="156"/>
      <c r="CM765" s="156"/>
      <c r="CN765" s="156"/>
      <c r="CO765" s="156"/>
      <c r="CP765" s="156"/>
      <c r="CQ765" s="156"/>
      <c r="CR765" s="156"/>
      <c r="CS765" s="156"/>
      <c r="CT765" s="156"/>
      <c r="CU765" s="156"/>
      <c r="CV765" s="156"/>
      <c r="CW765" s="156"/>
      <c r="CX765" s="156"/>
      <c r="CY765" s="156"/>
      <c r="CZ765" s="156"/>
      <c r="DA765" s="156"/>
      <c r="DB765" s="156"/>
      <c r="DC765" s="156"/>
      <c r="DD765" s="156"/>
      <c r="DE765" s="156"/>
      <c r="DF765" s="156"/>
      <c r="DG765" s="156"/>
      <c r="DH765" s="156"/>
      <c r="DI765" s="156"/>
      <c r="DJ765" s="156"/>
      <c r="DK765" s="156"/>
      <c r="DL765" s="156"/>
      <c r="DM765" s="156"/>
      <c r="DN765" s="156"/>
      <c r="DO765" s="156"/>
      <c r="DP765" s="156"/>
      <c r="DQ765" s="156"/>
      <c r="DR765" s="156"/>
      <c r="DS765" s="156"/>
      <c r="DT765" s="156"/>
      <c r="DU765" s="156"/>
      <c r="DV765" s="156"/>
      <c r="DW765" s="156"/>
      <c r="DX765" s="156"/>
      <c r="DY765" s="156"/>
      <c r="DZ765" s="156"/>
      <c r="EA765" s="156"/>
      <c r="EB765" s="156"/>
      <c r="EC765" s="156"/>
      <c r="ED765" s="156"/>
      <c r="EE765" s="156"/>
      <c r="EF765" s="156"/>
      <c r="EG765" s="156"/>
      <c r="EH765" s="156"/>
      <c r="EI765" s="156"/>
      <c r="EJ765" s="156"/>
      <c r="EK765" s="156"/>
      <c r="EL765" s="156"/>
      <c r="EM765" s="156"/>
      <c r="EN765" s="156"/>
      <c r="EO765" s="156"/>
      <c r="EP765" s="156"/>
      <c r="EQ765" s="156"/>
      <c r="ER765" s="156"/>
      <c r="ES765" s="156"/>
      <c r="ET765" s="156"/>
      <c r="EU765" s="156"/>
      <c r="EV765" s="156"/>
      <c r="EW765" s="156"/>
      <c r="EX765" s="156"/>
      <c r="EY765" s="156"/>
      <c r="EZ765" s="156"/>
      <c r="FA765" s="156"/>
      <c r="FB765" s="156"/>
      <c r="FC765" s="156"/>
      <c r="FD765" s="156"/>
      <c r="FE765" s="156"/>
      <c r="FF765" s="156"/>
      <c r="FG765" s="156"/>
      <c r="FH765" s="156"/>
      <c r="FI765" s="156"/>
      <c r="FJ765" s="156"/>
      <c r="FK765" s="156"/>
      <c r="FL765" s="156"/>
      <c r="FM765" s="156"/>
      <c r="FN765" s="156"/>
      <c r="FO765" s="156"/>
      <c r="FP765" s="156"/>
      <c r="FQ765" s="156"/>
      <c r="FR765" s="156"/>
      <c r="FS765" s="156"/>
      <c r="FT765" s="156"/>
      <c r="FU765" s="156"/>
      <c r="FV765" s="156"/>
      <c r="FW765" s="156"/>
      <c r="FX765" s="156"/>
      <c r="FY765" s="156"/>
      <c r="FZ765" s="156"/>
      <c r="GA765" s="156"/>
      <c r="GB765" s="156"/>
      <c r="GC765" s="156"/>
      <c r="GD765" s="156"/>
      <c r="GE765" s="156"/>
      <c r="GF765" s="156"/>
      <c r="GG765" s="156"/>
      <c r="GH765" s="156"/>
      <c r="GI765" s="156"/>
      <c r="GJ765" s="156"/>
      <c r="GK765" s="156"/>
      <c r="GL765" s="156"/>
      <c r="GM765" s="156"/>
      <c r="GN765" s="156"/>
      <c r="GO765" s="156"/>
      <c r="GP765" s="156"/>
      <c r="GQ765" s="156"/>
      <c r="GR765" s="156"/>
      <c r="GS765" s="156"/>
      <c r="GT765" s="156"/>
      <c r="GU765" s="156"/>
      <c r="GV765" s="156"/>
      <c r="GW765" s="156"/>
      <c r="GX765" s="156"/>
      <c r="GY765" s="156"/>
      <c r="GZ765" s="156"/>
      <c r="HA765" s="156"/>
      <c r="HB765" s="156"/>
      <c r="HC765" s="156"/>
      <c r="HD765" s="156"/>
      <c r="HE765" s="156"/>
      <c r="HF765" s="156"/>
      <c r="HG765" s="156"/>
      <c r="HH765" s="156"/>
      <c r="HI765" s="156"/>
      <c r="HJ765" s="156"/>
      <c r="HK765" s="156"/>
      <c r="HL765" s="156"/>
      <c r="HM765" s="156"/>
      <c r="HN765" s="156"/>
      <c r="HO765" s="156"/>
      <c r="HP765" s="156"/>
      <c r="HQ765" s="156"/>
      <c r="HR765" s="156"/>
      <c r="HS765" s="156"/>
      <c r="HT765" s="156"/>
      <c r="HU765" s="156"/>
      <c r="HV765" s="156"/>
      <c r="HW765" s="156"/>
      <c r="HX765" s="156"/>
      <c r="HY765" s="156"/>
      <c r="HZ765" s="156"/>
      <c r="IA765" s="156"/>
      <c r="IB765" s="156"/>
      <c r="IC765" s="156"/>
      <c r="ID765" s="156"/>
      <c r="IE765" s="156"/>
      <c r="IF765" s="156"/>
      <c r="IG765" s="156"/>
      <c r="IH765" s="156"/>
      <c r="II765" s="156"/>
      <c r="IJ765" s="156"/>
      <c r="IK765" s="156"/>
      <c r="IL765" s="156"/>
      <c r="IM765" s="156"/>
      <c r="IN765" s="156"/>
      <c r="IO765" s="156"/>
      <c r="IP765" s="156"/>
      <c r="IQ765" s="156"/>
      <c r="IR765" s="156"/>
      <c r="IS765" s="156"/>
      <c r="IT765" s="156"/>
      <c r="IU765" s="156"/>
      <c r="IV765" s="156"/>
      <c r="IW765" s="156"/>
      <c r="IX765" s="156"/>
      <c r="IY765" s="156"/>
      <c r="IZ765" s="156"/>
      <c r="JA765" s="156"/>
      <c r="JB765" s="156"/>
      <c r="JC765" s="156"/>
      <c r="JD765" s="156"/>
      <c r="JE765" s="156"/>
      <c r="JF765" s="156"/>
      <c r="JG765" s="156"/>
      <c r="JH765" s="156"/>
      <c r="JI765" s="156"/>
      <c r="JJ765" s="156"/>
      <c r="JK765" s="156"/>
      <c r="JL765" s="156"/>
      <c r="JM765" s="156"/>
      <c r="JN765" s="156"/>
      <c r="JO765" s="156"/>
      <c r="JP765" s="156"/>
      <c r="JQ765" s="156"/>
      <c r="JR765" s="156"/>
      <c r="JS765" s="156"/>
      <c r="JT765" s="156"/>
      <c r="JU765" s="156"/>
      <c r="JV765" s="156"/>
      <c r="JW765" s="156"/>
      <c r="JX765" s="156"/>
      <c r="JY765" s="156"/>
      <c r="JZ765" s="156"/>
      <c r="KA765" s="156"/>
      <c r="KB765" s="156"/>
      <c r="KC765" s="156"/>
      <c r="KD765" s="156"/>
      <c r="KE765" s="156"/>
      <c r="KF765" s="156"/>
      <c r="KG765" s="156"/>
      <c r="KH765" s="156"/>
      <c r="KI765" s="156"/>
      <c r="KJ765" s="156"/>
      <c r="KK765" s="156"/>
      <c r="KL765" s="156"/>
      <c r="KM765" s="156"/>
      <c r="KN765" s="156"/>
      <c r="KO765" s="156"/>
      <c r="KP765" s="156"/>
      <c r="KQ765" s="156"/>
      <c r="KR765" s="156"/>
      <c r="KS765" s="156"/>
      <c r="KT765" s="156"/>
      <c r="KU765" s="156"/>
      <c r="KV765" s="156"/>
      <c r="KW765" s="156"/>
      <c r="KX765" s="156"/>
      <c r="KY765" s="156"/>
      <c r="KZ765" s="156"/>
      <c r="LA765" s="156"/>
      <c r="LB765" s="156"/>
      <c r="LC765" s="156"/>
      <c r="LD765" s="156"/>
      <c r="LE765" s="156"/>
      <c r="LF765" s="156"/>
      <c r="LG765" s="156"/>
      <c r="LH765" s="156"/>
      <c r="LI765" s="156"/>
      <c r="LJ765" s="156"/>
      <c r="LK765" s="156"/>
      <c r="LL765" s="156"/>
      <c r="LM765" s="156"/>
      <c r="LN765" s="156"/>
      <c r="LO765" s="156"/>
      <c r="LP765" s="156"/>
      <c r="LQ765" s="156"/>
      <c r="LR765" s="156"/>
      <c r="LS765" s="156"/>
      <c r="LT765" s="156"/>
      <c r="LU765" s="156"/>
      <c r="LV765" s="156"/>
      <c r="LW765" s="156"/>
      <c r="LX765" s="156"/>
      <c r="LY765" s="156"/>
      <c r="LZ765" s="156"/>
      <c r="MA765" s="156"/>
      <c r="MB765" s="156"/>
      <c r="MC765" s="156"/>
      <c r="MD765" s="156"/>
      <c r="ME765" s="156"/>
      <c r="MF765" s="156"/>
      <c r="MG765" s="156"/>
      <c r="MH765" s="156"/>
      <c r="MI765" s="156"/>
      <c r="MJ765" s="156"/>
      <c r="MK765" s="156"/>
      <c r="ML765" s="156"/>
      <c r="MM765" s="156"/>
      <c r="MN765" s="156"/>
      <c r="MO765" s="156"/>
      <c r="MP765" s="156"/>
      <c r="MQ765" s="156"/>
      <c r="MR765" s="156"/>
      <c r="MS765" s="156"/>
      <c r="MT765" s="156"/>
      <c r="MU765" s="156"/>
      <c r="MV765" s="156"/>
      <c r="MW765" s="156"/>
      <c r="MX765" s="156"/>
      <c r="MY765" s="156"/>
      <c r="MZ765" s="156"/>
      <c r="NA765" s="156"/>
      <c r="NB765" s="156"/>
      <c r="NC765" s="156"/>
      <c r="ND765" s="156"/>
      <c r="NE765" s="156"/>
      <c r="NF765" s="156"/>
      <c r="NG765" s="156"/>
      <c r="NH765" s="156"/>
      <c r="NI765" s="156"/>
      <c r="NJ765" s="156"/>
      <c r="NK765" s="156"/>
      <c r="NL765" s="156"/>
      <c r="NM765" s="156"/>
      <c r="NN765" s="156"/>
      <c r="NO765" s="156"/>
      <c r="NP765" s="156"/>
      <c r="NQ765" s="156"/>
      <c r="NR765" s="156"/>
      <c r="NS765" s="156"/>
      <c r="NT765" s="156"/>
      <c r="NU765" s="156"/>
      <c r="NV765" s="156"/>
      <c r="NW765" s="156"/>
      <c r="NX765" s="156"/>
      <c r="NY765" s="156"/>
      <c r="NZ765" s="156"/>
      <c r="OA765" s="156"/>
      <c r="OB765" s="156"/>
      <c r="OC765" s="156"/>
      <c r="OD765" s="156"/>
      <c r="OE765" s="156"/>
      <c r="OF765" s="156"/>
      <c r="OG765" s="156"/>
      <c r="OH765" s="156"/>
      <c r="OI765" s="156"/>
      <c r="OJ765" s="156"/>
      <c r="OK765" s="156"/>
      <c r="OL765" s="156"/>
      <c r="OM765" s="156"/>
      <c r="ON765" s="156"/>
      <c r="OO765" s="156"/>
      <c r="OP765" s="156"/>
      <c r="OQ765" s="156"/>
      <c r="OR765" s="156"/>
      <c r="OS765" s="156"/>
      <c r="OT765" s="156"/>
      <c r="OU765" s="156"/>
      <c r="OV765" s="156"/>
      <c r="OW765" s="156"/>
      <c r="OX765" s="156"/>
      <c r="OY765" s="156"/>
      <c r="OZ765" s="156"/>
      <c r="PA765" s="156"/>
      <c r="PB765" s="156"/>
      <c r="PC765" s="156"/>
      <c r="PD765" s="156"/>
      <c r="PE765" s="156"/>
      <c r="PF765" s="156"/>
      <c r="PG765" s="156"/>
      <c r="PH765" s="156"/>
      <c r="PI765" s="156"/>
      <c r="PJ765" s="156"/>
      <c r="PK765" s="156"/>
      <c r="PL765" s="156"/>
      <c r="PM765" s="156"/>
      <c r="PN765" s="156"/>
      <c r="PO765" s="156"/>
      <c r="PP765" s="156"/>
      <c r="PQ765" s="156"/>
      <c r="PR765" s="156"/>
      <c r="PS765" s="156"/>
      <c r="PT765" s="156"/>
      <c r="PU765" s="156"/>
      <c r="PV765" s="156"/>
      <c r="PW765" s="156"/>
      <c r="PX765" s="156"/>
      <c r="PY765" s="156"/>
      <c r="PZ765" s="156"/>
      <c r="QA765" s="156"/>
      <c r="QB765" s="156"/>
      <c r="QC765" s="156"/>
      <c r="QD765" s="156"/>
      <c r="QE765" s="156"/>
      <c r="QF765" s="156"/>
      <c r="QG765" s="156"/>
      <c r="QH765" s="156"/>
      <c r="QI765" s="156"/>
      <c r="QJ765" s="156"/>
      <c r="QK765" s="156"/>
      <c r="QL765" s="156"/>
      <c r="QM765" s="156"/>
      <c r="QN765" s="156"/>
      <c r="QO765" s="156"/>
      <c r="QP765" s="156"/>
      <c r="QQ765" s="156"/>
      <c r="QR765" s="156"/>
      <c r="QS765" s="156"/>
      <c r="QT765" s="156"/>
      <c r="QU765" s="156"/>
      <c r="QV765" s="156"/>
      <c r="QW765" s="156"/>
      <c r="QX765" s="156"/>
      <c r="QY765" s="156"/>
      <c r="QZ765" s="156"/>
      <c r="RA765" s="156"/>
      <c r="RB765" s="156"/>
      <c r="RC765" s="156"/>
      <c r="RD765" s="156"/>
      <c r="RE765" s="156"/>
      <c r="RF765" s="156"/>
      <c r="RG765" s="156"/>
      <c r="RH765" s="156"/>
      <c r="RI765" s="156"/>
      <c r="RJ765" s="156"/>
      <c r="RK765" s="156"/>
      <c r="RL765" s="156"/>
      <c r="RM765" s="156"/>
      <c r="RN765" s="156"/>
      <c r="RO765" s="156"/>
      <c r="RP765" s="156"/>
      <c r="RQ765" s="156"/>
      <c r="RR765" s="156"/>
      <c r="RS765" s="156"/>
      <c r="RT765" s="156"/>
      <c r="RU765" s="156"/>
      <c r="RV765" s="156"/>
      <c r="RW765" s="156"/>
      <c r="RX765" s="156"/>
      <c r="RY765" s="156"/>
      <c r="RZ765" s="156"/>
      <c r="SA765" s="156"/>
      <c r="SB765" s="156"/>
      <c r="SC765" s="156"/>
      <c r="SD765" s="156"/>
      <c r="SE765" s="156"/>
      <c r="SF765" s="156"/>
      <c r="SG765" s="156"/>
      <c r="SH765" s="156"/>
      <c r="SI765" s="156"/>
      <c r="SJ765" s="156"/>
      <c r="SK765" s="156"/>
      <c r="SL765" s="156"/>
      <c r="SM765" s="156"/>
      <c r="SN765" s="156"/>
      <c r="SO765" s="156"/>
      <c r="SP765" s="156"/>
      <c r="SQ765" s="156"/>
      <c r="SR765" s="156"/>
      <c r="SS765" s="156"/>
      <c r="ST765" s="156"/>
      <c r="SU765" s="156"/>
      <c r="SV765" s="156"/>
      <c r="SW765" s="156"/>
      <c r="SX765" s="156"/>
      <c r="SY765" s="156"/>
      <c r="SZ765" s="156"/>
      <c r="TA765" s="156"/>
      <c r="TB765" s="156"/>
      <c r="TC765" s="156"/>
      <c r="TD765" s="156"/>
      <c r="TE765" s="156"/>
      <c r="TF765" s="156"/>
      <c r="TG765" s="156"/>
      <c r="TH765" s="156"/>
      <c r="TI765" s="156"/>
      <c r="TJ765" s="156"/>
      <c r="TK765" s="156"/>
      <c r="TL765" s="156"/>
      <c r="TM765" s="156"/>
      <c r="TN765" s="156"/>
      <c r="TO765" s="156"/>
      <c r="TP765" s="156"/>
      <c r="TQ765" s="156"/>
      <c r="TR765" s="156"/>
      <c r="TS765" s="156"/>
      <c r="TT765" s="156"/>
      <c r="TU765" s="156"/>
      <c r="TV765" s="156"/>
      <c r="TW765" s="156"/>
      <c r="TX765" s="156"/>
      <c r="TY765" s="156"/>
      <c r="TZ765" s="156"/>
      <c r="UA765" s="156"/>
      <c r="UB765" s="156"/>
      <c r="UC765" s="156"/>
      <c r="UD765" s="156"/>
      <c r="UE765" s="156"/>
      <c r="UF765" s="156"/>
      <c r="UG765" s="156"/>
      <c r="UH765" s="156"/>
      <c r="UI765" s="156"/>
      <c r="UJ765" s="156"/>
      <c r="UK765" s="156"/>
      <c r="UL765" s="156"/>
      <c r="UM765" s="156"/>
      <c r="UN765" s="156"/>
      <c r="UO765" s="156"/>
      <c r="UP765" s="156"/>
      <c r="UQ765" s="156"/>
      <c r="UR765" s="156"/>
      <c r="US765" s="156"/>
      <c r="UT765" s="156"/>
      <c r="UU765" s="156"/>
      <c r="UV765" s="156"/>
      <c r="UW765" s="156"/>
      <c r="UX765" s="156"/>
      <c r="UY765" s="156"/>
      <c r="UZ765" s="156"/>
      <c r="VA765" s="156"/>
      <c r="VB765" s="156"/>
      <c r="VC765" s="156"/>
      <c r="VD765" s="156"/>
      <c r="VE765" s="156"/>
      <c r="VF765" s="156"/>
      <c r="VG765" s="156"/>
      <c r="VH765" s="156"/>
      <c r="VI765" s="156"/>
      <c r="VJ765" s="156"/>
      <c r="VK765" s="156"/>
      <c r="VL765" s="156"/>
      <c r="VM765" s="156"/>
      <c r="VN765" s="156"/>
      <c r="VO765" s="156"/>
      <c r="VP765" s="156"/>
      <c r="VQ765" s="156"/>
      <c r="VR765" s="156"/>
      <c r="VS765" s="156"/>
      <c r="VT765" s="156"/>
      <c r="VU765" s="156"/>
      <c r="VV765" s="156"/>
      <c r="VW765" s="156"/>
      <c r="VX765" s="156"/>
      <c r="VY765" s="156"/>
      <c r="VZ765" s="156"/>
      <c r="WA765" s="156"/>
      <c r="WB765" s="156"/>
      <c r="WC765" s="156"/>
      <c r="WD765" s="156"/>
      <c r="WE765" s="156"/>
      <c r="WF765" s="156"/>
      <c r="WG765" s="156"/>
      <c r="WH765" s="156"/>
      <c r="WI765" s="156"/>
      <c r="WJ765" s="156"/>
      <c r="WK765" s="156"/>
      <c r="WL765" s="156"/>
      <c r="WM765" s="156"/>
      <c r="WN765" s="156"/>
      <c r="WO765" s="156"/>
      <c r="WP765" s="156"/>
      <c r="WQ765" s="156"/>
      <c r="WR765" s="156"/>
      <c r="WS765" s="156"/>
      <c r="WT765" s="156"/>
      <c r="WU765" s="156"/>
      <c r="WV765" s="156"/>
      <c r="WW765" s="156"/>
      <c r="WX765" s="156"/>
      <c r="WY765" s="156"/>
      <c r="WZ765" s="156"/>
      <c r="XA765" s="156"/>
      <c r="XB765" s="156"/>
      <c r="XC765" s="156"/>
      <c r="XD765" s="156"/>
      <c r="XE765" s="156"/>
      <c r="XF765" s="156"/>
      <c r="XG765" s="156"/>
      <c r="XH765" s="156"/>
      <c r="XI765" s="156"/>
      <c r="XJ765" s="156"/>
      <c r="XK765" s="156"/>
      <c r="XL765" s="156"/>
      <c r="XM765" s="156"/>
      <c r="XN765" s="156"/>
      <c r="XO765" s="156"/>
      <c r="XP765" s="156"/>
      <c r="XQ765" s="156"/>
      <c r="XR765" s="156"/>
      <c r="XS765" s="156"/>
      <c r="XT765" s="156"/>
      <c r="XU765" s="156"/>
      <c r="XV765" s="156"/>
      <c r="XW765" s="156"/>
      <c r="XX765" s="156"/>
      <c r="XY765" s="156"/>
      <c r="XZ765" s="156"/>
      <c r="YA765" s="156"/>
      <c r="YB765" s="156"/>
      <c r="YC765" s="156"/>
      <c r="YD765" s="156"/>
      <c r="YE765" s="156"/>
      <c r="YF765" s="156"/>
      <c r="YG765" s="156"/>
      <c r="YH765" s="156"/>
      <c r="YI765" s="156"/>
      <c r="YJ765" s="156"/>
      <c r="YK765" s="156"/>
      <c r="YL765" s="156"/>
      <c r="YM765" s="156"/>
      <c r="YN765" s="156"/>
      <c r="YO765" s="156"/>
      <c r="YP765" s="156"/>
      <c r="YQ765" s="156"/>
      <c r="YR765" s="156"/>
      <c r="YS765" s="156"/>
      <c r="YT765" s="156"/>
      <c r="YU765" s="156"/>
      <c r="YV765" s="156"/>
      <c r="YW765" s="156"/>
      <c r="YX765" s="156"/>
      <c r="YY765" s="156"/>
      <c r="YZ765" s="156"/>
      <c r="ZA765" s="156"/>
      <c r="ZB765" s="156"/>
      <c r="ZC765" s="156"/>
      <c r="ZD765" s="156"/>
      <c r="ZE765" s="156"/>
      <c r="ZF765" s="156"/>
      <c r="ZG765" s="156"/>
      <c r="ZH765" s="156"/>
      <c r="ZI765" s="156"/>
      <c r="ZJ765" s="156"/>
      <c r="ZK765" s="156"/>
      <c r="ZL765" s="156"/>
      <c r="ZM765" s="156"/>
      <c r="ZN765" s="156"/>
      <c r="ZO765" s="156"/>
      <c r="ZP765" s="156"/>
      <c r="ZQ765" s="156"/>
      <c r="ZR765" s="156"/>
      <c r="ZS765" s="156"/>
      <c r="ZT765" s="156"/>
      <c r="ZU765" s="156"/>
      <c r="ZV765" s="156"/>
      <c r="ZW765" s="156"/>
      <c r="ZX765" s="156"/>
      <c r="ZY765" s="156"/>
      <c r="ZZ765" s="156"/>
      <c r="AAA765" s="156"/>
      <c r="AAB765" s="156"/>
      <c r="AAC765" s="156"/>
      <c r="AAD765" s="156"/>
      <c r="AAE765" s="156"/>
      <c r="AAF765" s="156"/>
      <c r="AAG765" s="156"/>
      <c r="AAH765" s="156"/>
      <c r="AAI765" s="156"/>
      <c r="AAJ765" s="156"/>
      <c r="AAK765" s="156"/>
      <c r="AAL765" s="156"/>
      <c r="AAM765" s="156"/>
      <c r="AAN765" s="156"/>
      <c r="AAO765" s="156"/>
      <c r="AAP765" s="156"/>
      <c r="AAQ765" s="156"/>
      <c r="AAR765" s="156"/>
      <c r="AAS765" s="156"/>
      <c r="AAT765" s="156"/>
      <c r="AAU765" s="156"/>
      <c r="AAV765" s="156"/>
      <c r="AAW765" s="156"/>
      <c r="AAX765" s="156"/>
      <c r="AAY765" s="156"/>
      <c r="AAZ765" s="156"/>
      <c r="ABA765" s="156"/>
      <c r="ABB765" s="156"/>
      <c r="ABC765" s="156"/>
      <c r="ABD765" s="156"/>
      <c r="ABE765" s="156"/>
      <c r="ABF765" s="156"/>
      <c r="ABG765" s="156"/>
      <c r="ABH765" s="156"/>
      <c r="ABI765" s="156"/>
      <c r="ABJ765" s="156"/>
      <c r="ABK765" s="156"/>
      <c r="ABL765" s="156"/>
      <c r="ABM765" s="156"/>
      <c r="ABN765" s="156"/>
      <c r="ABO765" s="156"/>
      <c r="ABP765" s="156"/>
      <c r="ABQ765" s="156"/>
      <c r="ABR765" s="156"/>
      <c r="ABS765" s="156"/>
      <c r="ABT765" s="156"/>
      <c r="ABU765" s="156"/>
      <c r="ABV765" s="156"/>
      <c r="ABW765" s="156"/>
      <c r="ABX765" s="156"/>
      <c r="ABY765" s="156"/>
      <c r="ABZ765" s="156"/>
      <c r="ACA765" s="156"/>
      <c r="ACB765" s="156"/>
      <c r="ACC765" s="156"/>
      <c r="ACD765" s="156"/>
      <c r="ACE765" s="156"/>
      <c r="ACF765" s="156"/>
      <c r="ACG765" s="156"/>
      <c r="ACH765" s="156"/>
      <c r="ACI765" s="156"/>
      <c r="ACJ765" s="156"/>
      <c r="ACK765" s="156"/>
      <c r="ACL765" s="156"/>
      <c r="ACM765" s="156"/>
      <c r="ACN765" s="156"/>
      <c r="ACO765" s="156"/>
      <c r="ACP765" s="156"/>
      <c r="ACQ765" s="156"/>
      <c r="ACR765" s="156"/>
      <c r="ACS765" s="156"/>
      <c r="ACT765" s="156"/>
      <c r="ACU765" s="156"/>
      <c r="ACV765" s="156"/>
      <c r="ACW765" s="156"/>
      <c r="ACX765" s="156"/>
      <c r="ACY765" s="156"/>
      <c r="ACZ765" s="156"/>
      <c r="ADA765" s="156"/>
      <c r="ADB765" s="156"/>
      <c r="ADC765" s="156"/>
      <c r="ADD765" s="156"/>
      <c r="ADE765" s="156"/>
      <c r="ADF765" s="156"/>
      <c r="ADG765" s="156"/>
      <c r="ADH765" s="156"/>
      <c r="ADI765" s="156"/>
      <c r="ADJ765" s="156"/>
      <c r="ADK765" s="156"/>
      <c r="ADL765" s="156"/>
      <c r="ADM765" s="156"/>
      <c r="ADN765" s="156"/>
      <c r="ADO765" s="156"/>
      <c r="ADP765" s="156"/>
      <c r="ADQ765" s="156"/>
      <c r="ADR765" s="156"/>
      <c r="ADS765" s="156"/>
      <c r="ADT765" s="156"/>
      <c r="ADU765" s="156"/>
      <c r="ADV765" s="156"/>
      <c r="ADW765" s="156"/>
      <c r="ADX765" s="156"/>
      <c r="ADY765" s="156"/>
      <c r="ADZ765" s="156"/>
      <c r="AEA765" s="156"/>
      <c r="AEB765" s="156"/>
      <c r="AEC765" s="156"/>
      <c r="AED765" s="156"/>
      <c r="AEE765" s="156"/>
      <c r="AEF765" s="156"/>
      <c r="AEG765" s="156"/>
      <c r="AEH765" s="156"/>
      <c r="AEI765" s="156"/>
      <c r="AEJ765" s="156"/>
      <c r="AEK765" s="156"/>
      <c r="AEL765" s="156"/>
      <c r="AEM765" s="156"/>
      <c r="AEN765" s="156"/>
      <c r="AEO765" s="156"/>
      <c r="AEP765" s="156"/>
      <c r="AEQ765" s="156"/>
      <c r="AER765" s="156"/>
      <c r="AES765" s="156"/>
      <c r="AET765" s="156"/>
      <c r="AEU765" s="156"/>
      <c r="AEV765" s="156"/>
      <c r="AEW765" s="156"/>
      <c r="AEX765" s="156"/>
      <c r="AEY765" s="156"/>
      <c r="AEZ765" s="156"/>
      <c r="AFA765" s="156"/>
      <c r="AFB765" s="156"/>
      <c r="AFC765" s="156"/>
      <c r="AFD765" s="156"/>
      <c r="AFE765" s="156"/>
      <c r="AFF765" s="156"/>
      <c r="AFG765" s="156"/>
      <c r="AFH765" s="156"/>
      <c r="AFI765" s="156"/>
      <c r="AFJ765" s="156"/>
      <c r="AFK765" s="156"/>
      <c r="AFL765" s="156"/>
      <c r="AFM765" s="156"/>
      <c r="AFN765" s="156"/>
      <c r="AFO765" s="156"/>
      <c r="AFP765" s="156"/>
      <c r="AFQ765" s="156"/>
      <c r="AFR765" s="156"/>
      <c r="AFS765" s="156"/>
      <c r="AFT765" s="156"/>
      <c r="AFU765" s="156"/>
      <c r="AFV765" s="156"/>
      <c r="AFW765" s="156"/>
      <c r="AFX765" s="156"/>
      <c r="AFY765" s="156"/>
      <c r="AFZ765" s="156"/>
      <c r="AGA765" s="156"/>
      <c r="AGB765" s="156"/>
      <c r="AGC765" s="156"/>
      <c r="AGD765" s="156"/>
      <c r="AGE765" s="156"/>
      <c r="AGF765" s="156"/>
      <c r="AGG765" s="156"/>
      <c r="AGH765" s="156"/>
      <c r="AGI765" s="156"/>
      <c r="AGJ765" s="156"/>
      <c r="AGK765" s="156"/>
      <c r="AGL765" s="156"/>
      <c r="AGM765" s="156"/>
      <c r="AGN765" s="156"/>
      <c r="AGO765" s="156"/>
      <c r="AGP765" s="156"/>
      <c r="AGQ765" s="156"/>
      <c r="AGR765" s="156"/>
      <c r="AGS765" s="156"/>
      <c r="AGT765" s="156"/>
      <c r="AGU765" s="156"/>
      <c r="AGV765" s="156"/>
      <c r="AGW765" s="156"/>
      <c r="AGX765" s="156"/>
      <c r="AGY765" s="156"/>
      <c r="AGZ765" s="156"/>
      <c r="AHA765" s="156"/>
      <c r="AHB765" s="156"/>
      <c r="AHC765" s="156"/>
      <c r="AHD765" s="156"/>
      <c r="AHE765" s="156"/>
      <c r="AHF765" s="156"/>
      <c r="AHG765" s="156"/>
      <c r="AHH765" s="156"/>
      <c r="AHI765" s="156"/>
      <c r="AHJ765" s="156"/>
      <c r="AHK765" s="156"/>
      <c r="AHL765" s="156"/>
      <c r="AHM765" s="156"/>
      <c r="AHN765" s="156"/>
      <c r="AHO765" s="156"/>
      <c r="AHP765" s="156"/>
      <c r="AHQ765" s="156"/>
      <c r="AHR765" s="156"/>
      <c r="AHS765" s="156"/>
      <c r="AHT765" s="156"/>
      <c r="AHU765" s="156"/>
      <c r="AHV765" s="156"/>
      <c r="AHW765" s="156"/>
      <c r="AHX765" s="156"/>
      <c r="AHY765" s="156"/>
      <c r="AHZ765" s="156"/>
      <c r="AIA765" s="156"/>
      <c r="AIB765" s="156"/>
      <c r="AIC765" s="156"/>
      <c r="AID765" s="156"/>
      <c r="AIE765" s="156"/>
      <c r="AIF765" s="156"/>
      <c r="AIG765" s="156"/>
      <c r="AIH765" s="156"/>
      <c r="AII765" s="156"/>
      <c r="AIJ765" s="156"/>
      <c r="AIK765" s="156"/>
      <c r="AIL765" s="156"/>
      <c r="AIM765" s="156"/>
      <c r="AIN765" s="156"/>
      <c r="AIO765" s="156"/>
      <c r="AIP765" s="156"/>
      <c r="AIQ765" s="156"/>
      <c r="AIR765" s="156"/>
      <c r="AIS765" s="156"/>
      <c r="AIT765" s="156"/>
      <c r="AIU765" s="156"/>
      <c r="AIV765" s="156"/>
      <c r="AIW765" s="156"/>
      <c r="AIX765" s="156"/>
      <c r="AIY765" s="156"/>
      <c r="AIZ765" s="156"/>
      <c r="AJA765" s="156"/>
      <c r="AJB765" s="156"/>
      <c r="AJC765" s="156"/>
      <c r="AJD765" s="156"/>
      <c r="AJE765" s="156"/>
      <c r="AJF765" s="156"/>
      <c r="AJG765" s="156"/>
      <c r="AJH765" s="156"/>
      <c r="AJI765" s="156"/>
      <c r="AJJ765" s="156"/>
      <c r="AJK765" s="156"/>
      <c r="AJL765" s="156"/>
      <c r="AJM765" s="156"/>
      <c r="AJN765" s="156"/>
      <c r="AJO765" s="156"/>
      <c r="AJP765" s="156"/>
      <c r="AJQ765" s="156"/>
      <c r="AJR765" s="156"/>
      <c r="AJS765" s="156"/>
      <c r="AJT765" s="156"/>
      <c r="AJU765" s="156"/>
      <c r="AJV765" s="156"/>
      <c r="AJW765" s="156"/>
      <c r="AJX765" s="156"/>
      <c r="AJY765" s="156"/>
      <c r="AJZ765" s="156"/>
      <c r="AKA765" s="156"/>
      <c r="AKB765" s="156"/>
      <c r="AKC765" s="156"/>
      <c r="AKD765" s="156"/>
      <c r="AKE765" s="156"/>
      <c r="AKF765" s="156"/>
      <c r="AKG765" s="156"/>
      <c r="AKH765" s="156"/>
      <c r="AKI765" s="156"/>
      <c r="AKJ765" s="156"/>
      <c r="AKK765" s="156"/>
      <c r="AKL765" s="156"/>
      <c r="AKM765" s="156"/>
      <c r="AKN765" s="156"/>
      <c r="AKO765" s="156"/>
      <c r="AKP765" s="156"/>
      <c r="AKQ765" s="156"/>
      <c r="AKR765" s="156"/>
      <c r="AKS765" s="156"/>
      <c r="AKT765" s="156"/>
      <c r="AKU765" s="156"/>
      <c r="AKV765" s="156"/>
      <c r="AKW765" s="156"/>
      <c r="AKX765" s="156"/>
      <c r="AKY765" s="156"/>
      <c r="AKZ765" s="156"/>
      <c r="ALA765" s="156"/>
      <c r="ALB765" s="156"/>
      <c r="ALC765" s="156"/>
      <c r="ALD765" s="156"/>
      <c r="ALE765" s="156"/>
      <c r="ALF765" s="156"/>
      <c r="ALG765" s="156"/>
      <c r="ALH765" s="156"/>
      <c r="ALI765" s="156"/>
      <c r="ALJ765" s="156"/>
      <c r="ALK765" s="156"/>
      <c r="ALL765" s="156"/>
      <c r="ALM765" s="156"/>
      <c r="ALN765" s="156"/>
      <c r="ALO765" s="156"/>
      <c r="ALP765" s="156"/>
      <c r="ALQ765" s="156"/>
      <c r="ALR765" s="156"/>
      <c r="ALS765" s="156"/>
      <c r="ALT765" s="156"/>
      <c r="ALU765" s="156"/>
      <c r="ALV765" s="156"/>
      <c r="ALW765" s="156"/>
      <c r="ALX765" s="156"/>
      <c r="ALY765" s="156"/>
      <c r="ALZ765" s="156"/>
      <c r="AMA765" s="156"/>
      <c r="AMB765" s="156"/>
      <c r="AMC765" s="156"/>
      <c r="AMD765" s="156"/>
      <c r="AME765" s="156"/>
      <c r="AMF765" s="156"/>
      <c r="AMG765" s="156"/>
      <c r="AMH765" s="156"/>
      <c r="AMI765" s="156"/>
      <c r="AMJ765" s="156"/>
      <c r="AMK765" s="156"/>
      <c r="AML765" s="156"/>
      <c r="AMM765" s="156"/>
      <c r="AMN765" s="156"/>
      <c r="AMO765" s="156"/>
      <c r="AMP765" s="156"/>
      <c r="AMQ765" s="156"/>
      <c r="AMR765" s="156"/>
      <c r="AMS765" s="156"/>
      <c r="AMT765" s="156"/>
      <c r="AMU765" s="156"/>
      <c r="AMV765" s="156"/>
      <c r="AMW765" s="156"/>
      <c r="AMX765" s="156"/>
      <c r="AMY765" s="156"/>
      <c r="AMZ765" s="156"/>
      <c r="ANA765" s="156"/>
      <c r="ANB765" s="156"/>
      <c r="ANC765" s="156"/>
      <c r="AND765" s="156"/>
      <c r="ANE765" s="156"/>
      <c r="ANF765" s="156"/>
      <c r="ANG765" s="156"/>
      <c r="ANH765" s="156"/>
      <c r="ANI765" s="156"/>
      <c r="ANJ765" s="156"/>
      <c r="ANK765" s="156"/>
      <c r="ANL765" s="156"/>
      <c r="ANM765" s="156"/>
      <c r="ANN765" s="156"/>
      <c r="ANO765" s="156"/>
      <c r="ANP765" s="156"/>
      <c r="ANQ765" s="156"/>
      <c r="ANR765" s="156"/>
      <c r="ANS765" s="156"/>
      <c r="ANT765" s="156"/>
      <c r="ANU765" s="156"/>
      <c r="ANV765" s="156"/>
      <c r="ANW765" s="156"/>
      <c r="ANX765" s="156"/>
      <c r="ANY765" s="156"/>
      <c r="ANZ765" s="156"/>
      <c r="AOA765" s="156"/>
      <c r="AOB765" s="156"/>
      <c r="AOC765" s="156"/>
      <c r="AOD765" s="156"/>
      <c r="AOE765" s="156"/>
      <c r="AOF765" s="156"/>
      <c r="AOG765" s="156"/>
      <c r="AOH765" s="156"/>
      <c r="AOI765" s="156"/>
      <c r="AOJ765" s="156"/>
      <c r="AOK765" s="156"/>
      <c r="AOL765" s="156"/>
      <c r="AOM765" s="156"/>
      <c r="AON765" s="156"/>
      <c r="AOO765" s="156"/>
      <c r="AOP765" s="156"/>
      <c r="AOQ765" s="156"/>
      <c r="AOR765" s="156"/>
      <c r="AOS765" s="156"/>
      <c r="AOT765" s="156"/>
      <c r="AOU765" s="156"/>
      <c r="AOV765" s="156"/>
      <c r="AOW765" s="156"/>
      <c r="AOX765" s="156"/>
      <c r="AOY765" s="156"/>
      <c r="AOZ765" s="156"/>
      <c r="APA765" s="156"/>
      <c r="APB765" s="156"/>
      <c r="APC765" s="156"/>
      <c r="APD765" s="156"/>
      <c r="APE765" s="156"/>
      <c r="APF765" s="156"/>
      <c r="APG765" s="156"/>
      <c r="APH765" s="156"/>
      <c r="API765" s="156"/>
      <c r="APJ765" s="156"/>
      <c r="APK765" s="156"/>
      <c r="APL765" s="156"/>
      <c r="APM765" s="156"/>
      <c r="APN765" s="156"/>
      <c r="APO765" s="156"/>
      <c r="APP765" s="156"/>
      <c r="APQ765" s="156"/>
      <c r="APR765" s="156"/>
      <c r="APS765" s="156"/>
      <c r="APT765" s="156"/>
      <c r="APU765" s="156"/>
      <c r="APV765" s="156"/>
      <c r="APW765" s="156"/>
      <c r="APX765" s="156"/>
      <c r="APY765" s="156"/>
      <c r="APZ765" s="156"/>
      <c r="AQA765" s="156"/>
      <c r="AQB765" s="156"/>
      <c r="AQC765" s="156"/>
      <c r="AQD765" s="156"/>
      <c r="AQE765" s="156"/>
      <c r="AQF765" s="156"/>
      <c r="AQG765" s="156"/>
      <c r="AQH765" s="156"/>
      <c r="AQI765" s="156"/>
      <c r="AQJ765" s="156"/>
      <c r="AQK765" s="156"/>
      <c r="AQL765" s="156"/>
      <c r="AQM765" s="156"/>
      <c r="AQN765" s="156"/>
      <c r="AQO765" s="156"/>
      <c r="AQP765" s="156"/>
      <c r="AQQ765" s="156"/>
      <c r="AQR765" s="156"/>
      <c r="AQS765" s="156"/>
      <c r="AQT765" s="156"/>
      <c r="AQU765" s="156"/>
      <c r="AQV765" s="156"/>
      <c r="AQW765" s="156"/>
      <c r="AQX765" s="156"/>
      <c r="AQY765" s="156"/>
      <c r="AQZ765" s="156"/>
      <c r="ARA765" s="156"/>
      <c r="ARB765" s="156"/>
      <c r="ARC765" s="156"/>
      <c r="ARD765" s="156"/>
      <c r="ARE765" s="156"/>
      <c r="ARF765" s="156"/>
      <c r="ARG765" s="156"/>
      <c r="ARH765" s="156"/>
      <c r="ARI765" s="156"/>
      <c r="ARJ765" s="156"/>
      <c r="ARK765" s="156"/>
      <c r="ARL765" s="156"/>
      <c r="ARM765" s="156"/>
      <c r="ARN765" s="156"/>
      <c r="ARO765" s="156"/>
      <c r="ARP765" s="156"/>
      <c r="ARQ765" s="156"/>
      <c r="ARR765" s="156"/>
      <c r="ARS765" s="156"/>
      <c r="ART765" s="156"/>
      <c r="ARU765" s="156"/>
      <c r="ARV765" s="156"/>
      <c r="ARW765" s="156"/>
      <c r="ARX765" s="156"/>
      <c r="ARY765" s="156"/>
      <c r="ARZ765" s="156"/>
      <c r="ASA765" s="156"/>
      <c r="ASB765" s="156"/>
      <c r="ASC765" s="156"/>
      <c r="ASD765" s="156"/>
      <c r="ASE765" s="156"/>
      <c r="ASF765" s="156"/>
      <c r="ASG765" s="156"/>
      <c r="ASH765" s="156"/>
      <c r="ASI765" s="156"/>
      <c r="ASJ765" s="156"/>
      <c r="ASK765" s="156"/>
      <c r="ASL765" s="156"/>
      <c r="ASM765" s="156"/>
      <c r="ASN765" s="156"/>
      <c r="ASO765" s="156"/>
      <c r="ASP765" s="156"/>
      <c r="ASQ765" s="156"/>
      <c r="ASR765" s="156"/>
      <c r="ASS765" s="156"/>
      <c r="AST765" s="156"/>
      <c r="ASU765" s="156"/>
      <c r="ASV765" s="156"/>
      <c r="ASW765" s="156"/>
      <c r="ASX765" s="156"/>
      <c r="ASY765" s="156"/>
      <c r="ASZ765" s="156"/>
      <c r="ATA765" s="156"/>
      <c r="ATB765" s="156"/>
      <c r="ATC765" s="156"/>
      <c r="ATD765" s="156"/>
      <c r="ATE765" s="156"/>
      <c r="ATF765" s="156"/>
      <c r="ATG765" s="156"/>
      <c r="ATH765" s="156"/>
      <c r="ATI765" s="156"/>
      <c r="ATJ765" s="156"/>
      <c r="ATK765" s="156"/>
      <c r="ATL765" s="156"/>
      <c r="ATM765" s="156"/>
      <c r="ATN765" s="156"/>
      <c r="ATO765" s="156"/>
      <c r="ATP765" s="156"/>
      <c r="ATQ765" s="156"/>
      <c r="ATR765" s="156"/>
      <c r="ATS765" s="156"/>
      <c r="ATT765" s="156"/>
      <c r="ATU765" s="156"/>
      <c r="ATV765" s="156"/>
      <c r="ATW765" s="156"/>
      <c r="ATX765" s="156"/>
      <c r="ATY765" s="156"/>
      <c r="ATZ765" s="156"/>
      <c r="AUA765" s="156"/>
      <c r="AUB765" s="156"/>
      <c r="AUC765" s="156"/>
      <c r="AUD765" s="156"/>
      <c r="AUE765" s="156"/>
      <c r="AUF765" s="156"/>
      <c r="AUG765" s="156"/>
      <c r="AUH765" s="156"/>
      <c r="AUI765" s="156"/>
      <c r="AUJ765" s="156"/>
      <c r="AUK765" s="156"/>
      <c r="AUL765" s="156"/>
      <c r="AUM765" s="156"/>
      <c r="AUN765" s="156"/>
      <c r="AUO765" s="156"/>
      <c r="AUP765" s="156"/>
      <c r="AUQ765" s="156"/>
      <c r="AUR765" s="156"/>
      <c r="AUS765" s="156"/>
      <c r="AUT765" s="156"/>
      <c r="AUU765" s="156"/>
      <c r="AUV765" s="156"/>
      <c r="AUW765" s="156"/>
      <c r="AUX765" s="156"/>
      <c r="AUY765" s="156"/>
      <c r="AUZ765" s="156"/>
      <c r="AVA765" s="156"/>
      <c r="AVB765" s="156"/>
      <c r="AVC765" s="156"/>
      <c r="AVD765" s="156"/>
      <c r="AVE765" s="156"/>
      <c r="AVF765" s="156"/>
      <c r="AVG765" s="156"/>
      <c r="AVH765" s="156"/>
      <c r="AVI765" s="156"/>
      <c r="AVJ765" s="156"/>
      <c r="AVK765" s="156"/>
      <c r="AVL765" s="156"/>
      <c r="AVM765" s="156"/>
      <c r="AVN765" s="156"/>
      <c r="AVO765" s="156"/>
      <c r="AVP765" s="156"/>
      <c r="AVQ765" s="156"/>
      <c r="AVR765" s="156"/>
      <c r="AVS765" s="156"/>
      <c r="AVT765" s="156"/>
      <c r="AVU765" s="156"/>
      <c r="AVV765" s="156"/>
      <c r="AVW765" s="156"/>
      <c r="AVX765" s="156"/>
      <c r="AVY765" s="156"/>
      <c r="AVZ765" s="156"/>
      <c r="AWA765" s="156"/>
      <c r="AWB765" s="156"/>
      <c r="AWC765" s="156"/>
      <c r="AWD765" s="156"/>
      <c r="AWE765" s="156"/>
      <c r="AWF765" s="156"/>
      <c r="AWG765" s="156"/>
      <c r="AWH765" s="156"/>
      <c r="AWI765" s="156"/>
      <c r="AWJ765" s="156"/>
      <c r="AWK765" s="156"/>
      <c r="AWL765" s="156"/>
      <c r="AWM765" s="156"/>
      <c r="AWN765" s="156"/>
      <c r="AWO765" s="156"/>
      <c r="AWP765" s="156"/>
      <c r="AWQ765" s="156"/>
      <c r="AWR765" s="156"/>
      <c r="AWS765" s="156"/>
      <c r="AWT765" s="156"/>
      <c r="AWU765" s="156"/>
      <c r="AWV765" s="156"/>
      <c r="AWW765" s="156"/>
      <c r="AWX765" s="156"/>
      <c r="AWY765" s="156"/>
      <c r="AWZ765" s="156"/>
      <c r="AXA765" s="156"/>
      <c r="AXB765" s="156"/>
      <c r="AXC765" s="156"/>
      <c r="AXD765" s="156"/>
      <c r="AXE765" s="156"/>
      <c r="AXF765" s="156"/>
      <c r="AXG765" s="156"/>
      <c r="AXH765" s="156"/>
      <c r="AXI765" s="156"/>
      <c r="AXJ765" s="156"/>
      <c r="AXK765" s="156"/>
      <c r="AXL765" s="156"/>
      <c r="AXM765" s="156"/>
      <c r="AXN765" s="156"/>
      <c r="AXO765" s="156"/>
      <c r="AXP765" s="156"/>
      <c r="AXQ765" s="156"/>
      <c r="AXR765" s="156"/>
      <c r="AXS765" s="156"/>
      <c r="AXT765" s="156"/>
      <c r="AXU765" s="156"/>
      <c r="AXV765" s="156"/>
      <c r="AXW765" s="156"/>
      <c r="AXX765" s="156"/>
      <c r="AXY765" s="156"/>
      <c r="AXZ765" s="156"/>
      <c r="AYA765" s="156"/>
      <c r="AYB765" s="156"/>
      <c r="AYC765" s="156"/>
      <c r="AYD765" s="156"/>
      <c r="AYE765" s="156"/>
      <c r="AYF765" s="156"/>
      <c r="AYG765" s="156"/>
      <c r="AYH765" s="156"/>
      <c r="AYI765" s="156"/>
      <c r="AYJ765" s="156"/>
      <c r="AYK765" s="156"/>
      <c r="AYL765" s="156"/>
      <c r="AYM765" s="156"/>
      <c r="AYN765" s="156"/>
      <c r="AYO765" s="156"/>
      <c r="AYP765" s="156"/>
      <c r="AYQ765" s="156"/>
      <c r="AYR765" s="156"/>
      <c r="AYS765" s="156"/>
      <c r="AYT765" s="156"/>
      <c r="AYU765" s="156"/>
      <c r="AYV765" s="156"/>
      <c r="AYW765" s="156"/>
      <c r="AYX765" s="156"/>
      <c r="AYY765" s="156"/>
      <c r="AYZ765" s="156"/>
      <c r="AZA765" s="156"/>
      <c r="AZB765" s="156"/>
      <c r="AZC765" s="156"/>
      <c r="AZD765" s="156"/>
      <c r="AZE765" s="156"/>
      <c r="AZF765" s="156"/>
      <c r="AZG765" s="156"/>
      <c r="AZH765" s="156"/>
      <c r="AZI765" s="156"/>
      <c r="AZJ765" s="156"/>
      <c r="AZK765" s="156"/>
      <c r="AZL765" s="156"/>
      <c r="AZM765" s="156"/>
      <c r="AZN765" s="156"/>
      <c r="AZO765" s="156"/>
      <c r="AZP765" s="156"/>
      <c r="AZQ765" s="156"/>
      <c r="AZR765" s="156"/>
      <c r="AZS765" s="156"/>
      <c r="AZT765" s="156"/>
      <c r="AZU765" s="156"/>
      <c r="AZV765" s="156"/>
      <c r="AZW765" s="156"/>
      <c r="AZX765" s="156"/>
      <c r="AZY765" s="156"/>
      <c r="AZZ765" s="156"/>
      <c r="BAA765" s="156"/>
      <c r="BAB765" s="156"/>
      <c r="BAC765" s="156"/>
      <c r="BAD765" s="156"/>
      <c r="BAE765" s="156"/>
      <c r="BAF765" s="156"/>
      <c r="BAG765" s="156"/>
      <c r="BAH765" s="156"/>
      <c r="BAI765" s="156"/>
      <c r="BAJ765" s="156"/>
      <c r="BAK765" s="156"/>
      <c r="BAL765" s="156"/>
      <c r="BAM765" s="156"/>
      <c r="BAN765" s="156"/>
      <c r="BAO765" s="156"/>
      <c r="BAP765" s="156"/>
      <c r="BAQ765" s="156"/>
      <c r="BAR765" s="156"/>
      <c r="BAS765" s="156"/>
      <c r="BAT765" s="156"/>
      <c r="BAU765" s="156"/>
      <c r="BAV765" s="156"/>
      <c r="BAW765" s="156"/>
      <c r="BAX765" s="156"/>
      <c r="BAY765" s="156"/>
      <c r="BAZ765" s="156"/>
      <c r="BBA765" s="156"/>
      <c r="BBB765" s="156"/>
      <c r="BBC765" s="156"/>
      <c r="BBD765" s="156"/>
      <c r="BBE765" s="156"/>
      <c r="BBF765" s="156"/>
      <c r="BBG765" s="156"/>
      <c r="BBH765" s="156"/>
      <c r="BBI765" s="156"/>
      <c r="BBJ765" s="156"/>
      <c r="BBK765" s="156"/>
      <c r="BBL765" s="156"/>
      <c r="BBM765" s="156"/>
      <c r="BBN765" s="156"/>
      <c r="BBO765" s="156"/>
      <c r="BBP765" s="156"/>
      <c r="BBQ765" s="156"/>
      <c r="BBR765" s="156"/>
      <c r="BBS765" s="156"/>
      <c r="BBT765" s="156"/>
      <c r="BBU765" s="156"/>
      <c r="BBV765" s="156"/>
      <c r="BBW765" s="156"/>
      <c r="BBX765" s="156"/>
      <c r="BBY765" s="156"/>
      <c r="BBZ765" s="156"/>
      <c r="BCA765" s="156"/>
      <c r="BCB765" s="156"/>
      <c r="BCC765" s="156"/>
      <c r="BCD765" s="156"/>
      <c r="BCE765" s="156"/>
      <c r="BCF765" s="156"/>
      <c r="BCG765" s="156"/>
      <c r="BCH765" s="156"/>
      <c r="BCI765" s="156"/>
      <c r="BCJ765" s="156"/>
      <c r="BCK765" s="156"/>
      <c r="BCL765" s="156"/>
      <c r="BCM765" s="156"/>
      <c r="BCN765" s="156"/>
      <c r="BCO765" s="156"/>
      <c r="BCP765" s="156"/>
      <c r="BCQ765" s="156"/>
      <c r="BCR765" s="156"/>
      <c r="BCS765" s="156"/>
      <c r="BCT765" s="156"/>
      <c r="BCU765" s="156"/>
      <c r="BCV765" s="156"/>
      <c r="BCW765" s="156"/>
      <c r="BCX765" s="156"/>
      <c r="BCY765" s="156"/>
      <c r="BCZ765" s="156"/>
      <c r="BDA765" s="156"/>
      <c r="BDB765" s="156"/>
      <c r="BDC765" s="156"/>
      <c r="BDD765" s="156"/>
      <c r="BDE765" s="156"/>
      <c r="BDF765" s="156"/>
      <c r="BDG765" s="156"/>
      <c r="BDH765" s="156"/>
      <c r="BDI765" s="156"/>
      <c r="BDJ765" s="156"/>
      <c r="BDK765" s="156"/>
      <c r="BDL765" s="156"/>
      <c r="BDM765" s="156"/>
      <c r="BDN765" s="156"/>
      <c r="BDO765" s="156"/>
      <c r="BDP765" s="156"/>
      <c r="BDQ765" s="156"/>
      <c r="BDR765" s="156"/>
      <c r="BDS765" s="156"/>
      <c r="BDT765" s="156"/>
      <c r="BDU765" s="156"/>
      <c r="BDV765" s="156"/>
      <c r="BDW765" s="156"/>
      <c r="BDX765" s="156"/>
      <c r="BDY765" s="156"/>
      <c r="BDZ765" s="156"/>
      <c r="BEA765" s="156"/>
      <c r="BEB765" s="156"/>
      <c r="BEC765" s="156"/>
      <c r="BED765" s="156"/>
      <c r="BEE765" s="156"/>
      <c r="BEF765" s="156"/>
      <c r="BEG765" s="156"/>
      <c r="BEH765" s="156"/>
      <c r="BEI765" s="156"/>
      <c r="BEJ765" s="156"/>
      <c r="BEK765" s="156"/>
      <c r="BEL765" s="156"/>
      <c r="BEM765" s="156"/>
      <c r="BEN765" s="156"/>
      <c r="BEO765" s="156"/>
      <c r="BEP765" s="156"/>
      <c r="BEQ765" s="156"/>
      <c r="BER765" s="156"/>
      <c r="BES765" s="156"/>
      <c r="BET765" s="156"/>
      <c r="BEU765" s="156"/>
      <c r="BEV765" s="156"/>
      <c r="BEW765" s="156"/>
      <c r="BEX765" s="156"/>
      <c r="BEY765" s="156"/>
      <c r="BEZ765" s="156"/>
      <c r="BFA765" s="156"/>
      <c r="BFB765" s="156"/>
      <c r="BFC765" s="156"/>
      <c r="BFD765" s="156"/>
      <c r="BFE765" s="156"/>
      <c r="BFF765" s="156"/>
      <c r="BFG765" s="156"/>
      <c r="BFH765" s="156"/>
      <c r="BFI765" s="156"/>
      <c r="BFJ765" s="156"/>
      <c r="BFK765" s="156"/>
      <c r="BFL765" s="156"/>
      <c r="BFM765" s="156"/>
      <c r="BFN765" s="156"/>
      <c r="BFO765" s="156"/>
      <c r="BFP765" s="156"/>
      <c r="BFQ765" s="156"/>
      <c r="BFR765" s="156"/>
      <c r="BFS765" s="156"/>
      <c r="BFT765" s="156"/>
      <c r="BFU765" s="156"/>
      <c r="BFV765" s="156"/>
      <c r="BFW765" s="156"/>
      <c r="BFX765" s="156"/>
      <c r="BFY765" s="156"/>
      <c r="BFZ765" s="156"/>
      <c r="BGA765" s="156"/>
      <c r="BGB765" s="156"/>
      <c r="BGC765" s="156"/>
      <c r="BGD765" s="156"/>
      <c r="BGE765" s="156"/>
      <c r="BGF765" s="156"/>
      <c r="BGG765" s="156"/>
      <c r="BGH765" s="156"/>
      <c r="BGI765" s="156"/>
      <c r="BGJ765" s="156"/>
      <c r="BGK765" s="156"/>
      <c r="BGL765" s="156"/>
      <c r="BGM765" s="156"/>
      <c r="BGN765" s="156"/>
      <c r="BGO765" s="156"/>
      <c r="BGP765" s="156"/>
      <c r="BGQ765" s="156"/>
      <c r="BGR765" s="156"/>
      <c r="BGS765" s="156"/>
      <c r="BGT765" s="156"/>
      <c r="BGU765" s="156"/>
      <c r="BGV765" s="156"/>
      <c r="BGW765" s="156"/>
      <c r="BGX765" s="156"/>
      <c r="BGY765" s="156"/>
      <c r="BGZ765" s="156"/>
      <c r="BHA765" s="156"/>
      <c r="BHB765" s="156"/>
      <c r="BHC765" s="156"/>
      <c r="BHD765" s="156"/>
      <c r="BHE765" s="156"/>
      <c r="BHF765" s="156"/>
      <c r="BHG765" s="156"/>
      <c r="BHH765" s="156"/>
      <c r="BHI765" s="156"/>
      <c r="BHJ765" s="156"/>
      <c r="BHK765" s="156"/>
      <c r="BHL765" s="156"/>
      <c r="BHM765" s="156"/>
      <c r="BHN765" s="156"/>
      <c r="BHO765" s="156"/>
      <c r="BHP765" s="156"/>
      <c r="BHQ765" s="156"/>
      <c r="BHR765" s="156"/>
      <c r="BHS765" s="156"/>
      <c r="BHT765" s="156"/>
      <c r="BHU765" s="156"/>
      <c r="BHV765" s="156"/>
      <c r="BHW765" s="156"/>
      <c r="BHX765" s="156"/>
      <c r="BHY765" s="156"/>
      <c r="BHZ765" s="156"/>
      <c r="BIA765" s="156"/>
      <c r="BIB765" s="156"/>
      <c r="BIC765" s="156"/>
      <c r="BID765" s="156"/>
      <c r="BIE765" s="156"/>
      <c r="BIF765" s="156"/>
      <c r="BIG765" s="156"/>
      <c r="BIH765" s="156"/>
      <c r="BII765" s="156"/>
      <c r="BIJ765" s="156"/>
      <c r="BIK765" s="156"/>
      <c r="BIL765" s="156"/>
      <c r="BIM765" s="156"/>
      <c r="BIN765" s="156"/>
      <c r="BIO765" s="156"/>
      <c r="BIP765" s="156"/>
      <c r="BIQ765" s="156"/>
      <c r="BIR765" s="156"/>
      <c r="BIS765" s="156"/>
      <c r="BIT765" s="156"/>
      <c r="BIU765" s="156"/>
      <c r="BIV765" s="156"/>
      <c r="BIW765" s="156"/>
      <c r="BIX765" s="156"/>
      <c r="BIY765" s="156"/>
      <c r="BIZ765" s="156"/>
      <c r="BJA765" s="156"/>
      <c r="BJB765" s="156"/>
      <c r="BJC765" s="156"/>
      <c r="BJD765" s="156"/>
      <c r="BJE765" s="156"/>
      <c r="BJF765" s="156"/>
      <c r="BJG765" s="156"/>
      <c r="BJH765" s="156"/>
      <c r="BJI765" s="156"/>
      <c r="BJJ765" s="156"/>
      <c r="BJK765" s="156"/>
      <c r="BJL765" s="156"/>
      <c r="BJM765" s="156"/>
      <c r="BJN765" s="156"/>
      <c r="BJO765" s="156"/>
      <c r="BJP765" s="156"/>
      <c r="BJQ765" s="156"/>
      <c r="BJR765" s="156"/>
      <c r="BJS765" s="156"/>
      <c r="BJT765" s="156"/>
      <c r="BJU765" s="156"/>
      <c r="BJV765" s="156"/>
      <c r="BJW765" s="156"/>
      <c r="BJX765" s="156"/>
      <c r="BJY765" s="156"/>
      <c r="BJZ765" s="156"/>
      <c r="BKA765" s="156"/>
      <c r="BKB765" s="156"/>
      <c r="BKC765" s="156"/>
      <c r="BKD765" s="156"/>
      <c r="BKE765" s="156"/>
      <c r="BKF765" s="156"/>
      <c r="BKG765" s="156"/>
      <c r="BKH765" s="156"/>
      <c r="BKI765" s="156"/>
      <c r="BKJ765" s="156"/>
      <c r="BKK765" s="156"/>
      <c r="BKL765" s="156"/>
      <c r="BKM765" s="156"/>
      <c r="BKN765" s="156"/>
      <c r="BKO765" s="156"/>
      <c r="BKP765" s="156"/>
      <c r="BKQ765" s="156"/>
      <c r="BKR765" s="156"/>
      <c r="BKS765" s="156"/>
      <c r="BKT765" s="156"/>
      <c r="BKU765" s="156"/>
      <c r="BKV765" s="156"/>
      <c r="BKW765" s="156"/>
      <c r="BKX765" s="156"/>
      <c r="BKY765" s="156"/>
      <c r="BKZ765" s="156"/>
      <c r="BLA765" s="156"/>
      <c r="BLB765" s="156"/>
      <c r="BLC765" s="156"/>
      <c r="BLD765" s="156"/>
      <c r="BLE765" s="156"/>
      <c r="BLF765" s="156"/>
      <c r="BLG765" s="156"/>
      <c r="BLH765" s="156"/>
      <c r="BLI765" s="156"/>
      <c r="BLJ765" s="156"/>
      <c r="BLK765" s="156"/>
      <c r="BLL765" s="156"/>
      <c r="BLM765" s="156"/>
      <c r="BLN765" s="156"/>
      <c r="BLO765" s="156"/>
      <c r="BLP765" s="156"/>
      <c r="BLQ765" s="156"/>
      <c r="BLR765" s="156"/>
      <c r="BLS765" s="156"/>
      <c r="BLT765" s="156"/>
      <c r="BLU765" s="156"/>
      <c r="BLV765" s="156"/>
      <c r="BLW765" s="156"/>
      <c r="BLX765" s="156"/>
      <c r="BLY765" s="156"/>
      <c r="BLZ765" s="156"/>
      <c r="BMA765" s="156"/>
      <c r="BMB765" s="156"/>
      <c r="BMC765" s="156"/>
      <c r="BMD765" s="156"/>
      <c r="BME765" s="156"/>
      <c r="BMF765" s="156"/>
      <c r="BMG765" s="156"/>
      <c r="BMH765" s="156"/>
      <c r="BMI765" s="156"/>
      <c r="BMJ765" s="156"/>
      <c r="BMK765" s="156"/>
      <c r="BML765" s="156"/>
      <c r="BMM765" s="156"/>
      <c r="BMN765" s="156"/>
      <c r="BMO765" s="156"/>
      <c r="BMP765" s="156"/>
      <c r="BMQ765" s="156"/>
      <c r="BMR765" s="156"/>
      <c r="BMS765" s="156"/>
      <c r="BMT765" s="156"/>
      <c r="BMU765" s="156"/>
      <c r="BMV765" s="156"/>
      <c r="BMW765" s="156"/>
      <c r="BMX765" s="156"/>
      <c r="BMY765" s="156"/>
      <c r="BMZ765" s="156"/>
      <c r="BNA765" s="156"/>
      <c r="BNB765" s="156"/>
      <c r="BNC765" s="156"/>
      <c r="BND765" s="156"/>
      <c r="BNE765" s="156"/>
      <c r="BNF765" s="156"/>
      <c r="BNG765" s="156"/>
      <c r="BNH765" s="156"/>
      <c r="BNI765" s="156"/>
      <c r="BNJ765" s="156"/>
      <c r="BNK765" s="156"/>
      <c r="BNL765" s="156"/>
      <c r="BNM765" s="156"/>
      <c r="BNN765" s="156"/>
      <c r="BNO765" s="156"/>
      <c r="BNP765" s="156"/>
      <c r="BNQ765" s="156"/>
      <c r="BNR765" s="156"/>
      <c r="BNS765" s="156"/>
      <c r="BNT765" s="156"/>
      <c r="BNU765" s="156"/>
      <c r="BNV765" s="156"/>
      <c r="BNW765" s="156"/>
      <c r="BNX765" s="156"/>
      <c r="BNY765" s="156"/>
      <c r="BNZ765" s="156"/>
      <c r="BOA765" s="156"/>
      <c r="BOB765" s="156"/>
      <c r="BOC765" s="156"/>
      <c r="BOD765" s="156"/>
      <c r="BOE765" s="156"/>
      <c r="BOF765" s="156"/>
      <c r="BOG765" s="156"/>
      <c r="BOH765" s="156"/>
      <c r="BOI765" s="156"/>
      <c r="BOJ765" s="156"/>
      <c r="BOK765" s="156"/>
      <c r="BOL765" s="156"/>
      <c r="BOM765" s="156"/>
      <c r="BON765" s="156"/>
      <c r="BOO765" s="156"/>
      <c r="BOP765" s="156"/>
      <c r="BOQ765" s="156"/>
      <c r="BOR765" s="156"/>
      <c r="BOS765" s="156"/>
      <c r="BOT765" s="156"/>
      <c r="BOU765" s="156"/>
      <c r="BOV765" s="156"/>
      <c r="BOW765" s="156"/>
      <c r="BOX765" s="156"/>
      <c r="BOY765" s="156"/>
      <c r="BOZ765" s="156"/>
      <c r="BPA765" s="156"/>
      <c r="BPB765" s="156"/>
      <c r="BPC765" s="156"/>
      <c r="BPD765" s="156"/>
      <c r="BPE765" s="156"/>
      <c r="BPF765" s="156"/>
      <c r="BPG765" s="156"/>
      <c r="BPH765" s="156"/>
      <c r="BPI765" s="156"/>
      <c r="BPJ765" s="156"/>
      <c r="BPK765" s="156"/>
      <c r="BPL765" s="156"/>
      <c r="BPM765" s="156"/>
      <c r="BPN765" s="156"/>
      <c r="BPO765" s="156"/>
      <c r="BPP765" s="156"/>
      <c r="BPQ765" s="156"/>
      <c r="BPR765" s="156"/>
      <c r="BPS765" s="156"/>
      <c r="BPT765" s="156"/>
      <c r="BPU765" s="156"/>
      <c r="BPV765" s="156"/>
      <c r="BPW765" s="156"/>
      <c r="BPX765" s="156"/>
      <c r="BPY765" s="156"/>
      <c r="BPZ765" s="156"/>
      <c r="BQA765" s="156"/>
      <c r="BQB765" s="156"/>
      <c r="BQC765" s="156"/>
      <c r="BQD765" s="156"/>
      <c r="BQE765" s="156"/>
      <c r="BQF765" s="156"/>
      <c r="BQG765" s="156"/>
      <c r="BQH765" s="156"/>
      <c r="BQI765" s="156"/>
      <c r="BQJ765" s="156"/>
      <c r="BQK765" s="156"/>
      <c r="BQL765" s="156"/>
      <c r="BQM765" s="156"/>
      <c r="BQN765" s="156"/>
      <c r="BQO765" s="156"/>
      <c r="BQP765" s="156"/>
      <c r="BQQ765" s="156"/>
      <c r="BQR765" s="156"/>
      <c r="BQS765" s="156"/>
      <c r="BQT765" s="156"/>
      <c r="BQU765" s="156"/>
      <c r="BQV765" s="156"/>
      <c r="BQW765" s="156"/>
      <c r="BQX765" s="156"/>
      <c r="BQY765" s="156"/>
      <c r="BQZ765" s="156"/>
      <c r="BRA765" s="156"/>
      <c r="BRB765" s="156"/>
      <c r="BRC765" s="156"/>
      <c r="BRD765" s="156"/>
      <c r="BRE765" s="156"/>
      <c r="BRF765" s="156"/>
      <c r="BRG765" s="156"/>
      <c r="BRH765" s="156"/>
      <c r="BRI765" s="156"/>
      <c r="BRJ765" s="156"/>
      <c r="BRK765" s="156"/>
      <c r="BRL765" s="156"/>
      <c r="BRM765" s="156"/>
      <c r="BRN765" s="156"/>
      <c r="BRO765" s="156"/>
      <c r="BRP765" s="156"/>
      <c r="BRQ765" s="156"/>
      <c r="BRR765" s="156"/>
      <c r="BRS765" s="156"/>
      <c r="BRT765" s="156"/>
      <c r="BRU765" s="156"/>
      <c r="BRV765" s="156"/>
      <c r="BRW765" s="156"/>
      <c r="BRX765" s="156"/>
      <c r="BRY765" s="156"/>
      <c r="BRZ765" s="156"/>
      <c r="BSA765" s="156"/>
      <c r="BSB765" s="156"/>
      <c r="BSC765" s="156"/>
      <c r="BSD765" s="156"/>
      <c r="BSE765" s="156"/>
      <c r="BSF765" s="156"/>
      <c r="BSG765" s="156"/>
      <c r="BSH765" s="156"/>
      <c r="BSI765" s="156"/>
      <c r="BSJ765" s="156"/>
      <c r="BSK765" s="156"/>
      <c r="BSL765" s="156"/>
      <c r="BSM765" s="156"/>
      <c r="BSN765" s="156"/>
      <c r="BSO765" s="156"/>
      <c r="BSP765" s="156"/>
      <c r="BSQ765" s="156"/>
      <c r="BSR765" s="156"/>
      <c r="BSS765" s="156"/>
      <c r="BST765" s="156"/>
      <c r="BSU765" s="156"/>
      <c r="BSV765" s="156"/>
      <c r="BSW765" s="156"/>
      <c r="BSX765" s="156"/>
      <c r="BSY765" s="156"/>
      <c r="BSZ765" s="156"/>
      <c r="BTA765" s="156"/>
      <c r="BTB765" s="156"/>
      <c r="BTC765" s="156"/>
      <c r="BTD765" s="156"/>
      <c r="BTE765" s="156"/>
      <c r="BTF765" s="156"/>
      <c r="BTG765" s="156"/>
      <c r="BTH765" s="156"/>
      <c r="BTI765" s="156"/>
      <c r="BTJ765" s="156"/>
      <c r="BTK765" s="156"/>
      <c r="BTL765" s="156"/>
      <c r="BTM765" s="156"/>
      <c r="BTN765" s="156"/>
      <c r="BTO765" s="156"/>
      <c r="BTP765" s="156"/>
      <c r="BTQ765" s="156"/>
      <c r="BTR765" s="156"/>
      <c r="BTS765" s="156"/>
      <c r="BTT765" s="156"/>
      <c r="BTU765" s="156"/>
      <c r="BTV765" s="156"/>
      <c r="BTW765" s="156"/>
      <c r="BTX765" s="156"/>
      <c r="BTY765" s="156"/>
      <c r="BTZ765" s="156"/>
      <c r="BUA765" s="156"/>
      <c r="BUB765" s="156"/>
      <c r="BUC765" s="156"/>
      <c r="BUD765" s="156"/>
      <c r="BUE765" s="156"/>
      <c r="BUF765" s="156"/>
      <c r="BUG765" s="156"/>
      <c r="BUH765" s="156"/>
      <c r="BUI765" s="156"/>
      <c r="BUJ765" s="156"/>
      <c r="BUK765" s="156"/>
      <c r="BUL765" s="156"/>
      <c r="BUM765" s="156"/>
      <c r="BUN765" s="156"/>
      <c r="BUO765" s="156"/>
      <c r="BUP765" s="156"/>
      <c r="BUQ765" s="156"/>
      <c r="BUR765" s="156"/>
      <c r="BUS765" s="156"/>
      <c r="BUT765" s="156"/>
      <c r="BUU765" s="156"/>
      <c r="BUV765" s="156"/>
      <c r="BUW765" s="156"/>
      <c r="BUX765" s="156"/>
      <c r="BUY765" s="156"/>
      <c r="BUZ765" s="156"/>
      <c r="BVA765" s="156"/>
      <c r="BVB765" s="156"/>
      <c r="BVC765" s="156"/>
      <c r="BVD765" s="156"/>
      <c r="BVE765" s="156"/>
      <c r="BVF765" s="156"/>
      <c r="BVG765" s="156"/>
      <c r="BVH765" s="156"/>
      <c r="BVI765" s="156"/>
      <c r="BVJ765" s="156"/>
      <c r="BVK765" s="156"/>
      <c r="BVL765" s="156"/>
      <c r="BVM765" s="156"/>
      <c r="BVN765" s="156"/>
      <c r="BVO765" s="156"/>
      <c r="BVP765" s="156"/>
      <c r="BVQ765" s="156"/>
      <c r="BVR765" s="156"/>
      <c r="BVS765" s="156"/>
      <c r="BVT765" s="156"/>
      <c r="BVU765" s="156"/>
      <c r="BVV765" s="156"/>
      <c r="BVW765" s="156"/>
      <c r="BVX765" s="156"/>
      <c r="BVY765" s="156"/>
      <c r="BVZ765" s="156"/>
      <c r="BWA765" s="156"/>
      <c r="BWB765" s="156"/>
      <c r="BWC765" s="156"/>
      <c r="BWD765" s="156"/>
      <c r="BWE765" s="156"/>
      <c r="BWF765" s="156"/>
      <c r="BWG765" s="156"/>
      <c r="BWH765" s="156"/>
      <c r="BWI765" s="156"/>
      <c r="BWJ765" s="156"/>
      <c r="BWK765" s="156"/>
      <c r="BWL765" s="156"/>
      <c r="BWM765" s="156"/>
      <c r="BWN765" s="156"/>
      <c r="BWO765" s="156"/>
      <c r="BWP765" s="156"/>
      <c r="BWQ765" s="156"/>
      <c r="BWR765" s="156"/>
      <c r="BWS765" s="156"/>
      <c r="BWT765" s="156"/>
      <c r="BWU765" s="156"/>
      <c r="BWV765" s="156"/>
      <c r="BWW765" s="156"/>
      <c r="BWX765" s="156"/>
      <c r="BWY765" s="156"/>
      <c r="BWZ765" s="156"/>
      <c r="BXA765" s="156"/>
      <c r="BXB765" s="156"/>
      <c r="BXC765" s="156"/>
      <c r="BXD765" s="156"/>
      <c r="BXE765" s="156"/>
      <c r="BXF765" s="156"/>
      <c r="BXG765" s="156"/>
      <c r="BXH765" s="156"/>
      <c r="BXI765" s="156"/>
      <c r="BXJ765" s="156"/>
      <c r="BXK765" s="156"/>
      <c r="BXL765" s="156"/>
      <c r="BXM765" s="156"/>
      <c r="BXN765" s="156"/>
      <c r="BXO765" s="156"/>
      <c r="BXP765" s="156"/>
      <c r="BXQ765" s="156"/>
      <c r="BXR765" s="156"/>
      <c r="BXS765" s="156"/>
      <c r="BXT765" s="156"/>
      <c r="BXU765" s="156"/>
      <c r="BXV765" s="156"/>
      <c r="BXW765" s="156"/>
      <c r="BXX765" s="156"/>
      <c r="BXY765" s="156"/>
      <c r="BXZ765" s="156"/>
      <c r="BYA765" s="156"/>
      <c r="BYB765" s="156"/>
      <c r="BYC765" s="156"/>
      <c r="BYD765" s="156"/>
      <c r="BYE765" s="156"/>
      <c r="BYF765" s="156"/>
      <c r="BYG765" s="156"/>
      <c r="BYH765" s="156"/>
      <c r="BYI765" s="156"/>
      <c r="BYJ765" s="156"/>
      <c r="BYK765" s="156"/>
      <c r="BYL765" s="156"/>
      <c r="BYM765" s="156"/>
      <c r="BYN765" s="156"/>
      <c r="BYO765" s="156"/>
      <c r="BYP765" s="156"/>
      <c r="BYQ765" s="156"/>
      <c r="BYR765" s="156"/>
      <c r="BYS765" s="156"/>
      <c r="BYT765" s="156"/>
      <c r="BYU765" s="156"/>
      <c r="BYV765" s="156"/>
      <c r="BYW765" s="156"/>
      <c r="BYX765" s="156"/>
      <c r="BYY765" s="156"/>
      <c r="BYZ765" s="156"/>
      <c r="BZA765" s="156"/>
      <c r="BZB765" s="156"/>
      <c r="BZC765" s="156"/>
      <c r="BZD765" s="156"/>
      <c r="BZE765" s="156"/>
      <c r="BZF765" s="156"/>
      <c r="BZG765" s="156"/>
      <c r="BZH765" s="156"/>
      <c r="BZI765" s="156"/>
      <c r="BZJ765" s="156"/>
      <c r="BZK765" s="156"/>
      <c r="BZL765" s="156"/>
      <c r="BZM765" s="156"/>
      <c r="BZN765" s="156"/>
      <c r="BZO765" s="156"/>
      <c r="BZP765" s="156"/>
      <c r="BZQ765" s="156"/>
      <c r="BZR765" s="156"/>
      <c r="BZS765" s="156"/>
      <c r="BZT765" s="156"/>
      <c r="BZU765" s="156"/>
      <c r="BZV765" s="156"/>
      <c r="BZW765" s="156"/>
      <c r="BZX765" s="156"/>
      <c r="BZY765" s="156"/>
      <c r="BZZ765" s="156"/>
      <c r="CAA765" s="156"/>
      <c r="CAB765" s="156"/>
      <c r="CAC765" s="156"/>
      <c r="CAD765" s="156"/>
      <c r="CAE765" s="156"/>
      <c r="CAF765" s="156"/>
      <c r="CAG765" s="156"/>
      <c r="CAH765" s="156"/>
      <c r="CAI765" s="156"/>
      <c r="CAJ765" s="156"/>
      <c r="CAK765" s="156"/>
      <c r="CAL765" s="156"/>
      <c r="CAM765" s="156"/>
      <c r="CAN765" s="156"/>
      <c r="CAO765" s="156"/>
      <c r="CAP765" s="156"/>
      <c r="CAQ765" s="156"/>
      <c r="CAR765" s="156"/>
      <c r="CAS765" s="156"/>
      <c r="CAT765" s="156"/>
      <c r="CAU765" s="156"/>
      <c r="CAV765" s="156"/>
      <c r="CAW765" s="156"/>
      <c r="CAX765" s="156"/>
      <c r="CAY765" s="156"/>
      <c r="CAZ765" s="156"/>
      <c r="CBA765" s="156"/>
      <c r="CBB765" s="156"/>
      <c r="CBC765" s="156"/>
      <c r="CBD765" s="156"/>
      <c r="CBE765" s="156"/>
      <c r="CBF765" s="156"/>
      <c r="CBG765" s="156"/>
      <c r="CBH765" s="156"/>
      <c r="CBI765" s="156"/>
      <c r="CBJ765" s="156"/>
      <c r="CBK765" s="156"/>
      <c r="CBL765" s="156"/>
      <c r="CBM765" s="156"/>
      <c r="CBN765" s="156"/>
      <c r="CBO765" s="156"/>
      <c r="CBP765" s="156"/>
      <c r="CBQ765" s="156"/>
      <c r="CBR765" s="156"/>
      <c r="CBS765" s="156"/>
      <c r="CBT765" s="156"/>
      <c r="CBU765" s="156"/>
      <c r="CBV765" s="156"/>
      <c r="CBW765" s="156"/>
      <c r="CBX765" s="156"/>
      <c r="CBY765" s="156"/>
      <c r="CBZ765" s="156"/>
      <c r="CCA765" s="156"/>
      <c r="CCB765" s="156"/>
      <c r="CCC765" s="156"/>
      <c r="CCD765" s="156"/>
      <c r="CCE765" s="156"/>
      <c r="CCF765" s="156"/>
      <c r="CCG765" s="156"/>
      <c r="CCH765" s="156"/>
      <c r="CCI765" s="156"/>
      <c r="CCJ765" s="156"/>
      <c r="CCK765" s="156"/>
      <c r="CCL765" s="156"/>
      <c r="CCM765" s="156"/>
      <c r="CCN765" s="156"/>
      <c r="CCO765" s="156"/>
      <c r="CCP765" s="156"/>
      <c r="CCQ765" s="156"/>
      <c r="CCR765" s="156"/>
      <c r="CCS765" s="156"/>
      <c r="CCT765" s="156"/>
      <c r="CCU765" s="156"/>
      <c r="CCV765" s="156"/>
      <c r="CCW765" s="156"/>
      <c r="CCX765" s="156"/>
      <c r="CCY765" s="156"/>
      <c r="CCZ765" s="156"/>
      <c r="CDA765" s="156"/>
      <c r="CDB765" s="156"/>
      <c r="CDC765" s="156"/>
      <c r="CDD765" s="156"/>
      <c r="CDE765" s="156"/>
      <c r="CDF765" s="156"/>
      <c r="CDG765" s="156"/>
      <c r="CDH765" s="156"/>
      <c r="CDI765" s="156"/>
      <c r="CDJ765" s="156"/>
      <c r="CDK765" s="156"/>
      <c r="CDL765" s="156"/>
      <c r="CDM765" s="156"/>
      <c r="CDN765" s="156"/>
      <c r="CDO765" s="156"/>
      <c r="CDP765" s="156"/>
      <c r="CDQ765" s="156"/>
      <c r="CDR765" s="156"/>
      <c r="CDS765" s="156"/>
      <c r="CDT765" s="156"/>
      <c r="CDU765" s="156"/>
      <c r="CDV765" s="156"/>
      <c r="CDW765" s="156"/>
      <c r="CDX765" s="156"/>
      <c r="CDY765" s="156"/>
      <c r="CDZ765" s="156"/>
      <c r="CEA765" s="156"/>
      <c r="CEB765" s="156"/>
      <c r="CEC765" s="156"/>
      <c r="CED765" s="156"/>
      <c r="CEE765" s="156"/>
      <c r="CEF765" s="156"/>
      <c r="CEG765" s="156"/>
      <c r="CEH765" s="156"/>
      <c r="CEI765" s="156"/>
      <c r="CEJ765" s="156"/>
      <c r="CEK765" s="156"/>
      <c r="CEL765" s="156"/>
      <c r="CEM765" s="156"/>
      <c r="CEN765" s="156"/>
      <c r="CEO765" s="156"/>
      <c r="CEP765" s="156"/>
      <c r="CEQ765" s="156"/>
      <c r="CER765" s="156"/>
      <c r="CES765" s="156"/>
      <c r="CET765" s="156"/>
      <c r="CEU765" s="156"/>
      <c r="CEV765" s="156"/>
      <c r="CEW765" s="156"/>
      <c r="CEX765" s="156"/>
      <c r="CEY765" s="156"/>
      <c r="CEZ765" s="156"/>
      <c r="CFA765" s="156"/>
      <c r="CFB765" s="156"/>
      <c r="CFC765" s="156"/>
      <c r="CFD765" s="156"/>
      <c r="CFE765" s="156"/>
      <c r="CFF765" s="156"/>
      <c r="CFG765" s="156"/>
      <c r="CFH765" s="156"/>
      <c r="CFI765" s="156"/>
      <c r="CFJ765" s="156"/>
      <c r="CFK765" s="156"/>
      <c r="CFL765" s="156"/>
      <c r="CFM765" s="156"/>
      <c r="CFN765" s="156"/>
      <c r="CFO765" s="156"/>
      <c r="CFP765" s="156"/>
      <c r="CFQ765" s="156"/>
      <c r="CFR765" s="156"/>
      <c r="CFS765" s="156"/>
      <c r="CFT765" s="156"/>
      <c r="CFU765" s="156"/>
      <c r="CFV765" s="156"/>
      <c r="CFW765" s="156"/>
      <c r="CFX765" s="156"/>
      <c r="CFY765" s="156"/>
      <c r="CFZ765" s="156"/>
      <c r="CGA765" s="156"/>
      <c r="CGB765" s="156"/>
      <c r="CGC765" s="156"/>
      <c r="CGD765" s="156"/>
      <c r="CGE765" s="156"/>
      <c r="CGF765" s="156"/>
      <c r="CGG765" s="156"/>
      <c r="CGH765" s="156"/>
      <c r="CGI765" s="156"/>
      <c r="CGJ765" s="156"/>
      <c r="CGK765" s="156"/>
      <c r="CGL765" s="156"/>
      <c r="CGM765" s="156"/>
      <c r="CGN765" s="156"/>
      <c r="CGO765" s="156"/>
      <c r="CGP765" s="156"/>
      <c r="CGQ765" s="156"/>
      <c r="CGR765" s="156"/>
      <c r="CGS765" s="156"/>
      <c r="CGT765" s="156"/>
      <c r="CGU765" s="156"/>
      <c r="CGV765" s="156"/>
      <c r="CGW765" s="156"/>
      <c r="CGX765" s="156"/>
      <c r="CGY765" s="156"/>
      <c r="CGZ765" s="156"/>
      <c r="CHA765" s="156"/>
      <c r="CHB765" s="156"/>
      <c r="CHC765" s="156"/>
      <c r="CHD765" s="156"/>
      <c r="CHE765" s="156"/>
      <c r="CHF765" s="156"/>
      <c r="CHG765" s="156"/>
      <c r="CHH765" s="156"/>
      <c r="CHI765" s="156"/>
      <c r="CHJ765" s="156"/>
      <c r="CHK765" s="156"/>
      <c r="CHL765" s="156"/>
      <c r="CHM765" s="156"/>
      <c r="CHN765" s="156"/>
      <c r="CHO765" s="156"/>
      <c r="CHP765" s="156"/>
      <c r="CHQ765" s="156"/>
      <c r="CHR765" s="156"/>
      <c r="CHS765" s="156"/>
      <c r="CHT765" s="156"/>
      <c r="CHU765" s="156"/>
      <c r="CHV765" s="156"/>
      <c r="CHW765" s="156"/>
      <c r="CHX765" s="156"/>
      <c r="CHY765" s="156"/>
      <c r="CHZ765" s="156"/>
      <c r="CIA765" s="156"/>
      <c r="CIB765" s="156"/>
      <c r="CIC765" s="156"/>
      <c r="CID765" s="156"/>
      <c r="CIE765" s="156"/>
      <c r="CIF765" s="156"/>
      <c r="CIG765" s="156"/>
      <c r="CIH765" s="156"/>
      <c r="CII765" s="156"/>
      <c r="CIJ765" s="156"/>
      <c r="CIK765" s="156"/>
      <c r="CIL765" s="156"/>
      <c r="CIM765" s="156"/>
      <c r="CIN765" s="156"/>
      <c r="CIO765" s="156"/>
      <c r="CIP765" s="156"/>
      <c r="CIQ765" s="156"/>
      <c r="CIR765" s="156"/>
      <c r="CIS765" s="156"/>
      <c r="CIT765" s="156"/>
      <c r="CIU765" s="156"/>
      <c r="CIV765" s="156"/>
      <c r="CIW765" s="156"/>
      <c r="CIX765" s="156"/>
      <c r="CIY765" s="156"/>
      <c r="CIZ765" s="156"/>
      <c r="CJA765" s="156"/>
      <c r="CJB765" s="156"/>
      <c r="CJC765" s="156"/>
      <c r="CJD765" s="156"/>
      <c r="CJE765" s="156"/>
      <c r="CJF765" s="156"/>
      <c r="CJG765" s="156"/>
      <c r="CJH765" s="156"/>
      <c r="CJI765" s="156"/>
      <c r="CJJ765" s="156"/>
      <c r="CJK765" s="156"/>
      <c r="CJL765" s="156"/>
      <c r="CJM765" s="156"/>
      <c r="CJN765" s="156"/>
      <c r="CJO765" s="156"/>
      <c r="CJP765" s="156"/>
      <c r="CJQ765" s="156"/>
      <c r="CJR765" s="156"/>
      <c r="CJS765" s="156"/>
      <c r="CJT765" s="156"/>
      <c r="CJU765" s="156"/>
      <c r="CJV765" s="156"/>
      <c r="CJW765" s="156"/>
      <c r="CJX765" s="156"/>
      <c r="CJY765" s="156"/>
      <c r="CJZ765" s="156"/>
      <c r="CKA765" s="156"/>
      <c r="CKB765" s="156"/>
      <c r="CKC765" s="156"/>
      <c r="CKD765" s="156"/>
      <c r="CKE765" s="156"/>
      <c r="CKF765" s="156"/>
      <c r="CKG765" s="156"/>
      <c r="CKH765" s="156"/>
      <c r="CKI765" s="156"/>
      <c r="CKJ765" s="156"/>
      <c r="CKK765" s="156"/>
      <c r="CKL765" s="156"/>
      <c r="CKM765" s="156"/>
      <c r="CKN765" s="156"/>
      <c r="CKO765" s="156"/>
      <c r="CKP765" s="156"/>
      <c r="CKQ765" s="156"/>
      <c r="CKR765" s="156"/>
      <c r="CKS765" s="156"/>
      <c r="CKT765" s="156"/>
      <c r="CKU765" s="156"/>
      <c r="CKV765" s="156"/>
      <c r="CKW765" s="156"/>
      <c r="CKX765" s="156"/>
      <c r="CKY765" s="156"/>
      <c r="CKZ765" s="156"/>
      <c r="CLA765" s="156"/>
      <c r="CLB765" s="156"/>
      <c r="CLC765" s="156"/>
      <c r="CLD765" s="156"/>
      <c r="CLE765" s="156"/>
      <c r="CLF765" s="156"/>
      <c r="CLG765" s="156"/>
      <c r="CLH765" s="156"/>
      <c r="CLI765" s="156"/>
      <c r="CLJ765" s="156"/>
      <c r="CLK765" s="156"/>
      <c r="CLL765" s="156"/>
      <c r="CLM765" s="156"/>
      <c r="CLN765" s="156"/>
      <c r="CLO765" s="156"/>
      <c r="CLP765" s="156"/>
      <c r="CLQ765" s="156"/>
      <c r="CLR765" s="156"/>
      <c r="CLS765" s="156"/>
      <c r="CLT765" s="156"/>
      <c r="CLU765" s="156"/>
      <c r="CLV765" s="156"/>
      <c r="CLW765" s="156"/>
      <c r="CLX765" s="156"/>
      <c r="CLY765" s="156"/>
      <c r="CLZ765" s="156"/>
      <c r="CMA765" s="156"/>
      <c r="CMB765" s="156"/>
      <c r="CMC765" s="156"/>
      <c r="CMD765" s="156"/>
      <c r="CME765" s="156"/>
      <c r="CMF765" s="156"/>
      <c r="CMG765" s="156"/>
      <c r="CMH765" s="156"/>
      <c r="CMI765" s="156"/>
      <c r="CMJ765" s="156"/>
      <c r="CMK765" s="156"/>
      <c r="CML765" s="156"/>
      <c r="CMM765" s="156"/>
      <c r="CMN765" s="156"/>
      <c r="CMO765" s="156"/>
      <c r="CMP765" s="156"/>
      <c r="CMQ765" s="156"/>
      <c r="CMR765" s="156"/>
      <c r="CMS765" s="156"/>
      <c r="CMT765" s="156"/>
      <c r="CMU765" s="156"/>
      <c r="CMV765" s="156"/>
      <c r="CMW765" s="156"/>
      <c r="CMX765" s="156"/>
      <c r="CMY765" s="156"/>
      <c r="CMZ765" s="156"/>
      <c r="CNA765" s="156"/>
      <c r="CNB765" s="156"/>
      <c r="CNC765" s="156"/>
      <c r="CND765" s="156"/>
      <c r="CNE765" s="156"/>
      <c r="CNF765" s="156"/>
      <c r="CNG765" s="156"/>
      <c r="CNH765" s="156"/>
      <c r="CNI765" s="156"/>
      <c r="CNJ765" s="156"/>
      <c r="CNK765" s="156"/>
      <c r="CNL765" s="156"/>
      <c r="CNM765" s="156"/>
      <c r="CNN765" s="156"/>
      <c r="CNO765" s="156"/>
      <c r="CNP765" s="156"/>
      <c r="CNQ765" s="156"/>
      <c r="CNR765" s="156"/>
      <c r="CNS765" s="156"/>
      <c r="CNT765" s="156"/>
      <c r="CNU765" s="156"/>
      <c r="CNV765" s="156"/>
      <c r="CNW765" s="156"/>
      <c r="CNX765" s="156"/>
      <c r="CNY765" s="156"/>
      <c r="CNZ765" s="156"/>
      <c r="COA765" s="156"/>
      <c r="COB765" s="156"/>
      <c r="COC765" s="156"/>
      <c r="COD765" s="156"/>
      <c r="COE765" s="156"/>
      <c r="COF765" s="156"/>
      <c r="COG765" s="156"/>
      <c r="COH765" s="156"/>
      <c r="COI765" s="156"/>
      <c r="COJ765" s="156"/>
      <c r="COK765" s="156"/>
      <c r="COL765" s="156"/>
      <c r="COM765" s="156"/>
      <c r="CON765" s="156"/>
      <c r="COO765" s="156"/>
      <c r="COP765" s="156"/>
      <c r="COQ765" s="156"/>
      <c r="COR765" s="156"/>
      <c r="COS765" s="156"/>
      <c r="COT765" s="156"/>
      <c r="COU765" s="156"/>
      <c r="COV765" s="156"/>
      <c r="COW765" s="156"/>
      <c r="COX765" s="156"/>
      <c r="COY765" s="156"/>
      <c r="COZ765" s="156"/>
      <c r="CPA765" s="156"/>
      <c r="CPB765" s="156"/>
      <c r="CPC765" s="156"/>
      <c r="CPD765" s="156"/>
      <c r="CPE765" s="156"/>
      <c r="CPF765" s="156"/>
      <c r="CPG765" s="156"/>
      <c r="CPH765" s="156"/>
      <c r="CPI765" s="156"/>
      <c r="CPJ765" s="156"/>
      <c r="CPK765" s="156"/>
      <c r="CPL765" s="156"/>
      <c r="CPM765" s="156"/>
      <c r="CPN765" s="156"/>
      <c r="CPO765" s="156"/>
      <c r="CPP765" s="156"/>
      <c r="CPQ765" s="156"/>
      <c r="CPR765" s="156"/>
      <c r="CPS765" s="156"/>
      <c r="CPT765" s="156"/>
      <c r="CPU765" s="156"/>
      <c r="CPV765" s="156"/>
      <c r="CPW765" s="156"/>
      <c r="CPX765" s="156"/>
      <c r="CPY765" s="156"/>
      <c r="CPZ765" s="156"/>
      <c r="CQA765" s="156"/>
      <c r="CQB765" s="156"/>
      <c r="CQC765" s="156"/>
      <c r="CQD765" s="156"/>
      <c r="CQE765" s="156"/>
      <c r="CQF765" s="156"/>
      <c r="CQG765" s="156"/>
      <c r="CQH765" s="156"/>
      <c r="CQI765" s="156"/>
      <c r="CQJ765" s="156"/>
      <c r="CQK765" s="156"/>
      <c r="CQL765" s="156"/>
      <c r="CQM765" s="156"/>
      <c r="CQN765" s="156"/>
      <c r="CQO765" s="156"/>
      <c r="CQP765" s="156"/>
      <c r="CQQ765" s="156"/>
      <c r="CQR765" s="156"/>
      <c r="CQS765" s="156"/>
      <c r="CQT765" s="156"/>
      <c r="CQU765" s="156"/>
      <c r="CQV765" s="156"/>
      <c r="CQW765" s="156"/>
      <c r="CQX765" s="156"/>
      <c r="CQY765" s="156"/>
      <c r="CQZ765" s="156"/>
      <c r="CRA765" s="156"/>
      <c r="CRB765" s="156"/>
      <c r="CRC765" s="156"/>
      <c r="CRD765" s="156"/>
      <c r="CRE765" s="156"/>
      <c r="CRF765" s="156"/>
      <c r="CRG765" s="156"/>
      <c r="CRH765" s="156"/>
      <c r="CRI765" s="156"/>
      <c r="CRJ765" s="156"/>
      <c r="CRK765" s="156"/>
      <c r="CRL765" s="156"/>
      <c r="CRM765" s="156"/>
      <c r="CRN765" s="156"/>
      <c r="CRO765" s="156"/>
      <c r="CRP765" s="156"/>
      <c r="CRQ765" s="156"/>
      <c r="CRR765" s="156"/>
      <c r="CRS765" s="156"/>
      <c r="CRT765" s="156"/>
      <c r="CRU765" s="156"/>
      <c r="CRV765" s="156"/>
      <c r="CRW765" s="156"/>
      <c r="CRX765" s="156"/>
      <c r="CRY765" s="156"/>
      <c r="CRZ765" s="156"/>
      <c r="CSA765" s="156"/>
      <c r="CSB765" s="156"/>
      <c r="CSC765" s="156"/>
      <c r="CSD765" s="156"/>
      <c r="CSE765" s="156"/>
      <c r="CSF765" s="156"/>
      <c r="CSG765" s="156"/>
      <c r="CSH765" s="156"/>
      <c r="CSI765" s="156"/>
      <c r="CSJ765" s="156"/>
      <c r="CSK765" s="156"/>
      <c r="CSL765" s="156"/>
      <c r="CSM765" s="156"/>
      <c r="CSN765" s="156"/>
      <c r="CSO765" s="156"/>
      <c r="CSP765" s="156"/>
      <c r="CSQ765" s="156"/>
      <c r="CSR765" s="156"/>
      <c r="CSS765" s="156"/>
      <c r="CST765" s="156"/>
      <c r="CSU765" s="156"/>
      <c r="CSV765" s="156"/>
      <c r="CSW765" s="156"/>
      <c r="CSX765" s="156"/>
      <c r="CSY765" s="156"/>
      <c r="CSZ765" s="156"/>
      <c r="CTA765" s="156"/>
      <c r="CTB765" s="156"/>
      <c r="CTC765" s="156"/>
      <c r="CTD765" s="156"/>
      <c r="CTE765" s="156"/>
      <c r="CTF765" s="156"/>
      <c r="CTG765" s="156"/>
      <c r="CTH765" s="156"/>
      <c r="CTI765" s="156"/>
      <c r="CTJ765" s="156"/>
      <c r="CTK765" s="156"/>
      <c r="CTL765" s="156"/>
      <c r="CTM765" s="156"/>
      <c r="CTN765" s="156"/>
      <c r="CTO765" s="156"/>
      <c r="CTP765" s="156"/>
      <c r="CTQ765" s="156"/>
      <c r="CTR765" s="156"/>
      <c r="CTS765" s="156"/>
      <c r="CTT765" s="156"/>
      <c r="CTU765" s="156"/>
      <c r="CTV765" s="156"/>
      <c r="CTW765" s="156"/>
      <c r="CTX765" s="156"/>
      <c r="CTY765" s="156"/>
      <c r="CTZ765" s="156"/>
      <c r="CUA765" s="156"/>
      <c r="CUB765" s="156"/>
      <c r="CUC765" s="156"/>
      <c r="CUD765" s="156"/>
      <c r="CUE765" s="156"/>
      <c r="CUF765" s="156"/>
      <c r="CUG765" s="156"/>
      <c r="CUH765" s="156"/>
      <c r="CUI765" s="156"/>
      <c r="CUJ765" s="156"/>
      <c r="CUK765" s="156"/>
      <c r="CUL765" s="156"/>
      <c r="CUM765" s="156"/>
      <c r="CUN765" s="156"/>
      <c r="CUO765" s="156"/>
      <c r="CUP765" s="156"/>
      <c r="CUQ765" s="156"/>
      <c r="CUR765" s="156"/>
      <c r="CUS765" s="156"/>
      <c r="CUT765" s="156"/>
      <c r="CUU765" s="156"/>
      <c r="CUV765" s="156"/>
      <c r="CUW765" s="156"/>
      <c r="CUX765" s="156"/>
      <c r="CUY765" s="156"/>
      <c r="CUZ765" s="156"/>
      <c r="CVA765" s="156"/>
      <c r="CVB765" s="156"/>
      <c r="CVC765" s="156"/>
      <c r="CVD765" s="156"/>
      <c r="CVE765" s="156"/>
      <c r="CVF765" s="156"/>
      <c r="CVG765" s="156"/>
      <c r="CVH765" s="156"/>
      <c r="CVI765" s="156"/>
      <c r="CVJ765" s="156"/>
      <c r="CVK765" s="156"/>
      <c r="CVL765" s="156"/>
      <c r="CVM765" s="156"/>
      <c r="CVN765" s="156"/>
      <c r="CVO765" s="156"/>
      <c r="CVP765" s="156"/>
      <c r="CVQ765" s="156"/>
      <c r="CVR765" s="156"/>
      <c r="CVS765" s="156"/>
      <c r="CVT765" s="156"/>
      <c r="CVU765" s="156"/>
      <c r="CVV765" s="156"/>
      <c r="CVW765" s="156"/>
      <c r="CVX765" s="156"/>
      <c r="CVY765" s="156"/>
      <c r="CVZ765" s="156"/>
      <c r="CWA765" s="156"/>
      <c r="CWB765" s="156"/>
      <c r="CWC765" s="156"/>
      <c r="CWD765" s="156"/>
      <c r="CWE765" s="156"/>
      <c r="CWF765" s="156"/>
      <c r="CWG765" s="156"/>
      <c r="CWH765" s="156"/>
      <c r="CWI765" s="156"/>
      <c r="CWJ765" s="156"/>
      <c r="CWK765" s="156"/>
      <c r="CWL765" s="156"/>
      <c r="CWM765" s="156"/>
      <c r="CWN765" s="156"/>
      <c r="CWO765" s="156"/>
      <c r="CWP765" s="156"/>
      <c r="CWQ765" s="156"/>
      <c r="CWR765" s="156"/>
      <c r="CWS765" s="156"/>
      <c r="CWT765" s="156"/>
      <c r="CWU765" s="156"/>
      <c r="CWV765" s="156"/>
      <c r="CWW765" s="156"/>
      <c r="CWX765" s="156"/>
      <c r="CWY765" s="156"/>
      <c r="CWZ765" s="156"/>
      <c r="CXA765" s="156"/>
      <c r="CXB765" s="156"/>
      <c r="CXC765" s="156"/>
      <c r="CXD765" s="156"/>
      <c r="CXE765" s="156"/>
      <c r="CXF765" s="156"/>
      <c r="CXG765" s="156"/>
      <c r="CXH765" s="156"/>
      <c r="CXI765" s="156"/>
      <c r="CXJ765" s="156"/>
      <c r="CXK765" s="156"/>
      <c r="CXL765" s="156"/>
      <c r="CXM765" s="156"/>
      <c r="CXN765" s="156"/>
      <c r="CXO765" s="156"/>
      <c r="CXP765" s="156"/>
      <c r="CXQ765" s="156"/>
      <c r="CXR765" s="156"/>
      <c r="CXS765" s="156"/>
      <c r="CXT765" s="156"/>
      <c r="CXU765" s="156"/>
      <c r="CXV765" s="156"/>
      <c r="CXW765" s="156"/>
      <c r="CXX765" s="156"/>
      <c r="CXY765" s="156"/>
      <c r="CXZ765" s="156"/>
      <c r="CYA765" s="156"/>
      <c r="CYB765" s="156"/>
      <c r="CYC765" s="156"/>
      <c r="CYD765" s="156"/>
      <c r="CYE765" s="156"/>
      <c r="CYF765" s="156"/>
      <c r="CYG765" s="156"/>
      <c r="CYH765" s="156"/>
      <c r="CYI765" s="156"/>
      <c r="CYJ765" s="156"/>
      <c r="CYK765" s="156"/>
      <c r="CYL765" s="156"/>
      <c r="CYM765" s="156"/>
      <c r="CYN765" s="156"/>
      <c r="CYO765" s="156"/>
      <c r="CYP765" s="156"/>
      <c r="CYQ765" s="156"/>
      <c r="CYR765" s="156"/>
      <c r="CYS765" s="156"/>
      <c r="CYT765" s="156"/>
      <c r="CYU765" s="156"/>
      <c r="CYV765" s="156"/>
      <c r="CYW765" s="156"/>
      <c r="CYX765" s="156"/>
      <c r="CYY765" s="156"/>
      <c r="CYZ765" s="156"/>
      <c r="CZA765" s="156"/>
      <c r="CZB765" s="156"/>
      <c r="CZC765" s="156"/>
      <c r="CZD765" s="156"/>
      <c r="CZE765" s="156"/>
      <c r="CZF765" s="156"/>
      <c r="CZG765" s="156"/>
      <c r="CZH765" s="156"/>
      <c r="CZI765" s="156"/>
      <c r="CZJ765" s="156"/>
      <c r="CZK765" s="156"/>
      <c r="CZL765" s="156"/>
      <c r="CZM765" s="156"/>
      <c r="CZN765" s="156"/>
      <c r="CZO765" s="156"/>
      <c r="CZP765" s="156"/>
      <c r="CZQ765" s="156"/>
      <c r="CZR765" s="156"/>
      <c r="CZS765" s="156"/>
      <c r="CZT765" s="156"/>
      <c r="CZU765" s="156"/>
      <c r="CZV765" s="156"/>
      <c r="CZW765" s="156"/>
      <c r="CZX765" s="156"/>
      <c r="CZY765" s="156"/>
      <c r="CZZ765" s="156"/>
      <c r="DAA765" s="156"/>
      <c r="DAB765" s="156"/>
      <c r="DAC765" s="156"/>
      <c r="DAD765" s="156"/>
      <c r="DAE765" s="156"/>
      <c r="DAF765" s="156"/>
      <c r="DAG765" s="156"/>
      <c r="DAH765" s="156"/>
      <c r="DAI765" s="156"/>
      <c r="DAJ765" s="156"/>
      <c r="DAK765" s="156"/>
      <c r="DAL765" s="156"/>
      <c r="DAM765" s="156"/>
      <c r="DAN765" s="156"/>
      <c r="DAO765" s="156"/>
      <c r="DAP765" s="156"/>
      <c r="DAQ765" s="156"/>
      <c r="DAR765" s="156"/>
      <c r="DAS765" s="156"/>
      <c r="DAT765" s="156"/>
      <c r="DAU765" s="156"/>
      <c r="DAV765" s="156"/>
      <c r="DAW765" s="156"/>
      <c r="DAX765" s="156"/>
      <c r="DAY765" s="156"/>
      <c r="DAZ765" s="156"/>
      <c r="DBA765" s="156"/>
      <c r="DBB765" s="156"/>
      <c r="DBC765" s="156"/>
      <c r="DBD765" s="156"/>
      <c r="DBE765" s="156"/>
      <c r="DBF765" s="156"/>
      <c r="DBG765" s="156"/>
      <c r="DBH765" s="156"/>
      <c r="DBI765" s="156"/>
      <c r="DBJ765" s="156"/>
      <c r="DBK765" s="156"/>
      <c r="DBL765" s="156"/>
      <c r="DBM765" s="156"/>
      <c r="DBN765" s="156"/>
      <c r="DBO765" s="156"/>
      <c r="DBP765" s="156"/>
      <c r="DBQ765" s="156"/>
      <c r="DBR765" s="156"/>
      <c r="DBS765" s="156"/>
      <c r="DBT765" s="156"/>
      <c r="DBU765" s="156"/>
      <c r="DBV765" s="156"/>
      <c r="DBW765" s="156"/>
      <c r="DBX765" s="156"/>
      <c r="DBY765" s="156"/>
      <c r="DBZ765" s="156"/>
      <c r="DCA765" s="156"/>
      <c r="DCB765" s="156"/>
      <c r="DCC765" s="156"/>
      <c r="DCD765" s="156"/>
      <c r="DCE765" s="156"/>
      <c r="DCF765" s="156"/>
      <c r="DCG765" s="156"/>
      <c r="DCH765" s="156"/>
      <c r="DCI765" s="156"/>
      <c r="DCJ765" s="156"/>
      <c r="DCK765" s="156"/>
      <c r="DCL765" s="156"/>
      <c r="DCM765" s="156"/>
      <c r="DCN765" s="156"/>
      <c r="DCO765" s="156"/>
      <c r="DCP765" s="156"/>
      <c r="DCQ765" s="156"/>
      <c r="DCR765" s="156"/>
      <c r="DCS765" s="156"/>
      <c r="DCT765" s="156"/>
      <c r="DCU765" s="156"/>
      <c r="DCV765" s="156"/>
      <c r="DCW765" s="156"/>
      <c r="DCX765" s="156"/>
      <c r="DCY765" s="156"/>
      <c r="DCZ765" s="156"/>
      <c r="DDA765" s="156"/>
      <c r="DDB765" s="156"/>
      <c r="DDC765" s="156"/>
      <c r="DDD765" s="156"/>
      <c r="DDE765" s="156"/>
      <c r="DDF765" s="156"/>
      <c r="DDG765" s="156"/>
      <c r="DDH765" s="156"/>
      <c r="DDI765" s="156"/>
      <c r="DDJ765" s="156"/>
      <c r="DDK765" s="156"/>
      <c r="DDL765" s="156"/>
      <c r="DDM765" s="156"/>
      <c r="DDN765" s="156"/>
      <c r="DDO765" s="156"/>
      <c r="DDP765" s="156"/>
      <c r="DDQ765" s="156"/>
      <c r="DDR765" s="156"/>
      <c r="DDS765" s="156"/>
      <c r="DDT765" s="156"/>
      <c r="DDU765" s="156"/>
      <c r="DDV765" s="156"/>
      <c r="DDW765" s="156"/>
      <c r="DDX765" s="156"/>
      <c r="DDY765" s="156"/>
      <c r="DDZ765" s="156"/>
      <c r="DEA765" s="156"/>
      <c r="DEB765" s="156"/>
      <c r="DEC765" s="156"/>
      <c r="DED765" s="156"/>
      <c r="DEE765" s="156"/>
      <c r="DEF765" s="156"/>
      <c r="DEG765" s="156"/>
      <c r="DEH765" s="156"/>
      <c r="DEI765" s="156"/>
      <c r="DEJ765" s="156"/>
      <c r="DEK765" s="156"/>
      <c r="DEL765" s="156"/>
      <c r="DEM765" s="156"/>
      <c r="DEN765" s="156"/>
      <c r="DEO765" s="156"/>
      <c r="DEP765" s="156"/>
      <c r="DEQ765" s="156"/>
      <c r="DER765" s="156"/>
      <c r="DES765" s="156"/>
      <c r="DET765" s="156"/>
      <c r="DEU765" s="156"/>
      <c r="DEV765" s="156"/>
      <c r="DEW765" s="156"/>
      <c r="DEX765" s="156"/>
      <c r="DEY765" s="156"/>
      <c r="DEZ765" s="156"/>
      <c r="DFA765" s="156"/>
      <c r="DFB765" s="156"/>
      <c r="DFC765" s="156"/>
      <c r="DFD765" s="156"/>
      <c r="DFE765" s="156"/>
      <c r="DFF765" s="156"/>
      <c r="DFG765" s="156"/>
      <c r="DFH765" s="156"/>
      <c r="DFI765" s="156"/>
      <c r="DFJ765" s="156"/>
      <c r="DFK765" s="156"/>
      <c r="DFL765" s="156"/>
      <c r="DFM765" s="156"/>
      <c r="DFN765" s="156"/>
      <c r="DFO765" s="156"/>
      <c r="DFP765" s="156"/>
      <c r="DFQ765" s="156"/>
      <c r="DFR765" s="156"/>
      <c r="DFS765" s="156"/>
      <c r="DFT765" s="156"/>
      <c r="DFU765" s="156"/>
      <c r="DFV765" s="156"/>
      <c r="DFW765" s="156"/>
      <c r="DFX765" s="156"/>
      <c r="DFY765" s="156"/>
      <c r="DFZ765" s="156"/>
      <c r="DGA765" s="156"/>
      <c r="DGB765" s="156"/>
      <c r="DGC765" s="156"/>
      <c r="DGD765" s="156"/>
      <c r="DGE765" s="156"/>
      <c r="DGF765" s="156"/>
      <c r="DGG765" s="156"/>
      <c r="DGH765" s="156"/>
      <c r="DGI765" s="156"/>
      <c r="DGJ765" s="156"/>
      <c r="DGK765" s="156"/>
      <c r="DGL765" s="156"/>
      <c r="DGM765" s="156"/>
      <c r="DGN765" s="156"/>
      <c r="DGO765" s="156"/>
      <c r="DGP765" s="156"/>
      <c r="DGQ765" s="156"/>
      <c r="DGR765" s="156"/>
      <c r="DGS765" s="156"/>
      <c r="DGT765" s="156"/>
      <c r="DGU765" s="156"/>
      <c r="DGV765" s="156"/>
      <c r="DGW765" s="156"/>
      <c r="DGX765" s="156"/>
      <c r="DGY765" s="156"/>
      <c r="DGZ765" s="156"/>
      <c r="DHA765" s="156"/>
      <c r="DHB765" s="156"/>
      <c r="DHC765" s="156"/>
      <c r="DHD765" s="156"/>
      <c r="DHE765" s="156"/>
      <c r="DHF765" s="156"/>
      <c r="DHG765" s="156"/>
      <c r="DHH765" s="156"/>
      <c r="DHI765" s="156"/>
      <c r="DHJ765" s="156"/>
      <c r="DHK765" s="156"/>
      <c r="DHL765" s="156"/>
      <c r="DHM765" s="156"/>
      <c r="DHN765" s="156"/>
      <c r="DHO765" s="156"/>
      <c r="DHP765" s="156"/>
      <c r="DHQ765" s="156"/>
      <c r="DHR765" s="156"/>
      <c r="DHS765" s="156"/>
      <c r="DHT765" s="156"/>
      <c r="DHU765" s="156"/>
      <c r="DHV765" s="156"/>
      <c r="DHW765" s="156"/>
      <c r="DHX765" s="156"/>
      <c r="DHY765" s="156"/>
      <c r="DHZ765" s="156"/>
      <c r="DIA765" s="156"/>
      <c r="DIB765" s="156"/>
      <c r="DIC765" s="156"/>
      <c r="DID765" s="156"/>
      <c r="DIE765" s="156"/>
      <c r="DIF765" s="156"/>
      <c r="DIG765" s="156"/>
      <c r="DIH765" s="156"/>
      <c r="DII765" s="156"/>
      <c r="DIJ765" s="156"/>
      <c r="DIK765" s="156"/>
      <c r="DIL765" s="156"/>
      <c r="DIM765" s="156"/>
      <c r="DIN765" s="156"/>
      <c r="DIO765" s="156"/>
      <c r="DIP765" s="156"/>
      <c r="DIQ765" s="156"/>
      <c r="DIR765" s="156"/>
      <c r="DIS765" s="156"/>
      <c r="DIT765" s="156"/>
      <c r="DIU765" s="156"/>
      <c r="DIV765" s="156"/>
      <c r="DIW765" s="156"/>
      <c r="DIX765" s="156"/>
      <c r="DIY765" s="156"/>
      <c r="DIZ765" s="156"/>
      <c r="DJA765" s="156"/>
      <c r="DJB765" s="156"/>
      <c r="DJC765" s="156"/>
      <c r="DJD765" s="156"/>
      <c r="DJE765" s="156"/>
      <c r="DJF765" s="156"/>
      <c r="DJG765" s="156"/>
      <c r="DJH765" s="156"/>
      <c r="DJI765" s="156"/>
      <c r="DJJ765" s="156"/>
      <c r="DJK765" s="156"/>
      <c r="DJL765" s="156"/>
      <c r="DJM765" s="156"/>
      <c r="DJN765" s="156"/>
      <c r="DJO765" s="156"/>
      <c r="DJP765" s="156"/>
      <c r="DJQ765" s="156"/>
      <c r="DJR765" s="156"/>
      <c r="DJS765" s="156"/>
      <c r="DJT765" s="156"/>
      <c r="DJU765" s="156"/>
      <c r="DJV765" s="156"/>
      <c r="DJW765" s="156"/>
      <c r="DJX765" s="156"/>
      <c r="DJY765" s="156"/>
      <c r="DJZ765" s="156"/>
      <c r="DKA765" s="156"/>
      <c r="DKB765" s="156"/>
      <c r="DKC765" s="156"/>
      <c r="DKD765" s="156"/>
      <c r="DKE765" s="156"/>
      <c r="DKF765" s="156"/>
      <c r="DKG765" s="156"/>
      <c r="DKH765" s="156"/>
      <c r="DKI765" s="156"/>
      <c r="DKJ765" s="156"/>
      <c r="DKK765" s="156"/>
      <c r="DKL765" s="156"/>
      <c r="DKM765" s="156"/>
      <c r="DKN765" s="156"/>
      <c r="DKO765" s="156"/>
      <c r="DKP765" s="156"/>
      <c r="DKQ765" s="156"/>
      <c r="DKR765" s="156"/>
      <c r="DKS765" s="156"/>
      <c r="DKT765" s="156"/>
      <c r="DKU765" s="156"/>
      <c r="DKV765" s="156"/>
      <c r="DKW765" s="156"/>
      <c r="DKX765" s="156"/>
      <c r="DKY765" s="156"/>
      <c r="DKZ765" s="156"/>
      <c r="DLA765" s="156"/>
      <c r="DLB765" s="156"/>
      <c r="DLC765" s="156"/>
      <c r="DLD765" s="156"/>
      <c r="DLE765" s="156"/>
      <c r="DLF765" s="156"/>
      <c r="DLG765" s="156"/>
      <c r="DLH765" s="156"/>
      <c r="DLI765" s="156"/>
      <c r="DLJ765" s="156"/>
      <c r="DLK765" s="156"/>
      <c r="DLL765" s="156"/>
      <c r="DLM765" s="156"/>
      <c r="DLN765" s="156"/>
      <c r="DLO765" s="156"/>
      <c r="DLP765" s="156"/>
      <c r="DLQ765" s="156"/>
      <c r="DLR765" s="156"/>
      <c r="DLS765" s="156"/>
      <c r="DLT765" s="156"/>
      <c r="DLU765" s="156"/>
      <c r="DLV765" s="156"/>
      <c r="DLW765" s="156"/>
      <c r="DLX765" s="156"/>
      <c r="DLY765" s="156"/>
      <c r="DLZ765" s="156"/>
      <c r="DMA765" s="156"/>
      <c r="DMB765" s="156"/>
      <c r="DMC765" s="156"/>
      <c r="DMD765" s="156"/>
      <c r="DME765" s="156"/>
      <c r="DMF765" s="156"/>
      <c r="DMG765" s="156"/>
      <c r="DMH765" s="156"/>
      <c r="DMI765" s="156"/>
      <c r="DMJ765" s="156"/>
      <c r="DMK765" s="156"/>
      <c r="DML765" s="156"/>
      <c r="DMM765" s="156"/>
      <c r="DMN765" s="156"/>
      <c r="DMO765" s="156"/>
      <c r="DMP765" s="156"/>
      <c r="DMQ765" s="156"/>
      <c r="DMR765" s="156"/>
      <c r="DMS765" s="156"/>
      <c r="DMT765" s="156"/>
      <c r="DMU765" s="156"/>
      <c r="DMV765" s="156"/>
      <c r="DMW765" s="156"/>
      <c r="DMX765" s="156"/>
      <c r="DMY765" s="156"/>
      <c r="DMZ765" s="156"/>
      <c r="DNA765" s="156"/>
      <c r="DNB765" s="156"/>
      <c r="DNC765" s="156"/>
      <c r="DND765" s="156"/>
      <c r="DNE765" s="156"/>
      <c r="DNF765" s="156"/>
      <c r="DNG765" s="156"/>
      <c r="DNH765" s="156"/>
      <c r="DNI765" s="156"/>
      <c r="DNJ765" s="156"/>
      <c r="DNK765" s="156"/>
      <c r="DNL765" s="156"/>
      <c r="DNM765" s="156"/>
      <c r="DNN765" s="156"/>
      <c r="DNO765" s="156"/>
      <c r="DNP765" s="156"/>
      <c r="DNQ765" s="156"/>
      <c r="DNR765" s="156"/>
      <c r="DNS765" s="156"/>
      <c r="DNT765" s="156"/>
      <c r="DNU765" s="156"/>
      <c r="DNV765" s="156"/>
      <c r="DNW765" s="156"/>
      <c r="DNX765" s="156"/>
      <c r="DNY765" s="156"/>
      <c r="DNZ765" s="156"/>
      <c r="DOA765" s="156"/>
      <c r="DOB765" s="156"/>
      <c r="DOC765" s="156"/>
      <c r="DOD765" s="156"/>
      <c r="DOE765" s="156"/>
      <c r="DOF765" s="156"/>
      <c r="DOG765" s="156"/>
      <c r="DOH765" s="156"/>
      <c r="DOI765" s="156"/>
      <c r="DOJ765" s="156"/>
      <c r="DOK765" s="156"/>
      <c r="DOL765" s="156"/>
      <c r="DOM765" s="156"/>
      <c r="DON765" s="156"/>
      <c r="DOO765" s="156"/>
      <c r="DOP765" s="156"/>
      <c r="DOQ765" s="156"/>
      <c r="DOR765" s="156"/>
      <c r="DOS765" s="156"/>
      <c r="DOT765" s="156"/>
      <c r="DOU765" s="156"/>
      <c r="DOV765" s="156"/>
      <c r="DOW765" s="156"/>
      <c r="DOX765" s="156"/>
      <c r="DOY765" s="156"/>
      <c r="DOZ765" s="156"/>
      <c r="DPA765" s="156"/>
      <c r="DPB765" s="156"/>
      <c r="DPC765" s="156"/>
      <c r="DPD765" s="156"/>
      <c r="DPE765" s="156"/>
      <c r="DPF765" s="156"/>
      <c r="DPG765" s="156"/>
      <c r="DPH765" s="156"/>
      <c r="DPI765" s="156"/>
      <c r="DPJ765" s="156"/>
      <c r="DPK765" s="156"/>
      <c r="DPL765" s="156"/>
      <c r="DPM765" s="156"/>
      <c r="DPN765" s="156"/>
      <c r="DPO765" s="156"/>
      <c r="DPP765" s="156"/>
      <c r="DPQ765" s="156"/>
      <c r="DPR765" s="156"/>
      <c r="DPS765" s="156"/>
      <c r="DPT765" s="156"/>
      <c r="DPU765" s="156"/>
      <c r="DPV765" s="156"/>
      <c r="DPW765" s="156"/>
      <c r="DPX765" s="156"/>
      <c r="DPY765" s="156"/>
      <c r="DPZ765" s="156"/>
      <c r="DQA765" s="156"/>
      <c r="DQB765" s="156"/>
      <c r="DQC765" s="156"/>
      <c r="DQD765" s="156"/>
      <c r="DQE765" s="156"/>
      <c r="DQF765" s="156"/>
      <c r="DQG765" s="156"/>
      <c r="DQH765" s="156"/>
      <c r="DQI765" s="156"/>
      <c r="DQJ765" s="156"/>
      <c r="DQK765" s="156"/>
      <c r="DQL765" s="156"/>
      <c r="DQM765" s="156"/>
      <c r="DQN765" s="156"/>
      <c r="DQO765" s="156"/>
      <c r="DQP765" s="156"/>
      <c r="DQQ765" s="156"/>
      <c r="DQR765" s="156"/>
      <c r="DQS765" s="156"/>
      <c r="DQT765" s="156"/>
      <c r="DQU765" s="156"/>
      <c r="DQV765" s="156"/>
      <c r="DQW765" s="156"/>
      <c r="DQX765" s="156"/>
      <c r="DQY765" s="156"/>
      <c r="DQZ765" s="156"/>
      <c r="DRA765" s="156"/>
      <c r="DRB765" s="156"/>
      <c r="DRC765" s="156"/>
      <c r="DRD765" s="156"/>
      <c r="DRE765" s="156"/>
      <c r="DRF765" s="156"/>
      <c r="DRG765" s="156"/>
      <c r="DRH765" s="156"/>
      <c r="DRI765" s="156"/>
      <c r="DRJ765" s="156"/>
      <c r="DRK765" s="156"/>
      <c r="DRL765" s="156"/>
      <c r="DRM765" s="156"/>
      <c r="DRN765" s="156"/>
      <c r="DRO765" s="156"/>
      <c r="DRP765" s="156"/>
      <c r="DRQ765" s="156"/>
      <c r="DRR765" s="156"/>
      <c r="DRS765" s="156"/>
      <c r="DRT765" s="156"/>
      <c r="DRU765" s="156"/>
      <c r="DRV765" s="156"/>
      <c r="DRW765" s="156"/>
      <c r="DRX765" s="156"/>
      <c r="DRY765" s="156"/>
      <c r="DRZ765" s="156"/>
      <c r="DSA765" s="156"/>
      <c r="DSB765" s="156"/>
      <c r="DSC765" s="156"/>
      <c r="DSD765" s="156"/>
      <c r="DSE765" s="156"/>
      <c r="DSF765" s="156"/>
      <c r="DSG765" s="156"/>
      <c r="DSH765" s="156"/>
      <c r="DSI765" s="156"/>
      <c r="DSJ765" s="156"/>
      <c r="DSK765" s="156"/>
      <c r="DSL765" s="156"/>
      <c r="DSM765" s="156"/>
      <c r="DSN765" s="156"/>
      <c r="DSO765" s="156"/>
      <c r="DSP765" s="156"/>
      <c r="DSQ765" s="156"/>
      <c r="DSR765" s="156"/>
      <c r="DSS765" s="156"/>
      <c r="DST765" s="156"/>
      <c r="DSU765" s="156"/>
      <c r="DSV765" s="156"/>
      <c r="DSW765" s="156"/>
      <c r="DSX765" s="156"/>
      <c r="DSY765" s="156"/>
      <c r="DSZ765" s="156"/>
      <c r="DTA765" s="156"/>
      <c r="DTB765" s="156"/>
      <c r="DTC765" s="156"/>
      <c r="DTD765" s="156"/>
      <c r="DTE765" s="156"/>
      <c r="DTF765" s="156"/>
      <c r="DTG765" s="156"/>
      <c r="DTH765" s="156"/>
      <c r="DTI765" s="156"/>
      <c r="DTJ765" s="156"/>
      <c r="DTK765" s="156"/>
      <c r="DTL765" s="156"/>
      <c r="DTM765" s="156"/>
      <c r="DTN765" s="156"/>
      <c r="DTO765" s="156"/>
      <c r="DTP765" s="156"/>
      <c r="DTQ765" s="156"/>
      <c r="DTR765" s="156"/>
      <c r="DTS765" s="156"/>
      <c r="DTT765" s="156"/>
      <c r="DTU765" s="156"/>
      <c r="DTV765" s="156"/>
      <c r="DTW765" s="156"/>
      <c r="DTX765" s="156"/>
      <c r="DTY765" s="156"/>
      <c r="DTZ765" s="156"/>
      <c r="DUA765" s="156"/>
      <c r="DUB765" s="156"/>
      <c r="DUC765" s="156"/>
      <c r="DUD765" s="156"/>
      <c r="DUE765" s="156"/>
      <c r="DUF765" s="156"/>
      <c r="DUG765" s="156"/>
      <c r="DUH765" s="156"/>
      <c r="DUI765" s="156"/>
      <c r="DUJ765" s="156"/>
      <c r="DUK765" s="156"/>
      <c r="DUL765" s="156"/>
      <c r="DUM765" s="156"/>
      <c r="DUN765" s="156"/>
      <c r="DUO765" s="156"/>
      <c r="DUP765" s="156"/>
      <c r="DUQ765" s="156"/>
      <c r="DUR765" s="156"/>
      <c r="DUS765" s="156"/>
      <c r="DUT765" s="156"/>
      <c r="DUU765" s="156"/>
      <c r="DUV765" s="156"/>
      <c r="DUW765" s="156"/>
      <c r="DUX765" s="156"/>
      <c r="DUY765" s="156"/>
      <c r="DUZ765" s="156"/>
      <c r="DVA765" s="156"/>
      <c r="DVB765" s="156"/>
      <c r="DVC765" s="156"/>
      <c r="DVD765" s="156"/>
      <c r="DVE765" s="156"/>
      <c r="DVF765" s="156"/>
      <c r="DVG765" s="156"/>
      <c r="DVH765" s="156"/>
      <c r="DVI765" s="156"/>
      <c r="DVJ765" s="156"/>
      <c r="DVK765" s="156"/>
      <c r="DVL765" s="156"/>
      <c r="DVM765" s="156"/>
      <c r="DVN765" s="156"/>
      <c r="DVO765" s="156"/>
      <c r="DVP765" s="156"/>
      <c r="DVQ765" s="156"/>
      <c r="DVR765" s="156"/>
      <c r="DVS765" s="156"/>
      <c r="DVT765" s="156"/>
      <c r="DVU765" s="156"/>
      <c r="DVV765" s="156"/>
      <c r="DVW765" s="156"/>
      <c r="DVX765" s="156"/>
      <c r="DVY765" s="156"/>
      <c r="DVZ765" s="156"/>
      <c r="DWA765" s="156"/>
      <c r="DWB765" s="156"/>
      <c r="DWC765" s="156"/>
      <c r="DWD765" s="156"/>
      <c r="DWE765" s="156"/>
      <c r="DWF765" s="156"/>
      <c r="DWG765" s="156"/>
      <c r="DWH765" s="156"/>
      <c r="DWI765" s="156"/>
      <c r="DWJ765" s="156"/>
      <c r="DWK765" s="156"/>
      <c r="DWL765" s="156"/>
      <c r="DWM765" s="156"/>
      <c r="DWN765" s="156"/>
      <c r="DWO765" s="156"/>
      <c r="DWP765" s="156"/>
      <c r="DWQ765" s="156"/>
      <c r="DWR765" s="156"/>
      <c r="DWS765" s="156"/>
      <c r="DWT765" s="156"/>
      <c r="DWU765" s="156"/>
      <c r="DWV765" s="156"/>
      <c r="DWW765" s="156"/>
      <c r="DWX765" s="156"/>
      <c r="DWY765" s="156"/>
      <c r="DWZ765" s="156"/>
      <c r="DXA765" s="156"/>
      <c r="DXB765" s="156"/>
      <c r="DXC765" s="156"/>
      <c r="DXD765" s="156"/>
      <c r="DXE765" s="156"/>
      <c r="DXF765" s="156"/>
      <c r="DXG765" s="156"/>
      <c r="DXH765" s="156"/>
      <c r="DXI765" s="156"/>
      <c r="DXJ765" s="156"/>
      <c r="DXK765" s="156"/>
      <c r="DXL765" s="156"/>
      <c r="DXM765" s="156"/>
      <c r="DXN765" s="156"/>
      <c r="DXO765" s="156"/>
      <c r="DXP765" s="156"/>
      <c r="DXQ765" s="156"/>
      <c r="DXR765" s="156"/>
      <c r="DXS765" s="156"/>
      <c r="DXT765" s="156"/>
      <c r="DXU765" s="156"/>
      <c r="DXV765" s="156"/>
      <c r="DXW765" s="156"/>
      <c r="DXX765" s="156"/>
      <c r="DXY765" s="156"/>
      <c r="DXZ765" s="156"/>
      <c r="DYA765" s="156"/>
      <c r="DYB765" s="156"/>
      <c r="DYC765" s="156"/>
      <c r="DYD765" s="156"/>
      <c r="DYE765" s="156"/>
      <c r="DYF765" s="156"/>
      <c r="DYG765" s="156"/>
      <c r="DYH765" s="156"/>
      <c r="DYI765" s="156"/>
      <c r="DYJ765" s="156"/>
      <c r="DYK765" s="156"/>
      <c r="DYL765" s="156"/>
      <c r="DYM765" s="156"/>
      <c r="DYN765" s="156"/>
      <c r="DYO765" s="156"/>
      <c r="DYP765" s="156"/>
      <c r="DYQ765" s="156"/>
      <c r="DYR765" s="156"/>
      <c r="DYS765" s="156"/>
      <c r="DYT765" s="156"/>
      <c r="DYU765" s="156"/>
      <c r="DYV765" s="156"/>
      <c r="DYW765" s="156"/>
      <c r="DYX765" s="156"/>
      <c r="DYY765" s="156"/>
      <c r="DYZ765" s="156"/>
      <c r="DZA765" s="156"/>
      <c r="DZB765" s="156"/>
      <c r="DZC765" s="156"/>
      <c r="DZD765" s="156"/>
      <c r="DZE765" s="156"/>
      <c r="DZF765" s="156"/>
      <c r="DZG765" s="156"/>
      <c r="DZH765" s="156"/>
      <c r="DZI765" s="156"/>
      <c r="DZJ765" s="156"/>
      <c r="DZK765" s="156"/>
      <c r="DZL765" s="156"/>
      <c r="DZM765" s="156"/>
      <c r="DZN765" s="156"/>
      <c r="DZO765" s="156"/>
      <c r="DZP765" s="156"/>
      <c r="DZQ765" s="156"/>
      <c r="DZR765" s="156"/>
      <c r="DZS765" s="156"/>
      <c r="DZT765" s="156"/>
      <c r="DZU765" s="156"/>
      <c r="DZV765" s="156"/>
      <c r="DZW765" s="156"/>
      <c r="DZX765" s="156"/>
      <c r="DZY765" s="156"/>
      <c r="DZZ765" s="156"/>
      <c r="EAA765" s="156"/>
      <c r="EAB765" s="156"/>
      <c r="EAC765" s="156"/>
      <c r="EAD765" s="156"/>
      <c r="EAE765" s="156"/>
      <c r="EAF765" s="156"/>
      <c r="EAG765" s="156"/>
      <c r="EAH765" s="156"/>
      <c r="EAI765" s="156"/>
      <c r="EAJ765" s="156"/>
      <c r="EAK765" s="156"/>
      <c r="EAL765" s="156"/>
      <c r="EAM765" s="156"/>
      <c r="EAN765" s="156"/>
      <c r="EAO765" s="156"/>
      <c r="EAP765" s="156"/>
      <c r="EAQ765" s="156"/>
      <c r="EAR765" s="156"/>
      <c r="EAS765" s="156"/>
      <c r="EAT765" s="156"/>
      <c r="EAU765" s="156"/>
      <c r="EAV765" s="156"/>
      <c r="EAW765" s="156"/>
      <c r="EAX765" s="156"/>
      <c r="EAY765" s="156"/>
      <c r="EAZ765" s="156"/>
      <c r="EBA765" s="156"/>
      <c r="EBB765" s="156"/>
      <c r="EBC765" s="156"/>
      <c r="EBD765" s="156"/>
      <c r="EBE765" s="156"/>
      <c r="EBF765" s="156"/>
      <c r="EBG765" s="156"/>
      <c r="EBH765" s="156"/>
      <c r="EBI765" s="156"/>
      <c r="EBJ765" s="156"/>
      <c r="EBK765" s="156"/>
      <c r="EBL765" s="156"/>
      <c r="EBM765" s="156"/>
      <c r="EBN765" s="156"/>
      <c r="EBO765" s="156"/>
      <c r="EBP765" s="156"/>
      <c r="EBQ765" s="156"/>
      <c r="EBR765" s="156"/>
      <c r="EBS765" s="156"/>
      <c r="EBT765" s="156"/>
      <c r="EBU765" s="156"/>
      <c r="EBV765" s="156"/>
      <c r="EBW765" s="156"/>
      <c r="EBX765" s="156"/>
      <c r="EBY765" s="156"/>
      <c r="EBZ765" s="156"/>
      <c r="ECA765" s="156"/>
      <c r="ECB765" s="156"/>
      <c r="ECC765" s="156"/>
      <c r="ECD765" s="156"/>
      <c r="ECE765" s="156"/>
      <c r="ECF765" s="156"/>
      <c r="ECG765" s="156"/>
      <c r="ECH765" s="156"/>
      <c r="ECI765" s="156"/>
      <c r="ECJ765" s="156"/>
      <c r="ECK765" s="156"/>
      <c r="ECL765" s="156"/>
      <c r="ECM765" s="156"/>
      <c r="ECN765" s="156"/>
      <c r="ECO765" s="156"/>
      <c r="ECP765" s="156"/>
      <c r="ECQ765" s="156"/>
      <c r="ECR765" s="156"/>
      <c r="ECS765" s="156"/>
      <c r="ECT765" s="156"/>
      <c r="ECU765" s="156"/>
      <c r="ECV765" s="156"/>
      <c r="ECW765" s="156"/>
      <c r="ECX765" s="156"/>
      <c r="ECY765" s="156"/>
      <c r="ECZ765" s="156"/>
      <c r="EDA765" s="156"/>
      <c r="EDB765" s="156"/>
      <c r="EDC765" s="156"/>
      <c r="EDD765" s="156"/>
      <c r="EDE765" s="156"/>
      <c r="EDF765" s="156"/>
      <c r="EDG765" s="156"/>
      <c r="EDH765" s="156"/>
      <c r="EDI765" s="156"/>
      <c r="EDJ765" s="156"/>
      <c r="EDK765" s="156"/>
      <c r="EDL765" s="156"/>
      <c r="EDM765" s="156"/>
      <c r="EDN765" s="156"/>
      <c r="EDO765" s="156"/>
      <c r="EDP765" s="156"/>
      <c r="EDQ765" s="156"/>
      <c r="EDR765" s="156"/>
      <c r="EDS765" s="156"/>
      <c r="EDT765" s="156"/>
      <c r="EDU765" s="156"/>
      <c r="EDV765" s="156"/>
      <c r="EDW765" s="156"/>
      <c r="EDX765" s="156"/>
      <c r="EDY765" s="156"/>
      <c r="EDZ765" s="156"/>
      <c r="EEA765" s="156"/>
      <c r="EEB765" s="156"/>
      <c r="EEC765" s="156"/>
      <c r="EED765" s="156"/>
      <c r="EEE765" s="156"/>
      <c r="EEF765" s="156"/>
      <c r="EEG765" s="156"/>
      <c r="EEH765" s="156"/>
      <c r="EEI765" s="156"/>
      <c r="EEJ765" s="156"/>
      <c r="EEK765" s="156"/>
      <c r="EEL765" s="156"/>
      <c r="EEM765" s="156"/>
      <c r="EEN765" s="156"/>
      <c r="EEO765" s="156"/>
      <c r="EEP765" s="156"/>
      <c r="EEQ765" s="156"/>
      <c r="EER765" s="156"/>
      <c r="EES765" s="156"/>
      <c r="EET765" s="156"/>
      <c r="EEU765" s="156"/>
      <c r="EEV765" s="156"/>
      <c r="EEW765" s="156"/>
      <c r="EEX765" s="156"/>
      <c r="EEY765" s="156"/>
      <c r="EEZ765" s="156"/>
      <c r="EFA765" s="156"/>
      <c r="EFB765" s="156"/>
      <c r="EFC765" s="156"/>
      <c r="EFD765" s="156"/>
      <c r="EFE765" s="156"/>
      <c r="EFF765" s="156"/>
      <c r="EFG765" s="156"/>
      <c r="EFH765" s="156"/>
      <c r="EFI765" s="156"/>
      <c r="EFJ765" s="156"/>
      <c r="EFK765" s="156"/>
      <c r="EFL765" s="156"/>
      <c r="EFM765" s="156"/>
      <c r="EFN765" s="156"/>
      <c r="EFO765" s="156"/>
      <c r="EFP765" s="156"/>
      <c r="EFQ765" s="156"/>
      <c r="EFR765" s="156"/>
      <c r="EFS765" s="156"/>
      <c r="EFT765" s="156"/>
      <c r="EFU765" s="156"/>
      <c r="EFV765" s="156"/>
      <c r="EFW765" s="156"/>
      <c r="EFX765" s="156"/>
      <c r="EFY765" s="156"/>
      <c r="EFZ765" s="156"/>
      <c r="EGA765" s="156"/>
      <c r="EGB765" s="156"/>
      <c r="EGC765" s="156"/>
      <c r="EGD765" s="156"/>
      <c r="EGE765" s="156"/>
      <c r="EGF765" s="156"/>
      <c r="EGG765" s="156"/>
      <c r="EGH765" s="156"/>
      <c r="EGI765" s="156"/>
      <c r="EGJ765" s="156"/>
      <c r="EGK765" s="156"/>
      <c r="EGL765" s="156"/>
      <c r="EGM765" s="156"/>
      <c r="EGN765" s="156"/>
      <c r="EGO765" s="156"/>
      <c r="EGP765" s="156"/>
      <c r="EGQ765" s="156"/>
      <c r="EGR765" s="156"/>
      <c r="EGS765" s="156"/>
      <c r="EGT765" s="156"/>
      <c r="EGU765" s="156"/>
      <c r="EGV765" s="156"/>
      <c r="EGW765" s="156"/>
      <c r="EGX765" s="156"/>
      <c r="EGY765" s="156"/>
      <c r="EGZ765" s="156"/>
      <c r="EHA765" s="156"/>
      <c r="EHB765" s="156"/>
      <c r="EHC765" s="156"/>
      <c r="EHD765" s="156"/>
      <c r="EHE765" s="156"/>
      <c r="EHF765" s="156"/>
      <c r="EHG765" s="156"/>
      <c r="EHH765" s="156"/>
      <c r="EHI765" s="156"/>
      <c r="EHJ765" s="156"/>
      <c r="EHK765" s="156"/>
      <c r="EHL765" s="156"/>
      <c r="EHM765" s="156"/>
      <c r="EHN765" s="156"/>
      <c r="EHO765" s="156"/>
      <c r="EHP765" s="156"/>
      <c r="EHQ765" s="156"/>
      <c r="EHR765" s="156"/>
      <c r="EHS765" s="156"/>
      <c r="EHT765" s="156"/>
      <c r="EHU765" s="156"/>
      <c r="EHV765" s="156"/>
      <c r="EHW765" s="156"/>
      <c r="EHX765" s="156"/>
      <c r="EHY765" s="156"/>
      <c r="EHZ765" s="156"/>
      <c r="EIA765" s="156"/>
      <c r="EIB765" s="156"/>
      <c r="EIC765" s="156"/>
      <c r="EID765" s="156"/>
      <c r="EIE765" s="156"/>
      <c r="EIF765" s="156"/>
      <c r="EIG765" s="156"/>
      <c r="EIH765" s="156"/>
      <c r="EII765" s="156"/>
      <c r="EIJ765" s="156"/>
      <c r="EIK765" s="156"/>
      <c r="EIL765" s="156"/>
      <c r="EIM765" s="156"/>
      <c r="EIN765" s="156"/>
      <c r="EIO765" s="156"/>
      <c r="EIP765" s="156"/>
      <c r="EIQ765" s="156"/>
      <c r="EIR765" s="156"/>
      <c r="EIS765" s="156"/>
      <c r="EIT765" s="156"/>
      <c r="EIU765" s="156"/>
      <c r="EIV765" s="156"/>
      <c r="EIW765" s="156"/>
      <c r="EIX765" s="156"/>
      <c r="EIY765" s="156"/>
      <c r="EIZ765" s="156"/>
      <c r="EJA765" s="156"/>
      <c r="EJB765" s="156"/>
      <c r="EJC765" s="156"/>
      <c r="EJD765" s="156"/>
      <c r="EJE765" s="156"/>
      <c r="EJF765" s="156"/>
      <c r="EJG765" s="156"/>
      <c r="EJH765" s="156"/>
      <c r="EJI765" s="156"/>
      <c r="EJJ765" s="156"/>
      <c r="EJK765" s="156"/>
      <c r="EJL765" s="156"/>
      <c r="EJM765" s="156"/>
      <c r="EJN765" s="156"/>
      <c r="EJO765" s="156"/>
      <c r="EJP765" s="156"/>
      <c r="EJQ765" s="156"/>
      <c r="EJR765" s="156"/>
      <c r="EJS765" s="156"/>
      <c r="EJT765" s="156"/>
      <c r="EJU765" s="156"/>
      <c r="EJV765" s="156"/>
      <c r="EJW765" s="156"/>
      <c r="EJX765" s="156"/>
      <c r="EJY765" s="156"/>
      <c r="EJZ765" s="156"/>
      <c r="EKA765" s="156"/>
      <c r="EKB765" s="156"/>
      <c r="EKC765" s="156"/>
      <c r="EKD765" s="156"/>
      <c r="EKE765" s="156"/>
      <c r="EKF765" s="156"/>
      <c r="EKG765" s="156"/>
      <c r="EKH765" s="156"/>
      <c r="EKI765" s="156"/>
      <c r="EKJ765" s="156"/>
      <c r="EKK765" s="156"/>
      <c r="EKL765" s="156"/>
      <c r="EKM765" s="156"/>
      <c r="EKN765" s="156"/>
      <c r="EKO765" s="156"/>
      <c r="EKP765" s="156"/>
      <c r="EKQ765" s="156"/>
      <c r="EKR765" s="156"/>
      <c r="EKS765" s="156"/>
      <c r="EKT765" s="156"/>
      <c r="EKU765" s="156"/>
      <c r="EKV765" s="156"/>
      <c r="EKW765" s="156"/>
      <c r="EKX765" s="156"/>
      <c r="EKY765" s="156"/>
      <c r="EKZ765" s="156"/>
      <c r="ELA765" s="156"/>
      <c r="ELB765" s="156"/>
      <c r="ELC765" s="156"/>
      <c r="ELD765" s="156"/>
      <c r="ELE765" s="156"/>
      <c r="ELF765" s="156"/>
      <c r="ELG765" s="156"/>
      <c r="ELH765" s="156"/>
      <c r="ELI765" s="156"/>
      <c r="ELJ765" s="156"/>
      <c r="ELK765" s="156"/>
      <c r="ELL765" s="156"/>
      <c r="ELM765" s="156"/>
      <c r="ELN765" s="156"/>
      <c r="ELO765" s="156"/>
      <c r="ELP765" s="156"/>
      <c r="ELQ765" s="156"/>
      <c r="ELR765" s="156"/>
      <c r="ELS765" s="156"/>
      <c r="ELT765" s="156"/>
      <c r="ELU765" s="156"/>
      <c r="ELV765" s="156"/>
      <c r="ELW765" s="156"/>
      <c r="ELX765" s="156"/>
      <c r="ELY765" s="156"/>
      <c r="ELZ765" s="156"/>
      <c r="EMA765" s="156"/>
      <c r="EMB765" s="156"/>
      <c r="EMC765" s="156"/>
      <c r="EMD765" s="156"/>
      <c r="EME765" s="156"/>
      <c r="EMF765" s="156"/>
      <c r="EMG765" s="156"/>
      <c r="EMH765" s="156"/>
      <c r="EMI765" s="156"/>
      <c r="EMJ765" s="156"/>
      <c r="EMK765" s="156"/>
      <c r="EML765" s="156"/>
      <c r="EMM765" s="156"/>
      <c r="EMN765" s="156"/>
      <c r="EMO765" s="156"/>
      <c r="EMP765" s="156"/>
      <c r="EMQ765" s="156"/>
      <c r="EMR765" s="156"/>
      <c r="EMS765" s="156"/>
      <c r="EMT765" s="156"/>
      <c r="EMU765" s="156"/>
      <c r="EMV765" s="156"/>
      <c r="EMW765" s="156"/>
      <c r="EMX765" s="156"/>
      <c r="EMY765" s="156"/>
      <c r="EMZ765" s="156"/>
      <c r="ENA765" s="156"/>
      <c r="ENB765" s="156"/>
      <c r="ENC765" s="156"/>
      <c r="END765" s="156"/>
      <c r="ENE765" s="156"/>
      <c r="ENF765" s="156"/>
      <c r="ENG765" s="156"/>
      <c r="ENH765" s="156"/>
      <c r="ENI765" s="156"/>
      <c r="ENJ765" s="156"/>
      <c r="ENK765" s="156"/>
      <c r="ENL765" s="156"/>
      <c r="ENM765" s="156"/>
      <c r="ENN765" s="156"/>
      <c r="ENO765" s="156"/>
      <c r="ENP765" s="156"/>
      <c r="ENQ765" s="156"/>
      <c r="ENR765" s="156"/>
      <c r="ENS765" s="156"/>
      <c r="ENT765" s="156"/>
      <c r="ENU765" s="156"/>
      <c r="ENV765" s="156"/>
      <c r="ENW765" s="156"/>
      <c r="ENX765" s="156"/>
      <c r="ENY765" s="156"/>
      <c r="ENZ765" s="156"/>
      <c r="EOA765" s="156"/>
      <c r="EOB765" s="156"/>
      <c r="EOC765" s="156"/>
      <c r="EOD765" s="156"/>
      <c r="EOE765" s="156"/>
      <c r="EOF765" s="156"/>
      <c r="EOG765" s="156"/>
      <c r="EOH765" s="156"/>
      <c r="EOI765" s="156"/>
      <c r="EOJ765" s="156"/>
      <c r="EOK765" s="156"/>
      <c r="EOL765" s="156"/>
      <c r="EOM765" s="156"/>
      <c r="EON765" s="156"/>
      <c r="EOO765" s="156"/>
      <c r="EOP765" s="156"/>
      <c r="EOQ765" s="156"/>
      <c r="EOR765" s="156"/>
      <c r="EOS765" s="156"/>
      <c r="EOT765" s="156"/>
      <c r="EOU765" s="156"/>
      <c r="EOV765" s="156"/>
      <c r="EOW765" s="156"/>
      <c r="EOX765" s="156"/>
      <c r="EOY765" s="156"/>
      <c r="EOZ765" s="156"/>
      <c r="EPA765" s="156"/>
      <c r="EPB765" s="156"/>
      <c r="EPC765" s="156"/>
      <c r="EPD765" s="156"/>
      <c r="EPE765" s="156"/>
      <c r="EPF765" s="156"/>
      <c r="EPG765" s="156"/>
      <c r="EPH765" s="156"/>
      <c r="EPI765" s="156"/>
      <c r="EPJ765" s="156"/>
      <c r="EPK765" s="156"/>
      <c r="EPL765" s="156"/>
      <c r="EPM765" s="156"/>
      <c r="EPN765" s="156"/>
      <c r="EPO765" s="156"/>
      <c r="EPP765" s="156"/>
      <c r="EPQ765" s="156"/>
      <c r="EPR765" s="156"/>
      <c r="EPS765" s="156"/>
      <c r="EPT765" s="156"/>
      <c r="EPU765" s="156"/>
      <c r="EPV765" s="156"/>
      <c r="EPW765" s="156"/>
      <c r="EPX765" s="156"/>
      <c r="EPY765" s="156"/>
      <c r="EPZ765" s="156"/>
      <c r="EQA765" s="156"/>
      <c r="EQB765" s="156"/>
      <c r="EQC765" s="156"/>
      <c r="EQD765" s="156"/>
      <c r="EQE765" s="156"/>
      <c r="EQF765" s="156"/>
      <c r="EQG765" s="156"/>
      <c r="EQH765" s="156"/>
      <c r="EQI765" s="156"/>
      <c r="EQJ765" s="156"/>
      <c r="EQK765" s="156"/>
      <c r="EQL765" s="156"/>
      <c r="EQM765" s="156"/>
      <c r="EQN765" s="156"/>
      <c r="EQO765" s="156"/>
      <c r="EQP765" s="156"/>
      <c r="EQQ765" s="156"/>
      <c r="EQR765" s="156"/>
      <c r="EQS765" s="156"/>
      <c r="EQT765" s="156"/>
      <c r="EQU765" s="156"/>
      <c r="EQV765" s="156"/>
      <c r="EQW765" s="156"/>
      <c r="EQX765" s="156"/>
      <c r="EQY765" s="156"/>
      <c r="EQZ765" s="156"/>
      <c r="ERA765" s="156"/>
      <c r="ERB765" s="156"/>
      <c r="ERC765" s="156"/>
      <c r="ERD765" s="156"/>
      <c r="ERE765" s="156"/>
      <c r="ERF765" s="156"/>
      <c r="ERG765" s="156"/>
      <c r="ERH765" s="156"/>
      <c r="ERI765" s="156"/>
      <c r="ERJ765" s="156"/>
      <c r="ERK765" s="156"/>
      <c r="ERL765" s="156"/>
      <c r="ERM765" s="156"/>
      <c r="ERN765" s="156"/>
      <c r="ERO765" s="156"/>
      <c r="ERP765" s="156"/>
      <c r="ERQ765" s="156"/>
      <c r="ERR765" s="156"/>
      <c r="ERS765" s="156"/>
      <c r="ERT765" s="156"/>
      <c r="ERU765" s="156"/>
      <c r="ERV765" s="156"/>
      <c r="ERW765" s="156"/>
      <c r="ERX765" s="156"/>
      <c r="ERY765" s="156"/>
      <c r="ERZ765" s="156"/>
      <c r="ESA765" s="156"/>
      <c r="ESB765" s="156"/>
      <c r="ESC765" s="156"/>
      <c r="ESD765" s="156"/>
      <c r="ESE765" s="156"/>
      <c r="ESF765" s="156"/>
      <c r="ESG765" s="156"/>
      <c r="ESH765" s="156"/>
      <c r="ESI765" s="156"/>
      <c r="ESJ765" s="156"/>
      <c r="ESK765" s="156"/>
      <c r="ESL765" s="156"/>
      <c r="ESM765" s="156"/>
      <c r="ESN765" s="156"/>
      <c r="ESO765" s="156"/>
      <c r="ESP765" s="156"/>
      <c r="ESQ765" s="156"/>
      <c r="ESR765" s="156"/>
      <c r="ESS765" s="156"/>
      <c r="EST765" s="156"/>
      <c r="ESU765" s="156"/>
      <c r="ESV765" s="156"/>
      <c r="ESW765" s="156"/>
      <c r="ESX765" s="156"/>
      <c r="ESY765" s="156"/>
      <c r="ESZ765" s="156"/>
      <c r="ETA765" s="156"/>
      <c r="ETB765" s="156"/>
      <c r="ETC765" s="156"/>
      <c r="ETD765" s="156"/>
      <c r="ETE765" s="156"/>
      <c r="ETF765" s="156"/>
      <c r="ETG765" s="156"/>
      <c r="ETH765" s="156"/>
      <c r="ETI765" s="156"/>
      <c r="ETJ765" s="156"/>
      <c r="ETK765" s="156"/>
      <c r="ETL765" s="156"/>
      <c r="ETM765" s="156"/>
      <c r="ETN765" s="156"/>
      <c r="ETO765" s="156"/>
      <c r="ETP765" s="156"/>
      <c r="ETQ765" s="156"/>
      <c r="ETR765" s="156"/>
      <c r="ETS765" s="156"/>
      <c r="ETT765" s="156"/>
      <c r="ETU765" s="156"/>
      <c r="ETV765" s="156"/>
      <c r="ETW765" s="156"/>
      <c r="ETX765" s="156"/>
      <c r="ETY765" s="156"/>
      <c r="ETZ765" s="156"/>
      <c r="EUA765" s="156"/>
      <c r="EUB765" s="156"/>
      <c r="EUC765" s="156"/>
      <c r="EUD765" s="156"/>
      <c r="EUE765" s="156"/>
      <c r="EUF765" s="156"/>
      <c r="EUG765" s="156"/>
      <c r="EUH765" s="156"/>
      <c r="EUI765" s="156"/>
      <c r="EUJ765" s="156"/>
      <c r="EUK765" s="156"/>
      <c r="EUL765" s="156"/>
      <c r="EUM765" s="156"/>
      <c r="EUN765" s="156"/>
      <c r="EUO765" s="156"/>
      <c r="EUP765" s="156"/>
      <c r="EUQ765" s="156"/>
      <c r="EUR765" s="156"/>
      <c r="EUS765" s="156"/>
      <c r="EUT765" s="156"/>
      <c r="EUU765" s="156"/>
      <c r="EUV765" s="156"/>
      <c r="EUW765" s="156"/>
      <c r="EUX765" s="156"/>
      <c r="EUY765" s="156"/>
      <c r="EUZ765" s="156"/>
      <c r="EVA765" s="156"/>
      <c r="EVB765" s="156"/>
      <c r="EVC765" s="156"/>
      <c r="EVD765" s="156"/>
      <c r="EVE765" s="156"/>
      <c r="EVF765" s="156"/>
      <c r="EVG765" s="156"/>
      <c r="EVH765" s="156"/>
      <c r="EVI765" s="156"/>
      <c r="EVJ765" s="156"/>
      <c r="EVK765" s="156"/>
      <c r="EVL765" s="156"/>
      <c r="EVM765" s="156"/>
      <c r="EVN765" s="156"/>
      <c r="EVO765" s="156"/>
      <c r="EVP765" s="156"/>
      <c r="EVQ765" s="156"/>
      <c r="EVR765" s="156"/>
      <c r="EVS765" s="156"/>
      <c r="EVT765" s="156"/>
      <c r="EVU765" s="156"/>
      <c r="EVV765" s="156"/>
      <c r="EVW765" s="156"/>
      <c r="EVX765" s="156"/>
      <c r="EVY765" s="156"/>
      <c r="EVZ765" s="156"/>
      <c r="EWA765" s="156"/>
      <c r="EWB765" s="156"/>
      <c r="EWC765" s="156"/>
      <c r="EWD765" s="156"/>
      <c r="EWE765" s="156"/>
      <c r="EWF765" s="156"/>
      <c r="EWG765" s="156"/>
      <c r="EWH765" s="156"/>
      <c r="EWI765" s="156"/>
      <c r="EWJ765" s="156"/>
      <c r="EWK765" s="156"/>
      <c r="EWL765" s="156"/>
      <c r="EWM765" s="156"/>
      <c r="EWN765" s="156"/>
      <c r="EWO765" s="156"/>
      <c r="EWP765" s="156"/>
      <c r="EWQ765" s="156"/>
      <c r="EWR765" s="156"/>
      <c r="EWS765" s="156"/>
      <c r="EWT765" s="156"/>
      <c r="EWU765" s="156"/>
      <c r="EWV765" s="156"/>
      <c r="EWW765" s="156"/>
      <c r="EWX765" s="156"/>
      <c r="EWY765" s="156"/>
      <c r="EWZ765" s="156"/>
      <c r="EXA765" s="156"/>
      <c r="EXB765" s="156"/>
      <c r="EXC765" s="156"/>
      <c r="EXD765" s="156"/>
      <c r="EXE765" s="156"/>
      <c r="EXF765" s="156"/>
      <c r="EXG765" s="156"/>
      <c r="EXH765" s="156"/>
      <c r="EXI765" s="156"/>
      <c r="EXJ765" s="156"/>
      <c r="EXK765" s="156"/>
      <c r="EXL765" s="156"/>
      <c r="EXM765" s="156"/>
      <c r="EXN765" s="156"/>
      <c r="EXO765" s="156"/>
      <c r="EXP765" s="156"/>
      <c r="EXQ765" s="156"/>
      <c r="EXR765" s="156"/>
      <c r="EXS765" s="156"/>
      <c r="EXT765" s="156"/>
      <c r="EXU765" s="156"/>
      <c r="EXV765" s="156"/>
      <c r="EXW765" s="156"/>
      <c r="EXX765" s="156"/>
      <c r="EXY765" s="156"/>
      <c r="EXZ765" s="156"/>
      <c r="EYA765" s="156"/>
      <c r="EYB765" s="156"/>
      <c r="EYC765" s="156"/>
      <c r="EYD765" s="156"/>
      <c r="EYE765" s="156"/>
      <c r="EYF765" s="156"/>
      <c r="EYG765" s="156"/>
      <c r="EYH765" s="156"/>
      <c r="EYI765" s="156"/>
      <c r="EYJ765" s="156"/>
      <c r="EYK765" s="156"/>
      <c r="EYL765" s="156"/>
      <c r="EYM765" s="156"/>
      <c r="EYN765" s="156"/>
      <c r="EYO765" s="156"/>
      <c r="EYP765" s="156"/>
      <c r="EYQ765" s="156"/>
      <c r="EYR765" s="156"/>
      <c r="EYS765" s="156"/>
      <c r="EYT765" s="156"/>
      <c r="EYU765" s="156"/>
      <c r="EYV765" s="156"/>
      <c r="EYW765" s="156"/>
      <c r="EYX765" s="156"/>
      <c r="EYY765" s="156"/>
      <c r="EYZ765" s="156"/>
      <c r="EZA765" s="156"/>
      <c r="EZB765" s="156"/>
      <c r="EZC765" s="156"/>
      <c r="EZD765" s="156"/>
      <c r="EZE765" s="156"/>
      <c r="EZF765" s="156"/>
      <c r="EZG765" s="156"/>
      <c r="EZH765" s="156"/>
      <c r="EZI765" s="156"/>
      <c r="EZJ765" s="156"/>
      <c r="EZK765" s="156"/>
      <c r="EZL765" s="156"/>
      <c r="EZM765" s="156"/>
      <c r="EZN765" s="156"/>
      <c r="EZO765" s="156"/>
      <c r="EZP765" s="156"/>
      <c r="EZQ765" s="156"/>
      <c r="EZR765" s="156"/>
      <c r="EZS765" s="156"/>
      <c r="EZT765" s="156"/>
      <c r="EZU765" s="156"/>
      <c r="EZV765" s="156"/>
      <c r="EZW765" s="156"/>
      <c r="EZX765" s="156"/>
      <c r="EZY765" s="156"/>
      <c r="EZZ765" s="156"/>
      <c r="FAA765" s="156"/>
      <c r="FAB765" s="156"/>
      <c r="FAC765" s="156"/>
      <c r="FAD765" s="156"/>
      <c r="FAE765" s="156"/>
      <c r="FAF765" s="156"/>
      <c r="FAG765" s="156"/>
      <c r="FAH765" s="156"/>
      <c r="FAI765" s="156"/>
      <c r="FAJ765" s="156"/>
      <c r="FAK765" s="156"/>
      <c r="FAL765" s="156"/>
      <c r="FAM765" s="156"/>
      <c r="FAN765" s="156"/>
      <c r="FAO765" s="156"/>
      <c r="FAP765" s="156"/>
      <c r="FAQ765" s="156"/>
      <c r="FAR765" s="156"/>
      <c r="FAS765" s="156"/>
      <c r="FAT765" s="156"/>
      <c r="FAU765" s="156"/>
      <c r="FAV765" s="156"/>
      <c r="FAW765" s="156"/>
      <c r="FAX765" s="156"/>
      <c r="FAY765" s="156"/>
      <c r="FAZ765" s="156"/>
      <c r="FBA765" s="156"/>
      <c r="FBB765" s="156"/>
      <c r="FBC765" s="156"/>
      <c r="FBD765" s="156"/>
      <c r="FBE765" s="156"/>
      <c r="FBF765" s="156"/>
      <c r="FBG765" s="156"/>
      <c r="FBH765" s="156"/>
      <c r="FBI765" s="156"/>
      <c r="FBJ765" s="156"/>
      <c r="FBK765" s="156"/>
      <c r="FBL765" s="156"/>
      <c r="FBM765" s="156"/>
      <c r="FBN765" s="156"/>
      <c r="FBO765" s="156"/>
      <c r="FBP765" s="156"/>
      <c r="FBQ765" s="156"/>
      <c r="FBR765" s="156"/>
      <c r="FBS765" s="156"/>
      <c r="FBT765" s="156"/>
      <c r="FBU765" s="156"/>
      <c r="FBV765" s="156"/>
      <c r="FBW765" s="156"/>
      <c r="FBX765" s="156"/>
      <c r="FBY765" s="156"/>
      <c r="FBZ765" s="156"/>
      <c r="FCA765" s="156"/>
      <c r="FCB765" s="156"/>
      <c r="FCC765" s="156"/>
      <c r="FCD765" s="156"/>
      <c r="FCE765" s="156"/>
      <c r="FCF765" s="156"/>
      <c r="FCG765" s="156"/>
      <c r="FCH765" s="156"/>
      <c r="FCI765" s="156"/>
      <c r="FCJ765" s="156"/>
      <c r="FCK765" s="156"/>
      <c r="FCL765" s="156"/>
      <c r="FCM765" s="156"/>
      <c r="FCN765" s="156"/>
      <c r="FCO765" s="156"/>
      <c r="FCP765" s="156"/>
      <c r="FCQ765" s="156"/>
      <c r="FCR765" s="156"/>
      <c r="FCS765" s="156"/>
      <c r="FCT765" s="156"/>
      <c r="FCU765" s="156"/>
      <c r="FCV765" s="156"/>
      <c r="FCW765" s="156"/>
      <c r="FCX765" s="156"/>
      <c r="FCY765" s="156"/>
      <c r="FCZ765" s="156"/>
      <c r="FDA765" s="156"/>
      <c r="FDB765" s="156"/>
      <c r="FDC765" s="156"/>
      <c r="FDD765" s="156"/>
      <c r="FDE765" s="156"/>
      <c r="FDF765" s="156"/>
      <c r="FDG765" s="156"/>
      <c r="FDH765" s="156"/>
      <c r="FDI765" s="156"/>
      <c r="FDJ765" s="156"/>
      <c r="FDK765" s="156"/>
      <c r="FDL765" s="156"/>
      <c r="FDM765" s="156"/>
      <c r="FDN765" s="156"/>
      <c r="FDO765" s="156"/>
      <c r="FDP765" s="156"/>
      <c r="FDQ765" s="156"/>
      <c r="FDR765" s="156"/>
      <c r="FDS765" s="156"/>
      <c r="FDT765" s="156"/>
      <c r="FDU765" s="156"/>
      <c r="FDV765" s="156"/>
      <c r="FDW765" s="156"/>
      <c r="FDX765" s="156"/>
      <c r="FDY765" s="156"/>
      <c r="FDZ765" s="156"/>
      <c r="FEA765" s="156"/>
      <c r="FEB765" s="156"/>
      <c r="FEC765" s="156"/>
      <c r="FED765" s="156"/>
      <c r="FEE765" s="156"/>
      <c r="FEF765" s="156"/>
      <c r="FEG765" s="156"/>
      <c r="FEH765" s="156"/>
      <c r="FEI765" s="156"/>
      <c r="FEJ765" s="156"/>
      <c r="FEK765" s="156"/>
      <c r="FEL765" s="156"/>
      <c r="FEM765" s="156"/>
      <c r="FEN765" s="156"/>
      <c r="FEO765" s="156"/>
      <c r="FEP765" s="156"/>
      <c r="FEQ765" s="156"/>
      <c r="FER765" s="156"/>
      <c r="FES765" s="156"/>
      <c r="FET765" s="156"/>
      <c r="FEU765" s="156"/>
      <c r="FEV765" s="156"/>
      <c r="FEW765" s="156"/>
      <c r="FEX765" s="156"/>
      <c r="FEY765" s="156"/>
      <c r="FEZ765" s="156"/>
      <c r="FFA765" s="156"/>
      <c r="FFB765" s="156"/>
      <c r="FFC765" s="156"/>
      <c r="FFD765" s="156"/>
      <c r="FFE765" s="156"/>
      <c r="FFF765" s="156"/>
      <c r="FFG765" s="156"/>
      <c r="FFH765" s="156"/>
      <c r="FFI765" s="156"/>
      <c r="FFJ765" s="156"/>
      <c r="FFK765" s="156"/>
      <c r="FFL765" s="156"/>
      <c r="FFM765" s="156"/>
      <c r="FFN765" s="156"/>
      <c r="FFO765" s="156"/>
      <c r="FFP765" s="156"/>
      <c r="FFQ765" s="156"/>
      <c r="FFR765" s="156"/>
      <c r="FFS765" s="156"/>
      <c r="FFT765" s="156"/>
      <c r="FFU765" s="156"/>
      <c r="FFV765" s="156"/>
      <c r="FFW765" s="156"/>
      <c r="FFX765" s="156"/>
      <c r="FFY765" s="156"/>
      <c r="FFZ765" s="156"/>
      <c r="FGA765" s="156"/>
      <c r="FGB765" s="156"/>
      <c r="FGC765" s="156"/>
      <c r="FGD765" s="156"/>
      <c r="FGE765" s="156"/>
      <c r="FGF765" s="156"/>
      <c r="FGG765" s="156"/>
      <c r="FGH765" s="156"/>
      <c r="FGI765" s="156"/>
      <c r="FGJ765" s="156"/>
      <c r="FGK765" s="156"/>
      <c r="FGL765" s="156"/>
      <c r="FGM765" s="156"/>
      <c r="FGN765" s="156"/>
      <c r="FGO765" s="156"/>
      <c r="FGP765" s="156"/>
      <c r="FGQ765" s="156"/>
      <c r="FGR765" s="156"/>
      <c r="FGS765" s="156"/>
      <c r="FGT765" s="156"/>
      <c r="FGU765" s="156"/>
      <c r="FGV765" s="156"/>
      <c r="FGW765" s="156"/>
      <c r="FGX765" s="156"/>
      <c r="FGY765" s="156"/>
      <c r="FGZ765" s="156"/>
      <c r="FHA765" s="156"/>
      <c r="FHB765" s="156"/>
      <c r="FHC765" s="156"/>
      <c r="FHD765" s="156"/>
      <c r="FHE765" s="156"/>
      <c r="FHF765" s="156"/>
      <c r="FHG765" s="156"/>
      <c r="FHH765" s="156"/>
      <c r="FHI765" s="156"/>
      <c r="FHJ765" s="156"/>
      <c r="FHK765" s="156"/>
      <c r="FHL765" s="156"/>
      <c r="FHM765" s="156"/>
      <c r="FHN765" s="156"/>
      <c r="FHO765" s="156"/>
      <c r="FHP765" s="156"/>
      <c r="FHQ765" s="156"/>
      <c r="FHR765" s="156"/>
      <c r="FHS765" s="156"/>
      <c r="FHT765" s="156"/>
      <c r="FHU765" s="156"/>
      <c r="FHV765" s="156"/>
      <c r="FHW765" s="156"/>
      <c r="FHX765" s="156"/>
      <c r="FHY765" s="156"/>
      <c r="FHZ765" s="156"/>
      <c r="FIA765" s="156"/>
      <c r="FIB765" s="156"/>
      <c r="FIC765" s="156"/>
      <c r="FID765" s="156"/>
      <c r="FIE765" s="156"/>
      <c r="FIF765" s="156"/>
      <c r="FIG765" s="156"/>
      <c r="FIH765" s="156"/>
      <c r="FII765" s="156"/>
      <c r="FIJ765" s="156"/>
      <c r="FIK765" s="156"/>
      <c r="FIL765" s="156"/>
      <c r="FIM765" s="156"/>
      <c r="FIN765" s="156"/>
      <c r="FIO765" s="156"/>
      <c r="FIP765" s="156"/>
      <c r="FIQ765" s="156"/>
      <c r="FIR765" s="156"/>
      <c r="FIS765" s="156"/>
      <c r="FIT765" s="156"/>
      <c r="FIU765" s="156"/>
      <c r="FIV765" s="156"/>
      <c r="FIW765" s="156"/>
      <c r="FIX765" s="156"/>
      <c r="FIY765" s="156"/>
      <c r="FIZ765" s="156"/>
      <c r="FJA765" s="156"/>
      <c r="FJB765" s="156"/>
      <c r="FJC765" s="156"/>
      <c r="FJD765" s="156"/>
      <c r="FJE765" s="156"/>
      <c r="FJF765" s="156"/>
      <c r="FJG765" s="156"/>
      <c r="FJH765" s="156"/>
      <c r="FJI765" s="156"/>
      <c r="FJJ765" s="156"/>
      <c r="FJK765" s="156"/>
      <c r="FJL765" s="156"/>
      <c r="FJM765" s="156"/>
      <c r="FJN765" s="156"/>
      <c r="FJO765" s="156"/>
      <c r="FJP765" s="156"/>
      <c r="FJQ765" s="156"/>
      <c r="FJR765" s="156"/>
      <c r="FJS765" s="156"/>
      <c r="FJT765" s="156"/>
      <c r="FJU765" s="156"/>
      <c r="FJV765" s="156"/>
      <c r="FJW765" s="156"/>
      <c r="FJX765" s="156"/>
      <c r="FJY765" s="156"/>
      <c r="FJZ765" s="156"/>
      <c r="FKA765" s="156"/>
      <c r="FKB765" s="156"/>
      <c r="FKC765" s="156"/>
      <c r="FKD765" s="156"/>
      <c r="FKE765" s="156"/>
      <c r="FKF765" s="156"/>
      <c r="FKG765" s="156"/>
      <c r="FKH765" s="156"/>
      <c r="FKI765" s="156"/>
      <c r="FKJ765" s="156"/>
      <c r="FKK765" s="156"/>
      <c r="FKL765" s="156"/>
      <c r="FKM765" s="156"/>
      <c r="FKN765" s="156"/>
      <c r="FKO765" s="156"/>
      <c r="FKP765" s="156"/>
      <c r="FKQ765" s="156"/>
      <c r="FKR765" s="156"/>
      <c r="FKS765" s="156"/>
      <c r="FKT765" s="156"/>
      <c r="FKU765" s="156"/>
      <c r="FKV765" s="156"/>
      <c r="FKW765" s="156"/>
      <c r="FKX765" s="156"/>
      <c r="FKY765" s="156"/>
      <c r="FKZ765" s="156"/>
      <c r="FLA765" s="156"/>
      <c r="FLB765" s="156"/>
      <c r="FLC765" s="156"/>
      <c r="FLD765" s="156"/>
      <c r="FLE765" s="156"/>
      <c r="FLF765" s="156"/>
      <c r="FLG765" s="156"/>
      <c r="FLH765" s="156"/>
      <c r="FLI765" s="156"/>
      <c r="FLJ765" s="156"/>
      <c r="FLK765" s="156"/>
      <c r="FLL765" s="156"/>
      <c r="FLM765" s="156"/>
      <c r="FLN765" s="156"/>
      <c r="FLO765" s="156"/>
      <c r="FLP765" s="156"/>
      <c r="FLQ765" s="156"/>
      <c r="FLR765" s="156"/>
      <c r="FLS765" s="156"/>
      <c r="FLT765" s="156"/>
      <c r="FLU765" s="156"/>
      <c r="FLV765" s="156"/>
      <c r="FLW765" s="156"/>
      <c r="FLX765" s="156"/>
      <c r="FLY765" s="156"/>
      <c r="FLZ765" s="156"/>
      <c r="FMA765" s="156"/>
      <c r="FMB765" s="156"/>
      <c r="FMC765" s="156"/>
      <c r="FMD765" s="156"/>
      <c r="FME765" s="156"/>
      <c r="FMF765" s="156"/>
      <c r="FMG765" s="156"/>
      <c r="FMH765" s="156"/>
      <c r="FMI765" s="156"/>
      <c r="FMJ765" s="156"/>
      <c r="FMK765" s="156"/>
      <c r="FML765" s="156"/>
      <c r="FMM765" s="156"/>
      <c r="FMN765" s="156"/>
      <c r="FMO765" s="156"/>
      <c r="FMP765" s="156"/>
      <c r="FMQ765" s="156"/>
      <c r="FMR765" s="156"/>
      <c r="FMS765" s="156"/>
      <c r="FMT765" s="156"/>
      <c r="FMU765" s="156"/>
      <c r="FMV765" s="156"/>
      <c r="FMW765" s="156"/>
      <c r="FMX765" s="156"/>
      <c r="FMY765" s="156"/>
      <c r="FMZ765" s="156"/>
      <c r="FNA765" s="156"/>
      <c r="FNB765" s="156"/>
      <c r="FNC765" s="156"/>
      <c r="FND765" s="156"/>
      <c r="FNE765" s="156"/>
      <c r="FNF765" s="156"/>
      <c r="FNG765" s="156"/>
      <c r="FNH765" s="156"/>
      <c r="FNI765" s="156"/>
      <c r="FNJ765" s="156"/>
      <c r="FNK765" s="156"/>
      <c r="FNL765" s="156"/>
      <c r="FNM765" s="156"/>
      <c r="FNN765" s="156"/>
      <c r="FNO765" s="156"/>
      <c r="FNP765" s="156"/>
      <c r="FNQ765" s="156"/>
      <c r="FNR765" s="156"/>
      <c r="FNS765" s="156"/>
      <c r="FNT765" s="156"/>
      <c r="FNU765" s="156"/>
      <c r="FNV765" s="156"/>
      <c r="FNW765" s="156"/>
      <c r="FNX765" s="156"/>
      <c r="FNY765" s="156"/>
      <c r="FNZ765" s="156"/>
      <c r="FOA765" s="156"/>
      <c r="FOB765" s="156"/>
      <c r="FOC765" s="156"/>
      <c r="FOD765" s="156"/>
      <c r="FOE765" s="156"/>
      <c r="FOF765" s="156"/>
      <c r="FOG765" s="156"/>
      <c r="FOH765" s="156"/>
      <c r="FOI765" s="156"/>
      <c r="FOJ765" s="156"/>
      <c r="FOK765" s="156"/>
      <c r="FOL765" s="156"/>
      <c r="FOM765" s="156"/>
      <c r="FON765" s="156"/>
      <c r="FOO765" s="156"/>
      <c r="FOP765" s="156"/>
      <c r="FOQ765" s="156"/>
      <c r="FOR765" s="156"/>
      <c r="FOS765" s="156"/>
      <c r="FOT765" s="156"/>
      <c r="FOU765" s="156"/>
      <c r="FOV765" s="156"/>
      <c r="FOW765" s="156"/>
      <c r="FOX765" s="156"/>
      <c r="FOY765" s="156"/>
      <c r="FOZ765" s="156"/>
      <c r="FPA765" s="156"/>
      <c r="FPB765" s="156"/>
      <c r="FPC765" s="156"/>
      <c r="FPD765" s="156"/>
      <c r="FPE765" s="156"/>
      <c r="FPF765" s="156"/>
      <c r="FPG765" s="156"/>
      <c r="FPH765" s="156"/>
      <c r="FPI765" s="156"/>
      <c r="FPJ765" s="156"/>
      <c r="FPK765" s="156"/>
      <c r="FPL765" s="156"/>
      <c r="FPM765" s="156"/>
      <c r="FPN765" s="156"/>
      <c r="FPO765" s="156"/>
      <c r="FPP765" s="156"/>
      <c r="FPQ765" s="156"/>
      <c r="FPR765" s="156"/>
      <c r="FPS765" s="156"/>
      <c r="FPT765" s="156"/>
      <c r="FPU765" s="156"/>
      <c r="FPV765" s="156"/>
      <c r="FPW765" s="156"/>
      <c r="FPX765" s="156"/>
      <c r="FPY765" s="156"/>
      <c r="FPZ765" s="156"/>
      <c r="FQA765" s="156"/>
      <c r="FQB765" s="156"/>
      <c r="FQC765" s="156"/>
      <c r="FQD765" s="156"/>
      <c r="FQE765" s="156"/>
      <c r="FQF765" s="156"/>
      <c r="FQG765" s="156"/>
      <c r="FQH765" s="156"/>
      <c r="FQI765" s="156"/>
      <c r="FQJ765" s="156"/>
      <c r="FQK765" s="156"/>
      <c r="FQL765" s="156"/>
      <c r="FQM765" s="156"/>
      <c r="FQN765" s="156"/>
      <c r="FQO765" s="156"/>
      <c r="FQP765" s="156"/>
      <c r="FQQ765" s="156"/>
      <c r="FQR765" s="156"/>
      <c r="FQS765" s="156"/>
      <c r="FQT765" s="156"/>
      <c r="FQU765" s="156"/>
      <c r="FQV765" s="156"/>
      <c r="FQW765" s="156"/>
      <c r="FQX765" s="156"/>
      <c r="FQY765" s="156"/>
      <c r="FQZ765" s="156"/>
      <c r="FRA765" s="156"/>
      <c r="FRB765" s="156"/>
      <c r="FRC765" s="156"/>
      <c r="FRD765" s="156"/>
      <c r="FRE765" s="156"/>
      <c r="FRF765" s="156"/>
      <c r="FRG765" s="156"/>
      <c r="FRH765" s="156"/>
      <c r="FRI765" s="156"/>
      <c r="FRJ765" s="156"/>
      <c r="FRK765" s="156"/>
      <c r="FRL765" s="156"/>
      <c r="FRM765" s="156"/>
      <c r="FRN765" s="156"/>
      <c r="FRO765" s="156"/>
      <c r="FRP765" s="156"/>
      <c r="FRQ765" s="156"/>
      <c r="FRR765" s="156"/>
      <c r="FRS765" s="156"/>
      <c r="FRT765" s="156"/>
      <c r="FRU765" s="156"/>
      <c r="FRV765" s="156"/>
      <c r="FRW765" s="156"/>
      <c r="FRX765" s="156"/>
      <c r="FRY765" s="156"/>
      <c r="FRZ765" s="156"/>
      <c r="FSA765" s="156"/>
      <c r="FSB765" s="156"/>
      <c r="FSC765" s="156"/>
      <c r="FSD765" s="156"/>
      <c r="FSE765" s="156"/>
      <c r="FSF765" s="156"/>
      <c r="FSG765" s="156"/>
      <c r="FSH765" s="156"/>
      <c r="FSI765" s="156"/>
      <c r="FSJ765" s="156"/>
      <c r="FSK765" s="156"/>
      <c r="FSL765" s="156"/>
      <c r="FSM765" s="156"/>
      <c r="FSN765" s="156"/>
      <c r="FSO765" s="156"/>
      <c r="FSP765" s="156"/>
      <c r="FSQ765" s="156"/>
      <c r="FSR765" s="156"/>
      <c r="FSS765" s="156"/>
      <c r="FST765" s="156"/>
      <c r="FSU765" s="156"/>
      <c r="FSV765" s="156"/>
      <c r="FSW765" s="156"/>
      <c r="FSX765" s="156"/>
      <c r="FSY765" s="156"/>
      <c r="FSZ765" s="156"/>
      <c r="FTA765" s="156"/>
      <c r="FTB765" s="156"/>
      <c r="FTC765" s="156"/>
      <c r="FTD765" s="156"/>
      <c r="FTE765" s="156"/>
      <c r="FTF765" s="156"/>
      <c r="FTG765" s="156"/>
      <c r="FTH765" s="156"/>
      <c r="FTI765" s="156"/>
      <c r="FTJ765" s="156"/>
      <c r="FTK765" s="156"/>
      <c r="FTL765" s="156"/>
      <c r="FTM765" s="156"/>
      <c r="FTN765" s="156"/>
      <c r="FTO765" s="156"/>
      <c r="FTP765" s="156"/>
      <c r="FTQ765" s="156"/>
      <c r="FTR765" s="156"/>
      <c r="FTS765" s="156"/>
      <c r="FTT765" s="156"/>
      <c r="FTU765" s="156"/>
      <c r="FTV765" s="156"/>
      <c r="FTW765" s="156"/>
      <c r="FTX765" s="156"/>
      <c r="FTY765" s="156"/>
      <c r="FTZ765" s="156"/>
      <c r="FUA765" s="156"/>
      <c r="FUB765" s="156"/>
      <c r="FUC765" s="156"/>
      <c r="FUD765" s="156"/>
      <c r="FUE765" s="156"/>
      <c r="FUF765" s="156"/>
      <c r="FUG765" s="156"/>
      <c r="FUH765" s="156"/>
      <c r="FUI765" s="156"/>
      <c r="FUJ765" s="156"/>
      <c r="FUK765" s="156"/>
      <c r="FUL765" s="156"/>
      <c r="FUM765" s="156"/>
      <c r="FUN765" s="156"/>
      <c r="FUO765" s="156"/>
      <c r="FUP765" s="156"/>
      <c r="FUQ765" s="156"/>
      <c r="FUR765" s="156"/>
      <c r="FUS765" s="156"/>
      <c r="FUT765" s="156"/>
      <c r="FUU765" s="156"/>
      <c r="FUV765" s="156"/>
      <c r="FUW765" s="156"/>
      <c r="FUX765" s="156"/>
      <c r="FUY765" s="156"/>
      <c r="FUZ765" s="156"/>
      <c r="FVA765" s="156"/>
      <c r="FVB765" s="156"/>
      <c r="FVC765" s="156"/>
      <c r="FVD765" s="156"/>
      <c r="FVE765" s="156"/>
      <c r="FVF765" s="156"/>
      <c r="FVG765" s="156"/>
      <c r="FVH765" s="156"/>
      <c r="FVI765" s="156"/>
      <c r="FVJ765" s="156"/>
      <c r="FVK765" s="156"/>
      <c r="FVL765" s="156"/>
      <c r="FVM765" s="156"/>
      <c r="FVN765" s="156"/>
      <c r="FVO765" s="156"/>
      <c r="FVP765" s="156"/>
      <c r="FVQ765" s="156"/>
      <c r="FVR765" s="156"/>
      <c r="FVS765" s="156"/>
      <c r="FVT765" s="156"/>
      <c r="FVU765" s="156"/>
      <c r="FVV765" s="156"/>
      <c r="FVW765" s="156"/>
      <c r="FVX765" s="156"/>
      <c r="FVY765" s="156"/>
      <c r="FVZ765" s="156"/>
      <c r="FWA765" s="156"/>
      <c r="FWB765" s="156"/>
      <c r="FWC765" s="156"/>
      <c r="FWD765" s="156"/>
      <c r="FWE765" s="156"/>
      <c r="FWF765" s="156"/>
      <c r="FWG765" s="156"/>
      <c r="FWH765" s="156"/>
      <c r="FWI765" s="156"/>
      <c r="FWJ765" s="156"/>
      <c r="FWK765" s="156"/>
      <c r="FWL765" s="156"/>
      <c r="FWM765" s="156"/>
      <c r="FWN765" s="156"/>
      <c r="FWO765" s="156"/>
      <c r="FWP765" s="156"/>
      <c r="FWQ765" s="156"/>
      <c r="FWR765" s="156"/>
      <c r="FWS765" s="156"/>
      <c r="FWT765" s="156"/>
      <c r="FWU765" s="156"/>
      <c r="FWV765" s="156"/>
      <c r="FWW765" s="156"/>
      <c r="FWX765" s="156"/>
      <c r="FWY765" s="156"/>
      <c r="FWZ765" s="156"/>
      <c r="FXA765" s="156"/>
      <c r="FXB765" s="156"/>
      <c r="FXC765" s="156"/>
      <c r="FXD765" s="156"/>
      <c r="FXE765" s="156"/>
      <c r="FXF765" s="156"/>
      <c r="FXG765" s="156"/>
      <c r="FXH765" s="156"/>
      <c r="FXI765" s="156"/>
      <c r="FXJ765" s="156"/>
      <c r="FXK765" s="156"/>
      <c r="FXL765" s="156"/>
      <c r="FXM765" s="156"/>
      <c r="FXN765" s="156"/>
      <c r="FXO765" s="156"/>
      <c r="FXP765" s="156"/>
      <c r="FXQ765" s="156"/>
      <c r="FXR765" s="156"/>
      <c r="FXS765" s="156"/>
      <c r="FXT765" s="156"/>
      <c r="FXU765" s="156"/>
      <c r="FXV765" s="156"/>
      <c r="FXW765" s="156"/>
      <c r="FXX765" s="156"/>
      <c r="FXY765" s="156"/>
      <c r="FXZ765" s="156"/>
      <c r="FYA765" s="156"/>
      <c r="FYB765" s="156"/>
      <c r="FYC765" s="156"/>
      <c r="FYD765" s="156"/>
      <c r="FYE765" s="156"/>
      <c r="FYF765" s="156"/>
      <c r="FYG765" s="156"/>
      <c r="FYH765" s="156"/>
      <c r="FYI765" s="156"/>
      <c r="FYJ765" s="156"/>
      <c r="FYK765" s="156"/>
      <c r="FYL765" s="156"/>
      <c r="FYM765" s="156"/>
      <c r="FYN765" s="156"/>
      <c r="FYO765" s="156"/>
      <c r="FYP765" s="156"/>
      <c r="FYQ765" s="156"/>
      <c r="FYR765" s="156"/>
      <c r="FYS765" s="156"/>
      <c r="FYT765" s="156"/>
      <c r="FYU765" s="156"/>
      <c r="FYV765" s="156"/>
      <c r="FYW765" s="156"/>
      <c r="FYX765" s="156"/>
      <c r="FYY765" s="156"/>
      <c r="FYZ765" s="156"/>
      <c r="FZA765" s="156"/>
      <c r="FZB765" s="156"/>
      <c r="FZC765" s="156"/>
      <c r="FZD765" s="156"/>
      <c r="FZE765" s="156"/>
      <c r="FZF765" s="156"/>
      <c r="FZG765" s="156"/>
      <c r="FZH765" s="156"/>
      <c r="FZI765" s="156"/>
      <c r="FZJ765" s="156"/>
      <c r="FZK765" s="156"/>
      <c r="FZL765" s="156"/>
      <c r="FZM765" s="156"/>
      <c r="FZN765" s="156"/>
      <c r="FZO765" s="156"/>
      <c r="FZP765" s="156"/>
      <c r="FZQ765" s="156"/>
      <c r="FZR765" s="156"/>
      <c r="FZS765" s="156"/>
      <c r="FZT765" s="156"/>
      <c r="FZU765" s="156"/>
      <c r="FZV765" s="156"/>
      <c r="FZW765" s="156"/>
      <c r="FZX765" s="156"/>
      <c r="FZY765" s="156"/>
      <c r="FZZ765" s="156"/>
      <c r="GAA765" s="156"/>
      <c r="GAB765" s="156"/>
      <c r="GAC765" s="156"/>
      <c r="GAD765" s="156"/>
      <c r="GAE765" s="156"/>
      <c r="GAF765" s="156"/>
      <c r="GAG765" s="156"/>
      <c r="GAH765" s="156"/>
      <c r="GAI765" s="156"/>
      <c r="GAJ765" s="156"/>
      <c r="GAK765" s="156"/>
      <c r="GAL765" s="156"/>
      <c r="GAM765" s="156"/>
      <c r="GAN765" s="156"/>
      <c r="GAO765" s="156"/>
      <c r="GAP765" s="156"/>
      <c r="GAQ765" s="156"/>
      <c r="GAR765" s="156"/>
      <c r="GAS765" s="156"/>
      <c r="GAT765" s="156"/>
      <c r="GAU765" s="156"/>
      <c r="GAV765" s="156"/>
      <c r="GAW765" s="156"/>
      <c r="GAX765" s="156"/>
      <c r="GAY765" s="156"/>
      <c r="GAZ765" s="156"/>
      <c r="GBA765" s="156"/>
      <c r="GBB765" s="156"/>
      <c r="GBC765" s="156"/>
      <c r="GBD765" s="156"/>
      <c r="GBE765" s="156"/>
      <c r="GBF765" s="156"/>
      <c r="GBG765" s="156"/>
      <c r="GBH765" s="156"/>
      <c r="GBI765" s="156"/>
      <c r="GBJ765" s="156"/>
      <c r="GBK765" s="156"/>
      <c r="GBL765" s="156"/>
      <c r="GBM765" s="156"/>
      <c r="GBN765" s="156"/>
      <c r="GBO765" s="156"/>
      <c r="GBP765" s="156"/>
      <c r="GBQ765" s="156"/>
      <c r="GBR765" s="156"/>
      <c r="GBS765" s="156"/>
      <c r="GBT765" s="156"/>
      <c r="GBU765" s="156"/>
      <c r="GBV765" s="156"/>
      <c r="GBW765" s="156"/>
      <c r="GBX765" s="156"/>
      <c r="GBY765" s="156"/>
      <c r="GBZ765" s="156"/>
      <c r="GCA765" s="156"/>
      <c r="GCB765" s="156"/>
      <c r="GCC765" s="156"/>
      <c r="GCD765" s="156"/>
      <c r="GCE765" s="156"/>
      <c r="GCF765" s="156"/>
      <c r="GCG765" s="156"/>
      <c r="GCH765" s="156"/>
      <c r="GCI765" s="156"/>
      <c r="GCJ765" s="156"/>
      <c r="GCK765" s="156"/>
      <c r="GCL765" s="156"/>
      <c r="GCM765" s="156"/>
      <c r="GCN765" s="156"/>
      <c r="GCO765" s="156"/>
      <c r="GCP765" s="156"/>
      <c r="GCQ765" s="156"/>
      <c r="GCR765" s="156"/>
      <c r="GCS765" s="156"/>
      <c r="GCT765" s="156"/>
      <c r="GCU765" s="156"/>
      <c r="GCV765" s="156"/>
      <c r="GCW765" s="156"/>
      <c r="GCX765" s="156"/>
      <c r="GCY765" s="156"/>
      <c r="GCZ765" s="156"/>
      <c r="GDA765" s="156"/>
      <c r="GDB765" s="156"/>
      <c r="GDC765" s="156"/>
      <c r="GDD765" s="156"/>
      <c r="GDE765" s="156"/>
      <c r="GDF765" s="156"/>
      <c r="GDG765" s="156"/>
      <c r="GDH765" s="156"/>
      <c r="GDI765" s="156"/>
      <c r="GDJ765" s="156"/>
      <c r="GDK765" s="156"/>
      <c r="GDL765" s="156"/>
      <c r="GDM765" s="156"/>
      <c r="GDN765" s="156"/>
      <c r="GDO765" s="156"/>
      <c r="GDP765" s="156"/>
      <c r="GDQ765" s="156"/>
      <c r="GDR765" s="156"/>
      <c r="GDS765" s="156"/>
      <c r="GDT765" s="156"/>
      <c r="GDU765" s="156"/>
      <c r="GDV765" s="156"/>
      <c r="GDW765" s="156"/>
      <c r="GDX765" s="156"/>
      <c r="GDY765" s="156"/>
      <c r="GDZ765" s="156"/>
      <c r="GEA765" s="156"/>
      <c r="GEB765" s="156"/>
      <c r="GEC765" s="156"/>
      <c r="GED765" s="156"/>
      <c r="GEE765" s="156"/>
      <c r="GEF765" s="156"/>
      <c r="GEG765" s="156"/>
      <c r="GEH765" s="156"/>
      <c r="GEI765" s="156"/>
      <c r="GEJ765" s="156"/>
      <c r="GEK765" s="156"/>
      <c r="GEL765" s="156"/>
      <c r="GEM765" s="156"/>
      <c r="GEN765" s="156"/>
      <c r="GEO765" s="156"/>
      <c r="GEP765" s="156"/>
      <c r="GEQ765" s="156"/>
      <c r="GER765" s="156"/>
      <c r="GES765" s="156"/>
      <c r="GET765" s="156"/>
      <c r="GEU765" s="156"/>
      <c r="GEV765" s="156"/>
      <c r="GEW765" s="156"/>
      <c r="GEX765" s="156"/>
      <c r="GEY765" s="156"/>
      <c r="GEZ765" s="156"/>
      <c r="GFA765" s="156"/>
      <c r="GFB765" s="156"/>
      <c r="GFC765" s="156"/>
      <c r="GFD765" s="156"/>
      <c r="GFE765" s="156"/>
      <c r="GFF765" s="156"/>
      <c r="GFG765" s="156"/>
      <c r="GFH765" s="156"/>
      <c r="GFI765" s="156"/>
      <c r="GFJ765" s="156"/>
      <c r="GFK765" s="156"/>
      <c r="GFL765" s="156"/>
      <c r="GFM765" s="156"/>
      <c r="GFN765" s="156"/>
      <c r="GFO765" s="156"/>
      <c r="GFP765" s="156"/>
      <c r="GFQ765" s="156"/>
      <c r="GFR765" s="156"/>
      <c r="GFS765" s="156"/>
      <c r="GFT765" s="156"/>
      <c r="GFU765" s="156"/>
      <c r="GFV765" s="156"/>
      <c r="GFW765" s="156"/>
      <c r="GFX765" s="156"/>
      <c r="GFY765" s="156"/>
      <c r="GFZ765" s="156"/>
      <c r="GGA765" s="156"/>
      <c r="GGB765" s="156"/>
      <c r="GGC765" s="156"/>
      <c r="GGD765" s="156"/>
      <c r="GGE765" s="156"/>
      <c r="GGF765" s="156"/>
      <c r="GGG765" s="156"/>
      <c r="GGH765" s="156"/>
      <c r="GGI765" s="156"/>
      <c r="GGJ765" s="156"/>
      <c r="GGK765" s="156"/>
      <c r="GGL765" s="156"/>
      <c r="GGM765" s="156"/>
      <c r="GGN765" s="156"/>
      <c r="GGO765" s="156"/>
      <c r="GGP765" s="156"/>
      <c r="GGQ765" s="156"/>
      <c r="GGR765" s="156"/>
      <c r="GGS765" s="156"/>
      <c r="GGT765" s="156"/>
      <c r="GGU765" s="156"/>
      <c r="GGV765" s="156"/>
      <c r="GGW765" s="156"/>
      <c r="GGX765" s="156"/>
      <c r="GGY765" s="156"/>
      <c r="GGZ765" s="156"/>
      <c r="GHA765" s="156"/>
      <c r="GHB765" s="156"/>
      <c r="GHC765" s="156"/>
      <c r="GHD765" s="156"/>
      <c r="GHE765" s="156"/>
      <c r="GHF765" s="156"/>
      <c r="GHG765" s="156"/>
      <c r="GHH765" s="156"/>
      <c r="GHI765" s="156"/>
      <c r="GHJ765" s="156"/>
      <c r="GHK765" s="156"/>
      <c r="GHL765" s="156"/>
      <c r="GHM765" s="156"/>
      <c r="GHN765" s="156"/>
      <c r="GHO765" s="156"/>
      <c r="GHP765" s="156"/>
      <c r="GHQ765" s="156"/>
      <c r="GHR765" s="156"/>
      <c r="GHS765" s="156"/>
      <c r="GHT765" s="156"/>
      <c r="GHU765" s="156"/>
      <c r="GHV765" s="156"/>
      <c r="GHW765" s="156"/>
      <c r="GHX765" s="156"/>
      <c r="GHY765" s="156"/>
      <c r="GHZ765" s="156"/>
      <c r="GIA765" s="156"/>
      <c r="GIB765" s="156"/>
      <c r="GIC765" s="156"/>
      <c r="GID765" s="156"/>
      <c r="GIE765" s="156"/>
      <c r="GIF765" s="156"/>
      <c r="GIG765" s="156"/>
      <c r="GIH765" s="156"/>
      <c r="GII765" s="156"/>
      <c r="GIJ765" s="156"/>
      <c r="GIK765" s="156"/>
      <c r="GIL765" s="156"/>
      <c r="GIM765" s="156"/>
      <c r="GIN765" s="156"/>
      <c r="GIO765" s="156"/>
      <c r="GIP765" s="156"/>
      <c r="GIQ765" s="156"/>
      <c r="GIR765" s="156"/>
      <c r="GIS765" s="156"/>
      <c r="GIT765" s="156"/>
      <c r="GIU765" s="156"/>
      <c r="GIV765" s="156"/>
      <c r="GIW765" s="156"/>
      <c r="GIX765" s="156"/>
      <c r="GIY765" s="156"/>
      <c r="GIZ765" s="156"/>
      <c r="GJA765" s="156"/>
      <c r="GJB765" s="156"/>
      <c r="GJC765" s="156"/>
      <c r="GJD765" s="156"/>
      <c r="GJE765" s="156"/>
      <c r="GJF765" s="156"/>
      <c r="GJG765" s="156"/>
      <c r="GJH765" s="156"/>
      <c r="GJI765" s="156"/>
      <c r="GJJ765" s="156"/>
      <c r="GJK765" s="156"/>
      <c r="GJL765" s="156"/>
      <c r="GJM765" s="156"/>
      <c r="GJN765" s="156"/>
      <c r="GJO765" s="156"/>
      <c r="GJP765" s="156"/>
      <c r="GJQ765" s="156"/>
      <c r="GJR765" s="156"/>
      <c r="GJS765" s="156"/>
      <c r="GJT765" s="156"/>
      <c r="GJU765" s="156"/>
      <c r="GJV765" s="156"/>
      <c r="GJW765" s="156"/>
      <c r="GJX765" s="156"/>
      <c r="GJY765" s="156"/>
      <c r="GJZ765" s="156"/>
      <c r="GKA765" s="156"/>
      <c r="GKB765" s="156"/>
      <c r="GKC765" s="156"/>
      <c r="GKD765" s="156"/>
      <c r="GKE765" s="156"/>
      <c r="GKF765" s="156"/>
      <c r="GKG765" s="156"/>
      <c r="GKH765" s="156"/>
      <c r="GKI765" s="156"/>
      <c r="GKJ765" s="156"/>
      <c r="GKK765" s="156"/>
      <c r="GKL765" s="156"/>
      <c r="GKM765" s="156"/>
      <c r="GKN765" s="156"/>
      <c r="GKO765" s="156"/>
      <c r="GKP765" s="156"/>
      <c r="GKQ765" s="156"/>
      <c r="GKR765" s="156"/>
      <c r="GKS765" s="156"/>
      <c r="GKT765" s="156"/>
      <c r="GKU765" s="156"/>
      <c r="GKV765" s="156"/>
      <c r="GKW765" s="156"/>
      <c r="GKX765" s="156"/>
      <c r="GKY765" s="156"/>
      <c r="GKZ765" s="156"/>
      <c r="GLA765" s="156"/>
      <c r="GLB765" s="156"/>
      <c r="GLC765" s="156"/>
      <c r="GLD765" s="156"/>
      <c r="GLE765" s="156"/>
      <c r="GLF765" s="156"/>
      <c r="GLG765" s="156"/>
      <c r="GLH765" s="156"/>
      <c r="GLI765" s="156"/>
      <c r="GLJ765" s="156"/>
      <c r="GLK765" s="156"/>
      <c r="GLL765" s="156"/>
      <c r="GLM765" s="156"/>
      <c r="GLN765" s="156"/>
      <c r="GLO765" s="156"/>
      <c r="GLP765" s="156"/>
      <c r="GLQ765" s="156"/>
      <c r="GLR765" s="156"/>
      <c r="GLS765" s="156"/>
      <c r="GLT765" s="156"/>
      <c r="GLU765" s="156"/>
      <c r="GLV765" s="156"/>
      <c r="GLW765" s="156"/>
      <c r="GLX765" s="156"/>
      <c r="GLY765" s="156"/>
      <c r="GLZ765" s="156"/>
      <c r="GMA765" s="156"/>
      <c r="GMB765" s="156"/>
      <c r="GMC765" s="156"/>
      <c r="GMD765" s="156"/>
      <c r="GME765" s="156"/>
      <c r="GMF765" s="156"/>
      <c r="GMG765" s="156"/>
      <c r="GMH765" s="156"/>
      <c r="GMI765" s="156"/>
      <c r="GMJ765" s="156"/>
      <c r="GMK765" s="156"/>
      <c r="GML765" s="156"/>
      <c r="GMM765" s="156"/>
      <c r="GMN765" s="156"/>
      <c r="GMO765" s="156"/>
      <c r="GMP765" s="156"/>
      <c r="GMQ765" s="156"/>
      <c r="GMR765" s="156"/>
      <c r="GMS765" s="156"/>
      <c r="GMT765" s="156"/>
      <c r="GMU765" s="156"/>
      <c r="GMV765" s="156"/>
      <c r="GMW765" s="156"/>
      <c r="GMX765" s="156"/>
      <c r="GMY765" s="156"/>
      <c r="GMZ765" s="156"/>
      <c r="GNA765" s="156"/>
      <c r="GNB765" s="156"/>
      <c r="GNC765" s="156"/>
      <c r="GND765" s="156"/>
      <c r="GNE765" s="156"/>
      <c r="GNF765" s="156"/>
      <c r="GNG765" s="156"/>
      <c r="GNH765" s="156"/>
      <c r="GNI765" s="156"/>
      <c r="GNJ765" s="156"/>
      <c r="GNK765" s="156"/>
      <c r="GNL765" s="156"/>
      <c r="GNM765" s="156"/>
      <c r="GNN765" s="156"/>
      <c r="GNO765" s="156"/>
      <c r="GNP765" s="156"/>
      <c r="GNQ765" s="156"/>
      <c r="GNR765" s="156"/>
      <c r="GNS765" s="156"/>
      <c r="GNT765" s="156"/>
      <c r="GNU765" s="156"/>
      <c r="GNV765" s="156"/>
      <c r="GNW765" s="156"/>
      <c r="GNX765" s="156"/>
      <c r="GNY765" s="156"/>
      <c r="GNZ765" s="156"/>
      <c r="GOA765" s="156"/>
      <c r="GOB765" s="156"/>
      <c r="GOC765" s="156"/>
      <c r="GOD765" s="156"/>
      <c r="GOE765" s="156"/>
      <c r="GOF765" s="156"/>
      <c r="GOG765" s="156"/>
      <c r="GOH765" s="156"/>
      <c r="GOI765" s="156"/>
      <c r="GOJ765" s="156"/>
      <c r="GOK765" s="156"/>
      <c r="GOL765" s="156"/>
      <c r="GOM765" s="156"/>
      <c r="GON765" s="156"/>
      <c r="GOO765" s="156"/>
      <c r="GOP765" s="156"/>
      <c r="GOQ765" s="156"/>
      <c r="GOR765" s="156"/>
      <c r="GOS765" s="156"/>
      <c r="GOT765" s="156"/>
      <c r="GOU765" s="156"/>
      <c r="GOV765" s="156"/>
      <c r="GOW765" s="156"/>
      <c r="GOX765" s="156"/>
      <c r="GOY765" s="156"/>
      <c r="GOZ765" s="156"/>
      <c r="GPA765" s="156"/>
      <c r="GPB765" s="156"/>
      <c r="GPC765" s="156"/>
      <c r="GPD765" s="156"/>
      <c r="GPE765" s="156"/>
      <c r="GPF765" s="156"/>
      <c r="GPG765" s="156"/>
      <c r="GPH765" s="156"/>
      <c r="GPI765" s="156"/>
      <c r="GPJ765" s="156"/>
      <c r="GPK765" s="156"/>
      <c r="GPL765" s="156"/>
      <c r="GPM765" s="156"/>
      <c r="GPN765" s="156"/>
      <c r="GPO765" s="156"/>
      <c r="GPP765" s="156"/>
      <c r="GPQ765" s="156"/>
      <c r="GPR765" s="156"/>
      <c r="GPS765" s="156"/>
      <c r="GPT765" s="156"/>
      <c r="GPU765" s="156"/>
      <c r="GPV765" s="156"/>
      <c r="GPW765" s="156"/>
      <c r="GPX765" s="156"/>
      <c r="GPY765" s="156"/>
      <c r="GPZ765" s="156"/>
      <c r="GQA765" s="156"/>
      <c r="GQB765" s="156"/>
      <c r="GQC765" s="156"/>
      <c r="GQD765" s="156"/>
      <c r="GQE765" s="156"/>
      <c r="GQF765" s="156"/>
      <c r="GQG765" s="156"/>
      <c r="GQH765" s="156"/>
      <c r="GQI765" s="156"/>
      <c r="GQJ765" s="156"/>
      <c r="GQK765" s="156"/>
      <c r="GQL765" s="156"/>
      <c r="GQM765" s="156"/>
      <c r="GQN765" s="156"/>
      <c r="GQO765" s="156"/>
      <c r="GQP765" s="156"/>
      <c r="GQQ765" s="156"/>
      <c r="GQR765" s="156"/>
      <c r="GQS765" s="156"/>
      <c r="GQT765" s="156"/>
      <c r="GQU765" s="156"/>
      <c r="GQV765" s="156"/>
      <c r="GQW765" s="156"/>
      <c r="GQX765" s="156"/>
      <c r="GQY765" s="156"/>
      <c r="GQZ765" s="156"/>
      <c r="GRA765" s="156"/>
      <c r="GRB765" s="156"/>
      <c r="GRC765" s="156"/>
      <c r="GRD765" s="156"/>
      <c r="GRE765" s="156"/>
      <c r="GRF765" s="156"/>
      <c r="GRG765" s="156"/>
      <c r="GRH765" s="156"/>
      <c r="GRI765" s="156"/>
      <c r="GRJ765" s="156"/>
      <c r="GRK765" s="156"/>
      <c r="GRL765" s="156"/>
      <c r="GRM765" s="156"/>
      <c r="GRN765" s="156"/>
      <c r="GRO765" s="156"/>
      <c r="GRP765" s="156"/>
      <c r="GRQ765" s="156"/>
      <c r="GRR765" s="156"/>
      <c r="GRS765" s="156"/>
      <c r="GRT765" s="156"/>
      <c r="GRU765" s="156"/>
      <c r="GRV765" s="156"/>
      <c r="GRW765" s="156"/>
      <c r="GRX765" s="156"/>
      <c r="GRY765" s="156"/>
      <c r="GRZ765" s="156"/>
      <c r="GSA765" s="156"/>
      <c r="GSB765" s="156"/>
      <c r="GSC765" s="156"/>
      <c r="GSD765" s="156"/>
      <c r="GSE765" s="156"/>
      <c r="GSF765" s="156"/>
      <c r="GSG765" s="156"/>
      <c r="GSH765" s="156"/>
      <c r="GSI765" s="156"/>
      <c r="GSJ765" s="156"/>
      <c r="GSK765" s="156"/>
      <c r="GSL765" s="156"/>
      <c r="GSM765" s="156"/>
      <c r="GSN765" s="156"/>
      <c r="GSO765" s="156"/>
      <c r="GSP765" s="156"/>
      <c r="GSQ765" s="156"/>
      <c r="GSR765" s="156"/>
      <c r="GSS765" s="156"/>
      <c r="GST765" s="156"/>
      <c r="GSU765" s="156"/>
      <c r="GSV765" s="156"/>
      <c r="GSW765" s="156"/>
      <c r="GSX765" s="156"/>
      <c r="GSY765" s="156"/>
      <c r="GSZ765" s="156"/>
      <c r="GTA765" s="156"/>
      <c r="GTB765" s="156"/>
      <c r="GTC765" s="156"/>
      <c r="GTD765" s="156"/>
      <c r="GTE765" s="156"/>
      <c r="GTF765" s="156"/>
      <c r="GTG765" s="156"/>
      <c r="GTH765" s="156"/>
      <c r="GTI765" s="156"/>
      <c r="GTJ765" s="156"/>
      <c r="GTK765" s="156"/>
      <c r="GTL765" s="156"/>
      <c r="GTM765" s="156"/>
      <c r="GTN765" s="156"/>
      <c r="GTO765" s="156"/>
      <c r="GTP765" s="156"/>
      <c r="GTQ765" s="156"/>
      <c r="GTR765" s="156"/>
      <c r="GTS765" s="156"/>
      <c r="GTT765" s="156"/>
      <c r="GTU765" s="156"/>
      <c r="GTV765" s="156"/>
      <c r="GTW765" s="156"/>
      <c r="GTX765" s="156"/>
      <c r="GTY765" s="156"/>
      <c r="GTZ765" s="156"/>
      <c r="GUA765" s="156"/>
      <c r="GUB765" s="156"/>
      <c r="GUC765" s="156"/>
      <c r="GUD765" s="156"/>
      <c r="GUE765" s="156"/>
      <c r="GUF765" s="156"/>
      <c r="GUG765" s="156"/>
      <c r="GUH765" s="156"/>
      <c r="GUI765" s="156"/>
      <c r="GUJ765" s="156"/>
      <c r="GUK765" s="156"/>
      <c r="GUL765" s="156"/>
      <c r="GUM765" s="156"/>
      <c r="GUN765" s="156"/>
      <c r="GUO765" s="156"/>
      <c r="GUP765" s="156"/>
      <c r="GUQ765" s="156"/>
      <c r="GUR765" s="156"/>
      <c r="GUS765" s="156"/>
      <c r="GUT765" s="156"/>
      <c r="GUU765" s="156"/>
      <c r="GUV765" s="156"/>
      <c r="GUW765" s="156"/>
      <c r="GUX765" s="156"/>
      <c r="GUY765" s="156"/>
      <c r="GUZ765" s="156"/>
      <c r="GVA765" s="156"/>
      <c r="GVB765" s="156"/>
      <c r="GVC765" s="156"/>
      <c r="GVD765" s="156"/>
      <c r="GVE765" s="156"/>
      <c r="GVF765" s="156"/>
      <c r="GVG765" s="156"/>
      <c r="GVH765" s="156"/>
      <c r="GVI765" s="156"/>
      <c r="GVJ765" s="156"/>
      <c r="GVK765" s="156"/>
      <c r="GVL765" s="156"/>
      <c r="GVM765" s="156"/>
      <c r="GVN765" s="156"/>
      <c r="GVO765" s="156"/>
      <c r="GVP765" s="156"/>
      <c r="GVQ765" s="156"/>
      <c r="GVR765" s="156"/>
      <c r="GVS765" s="156"/>
      <c r="GVT765" s="156"/>
      <c r="GVU765" s="156"/>
      <c r="GVV765" s="156"/>
      <c r="GVW765" s="156"/>
      <c r="GVX765" s="156"/>
      <c r="GVY765" s="156"/>
      <c r="GVZ765" s="156"/>
      <c r="GWA765" s="156"/>
      <c r="GWB765" s="156"/>
      <c r="GWC765" s="156"/>
      <c r="GWD765" s="156"/>
      <c r="GWE765" s="156"/>
      <c r="GWF765" s="156"/>
      <c r="GWG765" s="156"/>
      <c r="GWH765" s="156"/>
      <c r="GWI765" s="156"/>
      <c r="GWJ765" s="156"/>
      <c r="GWK765" s="156"/>
      <c r="GWL765" s="156"/>
      <c r="GWM765" s="156"/>
      <c r="GWN765" s="156"/>
      <c r="GWO765" s="156"/>
      <c r="GWP765" s="156"/>
      <c r="GWQ765" s="156"/>
      <c r="GWR765" s="156"/>
      <c r="GWS765" s="156"/>
      <c r="GWT765" s="156"/>
      <c r="GWU765" s="156"/>
      <c r="GWV765" s="156"/>
      <c r="GWW765" s="156"/>
      <c r="GWX765" s="156"/>
      <c r="GWY765" s="156"/>
      <c r="GWZ765" s="156"/>
      <c r="GXA765" s="156"/>
      <c r="GXB765" s="156"/>
      <c r="GXC765" s="156"/>
      <c r="GXD765" s="156"/>
      <c r="GXE765" s="156"/>
      <c r="GXF765" s="156"/>
      <c r="GXG765" s="156"/>
      <c r="GXH765" s="156"/>
      <c r="GXI765" s="156"/>
      <c r="GXJ765" s="156"/>
      <c r="GXK765" s="156"/>
      <c r="GXL765" s="156"/>
      <c r="GXM765" s="156"/>
      <c r="GXN765" s="156"/>
      <c r="GXO765" s="156"/>
      <c r="GXP765" s="156"/>
      <c r="GXQ765" s="156"/>
      <c r="GXR765" s="156"/>
      <c r="GXS765" s="156"/>
      <c r="GXT765" s="156"/>
      <c r="GXU765" s="156"/>
      <c r="GXV765" s="156"/>
      <c r="GXW765" s="156"/>
      <c r="GXX765" s="156"/>
      <c r="GXY765" s="156"/>
      <c r="GXZ765" s="156"/>
      <c r="GYA765" s="156"/>
      <c r="GYB765" s="156"/>
      <c r="GYC765" s="156"/>
      <c r="GYD765" s="156"/>
      <c r="GYE765" s="156"/>
      <c r="GYF765" s="156"/>
      <c r="GYG765" s="156"/>
      <c r="GYH765" s="156"/>
      <c r="GYI765" s="156"/>
      <c r="GYJ765" s="156"/>
      <c r="GYK765" s="156"/>
      <c r="GYL765" s="156"/>
      <c r="GYM765" s="156"/>
      <c r="GYN765" s="156"/>
      <c r="GYO765" s="156"/>
      <c r="GYP765" s="156"/>
      <c r="GYQ765" s="156"/>
      <c r="GYR765" s="156"/>
      <c r="GYS765" s="156"/>
      <c r="GYT765" s="156"/>
      <c r="GYU765" s="156"/>
      <c r="GYV765" s="156"/>
      <c r="GYW765" s="156"/>
      <c r="GYX765" s="156"/>
      <c r="GYY765" s="156"/>
      <c r="GYZ765" s="156"/>
      <c r="GZA765" s="156"/>
      <c r="GZB765" s="156"/>
      <c r="GZC765" s="156"/>
      <c r="GZD765" s="156"/>
      <c r="GZE765" s="156"/>
      <c r="GZF765" s="156"/>
      <c r="GZG765" s="156"/>
      <c r="GZH765" s="156"/>
      <c r="GZI765" s="156"/>
      <c r="GZJ765" s="156"/>
      <c r="GZK765" s="156"/>
      <c r="GZL765" s="156"/>
      <c r="GZM765" s="156"/>
      <c r="GZN765" s="156"/>
      <c r="GZO765" s="156"/>
      <c r="GZP765" s="156"/>
      <c r="GZQ765" s="156"/>
      <c r="GZR765" s="156"/>
      <c r="GZS765" s="156"/>
      <c r="GZT765" s="156"/>
      <c r="GZU765" s="156"/>
      <c r="GZV765" s="156"/>
      <c r="GZW765" s="156"/>
      <c r="GZX765" s="156"/>
      <c r="GZY765" s="156"/>
      <c r="GZZ765" s="156"/>
      <c r="HAA765" s="156"/>
      <c r="HAB765" s="156"/>
      <c r="HAC765" s="156"/>
      <c r="HAD765" s="156"/>
      <c r="HAE765" s="156"/>
      <c r="HAF765" s="156"/>
      <c r="HAG765" s="156"/>
      <c r="HAH765" s="156"/>
      <c r="HAI765" s="156"/>
      <c r="HAJ765" s="156"/>
      <c r="HAK765" s="156"/>
      <c r="HAL765" s="156"/>
      <c r="HAM765" s="156"/>
      <c r="HAN765" s="156"/>
      <c r="HAO765" s="156"/>
      <c r="HAP765" s="156"/>
      <c r="HAQ765" s="156"/>
      <c r="HAR765" s="156"/>
      <c r="HAS765" s="156"/>
      <c r="HAT765" s="156"/>
      <c r="HAU765" s="156"/>
      <c r="HAV765" s="156"/>
      <c r="HAW765" s="156"/>
      <c r="HAX765" s="156"/>
      <c r="HAY765" s="156"/>
      <c r="HAZ765" s="156"/>
      <c r="HBA765" s="156"/>
      <c r="HBB765" s="156"/>
      <c r="HBC765" s="156"/>
      <c r="HBD765" s="156"/>
      <c r="HBE765" s="156"/>
      <c r="HBF765" s="156"/>
      <c r="HBG765" s="156"/>
      <c r="HBH765" s="156"/>
      <c r="HBI765" s="156"/>
      <c r="HBJ765" s="156"/>
      <c r="HBK765" s="156"/>
      <c r="HBL765" s="156"/>
      <c r="HBM765" s="156"/>
      <c r="HBN765" s="156"/>
      <c r="HBO765" s="156"/>
      <c r="HBP765" s="156"/>
      <c r="HBQ765" s="156"/>
      <c r="HBR765" s="156"/>
      <c r="HBS765" s="156"/>
      <c r="HBT765" s="156"/>
      <c r="HBU765" s="156"/>
      <c r="HBV765" s="156"/>
      <c r="HBW765" s="156"/>
      <c r="HBX765" s="156"/>
      <c r="HBY765" s="156"/>
      <c r="HBZ765" s="156"/>
      <c r="HCA765" s="156"/>
      <c r="HCB765" s="156"/>
      <c r="HCC765" s="156"/>
      <c r="HCD765" s="156"/>
      <c r="HCE765" s="156"/>
      <c r="HCF765" s="156"/>
      <c r="HCG765" s="156"/>
      <c r="HCH765" s="156"/>
      <c r="HCI765" s="156"/>
      <c r="HCJ765" s="156"/>
      <c r="HCK765" s="156"/>
      <c r="HCL765" s="156"/>
      <c r="HCM765" s="156"/>
      <c r="HCN765" s="156"/>
      <c r="HCO765" s="156"/>
      <c r="HCP765" s="156"/>
      <c r="HCQ765" s="156"/>
      <c r="HCR765" s="156"/>
      <c r="HCS765" s="156"/>
      <c r="HCT765" s="156"/>
      <c r="HCU765" s="156"/>
      <c r="HCV765" s="156"/>
      <c r="HCW765" s="156"/>
      <c r="HCX765" s="156"/>
      <c r="HCY765" s="156"/>
      <c r="HCZ765" s="156"/>
      <c r="HDA765" s="156"/>
      <c r="HDB765" s="156"/>
      <c r="HDC765" s="156"/>
      <c r="HDD765" s="156"/>
      <c r="HDE765" s="156"/>
      <c r="HDF765" s="156"/>
      <c r="HDG765" s="156"/>
      <c r="HDH765" s="156"/>
      <c r="HDI765" s="156"/>
      <c r="HDJ765" s="156"/>
      <c r="HDK765" s="156"/>
      <c r="HDL765" s="156"/>
      <c r="HDM765" s="156"/>
      <c r="HDN765" s="156"/>
      <c r="HDO765" s="156"/>
      <c r="HDP765" s="156"/>
      <c r="HDQ765" s="156"/>
      <c r="HDR765" s="156"/>
      <c r="HDS765" s="156"/>
      <c r="HDT765" s="156"/>
      <c r="HDU765" s="156"/>
      <c r="HDV765" s="156"/>
      <c r="HDW765" s="156"/>
      <c r="HDX765" s="156"/>
      <c r="HDY765" s="156"/>
      <c r="HDZ765" s="156"/>
      <c r="HEA765" s="156"/>
      <c r="HEB765" s="156"/>
      <c r="HEC765" s="156"/>
      <c r="HED765" s="156"/>
      <c r="HEE765" s="156"/>
      <c r="HEF765" s="156"/>
      <c r="HEG765" s="156"/>
      <c r="HEH765" s="156"/>
      <c r="HEI765" s="156"/>
      <c r="HEJ765" s="156"/>
      <c r="HEK765" s="156"/>
      <c r="HEL765" s="156"/>
      <c r="HEM765" s="156"/>
      <c r="HEN765" s="156"/>
      <c r="HEO765" s="156"/>
      <c r="HEP765" s="156"/>
      <c r="HEQ765" s="156"/>
      <c r="HER765" s="156"/>
      <c r="HES765" s="156"/>
      <c r="HET765" s="156"/>
      <c r="HEU765" s="156"/>
      <c r="HEV765" s="156"/>
      <c r="HEW765" s="156"/>
      <c r="HEX765" s="156"/>
      <c r="HEY765" s="156"/>
      <c r="HEZ765" s="156"/>
      <c r="HFA765" s="156"/>
      <c r="HFB765" s="156"/>
      <c r="HFC765" s="156"/>
      <c r="HFD765" s="156"/>
      <c r="HFE765" s="156"/>
      <c r="HFF765" s="156"/>
      <c r="HFG765" s="156"/>
      <c r="HFH765" s="156"/>
      <c r="HFI765" s="156"/>
      <c r="HFJ765" s="156"/>
      <c r="HFK765" s="156"/>
      <c r="HFL765" s="156"/>
      <c r="HFM765" s="156"/>
      <c r="HFN765" s="156"/>
      <c r="HFO765" s="156"/>
      <c r="HFP765" s="156"/>
      <c r="HFQ765" s="156"/>
      <c r="HFR765" s="156"/>
      <c r="HFS765" s="156"/>
      <c r="HFT765" s="156"/>
      <c r="HFU765" s="156"/>
      <c r="HFV765" s="156"/>
      <c r="HFW765" s="156"/>
      <c r="HFX765" s="156"/>
      <c r="HFY765" s="156"/>
      <c r="HFZ765" s="156"/>
      <c r="HGA765" s="156"/>
      <c r="HGB765" s="156"/>
      <c r="HGC765" s="156"/>
      <c r="HGD765" s="156"/>
      <c r="HGE765" s="156"/>
      <c r="HGF765" s="156"/>
      <c r="HGG765" s="156"/>
      <c r="HGH765" s="156"/>
      <c r="HGI765" s="156"/>
      <c r="HGJ765" s="156"/>
      <c r="HGK765" s="156"/>
      <c r="HGL765" s="156"/>
      <c r="HGM765" s="156"/>
      <c r="HGN765" s="156"/>
      <c r="HGO765" s="156"/>
      <c r="HGP765" s="156"/>
      <c r="HGQ765" s="156"/>
      <c r="HGR765" s="156"/>
      <c r="HGS765" s="156"/>
      <c r="HGT765" s="156"/>
      <c r="HGU765" s="156"/>
      <c r="HGV765" s="156"/>
      <c r="HGW765" s="156"/>
      <c r="HGX765" s="156"/>
      <c r="HGY765" s="156"/>
      <c r="HGZ765" s="156"/>
      <c r="HHA765" s="156"/>
      <c r="HHB765" s="156"/>
      <c r="HHC765" s="156"/>
      <c r="HHD765" s="156"/>
      <c r="HHE765" s="156"/>
      <c r="HHF765" s="156"/>
      <c r="HHG765" s="156"/>
      <c r="HHH765" s="156"/>
      <c r="HHI765" s="156"/>
      <c r="HHJ765" s="156"/>
      <c r="HHK765" s="156"/>
      <c r="HHL765" s="156"/>
      <c r="HHM765" s="156"/>
      <c r="HHN765" s="156"/>
      <c r="HHO765" s="156"/>
      <c r="HHP765" s="156"/>
      <c r="HHQ765" s="156"/>
      <c r="HHR765" s="156"/>
      <c r="HHS765" s="156"/>
      <c r="HHT765" s="156"/>
      <c r="HHU765" s="156"/>
      <c r="HHV765" s="156"/>
      <c r="HHW765" s="156"/>
      <c r="HHX765" s="156"/>
      <c r="HHY765" s="156"/>
      <c r="HHZ765" s="156"/>
      <c r="HIA765" s="156"/>
      <c r="HIB765" s="156"/>
      <c r="HIC765" s="156"/>
      <c r="HID765" s="156"/>
      <c r="HIE765" s="156"/>
      <c r="HIF765" s="156"/>
      <c r="HIG765" s="156"/>
      <c r="HIH765" s="156"/>
      <c r="HII765" s="156"/>
      <c r="HIJ765" s="156"/>
      <c r="HIK765" s="156"/>
      <c r="HIL765" s="156"/>
      <c r="HIM765" s="156"/>
      <c r="HIN765" s="156"/>
      <c r="HIO765" s="156"/>
      <c r="HIP765" s="156"/>
      <c r="HIQ765" s="156"/>
      <c r="HIR765" s="156"/>
      <c r="HIS765" s="156"/>
      <c r="HIT765" s="156"/>
      <c r="HIU765" s="156"/>
      <c r="HIV765" s="156"/>
      <c r="HIW765" s="156"/>
      <c r="HIX765" s="156"/>
      <c r="HIY765" s="156"/>
      <c r="HIZ765" s="156"/>
      <c r="HJA765" s="156"/>
      <c r="HJB765" s="156"/>
      <c r="HJC765" s="156"/>
      <c r="HJD765" s="156"/>
      <c r="HJE765" s="156"/>
      <c r="HJF765" s="156"/>
      <c r="HJG765" s="156"/>
      <c r="HJH765" s="156"/>
      <c r="HJI765" s="156"/>
      <c r="HJJ765" s="156"/>
      <c r="HJK765" s="156"/>
      <c r="HJL765" s="156"/>
      <c r="HJM765" s="156"/>
      <c r="HJN765" s="156"/>
      <c r="HJO765" s="156"/>
      <c r="HJP765" s="156"/>
      <c r="HJQ765" s="156"/>
      <c r="HJR765" s="156"/>
      <c r="HJS765" s="156"/>
      <c r="HJT765" s="156"/>
      <c r="HJU765" s="156"/>
      <c r="HJV765" s="156"/>
      <c r="HJW765" s="156"/>
      <c r="HJX765" s="156"/>
      <c r="HJY765" s="156"/>
      <c r="HJZ765" s="156"/>
      <c r="HKA765" s="156"/>
      <c r="HKB765" s="156"/>
      <c r="HKC765" s="156"/>
      <c r="HKD765" s="156"/>
      <c r="HKE765" s="156"/>
      <c r="HKF765" s="156"/>
      <c r="HKG765" s="156"/>
      <c r="HKH765" s="156"/>
      <c r="HKI765" s="156"/>
      <c r="HKJ765" s="156"/>
      <c r="HKK765" s="156"/>
      <c r="HKL765" s="156"/>
      <c r="HKM765" s="156"/>
      <c r="HKN765" s="156"/>
      <c r="HKO765" s="156"/>
      <c r="HKP765" s="156"/>
      <c r="HKQ765" s="156"/>
      <c r="HKR765" s="156"/>
      <c r="HKS765" s="156"/>
      <c r="HKT765" s="156"/>
      <c r="HKU765" s="156"/>
      <c r="HKV765" s="156"/>
      <c r="HKW765" s="156"/>
      <c r="HKX765" s="156"/>
      <c r="HKY765" s="156"/>
      <c r="HKZ765" s="156"/>
      <c r="HLA765" s="156"/>
      <c r="HLB765" s="156"/>
      <c r="HLC765" s="156"/>
      <c r="HLD765" s="156"/>
      <c r="HLE765" s="156"/>
      <c r="HLF765" s="156"/>
      <c r="HLG765" s="156"/>
      <c r="HLH765" s="156"/>
      <c r="HLI765" s="156"/>
      <c r="HLJ765" s="156"/>
      <c r="HLK765" s="156"/>
      <c r="HLL765" s="156"/>
      <c r="HLM765" s="156"/>
      <c r="HLN765" s="156"/>
      <c r="HLO765" s="156"/>
      <c r="HLP765" s="156"/>
      <c r="HLQ765" s="156"/>
      <c r="HLR765" s="156"/>
      <c r="HLS765" s="156"/>
      <c r="HLT765" s="156"/>
      <c r="HLU765" s="156"/>
      <c r="HLV765" s="156"/>
      <c r="HLW765" s="156"/>
      <c r="HLX765" s="156"/>
      <c r="HLY765" s="156"/>
      <c r="HLZ765" s="156"/>
      <c r="HMA765" s="156"/>
      <c r="HMB765" s="156"/>
      <c r="HMC765" s="156"/>
      <c r="HMD765" s="156"/>
      <c r="HME765" s="156"/>
      <c r="HMF765" s="156"/>
      <c r="HMG765" s="156"/>
      <c r="HMH765" s="156"/>
      <c r="HMI765" s="156"/>
      <c r="HMJ765" s="156"/>
      <c r="HMK765" s="156"/>
      <c r="HML765" s="156"/>
      <c r="HMM765" s="156"/>
      <c r="HMN765" s="156"/>
      <c r="HMO765" s="156"/>
      <c r="HMP765" s="156"/>
      <c r="HMQ765" s="156"/>
      <c r="HMR765" s="156"/>
      <c r="HMS765" s="156"/>
      <c r="HMT765" s="156"/>
      <c r="HMU765" s="156"/>
      <c r="HMV765" s="156"/>
      <c r="HMW765" s="156"/>
      <c r="HMX765" s="156"/>
      <c r="HMY765" s="156"/>
      <c r="HMZ765" s="156"/>
      <c r="HNA765" s="156"/>
      <c r="HNB765" s="156"/>
      <c r="HNC765" s="156"/>
      <c r="HND765" s="156"/>
      <c r="HNE765" s="156"/>
      <c r="HNF765" s="156"/>
      <c r="HNG765" s="156"/>
      <c r="HNH765" s="156"/>
      <c r="HNI765" s="156"/>
      <c r="HNJ765" s="156"/>
      <c r="HNK765" s="156"/>
      <c r="HNL765" s="156"/>
      <c r="HNM765" s="156"/>
      <c r="HNN765" s="156"/>
      <c r="HNO765" s="156"/>
      <c r="HNP765" s="156"/>
      <c r="HNQ765" s="156"/>
      <c r="HNR765" s="156"/>
      <c r="HNS765" s="156"/>
      <c r="HNT765" s="156"/>
      <c r="HNU765" s="156"/>
      <c r="HNV765" s="156"/>
      <c r="HNW765" s="156"/>
      <c r="HNX765" s="156"/>
      <c r="HNY765" s="156"/>
      <c r="HNZ765" s="156"/>
      <c r="HOA765" s="156"/>
      <c r="HOB765" s="156"/>
      <c r="HOC765" s="156"/>
      <c r="HOD765" s="156"/>
      <c r="HOE765" s="156"/>
      <c r="HOF765" s="156"/>
      <c r="HOG765" s="156"/>
      <c r="HOH765" s="156"/>
      <c r="HOI765" s="156"/>
      <c r="HOJ765" s="156"/>
      <c r="HOK765" s="156"/>
      <c r="HOL765" s="156"/>
      <c r="HOM765" s="156"/>
      <c r="HON765" s="156"/>
      <c r="HOO765" s="156"/>
      <c r="HOP765" s="156"/>
      <c r="HOQ765" s="156"/>
      <c r="HOR765" s="156"/>
      <c r="HOS765" s="156"/>
      <c r="HOT765" s="156"/>
      <c r="HOU765" s="156"/>
      <c r="HOV765" s="156"/>
      <c r="HOW765" s="156"/>
      <c r="HOX765" s="156"/>
      <c r="HOY765" s="156"/>
      <c r="HOZ765" s="156"/>
      <c r="HPA765" s="156"/>
      <c r="HPB765" s="156"/>
      <c r="HPC765" s="156"/>
      <c r="HPD765" s="156"/>
      <c r="HPE765" s="156"/>
      <c r="HPF765" s="156"/>
      <c r="HPG765" s="156"/>
      <c r="HPH765" s="156"/>
      <c r="HPI765" s="156"/>
      <c r="HPJ765" s="156"/>
      <c r="HPK765" s="156"/>
      <c r="HPL765" s="156"/>
      <c r="HPM765" s="156"/>
      <c r="HPN765" s="156"/>
      <c r="HPO765" s="156"/>
      <c r="HPP765" s="156"/>
      <c r="HPQ765" s="156"/>
      <c r="HPR765" s="156"/>
      <c r="HPS765" s="156"/>
      <c r="HPT765" s="156"/>
      <c r="HPU765" s="156"/>
      <c r="HPV765" s="156"/>
      <c r="HPW765" s="156"/>
      <c r="HPX765" s="156"/>
      <c r="HPY765" s="156"/>
      <c r="HPZ765" s="156"/>
      <c r="HQA765" s="156"/>
      <c r="HQB765" s="156"/>
      <c r="HQC765" s="156"/>
      <c r="HQD765" s="156"/>
      <c r="HQE765" s="156"/>
      <c r="HQF765" s="156"/>
      <c r="HQG765" s="156"/>
      <c r="HQH765" s="156"/>
      <c r="HQI765" s="156"/>
      <c r="HQJ765" s="156"/>
      <c r="HQK765" s="156"/>
      <c r="HQL765" s="156"/>
      <c r="HQM765" s="156"/>
      <c r="HQN765" s="156"/>
      <c r="HQO765" s="156"/>
      <c r="HQP765" s="156"/>
      <c r="HQQ765" s="156"/>
      <c r="HQR765" s="156"/>
      <c r="HQS765" s="156"/>
      <c r="HQT765" s="156"/>
      <c r="HQU765" s="156"/>
      <c r="HQV765" s="156"/>
      <c r="HQW765" s="156"/>
      <c r="HQX765" s="156"/>
      <c r="HQY765" s="156"/>
      <c r="HQZ765" s="156"/>
      <c r="HRA765" s="156"/>
      <c r="HRB765" s="156"/>
      <c r="HRC765" s="156"/>
      <c r="HRD765" s="156"/>
      <c r="HRE765" s="156"/>
      <c r="HRF765" s="156"/>
      <c r="HRG765" s="156"/>
      <c r="HRH765" s="156"/>
      <c r="HRI765" s="156"/>
      <c r="HRJ765" s="156"/>
      <c r="HRK765" s="156"/>
      <c r="HRL765" s="156"/>
      <c r="HRM765" s="156"/>
      <c r="HRN765" s="156"/>
      <c r="HRO765" s="156"/>
      <c r="HRP765" s="156"/>
      <c r="HRQ765" s="156"/>
      <c r="HRR765" s="156"/>
      <c r="HRS765" s="156"/>
      <c r="HRT765" s="156"/>
      <c r="HRU765" s="156"/>
      <c r="HRV765" s="156"/>
      <c r="HRW765" s="156"/>
      <c r="HRX765" s="156"/>
      <c r="HRY765" s="156"/>
      <c r="HRZ765" s="156"/>
      <c r="HSA765" s="156"/>
      <c r="HSB765" s="156"/>
      <c r="HSC765" s="156"/>
      <c r="HSD765" s="156"/>
      <c r="HSE765" s="156"/>
      <c r="HSF765" s="156"/>
      <c r="HSG765" s="156"/>
      <c r="HSH765" s="156"/>
      <c r="HSI765" s="156"/>
      <c r="HSJ765" s="156"/>
      <c r="HSK765" s="156"/>
      <c r="HSL765" s="156"/>
      <c r="HSM765" s="156"/>
      <c r="HSN765" s="156"/>
      <c r="HSO765" s="156"/>
      <c r="HSP765" s="156"/>
      <c r="HSQ765" s="156"/>
      <c r="HSR765" s="156"/>
      <c r="HSS765" s="156"/>
      <c r="HST765" s="156"/>
      <c r="HSU765" s="156"/>
      <c r="HSV765" s="156"/>
      <c r="HSW765" s="156"/>
      <c r="HSX765" s="156"/>
      <c r="HSY765" s="156"/>
      <c r="HSZ765" s="156"/>
      <c r="HTA765" s="156"/>
      <c r="HTB765" s="156"/>
      <c r="HTC765" s="156"/>
      <c r="HTD765" s="156"/>
      <c r="HTE765" s="156"/>
      <c r="HTF765" s="156"/>
      <c r="HTG765" s="156"/>
      <c r="HTH765" s="156"/>
      <c r="HTI765" s="156"/>
      <c r="HTJ765" s="156"/>
      <c r="HTK765" s="156"/>
      <c r="HTL765" s="156"/>
      <c r="HTM765" s="156"/>
      <c r="HTN765" s="156"/>
      <c r="HTO765" s="156"/>
      <c r="HTP765" s="156"/>
      <c r="HTQ765" s="156"/>
      <c r="HTR765" s="156"/>
      <c r="HTS765" s="156"/>
      <c r="HTT765" s="156"/>
      <c r="HTU765" s="156"/>
      <c r="HTV765" s="156"/>
      <c r="HTW765" s="156"/>
      <c r="HTX765" s="156"/>
      <c r="HTY765" s="156"/>
      <c r="HTZ765" s="156"/>
      <c r="HUA765" s="156"/>
      <c r="HUB765" s="156"/>
      <c r="HUC765" s="156"/>
      <c r="HUD765" s="156"/>
      <c r="HUE765" s="156"/>
      <c r="HUF765" s="156"/>
      <c r="HUG765" s="156"/>
      <c r="HUH765" s="156"/>
      <c r="HUI765" s="156"/>
      <c r="HUJ765" s="156"/>
      <c r="HUK765" s="156"/>
      <c r="HUL765" s="156"/>
      <c r="HUM765" s="156"/>
      <c r="HUN765" s="156"/>
      <c r="HUO765" s="156"/>
      <c r="HUP765" s="156"/>
      <c r="HUQ765" s="156"/>
      <c r="HUR765" s="156"/>
      <c r="HUS765" s="156"/>
      <c r="HUT765" s="156"/>
      <c r="HUU765" s="156"/>
      <c r="HUV765" s="156"/>
      <c r="HUW765" s="156"/>
      <c r="HUX765" s="156"/>
      <c r="HUY765" s="156"/>
      <c r="HUZ765" s="156"/>
      <c r="HVA765" s="156"/>
      <c r="HVB765" s="156"/>
      <c r="HVC765" s="156"/>
      <c r="HVD765" s="156"/>
      <c r="HVE765" s="156"/>
      <c r="HVF765" s="156"/>
      <c r="HVG765" s="156"/>
      <c r="HVH765" s="156"/>
      <c r="HVI765" s="156"/>
      <c r="HVJ765" s="156"/>
      <c r="HVK765" s="156"/>
      <c r="HVL765" s="156"/>
      <c r="HVM765" s="156"/>
      <c r="HVN765" s="156"/>
      <c r="HVO765" s="156"/>
      <c r="HVP765" s="156"/>
      <c r="HVQ765" s="156"/>
      <c r="HVR765" s="156"/>
      <c r="HVS765" s="156"/>
      <c r="HVT765" s="156"/>
      <c r="HVU765" s="156"/>
      <c r="HVV765" s="156"/>
      <c r="HVW765" s="156"/>
      <c r="HVX765" s="156"/>
      <c r="HVY765" s="156"/>
      <c r="HVZ765" s="156"/>
      <c r="HWA765" s="156"/>
      <c r="HWB765" s="156"/>
      <c r="HWC765" s="156"/>
      <c r="HWD765" s="156"/>
      <c r="HWE765" s="156"/>
      <c r="HWF765" s="156"/>
      <c r="HWG765" s="156"/>
      <c r="HWH765" s="156"/>
      <c r="HWI765" s="156"/>
      <c r="HWJ765" s="156"/>
      <c r="HWK765" s="156"/>
      <c r="HWL765" s="156"/>
      <c r="HWM765" s="156"/>
      <c r="HWN765" s="156"/>
      <c r="HWO765" s="156"/>
      <c r="HWP765" s="156"/>
      <c r="HWQ765" s="156"/>
      <c r="HWR765" s="156"/>
      <c r="HWS765" s="156"/>
      <c r="HWT765" s="156"/>
      <c r="HWU765" s="156"/>
      <c r="HWV765" s="156"/>
      <c r="HWW765" s="156"/>
      <c r="HWX765" s="156"/>
      <c r="HWY765" s="156"/>
      <c r="HWZ765" s="156"/>
      <c r="HXA765" s="156"/>
      <c r="HXB765" s="156"/>
      <c r="HXC765" s="156"/>
      <c r="HXD765" s="156"/>
      <c r="HXE765" s="156"/>
      <c r="HXF765" s="156"/>
      <c r="HXG765" s="156"/>
      <c r="HXH765" s="156"/>
      <c r="HXI765" s="156"/>
      <c r="HXJ765" s="156"/>
      <c r="HXK765" s="156"/>
      <c r="HXL765" s="156"/>
      <c r="HXM765" s="156"/>
      <c r="HXN765" s="156"/>
      <c r="HXO765" s="156"/>
      <c r="HXP765" s="156"/>
      <c r="HXQ765" s="156"/>
      <c r="HXR765" s="156"/>
      <c r="HXS765" s="156"/>
      <c r="HXT765" s="156"/>
      <c r="HXU765" s="156"/>
      <c r="HXV765" s="156"/>
      <c r="HXW765" s="156"/>
      <c r="HXX765" s="156"/>
      <c r="HXY765" s="156"/>
      <c r="HXZ765" s="156"/>
      <c r="HYA765" s="156"/>
      <c r="HYB765" s="156"/>
      <c r="HYC765" s="156"/>
      <c r="HYD765" s="156"/>
      <c r="HYE765" s="156"/>
      <c r="HYF765" s="156"/>
      <c r="HYG765" s="156"/>
      <c r="HYH765" s="156"/>
      <c r="HYI765" s="156"/>
      <c r="HYJ765" s="156"/>
      <c r="HYK765" s="156"/>
      <c r="HYL765" s="156"/>
      <c r="HYM765" s="156"/>
      <c r="HYN765" s="156"/>
      <c r="HYO765" s="156"/>
      <c r="HYP765" s="156"/>
      <c r="HYQ765" s="156"/>
      <c r="HYR765" s="156"/>
      <c r="HYS765" s="156"/>
      <c r="HYT765" s="156"/>
      <c r="HYU765" s="156"/>
      <c r="HYV765" s="156"/>
      <c r="HYW765" s="156"/>
      <c r="HYX765" s="156"/>
      <c r="HYY765" s="156"/>
      <c r="HYZ765" s="156"/>
      <c r="HZA765" s="156"/>
      <c r="HZB765" s="156"/>
      <c r="HZC765" s="156"/>
      <c r="HZD765" s="156"/>
      <c r="HZE765" s="156"/>
      <c r="HZF765" s="156"/>
      <c r="HZG765" s="156"/>
      <c r="HZH765" s="156"/>
      <c r="HZI765" s="156"/>
      <c r="HZJ765" s="156"/>
      <c r="HZK765" s="156"/>
      <c r="HZL765" s="156"/>
      <c r="HZM765" s="156"/>
      <c r="HZN765" s="156"/>
      <c r="HZO765" s="156"/>
      <c r="HZP765" s="156"/>
      <c r="HZQ765" s="156"/>
      <c r="HZR765" s="156"/>
      <c r="HZS765" s="156"/>
      <c r="HZT765" s="156"/>
      <c r="HZU765" s="156"/>
      <c r="HZV765" s="156"/>
      <c r="HZW765" s="156"/>
      <c r="HZX765" s="156"/>
      <c r="HZY765" s="156"/>
      <c r="HZZ765" s="156"/>
      <c r="IAA765" s="156"/>
      <c r="IAB765" s="156"/>
      <c r="IAC765" s="156"/>
      <c r="IAD765" s="156"/>
      <c r="IAE765" s="156"/>
      <c r="IAF765" s="156"/>
      <c r="IAG765" s="156"/>
      <c r="IAH765" s="156"/>
      <c r="IAI765" s="156"/>
      <c r="IAJ765" s="156"/>
      <c r="IAK765" s="156"/>
      <c r="IAL765" s="156"/>
      <c r="IAM765" s="156"/>
      <c r="IAN765" s="156"/>
      <c r="IAO765" s="156"/>
      <c r="IAP765" s="156"/>
      <c r="IAQ765" s="156"/>
      <c r="IAR765" s="156"/>
      <c r="IAS765" s="156"/>
      <c r="IAT765" s="156"/>
      <c r="IAU765" s="156"/>
      <c r="IAV765" s="156"/>
      <c r="IAW765" s="156"/>
      <c r="IAX765" s="156"/>
      <c r="IAY765" s="156"/>
      <c r="IAZ765" s="156"/>
      <c r="IBA765" s="156"/>
      <c r="IBB765" s="156"/>
      <c r="IBC765" s="156"/>
      <c r="IBD765" s="156"/>
      <c r="IBE765" s="156"/>
      <c r="IBF765" s="156"/>
      <c r="IBG765" s="156"/>
      <c r="IBH765" s="156"/>
      <c r="IBI765" s="156"/>
      <c r="IBJ765" s="156"/>
      <c r="IBK765" s="156"/>
      <c r="IBL765" s="156"/>
      <c r="IBM765" s="156"/>
      <c r="IBN765" s="156"/>
      <c r="IBO765" s="156"/>
      <c r="IBP765" s="156"/>
      <c r="IBQ765" s="156"/>
      <c r="IBR765" s="156"/>
      <c r="IBS765" s="156"/>
      <c r="IBT765" s="156"/>
      <c r="IBU765" s="156"/>
      <c r="IBV765" s="156"/>
      <c r="IBW765" s="156"/>
      <c r="IBX765" s="156"/>
      <c r="IBY765" s="156"/>
      <c r="IBZ765" s="156"/>
      <c r="ICA765" s="156"/>
      <c r="ICB765" s="156"/>
      <c r="ICC765" s="156"/>
      <c r="ICD765" s="156"/>
      <c r="ICE765" s="156"/>
      <c r="ICF765" s="156"/>
      <c r="ICG765" s="156"/>
      <c r="ICH765" s="156"/>
      <c r="ICI765" s="156"/>
      <c r="ICJ765" s="156"/>
      <c r="ICK765" s="156"/>
      <c r="ICL765" s="156"/>
      <c r="ICM765" s="156"/>
      <c r="ICN765" s="156"/>
      <c r="ICO765" s="156"/>
      <c r="ICP765" s="156"/>
      <c r="ICQ765" s="156"/>
      <c r="ICR765" s="156"/>
      <c r="ICS765" s="156"/>
      <c r="ICT765" s="156"/>
      <c r="ICU765" s="156"/>
      <c r="ICV765" s="156"/>
      <c r="ICW765" s="156"/>
      <c r="ICX765" s="156"/>
      <c r="ICY765" s="156"/>
      <c r="ICZ765" s="156"/>
      <c r="IDA765" s="156"/>
      <c r="IDB765" s="156"/>
      <c r="IDC765" s="156"/>
      <c r="IDD765" s="156"/>
      <c r="IDE765" s="156"/>
      <c r="IDF765" s="156"/>
      <c r="IDG765" s="156"/>
      <c r="IDH765" s="156"/>
      <c r="IDI765" s="156"/>
      <c r="IDJ765" s="156"/>
      <c r="IDK765" s="156"/>
      <c r="IDL765" s="156"/>
      <c r="IDM765" s="156"/>
      <c r="IDN765" s="156"/>
      <c r="IDO765" s="156"/>
      <c r="IDP765" s="156"/>
      <c r="IDQ765" s="156"/>
      <c r="IDR765" s="156"/>
      <c r="IDS765" s="156"/>
      <c r="IDT765" s="156"/>
      <c r="IDU765" s="156"/>
      <c r="IDV765" s="156"/>
      <c r="IDW765" s="156"/>
      <c r="IDX765" s="156"/>
      <c r="IDY765" s="156"/>
      <c r="IDZ765" s="156"/>
      <c r="IEA765" s="156"/>
      <c r="IEB765" s="156"/>
      <c r="IEC765" s="156"/>
      <c r="IED765" s="156"/>
      <c r="IEE765" s="156"/>
      <c r="IEF765" s="156"/>
      <c r="IEG765" s="156"/>
      <c r="IEH765" s="156"/>
      <c r="IEI765" s="156"/>
      <c r="IEJ765" s="156"/>
      <c r="IEK765" s="156"/>
      <c r="IEL765" s="156"/>
      <c r="IEM765" s="156"/>
      <c r="IEN765" s="156"/>
      <c r="IEO765" s="156"/>
      <c r="IEP765" s="156"/>
      <c r="IEQ765" s="156"/>
      <c r="IER765" s="156"/>
      <c r="IES765" s="156"/>
      <c r="IET765" s="156"/>
      <c r="IEU765" s="156"/>
      <c r="IEV765" s="156"/>
      <c r="IEW765" s="156"/>
      <c r="IEX765" s="156"/>
      <c r="IEY765" s="156"/>
      <c r="IEZ765" s="156"/>
      <c r="IFA765" s="156"/>
      <c r="IFB765" s="156"/>
      <c r="IFC765" s="156"/>
      <c r="IFD765" s="156"/>
      <c r="IFE765" s="156"/>
      <c r="IFF765" s="156"/>
      <c r="IFG765" s="156"/>
      <c r="IFH765" s="156"/>
      <c r="IFI765" s="156"/>
      <c r="IFJ765" s="156"/>
      <c r="IFK765" s="156"/>
      <c r="IFL765" s="156"/>
      <c r="IFM765" s="156"/>
      <c r="IFN765" s="156"/>
      <c r="IFO765" s="156"/>
      <c r="IFP765" s="156"/>
      <c r="IFQ765" s="156"/>
      <c r="IFR765" s="156"/>
      <c r="IFS765" s="156"/>
      <c r="IFT765" s="156"/>
      <c r="IFU765" s="156"/>
      <c r="IFV765" s="156"/>
      <c r="IFW765" s="156"/>
      <c r="IFX765" s="156"/>
      <c r="IFY765" s="156"/>
      <c r="IFZ765" s="156"/>
      <c r="IGA765" s="156"/>
      <c r="IGB765" s="156"/>
      <c r="IGC765" s="156"/>
      <c r="IGD765" s="156"/>
      <c r="IGE765" s="156"/>
      <c r="IGF765" s="156"/>
      <c r="IGG765" s="156"/>
      <c r="IGH765" s="156"/>
      <c r="IGI765" s="156"/>
      <c r="IGJ765" s="156"/>
      <c r="IGK765" s="156"/>
      <c r="IGL765" s="156"/>
      <c r="IGM765" s="156"/>
      <c r="IGN765" s="156"/>
      <c r="IGO765" s="156"/>
      <c r="IGP765" s="156"/>
      <c r="IGQ765" s="156"/>
      <c r="IGR765" s="156"/>
      <c r="IGS765" s="156"/>
      <c r="IGT765" s="156"/>
      <c r="IGU765" s="156"/>
      <c r="IGV765" s="156"/>
      <c r="IGW765" s="156"/>
      <c r="IGX765" s="156"/>
      <c r="IGY765" s="156"/>
      <c r="IGZ765" s="156"/>
      <c r="IHA765" s="156"/>
      <c r="IHB765" s="156"/>
      <c r="IHC765" s="156"/>
      <c r="IHD765" s="156"/>
      <c r="IHE765" s="156"/>
      <c r="IHF765" s="156"/>
      <c r="IHG765" s="156"/>
      <c r="IHH765" s="156"/>
      <c r="IHI765" s="156"/>
      <c r="IHJ765" s="156"/>
      <c r="IHK765" s="156"/>
      <c r="IHL765" s="156"/>
      <c r="IHM765" s="156"/>
      <c r="IHN765" s="156"/>
      <c r="IHO765" s="156"/>
      <c r="IHP765" s="156"/>
      <c r="IHQ765" s="156"/>
      <c r="IHR765" s="156"/>
      <c r="IHS765" s="156"/>
      <c r="IHT765" s="156"/>
      <c r="IHU765" s="156"/>
      <c r="IHV765" s="156"/>
      <c r="IHW765" s="156"/>
      <c r="IHX765" s="156"/>
      <c r="IHY765" s="156"/>
      <c r="IHZ765" s="156"/>
      <c r="IIA765" s="156"/>
      <c r="IIB765" s="156"/>
      <c r="IIC765" s="156"/>
      <c r="IID765" s="156"/>
      <c r="IIE765" s="156"/>
      <c r="IIF765" s="156"/>
      <c r="IIG765" s="156"/>
      <c r="IIH765" s="156"/>
      <c r="III765" s="156"/>
      <c r="IIJ765" s="156"/>
      <c r="IIK765" s="156"/>
      <c r="IIL765" s="156"/>
      <c r="IIM765" s="156"/>
      <c r="IIN765" s="156"/>
      <c r="IIO765" s="156"/>
      <c r="IIP765" s="156"/>
      <c r="IIQ765" s="156"/>
      <c r="IIR765" s="156"/>
      <c r="IIS765" s="156"/>
      <c r="IIT765" s="156"/>
      <c r="IIU765" s="156"/>
      <c r="IIV765" s="156"/>
      <c r="IIW765" s="156"/>
      <c r="IIX765" s="156"/>
      <c r="IIY765" s="156"/>
      <c r="IIZ765" s="156"/>
      <c r="IJA765" s="156"/>
      <c r="IJB765" s="156"/>
      <c r="IJC765" s="156"/>
      <c r="IJD765" s="156"/>
      <c r="IJE765" s="156"/>
      <c r="IJF765" s="156"/>
      <c r="IJG765" s="156"/>
      <c r="IJH765" s="156"/>
      <c r="IJI765" s="156"/>
      <c r="IJJ765" s="156"/>
      <c r="IJK765" s="156"/>
      <c r="IJL765" s="156"/>
      <c r="IJM765" s="156"/>
      <c r="IJN765" s="156"/>
      <c r="IJO765" s="156"/>
      <c r="IJP765" s="156"/>
      <c r="IJQ765" s="156"/>
      <c r="IJR765" s="156"/>
      <c r="IJS765" s="156"/>
      <c r="IJT765" s="156"/>
      <c r="IJU765" s="156"/>
      <c r="IJV765" s="156"/>
      <c r="IJW765" s="156"/>
      <c r="IJX765" s="156"/>
      <c r="IJY765" s="156"/>
      <c r="IJZ765" s="156"/>
      <c r="IKA765" s="156"/>
      <c r="IKB765" s="156"/>
      <c r="IKC765" s="156"/>
      <c r="IKD765" s="156"/>
      <c r="IKE765" s="156"/>
      <c r="IKF765" s="156"/>
      <c r="IKG765" s="156"/>
      <c r="IKH765" s="156"/>
      <c r="IKI765" s="156"/>
      <c r="IKJ765" s="156"/>
      <c r="IKK765" s="156"/>
      <c r="IKL765" s="156"/>
      <c r="IKM765" s="156"/>
      <c r="IKN765" s="156"/>
      <c r="IKO765" s="156"/>
      <c r="IKP765" s="156"/>
      <c r="IKQ765" s="156"/>
      <c r="IKR765" s="156"/>
      <c r="IKS765" s="156"/>
      <c r="IKT765" s="156"/>
      <c r="IKU765" s="156"/>
      <c r="IKV765" s="156"/>
      <c r="IKW765" s="156"/>
      <c r="IKX765" s="156"/>
      <c r="IKY765" s="156"/>
      <c r="IKZ765" s="156"/>
      <c r="ILA765" s="156"/>
      <c r="ILB765" s="156"/>
      <c r="ILC765" s="156"/>
      <c r="ILD765" s="156"/>
      <c r="ILE765" s="156"/>
      <c r="ILF765" s="156"/>
      <c r="ILG765" s="156"/>
      <c r="ILH765" s="156"/>
      <c r="ILI765" s="156"/>
      <c r="ILJ765" s="156"/>
      <c r="ILK765" s="156"/>
      <c r="ILL765" s="156"/>
      <c r="ILM765" s="156"/>
      <c r="ILN765" s="156"/>
      <c r="ILO765" s="156"/>
      <c r="ILP765" s="156"/>
      <c r="ILQ765" s="156"/>
      <c r="ILR765" s="156"/>
      <c r="ILS765" s="156"/>
      <c r="ILT765" s="156"/>
      <c r="ILU765" s="156"/>
      <c r="ILV765" s="156"/>
      <c r="ILW765" s="156"/>
      <c r="ILX765" s="156"/>
      <c r="ILY765" s="156"/>
      <c r="ILZ765" s="156"/>
      <c r="IMA765" s="156"/>
      <c r="IMB765" s="156"/>
      <c r="IMC765" s="156"/>
      <c r="IMD765" s="156"/>
      <c r="IME765" s="156"/>
      <c r="IMF765" s="156"/>
      <c r="IMG765" s="156"/>
      <c r="IMH765" s="156"/>
      <c r="IMI765" s="156"/>
      <c r="IMJ765" s="156"/>
      <c r="IMK765" s="156"/>
      <c r="IML765" s="156"/>
      <c r="IMM765" s="156"/>
      <c r="IMN765" s="156"/>
      <c r="IMO765" s="156"/>
      <c r="IMP765" s="156"/>
      <c r="IMQ765" s="156"/>
      <c r="IMR765" s="156"/>
      <c r="IMS765" s="156"/>
      <c r="IMT765" s="156"/>
      <c r="IMU765" s="156"/>
      <c r="IMV765" s="156"/>
      <c r="IMW765" s="156"/>
      <c r="IMX765" s="156"/>
      <c r="IMY765" s="156"/>
      <c r="IMZ765" s="156"/>
      <c r="INA765" s="156"/>
      <c r="INB765" s="156"/>
      <c r="INC765" s="156"/>
      <c r="IND765" s="156"/>
      <c r="INE765" s="156"/>
      <c r="INF765" s="156"/>
      <c r="ING765" s="156"/>
      <c r="INH765" s="156"/>
      <c r="INI765" s="156"/>
      <c r="INJ765" s="156"/>
      <c r="INK765" s="156"/>
      <c r="INL765" s="156"/>
      <c r="INM765" s="156"/>
      <c r="INN765" s="156"/>
      <c r="INO765" s="156"/>
      <c r="INP765" s="156"/>
      <c r="INQ765" s="156"/>
      <c r="INR765" s="156"/>
      <c r="INS765" s="156"/>
      <c r="INT765" s="156"/>
      <c r="INU765" s="156"/>
      <c r="INV765" s="156"/>
      <c r="INW765" s="156"/>
      <c r="INX765" s="156"/>
      <c r="INY765" s="156"/>
      <c r="INZ765" s="156"/>
      <c r="IOA765" s="156"/>
      <c r="IOB765" s="156"/>
      <c r="IOC765" s="156"/>
      <c r="IOD765" s="156"/>
      <c r="IOE765" s="156"/>
      <c r="IOF765" s="156"/>
      <c r="IOG765" s="156"/>
      <c r="IOH765" s="156"/>
      <c r="IOI765" s="156"/>
      <c r="IOJ765" s="156"/>
      <c r="IOK765" s="156"/>
      <c r="IOL765" s="156"/>
      <c r="IOM765" s="156"/>
      <c r="ION765" s="156"/>
      <c r="IOO765" s="156"/>
      <c r="IOP765" s="156"/>
      <c r="IOQ765" s="156"/>
      <c r="IOR765" s="156"/>
      <c r="IOS765" s="156"/>
      <c r="IOT765" s="156"/>
      <c r="IOU765" s="156"/>
      <c r="IOV765" s="156"/>
      <c r="IOW765" s="156"/>
      <c r="IOX765" s="156"/>
      <c r="IOY765" s="156"/>
      <c r="IOZ765" s="156"/>
      <c r="IPA765" s="156"/>
      <c r="IPB765" s="156"/>
      <c r="IPC765" s="156"/>
      <c r="IPD765" s="156"/>
      <c r="IPE765" s="156"/>
      <c r="IPF765" s="156"/>
      <c r="IPG765" s="156"/>
      <c r="IPH765" s="156"/>
      <c r="IPI765" s="156"/>
      <c r="IPJ765" s="156"/>
      <c r="IPK765" s="156"/>
      <c r="IPL765" s="156"/>
      <c r="IPM765" s="156"/>
      <c r="IPN765" s="156"/>
      <c r="IPO765" s="156"/>
      <c r="IPP765" s="156"/>
      <c r="IPQ765" s="156"/>
      <c r="IPR765" s="156"/>
      <c r="IPS765" s="156"/>
      <c r="IPT765" s="156"/>
      <c r="IPU765" s="156"/>
      <c r="IPV765" s="156"/>
      <c r="IPW765" s="156"/>
      <c r="IPX765" s="156"/>
      <c r="IPY765" s="156"/>
      <c r="IPZ765" s="156"/>
      <c r="IQA765" s="156"/>
      <c r="IQB765" s="156"/>
      <c r="IQC765" s="156"/>
      <c r="IQD765" s="156"/>
      <c r="IQE765" s="156"/>
      <c r="IQF765" s="156"/>
      <c r="IQG765" s="156"/>
      <c r="IQH765" s="156"/>
      <c r="IQI765" s="156"/>
      <c r="IQJ765" s="156"/>
      <c r="IQK765" s="156"/>
      <c r="IQL765" s="156"/>
      <c r="IQM765" s="156"/>
      <c r="IQN765" s="156"/>
      <c r="IQO765" s="156"/>
      <c r="IQP765" s="156"/>
      <c r="IQQ765" s="156"/>
      <c r="IQR765" s="156"/>
      <c r="IQS765" s="156"/>
      <c r="IQT765" s="156"/>
      <c r="IQU765" s="156"/>
      <c r="IQV765" s="156"/>
      <c r="IQW765" s="156"/>
      <c r="IQX765" s="156"/>
      <c r="IQY765" s="156"/>
      <c r="IQZ765" s="156"/>
      <c r="IRA765" s="156"/>
      <c r="IRB765" s="156"/>
      <c r="IRC765" s="156"/>
      <c r="IRD765" s="156"/>
      <c r="IRE765" s="156"/>
      <c r="IRF765" s="156"/>
      <c r="IRG765" s="156"/>
      <c r="IRH765" s="156"/>
      <c r="IRI765" s="156"/>
      <c r="IRJ765" s="156"/>
      <c r="IRK765" s="156"/>
      <c r="IRL765" s="156"/>
      <c r="IRM765" s="156"/>
      <c r="IRN765" s="156"/>
      <c r="IRO765" s="156"/>
      <c r="IRP765" s="156"/>
      <c r="IRQ765" s="156"/>
      <c r="IRR765" s="156"/>
      <c r="IRS765" s="156"/>
      <c r="IRT765" s="156"/>
      <c r="IRU765" s="156"/>
      <c r="IRV765" s="156"/>
      <c r="IRW765" s="156"/>
      <c r="IRX765" s="156"/>
      <c r="IRY765" s="156"/>
      <c r="IRZ765" s="156"/>
      <c r="ISA765" s="156"/>
      <c r="ISB765" s="156"/>
      <c r="ISC765" s="156"/>
      <c r="ISD765" s="156"/>
      <c r="ISE765" s="156"/>
      <c r="ISF765" s="156"/>
      <c r="ISG765" s="156"/>
      <c r="ISH765" s="156"/>
      <c r="ISI765" s="156"/>
      <c r="ISJ765" s="156"/>
      <c r="ISK765" s="156"/>
      <c r="ISL765" s="156"/>
      <c r="ISM765" s="156"/>
      <c r="ISN765" s="156"/>
      <c r="ISO765" s="156"/>
      <c r="ISP765" s="156"/>
      <c r="ISQ765" s="156"/>
      <c r="ISR765" s="156"/>
      <c r="ISS765" s="156"/>
      <c r="IST765" s="156"/>
      <c r="ISU765" s="156"/>
      <c r="ISV765" s="156"/>
      <c r="ISW765" s="156"/>
      <c r="ISX765" s="156"/>
      <c r="ISY765" s="156"/>
      <c r="ISZ765" s="156"/>
      <c r="ITA765" s="156"/>
      <c r="ITB765" s="156"/>
      <c r="ITC765" s="156"/>
      <c r="ITD765" s="156"/>
      <c r="ITE765" s="156"/>
      <c r="ITF765" s="156"/>
      <c r="ITG765" s="156"/>
      <c r="ITH765" s="156"/>
      <c r="ITI765" s="156"/>
      <c r="ITJ765" s="156"/>
      <c r="ITK765" s="156"/>
      <c r="ITL765" s="156"/>
      <c r="ITM765" s="156"/>
      <c r="ITN765" s="156"/>
      <c r="ITO765" s="156"/>
      <c r="ITP765" s="156"/>
      <c r="ITQ765" s="156"/>
      <c r="ITR765" s="156"/>
      <c r="ITS765" s="156"/>
      <c r="ITT765" s="156"/>
      <c r="ITU765" s="156"/>
      <c r="ITV765" s="156"/>
      <c r="ITW765" s="156"/>
      <c r="ITX765" s="156"/>
      <c r="ITY765" s="156"/>
      <c r="ITZ765" s="156"/>
      <c r="IUA765" s="156"/>
      <c r="IUB765" s="156"/>
      <c r="IUC765" s="156"/>
      <c r="IUD765" s="156"/>
      <c r="IUE765" s="156"/>
      <c r="IUF765" s="156"/>
      <c r="IUG765" s="156"/>
      <c r="IUH765" s="156"/>
      <c r="IUI765" s="156"/>
      <c r="IUJ765" s="156"/>
      <c r="IUK765" s="156"/>
      <c r="IUL765" s="156"/>
      <c r="IUM765" s="156"/>
      <c r="IUN765" s="156"/>
      <c r="IUO765" s="156"/>
      <c r="IUP765" s="156"/>
      <c r="IUQ765" s="156"/>
      <c r="IUR765" s="156"/>
      <c r="IUS765" s="156"/>
      <c r="IUT765" s="156"/>
      <c r="IUU765" s="156"/>
      <c r="IUV765" s="156"/>
      <c r="IUW765" s="156"/>
      <c r="IUX765" s="156"/>
      <c r="IUY765" s="156"/>
      <c r="IUZ765" s="156"/>
      <c r="IVA765" s="156"/>
      <c r="IVB765" s="156"/>
      <c r="IVC765" s="156"/>
      <c r="IVD765" s="156"/>
      <c r="IVE765" s="156"/>
      <c r="IVF765" s="156"/>
      <c r="IVG765" s="156"/>
      <c r="IVH765" s="156"/>
      <c r="IVI765" s="156"/>
      <c r="IVJ765" s="156"/>
      <c r="IVK765" s="156"/>
      <c r="IVL765" s="156"/>
      <c r="IVM765" s="156"/>
      <c r="IVN765" s="156"/>
      <c r="IVO765" s="156"/>
      <c r="IVP765" s="156"/>
      <c r="IVQ765" s="156"/>
      <c r="IVR765" s="156"/>
      <c r="IVS765" s="156"/>
      <c r="IVT765" s="156"/>
      <c r="IVU765" s="156"/>
      <c r="IVV765" s="156"/>
      <c r="IVW765" s="156"/>
      <c r="IVX765" s="156"/>
      <c r="IVY765" s="156"/>
      <c r="IVZ765" s="156"/>
      <c r="IWA765" s="156"/>
      <c r="IWB765" s="156"/>
      <c r="IWC765" s="156"/>
      <c r="IWD765" s="156"/>
      <c r="IWE765" s="156"/>
      <c r="IWF765" s="156"/>
      <c r="IWG765" s="156"/>
      <c r="IWH765" s="156"/>
      <c r="IWI765" s="156"/>
      <c r="IWJ765" s="156"/>
      <c r="IWK765" s="156"/>
      <c r="IWL765" s="156"/>
      <c r="IWM765" s="156"/>
      <c r="IWN765" s="156"/>
      <c r="IWO765" s="156"/>
      <c r="IWP765" s="156"/>
      <c r="IWQ765" s="156"/>
      <c r="IWR765" s="156"/>
      <c r="IWS765" s="156"/>
      <c r="IWT765" s="156"/>
      <c r="IWU765" s="156"/>
      <c r="IWV765" s="156"/>
      <c r="IWW765" s="156"/>
      <c r="IWX765" s="156"/>
      <c r="IWY765" s="156"/>
      <c r="IWZ765" s="156"/>
      <c r="IXA765" s="156"/>
      <c r="IXB765" s="156"/>
      <c r="IXC765" s="156"/>
      <c r="IXD765" s="156"/>
      <c r="IXE765" s="156"/>
      <c r="IXF765" s="156"/>
      <c r="IXG765" s="156"/>
      <c r="IXH765" s="156"/>
      <c r="IXI765" s="156"/>
      <c r="IXJ765" s="156"/>
      <c r="IXK765" s="156"/>
      <c r="IXL765" s="156"/>
      <c r="IXM765" s="156"/>
      <c r="IXN765" s="156"/>
      <c r="IXO765" s="156"/>
      <c r="IXP765" s="156"/>
      <c r="IXQ765" s="156"/>
      <c r="IXR765" s="156"/>
      <c r="IXS765" s="156"/>
      <c r="IXT765" s="156"/>
      <c r="IXU765" s="156"/>
      <c r="IXV765" s="156"/>
      <c r="IXW765" s="156"/>
      <c r="IXX765" s="156"/>
      <c r="IXY765" s="156"/>
      <c r="IXZ765" s="156"/>
      <c r="IYA765" s="156"/>
      <c r="IYB765" s="156"/>
      <c r="IYC765" s="156"/>
      <c r="IYD765" s="156"/>
      <c r="IYE765" s="156"/>
      <c r="IYF765" s="156"/>
      <c r="IYG765" s="156"/>
      <c r="IYH765" s="156"/>
      <c r="IYI765" s="156"/>
      <c r="IYJ765" s="156"/>
      <c r="IYK765" s="156"/>
      <c r="IYL765" s="156"/>
      <c r="IYM765" s="156"/>
      <c r="IYN765" s="156"/>
      <c r="IYO765" s="156"/>
      <c r="IYP765" s="156"/>
      <c r="IYQ765" s="156"/>
      <c r="IYR765" s="156"/>
      <c r="IYS765" s="156"/>
      <c r="IYT765" s="156"/>
      <c r="IYU765" s="156"/>
      <c r="IYV765" s="156"/>
      <c r="IYW765" s="156"/>
      <c r="IYX765" s="156"/>
      <c r="IYY765" s="156"/>
      <c r="IYZ765" s="156"/>
      <c r="IZA765" s="156"/>
      <c r="IZB765" s="156"/>
      <c r="IZC765" s="156"/>
      <c r="IZD765" s="156"/>
      <c r="IZE765" s="156"/>
      <c r="IZF765" s="156"/>
      <c r="IZG765" s="156"/>
      <c r="IZH765" s="156"/>
      <c r="IZI765" s="156"/>
      <c r="IZJ765" s="156"/>
      <c r="IZK765" s="156"/>
      <c r="IZL765" s="156"/>
      <c r="IZM765" s="156"/>
      <c r="IZN765" s="156"/>
      <c r="IZO765" s="156"/>
      <c r="IZP765" s="156"/>
      <c r="IZQ765" s="156"/>
      <c r="IZR765" s="156"/>
      <c r="IZS765" s="156"/>
      <c r="IZT765" s="156"/>
      <c r="IZU765" s="156"/>
      <c r="IZV765" s="156"/>
      <c r="IZW765" s="156"/>
      <c r="IZX765" s="156"/>
      <c r="IZY765" s="156"/>
      <c r="IZZ765" s="156"/>
      <c r="JAA765" s="156"/>
      <c r="JAB765" s="156"/>
      <c r="JAC765" s="156"/>
      <c r="JAD765" s="156"/>
      <c r="JAE765" s="156"/>
      <c r="JAF765" s="156"/>
      <c r="JAG765" s="156"/>
      <c r="JAH765" s="156"/>
      <c r="JAI765" s="156"/>
      <c r="JAJ765" s="156"/>
      <c r="JAK765" s="156"/>
      <c r="JAL765" s="156"/>
      <c r="JAM765" s="156"/>
      <c r="JAN765" s="156"/>
      <c r="JAO765" s="156"/>
      <c r="JAP765" s="156"/>
      <c r="JAQ765" s="156"/>
      <c r="JAR765" s="156"/>
      <c r="JAS765" s="156"/>
      <c r="JAT765" s="156"/>
      <c r="JAU765" s="156"/>
      <c r="JAV765" s="156"/>
      <c r="JAW765" s="156"/>
      <c r="JAX765" s="156"/>
      <c r="JAY765" s="156"/>
      <c r="JAZ765" s="156"/>
      <c r="JBA765" s="156"/>
      <c r="JBB765" s="156"/>
      <c r="JBC765" s="156"/>
      <c r="JBD765" s="156"/>
      <c r="JBE765" s="156"/>
      <c r="JBF765" s="156"/>
      <c r="JBG765" s="156"/>
      <c r="JBH765" s="156"/>
      <c r="JBI765" s="156"/>
      <c r="JBJ765" s="156"/>
      <c r="JBK765" s="156"/>
      <c r="JBL765" s="156"/>
      <c r="JBM765" s="156"/>
      <c r="JBN765" s="156"/>
      <c r="JBO765" s="156"/>
      <c r="JBP765" s="156"/>
      <c r="JBQ765" s="156"/>
      <c r="JBR765" s="156"/>
      <c r="JBS765" s="156"/>
      <c r="JBT765" s="156"/>
      <c r="JBU765" s="156"/>
      <c r="JBV765" s="156"/>
      <c r="JBW765" s="156"/>
      <c r="JBX765" s="156"/>
      <c r="JBY765" s="156"/>
      <c r="JBZ765" s="156"/>
      <c r="JCA765" s="156"/>
      <c r="JCB765" s="156"/>
      <c r="JCC765" s="156"/>
      <c r="JCD765" s="156"/>
      <c r="JCE765" s="156"/>
      <c r="JCF765" s="156"/>
      <c r="JCG765" s="156"/>
      <c r="JCH765" s="156"/>
      <c r="JCI765" s="156"/>
      <c r="JCJ765" s="156"/>
      <c r="JCK765" s="156"/>
      <c r="JCL765" s="156"/>
      <c r="JCM765" s="156"/>
      <c r="JCN765" s="156"/>
      <c r="JCO765" s="156"/>
      <c r="JCP765" s="156"/>
      <c r="JCQ765" s="156"/>
      <c r="JCR765" s="156"/>
      <c r="JCS765" s="156"/>
      <c r="JCT765" s="156"/>
      <c r="JCU765" s="156"/>
      <c r="JCV765" s="156"/>
      <c r="JCW765" s="156"/>
      <c r="JCX765" s="156"/>
      <c r="JCY765" s="156"/>
      <c r="JCZ765" s="156"/>
      <c r="JDA765" s="156"/>
      <c r="JDB765" s="156"/>
      <c r="JDC765" s="156"/>
      <c r="JDD765" s="156"/>
      <c r="JDE765" s="156"/>
      <c r="JDF765" s="156"/>
      <c r="JDG765" s="156"/>
      <c r="JDH765" s="156"/>
      <c r="JDI765" s="156"/>
      <c r="JDJ765" s="156"/>
      <c r="JDK765" s="156"/>
      <c r="JDL765" s="156"/>
      <c r="JDM765" s="156"/>
      <c r="JDN765" s="156"/>
      <c r="JDO765" s="156"/>
      <c r="JDP765" s="156"/>
      <c r="JDQ765" s="156"/>
      <c r="JDR765" s="156"/>
      <c r="JDS765" s="156"/>
      <c r="JDT765" s="156"/>
      <c r="JDU765" s="156"/>
      <c r="JDV765" s="156"/>
      <c r="JDW765" s="156"/>
      <c r="JDX765" s="156"/>
      <c r="JDY765" s="156"/>
      <c r="JDZ765" s="156"/>
      <c r="JEA765" s="156"/>
      <c r="JEB765" s="156"/>
      <c r="JEC765" s="156"/>
      <c r="JED765" s="156"/>
      <c r="JEE765" s="156"/>
      <c r="JEF765" s="156"/>
      <c r="JEG765" s="156"/>
      <c r="JEH765" s="156"/>
      <c r="JEI765" s="156"/>
      <c r="JEJ765" s="156"/>
      <c r="JEK765" s="156"/>
      <c r="JEL765" s="156"/>
      <c r="JEM765" s="156"/>
      <c r="JEN765" s="156"/>
      <c r="JEO765" s="156"/>
      <c r="JEP765" s="156"/>
      <c r="JEQ765" s="156"/>
      <c r="JER765" s="156"/>
      <c r="JES765" s="156"/>
      <c r="JET765" s="156"/>
      <c r="JEU765" s="156"/>
      <c r="JEV765" s="156"/>
      <c r="JEW765" s="156"/>
      <c r="JEX765" s="156"/>
      <c r="JEY765" s="156"/>
      <c r="JEZ765" s="156"/>
      <c r="JFA765" s="156"/>
      <c r="JFB765" s="156"/>
      <c r="JFC765" s="156"/>
      <c r="JFD765" s="156"/>
      <c r="JFE765" s="156"/>
      <c r="JFF765" s="156"/>
      <c r="JFG765" s="156"/>
      <c r="JFH765" s="156"/>
      <c r="JFI765" s="156"/>
      <c r="JFJ765" s="156"/>
      <c r="JFK765" s="156"/>
      <c r="JFL765" s="156"/>
      <c r="JFM765" s="156"/>
      <c r="JFN765" s="156"/>
      <c r="JFO765" s="156"/>
      <c r="JFP765" s="156"/>
      <c r="JFQ765" s="156"/>
      <c r="JFR765" s="156"/>
      <c r="JFS765" s="156"/>
      <c r="JFT765" s="156"/>
      <c r="JFU765" s="156"/>
      <c r="JFV765" s="156"/>
      <c r="JFW765" s="156"/>
      <c r="JFX765" s="156"/>
      <c r="JFY765" s="156"/>
      <c r="JFZ765" s="156"/>
      <c r="JGA765" s="156"/>
      <c r="JGB765" s="156"/>
      <c r="JGC765" s="156"/>
      <c r="JGD765" s="156"/>
      <c r="JGE765" s="156"/>
      <c r="JGF765" s="156"/>
      <c r="JGG765" s="156"/>
      <c r="JGH765" s="156"/>
      <c r="JGI765" s="156"/>
      <c r="JGJ765" s="156"/>
      <c r="JGK765" s="156"/>
      <c r="JGL765" s="156"/>
      <c r="JGM765" s="156"/>
      <c r="JGN765" s="156"/>
      <c r="JGO765" s="156"/>
      <c r="JGP765" s="156"/>
      <c r="JGQ765" s="156"/>
      <c r="JGR765" s="156"/>
      <c r="JGS765" s="156"/>
      <c r="JGT765" s="156"/>
      <c r="JGU765" s="156"/>
      <c r="JGV765" s="156"/>
      <c r="JGW765" s="156"/>
      <c r="JGX765" s="156"/>
      <c r="JGY765" s="156"/>
      <c r="JGZ765" s="156"/>
      <c r="JHA765" s="156"/>
      <c r="JHB765" s="156"/>
      <c r="JHC765" s="156"/>
      <c r="JHD765" s="156"/>
      <c r="JHE765" s="156"/>
      <c r="JHF765" s="156"/>
      <c r="JHG765" s="156"/>
      <c r="JHH765" s="156"/>
      <c r="JHI765" s="156"/>
      <c r="JHJ765" s="156"/>
      <c r="JHK765" s="156"/>
      <c r="JHL765" s="156"/>
      <c r="JHM765" s="156"/>
      <c r="JHN765" s="156"/>
      <c r="JHO765" s="156"/>
      <c r="JHP765" s="156"/>
      <c r="JHQ765" s="156"/>
      <c r="JHR765" s="156"/>
      <c r="JHS765" s="156"/>
      <c r="JHT765" s="156"/>
      <c r="JHU765" s="156"/>
      <c r="JHV765" s="156"/>
      <c r="JHW765" s="156"/>
      <c r="JHX765" s="156"/>
      <c r="JHY765" s="156"/>
      <c r="JHZ765" s="156"/>
      <c r="JIA765" s="156"/>
      <c r="JIB765" s="156"/>
      <c r="JIC765" s="156"/>
      <c r="JID765" s="156"/>
      <c r="JIE765" s="156"/>
      <c r="JIF765" s="156"/>
      <c r="JIG765" s="156"/>
      <c r="JIH765" s="156"/>
      <c r="JII765" s="156"/>
      <c r="JIJ765" s="156"/>
      <c r="JIK765" s="156"/>
      <c r="JIL765" s="156"/>
      <c r="JIM765" s="156"/>
      <c r="JIN765" s="156"/>
      <c r="JIO765" s="156"/>
      <c r="JIP765" s="156"/>
      <c r="JIQ765" s="156"/>
      <c r="JIR765" s="156"/>
      <c r="JIS765" s="156"/>
      <c r="JIT765" s="156"/>
      <c r="JIU765" s="156"/>
      <c r="JIV765" s="156"/>
      <c r="JIW765" s="156"/>
      <c r="JIX765" s="156"/>
      <c r="JIY765" s="156"/>
      <c r="JIZ765" s="156"/>
      <c r="JJA765" s="156"/>
      <c r="JJB765" s="156"/>
      <c r="JJC765" s="156"/>
      <c r="JJD765" s="156"/>
      <c r="JJE765" s="156"/>
      <c r="JJF765" s="156"/>
      <c r="JJG765" s="156"/>
      <c r="JJH765" s="156"/>
      <c r="JJI765" s="156"/>
      <c r="JJJ765" s="156"/>
      <c r="JJK765" s="156"/>
      <c r="JJL765" s="156"/>
      <c r="JJM765" s="156"/>
      <c r="JJN765" s="156"/>
      <c r="JJO765" s="156"/>
      <c r="JJP765" s="156"/>
      <c r="JJQ765" s="156"/>
      <c r="JJR765" s="156"/>
      <c r="JJS765" s="156"/>
      <c r="JJT765" s="156"/>
      <c r="JJU765" s="156"/>
      <c r="JJV765" s="156"/>
      <c r="JJW765" s="156"/>
      <c r="JJX765" s="156"/>
      <c r="JJY765" s="156"/>
      <c r="JJZ765" s="156"/>
      <c r="JKA765" s="156"/>
      <c r="JKB765" s="156"/>
      <c r="JKC765" s="156"/>
      <c r="JKD765" s="156"/>
      <c r="JKE765" s="156"/>
      <c r="JKF765" s="156"/>
      <c r="JKG765" s="156"/>
      <c r="JKH765" s="156"/>
      <c r="JKI765" s="156"/>
      <c r="JKJ765" s="156"/>
      <c r="JKK765" s="156"/>
      <c r="JKL765" s="156"/>
      <c r="JKM765" s="156"/>
      <c r="JKN765" s="156"/>
      <c r="JKO765" s="156"/>
      <c r="JKP765" s="156"/>
      <c r="JKQ765" s="156"/>
      <c r="JKR765" s="156"/>
      <c r="JKS765" s="156"/>
      <c r="JKT765" s="156"/>
      <c r="JKU765" s="156"/>
      <c r="JKV765" s="156"/>
      <c r="JKW765" s="156"/>
      <c r="JKX765" s="156"/>
      <c r="JKY765" s="156"/>
      <c r="JKZ765" s="156"/>
      <c r="JLA765" s="156"/>
      <c r="JLB765" s="156"/>
      <c r="JLC765" s="156"/>
      <c r="JLD765" s="156"/>
      <c r="JLE765" s="156"/>
      <c r="JLF765" s="156"/>
      <c r="JLG765" s="156"/>
      <c r="JLH765" s="156"/>
      <c r="JLI765" s="156"/>
      <c r="JLJ765" s="156"/>
      <c r="JLK765" s="156"/>
      <c r="JLL765" s="156"/>
      <c r="JLM765" s="156"/>
      <c r="JLN765" s="156"/>
      <c r="JLO765" s="156"/>
      <c r="JLP765" s="156"/>
      <c r="JLQ765" s="156"/>
      <c r="JLR765" s="156"/>
      <c r="JLS765" s="156"/>
      <c r="JLT765" s="156"/>
      <c r="JLU765" s="156"/>
      <c r="JLV765" s="156"/>
      <c r="JLW765" s="156"/>
      <c r="JLX765" s="156"/>
      <c r="JLY765" s="156"/>
      <c r="JLZ765" s="156"/>
      <c r="JMA765" s="156"/>
      <c r="JMB765" s="156"/>
      <c r="JMC765" s="156"/>
      <c r="JMD765" s="156"/>
      <c r="JME765" s="156"/>
      <c r="JMF765" s="156"/>
      <c r="JMG765" s="156"/>
      <c r="JMH765" s="156"/>
      <c r="JMI765" s="156"/>
      <c r="JMJ765" s="156"/>
      <c r="JMK765" s="156"/>
      <c r="JML765" s="156"/>
      <c r="JMM765" s="156"/>
      <c r="JMN765" s="156"/>
      <c r="JMO765" s="156"/>
      <c r="JMP765" s="156"/>
      <c r="JMQ765" s="156"/>
      <c r="JMR765" s="156"/>
      <c r="JMS765" s="156"/>
      <c r="JMT765" s="156"/>
      <c r="JMU765" s="156"/>
      <c r="JMV765" s="156"/>
      <c r="JMW765" s="156"/>
      <c r="JMX765" s="156"/>
      <c r="JMY765" s="156"/>
      <c r="JMZ765" s="156"/>
      <c r="JNA765" s="156"/>
      <c r="JNB765" s="156"/>
      <c r="JNC765" s="156"/>
      <c r="JND765" s="156"/>
      <c r="JNE765" s="156"/>
      <c r="JNF765" s="156"/>
      <c r="JNG765" s="156"/>
      <c r="JNH765" s="156"/>
      <c r="JNI765" s="156"/>
      <c r="JNJ765" s="156"/>
      <c r="JNK765" s="156"/>
      <c r="JNL765" s="156"/>
      <c r="JNM765" s="156"/>
      <c r="JNN765" s="156"/>
      <c r="JNO765" s="156"/>
      <c r="JNP765" s="156"/>
      <c r="JNQ765" s="156"/>
      <c r="JNR765" s="156"/>
      <c r="JNS765" s="156"/>
      <c r="JNT765" s="156"/>
      <c r="JNU765" s="156"/>
      <c r="JNV765" s="156"/>
      <c r="JNW765" s="156"/>
      <c r="JNX765" s="156"/>
      <c r="JNY765" s="156"/>
      <c r="JNZ765" s="156"/>
      <c r="JOA765" s="156"/>
      <c r="JOB765" s="156"/>
      <c r="JOC765" s="156"/>
      <c r="JOD765" s="156"/>
      <c r="JOE765" s="156"/>
      <c r="JOF765" s="156"/>
      <c r="JOG765" s="156"/>
      <c r="JOH765" s="156"/>
      <c r="JOI765" s="156"/>
      <c r="JOJ765" s="156"/>
      <c r="JOK765" s="156"/>
      <c r="JOL765" s="156"/>
      <c r="JOM765" s="156"/>
      <c r="JON765" s="156"/>
      <c r="JOO765" s="156"/>
      <c r="JOP765" s="156"/>
      <c r="JOQ765" s="156"/>
      <c r="JOR765" s="156"/>
      <c r="JOS765" s="156"/>
      <c r="JOT765" s="156"/>
      <c r="JOU765" s="156"/>
      <c r="JOV765" s="156"/>
      <c r="JOW765" s="156"/>
      <c r="JOX765" s="156"/>
      <c r="JOY765" s="156"/>
      <c r="JOZ765" s="156"/>
      <c r="JPA765" s="156"/>
      <c r="JPB765" s="156"/>
      <c r="JPC765" s="156"/>
      <c r="JPD765" s="156"/>
      <c r="JPE765" s="156"/>
      <c r="JPF765" s="156"/>
      <c r="JPG765" s="156"/>
      <c r="JPH765" s="156"/>
      <c r="JPI765" s="156"/>
      <c r="JPJ765" s="156"/>
      <c r="JPK765" s="156"/>
      <c r="JPL765" s="156"/>
      <c r="JPM765" s="156"/>
      <c r="JPN765" s="156"/>
      <c r="JPO765" s="156"/>
      <c r="JPP765" s="156"/>
      <c r="JPQ765" s="156"/>
      <c r="JPR765" s="156"/>
      <c r="JPS765" s="156"/>
      <c r="JPT765" s="156"/>
      <c r="JPU765" s="156"/>
      <c r="JPV765" s="156"/>
      <c r="JPW765" s="156"/>
      <c r="JPX765" s="156"/>
      <c r="JPY765" s="156"/>
      <c r="JPZ765" s="156"/>
      <c r="JQA765" s="156"/>
      <c r="JQB765" s="156"/>
      <c r="JQC765" s="156"/>
      <c r="JQD765" s="156"/>
      <c r="JQE765" s="156"/>
      <c r="JQF765" s="156"/>
      <c r="JQG765" s="156"/>
      <c r="JQH765" s="156"/>
      <c r="JQI765" s="156"/>
      <c r="JQJ765" s="156"/>
      <c r="JQK765" s="156"/>
      <c r="JQL765" s="156"/>
      <c r="JQM765" s="156"/>
      <c r="JQN765" s="156"/>
      <c r="JQO765" s="156"/>
      <c r="JQP765" s="156"/>
      <c r="JQQ765" s="156"/>
      <c r="JQR765" s="156"/>
      <c r="JQS765" s="156"/>
      <c r="JQT765" s="156"/>
      <c r="JQU765" s="156"/>
      <c r="JQV765" s="156"/>
      <c r="JQW765" s="156"/>
      <c r="JQX765" s="156"/>
      <c r="JQY765" s="156"/>
      <c r="JQZ765" s="156"/>
      <c r="JRA765" s="156"/>
      <c r="JRB765" s="156"/>
      <c r="JRC765" s="156"/>
      <c r="JRD765" s="156"/>
      <c r="JRE765" s="156"/>
      <c r="JRF765" s="156"/>
      <c r="JRG765" s="156"/>
      <c r="JRH765" s="156"/>
      <c r="JRI765" s="156"/>
      <c r="JRJ765" s="156"/>
      <c r="JRK765" s="156"/>
      <c r="JRL765" s="156"/>
      <c r="JRM765" s="156"/>
      <c r="JRN765" s="156"/>
      <c r="JRO765" s="156"/>
      <c r="JRP765" s="156"/>
      <c r="JRQ765" s="156"/>
      <c r="JRR765" s="156"/>
      <c r="JRS765" s="156"/>
      <c r="JRT765" s="156"/>
      <c r="JRU765" s="156"/>
      <c r="JRV765" s="156"/>
      <c r="JRW765" s="156"/>
      <c r="JRX765" s="156"/>
      <c r="JRY765" s="156"/>
      <c r="JRZ765" s="156"/>
      <c r="JSA765" s="156"/>
      <c r="JSB765" s="156"/>
      <c r="JSC765" s="156"/>
      <c r="JSD765" s="156"/>
      <c r="JSE765" s="156"/>
      <c r="JSF765" s="156"/>
      <c r="JSG765" s="156"/>
      <c r="JSH765" s="156"/>
      <c r="JSI765" s="156"/>
      <c r="JSJ765" s="156"/>
      <c r="JSK765" s="156"/>
      <c r="JSL765" s="156"/>
      <c r="JSM765" s="156"/>
      <c r="JSN765" s="156"/>
      <c r="JSO765" s="156"/>
      <c r="JSP765" s="156"/>
      <c r="JSQ765" s="156"/>
      <c r="JSR765" s="156"/>
      <c r="JSS765" s="156"/>
      <c r="JST765" s="156"/>
      <c r="JSU765" s="156"/>
      <c r="JSV765" s="156"/>
      <c r="JSW765" s="156"/>
      <c r="JSX765" s="156"/>
      <c r="JSY765" s="156"/>
      <c r="JSZ765" s="156"/>
      <c r="JTA765" s="156"/>
      <c r="JTB765" s="156"/>
      <c r="JTC765" s="156"/>
      <c r="JTD765" s="156"/>
      <c r="JTE765" s="156"/>
      <c r="JTF765" s="156"/>
      <c r="JTG765" s="156"/>
      <c r="JTH765" s="156"/>
      <c r="JTI765" s="156"/>
      <c r="JTJ765" s="156"/>
      <c r="JTK765" s="156"/>
      <c r="JTL765" s="156"/>
      <c r="JTM765" s="156"/>
      <c r="JTN765" s="156"/>
      <c r="JTO765" s="156"/>
      <c r="JTP765" s="156"/>
      <c r="JTQ765" s="156"/>
      <c r="JTR765" s="156"/>
      <c r="JTS765" s="156"/>
      <c r="JTT765" s="156"/>
      <c r="JTU765" s="156"/>
      <c r="JTV765" s="156"/>
      <c r="JTW765" s="156"/>
      <c r="JTX765" s="156"/>
      <c r="JTY765" s="156"/>
      <c r="JTZ765" s="156"/>
      <c r="JUA765" s="156"/>
      <c r="JUB765" s="156"/>
      <c r="JUC765" s="156"/>
      <c r="JUD765" s="156"/>
      <c r="JUE765" s="156"/>
      <c r="JUF765" s="156"/>
      <c r="JUG765" s="156"/>
      <c r="JUH765" s="156"/>
      <c r="JUI765" s="156"/>
      <c r="JUJ765" s="156"/>
      <c r="JUK765" s="156"/>
      <c r="JUL765" s="156"/>
      <c r="JUM765" s="156"/>
      <c r="JUN765" s="156"/>
      <c r="JUO765" s="156"/>
      <c r="JUP765" s="156"/>
      <c r="JUQ765" s="156"/>
      <c r="JUR765" s="156"/>
      <c r="JUS765" s="156"/>
      <c r="JUT765" s="156"/>
      <c r="JUU765" s="156"/>
      <c r="JUV765" s="156"/>
      <c r="JUW765" s="156"/>
      <c r="JUX765" s="156"/>
      <c r="JUY765" s="156"/>
      <c r="JUZ765" s="156"/>
      <c r="JVA765" s="156"/>
      <c r="JVB765" s="156"/>
      <c r="JVC765" s="156"/>
      <c r="JVD765" s="156"/>
      <c r="JVE765" s="156"/>
      <c r="JVF765" s="156"/>
      <c r="JVG765" s="156"/>
      <c r="JVH765" s="156"/>
      <c r="JVI765" s="156"/>
      <c r="JVJ765" s="156"/>
      <c r="JVK765" s="156"/>
      <c r="JVL765" s="156"/>
      <c r="JVM765" s="156"/>
      <c r="JVN765" s="156"/>
      <c r="JVO765" s="156"/>
      <c r="JVP765" s="156"/>
      <c r="JVQ765" s="156"/>
      <c r="JVR765" s="156"/>
      <c r="JVS765" s="156"/>
      <c r="JVT765" s="156"/>
      <c r="JVU765" s="156"/>
      <c r="JVV765" s="156"/>
      <c r="JVW765" s="156"/>
      <c r="JVX765" s="156"/>
      <c r="JVY765" s="156"/>
      <c r="JVZ765" s="156"/>
      <c r="JWA765" s="156"/>
      <c r="JWB765" s="156"/>
      <c r="JWC765" s="156"/>
      <c r="JWD765" s="156"/>
      <c r="JWE765" s="156"/>
      <c r="JWF765" s="156"/>
      <c r="JWG765" s="156"/>
      <c r="JWH765" s="156"/>
      <c r="JWI765" s="156"/>
      <c r="JWJ765" s="156"/>
      <c r="JWK765" s="156"/>
      <c r="JWL765" s="156"/>
      <c r="JWM765" s="156"/>
      <c r="JWN765" s="156"/>
      <c r="JWO765" s="156"/>
      <c r="JWP765" s="156"/>
      <c r="JWQ765" s="156"/>
      <c r="JWR765" s="156"/>
      <c r="JWS765" s="156"/>
      <c r="JWT765" s="156"/>
      <c r="JWU765" s="156"/>
      <c r="JWV765" s="156"/>
      <c r="JWW765" s="156"/>
      <c r="JWX765" s="156"/>
      <c r="JWY765" s="156"/>
      <c r="JWZ765" s="156"/>
      <c r="JXA765" s="156"/>
      <c r="JXB765" s="156"/>
      <c r="JXC765" s="156"/>
      <c r="JXD765" s="156"/>
      <c r="JXE765" s="156"/>
      <c r="JXF765" s="156"/>
      <c r="JXG765" s="156"/>
      <c r="JXH765" s="156"/>
      <c r="JXI765" s="156"/>
      <c r="JXJ765" s="156"/>
      <c r="JXK765" s="156"/>
      <c r="JXL765" s="156"/>
      <c r="JXM765" s="156"/>
      <c r="JXN765" s="156"/>
      <c r="JXO765" s="156"/>
      <c r="JXP765" s="156"/>
      <c r="JXQ765" s="156"/>
      <c r="JXR765" s="156"/>
      <c r="JXS765" s="156"/>
      <c r="JXT765" s="156"/>
      <c r="JXU765" s="156"/>
      <c r="JXV765" s="156"/>
      <c r="JXW765" s="156"/>
      <c r="JXX765" s="156"/>
      <c r="JXY765" s="156"/>
      <c r="JXZ765" s="156"/>
      <c r="JYA765" s="156"/>
      <c r="JYB765" s="156"/>
      <c r="JYC765" s="156"/>
      <c r="JYD765" s="156"/>
      <c r="JYE765" s="156"/>
      <c r="JYF765" s="156"/>
      <c r="JYG765" s="156"/>
      <c r="JYH765" s="156"/>
      <c r="JYI765" s="156"/>
      <c r="JYJ765" s="156"/>
      <c r="JYK765" s="156"/>
      <c r="JYL765" s="156"/>
      <c r="JYM765" s="156"/>
      <c r="JYN765" s="156"/>
      <c r="JYO765" s="156"/>
      <c r="JYP765" s="156"/>
      <c r="JYQ765" s="156"/>
      <c r="JYR765" s="156"/>
      <c r="JYS765" s="156"/>
      <c r="JYT765" s="156"/>
      <c r="JYU765" s="156"/>
      <c r="JYV765" s="156"/>
      <c r="JYW765" s="156"/>
      <c r="JYX765" s="156"/>
      <c r="JYY765" s="156"/>
      <c r="JYZ765" s="156"/>
      <c r="JZA765" s="156"/>
      <c r="JZB765" s="156"/>
      <c r="JZC765" s="156"/>
      <c r="JZD765" s="156"/>
      <c r="JZE765" s="156"/>
      <c r="JZF765" s="156"/>
      <c r="JZG765" s="156"/>
      <c r="JZH765" s="156"/>
      <c r="JZI765" s="156"/>
      <c r="JZJ765" s="156"/>
      <c r="JZK765" s="156"/>
      <c r="JZL765" s="156"/>
      <c r="JZM765" s="156"/>
      <c r="JZN765" s="156"/>
      <c r="JZO765" s="156"/>
      <c r="JZP765" s="156"/>
      <c r="JZQ765" s="156"/>
      <c r="JZR765" s="156"/>
      <c r="JZS765" s="156"/>
      <c r="JZT765" s="156"/>
      <c r="JZU765" s="156"/>
      <c r="JZV765" s="156"/>
      <c r="JZW765" s="156"/>
      <c r="JZX765" s="156"/>
      <c r="JZY765" s="156"/>
      <c r="JZZ765" s="156"/>
      <c r="KAA765" s="156"/>
      <c r="KAB765" s="156"/>
      <c r="KAC765" s="156"/>
      <c r="KAD765" s="156"/>
      <c r="KAE765" s="156"/>
      <c r="KAF765" s="156"/>
      <c r="KAG765" s="156"/>
      <c r="KAH765" s="156"/>
      <c r="KAI765" s="156"/>
      <c r="KAJ765" s="156"/>
      <c r="KAK765" s="156"/>
      <c r="KAL765" s="156"/>
      <c r="KAM765" s="156"/>
      <c r="KAN765" s="156"/>
      <c r="KAO765" s="156"/>
      <c r="KAP765" s="156"/>
      <c r="KAQ765" s="156"/>
      <c r="KAR765" s="156"/>
      <c r="KAS765" s="156"/>
      <c r="KAT765" s="156"/>
      <c r="KAU765" s="156"/>
      <c r="KAV765" s="156"/>
      <c r="KAW765" s="156"/>
      <c r="KAX765" s="156"/>
      <c r="KAY765" s="156"/>
      <c r="KAZ765" s="156"/>
      <c r="KBA765" s="156"/>
      <c r="KBB765" s="156"/>
      <c r="KBC765" s="156"/>
      <c r="KBD765" s="156"/>
      <c r="KBE765" s="156"/>
      <c r="KBF765" s="156"/>
      <c r="KBG765" s="156"/>
      <c r="KBH765" s="156"/>
      <c r="KBI765" s="156"/>
      <c r="KBJ765" s="156"/>
      <c r="KBK765" s="156"/>
      <c r="KBL765" s="156"/>
      <c r="KBM765" s="156"/>
      <c r="KBN765" s="156"/>
      <c r="KBO765" s="156"/>
      <c r="KBP765" s="156"/>
      <c r="KBQ765" s="156"/>
      <c r="KBR765" s="156"/>
      <c r="KBS765" s="156"/>
      <c r="KBT765" s="156"/>
      <c r="KBU765" s="156"/>
      <c r="KBV765" s="156"/>
      <c r="KBW765" s="156"/>
      <c r="KBX765" s="156"/>
      <c r="KBY765" s="156"/>
      <c r="KBZ765" s="156"/>
      <c r="KCA765" s="156"/>
      <c r="KCB765" s="156"/>
      <c r="KCC765" s="156"/>
      <c r="KCD765" s="156"/>
      <c r="KCE765" s="156"/>
      <c r="KCF765" s="156"/>
      <c r="KCG765" s="156"/>
      <c r="KCH765" s="156"/>
      <c r="KCI765" s="156"/>
      <c r="KCJ765" s="156"/>
      <c r="KCK765" s="156"/>
      <c r="KCL765" s="156"/>
      <c r="KCM765" s="156"/>
      <c r="KCN765" s="156"/>
      <c r="KCO765" s="156"/>
      <c r="KCP765" s="156"/>
      <c r="KCQ765" s="156"/>
      <c r="KCR765" s="156"/>
      <c r="KCS765" s="156"/>
      <c r="KCT765" s="156"/>
      <c r="KCU765" s="156"/>
      <c r="KCV765" s="156"/>
      <c r="KCW765" s="156"/>
      <c r="KCX765" s="156"/>
      <c r="KCY765" s="156"/>
      <c r="KCZ765" s="156"/>
      <c r="KDA765" s="156"/>
      <c r="KDB765" s="156"/>
      <c r="KDC765" s="156"/>
      <c r="KDD765" s="156"/>
      <c r="KDE765" s="156"/>
      <c r="KDF765" s="156"/>
      <c r="KDG765" s="156"/>
      <c r="KDH765" s="156"/>
      <c r="KDI765" s="156"/>
      <c r="KDJ765" s="156"/>
      <c r="KDK765" s="156"/>
      <c r="KDL765" s="156"/>
      <c r="KDM765" s="156"/>
      <c r="KDN765" s="156"/>
      <c r="KDO765" s="156"/>
      <c r="KDP765" s="156"/>
      <c r="KDQ765" s="156"/>
      <c r="KDR765" s="156"/>
      <c r="KDS765" s="156"/>
      <c r="KDT765" s="156"/>
      <c r="KDU765" s="156"/>
      <c r="KDV765" s="156"/>
      <c r="KDW765" s="156"/>
      <c r="KDX765" s="156"/>
      <c r="KDY765" s="156"/>
      <c r="KDZ765" s="156"/>
      <c r="KEA765" s="156"/>
      <c r="KEB765" s="156"/>
      <c r="KEC765" s="156"/>
      <c r="KED765" s="156"/>
      <c r="KEE765" s="156"/>
      <c r="KEF765" s="156"/>
      <c r="KEG765" s="156"/>
      <c r="KEH765" s="156"/>
      <c r="KEI765" s="156"/>
      <c r="KEJ765" s="156"/>
      <c r="KEK765" s="156"/>
      <c r="KEL765" s="156"/>
      <c r="KEM765" s="156"/>
      <c r="KEN765" s="156"/>
      <c r="KEO765" s="156"/>
      <c r="KEP765" s="156"/>
      <c r="KEQ765" s="156"/>
      <c r="KER765" s="156"/>
      <c r="KES765" s="156"/>
      <c r="KET765" s="156"/>
      <c r="KEU765" s="156"/>
      <c r="KEV765" s="156"/>
      <c r="KEW765" s="156"/>
      <c r="KEX765" s="156"/>
      <c r="KEY765" s="156"/>
      <c r="KEZ765" s="156"/>
      <c r="KFA765" s="156"/>
      <c r="KFB765" s="156"/>
      <c r="KFC765" s="156"/>
      <c r="KFD765" s="156"/>
      <c r="KFE765" s="156"/>
      <c r="KFF765" s="156"/>
      <c r="KFG765" s="156"/>
      <c r="KFH765" s="156"/>
      <c r="KFI765" s="156"/>
      <c r="KFJ765" s="156"/>
      <c r="KFK765" s="156"/>
      <c r="KFL765" s="156"/>
      <c r="KFM765" s="156"/>
      <c r="KFN765" s="156"/>
      <c r="KFO765" s="156"/>
      <c r="KFP765" s="156"/>
      <c r="KFQ765" s="156"/>
      <c r="KFR765" s="156"/>
      <c r="KFS765" s="156"/>
      <c r="KFT765" s="156"/>
      <c r="KFU765" s="156"/>
      <c r="KFV765" s="156"/>
      <c r="KFW765" s="156"/>
      <c r="KFX765" s="156"/>
      <c r="KFY765" s="156"/>
      <c r="KFZ765" s="156"/>
      <c r="KGA765" s="156"/>
      <c r="KGB765" s="156"/>
      <c r="KGC765" s="156"/>
      <c r="KGD765" s="156"/>
      <c r="KGE765" s="156"/>
      <c r="KGF765" s="156"/>
      <c r="KGG765" s="156"/>
      <c r="KGH765" s="156"/>
      <c r="KGI765" s="156"/>
      <c r="KGJ765" s="156"/>
      <c r="KGK765" s="156"/>
      <c r="KGL765" s="156"/>
      <c r="KGM765" s="156"/>
      <c r="KGN765" s="156"/>
      <c r="KGO765" s="156"/>
      <c r="KGP765" s="156"/>
      <c r="KGQ765" s="156"/>
      <c r="KGR765" s="156"/>
      <c r="KGS765" s="156"/>
      <c r="KGT765" s="156"/>
      <c r="KGU765" s="156"/>
      <c r="KGV765" s="156"/>
      <c r="KGW765" s="156"/>
      <c r="KGX765" s="156"/>
      <c r="KGY765" s="156"/>
      <c r="KGZ765" s="156"/>
      <c r="KHA765" s="156"/>
      <c r="KHB765" s="156"/>
      <c r="KHC765" s="156"/>
      <c r="KHD765" s="156"/>
      <c r="KHE765" s="156"/>
      <c r="KHF765" s="156"/>
      <c r="KHG765" s="156"/>
      <c r="KHH765" s="156"/>
      <c r="KHI765" s="156"/>
      <c r="KHJ765" s="156"/>
      <c r="KHK765" s="156"/>
      <c r="KHL765" s="156"/>
      <c r="KHM765" s="156"/>
      <c r="KHN765" s="156"/>
      <c r="KHO765" s="156"/>
      <c r="KHP765" s="156"/>
      <c r="KHQ765" s="156"/>
      <c r="KHR765" s="156"/>
      <c r="KHS765" s="156"/>
      <c r="KHT765" s="156"/>
      <c r="KHU765" s="156"/>
      <c r="KHV765" s="156"/>
      <c r="KHW765" s="156"/>
      <c r="KHX765" s="156"/>
      <c r="KHY765" s="156"/>
      <c r="KHZ765" s="156"/>
      <c r="KIA765" s="156"/>
      <c r="KIB765" s="156"/>
      <c r="KIC765" s="156"/>
      <c r="KID765" s="156"/>
      <c r="KIE765" s="156"/>
      <c r="KIF765" s="156"/>
      <c r="KIG765" s="156"/>
      <c r="KIH765" s="156"/>
      <c r="KII765" s="156"/>
      <c r="KIJ765" s="156"/>
      <c r="KIK765" s="156"/>
      <c r="KIL765" s="156"/>
      <c r="KIM765" s="156"/>
      <c r="KIN765" s="156"/>
      <c r="KIO765" s="156"/>
      <c r="KIP765" s="156"/>
      <c r="KIQ765" s="156"/>
      <c r="KIR765" s="156"/>
      <c r="KIS765" s="156"/>
      <c r="KIT765" s="156"/>
      <c r="KIU765" s="156"/>
      <c r="KIV765" s="156"/>
      <c r="KIW765" s="156"/>
      <c r="KIX765" s="156"/>
      <c r="KIY765" s="156"/>
      <c r="KIZ765" s="156"/>
      <c r="KJA765" s="156"/>
      <c r="KJB765" s="156"/>
      <c r="KJC765" s="156"/>
      <c r="KJD765" s="156"/>
      <c r="KJE765" s="156"/>
      <c r="KJF765" s="156"/>
      <c r="KJG765" s="156"/>
      <c r="KJH765" s="156"/>
      <c r="KJI765" s="156"/>
      <c r="KJJ765" s="156"/>
      <c r="KJK765" s="156"/>
      <c r="KJL765" s="156"/>
      <c r="KJM765" s="156"/>
      <c r="KJN765" s="156"/>
      <c r="KJO765" s="156"/>
      <c r="KJP765" s="156"/>
      <c r="KJQ765" s="156"/>
      <c r="KJR765" s="156"/>
      <c r="KJS765" s="156"/>
      <c r="KJT765" s="156"/>
      <c r="KJU765" s="156"/>
      <c r="KJV765" s="156"/>
      <c r="KJW765" s="156"/>
      <c r="KJX765" s="156"/>
      <c r="KJY765" s="156"/>
      <c r="KJZ765" s="156"/>
      <c r="KKA765" s="156"/>
      <c r="KKB765" s="156"/>
      <c r="KKC765" s="156"/>
      <c r="KKD765" s="156"/>
      <c r="KKE765" s="156"/>
      <c r="KKF765" s="156"/>
      <c r="KKG765" s="156"/>
      <c r="KKH765" s="156"/>
      <c r="KKI765" s="156"/>
      <c r="KKJ765" s="156"/>
      <c r="KKK765" s="156"/>
      <c r="KKL765" s="156"/>
      <c r="KKM765" s="156"/>
      <c r="KKN765" s="156"/>
      <c r="KKO765" s="156"/>
      <c r="KKP765" s="156"/>
      <c r="KKQ765" s="156"/>
      <c r="KKR765" s="156"/>
      <c r="KKS765" s="156"/>
      <c r="KKT765" s="156"/>
      <c r="KKU765" s="156"/>
      <c r="KKV765" s="156"/>
      <c r="KKW765" s="156"/>
      <c r="KKX765" s="156"/>
      <c r="KKY765" s="156"/>
      <c r="KKZ765" s="156"/>
      <c r="KLA765" s="156"/>
      <c r="KLB765" s="156"/>
      <c r="KLC765" s="156"/>
      <c r="KLD765" s="156"/>
      <c r="KLE765" s="156"/>
      <c r="KLF765" s="156"/>
      <c r="KLG765" s="156"/>
      <c r="KLH765" s="156"/>
      <c r="KLI765" s="156"/>
      <c r="KLJ765" s="156"/>
      <c r="KLK765" s="156"/>
      <c r="KLL765" s="156"/>
      <c r="KLM765" s="156"/>
      <c r="KLN765" s="156"/>
      <c r="KLO765" s="156"/>
      <c r="KLP765" s="156"/>
      <c r="KLQ765" s="156"/>
      <c r="KLR765" s="156"/>
      <c r="KLS765" s="156"/>
      <c r="KLT765" s="156"/>
      <c r="KLU765" s="156"/>
      <c r="KLV765" s="156"/>
      <c r="KLW765" s="156"/>
      <c r="KLX765" s="156"/>
      <c r="KLY765" s="156"/>
      <c r="KLZ765" s="156"/>
      <c r="KMA765" s="156"/>
      <c r="KMB765" s="156"/>
      <c r="KMC765" s="156"/>
      <c r="KMD765" s="156"/>
      <c r="KME765" s="156"/>
      <c r="KMF765" s="156"/>
      <c r="KMG765" s="156"/>
      <c r="KMH765" s="156"/>
      <c r="KMI765" s="156"/>
      <c r="KMJ765" s="156"/>
      <c r="KMK765" s="156"/>
      <c r="KML765" s="156"/>
      <c r="KMM765" s="156"/>
      <c r="KMN765" s="156"/>
      <c r="KMO765" s="156"/>
      <c r="KMP765" s="156"/>
      <c r="KMQ765" s="156"/>
      <c r="KMR765" s="156"/>
      <c r="KMS765" s="156"/>
      <c r="KMT765" s="156"/>
      <c r="KMU765" s="156"/>
      <c r="KMV765" s="156"/>
      <c r="KMW765" s="156"/>
      <c r="KMX765" s="156"/>
      <c r="KMY765" s="156"/>
      <c r="KMZ765" s="156"/>
      <c r="KNA765" s="156"/>
      <c r="KNB765" s="156"/>
      <c r="KNC765" s="156"/>
      <c r="KND765" s="156"/>
      <c r="KNE765" s="156"/>
      <c r="KNF765" s="156"/>
      <c r="KNG765" s="156"/>
      <c r="KNH765" s="156"/>
      <c r="KNI765" s="156"/>
      <c r="KNJ765" s="156"/>
      <c r="KNK765" s="156"/>
      <c r="KNL765" s="156"/>
      <c r="KNM765" s="156"/>
      <c r="KNN765" s="156"/>
      <c r="KNO765" s="156"/>
      <c r="KNP765" s="156"/>
      <c r="KNQ765" s="156"/>
      <c r="KNR765" s="156"/>
      <c r="KNS765" s="156"/>
      <c r="KNT765" s="156"/>
      <c r="KNU765" s="156"/>
      <c r="KNV765" s="156"/>
      <c r="KNW765" s="156"/>
      <c r="KNX765" s="156"/>
      <c r="KNY765" s="156"/>
      <c r="KNZ765" s="156"/>
      <c r="KOA765" s="156"/>
      <c r="KOB765" s="156"/>
      <c r="KOC765" s="156"/>
      <c r="KOD765" s="156"/>
      <c r="KOE765" s="156"/>
      <c r="KOF765" s="156"/>
      <c r="KOG765" s="156"/>
      <c r="KOH765" s="156"/>
      <c r="KOI765" s="156"/>
      <c r="KOJ765" s="156"/>
      <c r="KOK765" s="156"/>
      <c r="KOL765" s="156"/>
      <c r="KOM765" s="156"/>
      <c r="KON765" s="156"/>
      <c r="KOO765" s="156"/>
      <c r="KOP765" s="156"/>
      <c r="KOQ765" s="156"/>
      <c r="KOR765" s="156"/>
      <c r="KOS765" s="156"/>
      <c r="KOT765" s="156"/>
      <c r="KOU765" s="156"/>
      <c r="KOV765" s="156"/>
      <c r="KOW765" s="156"/>
      <c r="KOX765" s="156"/>
      <c r="KOY765" s="156"/>
      <c r="KOZ765" s="156"/>
      <c r="KPA765" s="156"/>
      <c r="KPB765" s="156"/>
      <c r="KPC765" s="156"/>
      <c r="KPD765" s="156"/>
      <c r="KPE765" s="156"/>
      <c r="KPF765" s="156"/>
      <c r="KPG765" s="156"/>
      <c r="KPH765" s="156"/>
      <c r="KPI765" s="156"/>
      <c r="KPJ765" s="156"/>
      <c r="KPK765" s="156"/>
      <c r="KPL765" s="156"/>
      <c r="KPM765" s="156"/>
      <c r="KPN765" s="156"/>
      <c r="KPO765" s="156"/>
      <c r="KPP765" s="156"/>
      <c r="KPQ765" s="156"/>
      <c r="KPR765" s="156"/>
      <c r="KPS765" s="156"/>
      <c r="KPT765" s="156"/>
      <c r="KPU765" s="156"/>
      <c r="KPV765" s="156"/>
      <c r="KPW765" s="156"/>
      <c r="KPX765" s="156"/>
      <c r="KPY765" s="156"/>
      <c r="KPZ765" s="156"/>
      <c r="KQA765" s="156"/>
      <c r="KQB765" s="156"/>
      <c r="KQC765" s="156"/>
      <c r="KQD765" s="156"/>
      <c r="KQE765" s="156"/>
      <c r="KQF765" s="156"/>
      <c r="KQG765" s="156"/>
      <c r="KQH765" s="156"/>
      <c r="KQI765" s="156"/>
      <c r="KQJ765" s="156"/>
      <c r="KQK765" s="156"/>
      <c r="KQL765" s="156"/>
      <c r="KQM765" s="156"/>
      <c r="KQN765" s="156"/>
      <c r="KQO765" s="156"/>
      <c r="KQP765" s="156"/>
      <c r="KQQ765" s="156"/>
      <c r="KQR765" s="156"/>
      <c r="KQS765" s="156"/>
      <c r="KQT765" s="156"/>
      <c r="KQU765" s="156"/>
      <c r="KQV765" s="156"/>
      <c r="KQW765" s="156"/>
      <c r="KQX765" s="156"/>
      <c r="KQY765" s="156"/>
      <c r="KQZ765" s="156"/>
      <c r="KRA765" s="156"/>
      <c r="KRB765" s="156"/>
      <c r="KRC765" s="156"/>
      <c r="KRD765" s="156"/>
      <c r="KRE765" s="156"/>
      <c r="KRF765" s="156"/>
      <c r="KRG765" s="156"/>
      <c r="KRH765" s="156"/>
      <c r="KRI765" s="156"/>
      <c r="KRJ765" s="156"/>
      <c r="KRK765" s="156"/>
      <c r="KRL765" s="156"/>
      <c r="KRM765" s="156"/>
      <c r="KRN765" s="156"/>
      <c r="KRO765" s="156"/>
      <c r="KRP765" s="156"/>
      <c r="KRQ765" s="156"/>
      <c r="KRR765" s="156"/>
      <c r="KRS765" s="156"/>
      <c r="KRT765" s="156"/>
      <c r="KRU765" s="156"/>
      <c r="KRV765" s="156"/>
      <c r="KRW765" s="156"/>
      <c r="KRX765" s="156"/>
      <c r="KRY765" s="156"/>
      <c r="KRZ765" s="156"/>
      <c r="KSA765" s="156"/>
      <c r="KSB765" s="156"/>
      <c r="KSC765" s="156"/>
      <c r="KSD765" s="156"/>
      <c r="KSE765" s="156"/>
      <c r="KSF765" s="156"/>
      <c r="KSG765" s="156"/>
      <c r="KSH765" s="156"/>
      <c r="KSI765" s="156"/>
      <c r="KSJ765" s="156"/>
      <c r="KSK765" s="156"/>
      <c r="KSL765" s="156"/>
      <c r="KSM765" s="156"/>
      <c r="KSN765" s="156"/>
      <c r="KSO765" s="156"/>
      <c r="KSP765" s="156"/>
      <c r="KSQ765" s="156"/>
      <c r="KSR765" s="156"/>
      <c r="KSS765" s="156"/>
      <c r="KST765" s="156"/>
      <c r="KSU765" s="156"/>
      <c r="KSV765" s="156"/>
      <c r="KSW765" s="156"/>
      <c r="KSX765" s="156"/>
      <c r="KSY765" s="156"/>
      <c r="KSZ765" s="156"/>
      <c r="KTA765" s="156"/>
      <c r="KTB765" s="156"/>
      <c r="KTC765" s="156"/>
      <c r="KTD765" s="156"/>
      <c r="KTE765" s="156"/>
      <c r="KTF765" s="156"/>
      <c r="KTG765" s="156"/>
      <c r="KTH765" s="156"/>
      <c r="KTI765" s="156"/>
      <c r="KTJ765" s="156"/>
      <c r="KTK765" s="156"/>
      <c r="KTL765" s="156"/>
      <c r="KTM765" s="156"/>
      <c r="KTN765" s="156"/>
      <c r="KTO765" s="156"/>
      <c r="KTP765" s="156"/>
      <c r="KTQ765" s="156"/>
      <c r="KTR765" s="156"/>
      <c r="KTS765" s="156"/>
      <c r="KTT765" s="156"/>
      <c r="KTU765" s="156"/>
      <c r="KTV765" s="156"/>
      <c r="KTW765" s="156"/>
      <c r="KTX765" s="156"/>
      <c r="KTY765" s="156"/>
      <c r="KTZ765" s="156"/>
      <c r="KUA765" s="156"/>
      <c r="KUB765" s="156"/>
      <c r="KUC765" s="156"/>
      <c r="KUD765" s="156"/>
      <c r="KUE765" s="156"/>
      <c r="KUF765" s="156"/>
      <c r="KUG765" s="156"/>
      <c r="KUH765" s="156"/>
      <c r="KUI765" s="156"/>
      <c r="KUJ765" s="156"/>
      <c r="KUK765" s="156"/>
      <c r="KUL765" s="156"/>
      <c r="KUM765" s="156"/>
      <c r="KUN765" s="156"/>
      <c r="KUO765" s="156"/>
      <c r="KUP765" s="156"/>
      <c r="KUQ765" s="156"/>
      <c r="KUR765" s="156"/>
      <c r="KUS765" s="156"/>
      <c r="KUT765" s="156"/>
      <c r="KUU765" s="156"/>
      <c r="KUV765" s="156"/>
      <c r="KUW765" s="156"/>
      <c r="KUX765" s="156"/>
      <c r="KUY765" s="156"/>
      <c r="KUZ765" s="156"/>
      <c r="KVA765" s="156"/>
      <c r="KVB765" s="156"/>
      <c r="KVC765" s="156"/>
      <c r="KVD765" s="156"/>
      <c r="KVE765" s="156"/>
      <c r="KVF765" s="156"/>
      <c r="KVG765" s="156"/>
      <c r="KVH765" s="156"/>
      <c r="KVI765" s="156"/>
      <c r="KVJ765" s="156"/>
      <c r="KVK765" s="156"/>
      <c r="KVL765" s="156"/>
      <c r="KVM765" s="156"/>
      <c r="KVN765" s="156"/>
      <c r="KVO765" s="156"/>
      <c r="KVP765" s="156"/>
      <c r="KVQ765" s="156"/>
      <c r="KVR765" s="156"/>
      <c r="KVS765" s="156"/>
      <c r="KVT765" s="156"/>
      <c r="KVU765" s="156"/>
      <c r="KVV765" s="156"/>
      <c r="KVW765" s="156"/>
      <c r="KVX765" s="156"/>
      <c r="KVY765" s="156"/>
      <c r="KVZ765" s="156"/>
      <c r="KWA765" s="156"/>
      <c r="KWB765" s="156"/>
      <c r="KWC765" s="156"/>
      <c r="KWD765" s="156"/>
      <c r="KWE765" s="156"/>
      <c r="KWF765" s="156"/>
      <c r="KWG765" s="156"/>
      <c r="KWH765" s="156"/>
      <c r="KWI765" s="156"/>
      <c r="KWJ765" s="156"/>
      <c r="KWK765" s="156"/>
      <c r="KWL765" s="156"/>
      <c r="KWM765" s="156"/>
      <c r="KWN765" s="156"/>
      <c r="KWO765" s="156"/>
      <c r="KWP765" s="156"/>
      <c r="KWQ765" s="156"/>
      <c r="KWR765" s="156"/>
      <c r="KWS765" s="156"/>
      <c r="KWT765" s="156"/>
      <c r="KWU765" s="156"/>
      <c r="KWV765" s="156"/>
      <c r="KWW765" s="156"/>
      <c r="KWX765" s="156"/>
      <c r="KWY765" s="156"/>
      <c r="KWZ765" s="156"/>
      <c r="KXA765" s="156"/>
      <c r="KXB765" s="156"/>
      <c r="KXC765" s="156"/>
      <c r="KXD765" s="156"/>
      <c r="KXE765" s="156"/>
      <c r="KXF765" s="156"/>
      <c r="KXG765" s="156"/>
      <c r="KXH765" s="156"/>
      <c r="KXI765" s="156"/>
      <c r="KXJ765" s="156"/>
      <c r="KXK765" s="156"/>
      <c r="KXL765" s="156"/>
      <c r="KXM765" s="156"/>
      <c r="KXN765" s="156"/>
      <c r="KXO765" s="156"/>
      <c r="KXP765" s="156"/>
      <c r="KXQ765" s="156"/>
      <c r="KXR765" s="156"/>
      <c r="KXS765" s="156"/>
      <c r="KXT765" s="156"/>
      <c r="KXU765" s="156"/>
      <c r="KXV765" s="156"/>
      <c r="KXW765" s="156"/>
      <c r="KXX765" s="156"/>
      <c r="KXY765" s="156"/>
      <c r="KXZ765" s="156"/>
      <c r="KYA765" s="156"/>
      <c r="KYB765" s="156"/>
      <c r="KYC765" s="156"/>
      <c r="KYD765" s="156"/>
      <c r="KYE765" s="156"/>
      <c r="KYF765" s="156"/>
      <c r="KYG765" s="156"/>
      <c r="KYH765" s="156"/>
      <c r="KYI765" s="156"/>
      <c r="KYJ765" s="156"/>
      <c r="KYK765" s="156"/>
      <c r="KYL765" s="156"/>
      <c r="KYM765" s="156"/>
      <c r="KYN765" s="156"/>
      <c r="KYO765" s="156"/>
      <c r="KYP765" s="156"/>
      <c r="KYQ765" s="156"/>
      <c r="KYR765" s="156"/>
      <c r="KYS765" s="156"/>
      <c r="KYT765" s="156"/>
      <c r="KYU765" s="156"/>
      <c r="KYV765" s="156"/>
      <c r="KYW765" s="156"/>
      <c r="KYX765" s="156"/>
      <c r="KYY765" s="156"/>
      <c r="KYZ765" s="156"/>
      <c r="KZA765" s="156"/>
      <c r="KZB765" s="156"/>
      <c r="KZC765" s="156"/>
      <c r="KZD765" s="156"/>
      <c r="KZE765" s="156"/>
      <c r="KZF765" s="156"/>
      <c r="KZG765" s="156"/>
      <c r="KZH765" s="156"/>
      <c r="KZI765" s="156"/>
      <c r="KZJ765" s="156"/>
      <c r="KZK765" s="156"/>
      <c r="KZL765" s="156"/>
      <c r="KZM765" s="156"/>
      <c r="KZN765" s="156"/>
      <c r="KZO765" s="156"/>
      <c r="KZP765" s="156"/>
      <c r="KZQ765" s="156"/>
      <c r="KZR765" s="156"/>
      <c r="KZS765" s="156"/>
      <c r="KZT765" s="156"/>
      <c r="KZU765" s="156"/>
      <c r="KZV765" s="156"/>
      <c r="KZW765" s="156"/>
      <c r="KZX765" s="156"/>
      <c r="KZY765" s="156"/>
      <c r="KZZ765" s="156"/>
      <c r="LAA765" s="156"/>
      <c r="LAB765" s="156"/>
      <c r="LAC765" s="156"/>
      <c r="LAD765" s="156"/>
      <c r="LAE765" s="156"/>
      <c r="LAF765" s="156"/>
      <c r="LAG765" s="156"/>
      <c r="LAH765" s="156"/>
      <c r="LAI765" s="156"/>
      <c r="LAJ765" s="156"/>
      <c r="LAK765" s="156"/>
      <c r="LAL765" s="156"/>
      <c r="LAM765" s="156"/>
      <c r="LAN765" s="156"/>
      <c r="LAO765" s="156"/>
      <c r="LAP765" s="156"/>
      <c r="LAQ765" s="156"/>
      <c r="LAR765" s="156"/>
      <c r="LAS765" s="156"/>
      <c r="LAT765" s="156"/>
      <c r="LAU765" s="156"/>
      <c r="LAV765" s="156"/>
      <c r="LAW765" s="156"/>
      <c r="LAX765" s="156"/>
      <c r="LAY765" s="156"/>
      <c r="LAZ765" s="156"/>
      <c r="LBA765" s="156"/>
      <c r="LBB765" s="156"/>
      <c r="LBC765" s="156"/>
      <c r="LBD765" s="156"/>
      <c r="LBE765" s="156"/>
      <c r="LBF765" s="156"/>
      <c r="LBG765" s="156"/>
      <c r="LBH765" s="156"/>
      <c r="LBI765" s="156"/>
      <c r="LBJ765" s="156"/>
      <c r="LBK765" s="156"/>
      <c r="LBL765" s="156"/>
      <c r="LBM765" s="156"/>
      <c r="LBN765" s="156"/>
      <c r="LBO765" s="156"/>
      <c r="LBP765" s="156"/>
      <c r="LBQ765" s="156"/>
      <c r="LBR765" s="156"/>
      <c r="LBS765" s="156"/>
      <c r="LBT765" s="156"/>
      <c r="LBU765" s="156"/>
      <c r="LBV765" s="156"/>
      <c r="LBW765" s="156"/>
      <c r="LBX765" s="156"/>
      <c r="LBY765" s="156"/>
      <c r="LBZ765" s="156"/>
      <c r="LCA765" s="156"/>
      <c r="LCB765" s="156"/>
      <c r="LCC765" s="156"/>
      <c r="LCD765" s="156"/>
      <c r="LCE765" s="156"/>
      <c r="LCF765" s="156"/>
      <c r="LCG765" s="156"/>
      <c r="LCH765" s="156"/>
      <c r="LCI765" s="156"/>
      <c r="LCJ765" s="156"/>
      <c r="LCK765" s="156"/>
      <c r="LCL765" s="156"/>
      <c r="LCM765" s="156"/>
      <c r="LCN765" s="156"/>
      <c r="LCO765" s="156"/>
      <c r="LCP765" s="156"/>
      <c r="LCQ765" s="156"/>
      <c r="LCR765" s="156"/>
      <c r="LCS765" s="156"/>
      <c r="LCT765" s="156"/>
      <c r="LCU765" s="156"/>
      <c r="LCV765" s="156"/>
      <c r="LCW765" s="156"/>
      <c r="LCX765" s="156"/>
      <c r="LCY765" s="156"/>
      <c r="LCZ765" s="156"/>
      <c r="LDA765" s="156"/>
      <c r="LDB765" s="156"/>
      <c r="LDC765" s="156"/>
      <c r="LDD765" s="156"/>
      <c r="LDE765" s="156"/>
      <c r="LDF765" s="156"/>
      <c r="LDG765" s="156"/>
      <c r="LDH765" s="156"/>
      <c r="LDI765" s="156"/>
      <c r="LDJ765" s="156"/>
      <c r="LDK765" s="156"/>
      <c r="LDL765" s="156"/>
      <c r="LDM765" s="156"/>
      <c r="LDN765" s="156"/>
      <c r="LDO765" s="156"/>
      <c r="LDP765" s="156"/>
      <c r="LDQ765" s="156"/>
      <c r="LDR765" s="156"/>
      <c r="LDS765" s="156"/>
      <c r="LDT765" s="156"/>
      <c r="LDU765" s="156"/>
      <c r="LDV765" s="156"/>
      <c r="LDW765" s="156"/>
      <c r="LDX765" s="156"/>
      <c r="LDY765" s="156"/>
      <c r="LDZ765" s="156"/>
      <c r="LEA765" s="156"/>
      <c r="LEB765" s="156"/>
      <c r="LEC765" s="156"/>
      <c r="LED765" s="156"/>
      <c r="LEE765" s="156"/>
      <c r="LEF765" s="156"/>
      <c r="LEG765" s="156"/>
      <c r="LEH765" s="156"/>
      <c r="LEI765" s="156"/>
      <c r="LEJ765" s="156"/>
      <c r="LEK765" s="156"/>
      <c r="LEL765" s="156"/>
      <c r="LEM765" s="156"/>
      <c r="LEN765" s="156"/>
      <c r="LEO765" s="156"/>
      <c r="LEP765" s="156"/>
      <c r="LEQ765" s="156"/>
      <c r="LER765" s="156"/>
      <c r="LES765" s="156"/>
      <c r="LET765" s="156"/>
      <c r="LEU765" s="156"/>
      <c r="LEV765" s="156"/>
      <c r="LEW765" s="156"/>
      <c r="LEX765" s="156"/>
      <c r="LEY765" s="156"/>
      <c r="LEZ765" s="156"/>
      <c r="LFA765" s="156"/>
      <c r="LFB765" s="156"/>
      <c r="LFC765" s="156"/>
      <c r="LFD765" s="156"/>
      <c r="LFE765" s="156"/>
      <c r="LFF765" s="156"/>
      <c r="LFG765" s="156"/>
      <c r="LFH765" s="156"/>
      <c r="LFI765" s="156"/>
      <c r="LFJ765" s="156"/>
      <c r="LFK765" s="156"/>
      <c r="LFL765" s="156"/>
      <c r="LFM765" s="156"/>
      <c r="LFN765" s="156"/>
      <c r="LFO765" s="156"/>
      <c r="LFP765" s="156"/>
      <c r="LFQ765" s="156"/>
      <c r="LFR765" s="156"/>
      <c r="LFS765" s="156"/>
      <c r="LFT765" s="156"/>
      <c r="LFU765" s="156"/>
      <c r="LFV765" s="156"/>
      <c r="LFW765" s="156"/>
      <c r="LFX765" s="156"/>
      <c r="LFY765" s="156"/>
      <c r="LFZ765" s="156"/>
      <c r="LGA765" s="156"/>
      <c r="LGB765" s="156"/>
      <c r="LGC765" s="156"/>
      <c r="LGD765" s="156"/>
      <c r="LGE765" s="156"/>
      <c r="LGF765" s="156"/>
      <c r="LGG765" s="156"/>
      <c r="LGH765" s="156"/>
      <c r="LGI765" s="156"/>
      <c r="LGJ765" s="156"/>
      <c r="LGK765" s="156"/>
      <c r="LGL765" s="156"/>
      <c r="LGM765" s="156"/>
      <c r="LGN765" s="156"/>
      <c r="LGO765" s="156"/>
      <c r="LGP765" s="156"/>
      <c r="LGQ765" s="156"/>
      <c r="LGR765" s="156"/>
      <c r="LGS765" s="156"/>
      <c r="LGT765" s="156"/>
      <c r="LGU765" s="156"/>
      <c r="LGV765" s="156"/>
      <c r="LGW765" s="156"/>
      <c r="LGX765" s="156"/>
      <c r="LGY765" s="156"/>
      <c r="LGZ765" s="156"/>
      <c r="LHA765" s="156"/>
      <c r="LHB765" s="156"/>
      <c r="LHC765" s="156"/>
      <c r="LHD765" s="156"/>
      <c r="LHE765" s="156"/>
      <c r="LHF765" s="156"/>
      <c r="LHG765" s="156"/>
      <c r="LHH765" s="156"/>
      <c r="LHI765" s="156"/>
      <c r="LHJ765" s="156"/>
      <c r="LHK765" s="156"/>
      <c r="LHL765" s="156"/>
      <c r="LHM765" s="156"/>
      <c r="LHN765" s="156"/>
      <c r="LHO765" s="156"/>
      <c r="LHP765" s="156"/>
      <c r="LHQ765" s="156"/>
      <c r="LHR765" s="156"/>
      <c r="LHS765" s="156"/>
      <c r="LHT765" s="156"/>
      <c r="LHU765" s="156"/>
      <c r="LHV765" s="156"/>
      <c r="LHW765" s="156"/>
      <c r="LHX765" s="156"/>
      <c r="LHY765" s="156"/>
      <c r="LHZ765" s="156"/>
      <c r="LIA765" s="156"/>
      <c r="LIB765" s="156"/>
      <c r="LIC765" s="156"/>
      <c r="LID765" s="156"/>
      <c r="LIE765" s="156"/>
      <c r="LIF765" s="156"/>
      <c r="LIG765" s="156"/>
      <c r="LIH765" s="156"/>
      <c r="LII765" s="156"/>
      <c r="LIJ765" s="156"/>
      <c r="LIK765" s="156"/>
      <c r="LIL765" s="156"/>
      <c r="LIM765" s="156"/>
      <c r="LIN765" s="156"/>
      <c r="LIO765" s="156"/>
      <c r="LIP765" s="156"/>
      <c r="LIQ765" s="156"/>
      <c r="LIR765" s="156"/>
      <c r="LIS765" s="156"/>
      <c r="LIT765" s="156"/>
      <c r="LIU765" s="156"/>
      <c r="LIV765" s="156"/>
      <c r="LIW765" s="156"/>
      <c r="LIX765" s="156"/>
      <c r="LIY765" s="156"/>
      <c r="LIZ765" s="156"/>
      <c r="LJA765" s="156"/>
      <c r="LJB765" s="156"/>
      <c r="LJC765" s="156"/>
      <c r="LJD765" s="156"/>
      <c r="LJE765" s="156"/>
      <c r="LJF765" s="156"/>
      <c r="LJG765" s="156"/>
      <c r="LJH765" s="156"/>
      <c r="LJI765" s="156"/>
      <c r="LJJ765" s="156"/>
      <c r="LJK765" s="156"/>
      <c r="LJL765" s="156"/>
      <c r="LJM765" s="156"/>
      <c r="LJN765" s="156"/>
      <c r="LJO765" s="156"/>
      <c r="LJP765" s="156"/>
      <c r="LJQ765" s="156"/>
      <c r="LJR765" s="156"/>
      <c r="LJS765" s="156"/>
      <c r="LJT765" s="156"/>
      <c r="LJU765" s="156"/>
      <c r="LJV765" s="156"/>
      <c r="LJW765" s="156"/>
      <c r="LJX765" s="156"/>
      <c r="LJY765" s="156"/>
      <c r="LJZ765" s="156"/>
      <c r="LKA765" s="156"/>
      <c r="LKB765" s="156"/>
      <c r="LKC765" s="156"/>
      <c r="LKD765" s="156"/>
      <c r="LKE765" s="156"/>
      <c r="LKF765" s="156"/>
      <c r="LKG765" s="156"/>
      <c r="LKH765" s="156"/>
      <c r="LKI765" s="156"/>
      <c r="LKJ765" s="156"/>
      <c r="LKK765" s="156"/>
      <c r="LKL765" s="156"/>
      <c r="LKM765" s="156"/>
      <c r="LKN765" s="156"/>
      <c r="LKO765" s="156"/>
      <c r="LKP765" s="156"/>
      <c r="LKQ765" s="156"/>
      <c r="LKR765" s="156"/>
      <c r="LKS765" s="156"/>
      <c r="LKT765" s="156"/>
      <c r="LKU765" s="156"/>
      <c r="LKV765" s="156"/>
      <c r="LKW765" s="156"/>
      <c r="LKX765" s="156"/>
      <c r="LKY765" s="156"/>
      <c r="LKZ765" s="156"/>
      <c r="LLA765" s="156"/>
      <c r="LLB765" s="156"/>
      <c r="LLC765" s="156"/>
      <c r="LLD765" s="156"/>
      <c r="LLE765" s="156"/>
      <c r="LLF765" s="156"/>
      <c r="LLG765" s="156"/>
      <c r="LLH765" s="156"/>
      <c r="LLI765" s="156"/>
      <c r="LLJ765" s="156"/>
      <c r="LLK765" s="156"/>
      <c r="LLL765" s="156"/>
      <c r="LLM765" s="156"/>
      <c r="LLN765" s="156"/>
      <c r="LLO765" s="156"/>
      <c r="LLP765" s="156"/>
      <c r="LLQ765" s="156"/>
      <c r="LLR765" s="156"/>
      <c r="LLS765" s="156"/>
      <c r="LLT765" s="156"/>
      <c r="LLU765" s="156"/>
      <c r="LLV765" s="156"/>
      <c r="LLW765" s="156"/>
      <c r="LLX765" s="156"/>
      <c r="LLY765" s="156"/>
      <c r="LLZ765" s="156"/>
      <c r="LMA765" s="156"/>
      <c r="LMB765" s="156"/>
      <c r="LMC765" s="156"/>
      <c r="LMD765" s="156"/>
      <c r="LME765" s="156"/>
      <c r="LMF765" s="156"/>
      <c r="LMG765" s="156"/>
      <c r="LMH765" s="156"/>
      <c r="LMI765" s="156"/>
      <c r="LMJ765" s="156"/>
      <c r="LMK765" s="156"/>
      <c r="LML765" s="156"/>
      <c r="LMM765" s="156"/>
      <c r="LMN765" s="156"/>
      <c r="LMO765" s="156"/>
      <c r="LMP765" s="156"/>
      <c r="LMQ765" s="156"/>
      <c r="LMR765" s="156"/>
      <c r="LMS765" s="156"/>
      <c r="LMT765" s="156"/>
      <c r="LMU765" s="156"/>
      <c r="LMV765" s="156"/>
      <c r="LMW765" s="156"/>
      <c r="LMX765" s="156"/>
      <c r="LMY765" s="156"/>
      <c r="LMZ765" s="156"/>
      <c r="LNA765" s="156"/>
      <c r="LNB765" s="156"/>
      <c r="LNC765" s="156"/>
      <c r="LND765" s="156"/>
      <c r="LNE765" s="156"/>
      <c r="LNF765" s="156"/>
      <c r="LNG765" s="156"/>
      <c r="LNH765" s="156"/>
      <c r="LNI765" s="156"/>
      <c r="LNJ765" s="156"/>
      <c r="LNK765" s="156"/>
      <c r="LNL765" s="156"/>
      <c r="LNM765" s="156"/>
      <c r="LNN765" s="156"/>
      <c r="LNO765" s="156"/>
      <c r="LNP765" s="156"/>
      <c r="LNQ765" s="156"/>
      <c r="LNR765" s="156"/>
      <c r="LNS765" s="156"/>
      <c r="LNT765" s="156"/>
      <c r="LNU765" s="156"/>
      <c r="LNV765" s="156"/>
      <c r="LNW765" s="156"/>
      <c r="LNX765" s="156"/>
      <c r="LNY765" s="156"/>
      <c r="LNZ765" s="156"/>
      <c r="LOA765" s="156"/>
      <c r="LOB765" s="156"/>
      <c r="LOC765" s="156"/>
      <c r="LOD765" s="156"/>
      <c r="LOE765" s="156"/>
      <c r="LOF765" s="156"/>
      <c r="LOG765" s="156"/>
      <c r="LOH765" s="156"/>
      <c r="LOI765" s="156"/>
      <c r="LOJ765" s="156"/>
      <c r="LOK765" s="156"/>
      <c r="LOL765" s="156"/>
      <c r="LOM765" s="156"/>
      <c r="LON765" s="156"/>
      <c r="LOO765" s="156"/>
      <c r="LOP765" s="156"/>
      <c r="LOQ765" s="156"/>
      <c r="LOR765" s="156"/>
      <c r="LOS765" s="156"/>
      <c r="LOT765" s="156"/>
      <c r="LOU765" s="156"/>
      <c r="LOV765" s="156"/>
      <c r="LOW765" s="156"/>
      <c r="LOX765" s="156"/>
      <c r="LOY765" s="156"/>
      <c r="LOZ765" s="156"/>
      <c r="LPA765" s="156"/>
      <c r="LPB765" s="156"/>
      <c r="LPC765" s="156"/>
      <c r="LPD765" s="156"/>
      <c r="LPE765" s="156"/>
      <c r="LPF765" s="156"/>
      <c r="LPG765" s="156"/>
      <c r="LPH765" s="156"/>
      <c r="LPI765" s="156"/>
      <c r="LPJ765" s="156"/>
      <c r="LPK765" s="156"/>
      <c r="LPL765" s="156"/>
      <c r="LPM765" s="156"/>
      <c r="LPN765" s="156"/>
      <c r="LPO765" s="156"/>
      <c r="LPP765" s="156"/>
      <c r="LPQ765" s="156"/>
      <c r="LPR765" s="156"/>
      <c r="LPS765" s="156"/>
      <c r="LPT765" s="156"/>
      <c r="LPU765" s="156"/>
      <c r="LPV765" s="156"/>
      <c r="LPW765" s="156"/>
      <c r="LPX765" s="156"/>
      <c r="LPY765" s="156"/>
      <c r="LPZ765" s="156"/>
      <c r="LQA765" s="156"/>
      <c r="LQB765" s="156"/>
      <c r="LQC765" s="156"/>
      <c r="LQD765" s="156"/>
      <c r="LQE765" s="156"/>
      <c r="LQF765" s="156"/>
      <c r="LQG765" s="156"/>
      <c r="LQH765" s="156"/>
      <c r="LQI765" s="156"/>
      <c r="LQJ765" s="156"/>
      <c r="LQK765" s="156"/>
      <c r="LQL765" s="156"/>
      <c r="LQM765" s="156"/>
      <c r="LQN765" s="156"/>
      <c r="LQO765" s="156"/>
      <c r="LQP765" s="156"/>
      <c r="LQQ765" s="156"/>
      <c r="LQR765" s="156"/>
      <c r="LQS765" s="156"/>
      <c r="LQT765" s="156"/>
      <c r="LQU765" s="156"/>
      <c r="LQV765" s="156"/>
      <c r="LQW765" s="156"/>
      <c r="LQX765" s="156"/>
      <c r="LQY765" s="156"/>
      <c r="LQZ765" s="156"/>
      <c r="LRA765" s="156"/>
      <c r="LRB765" s="156"/>
      <c r="LRC765" s="156"/>
      <c r="LRD765" s="156"/>
      <c r="LRE765" s="156"/>
      <c r="LRF765" s="156"/>
      <c r="LRG765" s="156"/>
      <c r="LRH765" s="156"/>
      <c r="LRI765" s="156"/>
      <c r="LRJ765" s="156"/>
      <c r="LRK765" s="156"/>
      <c r="LRL765" s="156"/>
      <c r="LRM765" s="156"/>
      <c r="LRN765" s="156"/>
      <c r="LRO765" s="156"/>
      <c r="LRP765" s="156"/>
      <c r="LRQ765" s="156"/>
      <c r="LRR765" s="156"/>
      <c r="LRS765" s="156"/>
      <c r="LRT765" s="156"/>
      <c r="LRU765" s="156"/>
      <c r="LRV765" s="156"/>
      <c r="LRW765" s="156"/>
      <c r="LRX765" s="156"/>
      <c r="LRY765" s="156"/>
      <c r="LRZ765" s="156"/>
      <c r="LSA765" s="156"/>
      <c r="LSB765" s="156"/>
      <c r="LSC765" s="156"/>
      <c r="LSD765" s="156"/>
      <c r="LSE765" s="156"/>
      <c r="LSF765" s="156"/>
      <c r="LSG765" s="156"/>
      <c r="LSH765" s="156"/>
      <c r="LSI765" s="156"/>
      <c r="LSJ765" s="156"/>
      <c r="LSK765" s="156"/>
      <c r="LSL765" s="156"/>
      <c r="LSM765" s="156"/>
      <c r="LSN765" s="156"/>
      <c r="LSO765" s="156"/>
      <c r="LSP765" s="156"/>
      <c r="LSQ765" s="156"/>
      <c r="LSR765" s="156"/>
      <c r="LSS765" s="156"/>
      <c r="LST765" s="156"/>
      <c r="LSU765" s="156"/>
      <c r="LSV765" s="156"/>
      <c r="LSW765" s="156"/>
      <c r="LSX765" s="156"/>
      <c r="LSY765" s="156"/>
      <c r="LSZ765" s="156"/>
      <c r="LTA765" s="156"/>
      <c r="LTB765" s="156"/>
      <c r="LTC765" s="156"/>
      <c r="LTD765" s="156"/>
      <c r="LTE765" s="156"/>
      <c r="LTF765" s="156"/>
      <c r="LTG765" s="156"/>
      <c r="LTH765" s="156"/>
      <c r="LTI765" s="156"/>
      <c r="LTJ765" s="156"/>
      <c r="LTK765" s="156"/>
      <c r="LTL765" s="156"/>
      <c r="LTM765" s="156"/>
      <c r="LTN765" s="156"/>
      <c r="LTO765" s="156"/>
      <c r="LTP765" s="156"/>
      <c r="LTQ765" s="156"/>
      <c r="LTR765" s="156"/>
      <c r="LTS765" s="156"/>
      <c r="LTT765" s="156"/>
      <c r="LTU765" s="156"/>
      <c r="LTV765" s="156"/>
      <c r="LTW765" s="156"/>
      <c r="LTX765" s="156"/>
      <c r="LTY765" s="156"/>
      <c r="LTZ765" s="156"/>
      <c r="LUA765" s="156"/>
      <c r="LUB765" s="156"/>
      <c r="LUC765" s="156"/>
      <c r="LUD765" s="156"/>
      <c r="LUE765" s="156"/>
      <c r="LUF765" s="156"/>
      <c r="LUG765" s="156"/>
      <c r="LUH765" s="156"/>
      <c r="LUI765" s="156"/>
      <c r="LUJ765" s="156"/>
      <c r="LUK765" s="156"/>
      <c r="LUL765" s="156"/>
      <c r="LUM765" s="156"/>
      <c r="LUN765" s="156"/>
      <c r="LUO765" s="156"/>
      <c r="LUP765" s="156"/>
      <c r="LUQ765" s="156"/>
      <c r="LUR765" s="156"/>
      <c r="LUS765" s="156"/>
      <c r="LUT765" s="156"/>
      <c r="LUU765" s="156"/>
      <c r="LUV765" s="156"/>
      <c r="LUW765" s="156"/>
      <c r="LUX765" s="156"/>
      <c r="LUY765" s="156"/>
      <c r="LUZ765" s="156"/>
      <c r="LVA765" s="156"/>
      <c r="LVB765" s="156"/>
      <c r="LVC765" s="156"/>
      <c r="LVD765" s="156"/>
      <c r="LVE765" s="156"/>
      <c r="LVF765" s="156"/>
      <c r="LVG765" s="156"/>
      <c r="LVH765" s="156"/>
      <c r="LVI765" s="156"/>
      <c r="LVJ765" s="156"/>
      <c r="LVK765" s="156"/>
      <c r="LVL765" s="156"/>
      <c r="LVM765" s="156"/>
      <c r="LVN765" s="156"/>
      <c r="LVO765" s="156"/>
      <c r="LVP765" s="156"/>
      <c r="LVQ765" s="156"/>
      <c r="LVR765" s="156"/>
      <c r="LVS765" s="156"/>
      <c r="LVT765" s="156"/>
      <c r="LVU765" s="156"/>
      <c r="LVV765" s="156"/>
      <c r="LVW765" s="156"/>
      <c r="LVX765" s="156"/>
      <c r="LVY765" s="156"/>
      <c r="LVZ765" s="156"/>
      <c r="LWA765" s="156"/>
      <c r="LWB765" s="156"/>
      <c r="LWC765" s="156"/>
      <c r="LWD765" s="156"/>
      <c r="LWE765" s="156"/>
      <c r="LWF765" s="156"/>
      <c r="LWG765" s="156"/>
      <c r="LWH765" s="156"/>
      <c r="LWI765" s="156"/>
      <c r="LWJ765" s="156"/>
      <c r="LWK765" s="156"/>
      <c r="LWL765" s="156"/>
      <c r="LWM765" s="156"/>
      <c r="LWN765" s="156"/>
      <c r="LWO765" s="156"/>
      <c r="LWP765" s="156"/>
      <c r="LWQ765" s="156"/>
      <c r="LWR765" s="156"/>
      <c r="LWS765" s="156"/>
      <c r="LWT765" s="156"/>
      <c r="LWU765" s="156"/>
      <c r="LWV765" s="156"/>
      <c r="LWW765" s="156"/>
      <c r="LWX765" s="156"/>
      <c r="LWY765" s="156"/>
      <c r="LWZ765" s="156"/>
      <c r="LXA765" s="156"/>
      <c r="LXB765" s="156"/>
      <c r="LXC765" s="156"/>
      <c r="LXD765" s="156"/>
      <c r="LXE765" s="156"/>
      <c r="LXF765" s="156"/>
      <c r="LXG765" s="156"/>
      <c r="LXH765" s="156"/>
      <c r="LXI765" s="156"/>
      <c r="LXJ765" s="156"/>
      <c r="LXK765" s="156"/>
      <c r="LXL765" s="156"/>
      <c r="LXM765" s="156"/>
      <c r="LXN765" s="156"/>
      <c r="LXO765" s="156"/>
      <c r="LXP765" s="156"/>
      <c r="LXQ765" s="156"/>
      <c r="LXR765" s="156"/>
      <c r="LXS765" s="156"/>
      <c r="LXT765" s="156"/>
      <c r="LXU765" s="156"/>
      <c r="LXV765" s="156"/>
      <c r="LXW765" s="156"/>
      <c r="LXX765" s="156"/>
      <c r="LXY765" s="156"/>
      <c r="LXZ765" s="156"/>
      <c r="LYA765" s="156"/>
      <c r="LYB765" s="156"/>
      <c r="LYC765" s="156"/>
      <c r="LYD765" s="156"/>
      <c r="LYE765" s="156"/>
      <c r="LYF765" s="156"/>
      <c r="LYG765" s="156"/>
      <c r="LYH765" s="156"/>
      <c r="LYI765" s="156"/>
      <c r="LYJ765" s="156"/>
      <c r="LYK765" s="156"/>
      <c r="LYL765" s="156"/>
      <c r="LYM765" s="156"/>
      <c r="LYN765" s="156"/>
      <c r="LYO765" s="156"/>
      <c r="LYP765" s="156"/>
      <c r="LYQ765" s="156"/>
      <c r="LYR765" s="156"/>
      <c r="LYS765" s="156"/>
      <c r="LYT765" s="156"/>
      <c r="LYU765" s="156"/>
      <c r="LYV765" s="156"/>
      <c r="LYW765" s="156"/>
      <c r="LYX765" s="156"/>
      <c r="LYY765" s="156"/>
      <c r="LYZ765" s="156"/>
      <c r="LZA765" s="156"/>
      <c r="LZB765" s="156"/>
      <c r="LZC765" s="156"/>
      <c r="LZD765" s="156"/>
      <c r="LZE765" s="156"/>
      <c r="LZF765" s="156"/>
      <c r="LZG765" s="156"/>
      <c r="LZH765" s="156"/>
      <c r="LZI765" s="156"/>
      <c r="LZJ765" s="156"/>
      <c r="LZK765" s="156"/>
      <c r="LZL765" s="156"/>
      <c r="LZM765" s="156"/>
      <c r="LZN765" s="156"/>
      <c r="LZO765" s="156"/>
      <c r="LZP765" s="156"/>
      <c r="LZQ765" s="156"/>
      <c r="LZR765" s="156"/>
      <c r="LZS765" s="156"/>
      <c r="LZT765" s="156"/>
      <c r="LZU765" s="156"/>
      <c r="LZV765" s="156"/>
      <c r="LZW765" s="156"/>
      <c r="LZX765" s="156"/>
      <c r="LZY765" s="156"/>
      <c r="LZZ765" s="156"/>
      <c r="MAA765" s="156"/>
      <c r="MAB765" s="156"/>
      <c r="MAC765" s="156"/>
      <c r="MAD765" s="156"/>
      <c r="MAE765" s="156"/>
      <c r="MAF765" s="156"/>
      <c r="MAG765" s="156"/>
      <c r="MAH765" s="156"/>
      <c r="MAI765" s="156"/>
      <c r="MAJ765" s="156"/>
      <c r="MAK765" s="156"/>
      <c r="MAL765" s="156"/>
      <c r="MAM765" s="156"/>
      <c r="MAN765" s="156"/>
      <c r="MAO765" s="156"/>
      <c r="MAP765" s="156"/>
      <c r="MAQ765" s="156"/>
      <c r="MAR765" s="156"/>
      <c r="MAS765" s="156"/>
      <c r="MAT765" s="156"/>
      <c r="MAU765" s="156"/>
      <c r="MAV765" s="156"/>
      <c r="MAW765" s="156"/>
      <c r="MAX765" s="156"/>
      <c r="MAY765" s="156"/>
      <c r="MAZ765" s="156"/>
      <c r="MBA765" s="156"/>
      <c r="MBB765" s="156"/>
      <c r="MBC765" s="156"/>
      <c r="MBD765" s="156"/>
      <c r="MBE765" s="156"/>
      <c r="MBF765" s="156"/>
      <c r="MBG765" s="156"/>
      <c r="MBH765" s="156"/>
      <c r="MBI765" s="156"/>
      <c r="MBJ765" s="156"/>
      <c r="MBK765" s="156"/>
      <c r="MBL765" s="156"/>
      <c r="MBM765" s="156"/>
      <c r="MBN765" s="156"/>
      <c r="MBO765" s="156"/>
      <c r="MBP765" s="156"/>
      <c r="MBQ765" s="156"/>
      <c r="MBR765" s="156"/>
      <c r="MBS765" s="156"/>
      <c r="MBT765" s="156"/>
      <c r="MBU765" s="156"/>
      <c r="MBV765" s="156"/>
      <c r="MBW765" s="156"/>
      <c r="MBX765" s="156"/>
      <c r="MBY765" s="156"/>
      <c r="MBZ765" s="156"/>
      <c r="MCA765" s="156"/>
      <c r="MCB765" s="156"/>
      <c r="MCC765" s="156"/>
      <c r="MCD765" s="156"/>
      <c r="MCE765" s="156"/>
      <c r="MCF765" s="156"/>
      <c r="MCG765" s="156"/>
      <c r="MCH765" s="156"/>
      <c r="MCI765" s="156"/>
      <c r="MCJ765" s="156"/>
      <c r="MCK765" s="156"/>
      <c r="MCL765" s="156"/>
      <c r="MCM765" s="156"/>
      <c r="MCN765" s="156"/>
      <c r="MCO765" s="156"/>
      <c r="MCP765" s="156"/>
      <c r="MCQ765" s="156"/>
      <c r="MCR765" s="156"/>
      <c r="MCS765" s="156"/>
      <c r="MCT765" s="156"/>
      <c r="MCU765" s="156"/>
      <c r="MCV765" s="156"/>
      <c r="MCW765" s="156"/>
      <c r="MCX765" s="156"/>
      <c r="MCY765" s="156"/>
      <c r="MCZ765" s="156"/>
      <c r="MDA765" s="156"/>
      <c r="MDB765" s="156"/>
      <c r="MDC765" s="156"/>
      <c r="MDD765" s="156"/>
      <c r="MDE765" s="156"/>
      <c r="MDF765" s="156"/>
      <c r="MDG765" s="156"/>
      <c r="MDH765" s="156"/>
      <c r="MDI765" s="156"/>
      <c r="MDJ765" s="156"/>
      <c r="MDK765" s="156"/>
      <c r="MDL765" s="156"/>
      <c r="MDM765" s="156"/>
      <c r="MDN765" s="156"/>
      <c r="MDO765" s="156"/>
      <c r="MDP765" s="156"/>
      <c r="MDQ765" s="156"/>
      <c r="MDR765" s="156"/>
      <c r="MDS765" s="156"/>
      <c r="MDT765" s="156"/>
      <c r="MDU765" s="156"/>
      <c r="MDV765" s="156"/>
      <c r="MDW765" s="156"/>
      <c r="MDX765" s="156"/>
      <c r="MDY765" s="156"/>
      <c r="MDZ765" s="156"/>
      <c r="MEA765" s="156"/>
      <c r="MEB765" s="156"/>
      <c r="MEC765" s="156"/>
      <c r="MED765" s="156"/>
      <c r="MEE765" s="156"/>
      <c r="MEF765" s="156"/>
      <c r="MEG765" s="156"/>
      <c r="MEH765" s="156"/>
      <c r="MEI765" s="156"/>
      <c r="MEJ765" s="156"/>
      <c r="MEK765" s="156"/>
      <c r="MEL765" s="156"/>
      <c r="MEM765" s="156"/>
      <c r="MEN765" s="156"/>
      <c r="MEO765" s="156"/>
      <c r="MEP765" s="156"/>
      <c r="MEQ765" s="156"/>
      <c r="MER765" s="156"/>
      <c r="MES765" s="156"/>
      <c r="MET765" s="156"/>
      <c r="MEU765" s="156"/>
      <c r="MEV765" s="156"/>
      <c r="MEW765" s="156"/>
      <c r="MEX765" s="156"/>
      <c r="MEY765" s="156"/>
      <c r="MEZ765" s="156"/>
      <c r="MFA765" s="156"/>
      <c r="MFB765" s="156"/>
      <c r="MFC765" s="156"/>
      <c r="MFD765" s="156"/>
      <c r="MFE765" s="156"/>
      <c r="MFF765" s="156"/>
      <c r="MFG765" s="156"/>
      <c r="MFH765" s="156"/>
      <c r="MFI765" s="156"/>
      <c r="MFJ765" s="156"/>
      <c r="MFK765" s="156"/>
      <c r="MFL765" s="156"/>
      <c r="MFM765" s="156"/>
      <c r="MFN765" s="156"/>
      <c r="MFO765" s="156"/>
      <c r="MFP765" s="156"/>
      <c r="MFQ765" s="156"/>
      <c r="MFR765" s="156"/>
      <c r="MFS765" s="156"/>
      <c r="MFT765" s="156"/>
      <c r="MFU765" s="156"/>
      <c r="MFV765" s="156"/>
      <c r="MFW765" s="156"/>
      <c r="MFX765" s="156"/>
      <c r="MFY765" s="156"/>
      <c r="MFZ765" s="156"/>
      <c r="MGA765" s="156"/>
      <c r="MGB765" s="156"/>
      <c r="MGC765" s="156"/>
      <c r="MGD765" s="156"/>
      <c r="MGE765" s="156"/>
      <c r="MGF765" s="156"/>
      <c r="MGG765" s="156"/>
      <c r="MGH765" s="156"/>
      <c r="MGI765" s="156"/>
      <c r="MGJ765" s="156"/>
      <c r="MGK765" s="156"/>
      <c r="MGL765" s="156"/>
      <c r="MGM765" s="156"/>
      <c r="MGN765" s="156"/>
      <c r="MGO765" s="156"/>
      <c r="MGP765" s="156"/>
      <c r="MGQ765" s="156"/>
      <c r="MGR765" s="156"/>
      <c r="MGS765" s="156"/>
      <c r="MGT765" s="156"/>
      <c r="MGU765" s="156"/>
      <c r="MGV765" s="156"/>
      <c r="MGW765" s="156"/>
      <c r="MGX765" s="156"/>
      <c r="MGY765" s="156"/>
      <c r="MGZ765" s="156"/>
      <c r="MHA765" s="156"/>
      <c r="MHB765" s="156"/>
      <c r="MHC765" s="156"/>
      <c r="MHD765" s="156"/>
      <c r="MHE765" s="156"/>
      <c r="MHF765" s="156"/>
      <c r="MHG765" s="156"/>
      <c r="MHH765" s="156"/>
      <c r="MHI765" s="156"/>
      <c r="MHJ765" s="156"/>
      <c r="MHK765" s="156"/>
      <c r="MHL765" s="156"/>
      <c r="MHM765" s="156"/>
      <c r="MHN765" s="156"/>
      <c r="MHO765" s="156"/>
      <c r="MHP765" s="156"/>
      <c r="MHQ765" s="156"/>
      <c r="MHR765" s="156"/>
      <c r="MHS765" s="156"/>
      <c r="MHT765" s="156"/>
      <c r="MHU765" s="156"/>
      <c r="MHV765" s="156"/>
      <c r="MHW765" s="156"/>
      <c r="MHX765" s="156"/>
      <c r="MHY765" s="156"/>
      <c r="MHZ765" s="156"/>
      <c r="MIA765" s="156"/>
      <c r="MIB765" s="156"/>
      <c r="MIC765" s="156"/>
      <c r="MID765" s="156"/>
      <c r="MIE765" s="156"/>
      <c r="MIF765" s="156"/>
      <c r="MIG765" s="156"/>
      <c r="MIH765" s="156"/>
      <c r="MII765" s="156"/>
      <c r="MIJ765" s="156"/>
      <c r="MIK765" s="156"/>
      <c r="MIL765" s="156"/>
      <c r="MIM765" s="156"/>
      <c r="MIN765" s="156"/>
      <c r="MIO765" s="156"/>
      <c r="MIP765" s="156"/>
      <c r="MIQ765" s="156"/>
      <c r="MIR765" s="156"/>
      <c r="MIS765" s="156"/>
      <c r="MIT765" s="156"/>
      <c r="MIU765" s="156"/>
      <c r="MIV765" s="156"/>
      <c r="MIW765" s="156"/>
      <c r="MIX765" s="156"/>
      <c r="MIY765" s="156"/>
      <c r="MIZ765" s="156"/>
      <c r="MJA765" s="156"/>
      <c r="MJB765" s="156"/>
      <c r="MJC765" s="156"/>
      <c r="MJD765" s="156"/>
      <c r="MJE765" s="156"/>
      <c r="MJF765" s="156"/>
      <c r="MJG765" s="156"/>
      <c r="MJH765" s="156"/>
      <c r="MJI765" s="156"/>
      <c r="MJJ765" s="156"/>
      <c r="MJK765" s="156"/>
      <c r="MJL765" s="156"/>
      <c r="MJM765" s="156"/>
      <c r="MJN765" s="156"/>
      <c r="MJO765" s="156"/>
      <c r="MJP765" s="156"/>
      <c r="MJQ765" s="156"/>
      <c r="MJR765" s="156"/>
      <c r="MJS765" s="156"/>
      <c r="MJT765" s="156"/>
      <c r="MJU765" s="156"/>
      <c r="MJV765" s="156"/>
      <c r="MJW765" s="156"/>
      <c r="MJX765" s="156"/>
      <c r="MJY765" s="156"/>
      <c r="MJZ765" s="156"/>
      <c r="MKA765" s="156"/>
      <c r="MKB765" s="156"/>
      <c r="MKC765" s="156"/>
      <c r="MKD765" s="156"/>
      <c r="MKE765" s="156"/>
      <c r="MKF765" s="156"/>
      <c r="MKG765" s="156"/>
      <c r="MKH765" s="156"/>
      <c r="MKI765" s="156"/>
      <c r="MKJ765" s="156"/>
      <c r="MKK765" s="156"/>
      <c r="MKL765" s="156"/>
      <c r="MKM765" s="156"/>
      <c r="MKN765" s="156"/>
      <c r="MKO765" s="156"/>
      <c r="MKP765" s="156"/>
      <c r="MKQ765" s="156"/>
      <c r="MKR765" s="156"/>
      <c r="MKS765" s="156"/>
      <c r="MKT765" s="156"/>
      <c r="MKU765" s="156"/>
      <c r="MKV765" s="156"/>
      <c r="MKW765" s="156"/>
      <c r="MKX765" s="156"/>
      <c r="MKY765" s="156"/>
      <c r="MKZ765" s="156"/>
      <c r="MLA765" s="156"/>
      <c r="MLB765" s="156"/>
      <c r="MLC765" s="156"/>
      <c r="MLD765" s="156"/>
      <c r="MLE765" s="156"/>
      <c r="MLF765" s="156"/>
      <c r="MLG765" s="156"/>
      <c r="MLH765" s="156"/>
      <c r="MLI765" s="156"/>
      <c r="MLJ765" s="156"/>
      <c r="MLK765" s="156"/>
      <c r="MLL765" s="156"/>
      <c r="MLM765" s="156"/>
      <c r="MLN765" s="156"/>
      <c r="MLO765" s="156"/>
      <c r="MLP765" s="156"/>
      <c r="MLQ765" s="156"/>
      <c r="MLR765" s="156"/>
      <c r="MLS765" s="156"/>
      <c r="MLT765" s="156"/>
      <c r="MLU765" s="156"/>
      <c r="MLV765" s="156"/>
      <c r="MLW765" s="156"/>
      <c r="MLX765" s="156"/>
      <c r="MLY765" s="156"/>
      <c r="MLZ765" s="156"/>
      <c r="MMA765" s="156"/>
      <c r="MMB765" s="156"/>
      <c r="MMC765" s="156"/>
      <c r="MMD765" s="156"/>
      <c r="MME765" s="156"/>
      <c r="MMF765" s="156"/>
      <c r="MMG765" s="156"/>
      <c r="MMH765" s="156"/>
      <c r="MMI765" s="156"/>
      <c r="MMJ765" s="156"/>
      <c r="MMK765" s="156"/>
      <c r="MML765" s="156"/>
      <c r="MMM765" s="156"/>
      <c r="MMN765" s="156"/>
      <c r="MMO765" s="156"/>
      <c r="MMP765" s="156"/>
      <c r="MMQ765" s="156"/>
      <c r="MMR765" s="156"/>
      <c r="MMS765" s="156"/>
      <c r="MMT765" s="156"/>
      <c r="MMU765" s="156"/>
      <c r="MMV765" s="156"/>
      <c r="MMW765" s="156"/>
      <c r="MMX765" s="156"/>
      <c r="MMY765" s="156"/>
      <c r="MMZ765" s="156"/>
      <c r="MNA765" s="156"/>
      <c r="MNB765" s="156"/>
      <c r="MNC765" s="156"/>
      <c r="MND765" s="156"/>
      <c r="MNE765" s="156"/>
      <c r="MNF765" s="156"/>
      <c r="MNG765" s="156"/>
      <c r="MNH765" s="156"/>
      <c r="MNI765" s="156"/>
      <c r="MNJ765" s="156"/>
      <c r="MNK765" s="156"/>
      <c r="MNL765" s="156"/>
      <c r="MNM765" s="156"/>
      <c r="MNN765" s="156"/>
      <c r="MNO765" s="156"/>
      <c r="MNP765" s="156"/>
      <c r="MNQ765" s="156"/>
      <c r="MNR765" s="156"/>
      <c r="MNS765" s="156"/>
      <c r="MNT765" s="156"/>
      <c r="MNU765" s="156"/>
      <c r="MNV765" s="156"/>
      <c r="MNW765" s="156"/>
      <c r="MNX765" s="156"/>
      <c r="MNY765" s="156"/>
      <c r="MNZ765" s="156"/>
      <c r="MOA765" s="156"/>
      <c r="MOB765" s="156"/>
      <c r="MOC765" s="156"/>
      <c r="MOD765" s="156"/>
      <c r="MOE765" s="156"/>
      <c r="MOF765" s="156"/>
      <c r="MOG765" s="156"/>
      <c r="MOH765" s="156"/>
      <c r="MOI765" s="156"/>
      <c r="MOJ765" s="156"/>
      <c r="MOK765" s="156"/>
      <c r="MOL765" s="156"/>
      <c r="MOM765" s="156"/>
      <c r="MON765" s="156"/>
      <c r="MOO765" s="156"/>
      <c r="MOP765" s="156"/>
      <c r="MOQ765" s="156"/>
      <c r="MOR765" s="156"/>
      <c r="MOS765" s="156"/>
      <c r="MOT765" s="156"/>
      <c r="MOU765" s="156"/>
      <c r="MOV765" s="156"/>
      <c r="MOW765" s="156"/>
      <c r="MOX765" s="156"/>
      <c r="MOY765" s="156"/>
      <c r="MOZ765" s="156"/>
      <c r="MPA765" s="156"/>
      <c r="MPB765" s="156"/>
      <c r="MPC765" s="156"/>
      <c r="MPD765" s="156"/>
      <c r="MPE765" s="156"/>
      <c r="MPF765" s="156"/>
      <c r="MPG765" s="156"/>
      <c r="MPH765" s="156"/>
      <c r="MPI765" s="156"/>
      <c r="MPJ765" s="156"/>
      <c r="MPK765" s="156"/>
      <c r="MPL765" s="156"/>
      <c r="MPM765" s="156"/>
      <c r="MPN765" s="156"/>
      <c r="MPO765" s="156"/>
      <c r="MPP765" s="156"/>
      <c r="MPQ765" s="156"/>
      <c r="MPR765" s="156"/>
      <c r="MPS765" s="156"/>
      <c r="MPT765" s="156"/>
      <c r="MPU765" s="156"/>
      <c r="MPV765" s="156"/>
      <c r="MPW765" s="156"/>
      <c r="MPX765" s="156"/>
      <c r="MPY765" s="156"/>
      <c r="MPZ765" s="156"/>
      <c r="MQA765" s="156"/>
      <c r="MQB765" s="156"/>
      <c r="MQC765" s="156"/>
      <c r="MQD765" s="156"/>
      <c r="MQE765" s="156"/>
      <c r="MQF765" s="156"/>
      <c r="MQG765" s="156"/>
      <c r="MQH765" s="156"/>
      <c r="MQI765" s="156"/>
      <c r="MQJ765" s="156"/>
      <c r="MQK765" s="156"/>
      <c r="MQL765" s="156"/>
      <c r="MQM765" s="156"/>
      <c r="MQN765" s="156"/>
      <c r="MQO765" s="156"/>
      <c r="MQP765" s="156"/>
      <c r="MQQ765" s="156"/>
      <c r="MQR765" s="156"/>
      <c r="MQS765" s="156"/>
      <c r="MQT765" s="156"/>
      <c r="MQU765" s="156"/>
      <c r="MQV765" s="156"/>
      <c r="MQW765" s="156"/>
      <c r="MQX765" s="156"/>
      <c r="MQY765" s="156"/>
      <c r="MQZ765" s="156"/>
      <c r="MRA765" s="156"/>
      <c r="MRB765" s="156"/>
      <c r="MRC765" s="156"/>
      <c r="MRD765" s="156"/>
      <c r="MRE765" s="156"/>
      <c r="MRF765" s="156"/>
      <c r="MRG765" s="156"/>
      <c r="MRH765" s="156"/>
      <c r="MRI765" s="156"/>
      <c r="MRJ765" s="156"/>
      <c r="MRK765" s="156"/>
      <c r="MRL765" s="156"/>
      <c r="MRM765" s="156"/>
      <c r="MRN765" s="156"/>
      <c r="MRO765" s="156"/>
      <c r="MRP765" s="156"/>
      <c r="MRQ765" s="156"/>
      <c r="MRR765" s="156"/>
      <c r="MRS765" s="156"/>
      <c r="MRT765" s="156"/>
      <c r="MRU765" s="156"/>
      <c r="MRV765" s="156"/>
      <c r="MRW765" s="156"/>
      <c r="MRX765" s="156"/>
      <c r="MRY765" s="156"/>
      <c r="MRZ765" s="156"/>
      <c r="MSA765" s="156"/>
      <c r="MSB765" s="156"/>
      <c r="MSC765" s="156"/>
      <c r="MSD765" s="156"/>
      <c r="MSE765" s="156"/>
      <c r="MSF765" s="156"/>
      <c r="MSG765" s="156"/>
      <c r="MSH765" s="156"/>
      <c r="MSI765" s="156"/>
      <c r="MSJ765" s="156"/>
      <c r="MSK765" s="156"/>
      <c r="MSL765" s="156"/>
      <c r="MSM765" s="156"/>
      <c r="MSN765" s="156"/>
      <c r="MSO765" s="156"/>
      <c r="MSP765" s="156"/>
      <c r="MSQ765" s="156"/>
      <c r="MSR765" s="156"/>
      <c r="MSS765" s="156"/>
      <c r="MST765" s="156"/>
      <c r="MSU765" s="156"/>
      <c r="MSV765" s="156"/>
      <c r="MSW765" s="156"/>
      <c r="MSX765" s="156"/>
      <c r="MSY765" s="156"/>
      <c r="MSZ765" s="156"/>
      <c r="MTA765" s="156"/>
      <c r="MTB765" s="156"/>
      <c r="MTC765" s="156"/>
      <c r="MTD765" s="156"/>
      <c r="MTE765" s="156"/>
      <c r="MTF765" s="156"/>
      <c r="MTG765" s="156"/>
      <c r="MTH765" s="156"/>
      <c r="MTI765" s="156"/>
      <c r="MTJ765" s="156"/>
      <c r="MTK765" s="156"/>
      <c r="MTL765" s="156"/>
      <c r="MTM765" s="156"/>
      <c r="MTN765" s="156"/>
      <c r="MTO765" s="156"/>
      <c r="MTP765" s="156"/>
      <c r="MTQ765" s="156"/>
      <c r="MTR765" s="156"/>
      <c r="MTS765" s="156"/>
      <c r="MTT765" s="156"/>
      <c r="MTU765" s="156"/>
      <c r="MTV765" s="156"/>
      <c r="MTW765" s="156"/>
      <c r="MTX765" s="156"/>
      <c r="MTY765" s="156"/>
      <c r="MTZ765" s="156"/>
      <c r="MUA765" s="156"/>
      <c r="MUB765" s="156"/>
      <c r="MUC765" s="156"/>
      <c r="MUD765" s="156"/>
      <c r="MUE765" s="156"/>
      <c r="MUF765" s="156"/>
      <c r="MUG765" s="156"/>
      <c r="MUH765" s="156"/>
      <c r="MUI765" s="156"/>
      <c r="MUJ765" s="156"/>
      <c r="MUK765" s="156"/>
      <c r="MUL765" s="156"/>
      <c r="MUM765" s="156"/>
      <c r="MUN765" s="156"/>
      <c r="MUO765" s="156"/>
      <c r="MUP765" s="156"/>
      <c r="MUQ765" s="156"/>
      <c r="MUR765" s="156"/>
      <c r="MUS765" s="156"/>
      <c r="MUT765" s="156"/>
      <c r="MUU765" s="156"/>
      <c r="MUV765" s="156"/>
      <c r="MUW765" s="156"/>
      <c r="MUX765" s="156"/>
      <c r="MUY765" s="156"/>
      <c r="MUZ765" s="156"/>
      <c r="MVA765" s="156"/>
      <c r="MVB765" s="156"/>
      <c r="MVC765" s="156"/>
      <c r="MVD765" s="156"/>
      <c r="MVE765" s="156"/>
      <c r="MVF765" s="156"/>
      <c r="MVG765" s="156"/>
      <c r="MVH765" s="156"/>
      <c r="MVI765" s="156"/>
      <c r="MVJ765" s="156"/>
      <c r="MVK765" s="156"/>
      <c r="MVL765" s="156"/>
      <c r="MVM765" s="156"/>
      <c r="MVN765" s="156"/>
      <c r="MVO765" s="156"/>
      <c r="MVP765" s="156"/>
      <c r="MVQ765" s="156"/>
      <c r="MVR765" s="156"/>
      <c r="MVS765" s="156"/>
      <c r="MVT765" s="156"/>
      <c r="MVU765" s="156"/>
      <c r="MVV765" s="156"/>
      <c r="MVW765" s="156"/>
      <c r="MVX765" s="156"/>
      <c r="MVY765" s="156"/>
      <c r="MVZ765" s="156"/>
      <c r="MWA765" s="156"/>
      <c r="MWB765" s="156"/>
      <c r="MWC765" s="156"/>
      <c r="MWD765" s="156"/>
      <c r="MWE765" s="156"/>
      <c r="MWF765" s="156"/>
      <c r="MWG765" s="156"/>
      <c r="MWH765" s="156"/>
      <c r="MWI765" s="156"/>
      <c r="MWJ765" s="156"/>
      <c r="MWK765" s="156"/>
      <c r="MWL765" s="156"/>
      <c r="MWM765" s="156"/>
      <c r="MWN765" s="156"/>
      <c r="MWO765" s="156"/>
      <c r="MWP765" s="156"/>
      <c r="MWQ765" s="156"/>
      <c r="MWR765" s="156"/>
      <c r="MWS765" s="156"/>
      <c r="MWT765" s="156"/>
      <c r="MWU765" s="156"/>
      <c r="MWV765" s="156"/>
      <c r="MWW765" s="156"/>
      <c r="MWX765" s="156"/>
      <c r="MWY765" s="156"/>
      <c r="MWZ765" s="156"/>
      <c r="MXA765" s="156"/>
      <c r="MXB765" s="156"/>
      <c r="MXC765" s="156"/>
      <c r="MXD765" s="156"/>
      <c r="MXE765" s="156"/>
      <c r="MXF765" s="156"/>
      <c r="MXG765" s="156"/>
      <c r="MXH765" s="156"/>
      <c r="MXI765" s="156"/>
      <c r="MXJ765" s="156"/>
      <c r="MXK765" s="156"/>
      <c r="MXL765" s="156"/>
      <c r="MXM765" s="156"/>
      <c r="MXN765" s="156"/>
      <c r="MXO765" s="156"/>
      <c r="MXP765" s="156"/>
      <c r="MXQ765" s="156"/>
      <c r="MXR765" s="156"/>
      <c r="MXS765" s="156"/>
      <c r="MXT765" s="156"/>
      <c r="MXU765" s="156"/>
      <c r="MXV765" s="156"/>
      <c r="MXW765" s="156"/>
      <c r="MXX765" s="156"/>
      <c r="MXY765" s="156"/>
      <c r="MXZ765" s="156"/>
      <c r="MYA765" s="156"/>
      <c r="MYB765" s="156"/>
      <c r="MYC765" s="156"/>
      <c r="MYD765" s="156"/>
      <c r="MYE765" s="156"/>
      <c r="MYF765" s="156"/>
      <c r="MYG765" s="156"/>
      <c r="MYH765" s="156"/>
      <c r="MYI765" s="156"/>
      <c r="MYJ765" s="156"/>
      <c r="MYK765" s="156"/>
      <c r="MYL765" s="156"/>
      <c r="MYM765" s="156"/>
      <c r="MYN765" s="156"/>
      <c r="MYO765" s="156"/>
      <c r="MYP765" s="156"/>
      <c r="MYQ765" s="156"/>
      <c r="MYR765" s="156"/>
      <c r="MYS765" s="156"/>
      <c r="MYT765" s="156"/>
      <c r="MYU765" s="156"/>
      <c r="MYV765" s="156"/>
      <c r="MYW765" s="156"/>
      <c r="MYX765" s="156"/>
      <c r="MYY765" s="156"/>
      <c r="MYZ765" s="156"/>
      <c r="MZA765" s="156"/>
      <c r="MZB765" s="156"/>
      <c r="MZC765" s="156"/>
      <c r="MZD765" s="156"/>
      <c r="MZE765" s="156"/>
      <c r="MZF765" s="156"/>
      <c r="MZG765" s="156"/>
      <c r="MZH765" s="156"/>
      <c r="MZI765" s="156"/>
      <c r="MZJ765" s="156"/>
      <c r="MZK765" s="156"/>
      <c r="MZL765" s="156"/>
      <c r="MZM765" s="156"/>
      <c r="MZN765" s="156"/>
      <c r="MZO765" s="156"/>
      <c r="MZP765" s="156"/>
      <c r="MZQ765" s="156"/>
      <c r="MZR765" s="156"/>
      <c r="MZS765" s="156"/>
      <c r="MZT765" s="156"/>
      <c r="MZU765" s="156"/>
      <c r="MZV765" s="156"/>
      <c r="MZW765" s="156"/>
      <c r="MZX765" s="156"/>
      <c r="MZY765" s="156"/>
      <c r="MZZ765" s="156"/>
      <c r="NAA765" s="156"/>
      <c r="NAB765" s="156"/>
      <c r="NAC765" s="156"/>
      <c r="NAD765" s="156"/>
      <c r="NAE765" s="156"/>
      <c r="NAF765" s="156"/>
      <c r="NAG765" s="156"/>
      <c r="NAH765" s="156"/>
      <c r="NAI765" s="156"/>
      <c r="NAJ765" s="156"/>
      <c r="NAK765" s="156"/>
      <c r="NAL765" s="156"/>
      <c r="NAM765" s="156"/>
      <c r="NAN765" s="156"/>
      <c r="NAO765" s="156"/>
      <c r="NAP765" s="156"/>
      <c r="NAQ765" s="156"/>
      <c r="NAR765" s="156"/>
      <c r="NAS765" s="156"/>
      <c r="NAT765" s="156"/>
      <c r="NAU765" s="156"/>
      <c r="NAV765" s="156"/>
      <c r="NAW765" s="156"/>
      <c r="NAX765" s="156"/>
      <c r="NAY765" s="156"/>
      <c r="NAZ765" s="156"/>
      <c r="NBA765" s="156"/>
      <c r="NBB765" s="156"/>
      <c r="NBC765" s="156"/>
      <c r="NBD765" s="156"/>
      <c r="NBE765" s="156"/>
      <c r="NBF765" s="156"/>
      <c r="NBG765" s="156"/>
      <c r="NBH765" s="156"/>
      <c r="NBI765" s="156"/>
      <c r="NBJ765" s="156"/>
      <c r="NBK765" s="156"/>
      <c r="NBL765" s="156"/>
      <c r="NBM765" s="156"/>
      <c r="NBN765" s="156"/>
      <c r="NBO765" s="156"/>
      <c r="NBP765" s="156"/>
      <c r="NBQ765" s="156"/>
      <c r="NBR765" s="156"/>
      <c r="NBS765" s="156"/>
      <c r="NBT765" s="156"/>
      <c r="NBU765" s="156"/>
      <c r="NBV765" s="156"/>
      <c r="NBW765" s="156"/>
      <c r="NBX765" s="156"/>
      <c r="NBY765" s="156"/>
      <c r="NBZ765" s="156"/>
      <c r="NCA765" s="156"/>
      <c r="NCB765" s="156"/>
      <c r="NCC765" s="156"/>
      <c r="NCD765" s="156"/>
      <c r="NCE765" s="156"/>
      <c r="NCF765" s="156"/>
      <c r="NCG765" s="156"/>
      <c r="NCH765" s="156"/>
      <c r="NCI765" s="156"/>
      <c r="NCJ765" s="156"/>
      <c r="NCK765" s="156"/>
      <c r="NCL765" s="156"/>
      <c r="NCM765" s="156"/>
      <c r="NCN765" s="156"/>
      <c r="NCO765" s="156"/>
      <c r="NCP765" s="156"/>
      <c r="NCQ765" s="156"/>
      <c r="NCR765" s="156"/>
      <c r="NCS765" s="156"/>
      <c r="NCT765" s="156"/>
      <c r="NCU765" s="156"/>
      <c r="NCV765" s="156"/>
      <c r="NCW765" s="156"/>
      <c r="NCX765" s="156"/>
      <c r="NCY765" s="156"/>
      <c r="NCZ765" s="156"/>
      <c r="NDA765" s="156"/>
      <c r="NDB765" s="156"/>
      <c r="NDC765" s="156"/>
      <c r="NDD765" s="156"/>
      <c r="NDE765" s="156"/>
      <c r="NDF765" s="156"/>
      <c r="NDG765" s="156"/>
      <c r="NDH765" s="156"/>
      <c r="NDI765" s="156"/>
      <c r="NDJ765" s="156"/>
      <c r="NDK765" s="156"/>
      <c r="NDL765" s="156"/>
      <c r="NDM765" s="156"/>
      <c r="NDN765" s="156"/>
      <c r="NDO765" s="156"/>
      <c r="NDP765" s="156"/>
      <c r="NDQ765" s="156"/>
      <c r="NDR765" s="156"/>
      <c r="NDS765" s="156"/>
      <c r="NDT765" s="156"/>
      <c r="NDU765" s="156"/>
      <c r="NDV765" s="156"/>
      <c r="NDW765" s="156"/>
      <c r="NDX765" s="156"/>
      <c r="NDY765" s="156"/>
      <c r="NDZ765" s="156"/>
      <c r="NEA765" s="156"/>
      <c r="NEB765" s="156"/>
      <c r="NEC765" s="156"/>
      <c r="NED765" s="156"/>
      <c r="NEE765" s="156"/>
      <c r="NEF765" s="156"/>
      <c r="NEG765" s="156"/>
      <c r="NEH765" s="156"/>
      <c r="NEI765" s="156"/>
      <c r="NEJ765" s="156"/>
      <c r="NEK765" s="156"/>
      <c r="NEL765" s="156"/>
      <c r="NEM765" s="156"/>
      <c r="NEN765" s="156"/>
      <c r="NEO765" s="156"/>
      <c r="NEP765" s="156"/>
      <c r="NEQ765" s="156"/>
      <c r="NER765" s="156"/>
      <c r="NES765" s="156"/>
      <c r="NET765" s="156"/>
      <c r="NEU765" s="156"/>
      <c r="NEV765" s="156"/>
      <c r="NEW765" s="156"/>
      <c r="NEX765" s="156"/>
      <c r="NEY765" s="156"/>
      <c r="NEZ765" s="156"/>
      <c r="NFA765" s="156"/>
      <c r="NFB765" s="156"/>
      <c r="NFC765" s="156"/>
      <c r="NFD765" s="156"/>
      <c r="NFE765" s="156"/>
      <c r="NFF765" s="156"/>
      <c r="NFG765" s="156"/>
      <c r="NFH765" s="156"/>
      <c r="NFI765" s="156"/>
      <c r="NFJ765" s="156"/>
      <c r="NFK765" s="156"/>
      <c r="NFL765" s="156"/>
      <c r="NFM765" s="156"/>
      <c r="NFN765" s="156"/>
      <c r="NFO765" s="156"/>
      <c r="NFP765" s="156"/>
      <c r="NFQ765" s="156"/>
      <c r="NFR765" s="156"/>
      <c r="NFS765" s="156"/>
      <c r="NFT765" s="156"/>
      <c r="NFU765" s="156"/>
      <c r="NFV765" s="156"/>
      <c r="NFW765" s="156"/>
      <c r="NFX765" s="156"/>
      <c r="NFY765" s="156"/>
      <c r="NFZ765" s="156"/>
      <c r="NGA765" s="156"/>
      <c r="NGB765" s="156"/>
      <c r="NGC765" s="156"/>
      <c r="NGD765" s="156"/>
      <c r="NGE765" s="156"/>
      <c r="NGF765" s="156"/>
      <c r="NGG765" s="156"/>
      <c r="NGH765" s="156"/>
      <c r="NGI765" s="156"/>
      <c r="NGJ765" s="156"/>
      <c r="NGK765" s="156"/>
      <c r="NGL765" s="156"/>
      <c r="NGM765" s="156"/>
      <c r="NGN765" s="156"/>
      <c r="NGO765" s="156"/>
      <c r="NGP765" s="156"/>
      <c r="NGQ765" s="156"/>
      <c r="NGR765" s="156"/>
      <c r="NGS765" s="156"/>
      <c r="NGT765" s="156"/>
      <c r="NGU765" s="156"/>
      <c r="NGV765" s="156"/>
      <c r="NGW765" s="156"/>
      <c r="NGX765" s="156"/>
      <c r="NGY765" s="156"/>
      <c r="NGZ765" s="156"/>
      <c r="NHA765" s="156"/>
      <c r="NHB765" s="156"/>
      <c r="NHC765" s="156"/>
      <c r="NHD765" s="156"/>
      <c r="NHE765" s="156"/>
      <c r="NHF765" s="156"/>
      <c r="NHG765" s="156"/>
      <c r="NHH765" s="156"/>
      <c r="NHI765" s="156"/>
      <c r="NHJ765" s="156"/>
      <c r="NHK765" s="156"/>
      <c r="NHL765" s="156"/>
      <c r="NHM765" s="156"/>
      <c r="NHN765" s="156"/>
      <c r="NHO765" s="156"/>
      <c r="NHP765" s="156"/>
      <c r="NHQ765" s="156"/>
      <c r="NHR765" s="156"/>
      <c r="NHS765" s="156"/>
      <c r="NHT765" s="156"/>
      <c r="NHU765" s="156"/>
      <c r="NHV765" s="156"/>
      <c r="NHW765" s="156"/>
      <c r="NHX765" s="156"/>
      <c r="NHY765" s="156"/>
      <c r="NHZ765" s="156"/>
      <c r="NIA765" s="156"/>
      <c r="NIB765" s="156"/>
      <c r="NIC765" s="156"/>
      <c r="NID765" s="156"/>
      <c r="NIE765" s="156"/>
      <c r="NIF765" s="156"/>
      <c r="NIG765" s="156"/>
      <c r="NIH765" s="156"/>
      <c r="NII765" s="156"/>
      <c r="NIJ765" s="156"/>
      <c r="NIK765" s="156"/>
      <c r="NIL765" s="156"/>
      <c r="NIM765" s="156"/>
      <c r="NIN765" s="156"/>
      <c r="NIO765" s="156"/>
      <c r="NIP765" s="156"/>
      <c r="NIQ765" s="156"/>
      <c r="NIR765" s="156"/>
      <c r="NIS765" s="156"/>
      <c r="NIT765" s="156"/>
      <c r="NIU765" s="156"/>
      <c r="NIV765" s="156"/>
      <c r="NIW765" s="156"/>
      <c r="NIX765" s="156"/>
      <c r="NIY765" s="156"/>
      <c r="NIZ765" s="156"/>
      <c r="NJA765" s="156"/>
      <c r="NJB765" s="156"/>
      <c r="NJC765" s="156"/>
      <c r="NJD765" s="156"/>
      <c r="NJE765" s="156"/>
      <c r="NJF765" s="156"/>
      <c r="NJG765" s="156"/>
      <c r="NJH765" s="156"/>
      <c r="NJI765" s="156"/>
      <c r="NJJ765" s="156"/>
      <c r="NJK765" s="156"/>
      <c r="NJL765" s="156"/>
      <c r="NJM765" s="156"/>
      <c r="NJN765" s="156"/>
      <c r="NJO765" s="156"/>
      <c r="NJP765" s="156"/>
      <c r="NJQ765" s="156"/>
      <c r="NJR765" s="156"/>
      <c r="NJS765" s="156"/>
      <c r="NJT765" s="156"/>
      <c r="NJU765" s="156"/>
      <c r="NJV765" s="156"/>
      <c r="NJW765" s="156"/>
      <c r="NJX765" s="156"/>
      <c r="NJY765" s="156"/>
      <c r="NJZ765" s="156"/>
      <c r="NKA765" s="156"/>
      <c r="NKB765" s="156"/>
      <c r="NKC765" s="156"/>
      <c r="NKD765" s="156"/>
      <c r="NKE765" s="156"/>
      <c r="NKF765" s="156"/>
      <c r="NKG765" s="156"/>
      <c r="NKH765" s="156"/>
      <c r="NKI765" s="156"/>
      <c r="NKJ765" s="156"/>
      <c r="NKK765" s="156"/>
      <c r="NKL765" s="156"/>
      <c r="NKM765" s="156"/>
      <c r="NKN765" s="156"/>
      <c r="NKO765" s="156"/>
      <c r="NKP765" s="156"/>
      <c r="NKQ765" s="156"/>
      <c r="NKR765" s="156"/>
      <c r="NKS765" s="156"/>
      <c r="NKT765" s="156"/>
      <c r="NKU765" s="156"/>
      <c r="NKV765" s="156"/>
      <c r="NKW765" s="156"/>
      <c r="NKX765" s="156"/>
      <c r="NKY765" s="156"/>
      <c r="NKZ765" s="156"/>
      <c r="NLA765" s="156"/>
      <c r="NLB765" s="156"/>
      <c r="NLC765" s="156"/>
      <c r="NLD765" s="156"/>
      <c r="NLE765" s="156"/>
      <c r="NLF765" s="156"/>
      <c r="NLG765" s="156"/>
      <c r="NLH765" s="156"/>
      <c r="NLI765" s="156"/>
      <c r="NLJ765" s="156"/>
      <c r="NLK765" s="156"/>
      <c r="NLL765" s="156"/>
      <c r="NLM765" s="156"/>
      <c r="NLN765" s="156"/>
      <c r="NLO765" s="156"/>
      <c r="NLP765" s="156"/>
      <c r="NLQ765" s="156"/>
      <c r="NLR765" s="156"/>
      <c r="NLS765" s="156"/>
      <c r="NLT765" s="156"/>
      <c r="NLU765" s="156"/>
      <c r="NLV765" s="156"/>
      <c r="NLW765" s="156"/>
      <c r="NLX765" s="156"/>
      <c r="NLY765" s="156"/>
      <c r="NLZ765" s="156"/>
      <c r="NMA765" s="156"/>
      <c r="NMB765" s="156"/>
      <c r="NMC765" s="156"/>
      <c r="NMD765" s="156"/>
      <c r="NME765" s="156"/>
      <c r="NMF765" s="156"/>
      <c r="NMG765" s="156"/>
      <c r="NMH765" s="156"/>
      <c r="NMI765" s="156"/>
      <c r="NMJ765" s="156"/>
      <c r="NMK765" s="156"/>
      <c r="NML765" s="156"/>
      <c r="NMM765" s="156"/>
      <c r="NMN765" s="156"/>
      <c r="NMO765" s="156"/>
      <c r="NMP765" s="156"/>
      <c r="NMQ765" s="156"/>
      <c r="NMR765" s="156"/>
      <c r="NMS765" s="156"/>
      <c r="NMT765" s="156"/>
      <c r="NMU765" s="156"/>
      <c r="NMV765" s="156"/>
      <c r="NMW765" s="156"/>
      <c r="NMX765" s="156"/>
      <c r="NMY765" s="156"/>
      <c r="NMZ765" s="156"/>
      <c r="NNA765" s="156"/>
      <c r="NNB765" s="156"/>
      <c r="NNC765" s="156"/>
      <c r="NND765" s="156"/>
      <c r="NNE765" s="156"/>
      <c r="NNF765" s="156"/>
      <c r="NNG765" s="156"/>
      <c r="NNH765" s="156"/>
      <c r="NNI765" s="156"/>
      <c r="NNJ765" s="156"/>
      <c r="NNK765" s="156"/>
      <c r="NNL765" s="156"/>
      <c r="NNM765" s="156"/>
      <c r="NNN765" s="156"/>
      <c r="NNO765" s="156"/>
      <c r="NNP765" s="156"/>
      <c r="NNQ765" s="156"/>
      <c r="NNR765" s="156"/>
      <c r="NNS765" s="156"/>
      <c r="NNT765" s="156"/>
      <c r="NNU765" s="156"/>
      <c r="NNV765" s="156"/>
      <c r="NNW765" s="156"/>
      <c r="NNX765" s="156"/>
      <c r="NNY765" s="156"/>
      <c r="NNZ765" s="156"/>
      <c r="NOA765" s="156"/>
      <c r="NOB765" s="156"/>
      <c r="NOC765" s="156"/>
      <c r="NOD765" s="156"/>
      <c r="NOE765" s="156"/>
      <c r="NOF765" s="156"/>
      <c r="NOG765" s="156"/>
      <c r="NOH765" s="156"/>
      <c r="NOI765" s="156"/>
      <c r="NOJ765" s="156"/>
      <c r="NOK765" s="156"/>
      <c r="NOL765" s="156"/>
      <c r="NOM765" s="156"/>
      <c r="NON765" s="156"/>
      <c r="NOO765" s="156"/>
      <c r="NOP765" s="156"/>
      <c r="NOQ765" s="156"/>
      <c r="NOR765" s="156"/>
      <c r="NOS765" s="156"/>
      <c r="NOT765" s="156"/>
      <c r="NOU765" s="156"/>
      <c r="NOV765" s="156"/>
      <c r="NOW765" s="156"/>
      <c r="NOX765" s="156"/>
      <c r="NOY765" s="156"/>
      <c r="NOZ765" s="156"/>
      <c r="NPA765" s="156"/>
      <c r="NPB765" s="156"/>
      <c r="NPC765" s="156"/>
      <c r="NPD765" s="156"/>
      <c r="NPE765" s="156"/>
      <c r="NPF765" s="156"/>
      <c r="NPG765" s="156"/>
      <c r="NPH765" s="156"/>
      <c r="NPI765" s="156"/>
      <c r="NPJ765" s="156"/>
      <c r="NPK765" s="156"/>
      <c r="NPL765" s="156"/>
      <c r="NPM765" s="156"/>
      <c r="NPN765" s="156"/>
      <c r="NPO765" s="156"/>
      <c r="NPP765" s="156"/>
      <c r="NPQ765" s="156"/>
      <c r="NPR765" s="156"/>
      <c r="NPS765" s="156"/>
      <c r="NPT765" s="156"/>
      <c r="NPU765" s="156"/>
      <c r="NPV765" s="156"/>
      <c r="NPW765" s="156"/>
      <c r="NPX765" s="156"/>
      <c r="NPY765" s="156"/>
      <c r="NPZ765" s="156"/>
      <c r="NQA765" s="156"/>
      <c r="NQB765" s="156"/>
      <c r="NQC765" s="156"/>
      <c r="NQD765" s="156"/>
      <c r="NQE765" s="156"/>
      <c r="NQF765" s="156"/>
      <c r="NQG765" s="156"/>
      <c r="NQH765" s="156"/>
      <c r="NQI765" s="156"/>
      <c r="NQJ765" s="156"/>
      <c r="NQK765" s="156"/>
      <c r="NQL765" s="156"/>
      <c r="NQM765" s="156"/>
      <c r="NQN765" s="156"/>
      <c r="NQO765" s="156"/>
      <c r="NQP765" s="156"/>
      <c r="NQQ765" s="156"/>
      <c r="NQR765" s="156"/>
      <c r="NQS765" s="156"/>
      <c r="NQT765" s="156"/>
      <c r="NQU765" s="156"/>
      <c r="NQV765" s="156"/>
      <c r="NQW765" s="156"/>
      <c r="NQX765" s="156"/>
      <c r="NQY765" s="156"/>
      <c r="NQZ765" s="156"/>
      <c r="NRA765" s="156"/>
      <c r="NRB765" s="156"/>
      <c r="NRC765" s="156"/>
      <c r="NRD765" s="156"/>
      <c r="NRE765" s="156"/>
      <c r="NRF765" s="156"/>
      <c r="NRG765" s="156"/>
      <c r="NRH765" s="156"/>
      <c r="NRI765" s="156"/>
      <c r="NRJ765" s="156"/>
      <c r="NRK765" s="156"/>
      <c r="NRL765" s="156"/>
      <c r="NRM765" s="156"/>
      <c r="NRN765" s="156"/>
      <c r="NRO765" s="156"/>
      <c r="NRP765" s="156"/>
      <c r="NRQ765" s="156"/>
      <c r="NRR765" s="156"/>
      <c r="NRS765" s="156"/>
      <c r="NRT765" s="156"/>
      <c r="NRU765" s="156"/>
      <c r="NRV765" s="156"/>
      <c r="NRW765" s="156"/>
      <c r="NRX765" s="156"/>
      <c r="NRY765" s="156"/>
      <c r="NRZ765" s="156"/>
      <c r="NSA765" s="156"/>
      <c r="NSB765" s="156"/>
      <c r="NSC765" s="156"/>
      <c r="NSD765" s="156"/>
      <c r="NSE765" s="156"/>
      <c r="NSF765" s="156"/>
      <c r="NSG765" s="156"/>
      <c r="NSH765" s="156"/>
      <c r="NSI765" s="156"/>
      <c r="NSJ765" s="156"/>
      <c r="NSK765" s="156"/>
      <c r="NSL765" s="156"/>
      <c r="NSM765" s="156"/>
      <c r="NSN765" s="156"/>
      <c r="NSO765" s="156"/>
      <c r="NSP765" s="156"/>
      <c r="NSQ765" s="156"/>
      <c r="NSR765" s="156"/>
      <c r="NSS765" s="156"/>
      <c r="NST765" s="156"/>
      <c r="NSU765" s="156"/>
      <c r="NSV765" s="156"/>
      <c r="NSW765" s="156"/>
      <c r="NSX765" s="156"/>
      <c r="NSY765" s="156"/>
      <c r="NSZ765" s="156"/>
      <c r="NTA765" s="156"/>
      <c r="NTB765" s="156"/>
      <c r="NTC765" s="156"/>
      <c r="NTD765" s="156"/>
      <c r="NTE765" s="156"/>
      <c r="NTF765" s="156"/>
      <c r="NTG765" s="156"/>
      <c r="NTH765" s="156"/>
      <c r="NTI765" s="156"/>
      <c r="NTJ765" s="156"/>
      <c r="NTK765" s="156"/>
      <c r="NTL765" s="156"/>
      <c r="NTM765" s="156"/>
      <c r="NTN765" s="156"/>
      <c r="NTO765" s="156"/>
      <c r="NTP765" s="156"/>
      <c r="NTQ765" s="156"/>
      <c r="NTR765" s="156"/>
      <c r="NTS765" s="156"/>
      <c r="NTT765" s="156"/>
      <c r="NTU765" s="156"/>
      <c r="NTV765" s="156"/>
      <c r="NTW765" s="156"/>
      <c r="NTX765" s="156"/>
      <c r="NTY765" s="156"/>
      <c r="NTZ765" s="156"/>
      <c r="NUA765" s="156"/>
      <c r="NUB765" s="156"/>
      <c r="NUC765" s="156"/>
      <c r="NUD765" s="156"/>
      <c r="NUE765" s="156"/>
      <c r="NUF765" s="156"/>
      <c r="NUG765" s="156"/>
      <c r="NUH765" s="156"/>
      <c r="NUI765" s="156"/>
      <c r="NUJ765" s="156"/>
      <c r="NUK765" s="156"/>
      <c r="NUL765" s="156"/>
      <c r="NUM765" s="156"/>
      <c r="NUN765" s="156"/>
      <c r="NUO765" s="156"/>
      <c r="NUP765" s="156"/>
      <c r="NUQ765" s="156"/>
      <c r="NUR765" s="156"/>
      <c r="NUS765" s="156"/>
      <c r="NUT765" s="156"/>
      <c r="NUU765" s="156"/>
      <c r="NUV765" s="156"/>
      <c r="NUW765" s="156"/>
      <c r="NUX765" s="156"/>
      <c r="NUY765" s="156"/>
      <c r="NUZ765" s="156"/>
      <c r="NVA765" s="156"/>
      <c r="NVB765" s="156"/>
      <c r="NVC765" s="156"/>
      <c r="NVD765" s="156"/>
      <c r="NVE765" s="156"/>
      <c r="NVF765" s="156"/>
      <c r="NVG765" s="156"/>
      <c r="NVH765" s="156"/>
      <c r="NVI765" s="156"/>
      <c r="NVJ765" s="156"/>
      <c r="NVK765" s="156"/>
      <c r="NVL765" s="156"/>
      <c r="NVM765" s="156"/>
      <c r="NVN765" s="156"/>
      <c r="NVO765" s="156"/>
      <c r="NVP765" s="156"/>
      <c r="NVQ765" s="156"/>
      <c r="NVR765" s="156"/>
      <c r="NVS765" s="156"/>
      <c r="NVT765" s="156"/>
      <c r="NVU765" s="156"/>
      <c r="NVV765" s="156"/>
      <c r="NVW765" s="156"/>
      <c r="NVX765" s="156"/>
      <c r="NVY765" s="156"/>
      <c r="NVZ765" s="156"/>
      <c r="NWA765" s="156"/>
      <c r="NWB765" s="156"/>
      <c r="NWC765" s="156"/>
      <c r="NWD765" s="156"/>
      <c r="NWE765" s="156"/>
      <c r="NWF765" s="156"/>
      <c r="NWG765" s="156"/>
      <c r="NWH765" s="156"/>
      <c r="NWI765" s="156"/>
      <c r="NWJ765" s="156"/>
      <c r="NWK765" s="156"/>
      <c r="NWL765" s="156"/>
      <c r="NWM765" s="156"/>
      <c r="NWN765" s="156"/>
      <c r="NWO765" s="156"/>
      <c r="NWP765" s="156"/>
      <c r="NWQ765" s="156"/>
      <c r="NWR765" s="156"/>
      <c r="NWS765" s="156"/>
      <c r="NWT765" s="156"/>
      <c r="NWU765" s="156"/>
      <c r="NWV765" s="156"/>
      <c r="NWW765" s="156"/>
      <c r="NWX765" s="156"/>
      <c r="NWY765" s="156"/>
      <c r="NWZ765" s="156"/>
      <c r="NXA765" s="156"/>
      <c r="NXB765" s="156"/>
      <c r="NXC765" s="156"/>
      <c r="NXD765" s="156"/>
      <c r="NXE765" s="156"/>
      <c r="NXF765" s="156"/>
      <c r="NXG765" s="156"/>
      <c r="NXH765" s="156"/>
      <c r="NXI765" s="156"/>
      <c r="NXJ765" s="156"/>
      <c r="NXK765" s="156"/>
      <c r="NXL765" s="156"/>
      <c r="NXM765" s="156"/>
      <c r="NXN765" s="156"/>
      <c r="NXO765" s="156"/>
      <c r="NXP765" s="156"/>
      <c r="NXQ765" s="156"/>
      <c r="NXR765" s="156"/>
      <c r="NXS765" s="156"/>
      <c r="NXT765" s="156"/>
      <c r="NXU765" s="156"/>
      <c r="NXV765" s="156"/>
      <c r="NXW765" s="156"/>
      <c r="NXX765" s="156"/>
      <c r="NXY765" s="156"/>
      <c r="NXZ765" s="156"/>
      <c r="NYA765" s="156"/>
      <c r="NYB765" s="156"/>
      <c r="NYC765" s="156"/>
      <c r="NYD765" s="156"/>
      <c r="NYE765" s="156"/>
      <c r="NYF765" s="156"/>
      <c r="NYG765" s="156"/>
      <c r="NYH765" s="156"/>
      <c r="NYI765" s="156"/>
      <c r="NYJ765" s="156"/>
      <c r="NYK765" s="156"/>
      <c r="NYL765" s="156"/>
      <c r="NYM765" s="156"/>
      <c r="NYN765" s="156"/>
      <c r="NYO765" s="156"/>
      <c r="NYP765" s="156"/>
      <c r="NYQ765" s="156"/>
      <c r="NYR765" s="156"/>
      <c r="NYS765" s="156"/>
      <c r="NYT765" s="156"/>
      <c r="NYU765" s="156"/>
      <c r="NYV765" s="156"/>
      <c r="NYW765" s="156"/>
      <c r="NYX765" s="156"/>
      <c r="NYY765" s="156"/>
      <c r="NYZ765" s="156"/>
      <c r="NZA765" s="156"/>
      <c r="NZB765" s="156"/>
      <c r="NZC765" s="156"/>
      <c r="NZD765" s="156"/>
      <c r="NZE765" s="156"/>
      <c r="NZF765" s="156"/>
      <c r="NZG765" s="156"/>
      <c r="NZH765" s="156"/>
      <c r="NZI765" s="156"/>
      <c r="NZJ765" s="156"/>
      <c r="NZK765" s="156"/>
      <c r="NZL765" s="156"/>
      <c r="NZM765" s="156"/>
      <c r="NZN765" s="156"/>
      <c r="NZO765" s="156"/>
      <c r="NZP765" s="156"/>
      <c r="NZQ765" s="156"/>
      <c r="NZR765" s="156"/>
      <c r="NZS765" s="156"/>
      <c r="NZT765" s="156"/>
      <c r="NZU765" s="156"/>
      <c r="NZV765" s="156"/>
      <c r="NZW765" s="156"/>
      <c r="NZX765" s="156"/>
      <c r="NZY765" s="156"/>
      <c r="NZZ765" s="156"/>
      <c r="OAA765" s="156"/>
      <c r="OAB765" s="156"/>
      <c r="OAC765" s="156"/>
      <c r="OAD765" s="156"/>
      <c r="OAE765" s="156"/>
      <c r="OAF765" s="156"/>
      <c r="OAG765" s="156"/>
      <c r="OAH765" s="156"/>
      <c r="OAI765" s="156"/>
      <c r="OAJ765" s="156"/>
      <c r="OAK765" s="156"/>
      <c r="OAL765" s="156"/>
      <c r="OAM765" s="156"/>
      <c r="OAN765" s="156"/>
      <c r="OAO765" s="156"/>
      <c r="OAP765" s="156"/>
      <c r="OAQ765" s="156"/>
      <c r="OAR765" s="156"/>
      <c r="OAS765" s="156"/>
      <c r="OAT765" s="156"/>
      <c r="OAU765" s="156"/>
      <c r="OAV765" s="156"/>
      <c r="OAW765" s="156"/>
      <c r="OAX765" s="156"/>
      <c r="OAY765" s="156"/>
      <c r="OAZ765" s="156"/>
      <c r="OBA765" s="156"/>
      <c r="OBB765" s="156"/>
      <c r="OBC765" s="156"/>
      <c r="OBD765" s="156"/>
      <c r="OBE765" s="156"/>
      <c r="OBF765" s="156"/>
      <c r="OBG765" s="156"/>
      <c r="OBH765" s="156"/>
      <c r="OBI765" s="156"/>
      <c r="OBJ765" s="156"/>
      <c r="OBK765" s="156"/>
      <c r="OBL765" s="156"/>
      <c r="OBM765" s="156"/>
      <c r="OBN765" s="156"/>
      <c r="OBO765" s="156"/>
      <c r="OBP765" s="156"/>
      <c r="OBQ765" s="156"/>
      <c r="OBR765" s="156"/>
      <c r="OBS765" s="156"/>
      <c r="OBT765" s="156"/>
      <c r="OBU765" s="156"/>
      <c r="OBV765" s="156"/>
      <c r="OBW765" s="156"/>
      <c r="OBX765" s="156"/>
      <c r="OBY765" s="156"/>
      <c r="OBZ765" s="156"/>
      <c r="OCA765" s="156"/>
      <c r="OCB765" s="156"/>
      <c r="OCC765" s="156"/>
      <c r="OCD765" s="156"/>
      <c r="OCE765" s="156"/>
      <c r="OCF765" s="156"/>
      <c r="OCG765" s="156"/>
      <c r="OCH765" s="156"/>
      <c r="OCI765" s="156"/>
      <c r="OCJ765" s="156"/>
      <c r="OCK765" s="156"/>
      <c r="OCL765" s="156"/>
      <c r="OCM765" s="156"/>
      <c r="OCN765" s="156"/>
      <c r="OCO765" s="156"/>
      <c r="OCP765" s="156"/>
      <c r="OCQ765" s="156"/>
      <c r="OCR765" s="156"/>
      <c r="OCS765" s="156"/>
      <c r="OCT765" s="156"/>
      <c r="OCU765" s="156"/>
      <c r="OCV765" s="156"/>
      <c r="OCW765" s="156"/>
      <c r="OCX765" s="156"/>
      <c r="OCY765" s="156"/>
      <c r="OCZ765" s="156"/>
      <c r="ODA765" s="156"/>
      <c r="ODB765" s="156"/>
      <c r="ODC765" s="156"/>
      <c r="ODD765" s="156"/>
      <c r="ODE765" s="156"/>
      <c r="ODF765" s="156"/>
      <c r="ODG765" s="156"/>
      <c r="ODH765" s="156"/>
      <c r="ODI765" s="156"/>
      <c r="ODJ765" s="156"/>
      <c r="ODK765" s="156"/>
      <c r="ODL765" s="156"/>
      <c r="ODM765" s="156"/>
      <c r="ODN765" s="156"/>
      <c r="ODO765" s="156"/>
      <c r="ODP765" s="156"/>
      <c r="ODQ765" s="156"/>
      <c r="ODR765" s="156"/>
      <c r="ODS765" s="156"/>
      <c r="ODT765" s="156"/>
      <c r="ODU765" s="156"/>
      <c r="ODV765" s="156"/>
      <c r="ODW765" s="156"/>
      <c r="ODX765" s="156"/>
      <c r="ODY765" s="156"/>
      <c r="ODZ765" s="156"/>
      <c r="OEA765" s="156"/>
      <c r="OEB765" s="156"/>
      <c r="OEC765" s="156"/>
      <c r="OED765" s="156"/>
      <c r="OEE765" s="156"/>
      <c r="OEF765" s="156"/>
      <c r="OEG765" s="156"/>
      <c r="OEH765" s="156"/>
      <c r="OEI765" s="156"/>
      <c r="OEJ765" s="156"/>
      <c r="OEK765" s="156"/>
      <c r="OEL765" s="156"/>
      <c r="OEM765" s="156"/>
      <c r="OEN765" s="156"/>
      <c r="OEO765" s="156"/>
      <c r="OEP765" s="156"/>
      <c r="OEQ765" s="156"/>
      <c r="OER765" s="156"/>
      <c r="OES765" s="156"/>
      <c r="OET765" s="156"/>
      <c r="OEU765" s="156"/>
      <c r="OEV765" s="156"/>
      <c r="OEW765" s="156"/>
      <c r="OEX765" s="156"/>
      <c r="OEY765" s="156"/>
      <c r="OEZ765" s="156"/>
      <c r="OFA765" s="156"/>
      <c r="OFB765" s="156"/>
      <c r="OFC765" s="156"/>
      <c r="OFD765" s="156"/>
      <c r="OFE765" s="156"/>
      <c r="OFF765" s="156"/>
      <c r="OFG765" s="156"/>
      <c r="OFH765" s="156"/>
      <c r="OFI765" s="156"/>
      <c r="OFJ765" s="156"/>
      <c r="OFK765" s="156"/>
      <c r="OFL765" s="156"/>
      <c r="OFM765" s="156"/>
      <c r="OFN765" s="156"/>
      <c r="OFO765" s="156"/>
      <c r="OFP765" s="156"/>
      <c r="OFQ765" s="156"/>
      <c r="OFR765" s="156"/>
      <c r="OFS765" s="156"/>
      <c r="OFT765" s="156"/>
      <c r="OFU765" s="156"/>
      <c r="OFV765" s="156"/>
      <c r="OFW765" s="156"/>
      <c r="OFX765" s="156"/>
      <c r="OFY765" s="156"/>
      <c r="OFZ765" s="156"/>
      <c r="OGA765" s="156"/>
      <c r="OGB765" s="156"/>
      <c r="OGC765" s="156"/>
      <c r="OGD765" s="156"/>
      <c r="OGE765" s="156"/>
      <c r="OGF765" s="156"/>
      <c r="OGG765" s="156"/>
      <c r="OGH765" s="156"/>
      <c r="OGI765" s="156"/>
      <c r="OGJ765" s="156"/>
      <c r="OGK765" s="156"/>
      <c r="OGL765" s="156"/>
      <c r="OGM765" s="156"/>
      <c r="OGN765" s="156"/>
      <c r="OGO765" s="156"/>
      <c r="OGP765" s="156"/>
      <c r="OGQ765" s="156"/>
      <c r="OGR765" s="156"/>
      <c r="OGS765" s="156"/>
      <c r="OGT765" s="156"/>
      <c r="OGU765" s="156"/>
      <c r="OGV765" s="156"/>
      <c r="OGW765" s="156"/>
      <c r="OGX765" s="156"/>
      <c r="OGY765" s="156"/>
      <c r="OGZ765" s="156"/>
      <c r="OHA765" s="156"/>
      <c r="OHB765" s="156"/>
      <c r="OHC765" s="156"/>
      <c r="OHD765" s="156"/>
      <c r="OHE765" s="156"/>
      <c r="OHF765" s="156"/>
      <c r="OHG765" s="156"/>
      <c r="OHH765" s="156"/>
      <c r="OHI765" s="156"/>
      <c r="OHJ765" s="156"/>
      <c r="OHK765" s="156"/>
      <c r="OHL765" s="156"/>
      <c r="OHM765" s="156"/>
      <c r="OHN765" s="156"/>
      <c r="OHO765" s="156"/>
      <c r="OHP765" s="156"/>
      <c r="OHQ765" s="156"/>
      <c r="OHR765" s="156"/>
      <c r="OHS765" s="156"/>
      <c r="OHT765" s="156"/>
      <c r="OHU765" s="156"/>
      <c r="OHV765" s="156"/>
      <c r="OHW765" s="156"/>
      <c r="OHX765" s="156"/>
      <c r="OHY765" s="156"/>
      <c r="OHZ765" s="156"/>
      <c r="OIA765" s="156"/>
      <c r="OIB765" s="156"/>
      <c r="OIC765" s="156"/>
      <c r="OID765" s="156"/>
      <c r="OIE765" s="156"/>
      <c r="OIF765" s="156"/>
      <c r="OIG765" s="156"/>
      <c r="OIH765" s="156"/>
      <c r="OII765" s="156"/>
      <c r="OIJ765" s="156"/>
      <c r="OIK765" s="156"/>
      <c r="OIL765" s="156"/>
      <c r="OIM765" s="156"/>
      <c r="OIN765" s="156"/>
      <c r="OIO765" s="156"/>
      <c r="OIP765" s="156"/>
      <c r="OIQ765" s="156"/>
      <c r="OIR765" s="156"/>
      <c r="OIS765" s="156"/>
      <c r="OIT765" s="156"/>
      <c r="OIU765" s="156"/>
      <c r="OIV765" s="156"/>
      <c r="OIW765" s="156"/>
      <c r="OIX765" s="156"/>
      <c r="OIY765" s="156"/>
      <c r="OIZ765" s="156"/>
      <c r="OJA765" s="156"/>
      <c r="OJB765" s="156"/>
      <c r="OJC765" s="156"/>
      <c r="OJD765" s="156"/>
      <c r="OJE765" s="156"/>
      <c r="OJF765" s="156"/>
      <c r="OJG765" s="156"/>
      <c r="OJH765" s="156"/>
      <c r="OJI765" s="156"/>
      <c r="OJJ765" s="156"/>
      <c r="OJK765" s="156"/>
      <c r="OJL765" s="156"/>
      <c r="OJM765" s="156"/>
      <c r="OJN765" s="156"/>
      <c r="OJO765" s="156"/>
      <c r="OJP765" s="156"/>
      <c r="OJQ765" s="156"/>
      <c r="OJR765" s="156"/>
      <c r="OJS765" s="156"/>
      <c r="OJT765" s="156"/>
      <c r="OJU765" s="156"/>
      <c r="OJV765" s="156"/>
      <c r="OJW765" s="156"/>
      <c r="OJX765" s="156"/>
      <c r="OJY765" s="156"/>
      <c r="OJZ765" s="156"/>
      <c r="OKA765" s="156"/>
      <c r="OKB765" s="156"/>
      <c r="OKC765" s="156"/>
      <c r="OKD765" s="156"/>
      <c r="OKE765" s="156"/>
      <c r="OKF765" s="156"/>
      <c r="OKG765" s="156"/>
      <c r="OKH765" s="156"/>
      <c r="OKI765" s="156"/>
      <c r="OKJ765" s="156"/>
      <c r="OKK765" s="156"/>
      <c r="OKL765" s="156"/>
      <c r="OKM765" s="156"/>
      <c r="OKN765" s="156"/>
      <c r="OKO765" s="156"/>
      <c r="OKP765" s="156"/>
      <c r="OKQ765" s="156"/>
      <c r="OKR765" s="156"/>
      <c r="OKS765" s="156"/>
      <c r="OKT765" s="156"/>
      <c r="OKU765" s="156"/>
      <c r="OKV765" s="156"/>
      <c r="OKW765" s="156"/>
      <c r="OKX765" s="156"/>
      <c r="OKY765" s="156"/>
      <c r="OKZ765" s="156"/>
      <c r="OLA765" s="156"/>
      <c r="OLB765" s="156"/>
      <c r="OLC765" s="156"/>
      <c r="OLD765" s="156"/>
      <c r="OLE765" s="156"/>
      <c r="OLF765" s="156"/>
      <c r="OLG765" s="156"/>
      <c r="OLH765" s="156"/>
      <c r="OLI765" s="156"/>
      <c r="OLJ765" s="156"/>
      <c r="OLK765" s="156"/>
      <c r="OLL765" s="156"/>
      <c r="OLM765" s="156"/>
      <c r="OLN765" s="156"/>
      <c r="OLO765" s="156"/>
      <c r="OLP765" s="156"/>
      <c r="OLQ765" s="156"/>
      <c r="OLR765" s="156"/>
      <c r="OLS765" s="156"/>
      <c r="OLT765" s="156"/>
      <c r="OLU765" s="156"/>
      <c r="OLV765" s="156"/>
      <c r="OLW765" s="156"/>
      <c r="OLX765" s="156"/>
      <c r="OLY765" s="156"/>
      <c r="OLZ765" s="156"/>
      <c r="OMA765" s="156"/>
      <c r="OMB765" s="156"/>
      <c r="OMC765" s="156"/>
      <c r="OMD765" s="156"/>
      <c r="OME765" s="156"/>
      <c r="OMF765" s="156"/>
      <c r="OMG765" s="156"/>
      <c r="OMH765" s="156"/>
      <c r="OMI765" s="156"/>
      <c r="OMJ765" s="156"/>
      <c r="OMK765" s="156"/>
      <c r="OML765" s="156"/>
      <c r="OMM765" s="156"/>
      <c r="OMN765" s="156"/>
      <c r="OMO765" s="156"/>
      <c r="OMP765" s="156"/>
      <c r="OMQ765" s="156"/>
      <c r="OMR765" s="156"/>
      <c r="OMS765" s="156"/>
      <c r="OMT765" s="156"/>
      <c r="OMU765" s="156"/>
      <c r="OMV765" s="156"/>
      <c r="OMW765" s="156"/>
      <c r="OMX765" s="156"/>
      <c r="OMY765" s="156"/>
      <c r="OMZ765" s="156"/>
      <c r="ONA765" s="156"/>
      <c r="ONB765" s="156"/>
      <c r="ONC765" s="156"/>
      <c r="OND765" s="156"/>
      <c r="ONE765" s="156"/>
      <c r="ONF765" s="156"/>
      <c r="ONG765" s="156"/>
      <c r="ONH765" s="156"/>
      <c r="ONI765" s="156"/>
      <c r="ONJ765" s="156"/>
      <c r="ONK765" s="156"/>
      <c r="ONL765" s="156"/>
      <c r="ONM765" s="156"/>
      <c r="ONN765" s="156"/>
      <c r="ONO765" s="156"/>
      <c r="ONP765" s="156"/>
      <c r="ONQ765" s="156"/>
      <c r="ONR765" s="156"/>
      <c r="ONS765" s="156"/>
      <c r="ONT765" s="156"/>
      <c r="ONU765" s="156"/>
      <c r="ONV765" s="156"/>
      <c r="ONW765" s="156"/>
      <c r="ONX765" s="156"/>
      <c r="ONY765" s="156"/>
      <c r="ONZ765" s="156"/>
      <c r="OOA765" s="156"/>
      <c r="OOB765" s="156"/>
      <c r="OOC765" s="156"/>
      <c r="OOD765" s="156"/>
      <c r="OOE765" s="156"/>
      <c r="OOF765" s="156"/>
      <c r="OOG765" s="156"/>
      <c r="OOH765" s="156"/>
      <c r="OOI765" s="156"/>
      <c r="OOJ765" s="156"/>
      <c r="OOK765" s="156"/>
      <c r="OOL765" s="156"/>
      <c r="OOM765" s="156"/>
      <c r="OON765" s="156"/>
      <c r="OOO765" s="156"/>
      <c r="OOP765" s="156"/>
      <c r="OOQ765" s="156"/>
      <c r="OOR765" s="156"/>
      <c r="OOS765" s="156"/>
      <c r="OOT765" s="156"/>
      <c r="OOU765" s="156"/>
      <c r="OOV765" s="156"/>
      <c r="OOW765" s="156"/>
      <c r="OOX765" s="156"/>
      <c r="OOY765" s="156"/>
      <c r="OOZ765" s="156"/>
      <c r="OPA765" s="156"/>
      <c r="OPB765" s="156"/>
      <c r="OPC765" s="156"/>
      <c r="OPD765" s="156"/>
      <c r="OPE765" s="156"/>
      <c r="OPF765" s="156"/>
      <c r="OPG765" s="156"/>
      <c r="OPH765" s="156"/>
      <c r="OPI765" s="156"/>
      <c r="OPJ765" s="156"/>
      <c r="OPK765" s="156"/>
      <c r="OPL765" s="156"/>
      <c r="OPM765" s="156"/>
      <c r="OPN765" s="156"/>
      <c r="OPO765" s="156"/>
      <c r="OPP765" s="156"/>
      <c r="OPQ765" s="156"/>
      <c r="OPR765" s="156"/>
      <c r="OPS765" s="156"/>
      <c r="OPT765" s="156"/>
      <c r="OPU765" s="156"/>
      <c r="OPV765" s="156"/>
      <c r="OPW765" s="156"/>
      <c r="OPX765" s="156"/>
      <c r="OPY765" s="156"/>
      <c r="OPZ765" s="156"/>
      <c r="OQA765" s="156"/>
      <c r="OQB765" s="156"/>
      <c r="OQC765" s="156"/>
      <c r="OQD765" s="156"/>
      <c r="OQE765" s="156"/>
      <c r="OQF765" s="156"/>
      <c r="OQG765" s="156"/>
      <c r="OQH765" s="156"/>
      <c r="OQI765" s="156"/>
      <c r="OQJ765" s="156"/>
      <c r="OQK765" s="156"/>
      <c r="OQL765" s="156"/>
      <c r="OQM765" s="156"/>
      <c r="OQN765" s="156"/>
      <c r="OQO765" s="156"/>
      <c r="OQP765" s="156"/>
      <c r="OQQ765" s="156"/>
      <c r="OQR765" s="156"/>
      <c r="OQS765" s="156"/>
      <c r="OQT765" s="156"/>
      <c r="OQU765" s="156"/>
      <c r="OQV765" s="156"/>
      <c r="OQW765" s="156"/>
      <c r="OQX765" s="156"/>
      <c r="OQY765" s="156"/>
      <c r="OQZ765" s="156"/>
      <c r="ORA765" s="156"/>
      <c r="ORB765" s="156"/>
      <c r="ORC765" s="156"/>
      <c r="ORD765" s="156"/>
      <c r="ORE765" s="156"/>
      <c r="ORF765" s="156"/>
      <c r="ORG765" s="156"/>
      <c r="ORH765" s="156"/>
      <c r="ORI765" s="156"/>
      <c r="ORJ765" s="156"/>
      <c r="ORK765" s="156"/>
      <c r="ORL765" s="156"/>
      <c r="ORM765" s="156"/>
      <c r="ORN765" s="156"/>
      <c r="ORO765" s="156"/>
      <c r="ORP765" s="156"/>
      <c r="ORQ765" s="156"/>
      <c r="ORR765" s="156"/>
      <c r="ORS765" s="156"/>
      <c r="ORT765" s="156"/>
      <c r="ORU765" s="156"/>
      <c r="ORV765" s="156"/>
      <c r="ORW765" s="156"/>
      <c r="ORX765" s="156"/>
      <c r="ORY765" s="156"/>
      <c r="ORZ765" s="156"/>
      <c r="OSA765" s="156"/>
      <c r="OSB765" s="156"/>
      <c r="OSC765" s="156"/>
      <c r="OSD765" s="156"/>
      <c r="OSE765" s="156"/>
      <c r="OSF765" s="156"/>
      <c r="OSG765" s="156"/>
      <c r="OSH765" s="156"/>
      <c r="OSI765" s="156"/>
      <c r="OSJ765" s="156"/>
      <c r="OSK765" s="156"/>
      <c r="OSL765" s="156"/>
      <c r="OSM765" s="156"/>
      <c r="OSN765" s="156"/>
      <c r="OSO765" s="156"/>
      <c r="OSP765" s="156"/>
      <c r="OSQ765" s="156"/>
      <c r="OSR765" s="156"/>
      <c r="OSS765" s="156"/>
      <c r="OST765" s="156"/>
      <c r="OSU765" s="156"/>
      <c r="OSV765" s="156"/>
      <c r="OSW765" s="156"/>
      <c r="OSX765" s="156"/>
      <c r="OSY765" s="156"/>
      <c r="OSZ765" s="156"/>
      <c r="OTA765" s="156"/>
      <c r="OTB765" s="156"/>
      <c r="OTC765" s="156"/>
      <c r="OTD765" s="156"/>
      <c r="OTE765" s="156"/>
      <c r="OTF765" s="156"/>
      <c r="OTG765" s="156"/>
      <c r="OTH765" s="156"/>
      <c r="OTI765" s="156"/>
      <c r="OTJ765" s="156"/>
      <c r="OTK765" s="156"/>
      <c r="OTL765" s="156"/>
      <c r="OTM765" s="156"/>
      <c r="OTN765" s="156"/>
      <c r="OTO765" s="156"/>
      <c r="OTP765" s="156"/>
      <c r="OTQ765" s="156"/>
      <c r="OTR765" s="156"/>
      <c r="OTS765" s="156"/>
      <c r="OTT765" s="156"/>
      <c r="OTU765" s="156"/>
      <c r="OTV765" s="156"/>
      <c r="OTW765" s="156"/>
      <c r="OTX765" s="156"/>
      <c r="OTY765" s="156"/>
      <c r="OTZ765" s="156"/>
      <c r="OUA765" s="156"/>
      <c r="OUB765" s="156"/>
      <c r="OUC765" s="156"/>
      <c r="OUD765" s="156"/>
      <c r="OUE765" s="156"/>
      <c r="OUF765" s="156"/>
      <c r="OUG765" s="156"/>
      <c r="OUH765" s="156"/>
      <c r="OUI765" s="156"/>
      <c r="OUJ765" s="156"/>
      <c r="OUK765" s="156"/>
      <c r="OUL765" s="156"/>
      <c r="OUM765" s="156"/>
      <c r="OUN765" s="156"/>
      <c r="OUO765" s="156"/>
      <c r="OUP765" s="156"/>
      <c r="OUQ765" s="156"/>
      <c r="OUR765" s="156"/>
      <c r="OUS765" s="156"/>
      <c r="OUT765" s="156"/>
      <c r="OUU765" s="156"/>
      <c r="OUV765" s="156"/>
      <c r="OUW765" s="156"/>
      <c r="OUX765" s="156"/>
      <c r="OUY765" s="156"/>
      <c r="OUZ765" s="156"/>
      <c r="OVA765" s="156"/>
      <c r="OVB765" s="156"/>
      <c r="OVC765" s="156"/>
      <c r="OVD765" s="156"/>
      <c r="OVE765" s="156"/>
      <c r="OVF765" s="156"/>
      <c r="OVG765" s="156"/>
      <c r="OVH765" s="156"/>
      <c r="OVI765" s="156"/>
      <c r="OVJ765" s="156"/>
      <c r="OVK765" s="156"/>
      <c r="OVL765" s="156"/>
      <c r="OVM765" s="156"/>
      <c r="OVN765" s="156"/>
      <c r="OVO765" s="156"/>
      <c r="OVP765" s="156"/>
      <c r="OVQ765" s="156"/>
      <c r="OVR765" s="156"/>
      <c r="OVS765" s="156"/>
      <c r="OVT765" s="156"/>
      <c r="OVU765" s="156"/>
      <c r="OVV765" s="156"/>
      <c r="OVW765" s="156"/>
      <c r="OVX765" s="156"/>
      <c r="OVY765" s="156"/>
      <c r="OVZ765" s="156"/>
      <c r="OWA765" s="156"/>
      <c r="OWB765" s="156"/>
      <c r="OWC765" s="156"/>
      <c r="OWD765" s="156"/>
      <c r="OWE765" s="156"/>
      <c r="OWF765" s="156"/>
      <c r="OWG765" s="156"/>
      <c r="OWH765" s="156"/>
      <c r="OWI765" s="156"/>
      <c r="OWJ765" s="156"/>
      <c r="OWK765" s="156"/>
      <c r="OWL765" s="156"/>
      <c r="OWM765" s="156"/>
      <c r="OWN765" s="156"/>
      <c r="OWO765" s="156"/>
      <c r="OWP765" s="156"/>
      <c r="OWQ765" s="156"/>
      <c r="OWR765" s="156"/>
      <c r="OWS765" s="156"/>
      <c r="OWT765" s="156"/>
      <c r="OWU765" s="156"/>
      <c r="OWV765" s="156"/>
      <c r="OWW765" s="156"/>
      <c r="OWX765" s="156"/>
      <c r="OWY765" s="156"/>
      <c r="OWZ765" s="156"/>
      <c r="OXA765" s="156"/>
      <c r="OXB765" s="156"/>
      <c r="OXC765" s="156"/>
      <c r="OXD765" s="156"/>
      <c r="OXE765" s="156"/>
      <c r="OXF765" s="156"/>
      <c r="OXG765" s="156"/>
      <c r="OXH765" s="156"/>
      <c r="OXI765" s="156"/>
      <c r="OXJ765" s="156"/>
      <c r="OXK765" s="156"/>
      <c r="OXL765" s="156"/>
      <c r="OXM765" s="156"/>
      <c r="OXN765" s="156"/>
      <c r="OXO765" s="156"/>
      <c r="OXP765" s="156"/>
      <c r="OXQ765" s="156"/>
      <c r="OXR765" s="156"/>
      <c r="OXS765" s="156"/>
      <c r="OXT765" s="156"/>
      <c r="OXU765" s="156"/>
      <c r="OXV765" s="156"/>
      <c r="OXW765" s="156"/>
      <c r="OXX765" s="156"/>
      <c r="OXY765" s="156"/>
      <c r="OXZ765" s="156"/>
      <c r="OYA765" s="156"/>
      <c r="OYB765" s="156"/>
      <c r="OYC765" s="156"/>
      <c r="OYD765" s="156"/>
      <c r="OYE765" s="156"/>
      <c r="OYF765" s="156"/>
      <c r="OYG765" s="156"/>
      <c r="OYH765" s="156"/>
      <c r="OYI765" s="156"/>
      <c r="OYJ765" s="156"/>
      <c r="OYK765" s="156"/>
      <c r="OYL765" s="156"/>
      <c r="OYM765" s="156"/>
      <c r="OYN765" s="156"/>
      <c r="OYO765" s="156"/>
      <c r="OYP765" s="156"/>
      <c r="OYQ765" s="156"/>
      <c r="OYR765" s="156"/>
      <c r="OYS765" s="156"/>
      <c r="OYT765" s="156"/>
      <c r="OYU765" s="156"/>
      <c r="OYV765" s="156"/>
      <c r="OYW765" s="156"/>
      <c r="OYX765" s="156"/>
      <c r="OYY765" s="156"/>
      <c r="OYZ765" s="156"/>
      <c r="OZA765" s="156"/>
      <c r="OZB765" s="156"/>
      <c r="OZC765" s="156"/>
      <c r="OZD765" s="156"/>
      <c r="OZE765" s="156"/>
      <c r="OZF765" s="156"/>
      <c r="OZG765" s="156"/>
      <c r="OZH765" s="156"/>
      <c r="OZI765" s="156"/>
      <c r="OZJ765" s="156"/>
      <c r="OZK765" s="156"/>
      <c r="OZL765" s="156"/>
      <c r="OZM765" s="156"/>
      <c r="OZN765" s="156"/>
      <c r="OZO765" s="156"/>
      <c r="OZP765" s="156"/>
      <c r="OZQ765" s="156"/>
      <c r="OZR765" s="156"/>
      <c r="OZS765" s="156"/>
      <c r="OZT765" s="156"/>
      <c r="OZU765" s="156"/>
      <c r="OZV765" s="156"/>
      <c r="OZW765" s="156"/>
      <c r="OZX765" s="156"/>
      <c r="OZY765" s="156"/>
      <c r="OZZ765" s="156"/>
      <c r="PAA765" s="156"/>
      <c r="PAB765" s="156"/>
      <c r="PAC765" s="156"/>
      <c r="PAD765" s="156"/>
      <c r="PAE765" s="156"/>
      <c r="PAF765" s="156"/>
      <c r="PAG765" s="156"/>
      <c r="PAH765" s="156"/>
      <c r="PAI765" s="156"/>
      <c r="PAJ765" s="156"/>
      <c r="PAK765" s="156"/>
      <c r="PAL765" s="156"/>
      <c r="PAM765" s="156"/>
      <c r="PAN765" s="156"/>
      <c r="PAO765" s="156"/>
      <c r="PAP765" s="156"/>
      <c r="PAQ765" s="156"/>
      <c r="PAR765" s="156"/>
      <c r="PAS765" s="156"/>
      <c r="PAT765" s="156"/>
      <c r="PAU765" s="156"/>
      <c r="PAV765" s="156"/>
      <c r="PAW765" s="156"/>
      <c r="PAX765" s="156"/>
      <c r="PAY765" s="156"/>
      <c r="PAZ765" s="156"/>
      <c r="PBA765" s="156"/>
      <c r="PBB765" s="156"/>
      <c r="PBC765" s="156"/>
      <c r="PBD765" s="156"/>
      <c r="PBE765" s="156"/>
      <c r="PBF765" s="156"/>
      <c r="PBG765" s="156"/>
      <c r="PBH765" s="156"/>
      <c r="PBI765" s="156"/>
      <c r="PBJ765" s="156"/>
      <c r="PBK765" s="156"/>
      <c r="PBL765" s="156"/>
      <c r="PBM765" s="156"/>
      <c r="PBN765" s="156"/>
      <c r="PBO765" s="156"/>
      <c r="PBP765" s="156"/>
      <c r="PBQ765" s="156"/>
      <c r="PBR765" s="156"/>
      <c r="PBS765" s="156"/>
      <c r="PBT765" s="156"/>
      <c r="PBU765" s="156"/>
      <c r="PBV765" s="156"/>
      <c r="PBW765" s="156"/>
      <c r="PBX765" s="156"/>
      <c r="PBY765" s="156"/>
      <c r="PBZ765" s="156"/>
      <c r="PCA765" s="156"/>
      <c r="PCB765" s="156"/>
      <c r="PCC765" s="156"/>
      <c r="PCD765" s="156"/>
      <c r="PCE765" s="156"/>
      <c r="PCF765" s="156"/>
      <c r="PCG765" s="156"/>
      <c r="PCH765" s="156"/>
      <c r="PCI765" s="156"/>
      <c r="PCJ765" s="156"/>
      <c r="PCK765" s="156"/>
      <c r="PCL765" s="156"/>
      <c r="PCM765" s="156"/>
      <c r="PCN765" s="156"/>
      <c r="PCO765" s="156"/>
      <c r="PCP765" s="156"/>
      <c r="PCQ765" s="156"/>
      <c r="PCR765" s="156"/>
      <c r="PCS765" s="156"/>
      <c r="PCT765" s="156"/>
      <c r="PCU765" s="156"/>
      <c r="PCV765" s="156"/>
      <c r="PCW765" s="156"/>
      <c r="PCX765" s="156"/>
      <c r="PCY765" s="156"/>
      <c r="PCZ765" s="156"/>
      <c r="PDA765" s="156"/>
      <c r="PDB765" s="156"/>
      <c r="PDC765" s="156"/>
      <c r="PDD765" s="156"/>
      <c r="PDE765" s="156"/>
      <c r="PDF765" s="156"/>
      <c r="PDG765" s="156"/>
      <c r="PDH765" s="156"/>
      <c r="PDI765" s="156"/>
      <c r="PDJ765" s="156"/>
      <c r="PDK765" s="156"/>
      <c r="PDL765" s="156"/>
      <c r="PDM765" s="156"/>
      <c r="PDN765" s="156"/>
      <c r="PDO765" s="156"/>
      <c r="PDP765" s="156"/>
      <c r="PDQ765" s="156"/>
      <c r="PDR765" s="156"/>
      <c r="PDS765" s="156"/>
      <c r="PDT765" s="156"/>
      <c r="PDU765" s="156"/>
      <c r="PDV765" s="156"/>
      <c r="PDW765" s="156"/>
      <c r="PDX765" s="156"/>
      <c r="PDY765" s="156"/>
      <c r="PDZ765" s="156"/>
      <c r="PEA765" s="156"/>
      <c r="PEB765" s="156"/>
      <c r="PEC765" s="156"/>
      <c r="PED765" s="156"/>
      <c r="PEE765" s="156"/>
      <c r="PEF765" s="156"/>
      <c r="PEG765" s="156"/>
      <c r="PEH765" s="156"/>
      <c r="PEI765" s="156"/>
      <c r="PEJ765" s="156"/>
      <c r="PEK765" s="156"/>
      <c r="PEL765" s="156"/>
      <c r="PEM765" s="156"/>
      <c r="PEN765" s="156"/>
      <c r="PEO765" s="156"/>
      <c r="PEP765" s="156"/>
      <c r="PEQ765" s="156"/>
      <c r="PER765" s="156"/>
      <c r="PES765" s="156"/>
      <c r="PET765" s="156"/>
      <c r="PEU765" s="156"/>
      <c r="PEV765" s="156"/>
      <c r="PEW765" s="156"/>
      <c r="PEX765" s="156"/>
      <c r="PEY765" s="156"/>
      <c r="PEZ765" s="156"/>
      <c r="PFA765" s="156"/>
      <c r="PFB765" s="156"/>
      <c r="PFC765" s="156"/>
      <c r="PFD765" s="156"/>
      <c r="PFE765" s="156"/>
      <c r="PFF765" s="156"/>
      <c r="PFG765" s="156"/>
      <c r="PFH765" s="156"/>
      <c r="PFI765" s="156"/>
      <c r="PFJ765" s="156"/>
      <c r="PFK765" s="156"/>
      <c r="PFL765" s="156"/>
      <c r="PFM765" s="156"/>
      <c r="PFN765" s="156"/>
      <c r="PFO765" s="156"/>
      <c r="PFP765" s="156"/>
      <c r="PFQ765" s="156"/>
      <c r="PFR765" s="156"/>
      <c r="PFS765" s="156"/>
      <c r="PFT765" s="156"/>
      <c r="PFU765" s="156"/>
      <c r="PFV765" s="156"/>
      <c r="PFW765" s="156"/>
      <c r="PFX765" s="156"/>
      <c r="PFY765" s="156"/>
      <c r="PFZ765" s="156"/>
      <c r="PGA765" s="156"/>
      <c r="PGB765" s="156"/>
      <c r="PGC765" s="156"/>
      <c r="PGD765" s="156"/>
      <c r="PGE765" s="156"/>
      <c r="PGF765" s="156"/>
      <c r="PGG765" s="156"/>
      <c r="PGH765" s="156"/>
      <c r="PGI765" s="156"/>
      <c r="PGJ765" s="156"/>
      <c r="PGK765" s="156"/>
      <c r="PGL765" s="156"/>
      <c r="PGM765" s="156"/>
      <c r="PGN765" s="156"/>
      <c r="PGO765" s="156"/>
      <c r="PGP765" s="156"/>
      <c r="PGQ765" s="156"/>
      <c r="PGR765" s="156"/>
      <c r="PGS765" s="156"/>
      <c r="PGT765" s="156"/>
      <c r="PGU765" s="156"/>
      <c r="PGV765" s="156"/>
      <c r="PGW765" s="156"/>
      <c r="PGX765" s="156"/>
      <c r="PGY765" s="156"/>
      <c r="PGZ765" s="156"/>
      <c r="PHA765" s="156"/>
      <c r="PHB765" s="156"/>
      <c r="PHC765" s="156"/>
      <c r="PHD765" s="156"/>
      <c r="PHE765" s="156"/>
      <c r="PHF765" s="156"/>
      <c r="PHG765" s="156"/>
      <c r="PHH765" s="156"/>
      <c r="PHI765" s="156"/>
      <c r="PHJ765" s="156"/>
      <c r="PHK765" s="156"/>
      <c r="PHL765" s="156"/>
      <c r="PHM765" s="156"/>
      <c r="PHN765" s="156"/>
      <c r="PHO765" s="156"/>
      <c r="PHP765" s="156"/>
      <c r="PHQ765" s="156"/>
      <c r="PHR765" s="156"/>
      <c r="PHS765" s="156"/>
      <c r="PHT765" s="156"/>
      <c r="PHU765" s="156"/>
      <c r="PHV765" s="156"/>
      <c r="PHW765" s="156"/>
      <c r="PHX765" s="156"/>
      <c r="PHY765" s="156"/>
      <c r="PHZ765" s="156"/>
      <c r="PIA765" s="156"/>
      <c r="PIB765" s="156"/>
      <c r="PIC765" s="156"/>
      <c r="PID765" s="156"/>
      <c r="PIE765" s="156"/>
      <c r="PIF765" s="156"/>
      <c r="PIG765" s="156"/>
      <c r="PIH765" s="156"/>
      <c r="PII765" s="156"/>
      <c r="PIJ765" s="156"/>
      <c r="PIK765" s="156"/>
      <c r="PIL765" s="156"/>
      <c r="PIM765" s="156"/>
      <c r="PIN765" s="156"/>
      <c r="PIO765" s="156"/>
      <c r="PIP765" s="156"/>
      <c r="PIQ765" s="156"/>
      <c r="PIR765" s="156"/>
      <c r="PIS765" s="156"/>
      <c r="PIT765" s="156"/>
      <c r="PIU765" s="156"/>
      <c r="PIV765" s="156"/>
      <c r="PIW765" s="156"/>
      <c r="PIX765" s="156"/>
      <c r="PIY765" s="156"/>
      <c r="PIZ765" s="156"/>
      <c r="PJA765" s="156"/>
      <c r="PJB765" s="156"/>
      <c r="PJC765" s="156"/>
      <c r="PJD765" s="156"/>
      <c r="PJE765" s="156"/>
      <c r="PJF765" s="156"/>
      <c r="PJG765" s="156"/>
      <c r="PJH765" s="156"/>
      <c r="PJI765" s="156"/>
      <c r="PJJ765" s="156"/>
      <c r="PJK765" s="156"/>
      <c r="PJL765" s="156"/>
      <c r="PJM765" s="156"/>
      <c r="PJN765" s="156"/>
      <c r="PJO765" s="156"/>
      <c r="PJP765" s="156"/>
      <c r="PJQ765" s="156"/>
      <c r="PJR765" s="156"/>
      <c r="PJS765" s="156"/>
      <c r="PJT765" s="156"/>
      <c r="PJU765" s="156"/>
      <c r="PJV765" s="156"/>
      <c r="PJW765" s="156"/>
      <c r="PJX765" s="156"/>
      <c r="PJY765" s="156"/>
      <c r="PJZ765" s="156"/>
      <c r="PKA765" s="156"/>
      <c r="PKB765" s="156"/>
      <c r="PKC765" s="156"/>
      <c r="PKD765" s="156"/>
      <c r="PKE765" s="156"/>
      <c r="PKF765" s="156"/>
      <c r="PKG765" s="156"/>
      <c r="PKH765" s="156"/>
      <c r="PKI765" s="156"/>
      <c r="PKJ765" s="156"/>
      <c r="PKK765" s="156"/>
      <c r="PKL765" s="156"/>
      <c r="PKM765" s="156"/>
      <c r="PKN765" s="156"/>
      <c r="PKO765" s="156"/>
      <c r="PKP765" s="156"/>
      <c r="PKQ765" s="156"/>
      <c r="PKR765" s="156"/>
      <c r="PKS765" s="156"/>
      <c r="PKT765" s="156"/>
      <c r="PKU765" s="156"/>
      <c r="PKV765" s="156"/>
      <c r="PKW765" s="156"/>
      <c r="PKX765" s="156"/>
      <c r="PKY765" s="156"/>
      <c r="PKZ765" s="156"/>
      <c r="PLA765" s="156"/>
      <c r="PLB765" s="156"/>
      <c r="PLC765" s="156"/>
      <c r="PLD765" s="156"/>
      <c r="PLE765" s="156"/>
      <c r="PLF765" s="156"/>
      <c r="PLG765" s="156"/>
      <c r="PLH765" s="156"/>
      <c r="PLI765" s="156"/>
      <c r="PLJ765" s="156"/>
      <c r="PLK765" s="156"/>
      <c r="PLL765" s="156"/>
      <c r="PLM765" s="156"/>
      <c r="PLN765" s="156"/>
      <c r="PLO765" s="156"/>
      <c r="PLP765" s="156"/>
      <c r="PLQ765" s="156"/>
      <c r="PLR765" s="156"/>
      <c r="PLS765" s="156"/>
      <c r="PLT765" s="156"/>
      <c r="PLU765" s="156"/>
      <c r="PLV765" s="156"/>
      <c r="PLW765" s="156"/>
      <c r="PLX765" s="156"/>
      <c r="PLY765" s="156"/>
      <c r="PLZ765" s="156"/>
      <c r="PMA765" s="156"/>
      <c r="PMB765" s="156"/>
      <c r="PMC765" s="156"/>
      <c r="PMD765" s="156"/>
      <c r="PME765" s="156"/>
      <c r="PMF765" s="156"/>
      <c r="PMG765" s="156"/>
      <c r="PMH765" s="156"/>
      <c r="PMI765" s="156"/>
      <c r="PMJ765" s="156"/>
      <c r="PMK765" s="156"/>
      <c r="PML765" s="156"/>
      <c r="PMM765" s="156"/>
      <c r="PMN765" s="156"/>
      <c r="PMO765" s="156"/>
      <c r="PMP765" s="156"/>
      <c r="PMQ765" s="156"/>
      <c r="PMR765" s="156"/>
      <c r="PMS765" s="156"/>
      <c r="PMT765" s="156"/>
      <c r="PMU765" s="156"/>
      <c r="PMV765" s="156"/>
      <c r="PMW765" s="156"/>
      <c r="PMX765" s="156"/>
      <c r="PMY765" s="156"/>
      <c r="PMZ765" s="156"/>
      <c r="PNA765" s="156"/>
      <c r="PNB765" s="156"/>
      <c r="PNC765" s="156"/>
      <c r="PND765" s="156"/>
      <c r="PNE765" s="156"/>
      <c r="PNF765" s="156"/>
      <c r="PNG765" s="156"/>
      <c r="PNH765" s="156"/>
      <c r="PNI765" s="156"/>
      <c r="PNJ765" s="156"/>
      <c r="PNK765" s="156"/>
      <c r="PNL765" s="156"/>
      <c r="PNM765" s="156"/>
      <c r="PNN765" s="156"/>
      <c r="PNO765" s="156"/>
      <c r="PNP765" s="156"/>
      <c r="PNQ765" s="156"/>
      <c r="PNR765" s="156"/>
      <c r="PNS765" s="156"/>
      <c r="PNT765" s="156"/>
      <c r="PNU765" s="156"/>
      <c r="PNV765" s="156"/>
      <c r="PNW765" s="156"/>
      <c r="PNX765" s="156"/>
      <c r="PNY765" s="156"/>
      <c r="PNZ765" s="156"/>
      <c r="POA765" s="156"/>
      <c r="POB765" s="156"/>
      <c r="POC765" s="156"/>
      <c r="POD765" s="156"/>
      <c r="POE765" s="156"/>
      <c r="POF765" s="156"/>
      <c r="POG765" s="156"/>
      <c r="POH765" s="156"/>
      <c r="POI765" s="156"/>
      <c r="POJ765" s="156"/>
      <c r="POK765" s="156"/>
      <c r="POL765" s="156"/>
      <c r="POM765" s="156"/>
      <c r="PON765" s="156"/>
      <c r="POO765" s="156"/>
      <c r="POP765" s="156"/>
      <c r="POQ765" s="156"/>
      <c r="POR765" s="156"/>
      <c r="POS765" s="156"/>
      <c r="POT765" s="156"/>
      <c r="POU765" s="156"/>
      <c r="POV765" s="156"/>
      <c r="POW765" s="156"/>
      <c r="POX765" s="156"/>
      <c r="POY765" s="156"/>
      <c r="POZ765" s="156"/>
      <c r="PPA765" s="156"/>
      <c r="PPB765" s="156"/>
      <c r="PPC765" s="156"/>
      <c r="PPD765" s="156"/>
      <c r="PPE765" s="156"/>
      <c r="PPF765" s="156"/>
      <c r="PPG765" s="156"/>
      <c r="PPH765" s="156"/>
      <c r="PPI765" s="156"/>
      <c r="PPJ765" s="156"/>
      <c r="PPK765" s="156"/>
      <c r="PPL765" s="156"/>
      <c r="PPM765" s="156"/>
      <c r="PPN765" s="156"/>
      <c r="PPO765" s="156"/>
      <c r="PPP765" s="156"/>
      <c r="PPQ765" s="156"/>
      <c r="PPR765" s="156"/>
      <c r="PPS765" s="156"/>
      <c r="PPT765" s="156"/>
      <c r="PPU765" s="156"/>
      <c r="PPV765" s="156"/>
      <c r="PPW765" s="156"/>
      <c r="PPX765" s="156"/>
      <c r="PPY765" s="156"/>
      <c r="PPZ765" s="156"/>
      <c r="PQA765" s="156"/>
      <c r="PQB765" s="156"/>
      <c r="PQC765" s="156"/>
      <c r="PQD765" s="156"/>
      <c r="PQE765" s="156"/>
      <c r="PQF765" s="156"/>
      <c r="PQG765" s="156"/>
      <c r="PQH765" s="156"/>
      <c r="PQI765" s="156"/>
      <c r="PQJ765" s="156"/>
      <c r="PQK765" s="156"/>
      <c r="PQL765" s="156"/>
      <c r="PQM765" s="156"/>
      <c r="PQN765" s="156"/>
      <c r="PQO765" s="156"/>
      <c r="PQP765" s="156"/>
      <c r="PQQ765" s="156"/>
      <c r="PQR765" s="156"/>
      <c r="PQS765" s="156"/>
      <c r="PQT765" s="156"/>
      <c r="PQU765" s="156"/>
      <c r="PQV765" s="156"/>
      <c r="PQW765" s="156"/>
      <c r="PQX765" s="156"/>
      <c r="PQY765" s="156"/>
      <c r="PQZ765" s="156"/>
      <c r="PRA765" s="156"/>
      <c r="PRB765" s="156"/>
      <c r="PRC765" s="156"/>
      <c r="PRD765" s="156"/>
      <c r="PRE765" s="156"/>
      <c r="PRF765" s="156"/>
      <c r="PRG765" s="156"/>
      <c r="PRH765" s="156"/>
      <c r="PRI765" s="156"/>
      <c r="PRJ765" s="156"/>
      <c r="PRK765" s="156"/>
      <c r="PRL765" s="156"/>
      <c r="PRM765" s="156"/>
      <c r="PRN765" s="156"/>
      <c r="PRO765" s="156"/>
      <c r="PRP765" s="156"/>
      <c r="PRQ765" s="156"/>
      <c r="PRR765" s="156"/>
      <c r="PRS765" s="156"/>
      <c r="PRT765" s="156"/>
      <c r="PRU765" s="156"/>
      <c r="PRV765" s="156"/>
      <c r="PRW765" s="156"/>
      <c r="PRX765" s="156"/>
      <c r="PRY765" s="156"/>
      <c r="PRZ765" s="156"/>
      <c r="PSA765" s="156"/>
      <c r="PSB765" s="156"/>
      <c r="PSC765" s="156"/>
      <c r="PSD765" s="156"/>
      <c r="PSE765" s="156"/>
      <c r="PSF765" s="156"/>
      <c r="PSG765" s="156"/>
      <c r="PSH765" s="156"/>
      <c r="PSI765" s="156"/>
      <c r="PSJ765" s="156"/>
      <c r="PSK765" s="156"/>
      <c r="PSL765" s="156"/>
      <c r="PSM765" s="156"/>
      <c r="PSN765" s="156"/>
      <c r="PSO765" s="156"/>
      <c r="PSP765" s="156"/>
      <c r="PSQ765" s="156"/>
      <c r="PSR765" s="156"/>
      <c r="PSS765" s="156"/>
      <c r="PST765" s="156"/>
      <c r="PSU765" s="156"/>
      <c r="PSV765" s="156"/>
      <c r="PSW765" s="156"/>
      <c r="PSX765" s="156"/>
      <c r="PSY765" s="156"/>
      <c r="PSZ765" s="156"/>
      <c r="PTA765" s="156"/>
      <c r="PTB765" s="156"/>
      <c r="PTC765" s="156"/>
      <c r="PTD765" s="156"/>
      <c r="PTE765" s="156"/>
      <c r="PTF765" s="156"/>
      <c r="PTG765" s="156"/>
      <c r="PTH765" s="156"/>
      <c r="PTI765" s="156"/>
      <c r="PTJ765" s="156"/>
      <c r="PTK765" s="156"/>
      <c r="PTL765" s="156"/>
      <c r="PTM765" s="156"/>
      <c r="PTN765" s="156"/>
      <c r="PTO765" s="156"/>
      <c r="PTP765" s="156"/>
      <c r="PTQ765" s="156"/>
      <c r="PTR765" s="156"/>
      <c r="PTS765" s="156"/>
      <c r="PTT765" s="156"/>
      <c r="PTU765" s="156"/>
      <c r="PTV765" s="156"/>
      <c r="PTW765" s="156"/>
      <c r="PTX765" s="156"/>
      <c r="PTY765" s="156"/>
      <c r="PTZ765" s="156"/>
      <c r="PUA765" s="156"/>
      <c r="PUB765" s="156"/>
      <c r="PUC765" s="156"/>
      <c r="PUD765" s="156"/>
      <c r="PUE765" s="156"/>
      <c r="PUF765" s="156"/>
      <c r="PUG765" s="156"/>
      <c r="PUH765" s="156"/>
      <c r="PUI765" s="156"/>
      <c r="PUJ765" s="156"/>
      <c r="PUK765" s="156"/>
      <c r="PUL765" s="156"/>
      <c r="PUM765" s="156"/>
      <c r="PUN765" s="156"/>
      <c r="PUO765" s="156"/>
      <c r="PUP765" s="156"/>
      <c r="PUQ765" s="156"/>
      <c r="PUR765" s="156"/>
      <c r="PUS765" s="156"/>
      <c r="PUT765" s="156"/>
      <c r="PUU765" s="156"/>
      <c r="PUV765" s="156"/>
      <c r="PUW765" s="156"/>
      <c r="PUX765" s="156"/>
      <c r="PUY765" s="156"/>
      <c r="PUZ765" s="156"/>
      <c r="PVA765" s="156"/>
      <c r="PVB765" s="156"/>
      <c r="PVC765" s="156"/>
      <c r="PVD765" s="156"/>
      <c r="PVE765" s="156"/>
      <c r="PVF765" s="156"/>
      <c r="PVG765" s="156"/>
      <c r="PVH765" s="156"/>
      <c r="PVI765" s="156"/>
      <c r="PVJ765" s="156"/>
      <c r="PVK765" s="156"/>
      <c r="PVL765" s="156"/>
      <c r="PVM765" s="156"/>
      <c r="PVN765" s="156"/>
      <c r="PVO765" s="156"/>
      <c r="PVP765" s="156"/>
      <c r="PVQ765" s="156"/>
      <c r="PVR765" s="156"/>
      <c r="PVS765" s="156"/>
      <c r="PVT765" s="156"/>
      <c r="PVU765" s="156"/>
      <c r="PVV765" s="156"/>
      <c r="PVW765" s="156"/>
      <c r="PVX765" s="156"/>
      <c r="PVY765" s="156"/>
      <c r="PVZ765" s="156"/>
      <c r="PWA765" s="156"/>
      <c r="PWB765" s="156"/>
      <c r="PWC765" s="156"/>
      <c r="PWD765" s="156"/>
      <c r="PWE765" s="156"/>
      <c r="PWF765" s="156"/>
      <c r="PWG765" s="156"/>
      <c r="PWH765" s="156"/>
      <c r="PWI765" s="156"/>
      <c r="PWJ765" s="156"/>
      <c r="PWK765" s="156"/>
      <c r="PWL765" s="156"/>
      <c r="PWM765" s="156"/>
      <c r="PWN765" s="156"/>
      <c r="PWO765" s="156"/>
      <c r="PWP765" s="156"/>
      <c r="PWQ765" s="156"/>
      <c r="PWR765" s="156"/>
      <c r="PWS765" s="156"/>
      <c r="PWT765" s="156"/>
      <c r="PWU765" s="156"/>
      <c r="PWV765" s="156"/>
      <c r="PWW765" s="156"/>
      <c r="PWX765" s="156"/>
      <c r="PWY765" s="156"/>
      <c r="PWZ765" s="156"/>
      <c r="PXA765" s="156"/>
      <c r="PXB765" s="156"/>
      <c r="PXC765" s="156"/>
      <c r="PXD765" s="156"/>
      <c r="PXE765" s="156"/>
      <c r="PXF765" s="156"/>
      <c r="PXG765" s="156"/>
      <c r="PXH765" s="156"/>
      <c r="PXI765" s="156"/>
      <c r="PXJ765" s="156"/>
      <c r="PXK765" s="156"/>
      <c r="PXL765" s="156"/>
      <c r="PXM765" s="156"/>
      <c r="PXN765" s="156"/>
      <c r="PXO765" s="156"/>
      <c r="PXP765" s="156"/>
      <c r="PXQ765" s="156"/>
      <c r="PXR765" s="156"/>
      <c r="PXS765" s="156"/>
      <c r="PXT765" s="156"/>
      <c r="PXU765" s="156"/>
      <c r="PXV765" s="156"/>
      <c r="PXW765" s="156"/>
      <c r="PXX765" s="156"/>
      <c r="PXY765" s="156"/>
      <c r="PXZ765" s="156"/>
      <c r="PYA765" s="156"/>
      <c r="PYB765" s="156"/>
      <c r="PYC765" s="156"/>
      <c r="PYD765" s="156"/>
      <c r="PYE765" s="156"/>
      <c r="PYF765" s="156"/>
      <c r="PYG765" s="156"/>
      <c r="PYH765" s="156"/>
      <c r="PYI765" s="156"/>
      <c r="PYJ765" s="156"/>
      <c r="PYK765" s="156"/>
      <c r="PYL765" s="156"/>
      <c r="PYM765" s="156"/>
      <c r="PYN765" s="156"/>
      <c r="PYO765" s="156"/>
      <c r="PYP765" s="156"/>
      <c r="PYQ765" s="156"/>
      <c r="PYR765" s="156"/>
      <c r="PYS765" s="156"/>
      <c r="PYT765" s="156"/>
      <c r="PYU765" s="156"/>
      <c r="PYV765" s="156"/>
      <c r="PYW765" s="156"/>
      <c r="PYX765" s="156"/>
      <c r="PYY765" s="156"/>
      <c r="PYZ765" s="156"/>
      <c r="PZA765" s="156"/>
      <c r="PZB765" s="156"/>
      <c r="PZC765" s="156"/>
      <c r="PZD765" s="156"/>
      <c r="PZE765" s="156"/>
      <c r="PZF765" s="156"/>
      <c r="PZG765" s="156"/>
      <c r="PZH765" s="156"/>
      <c r="PZI765" s="156"/>
      <c r="PZJ765" s="156"/>
      <c r="PZK765" s="156"/>
      <c r="PZL765" s="156"/>
      <c r="PZM765" s="156"/>
      <c r="PZN765" s="156"/>
      <c r="PZO765" s="156"/>
      <c r="PZP765" s="156"/>
      <c r="PZQ765" s="156"/>
      <c r="PZR765" s="156"/>
      <c r="PZS765" s="156"/>
      <c r="PZT765" s="156"/>
      <c r="PZU765" s="156"/>
      <c r="PZV765" s="156"/>
      <c r="PZW765" s="156"/>
      <c r="PZX765" s="156"/>
      <c r="PZY765" s="156"/>
      <c r="PZZ765" s="156"/>
      <c r="QAA765" s="156"/>
      <c r="QAB765" s="156"/>
      <c r="QAC765" s="156"/>
      <c r="QAD765" s="156"/>
      <c r="QAE765" s="156"/>
      <c r="QAF765" s="156"/>
      <c r="QAG765" s="156"/>
      <c r="QAH765" s="156"/>
      <c r="QAI765" s="156"/>
      <c r="QAJ765" s="156"/>
      <c r="QAK765" s="156"/>
      <c r="QAL765" s="156"/>
      <c r="QAM765" s="156"/>
      <c r="QAN765" s="156"/>
      <c r="QAO765" s="156"/>
      <c r="QAP765" s="156"/>
      <c r="QAQ765" s="156"/>
      <c r="QAR765" s="156"/>
      <c r="QAS765" s="156"/>
      <c r="QAT765" s="156"/>
      <c r="QAU765" s="156"/>
      <c r="QAV765" s="156"/>
      <c r="QAW765" s="156"/>
      <c r="QAX765" s="156"/>
      <c r="QAY765" s="156"/>
      <c r="QAZ765" s="156"/>
      <c r="QBA765" s="156"/>
      <c r="QBB765" s="156"/>
      <c r="QBC765" s="156"/>
      <c r="QBD765" s="156"/>
      <c r="QBE765" s="156"/>
      <c r="QBF765" s="156"/>
      <c r="QBG765" s="156"/>
      <c r="QBH765" s="156"/>
      <c r="QBI765" s="156"/>
      <c r="QBJ765" s="156"/>
      <c r="QBK765" s="156"/>
      <c r="QBL765" s="156"/>
      <c r="QBM765" s="156"/>
      <c r="QBN765" s="156"/>
      <c r="QBO765" s="156"/>
      <c r="QBP765" s="156"/>
      <c r="QBQ765" s="156"/>
      <c r="QBR765" s="156"/>
      <c r="QBS765" s="156"/>
      <c r="QBT765" s="156"/>
      <c r="QBU765" s="156"/>
      <c r="QBV765" s="156"/>
      <c r="QBW765" s="156"/>
      <c r="QBX765" s="156"/>
      <c r="QBY765" s="156"/>
      <c r="QBZ765" s="156"/>
      <c r="QCA765" s="156"/>
      <c r="QCB765" s="156"/>
      <c r="QCC765" s="156"/>
      <c r="QCD765" s="156"/>
      <c r="QCE765" s="156"/>
      <c r="QCF765" s="156"/>
      <c r="QCG765" s="156"/>
      <c r="QCH765" s="156"/>
      <c r="QCI765" s="156"/>
      <c r="QCJ765" s="156"/>
      <c r="QCK765" s="156"/>
      <c r="QCL765" s="156"/>
      <c r="QCM765" s="156"/>
      <c r="QCN765" s="156"/>
      <c r="QCO765" s="156"/>
      <c r="QCP765" s="156"/>
      <c r="QCQ765" s="156"/>
      <c r="QCR765" s="156"/>
      <c r="QCS765" s="156"/>
      <c r="QCT765" s="156"/>
      <c r="QCU765" s="156"/>
      <c r="QCV765" s="156"/>
      <c r="QCW765" s="156"/>
      <c r="QCX765" s="156"/>
      <c r="QCY765" s="156"/>
      <c r="QCZ765" s="156"/>
      <c r="QDA765" s="156"/>
      <c r="QDB765" s="156"/>
      <c r="QDC765" s="156"/>
      <c r="QDD765" s="156"/>
      <c r="QDE765" s="156"/>
      <c r="QDF765" s="156"/>
      <c r="QDG765" s="156"/>
      <c r="QDH765" s="156"/>
      <c r="QDI765" s="156"/>
      <c r="QDJ765" s="156"/>
      <c r="QDK765" s="156"/>
      <c r="QDL765" s="156"/>
      <c r="QDM765" s="156"/>
      <c r="QDN765" s="156"/>
      <c r="QDO765" s="156"/>
      <c r="QDP765" s="156"/>
      <c r="QDQ765" s="156"/>
      <c r="QDR765" s="156"/>
      <c r="QDS765" s="156"/>
      <c r="QDT765" s="156"/>
      <c r="QDU765" s="156"/>
      <c r="QDV765" s="156"/>
      <c r="QDW765" s="156"/>
      <c r="QDX765" s="156"/>
      <c r="QDY765" s="156"/>
      <c r="QDZ765" s="156"/>
      <c r="QEA765" s="156"/>
      <c r="QEB765" s="156"/>
      <c r="QEC765" s="156"/>
      <c r="QED765" s="156"/>
      <c r="QEE765" s="156"/>
      <c r="QEF765" s="156"/>
      <c r="QEG765" s="156"/>
      <c r="QEH765" s="156"/>
      <c r="QEI765" s="156"/>
      <c r="QEJ765" s="156"/>
      <c r="QEK765" s="156"/>
      <c r="QEL765" s="156"/>
      <c r="QEM765" s="156"/>
      <c r="QEN765" s="156"/>
      <c r="QEO765" s="156"/>
      <c r="QEP765" s="156"/>
      <c r="QEQ765" s="156"/>
      <c r="QER765" s="156"/>
      <c r="QES765" s="156"/>
      <c r="QET765" s="156"/>
      <c r="QEU765" s="156"/>
      <c r="QEV765" s="156"/>
      <c r="QEW765" s="156"/>
      <c r="QEX765" s="156"/>
      <c r="QEY765" s="156"/>
      <c r="QEZ765" s="156"/>
      <c r="QFA765" s="156"/>
      <c r="QFB765" s="156"/>
      <c r="QFC765" s="156"/>
      <c r="QFD765" s="156"/>
      <c r="QFE765" s="156"/>
      <c r="QFF765" s="156"/>
      <c r="QFG765" s="156"/>
      <c r="QFH765" s="156"/>
      <c r="QFI765" s="156"/>
      <c r="QFJ765" s="156"/>
      <c r="QFK765" s="156"/>
      <c r="QFL765" s="156"/>
      <c r="QFM765" s="156"/>
      <c r="QFN765" s="156"/>
      <c r="QFO765" s="156"/>
      <c r="QFP765" s="156"/>
      <c r="QFQ765" s="156"/>
      <c r="QFR765" s="156"/>
      <c r="QFS765" s="156"/>
      <c r="QFT765" s="156"/>
      <c r="QFU765" s="156"/>
      <c r="QFV765" s="156"/>
      <c r="QFW765" s="156"/>
      <c r="QFX765" s="156"/>
      <c r="QFY765" s="156"/>
      <c r="QFZ765" s="156"/>
      <c r="QGA765" s="156"/>
      <c r="QGB765" s="156"/>
      <c r="QGC765" s="156"/>
      <c r="QGD765" s="156"/>
      <c r="QGE765" s="156"/>
      <c r="QGF765" s="156"/>
      <c r="QGG765" s="156"/>
      <c r="QGH765" s="156"/>
      <c r="QGI765" s="156"/>
      <c r="QGJ765" s="156"/>
      <c r="QGK765" s="156"/>
      <c r="QGL765" s="156"/>
      <c r="QGM765" s="156"/>
      <c r="QGN765" s="156"/>
      <c r="QGO765" s="156"/>
      <c r="QGP765" s="156"/>
      <c r="QGQ765" s="156"/>
      <c r="QGR765" s="156"/>
      <c r="QGS765" s="156"/>
      <c r="QGT765" s="156"/>
      <c r="QGU765" s="156"/>
      <c r="QGV765" s="156"/>
      <c r="QGW765" s="156"/>
      <c r="QGX765" s="156"/>
      <c r="QGY765" s="156"/>
      <c r="QGZ765" s="156"/>
      <c r="QHA765" s="156"/>
      <c r="QHB765" s="156"/>
      <c r="QHC765" s="156"/>
      <c r="QHD765" s="156"/>
      <c r="QHE765" s="156"/>
      <c r="QHF765" s="156"/>
      <c r="QHG765" s="156"/>
      <c r="QHH765" s="156"/>
      <c r="QHI765" s="156"/>
      <c r="QHJ765" s="156"/>
      <c r="QHK765" s="156"/>
      <c r="QHL765" s="156"/>
      <c r="QHM765" s="156"/>
      <c r="QHN765" s="156"/>
      <c r="QHO765" s="156"/>
      <c r="QHP765" s="156"/>
      <c r="QHQ765" s="156"/>
      <c r="QHR765" s="156"/>
      <c r="QHS765" s="156"/>
      <c r="QHT765" s="156"/>
      <c r="QHU765" s="156"/>
      <c r="QHV765" s="156"/>
      <c r="QHW765" s="156"/>
      <c r="QHX765" s="156"/>
      <c r="QHY765" s="156"/>
      <c r="QHZ765" s="156"/>
      <c r="QIA765" s="156"/>
      <c r="QIB765" s="156"/>
      <c r="QIC765" s="156"/>
      <c r="QID765" s="156"/>
      <c r="QIE765" s="156"/>
      <c r="QIF765" s="156"/>
      <c r="QIG765" s="156"/>
      <c r="QIH765" s="156"/>
      <c r="QII765" s="156"/>
      <c r="QIJ765" s="156"/>
      <c r="QIK765" s="156"/>
      <c r="QIL765" s="156"/>
      <c r="QIM765" s="156"/>
      <c r="QIN765" s="156"/>
      <c r="QIO765" s="156"/>
      <c r="QIP765" s="156"/>
      <c r="QIQ765" s="156"/>
      <c r="QIR765" s="156"/>
      <c r="QIS765" s="156"/>
      <c r="QIT765" s="156"/>
      <c r="QIU765" s="156"/>
      <c r="QIV765" s="156"/>
      <c r="QIW765" s="156"/>
      <c r="QIX765" s="156"/>
      <c r="QIY765" s="156"/>
      <c r="QIZ765" s="156"/>
      <c r="QJA765" s="156"/>
      <c r="QJB765" s="156"/>
      <c r="QJC765" s="156"/>
      <c r="QJD765" s="156"/>
      <c r="QJE765" s="156"/>
      <c r="QJF765" s="156"/>
      <c r="QJG765" s="156"/>
      <c r="QJH765" s="156"/>
      <c r="QJI765" s="156"/>
      <c r="QJJ765" s="156"/>
      <c r="QJK765" s="156"/>
      <c r="QJL765" s="156"/>
      <c r="QJM765" s="156"/>
      <c r="QJN765" s="156"/>
      <c r="QJO765" s="156"/>
      <c r="QJP765" s="156"/>
      <c r="QJQ765" s="156"/>
      <c r="QJR765" s="156"/>
      <c r="QJS765" s="156"/>
      <c r="QJT765" s="156"/>
      <c r="QJU765" s="156"/>
      <c r="QJV765" s="156"/>
      <c r="QJW765" s="156"/>
      <c r="QJX765" s="156"/>
      <c r="QJY765" s="156"/>
      <c r="QJZ765" s="156"/>
      <c r="QKA765" s="156"/>
      <c r="QKB765" s="156"/>
      <c r="QKC765" s="156"/>
      <c r="QKD765" s="156"/>
      <c r="QKE765" s="156"/>
      <c r="QKF765" s="156"/>
      <c r="QKG765" s="156"/>
      <c r="QKH765" s="156"/>
      <c r="QKI765" s="156"/>
      <c r="QKJ765" s="156"/>
      <c r="QKK765" s="156"/>
      <c r="QKL765" s="156"/>
      <c r="QKM765" s="156"/>
      <c r="QKN765" s="156"/>
      <c r="QKO765" s="156"/>
      <c r="QKP765" s="156"/>
      <c r="QKQ765" s="156"/>
      <c r="QKR765" s="156"/>
      <c r="QKS765" s="156"/>
      <c r="QKT765" s="156"/>
      <c r="QKU765" s="156"/>
      <c r="QKV765" s="156"/>
      <c r="QKW765" s="156"/>
      <c r="QKX765" s="156"/>
      <c r="QKY765" s="156"/>
      <c r="QKZ765" s="156"/>
      <c r="QLA765" s="156"/>
      <c r="QLB765" s="156"/>
      <c r="QLC765" s="156"/>
      <c r="QLD765" s="156"/>
      <c r="QLE765" s="156"/>
      <c r="QLF765" s="156"/>
      <c r="QLG765" s="156"/>
      <c r="QLH765" s="156"/>
      <c r="QLI765" s="156"/>
      <c r="QLJ765" s="156"/>
      <c r="QLK765" s="156"/>
      <c r="QLL765" s="156"/>
      <c r="QLM765" s="156"/>
      <c r="QLN765" s="156"/>
      <c r="QLO765" s="156"/>
      <c r="QLP765" s="156"/>
      <c r="QLQ765" s="156"/>
      <c r="QLR765" s="156"/>
      <c r="QLS765" s="156"/>
      <c r="QLT765" s="156"/>
      <c r="QLU765" s="156"/>
      <c r="QLV765" s="156"/>
      <c r="QLW765" s="156"/>
      <c r="QLX765" s="156"/>
      <c r="QLY765" s="156"/>
      <c r="QLZ765" s="156"/>
      <c r="QMA765" s="156"/>
      <c r="QMB765" s="156"/>
      <c r="QMC765" s="156"/>
      <c r="QMD765" s="156"/>
      <c r="QME765" s="156"/>
      <c r="QMF765" s="156"/>
      <c r="QMG765" s="156"/>
      <c r="QMH765" s="156"/>
      <c r="QMI765" s="156"/>
      <c r="QMJ765" s="156"/>
      <c r="QMK765" s="156"/>
      <c r="QML765" s="156"/>
      <c r="QMM765" s="156"/>
      <c r="QMN765" s="156"/>
      <c r="QMO765" s="156"/>
      <c r="QMP765" s="156"/>
      <c r="QMQ765" s="156"/>
      <c r="QMR765" s="156"/>
      <c r="QMS765" s="156"/>
      <c r="QMT765" s="156"/>
      <c r="QMU765" s="156"/>
      <c r="QMV765" s="156"/>
      <c r="QMW765" s="156"/>
      <c r="QMX765" s="156"/>
      <c r="QMY765" s="156"/>
      <c r="QMZ765" s="156"/>
      <c r="QNA765" s="156"/>
      <c r="QNB765" s="156"/>
      <c r="QNC765" s="156"/>
      <c r="QND765" s="156"/>
      <c r="QNE765" s="156"/>
      <c r="QNF765" s="156"/>
      <c r="QNG765" s="156"/>
      <c r="QNH765" s="156"/>
      <c r="QNI765" s="156"/>
      <c r="QNJ765" s="156"/>
      <c r="QNK765" s="156"/>
      <c r="QNL765" s="156"/>
      <c r="QNM765" s="156"/>
      <c r="QNN765" s="156"/>
      <c r="QNO765" s="156"/>
      <c r="QNP765" s="156"/>
      <c r="QNQ765" s="156"/>
      <c r="QNR765" s="156"/>
      <c r="QNS765" s="156"/>
      <c r="QNT765" s="156"/>
      <c r="QNU765" s="156"/>
      <c r="QNV765" s="156"/>
      <c r="QNW765" s="156"/>
      <c r="QNX765" s="156"/>
      <c r="QNY765" s="156"/>
      <c r="QNZ765" s="156"/>
      <c r="QOA765" s="156"/>
      <c r="QOB765" s="156"/>
      <c r="QOC765" s="156"/>
      <c r="QOD765" s="156"/>
      <c r="QOE765" s="156"/>
      <c r="QOF765" s="156"/>
      <c r="QOG765" s="156"/>
      <c r="QOH765" s="156"/>
      <c r="QOI765" s="156"/>
      <c r="QOJ765" s="156"/>
      <c r="QOK765" s="156"/>
      <c r="QOL765" s="156"/>
      <c r="QOM765" s="156"/>
      <c r="QON765" s="156"/>
      <c r="QOO765" s="156"/>
      <c r="QOP765" s="156"/>
      <c r="QOQ765" s="156"/>
      <c r="QOR765" s="156"/>
      <c r="QOS765" s="156"/>
      <c r="QOT765" s="156"/>
      <c r="QOU765" s="156"/>
      <c r="QOV765" s="156"/>
      <c r="QOW765" s="156"/>
      <c r="QOX765" s="156"/>
      <c r="QOY765" s="156"/>
      <c r="QOZ765" s="156"/>
      <c r="QPA765" s="156"/>
      <c r="QPB765" s="156"/>
      <c r="QPC765" s="156"/>
      <c r="QPD765" s="156"/>
      <c r="QPE765" s="156"/>
      <c r="QPF765" s="156"/>
      <c r="QPG765" s="156"/>
      <c r="QPH765" s="156"/>
      <c r="QPI765" s="156"/>
      <c r="QPJ765" s="156"/>
      <c r="QPK765" s="156"/>
      <c r="QPL765" s="156"/>
      <c r="QPM765" s="156"/>
      <c r="QPN765" s="156"/>
      <c r="QPO765" s="156"/>
      <c r="QPP765" s="156"/>
      <c r="QPQ765" s="156"/>
      <c r="QPR765" s="156"/>
      <c r="QPS765" s="156"/>
      <c r="QPT765" s="156"/>
      <c r="QPU765" s="156"/>
      <c r="QPV765" s="156"/>
      <c r="QPW765" s="156"/>
      <c r="QPX765" s="156"/>
      <c r="QPY765" s="156"/>
      <c r="QPZ765" s="156"/>
      <c r="QQA765" s="156"/>
      <c r="QQB765" s="156"/>
      <c r="QQC765" s="156"/>
      <c r="QQD765" s="156"/>
      <c r="QQE765" s="156"/>
      <c r="QQF765" s="156"/>
      <c r="QQG765" s="156"/>
      <c r="QQH765" s="156"/>
      <c r="QQI765" s="156"/>
      <c r="QQJ765" s="156"/>
      <c r="QQK765" s="156"/>
      <c r="QQL765" s="156"/>
      <c r="QQM765" s="156"/>
      <c r="QQN765" s="156"/>
      <c r="QQO765" s="156"/>
      <c r="QQP765" s="156"/>
      <c r="QQQ765" s="156"/>
      <c r="QQR765" s="156"/>
      <c r="QQS765" s="156"/>
      <c r="QQT765" s="156"/>
      <c r="QQU765" s="156"/>
      <c r="QQV765" s="156"/>
      <c r="QQW765" s="156"/>
      <c r="QQX765" s="156"/>
      <c r="QQY765" s="156"/>
      <c r="QQZ765" s="156"/>
      <c r="QRA765" s="156"/>
      <c r="QRB765" s="156"/>
      <c r="QRC765" s="156"/>
      <c r="QRD765" s="156"/>
      <c r="QRE765" s="156"/>
      <c r="QRF765" s="156"/>
      <c r="QRG765" s="156"/>
      <c r="QRH765" s="156"/>
      <c r="QRI765" s="156"/>
      <c r="QRJ765" s="156"/>
      <c r="QRK765" s="156"/>
      <c r="QRL765" s="156"/>
      <c r="QRM765" s="156"/>
      <c r="QRN765" s="156"/>
      <c r="QRO765" s="156"/>
      <c r="QRP765" s="156"/>
      <c r="QRQ765" s="156"/>
      <c r="QRR765" s="156"/>
      <c r="QRS765" s="156"/>
      <c r="QRT765" s="156"/>
      <c r="QRU765" s="156"/>
      <c r="QRV765" s="156"/>
      <c r="QRW765" s="156"/>
      <c r="QRX765" s="156"/>
      <c r="QRY765" s="156"/>
      <c r="QRZ765" s="156"/>
      <c r="QSA765" s="156"/>
      <c r="QSB765" s="156"/>
      <c r="QSC765" s="156"/>
      <c r="QSD765" s="156"/>
      <c r="QSE765" s="156"/>
      <c r="QSF765" s="156"/>
      <c r="QSG765" s="156"/>
      <c r="QSH765" s="156"/>
      <c r="QSI765" s="156"/>
      <c r="QSJ765" s="156"/>
      <c r="QSK765" s="156"/>
      <c r="QSL765" s="156"/>
      <c r="QSM765" s="156"/>
      <c r="QSN765" s="156"/>
      <c r="QSO765" s="156"/>
      <c r="QSP765" s="156"/>
      <c r="QSQ765" s="156"/>
      <c r="QSR765" s="156"/>
      <c r="QSS765" s="156"/>
      <c r="QST765" s="156"/>
      <c r="QSU765" s="156"/>
      <c r="QSV765" s="156"/>
      <c r="QSW765" s="156"/>
      <c r="QSX765" s="156"/>
      <c r="QSY765" s="156"/>
      <c r="QSZ765" s="156"/>
      <c r="QTA765" s="156"/>
      <c r="QTB765" s="156"/>
      <c r="QTC765" s="156"/>
      <c r="QTD765" s="156"/>
      <c r="QTE765" s="156"/>
      <c r="QTF765" s="156"/>
      <c r="QTG765" s="156"/>
      <c r="QTH765" s="156"/>
      <c r="QTI765" s="156"/>
      <c r="QTJ765" s="156"/>
      <c r="QTK765" s="156"/>
      <c r="QTL765" s="156"/>
      <c r="QTM765" s="156"/>
      <c r="QTN765" s="156"/>
      <c r="QTO765" s="156"/>
      <c r="QTP765" s="156"/>
      <c r="QTQ765" s="156"/>
      <c r="QTR765" s="156"/>
      <c r="QTS765" s="156"/>
      <c r="QTT765" s="156"/>
      <c r="QTU765" s="156"/>
      <c r="QTV765" s="156"/>
      <c r="QTW765" s="156"/>
      <c r="QTX765" s="156"/>
      <c r="QTY765" s="156"/>
      <c r="QTZ765" s="156"/>
      <c r="QUA765" s="156"/>
      <c r="QUB765" s="156"/>
      <c r="QUC765" s="156"/>
      <c r="QUD765" s="156"/>
      <c r="QUE765" s="156"/>
      <c r="QUF765" s="156"/>
      <c r="QUG765" s="156"/>
      <c r="QUH765" s="156"/>
      <c r="QUI765" s="156"/>
      <c r="QUJ765" s="156"/>
      <c r="QUK765" s="156"/>
      <c r="QUL765" s="156"/>
      <c r="QUM765" s="156"/>
      <c r="QUN765" s="156"/>
      <c r="QUO765" s="156"/>
      <c r="QUP765" s="156"/>
      <c r="QUQ765" s="156"/>
      <c r="QUR765" s="156"/>
      <c r="QUS765" s="156"/>
      <c r="QUT765" s="156"/>
      <c r="QUU765" s="156"/>
      <c r="QUV765" s="156"/>
      <c r="QUW765" s="156"/>
      <c r="QUX765" s="156"/>
      <c r="QUY765" s="156"/>
      <c r="QUZ765" s="156"/>
      <c r="QVA765" s="156"/>
      <c r="QVB765" s="156"/>
      <c r="QVC765" s="156"/>
      <c r="QVD765" s="156"/>
      <c r="QVE765" s="156"/>
      <c r="QVF765" s="156"/>
      <c r="QVG765" s="156"/>
      <c r="QVH765" s="156"/>
      <c r="QVI765" s="156"/>
      <c r="QVJ765" s="156"/>
      <c r="QVK765" s="156"/>
      <c r="QVL765" s="156"/>
      <c r="QVM765" s="156"/>
      <c r="QVN765" s="156"/>
      <c r="QVO765" s="156"/>
      <c r="QVP765" s="156"/>
      <c r="QVQ765" s="156"/>
      <c r="QVR765" s="156"/>
      <c r="QVS765" s="156"/>
      <c r="QVT765" s="156"/>
      <c r="QVU765" s="156"/>
      <c r="QVV765" s="156"/>
      <c r="QVW765" s="156"/>
      <c r="QVX765" s="156"/>
      <c r="QVY765" s="156"/>
      <c r="QVZ765" s="156"/>
      <c r="QWA765" s="156"/>
      <c r="QWB765" s="156"/>
      <c r="QWC765" s="156"/>
      <c r="QWD765" s="156"/>
      <c r="QWE765" s="156"/>
      <c r="QWF765" s="156"/>
      <c r="QWG765" s="156"/>
      <c r="QWH765" s="156"/>
      <c r="QWI765" s="156"/>
      <c r="QWJ765" s="156"/>
      <c r="QWK765" s="156"/>
      <c r="QWL765" s="156"/>
      <c r="QWM765" s="156"/>
      <c r="QWN765" s="156"/>
      <c r="QWO765" s="156"/>
      <c r="QWP765" s="156"/>
      <c r="QWQ765" s="156"/>
      <c r="QWR765" s="156"/>
      <c r="QWS765" s="156"/>
      <c r="QWT765" s="156"/>
      <c r="QWU765" s="156"/>
      <c r="QWV765" s="156"/>
      <c r="QWW765" s="156"/>
      <c r="QWX765" s="156"/>
      <c r="QWY765" s="156"/>
      <c r="QWZ765" s="156"/>
      <c r="QXA765" s="156"/>
      <c r="QXB765" s="156"/>
      <c r="QXC765" s="156"/>
      <c r="QXD765" s="156"/>
      <c r="QXE765" s="156"/>
      <c r="QXF765" s="156"/>
      <c r="QXG765" s="156"/>
      <c r="QXH765" s="156"/>
      <c r="QXI765" s="156"/>
      <c r="QXJ765" s="156"/>
      <c r="QXK765" s="156"/>
      <c r="QXL765" s="156"/>
      <c r="QXM765" s="156"/>
      <c r="QXN765" s="156"/>
      <c r="QXO765" s="156"/>
      <c r="QXP765" s="156"/>
      <c r="QXQ765" s="156"/>
      <c r="QXR765" s="156"/>
      <c r="QXS765" s="156"/>
      <c r="QXT765" s="156"/>
      <c r="QXU765" s="156"/>
      <c r="QXV765" s="156"/>
      <c r="QXW765" s="156"/>
      <c r="QXX765" s="156"/>
      <c r="QXY765" s="156"/>
      <c r="QXZ765" s="156"/>
      <c r="QYA765" s="156"/>
      <c r="QYB765" s="156"/>
      <c r="QYC765" s="156"/>
      <c r="QYD765" s="156"/>
      <c r="QYE765" s="156"/>
      <c r="QYF765" s="156"/>
      <c r="QYG765" s="156"/>
      <c r="QYH765" s="156"/>
      <c r="QYI765" s="156"/>
      <c r="QYJ765" s="156"/>
      <c r="QYK765" s="156"/>
      <c r="QYL765" s="156"/>
      <c r="QYM765" s="156"/>
      <c r="QYN765" s="156"/>
      <c r="QYO765" s="156"/>
      <c r="QYP765" s="156"/>
      <c r="QYQ765" s="156"/>
      <c r="QYR765" s="156"/>
      <c r="QYS765" s="156"/>
      <c r="QYT765" s="156"/>
      <c r="QYU765" s="156"/>
      <c r="QYV765" s="156"/>
      <c r="QYW765" s="156"/>
      <c r="QYX765" s="156"/>
      <c r="QYY765" s="156"/>
      <c r="QYZ765" s="156"/>
      <c r="QZA765" s="156"/>
      <c r="QZB765" s="156"/>
      <c r="QZC765" s="156"/>
      <c r="QZD765" s="156"/>
      <c r="QZE765" s="156"/>
      <c r="QZF765" s="156"/>
      <c r="QZG765" s="156"/>
      <c r="QZH765" s="156"/>
      <c r="QZI765" s="156"/>
      <c r="QZJ765" s="156"/>
      <c r="QZK765" s="156"/>
      <c r="QZL765" s="156"/>
      <c r="QZM765" s="156"/>
      <c r="QZN765" s="156"/>
      <c r="QZO765" s="156"/>
      <c r="QZP765" s="156"/>
      <c r="QZQ765" s="156"/>
      <c r="QZR765" s="156"/>
      <c r="QZS765" s="156"/>
      <c r="QZT765" s="156"/>
      <c r="QZU765" s="156"/>
      <c r="QZV765" s="156"/>
      <c r="QZW765" s="156"/>
      <c r="QZX765" s="156"/>
      <c r="QZY765" s="156"/>
      <c r="QZZ765" s="156"/>
      <c r="RAA765" s="156"/>
      <c r="RAB765" s="156"/>
      <c r="RAC765" s="156"/>
      <c r="RAD765" s="156"/>
      <c r="RAE765" s="156"/>
      <c r="RAF765" s="156"/>
      <c r="RAG765" s="156"/>
      <c r="RAH765" s="156"/>
      <c r="RAI765" s="156"/>
      <c r="RAJ765" s="156"/>
      <c r="RAK765" s="156"/>
      <c r="RAL765" s="156"/>
      <c r="RAM765" s="156"/>
      <c r="RAN765" s="156"/>
      <c r="RAO765" s="156"/>
      <c r="RAP765" s="156"/>
      <c r="RAQ765" s="156"/>
      <c r="RAR765" s="156"/>
      <c r="RAS765" s="156"/>
      <c r="RAT765" s="156"/>
      <c r="RAU765" s="156"/>
      <c r="RAV765" s="156"/>
      <c r="RAW765" s="156"/>
      <c r="RAX765" s="156"/>
      <c r="RAY765" s="156"/>
      <c r="RAZ765" s="156"/>
      <c r="RBA765" s="156"/>
      <c r="RBB765" s="156"/>
      <c r="RBC765" s="156"/>
      <c r="RBD765" s="156"/>
      <c r="RBE765" s="156"/>
      <c r="RBF765" s="156"/>
      <c r="RBG765" s="156"/>
      <c r="RBH765" s="156"/>
      <c r="RBI765" s="156"/>
      <c r="RBJ765" s="156"/>
      <c r="RBK765" s="156"/>
      <c r="RBL765" s="156"/>
      <c r="RBM765" s="156"/>
      <c r="RBN765" s="156"/>
      <c r="RBO765" s="156"/>
      <c r="RBP765" s="156"/>
      <c r="RBQ765" s="156"/>
      <c r="RBR765" s="156"/>
      <c r="RBS765" s="156"/>
      <c r="RBT765" s="156"/>
      <c r="RBU765" s="156"/>
      <c r="RBV765" s="156"/>
      <c r="RBW765" s="156"/>
      <c r="RBX765" s="156"/>
      <c r="RBY765" s="156"/>
      <c r="RBZ765" s="156"/>
      <c r="RCA765" s="156"/>
      <c r="RCB765" s="156"/>
      <c r="RCC765" s="156"/>
      <c r="RCD765" s="156"/>
      <c r="RCE765" s="156"/>
      <c r="RCF765" s="156"/>
      <c r="RCG765" s="156"/>
      <c r="RCH765" s="156"/>
      <c r="RCI765" s="156"/>
      <c r="RCJ765" s="156"/>
      <c r="RCK765" s="156"/>
      <c r="RCL765" s="156"/>
      <c r="RCM765" s="156"/>
      <c r="RCN765" s="156"/>
      <c r="RCO765" s="156"/>
      <c r="RCP765" s="156"/>
      <c r="RCQ765" s="156"/>
      <c r="RCR765" s="156"/>
      <c r="RCS765" s="156"/>
      <c r="RCT765" s="156"/>
      <c r="RCU765" s="156"/>
      <c r="RCV765" s="156"/>
      <c r="RCW765" s="156"/>
      <c r="RCX765" s="156"/>
      <c r="RCY765" s="156"/>
      <c r="RCZ765" s="156"/>
      <c r="RDA765" s="156"/>
      <c r="RDB765" s="156"/>
      <c r="RDC765" s="156"/>
      <c r="RDD765" s="156"/>
      <c r="RDE765" s="156"/>
      <c r="RDF765" s="156"/>
      <c r="RDG765" s="156"/>
      <c r="RDH765" s="156"/>
      <c r="RDI765" s="156"/>
      <c r="RDJ765" s="156"/>
      <c r="RDK765" s="156"/>
      <c r="RDL765" s="156"/>
      <c r="RDM765" s="156"/>
      <c r="RDN765" s="156"/>
      <c r="RDO765" s="156"/>
      <c r="RDP765" s="156"/>
      <c r="RDQ765" s="156"/>
      <c r="RDR765" s="156"/>
      <c r="RDS765" s="156"/>
      <c r="RDT765" s="156"/>
      <c r="RDU765" s="156"/>
      <c r="RDV765" s="156"/>
      <c r="RDW765" s="156"/>
      <c r="RDX765" s="156"/>
      <c r="RDY765" s="156"/>
      <c r="RDZ765" s="156"/>
      <c r="REA765" s="156"/>
      <c r="REB765" s="156"/>
      <c r="REC765" s="156"/>
      <c r="RED765" s="156"/>
      <c r="REE765" s="156"/>
      <c r="REF765" s="156"/>
      <c r="REG765" s="156"/>
      <c r="REH765" s="156"/>
      <c r="REI765" s="156"/>
      <c r="REJ765" s="156"/>
      <c r="REK765" s="156"/>
      <c r="REL765" s="156"/>
      <c r="REM765" s="156"/>
      <c r="REN765" s="156"/>
      <c r="REO765" s="156"/>
      <c r="REP765" s="156"/>
      <c r="REQ765" s="156"/>
      <c r="RER765" s="156"/>
      <c r="RES765" s="156"/>
      <c r="RET765" s="156"/>
      <c r="REU765" s="156"/>
      <c r="REV765" s="156"/>
      <c r="REW765" s="156"/>
      <c r="REX765" s="156"/>
      <c r="REY765" s="156"/>
      <c r="REZ765" s="156"/>
      <c r="RFA765" s="156"/>
      <c r="RFB765" s="156"/>
      <c r="RFC765" s="156"/>
      <c r="RFD765" s="156"/>
      <c r="RFE765" s="156"/>
      <c r="RFF765" s="156"/>
      <c r="RFG765" s="156"/>
      <c r="RFH765" s="156"/>
      <c r="RFI765" s="156"/>
      <c r="RFJ765" s="156"/>
      <c r="RFK765" s="156"/>
      <c r="RFL765" s="156"/>
      <c r="RFM765" s="156"/>
      <c r="RFN765" s="156"/>
      <c r="RFO765" s="156"/>
      <c r="RFP765" s="156"/>
      <c r="RFQ765" s="156"/>
      <c r="RFR765" s="156"/>
      <c r="RFS765" s="156"/>
      <c r="RFT765" s="156"/>
      <c r="RFU765" s="156"/>
      <c r="RFV765" s="156"/>
      <c r="RFW765" s="156"/>
      <c r="RFX765" s="156"/>
      <c r="RFY765" s="156"/>
      <c r="RFZ765" s="156"/>
      <c r="RGA765" s="156"/>
      <c r="RGB765" s="156"/>
      <c r="RGC765" s="156"/>
      <c r="RGD765" s="156"/>
      <c r="RGE765" s="156"/>
      <c r="RGF765" s="156"/>
      <c r="RGG765" s="156"/>
      <c r="RGH765" s="156"/>
      <c r="RGI765" s="156"/>
      <c r="RGJ765" s="156"/>
      <c r="RGK765" s="156"/>
      <c r="RGL765" s="156"/>
      <c r="RGM765" s="156"/>
      <c r="RGN765" s="156"/>
      <c r="RGO765" s="156"/>
      <c r="RGP765" s="156"/>
      <c r="RGQ765" s="156"/>
      <c r="RGR765" s="156"/>
      <c r="RGS765" s="156"/>
      <c r="RGT765" s="156"/>
      <c r="RGU765" s="156"/>
      <c r="RGV765" s="156"/>
      <c r="RGW765" s="156"/>
      <c r="RGX765" s="156"/>
      <c r="RGY765" s="156"/>
      <c r="RGZ765" s="156"/>
      <c r="RHA765" s="156"/>
      <c r="RHB765" s="156"/>
      <c r="RHC765" s="156"/>
      <c r="RHD765" s="156"/>
      <c r="RHE765" s="156"/>
      <c r="RHF765" s="156"/>
      <c r="RHG765" s="156"/>
      <c r="RHH765" s="156"/>
      <c r="RHI765" s="156"/>
      <c r="RHJ765" s="156"/>
      <c r="RHK765" s="156"/>
      <c r="RHL765" s="156"/>
      <c r="RHM765" s="156"/>
      <c r="RHN765" s="156"/>
      <c r="RHO765" s="156"/>
      <c r="RHP765" s="156"/>
      <c r="RHQ765" s="156"/>
      <c r="RHR765" s="156"/>
      <c r="RHS765" s="156"/>
      <c r="RHT765" s="156"/>
      <c r="RHU765" s="156"/>
      <c r="RHV765" s="156"/>
      <c r="RHW765" s="156"/>
      <c r="RHX765" s="156"/>
      <c r="RHY765" s="156"/>
      <c r="RHZ765" s="156"/>
      <c r="RIA765" s="156"/>
      <c r="RIB765" s="156"/>
      <c r="RIC765" s="156"/>
      <c r="RID765" s="156"/>
      <c r="RIE765" s="156"/>
      <c r="RIF765" s="156"/>
      <c r="RIG765" s="156"/>
      <c r="RIH765" s="156"/>
      <c r="RII765" s="156"/>
      <c r="RIJ765" s="156"/>
      <c r="RIK765" s="156"/>
      <c r="RIL765" s="156"/>
      <c r="RIM765" s="156"/>
      <c r="RIN765" s="156"/>
      <c r="RIO765" s="156"/>
      <c r="RIP765" s="156"/>
      <c r="RIQ765" s="156"/>
      <c r="RIR765" s="156"/>
      <c r="RIS765" s="156"/>
      <c r="RIT765" s="156"/>
      <c r="RIU765" s="156"/>
      <c r="RIV765" s="156"/>
      <c r="RIW765" s="156"/>
      <c r="RIX765" s="156"/>
      <c r="RIY765" s="156"/>
      <c r="RIZ765" s="156"/>
      <c r="RJA765" s="156"/>
      <c r="RJB765" s="156"/>
      <c r="RJC765" s="156"/>
      <c r="RJD765" s="156"/>
      <c r="RJE765" s="156"/>
      <c r="RJF765" s="156"/>
      <c r="RJG765" s="156"/>
      <c r="RJH765" s="156"/>
      <c r="RJI765" s="156"/>
      <c r="RJJ765" s="156"/>
      <c r="RJK765" s="156"/>
      <c r="RJL765" s="156"/>
      <c r="RJM765" s="156"/>
      <c r="RJN765" s="156"/>
      <c r="RJO765" s="156"/>
      <c r="RJP765" s="156"/>
      <c r="RJQ765" s="156"/>
      <c r="RJR765" s="156"/>
      <c r="RJS765" s="156"/>
      <c r="RJT765" s="156"/>
      <c r="RJU765" s="156"/>
      <c r="RJV765" s="156"/>
      <c r="RJW765" s="156"/>
      <c r="RJX765" s="156"/>
      <c r="RJY765" s="156"/>
      <c r="RJZ765" s="156"/>
      <c r="RKA765" s="156"/>
      <c r="RKB765" s="156"/>
      <c r="RKC765" s="156"/>
      <c r="RKD765" s="156"/>
      <c r="RKE765" s="156"/>
      <c r="RKF765" s="156"/>
      <c r="RKG765" s="156"/>
      <c r="RKH765" s="156"/>
      <c r="RKI765" s="156"/>
      <c r="RKJ765" s="156"/>
      <c r="RKK765" s="156"/>
      <c r="RKL765" s="156"/>
      <c r="RKM765" s="156"/>
      <c r="RKN765" s="156"/>
      <c r="RKO765" s="156"/>
      <c r="RKP765" s="156"/>
      <c r="RKQ765" s="156"/>
      <c r="RKR765" s="156"/>
      <c r="RKS765" s="156"/>
      <c r="RKT765" s="156"/>
      <c r="RKU765" s="156"/>
      <c r="RKV765" s="156"/>
      <c r="RKW765" s="156"/>
      <c r="RKX765" s="156"/>
      <c r="RKY765" s="156"/>
      <c r="RKZ765" s="156"/>
      <c r="RLA765" s="156"/>
      <c r="RLB765" s="156"/>
      <c r="RLC765" s="156"/>
      <c r="RLD765" s="156"/>
      <c r="RLE765" s="156"/>
      <c r="RLF765" s="156"/>
      <c r="RLG765" s="156"/>
      <c r="RLH765" s="156"/>
      <c r="RLI765" s="156"/>
      <c r="RLJ765" s="156"/>
      <c r="RLK765" s="156"/>
      <c r="RLL765" s="156"/>
      <c r="RLM765" s="156"/>
      <c r="RLN765" s="156"/>
      <c r="RLO765" s="156"/>
      <c r="RLP765" s="156"/>
      <c r="RLQ765" s="156"/>
      <c r="RLR765" s="156"/>
      <c r="RLS765" s="156"/>
      <c r="RLT765" s="156"/>
      <c r="RLU765" s="156"/>
      <c r="RLV765" s="156"/>
      <c r="RLW765" s="156"/>
      <c r="RLX765" s="156"/>
      <c r="RLY765" s="156"/>
      <c r="RLZ765" s="156"/>
      <c r="RMA765" s="156"/>
      <c r="RMB765" s="156"/>
      <c r="RMC765" s="156"/>
      <c r="RMD765" s="156"/>
      <c r="RME765" s="156"/>
      <c r="RMF765" s="156"/>
      <c r="RMG765" s="156"/>
      <c r="RMH765" s="156"/>
      <c r="RMI765" s="156"/>
      <c r="RMJ765" s="156"/>
      <c r="RMK765" s="156"/>
      <c r="RML765" s="156"/>
      <c r="RMM765" s="156"/>
      <c r="RMN765" s="156"/>
      <c r="RMO765" s="156"/>
      <c r="RMP765" s="156"/>
      <c r="RMQ765" s="156"/>
      <c r="RMR765" s="156"/>
      <c r="RMS765" s="156"/>
      <c r="RMT765" s="156"/>
      <c r="RMU765" s="156"/>
      <c r="RMV765" s="156"/>
      <c r="RMW765" s="156"/>
      <c r="RMX765" s="156"/>
      <c r="RMY765" s="156"/>
      <c r="RMZ765" s="156"/>
      <c r="RNA765" s="156"/>
      <c r="RNB765" s="156"/>
      <c r="RNC765" s="156"/>
      <c r="RND765" s="156"/>
      <c r="RNE765" s="156"/>
      <c r="RNF765" s="156"/>
      <c r="RNG765" s="156"/>
      <c r="RNH765" s="156"/>
      <c r="RNI765" s="156"/>
      <c r="RNJ765" s="156"/>
      <c r="RNK765" s="156"/>
      <c r="RNL765" s="156"/>
      <c r="RNM765" s="156"/>
      <c r="RNN765" s="156"/>
      <c r="RNO765" s="156"/>
      <c r="RNP765" s="156"/>
      <c r="RNQ765" s="156"/>
      <c r="RNR765" s="156"/>
      <c r="RNS765" s="156"/>
      <c r="RNT765" s="156"/>
      <c r="RNU765" s="156"/>
      <c r="RNV765" s="156"/>
      <c r="RNW765" s="156"/>
      <c r="RNX765" s="156"/>
      <c r="RNY765" s="156"/>
      <c r="RNZ765" s="156"/>
      <c r="ROA765" s="156"/>
      <c r="ROB765" s="156"/>
      <c r="ROC765" s="156"/>
      <c r="ROD765" s="156"/>
      <c r="ROE765" s="156"/>
      <c r="ROF765" s="156"/>
      <c r="ROG765" s="156"/>
      <c r="ROH765" s="156"/>
      <c r="ROI765" s="156"/>
      <c r="ROJ765" s="156"/>
      <c r="ROK765" s="156"/>
      <c r="ROL765" s="156"/>
      <c r="ROM765" s="156"/>
      <c r="RON765" s="156"/>
      <c r="ROO765" s="156"/>
      <c r="ROP765" s="156"/>
      <c r="ROQ765" s="156"/>
      <c r="ROR765" s="156"/>
      <c r="ROS765" s="156"/>
      <c r="ROT765" s="156"/>
      <c r="ROU765" s="156"/>
      <c r="ROV765" s="156"/>
      <c r="ROW765" s="156"/>
      <c r="ROX765" s="156"/>
      <c r="ROY765" s="156"/>
      <c r="ROZ765" s="156"/>
      <c r="RPA765" s="156"/>
      <c r="RPB765" s="156"/>
      <c r="RPC765" s="156"/>
      <c r="RPD765" s="156"/>
      <c r="RPE765" s="156"/>
      <c r="RPF765" s="156"/>
      <c r="RPG765" s="156"/>
      <c r="RPH765" s="156"/>
      <c r="RPI765" s="156"/>
      <c r="RPJ765" s="156"/>
      <c r="RPK765" s="156"/>
      <c r="RPL765" s="156"/>
      <c r="RPM765" s="156"/>
      <c r="RPN765" s="156"/>
      <c r="RPO765" s="156"/>
      <c r="RPP765" s="156"/>
      <c r="RPQ765" s="156"/>
      <c r="RPR765" s="156"/>
      <c r="RPS765" s="156"/>
      <c r="RPT765" s="156"/>
      <c r="RPU765" s="156"/>
      <c r="RPV765" s="156"/>
      <c r="RPW765" s="156"/>
      <c r="RPX765" s="156"/>
      <c r="RPY765" s="156"/>
      <c r="RPZ765" s="156"/>
      <c r="RQA765" s="156"/>
      <c r="RQB765" s="156"/>
      <c r="RQC765" s="156"/>
      <c r="RQD765" s="156"/>
      <c r="RQE765" s="156"/>
      <c r="RQF765" s="156"/>
      <c r="RQG765" s="156"/>
      <c r="RQH765" s="156"/>
      <c r="RQI765" s="156"/>
      <c r="RQJ765" s="156"/>
      <c r="RQK765" s="156"/>
      <c r="RQL765" s="156"/>
      <c r="RQM765" s="156"/>
      <c r="RQN765" s="156"/>
      <c r="RQO765" s="156"/>
      <c r="RQP765" s="156"/>
      <c r="RQQ765" s="156"/>
      <c r="RQR765" s="156"/>
      <c r="RQS765" s="156"/>
      <c r="RQT765" s="156"/>
      <c r="RQU765" s="156"/>
      <c r="RQV765" s="156"/>
      <c r="RQW765" s="156"/>
      <c r="RQX765" s="156"/>
      <c r="RQY765" s="156"/>
      <c r="RQZ765" s="156"/>
      <c r="RRA765" s="156"/>
      <c r="RRB765" s="156"/>
      <c r="RRC765" s="156"/>
      <c r="RRD765" s="156"/>
      <c r="RRE765" s="156"/>
      <c r="RRF765" s="156"/>
      <c r="RRG765" s="156"/>
      <c r="RRH765" s="156"/>
      <c r="RRI765" s="156"/>
      <c r="RRJ765" s="156"/>
      <c r="RRK765" s="156"/>
      <c r="RRL765" s="156"/>
      <c r="RRM765" s="156"/>
      <c r="RRN765" s="156"/>
      <c r="RRO765" s="156"/>
      <c r="RRP765" s="156"/>
      <c r="RRQ765" s="156"/>
      <c r="RRR765" s="156"/>
      <c r="RRS765" s="156"/>
      <c r="RRT765" s="156"/>
      <c r="RRU765" s="156"/>
      <c r="RRV765" s="156"/>
      <c r="RRW765" s="156"/>
      <c r="RRX765" s="156"/>
      <c r="RRY765" s="156"/>
      <c r="RRZ765" s="156"/>
      <c r="RSA765" s="156"/>
      <c r="RSB765" s="156"/>
      <c r="RSC765" s="156"/>
      <c r="RSD765" s="156"/>
      <c r="RSE765" s="156"/>
      <c r="RSF765" s="156"/>
      <c r="RSG765" s="156"/>
      <c r="RSH765" s="156"/>
      <c r="RSI765" s="156"/>
      <c r="RSJ765" s="156"/>
      <c r="RSK765" s="156"/>
      <c r="RSL765" s="156"/>
      <c r="RSM765" s="156"/>
      <c r="RSN765" s="156"/>
      <c r="RSO765" s="156"/>
      <c r="RSP765" s="156"/>
      <c r="RSQ765" s="156"/>
      <c r="RSR765" s="156"/>
      <c r="RSS765" s="156"/>
      <c r="RST765" s="156"/>
      <c r="RSU765" s="156"/>
      <c r="RSV765" s="156"/>
      <c r="RSW765" s="156"/>
      <c r="RSX765" s="156"/>
      <c r="RSY765" s="156"/>
      <c r="RSZ765" s="156"/>
      <c r="RTA765" s="156"/>
      <c r="RTB765" s="156"/>
      <c r="RTC765" s="156"/>
      <c r="RTD765" s="156"/>
      <c r="RTE765" s="156"/>
      <c r="RTF765" s="156"/>
      <c r="RTG765" s="156"/>
      <c r="RTH765" s="156"/>
      <c r="RTI765" s="156"/>
      <c r="RTJ765" s="156"/>
      <c r="RTK765" s="156"/>
      <c r="RTL765" s="156"/>
      <c r="RTM765" s="156"/>
      <c r="RTN765" s="156"/>
      <c r="RTO765" s="156"/>
      <c r="RTP765" s="156"/>
      <c r="RTQ765" s="156"/>
      <c r="RTR765" s="156"/>
      <c r="RTS765" s="156"/>
      <c r="RTT765" s="156"/>
      <c r="RTU765" s="156"/>
      <c r="RTV765" s="156"/>
      <c r="RTW765" s="156"/>
      <c r="RTX765" s="156"/>
      <c r="RTY765" s="156"/>
      <c r="RTZ765" s="156"/>
      <c r="RUA765" s="156"/>
      <c r="RUB765" s="156"/>
      <c r="RUC765" s="156"/>
      <c r="RUD765" s="156"/>
      <c r="RUE765" s="156"/>
      <c r="RUF765" s="156"/>
      <c r="RUG765" s="156"/>
      <c r="RUH765" s="156"/>
      <c r="RUI765" s="156"/>
      <c r="RUJ765" s="156"/>
      <c r="RUK765" s="156"/>
      <c r="RUL765" s="156"/>
      <c r="RUM765" s="156"/>
      <c r="RUN765" s="156"/>
      <c r="RUO765" s="156"/>
      <c r="RUP765" s="156"/>
      <c r="RUQ765" s="156"/>
      <c r="RUR765" s="156"/>
      <c r="RUS765" s="156"/>
      <c r="RUT765" s="156"/>
      <c r="RUU765" s="156"/>
      <c r="RUV765" s="156"/>
      <c r="RUW765" s="156"/>
      <c r="RUX765" s="156"/>
      <c r="RUY765" s="156"/>
      <c r="RUZ765" s="156"/>
      <c r="RVA765" s="156"/>
      <c r="RVB765" s="156"/>
      <c r="RVC765" s="156"/>
      <c r="RVD765" s="156"/>
      <c r="RVE765" s="156"/>
      <c r="RVF765" s="156"/>
      <c r="RVG765" s="156"/>
      <c r="RVH765" s="156"/>
      <c r="RVI765" s="156"/>
      <c r="RVJ765" s="156"/>
      <c r="RVK765" s="156"/>
      <c r="RVL765" s="156"/>
      <c r="RVM765" s="156"/>
      <c r="RVN765" s="156"/>
      <c r="RVO765" s="156"/>
      <c r="RVP765" s="156"/>
      <c r="RVQ765" s="156"/>
      <c r="RVR765" s="156"/>
      <c r="RVS765" s="156"/>
      <c r="RVT765" s="156"/>
      <c r="RVU765" s="156"/>
      <c r="RVV765" s="156"/>
      <c r="RVW765" s="156"/>
      <c r="RVX765" s="156"/>
      <c r="RVY765" s="156"/>
      <c r="RVZ765" s="156"/>
      <c r="RWA765" s="156"/>
      <c r="RWB765" s="156"/>
      <c r="RWC765" s="156"/>
      <c r="RWD765" s="156"/>
      <c r="RWE765" s="156"/>
      <c r="RWF765" s="156"/>
      <c r="RWG765" s="156"/>
      <c r="RWH765" s="156"/>
      <c r="RWI765" s="156"/>
      <c r="RWJ765" s="156"/>
      <c r="RWK765" s="156"/>
      <c r="RWL765" s="156"/>
      <c r="RWM765" s="156"/>
      <c r="RWN765" s="156"/>
      <c r="RWO765" s="156"/>
      <c r="RWP765" s="156"/>
      <c r="RWQ765" s="156"/>
      <c r="RWR765" s="156"/>
      <c r="RWS765" s="156"/>
      <c r="RWT765" s="156"/>
      <c r="RWU765" s="156"/>
      <c r="RWV765" s="156"/>
      <c r="RWW765" s="156"/>
      <c r="RWX765" s="156"/>
      <c r="RWY765" s="156"/>
      <c r="RWZ765" s="156"/>
      <c r="RXA765" s="156"/>
      <c r="RXB765" s="156"/>
      <c r="RXC765" s="156"/>
      <c r="RXD765" s="156"/>
      <c r="RXE765" s="156"/>
      <c r="RXF765" s="156"/>
      <c r="RXG765" s="156"/>
      <c r="RXH765" s="156"/>
      <c r="RXI765" s="156"/>
      <c r="RXJ765" s="156"/>
      <c r="RXK765" s="156"/>
      <c r="RXL765" s="156"/>
      <c r="RXM765" s="156"/>
      <c r="RXN765" s="156"/>
      <c r="RXO765" s="156"/>
      <c r="RXP765" s="156"/>
      <c r="RXQ765" s="156"/>
      <c r="RXR765" s="156"/>
      <c r="RXS765" s="156"/>
      <c r="RXT765" s="156"/>
      <c r="RXU765" s="156"/>
      <c r="RXV765" s="156"/>
      <c r="RXW765" s="156"/>
      <c r="RXX765" s="156"/>
      <c r="RXY765" s="156"/>
      <c r="RXZ765" s="156"/>
      <c r="RYA765" s="156"/>
      <c r="RYB765" s="156"/>
      <c r="RYC765" s="156"/>
      <c r="RYD765" s="156"/>
      <c r="RYE765" s="156"/>
      <c r="RYF765" s="156"/>
      <c r="RYG765" s="156"/>
      <c r="RYH765" s="156"/>
      <c r="RYI765" s="156"/>
      <c r="RYJ765" s="156"/>
      <c r="RYK765" s="156"/>
      <c r="RYL765" s="156"/>
      <c r="RYM765" s="156"/>
      <c r="RYN765" s="156"/>
      <c r="RYO765" s="156"/>
      <c r="RYP765" s="156"/>
      <c r="RYQ765" s="156"/>
      <c r="RYR765" s="156"/>
      <c r="RYS765" s="156"/>
      <c r="RYT765" s="156"/>
      <c r="RYU765" s="156"/>
      <c r="RYV765" s="156"/>
      <c r="RYW765" s="156"/>
      <c r="RYX765" s="156"/>
      <c r="RYY765" s="156"/>
      <c r="RYZ765" s="156"/>
      <c r="RZA765" s="156"/>
      <c r="RZB765" s="156"/>
      <c r="RZC765" s="156"/>
      <c r="RZD765" s="156"/>
      <c r="RZE765" s="156"/>
      <c r="RZF765" s="156"/>
      <c r="RZG765" s="156"/>
      <c r="RZH765" s="156"/>
      <c r="RZI765" s="156"/>
      <c r="RZJ765" s="156"/>
      <c r="RZK765" s="156"/>
      <c r="RZL765" s="156"/>
      <c r="RZM765" s="156"/>
      <c r="RZN765" s="156"/>
      <c r="RZO765" s="156"/>
      <c r="RZP765" s="156"/>
      <c r="RZQ765" s="156"/>
      <c r="RZR765" s="156"/>
      <c r="RZS765" s="156"/>
      <c r="RZT765" s="156"/>
      <c r="RZU765" s="156"/>
      <c r="RZV765" s="156"/>
      <c r="RZW765" s="156"/>
      <c r="RZX765" s="156"/>
      <c r="RZY765" s="156"/>
      <c r="RZZ765" s="156"/>
      <c r="SAA765" s="156"/>
      <c r="SAB765" s="156"/>
      <c r="SAC765" s="156"/>
      <c r="SAD765" s="156"/>
      <c r="SAE765" s="156"/>
      <c r="SAF765" s="156"/>
      <c r="SAG765" s="156"/>
      <c r="SAH765" s="156"/>
      <c r="SAI765" s="156"/>
      <c r="SAJ765" s="156"/>
      <c r="SAK765" s="156"/>
      <c r="SAL765" s="156"/>
      <c r="SAM765" s="156"/>
      <c r="SAN765" s="156"/>
      <c r="SAO765" s="156"/>
      <c r="SAP765" s="156"/>
      <c r="SAQ765" s="156"/>
      <c r="SAR765" s="156"/>
      <c r="SAS765" s="156"/>
      <c r="SAT765" s="156"/>
      <c r="SAU765" s="156"/>
      <c r="SAV765" s="156"/>
      <c r="SAW765" s="156"/>
      <c r="SAX765" s="156"/>
      <c r="SAY765" s="156"/>
      <c r="SAZ765" s="156"/>
      <c r="SBA765" s="156"/>
      <c r="SBB765" s="156"/>
      <c r="SBC765" s="156"/>
      <c r="SBD765" s="156"/>
      <c r="SBE765" s="156"/>
      <c r="SBF765" s="156"/>
      <c r="SBG765" s="156"/>
      <c r="SBH765" s="156"/>
      <c r="SBI765" s="156"/>
      <c r="SBJ765" s="156"/>
      <c r="SBK765" s="156"/>
      <c r="SBL765" s="156"/>
      <c r="SBM765" s="156"/>
      <c r="SBN765" s="156"/>
      <c r="SBO765" s="156"/>
      <c r="SBP765" s="156"/>
      <c r="SBQ765" s="156"/>
      <c r="SBR765" s="156"/>
      <c r="SBS765" s="156"/>
      <c r="SBT765" s="156"/>
      <c r="SBU765" s="156"/>
      <c r="SBV765" s="156"/>
      <c r="SBW765" s="156"/>
      <c r="SBX765" s="156"/>
      <c r="SBY765" s="156"/>
      <c r="SBZ765" s="156"/>
      <c r="SCA765" s="156"/>
      <c r="SCB765" s="156"/>
      <c r="SCC765" s="156"/>
      <c r="SCD765" s="156"/>
      <c r="SCE765" s="156"/>
      <c r="SCF765" s="156"/>
      <c r="SCG765" s="156"/>
      <c r="SCH765" s="156"/>
      <c r="SCI765" s="156"/>
      <c r="SCJ765" s="156"/>
      <c r="SCK765" s="156"/>
      <c r="SCL765" s="156"/>
      <c r="SCM765" s="156"/>
      <c r="SCN765" s="156"/>
      <c r="SCO765" s="156"/>
      <c r="SCP765" s="156"/>
      <c r="SCQ765" s="156"/>
      <c r="SCR765" s="156"/>
      <c r="SCS765" s="156"/>
      <c r="SCT765" s="156"/>
      <c r="SCU765" s="156"/>
      <c r="SCV765" s="156"/>
      <c r="SCW765" s="156"/>
      <c r="SCX765" s="156"/>
      <c r="SCY765" s="156"/>
      <c r="SCZ765" s="156"/>
      <c r="SDA765" s="156"/>
      <c r="SDB765" s="156"/>
      <c r="SDC765" s="156"/>
      <c r="SDD765" s="156"/>
      <c r="SDE765" s="156"/>
      <c r="SDF765" s="156"/>
      <c r="SDG765" s="156"/>
      <c r="SDH765" s="156"/>
      <c r="SDI765" s="156"/>
      <c r="SDJ765" s="156"/>
      <c r="SDK765" s="156"/>
      <c r="SDL765" s="156"/>
      <c r="SDM765" s="156"/>
      <c r="SDN765" s="156"/>
      <c r="SDO765" s="156"/>
      <c r="SDP765" s="156"/>
      <c r="SDQ765" s="156"/>
      <c r="SDR765" s="156"/>
      <c r="SDS765" s="156"/>
      <c r="SDT765" s="156"/>
      <c r="SDU765" s="156"/>
      <c r="SDV765" s="156"/>
      <c r="SDW765" s="156"/>
      <c r="SDX765" s="156"/>
      <c r="SDY765" s="156"/>
      <c r="SDZ765" s="156"/>
      <c r="SEA765" s="156"/>
      <c r="SEB765" s="156"/>
      <c r="SEC765" s="156"/>
      <c r="SED765" s="156"/>
      <c r="SEE765" s="156"/>
      <c r="SEF765" s="156"/>
      <c r="SEG765" s="156"/>
      <c r="SEH765" s="156"/>
      <c r="SEI765" s="156"/>
      <c r="SEJ765" s="156"/>
      <c r="SEK765" s="156"/>
      <c r="SEL765" s="156"/>
      <c r="SEM765" s="156"/>
      <c r="SEN765" s="156"/>
      <c r="SEO765" s="156"/>
      <c r="SEP765" s="156"/>
      <c r="SEQ765" s="156"/>
      <c r="SER765" s="156"/>
      <c r="SES765" s="156"/>
      <c r="SET765" s="156"/>
      <c r="SEU765" s="156"/>
      <c r="SEV765" s="156"/>
      <c r="SEW765" s="156"/>
      <c r="SEX765" s="156"/>
      <c r="SEY765" s="156"/>
      <c r="SEZ765" s="156"/>
      <c r="SFA765" s="156"/>
      <c r="SFB765" s="156"/>
      <c r="SFC765" s="156"/>
      <c r="SFD765" s="156"/>
      <c r="SFE765" s="156"/>
      <c r="SFF765" s="156"/>
      <c r="SFG765" s="156"/>
      <c r="SFH765" s="156"/>
      <c r="SFI765" s="156"/>
      <c r="SFJ765" s="156"/>
      <c r="SFK765" s="156"/>
      <c r="SFL765" s="156"/>
      <c r="SFM765" s="156"/>
      <c r="SFN765" s="156"/>
      <c r="SFO765" s="156"/>
      <c r="SFP765" s="156"/>
      <c r="SFQ765" s="156"/>
      <c r="SFR765" s="156"/>
      <c r="SFS765" s="156"/>
      <c r="SFT765" s="156"/>
      <c r="SFU765" s="156"/>
      <c r="SFV765" s="156"/>
      <c r="SFW765" s="156"/>
      <c r="SFX765" s="156"/>
      <c r="SFY765" s="156"/>
      <c r="SFZ765" s="156"/>
      <c r="SGA765" s="156"/>
      <c r="SGB765" s="156"/>
      <c r="SGC765" s="156"/>
      <c r="SGD765" s="156"/>
      <c r="SGE765" s="156"/>
      <c r="SGF765" s="156"/>
      <c r="SGG765" s="156"/>
      <c r="SGH765" s="156"/>
      <c r="SGI765" s="156"/>
      <c r="SGJ765" s="156"/>
      <c r="SGK765" s="156"/>
      <c r="SGL765" s="156"/>
      <c r="SGM765" s="156"/>
      <c r="SGN765" s="156"/>
      <c r="SGO765" s="156"/>
      <c r="SGP765" s="156"/>
      <c r="SGQ765" s="156"/>
      <c r="SGR765" s="156"/>
      <c r="SGS765" s="156"/>
      <c r="SGT765" s="156"/>
      <c r="SGU765" s="156"/>
      <c r="SGV765" s="156"/>
      <c r="SGW765" s="156"/>
      <c r="SGX765" s="156"/>
      <c r="SGY765" s="156"/>
      <c r="SGZ765" s="156"/>
      <c r="SHA765" s="156"/>
      <c r="SHB765" s="156"/>
      <c r="SHC765" s="156"/>
      <c r="SHD765" s="156"/>
      <c r="SHE765" s="156"/>
      <c r="SHF765" s="156"/>
      <c r="SHG765" s="156"/>
      <c r="SHH765" s="156"/>
      <c r="SHI765" s="156"/>
      <c r="SHJ765" s="156"/>
      <c r="SHK765" s="156"/>
      <c r="SHL765" s="156"/>
      <c r="SHM765" s="156"/>
      <c r="SHN765" s="156"/>
      <c r="SHO765" s="156"/>
      <c r="SHP765" s="156"/>
      <c r="SHQ765" s="156"/>
      <c r="SHR765" s="156"/>
      <c r="SHS765" s="156"/>
      <c r="SHT765" s="156"/>
      <c r="SHU765" s="156"/>
      <c r="SHV765" s="156"/>
      <c r="SHW765" s="156"/>
      <c r="SHX765" s="156"/>
      <c r="SHY765" s="156"/>
      <c r="SHZ765" s="156"/>
      <c r="SIA765" s="156"/>
      <c r="SIB765" s="156"/>
      <c r="SIC765" s="156"/>
      <c r="SID765" s="156"/>
      <c r="SIE765" s="156"/>
      <c r="SIF765" s="156"/>
      <c r="SIG765" s="156"/>
      <c r="SIH765" s="156"/>
      <c r="SII765" s="156"/>
      <c r="SIJ765" s="156"/>
      <c r="SIK765" s="156"/>
      <c r="SIL765" s="156"/>
      <c r="SIM765" s="156"/>
      <c r="SIN765" s="156"/>
      <c r="SIO765" s="156"/>
      <c r="SIP765" s="156"/>
      <c r="SIQ765" s="156"/>
      <c r="SIR765" s="156"/>
      <c r="SIS765" s="156"/>
      <c r="SIT765" s="156"/>
      <c r="SIU765" s="156"/>
      <c r="SIV765" s="156"/>
      <c r="SIW765" s="156"/>
      <c r="SIX765" s="156"/>
      <c r="SIY765" s="156"/>
      <c r="SIZ765" s="156"/>
      <c r="SJA765" s="156"/>
      <c r="SJB765" s="156"/>
      <c r="SJC765" s="156"/>
      <c r="SJD765" s="156"/>
      <c r="SJE765" s="156"/>
      <c r="SJF765" s="156"/>
      <c r="SJG765" s="156"/>
      <c r="SJH765" s="156"/>
      <c r="SJI765" s="156"/>
      <c r="SJJ765" s="156"/>
      <c r="SJK765" s="156"/>
      <c r="SJL765" s="156"/>
      <c r="SJM765" s="156"/>
      <c r="SJN765" s="156"/>
      <c r="SJO765" s="156"/>
      <c r="SJP765" s="156"/>
      <c r="SJQ765" s="156"/>
      <c r="SJR765" s="156"/>
      <c r="SJS765" s="156"/>
      <c r="SJT765" s="156"/>
      <c r="SJU765" s="156"/>
      <c r="SJV765" s="156"/>
      <c r="SJW765" s="156"/>
      <c r="SJX765" s="156"/>
      <c r="SJY765" s="156"/>
      <c r="SJZ765" s="156"/>
      <c r="SKA765" s="156"/>
      <c r="SKB765" s="156"/>
      <c r="SKC765" s="156"/>
      <c r="SKD765" s="156"/>
      <c r="SKE765" s="156"/>
      <c r="SKF765" s="156"/>
      <c r="SKG765" s="156"/>
      <c r="SKH765" s="156"/>
      <c r="SKI765" s="156"/>
      <c r="SKJ765" s="156"/>
      <c r="SKK765" s="156"/>
      <c r="SKL765" s="156"/>
      <c r="SKM765" s="156"/>
      <c r="SKN765" s="156"/>
      <c r="SKO765" s="156"/>
      <c r="SKP765" s="156"/>
      <c r="SKQ765" s="156"/>
      <c r="SKR765" s="156"/>
      <c r="SKS765" s="156"/>
      <c r="SKT765" s="156"/>
      <c r="SKU765" s="156"/>
      <c r="SKV765" s="156"/>
      <c r="SKW765" s="156"/>
      <c r="SKX765" s="156"/>
      <c r="SKY765" s="156"/>
      <c r="SKZ765" s="156"/>
      <c r="SLA765" s="156"/>
      <c r="SLB765" s="156"/>
      <c r="SLC765" s="156"/>
      <c r="SLD765" s="156"/>
      <c r="SLE765" s="156"/>
      <c r="SLF765" s="156"/>
      <c r="SLG765" s="156"/>
      <c r="SLH765" s="156"/>
      <c r="SLI765" s="156"/>
      <c r="SLJ765" s="156"/>
      <c r="SLK765" s="156"/>
      <c r="SLL765" s="156"/>
      <c r="SLM765" s="156"/>
      <c r="SLN765" s="156"/>
      <c r="SLO765" s="156"/>
      <c r="SLP765" s="156"/>
      <c r="SLQ765" s="156"/>
      <c r="SLR765" s="156"/>
      <c r="SLS765" s="156"/>
      <c r="SLT765" s="156"/>
      <c r="SLU765" s="156"/>
      <c r="SLV765" s="156"/>
      <c r="SLW765" s="156"/>
      <c r="SLX765" s="156"/>
      <c r="SLY765" s="156"/>
      <c r="SLZ765" s="156"/>
      <c r="SMA765" s="156"/>
      <c r="SMB765" s="156"/>
      <c r="SMC765" s="156"/>
      <c r="SMD765" s="156"/>
      <c r="SME765" s="156"/>
      <c r="SMF765" s="156"/>
      <c r="SMG765" s="156"/>
      <c r="SMH765" s="156"/>
      <c r="SMI765" s="156"/>
      <c r="SMJ765" s="156"/>
      <c r="SMK765" s="156"/>
      <c r="SML765" s="156"/>
      <c r="SMM765" s="156"/>
      <c r="SMN765" s="156"/>
      <c r="SMO765" s="156"/>
      <c r="SMP765" s="156"/>
      <c r="SMQ765" s="156"/>
      <c r="SMR765" s="156"/>
      <c r="SMS765" s="156"/>
      <c r="SMT765" s="156"/>
      <c r="SMU765" s="156"/>
      <c r="SMV765" s="156"/>
      <c r="SMW765" s="156"/>
      <c r="SMX765" s="156"/>
      <c r="SMY765" s="156"/>
      <c r="SMZ765" s="156"/>
      <c r="SNA765" s="156"/>
      <c r="SNB765" s="156"/>
      <c r="SNC765" s="156"/>
      <c r="SND765" s="156"/>
      <c r="SNE765" s="156"/>
      <c r="SNF765" s="156"/>
      <c r="SNG765" s="156"/>
      <c r="SNH765" s="156"/>
      <c r="SNI765" s="156"/>
      <c r="SNJ765" s="156"/>
      <c r="SNK765" s="156"/>
      <c r="SNL765" s="156"/>
      <c r="SNM765" s="156"/>
      <c r="SNN765" s="156"/>
      <c r="SNO765" s="156"/>
      <c r="SNP765" s="156"/>
      <c r="SNQ765" s="156"/>
      <c r="SNR765" s="156"/>
      <c r="SNS765" s="156"/>
      <c r="SNT765" s="156"/>
      <c r="SNU765" s="156"/>
      <c r="SNV765" s="156"/>
      <c r="SNW765" s="156"/>
      <c r="SNX765" s="156"/>
      <c r="SNY765" s="156"/>
      <c r="SNZ765" s="156"/>
      <c r="SOA765" s="156"/>
      <c r="SOB765" s="156"/>
      <c r="SOC765" s="156"/>
      <c r="SOD765" s="156"/>
      <c r="SOE765" s="156"/>
      <c r="SOF765" s="156"/>
      <c r="SOG765" s="156"/>
      <c r="SOH765" s="156"/>
      <c r="SOI765" s="156"/>
      <c r="SOJ765" s="156"/>
      <c r="SOK765" s="156"/>
      <c r="SOL765" s="156"/>
      <c r="SOM765" s="156"/>
      <c r="SON765" s="156"/>
      <c r="SOO765" s="156"/>
      <c r="SOP765" s="156"/>
      <c r="SOQ765" s="156"/>
      <c r="SOR765" s="156"/>
      <c r="SOS765" s="156"/>
      <c r="SOT765" s="156"/>
      <c r="SOU765" s="156"/>
      <c r="SOV765" s="156"/>
      <c r="SOW765" s="156"/>
      <c r="SOX765" s="156"/>
      <c r="SOY765" s="156"/>
      <c r="SOZ765" s="156"/>
      <c r="SPA765" s="156"/>
      <c r="SPB765" s="156"/>
      <c r="SPC765" s="156"/>
      <c r="SPD765" s="156"/>
      <c r="SPE765" s="156"/>
      <c r="SPF765" s="156"/>
      <c r="SPG765" s="156"/>
      <c r="SPH765" s="156"/>
      <c r="SPI765" s="156"/>
      <c r="SPJ765" s="156"/>
      <c r="SPK765" s="156"/>
      <c r="SPL765" s="156"/>
      <c r="SPM765" s="156"/>
      <c r="SPN765" s="156"/>
      <c r="SPO765" s="156"/>
      <c r="SPP765" s="156"/>
      <c r="SPQ765" s="156"/>
      <c r="SPR765" s="156"/>
      <c r="SPS765" s="156"/>
      <c r="SPT765" s="156"/>
      <c r="SPU765" s="156"/>
      <c r="SPV765" s="156"/>
      <c r="SPW765" s="156"/>
      <c r="SPX765" s="156"/>
      <c r="SPY765" s="156"/>
      <c r="SPZ765" s="156"/>
      <c r="SQA765" s="156"/>
      <c r="SQB765" s="156"/>
      <c r="SQC765" s="156"/>
      <c r="SQD765" s="156"/>
      <c r="SQE765" s="156"/>
      <c r="SQF765" s="156"/>
      <c r="SQG765" s="156"/>
      <c r="SQH765" s="156"/>
      <c r="SQI765" s="156"/>
      <c r="SQJ765" s="156"/>
      <c r="SQK765" s="156"/>
      <c r="SQL765" s="156"/>
      <c r="SQM765" s="156"/>
      <c r="SQN765" s="156"/>
      <c r="SQO765" s="156"/>
      <c r="SQP765" s="156"/>
      <c r="SQQ765" s="156"/>
      <c r="SQR765" s="156"/>
      <c r="SQS765" s="156"/>
      <c r="SQT765" s="156"/>
      <c r="SQU765" s="156"/>
      <c r="SQV765" s="156"/>
      <c r="SQW765" s="156"/>
      <c r="SQX765" s="156"/>
      <c r="SQY765" s="156"/>
      <c r="SQZ765" s="156"/>
      <c r="SRA765" s="156"/>
      <c r="SRB765" s="156"/>
      <c r="SRC765" s="156"/>
      <c r="SRD765" s="156"/>
      <c r="SRE765" s="156"/>
      <c r="SRF765" s="156"/>
      <c r="SRG765" s="156"/>
      <c r="SRH765" s="156"/>
      <c r="SRI765" s="156"/>
      <c r="SRJ765" s="156"/>
      <c r="SRK765" s="156"/>
      <c r="SRL765" s="156"/>
      <c r="SRM765" s="156"/>
      <c r="SRN765" s="156"/>
      <c r="SRO765" s="156"/>
      <c r="SRP765" s="156"/>
      <c r="SRQ765" s="156"/>
      <c r="SRR765" s="156"/>
      <c r="SRS765" s="156"/>
      <c r="SRT765" s="156"/>
      <c r="SRU765" s="156"/>
      <c r="SRV765" s="156"/>
      <c r="SRW765" s="156"/>
      <c r="SRX765" s="156"/>
      <c r="SRY765" s="156"/>
      <c r="SRZ765" s="156"/>
      <c r="SSA765" s="156"/>
      <c r="SSB765" s="156"/>
      <c r="SSC765" s="156"/>
      <c r="SSD765" s="156"/>
      <c r="SSE765" s="156"/>
      <c r="SSF765" s="156"/>
      <c r="SSG765" s="156"/>
      <c r="SSH765" s="156"/>
      <c r="SSI765" s="156"/>
      <c r="SSJ765" s="156"/>
      <c r="SSK765" s="156"/>
      <c r="SSL765" s="156"/>
      <c r="SSM765" s="156"/>
      <c r="SSN765" s="156"/>
      <c r="SSO765" s="156"/>
      <c r="SSP765" s="156"/>
      <c r="SSQ765" s="156"/>
      <c r="SSR765" s="156"/>
      <c r="SSS765" s="156"/>
      <c r="SST765" s="156"/>
      <c r="SSU765" s="156"/>
      <c r="SSV765" s="156"/>
      <c r="SSW765" s="156"/>
      <c r="SSX765" s="156"/>
      <c r="SSY765" s="156"/>
      <c r="SSZ765" s="156"/>
      <c r="STA765" s="156"/>
      <c r="STB765" s="156"/>
      <c r="STC765" s="156"/>
      <c r="STD765" s="156"/>
      <c r="STE765" s="156"/>
      <c r="STF765" s="156"/>
      <c r="STG765" s="156"/>
      <c r="STH765" s="156"/>
      <c r="STI765" s="156"/>
      <c r="STJ765" s="156"/>
      <c r="STK765" s="156"/>
      <c r="STL765" s="156"/>
      <c r="STM765" s="156"/>
      <c r="STN765" s="156"/>
      <c r="STO765" s="156"/>
      <c r="STP765" s="156"/>
      <c r="STQ765" s="156"/>
      <c r="STR765" s="156"/>
      <c r="STS765" s="156"/>
      <c r="STT765" s="156"/>
      <c r="STU765" s="156"/>
      <c r="STV765" s="156"/>
      <c r="STW765" s="156"/>
      <c r="STX765" s="156"/>
      <c r="STY765" s="156"/>
      <c r="STZ765" s="156"/>
      <c r="SUA765" s="156"/>
      <c r="SUB765" s="156"/>
      <c r="SUC765" s="156"/>
      <c r="SUD765" s="156"/>
      <c r="SUE765" s="156"/>
      <c r="SUF765" s="156"/>
      <c r="SUG765" s="156"/>
      <c r="SUH765" s="156"/>
      <c r="SUI765" s="156"/>
      <c r="SUJ765" s="156"/>
      <c r="SUK765" s="156"/>
      <c r="SUL765" s="156"/>
      <c r="SUM765" s="156"/>
      <c r="SUN765" s="156"/>
      <c r="SUO765" s="156"/>
      <c r="SUP765" s="156"/>
      <c r="SUQ765" s="156"/>
      <c r="SUR765" s="156"/>
      <c r="SUS765" s="156"/>
      <c r="SUT765" s="156"/>
      <c r="SUU765" s="156"/>
      <c r="SUV765" s="156"/>
      <c r="SUW765" s="156"/>
      <c r="SUX765" s="156"/>
      <c r="SUY765" s="156"/>
      <c r="SUZ765" s="156"/>
      <c r="SVA765" s="156"/>
      <c r="SVB765" s="156"/>
      <c r="SVC765" s="156"/>
      <c r="SVD765" s="156"/>
      <c r="SVE765" s="156"/>
      <c r="SVF765" s="156"/>
      <c r="SVG765" s="156"/>
      <c r="SVH765" s="156"/>
      <c r="SVI765" s="156"/>
      <c r="SVJ765" s="156"/>
      <c r="SVK765" s="156"/>
      <c r="SVL765" s="156"/>
      <c r="SVM765" s="156"/>
      <c r="SVN765" s="156"/>
      <c r="SVO765" s="156"/>
      <c r="SVP765" s="156"/>
      <c r="SVQ765" s="156"/>
      <c r="SVR765" s="156"/>
      <c r="SVS765" s="156"/>
      <c r="SVT765" s="156"/>
      <c r="SVU765" s="156"/>
      <c r="SVV765" s="156"/>
      <c r="SVW765" s="156"/>
      <c r="SVX765" s="156"/>
      <c r="SVY765" s="156"/>
      <c r="SVZ765" s="156"/>
      <c r="SWA765" s="156"/>
      <c r="SWB765" s="156"/>
      <c r="SWC765" s="156"/>
      <c r="SWD765" s="156"/>
      <c r="SWE765" s="156"/>
      <c r="SWF765" s="156"/>
      <c r="SWG765" s="156"/>
      <c r="SWH765" s="156"/>
      <c r="SWI765" s="156"/>
      <c r="SWJ765" s="156"/>
      <c r="SWK765" s="156"/>
      <c r="SWL765" s="156"/>
      <c r="SWM765" s="156"/>
      <c r="SWN765" s="156"/>
      <c r="SWO765" s="156"/>
      <c r="SWP765" s="156"/>
      <c r="SWQ765" s="156"/>
      <c r="SWR765" s="156"/>
      <c r="SWS765" s="156"/>
      <c r="SWT765" s="156"/>
      <c r="SWU765" s="156"/>
      <c r="SWV765" s="156"/>
      <c r="SWW765" s="156"/>
      <c r="SWX765" s="156"/>
      <c r="SWY765" s="156"/>
      <c r="SWZ765" s="156"/>
      <c r="SXA765" s="156"/>
      <c r="SXB765" s="156"/>
      <c r="SXC765" s="156"/>
      <c r="SXD765" s="156"/>
      <c r="SXE765" s="156"/>
      <c r="SXF765" s="156"/>
      <c r="SXG765" s="156"/>
      <c r="SXH765" s="156"/>
      <c r="SXI765" s="156"/>
      <c r="SXJ765" s="156"/>
      <c r="SXK765" s="156"/>
      <c r="SXL765" s="156"/>
      <c r="SXM765" s="156"/>
      <c r="SXN765" s="156"/>
      <c r="SXO765" s="156"/>
      <c r="SXP765" s="156"/>
      <c r="SXQ765" s="156"/>
      <c r="SXR765" s="156"/>
      <c r="SXS765" s="156"/>
      <c r="SXT765" s="156"/>
      <c r="SXU765" s="156"/>
      <c r="SXV765" s="156"/>
      <c r="SXW765" s="156"/>
      <c r="SXX765" s="156"/>
      <c r="SXY765" s="156"/>
      <c r="SXZ765" s="156"/>
      <c r="SYA765" s="156"/>
      <c r="SYB765" s="156"/>
      <c r="SYC765" s="156"/>
      <c r="SYD765" s="156"/>
      <c r="SYE765" s="156"/>
      <c r="SYF765" s="156"/>
      <c r="SYG765" s="156"/>
      <c r="SYH765" s="156"/>
      <c r="SYI765" s="156"/>
      <c r="SYJ765" s="156"/>
      <c r="SYK765" s="156"/>
      <c r="SYL765" s="156"/>
      <c r="SYM765" s="156"/>
      <c r="SYN765" s="156"/>
      <c r="SYO765" s="156"/>
      <c r="SYP765" s="156"/>
      <c r="SYQ765" s="156"/>
      <c r="SYR765" s="156"/>
      <c r="SYS765" s="156"/>
      <c r="SYT765" s="156"/>
      <c r="SYU765" s="156"/>
      <c r="SYV765" s="156"/>
      <c r="SYW765" s="156"/>
      <c r="SYX765" s="156"/>
      <c r="SYY765" s="156"/>
      <c r="SYZ765" s="156"/>
      <c r="SZA765" s="156"/>
      <c r="SZB765" s="156"/>
      <c r="SZC765" s="156"/>
      <c r="SZD765" s="156"/>
      <c r="SZE765" s="156"/>
      <c r="SZF765" s="156"/>
      <c r="SZG765" s="156"/>
      <c r="SZH765" s="156"/>
      <c r="SZI765" s="156"/>
      <c r="SZJ765" s="156"/>
      <c r="SZK765" s="156"/>
      <c r="SZL765" s="156"/>
      <c r="SZM765" s="156"/>
      <c r="SZN765" s="156"/>
      <c r="SZO765" s="156"/>
      <c r="SZP765" s="156"/>
      <c r="SZQ765" s="156"/>
      <c r="SZR765" s="156"/>
      <c r="SZS765" s="156"/>
      <c r="SZT765" s="156"/>
      <c r="SZU765" s="156"/>
      <c r="SZV765" s="156"/>
      <c r="SZW765" s="156"/>
      <c r="SZX765" s="156"/>
      <c r="SZY765" s="156"/>
      <c r="SZZ765" s="156"/>
      <c r="TAA765" s="156"/>
      <c r="TAB765" s="156"/>
      <c r="TAC765" s="156"/>
      <c r="TAD765" s="156"/>
      <c r="TAE765" s="156"/>
      <c r="TAF765" s="156"/>
      <c r="TAG765" s="156"/>
      <c r="TAH765" s="156"/>
      <c r="TAI765" s="156"/>
      <c r="TAJ765" s="156"/>
      <c r="TAK765" s="156"/>
      <c r="TAL765" s="156"/>
      <c r="TAM765" s="156"/>
      <c r="TAN765" s="156"/>
      <c r="TAO765" s="156"/>
      <c r="TAP765" s="156"/>
      <c r="TAQ765" s="156"/>
      <c r="TAR765" s="156"/>
      <c r="TAS765" s="156"/>
      <c r="TAT765" s="156"/>
      <c r="TAU765" s="156"/>
      <c r="TAV765" s="156"/>
      <c r="TAW765" s="156"/>
      <c r="TAX765" s="156"/>
      <c r="TAY765" s="156"/>
      <c r="TAZ765" s="156"/>
      <c r="TBA765" s="156"/>
      <c r="TBB765" s="156"/>
      <c r="TBC765" s="156"/>
      <c r="TBD765" s="156"/>
      <c r="TBE765" s="156"/>
      <c r="TBF765" s="156"/>
      <c r="TBG765" s="156"/>
      <c r="TBH765" s="156"/>
      <c r="TBI765" s="156"/>
      <c r="TBJ765" s="156"/>
      <c r="TBK765" s="156"/>
      <c r="TBL765" s="156"/>
      <c r="TBM765" s="156"/>
      <c r="TBN765" s="156"/>
      <c r="TBO765" s="156"/>
      <c r="TBP765" s="156"/>
      <c r="TBQ765" s="156"/>
      <c r="TBR765" s="156"/>
      <c r="TBS765" s="156"/>
      <c r="TBT765" s="156"/>
      <c r="TBU765" s="156"/>
      <c r="TBV765" s="156"/>
      <c r="TBW765" s="156"/>
      <c r="TBX765" s="156"/>
      <c r="TBY765" s="156"/>
      <c r="TBZ765" s="156"/>
      <c r="TCA765" s="156"/>
      <c r="TCB765" s="156"/>
      <c r="TCC765" s="156"/>
      <c r="TCD765" s="156"/>
      <c r="TCE765" s="156"/>
      <c r="TCF765" s="156"/>
      <c r="TCG765" s="156"/>
      <c r="TCH765" s="156"/>
      <c r="TCI765" s="156"/>
      <c r="TCJ765" s="156"/>
      <c r="TCK765" s="156"/>
      <c r="TCL765" s="156"/>
      <c r="TCM765" s="156"/>
      <c r="TCN765" s="156"/>
      <c r="TCO765" s="156"/>
      <c r="TCP765" s="156"/>
      <c r="TCQ765" s="156"/>
      <c r="TCR765" s="156"/>
      <c r="TCS765" s="156"/>
      <c r="TCT765" s="156"/>
      <c r="TCU765" s="156"/>
      <c r="TCV765" s="156"/>
      <c r="TCW765" s="156"/>
      <c r="TCX765" s="156"/>
      <c r="TCY765" s="156"/>
      <c r="TCZ765" s="156"/>
      <c r="TDA765" s="156"/>
      <c r="TDB765" s="156"/>
      <c r="TDC765" s="156"/>
      <c r="TDD765" s="156"/>
      <c r="TDE765" s="156"/>
      <c r="TDF765" s="156"/>
      <c r="TDG765" s="156"/>
      <c r="TDH765" s="156"/>
      <c r="TDI765" s="156"/>
      <c r="TDJ765" s="156"/>
      <c r="TDK765" s="156"/>
      <c r="TDL765" s="156"/>
      <c r="TDM765" s="156"/>
      <c r="TDN765" s="156"/>
      <c r="TDO765" s="156"/>
      <c r="TDP765" s="156"/>
      <c r="TDQ765" s="156"/>
      <c r="TDR765" s="156"/>
      <c r="TDS765" s="156"/>
      <c r="TDT765" s="156"/>
      <c r="TDU765" s="156"/>
      <c r="TDV765" s="156"/>
      <c r="TDW765" s="156"/>
      <c r="TDX765" s="156"/>
      <c r="TDY765" s="156"/>
      <c r="TDZ765" s="156"/>
      <c r="TEA765" s="156"/>
      <c r="TEB765" s="156"/>
      <c r="TEC765" s="156"/>
      <c r="TED765" s="156"/>
      <c r="TEE765" s="156"/>
      <c r="TEF765" s="156"/>
      <c r="TEG765" s="156"/>
      <c r="TEH765" s="156"/>
      <c r="TEI765" s="156"/>
      <c r="TEJ765" s="156"/>
      <c r="TEK765" s="156"/>
      <c r="TEL765" s="156"/>
      <c r="TEM765" s="156"/>
      <c r="TEN765" s="156"/>
      <c r="TEO765" s="156"/>
      <c r="TEP765" s="156"/>
      <c r="TEQ765" s="156"/>
      <c r="TER765" s="156"/>
      <c r="TES765" s="156"/>
      <c r="TET765" s="156"/>
      <c r="TEU765" s="156"/>
      <c r="TEV765" s="156"/>
      <c r="TEW765" s="156"/>
      <c r="TEX765" s="156"/>
      <c r="TEY765" s="156"/>
      <c r="TEZ765" s="156"/>
      <c r="TFA765" s="156"/>
      <c r="TFB765" s="156"/>
      <c r="TFC765" s="156"/>
      <c r="TFD765" s="156"/>
      <c r="TFE765" s="156"/>
      <c r="TFF765" s="156"/>
      <c r="TFG765" s="156"/>
      <c r="TFH765" s="156"/>
      <c r="TFI765" s="156"/>
      <c r="TFJ765" s="156"/>
      <c r="TFK765" s="156"/>
      <c r="TFL765" s="156"/>
      <c r="TFM765" s="156"/>
      <c r="TFN765" s="156"/>
      <c r="TFO765" s="156"/>
      <c r="TFP765" s="156"/>
      <c r="TFQ765" s="156"/>
      <c r="TFR765" s="156"/>
      <c r="TFS765" s="156"/>
      <c r="TFT765" s="156"/>
      <c r="TFU765" s="156"/>
      <c r="TFV765" s="156"/>
      <c r="TFW765" s="156"/>
      <c r="TFX765" s="156"/>
      <c r="TFY765" s="156"/>
      <c r="TFZ765" s="156"/>
      <c r="TGA765" s="156"/>
      <c r="TGB765" s="156"/>
      <c r="TGC765" s="156"/>
      <c r="TGD765" s="156"/>
      <c r="TGE765" s="156"/>
      <c r="TGF765" s="156"/>
      <c r="TGG765" s="156"/>
      <c r="TGH765" s="156"/>
      <c r="TGI765" s="156"/>
      <c r="TGJ765" s="156"/>
      <c r="TGK765" s="156"/>
      <c r="TGL765" s="156"/>
      <c r="TGM765" s="156"/>
      <c r="TGN765" s="156"/>
      <c r="TGO765" s="156"/>
      <c r="TGP765" s="156"/>
      <c r="TGQ765" s="156"/>
      <c r="TGR765" s="156"/>
      <c r="TGS765" s="156"/>
      <c r="TGT765" s="156"/>
      <c r="TGU765" s="156"/>
      <c r="TGV765" s="156"/>
      <c r="TGW765" s="156"/>
      <c r="TGX765" s="156"/>
      <c r="TGY765" s="156"/>
      <c r="TGZ765" s="156"/>
      <c r="THA765" s="156"/>
      <c r="THB765" s="156"/>
      <c r="THC765" s="156"/>
      <c r="THD765" s="156"/>
      <c r="THE765" s="156"/>
      <c r="THF765" s="156"/>
      <c r="THG765" s="156"/>
      <c r="THH765" s="156"/>
      <c r="THI765" s="156"/>
      <c r="THJ765" s="156"/>
      <c r="THK765" s="156"/>
      <c r="THL765" s="156"/>
      <c r="THM765" s="156"/>
      <c r="THN765" s="156"/>
      <c r="THO765" s="156"/>
      <c r="THP765" s="156"/>
      <c r="THQ765" s="156"/>
      <c r="THR765" s="156"/>
      <c r="THS765" s="156"/>
      <c r="THT765" s="156"/>
      <c r="THU765" s="156"/>
      <c r="THV765" s="156"/>
      <c r="THW765" s="156"/>
      <c r="THX765" s="156"/>
      <c r="THY765" s="156"/>
      <c r="THZ765" s="156"/>
      <c r="TIA765" s="156"/>
      <c r="TIB765" s="156"/>
      <c r="TIC765" s="156"/>
      <c r="TID765" s="156"/>
      <c r="TIE765" s="156"/>
      <c r="TIF765" s="156"/>
      <c r="TIG765" s="156"/>
      <c r="TIH765" s="156"/>
      <c r="TII765" s="156"/>
      <c r="TIJ765" s="156"/>
      <c r="TIK765" s="156"/>
      <c r="TIL765" s="156"/>
      <c r="TIM765" s="156"/>
      <c r="TIN765" s="156"/>
      <c r="TIO765" s="156"/>
      <c r="TIP765" s="156"/>
      <c r="TIQ765" s="156"/>
      <c r="TIR765" s="156"/>
      <c r="TIS765" s="156"/>
      <c r="TIT765" s="156"/>
      <c r="TIU765" s="156"/>
      <c r="TIV765" s="156"/>
      <c r="TIW765" s="156"/>
      <c r="TIX765" s="156"/>
      <c r="TIY765" s="156"/>
      <c r="TIZ765" s="156"/>
      <c r="TJA765" s="156"/>
      <c r="TJB765" s="156"/>
      <c r="TJC765" s="156"/>
      <c r="TJD765" s="156"/>
      <c r="TJE765" s="156"/>
      <c r="TJF765" s="156"/>
      <c r="TJG765" s="156"/>
      <c r="TJH765" s="156"/>
      <c r="TJI765" s="156"/>
      <c r="TJJ765" s="156"/>
      <c r="TJK765" s="156"/>
      <c r="TJL765" s="156"/>
      <c r="TJM765" s="156"/>
      <c r="TJN765" s="156"/>
      <c r="TJO765" s="156"/>
      <c r="TJP765" s="156"/>
      <c r="TJQ765" s="156"/>
      <c r="TJR765" s="156"/>
      <c r="TJS765" s="156"/>
      <c r="TJT765" s="156"/>
      <c r="TJU765" s="156"/>
      <c r="TJV765" s="156"/>
      <c r="TJW765" s="156"/>
      <c r="TJX765" s="156"/>
      <c r="TJY765" s="156"/>
      <c r="TJZ765" s="156"/>
      <c r="TKA765" s="156"/>
      <c r="TKB765" s="156"/>
      <c r="TKC765" s="156"/>
      <c r="TKD765" s="156"/>
      <c r="TKE765" s="156"/>
      <c r="TKF765" s="156"/>
      <c r="TKG765" s="156"/>
      <c r="TKH765" s="156"/>
      <c r="TKI765" s="156"/>
      <c r="TKJ765" s="156"/>
      <c r="TKK765" s="156"/>
      <c r="TKL765" s="156"/>
      <c r="TKM765" s="156"/>
      <c r="TKN765" s="156"/>
      <c r="TKO765" s="156"/>
      <c r="TKP765" s="156"/>
      <c r="TKQ765" s="156"/>
      <c r="TKR765" s="156"/>
      <c r="TKS765" s="156"/>
      <c r="TKT765" s="156"/>
      <c r="TKU765" s="156"/>
      <c r="TKV765" s="156"/>
      <c r="TKW765" s="156"/>
      <c r="TKX765" s="156"/>
      <c r="TKY765" s="156"/>
      <c r="TKZ765" s="156"/>
      <c r="TLA765" s="156"/>
      <c r="TLB765" s="156"/>
      <c r="TLC765" s="156"/>
      <c r="TLD765" s="156"/>
      <c r="TLE765" s="156"/>
      <c r="TLF765" s="156"/>
      <c r="TLG765" s="156"/>
      <c r="TLH765" s="156"/>
      <c r="TLI765" s="156"/>
      <c r="TLJ765" s="156"/>
      <c r="TLK765" s="156"/>
      <c r="TLL765" s="156"/>
      <c r="TLM765" s="156"/>
      <c r="TLN765" s="156"/>
      <c r="TLO765" s="156"/>
      <c r="TLP765" s="156"/>
      <c r="TLQ765" s="156"/>
      <c r="TLR765" s="156"/>
      <c r="TLS765" s="156"/>
      <c r="TLT765" s="156"/>
      <c r="TLU765" s="156"/>
      <c r="TLV765" s="156"/>
      <c r="TLW765" s="156"/>
      <c r="TLX765" s="156"/>
      <c r="TLY765" s="156"/>
      <c r="TLZ765" s="156"/>
      <c r="TMA765" s="156"/>
      <c r="TMB765" s="156"/>
      <c r="TMC765" s="156"/>
      <c r="TMD765" s="156"/>
      <c r="TME765" s="156"/>
      <c r="TMF765" s="156"/>
      <c r="TMG765" s="156"/>
      <c r="TMH765" s="156"/>
      <c r="TMI765" s="156"/>
      <c r="TMJ765" s="156"/>
      <c r="TMK765" s="156"/>
      <c r="TML765" s="156"/>
      <c r="TMM765" s="156"/>
      <c r="TMN765" s="156"/>
      <c r="TMO765" s="156"/>
      <c r="TMP765" s="156"/>
      <c r="TMQ765" s="156"/>
      <c r="TMR765" s="156"/>
      <c r="TMS765" s="156"/>
      <c r="TMT765" s="156"/>
      <c r="TMU765" s="156"/>
      <c r="TMV765" s="156"/>
      <c r="TMW765" s="156"/>
      <c r="TMX765" s="156"/>
      <c r="TMY765" s="156"/>
      <c r="TMZ765" s="156"/>
      <c r="TNA765" s="156"/>
      <c r="TNB765" s="156"/>
      <c r="TNC765" s="156"/>
      <c r="TND765" s="156"/>
      <c r="TNE765" s="156"/>
      <c r="TNF765" s="156"/>
      <c r="TNG765" s="156"/>
      <c r="TNH765" s="156"/>
      <c r="TNI765" s="156"/>
      <c r="TNJ765" s="156"/>
      <c r="TNK765" s="156"/>
      <c r="TNL765" s="156"/>
      <c r="TNM765" s="156"/>
      <c r="TNN765" s="156"/>
      <c r="TNO765" s="156"/>
      <c r="TNP765" s="156"/>
      <c r="TNQ765" s="156"/>
      <c r="TNR765" s="156"/>
      <c r="TNS765" s="156"/>
      <c r="TNT765" s="156"/>
      <c r="TNU765" s="156"/>
      <c r="TNV765" s="156"/>
      <c r="TNW765" s="156"/>
      <c r="TNX765" s="156"/>
      <c r="TNY765" s="156"/>
      <c r="TNZ765" s="156"/>
      <c r="TOA765" s="156"/>
      <c r="TOB765" s="156"/>
      <c r="TOC765" s="156"/>
      <c r="TOD765" s="156"/>
      <c r="TOE765" s="156"/>
      <c r="TOF765" s="156"/>
      <c r="TOG765" s="156"/>
      <c r="TOH765" s="156"/>
      <c r="TOI765" s="156"/>
      <c r="TOJ765" s="156"/>
      <c r="TOK765" s="156"/>
      <c r="TOL765" s="156"/>
      <c r="TOM765" s="156"/>
      <c r="TON765" s="156"/>
      <c r="TOO765" s="156"/>
      <c r="TOP765" s="156"/>
      <c r="TOQ765" s="156"/>
      <c r="TOR765" s="156"/>
      <c r="TOS765" s="156"/>
      <c r="TOT765" s="156"/>
      <c r="TOU765" s="156"/>
      <c r="TOV765" s="156"/>
      <c r="TOW765" s="156"/>
      <c r="TOX765" s="156"/>
      <c r="TOY765" s="156"/>
      <c r="TOZ765" s="156"/>
      <c r="TPA765" s="156"/>
      <c r="TPB765" s="156"/>
      <c r="TPC765" s="156"/>
      <c r="TPD765" s="156"/>
      <c r="TPE765" s="156"/>
      <c r="TPF765" s="156"/>
      <c r="TPG765" s="156"/>
      <c r="TPH765" s="156"/>
      <c r="TPI765" s="156"/>
      <c r="TPJ765" s="156"/>
      <c r="TPK765" s="156"/>
      <c r="TPL765" s="156"/>
      <c r="TPM765" s="156"/>
      <c r="TPN765" s="156"/>
      <c r="TPO765" s="156"/>
      <c r="TPP765" s="156"/>
      <c r="TPQ765" s="156"/>
      <c r="TPR765" s="156"/>
      <c r="TPS765" s="156"/>
      <c r="TPT765" s="156"/>
      <c r="TPU765" s="156"/>
      <c r="TPV765" s="156"/>
      <c r="TPW765" s="156"/>
      <c r="TPX765" s="156"/>
      <c r="TPY765" s="156"/>
      <c r="TPZ765" s="156"/>
      <c r="TQA765" s="156"/>
      <c r="TQB765" s="156"/>
      <c r="TQC765" s="156"/>
      <c r="TQD765" s="156"/>
      <c r="TQE765" s="156"/>
      <c r="TQF765" s="156"/>
      <c r="TQG765" s="156"/>
      <c r="TQH765" s="156"/>
      <c r="TQI765" s="156"/>
      <c r="TQJ765" s="156"/>
      <c r="TQK765" s="156"/>
      <c r="TQL765" s="156"/>
      <c r="TQM765" s="156"/>
      <c r="TQN765" s="156"/>
      <c r="TQO765" s="156"/>
      <c r="TQP765" s="156"/>
      <c r="TQQ765" s="156"/>
      <c r="TQR765" s="156"/>
      <c r="TQS765" s="156"/>
      <c r="TQT765" s="156"/>
      <c r="TQU765" s="156"/>
      <c r="TQV765" s="156"/>
      <c r="TQW765" s="156"/>
      <c r="TQX765" s="156"/>
      <c r="TQY765" s="156"/>
      <c r="TQZ765" s="156"/>
      <c r="TRA765" s="156"/>
      <c r="TRB765" s="156"/>
      <c r="TRC765" s="156"/>
      <c r="TRD765" s="156"/>
      <c r="TRE765" s="156"/>
      <c r="TRF765" s="156"/>
      <c r="TRG765" s="156"/>
      <c r="TRH765" s="156"/>
      <c r="TRI765" s="156"/>
      <c r="TRJ765" s="156"/>
      <c r="TRK765" s="156"/>
      <c r="TRL765" s="156"/>
      <c r="TRM765" s="156"/>
      <c r="TRN765" s="156"/>
      <c r="TRO765" s="156"/>
      <c r="TRP765" s="156"/>
      <c r="TRQ765" s="156"/>
      <c r="TRR765" s="156"/>
      <c r="TRS765" s="156"/>
      <c r="TRT765" s="156"/>
      <c r="TRU765" s="156"/>
      <c r="TRV765" s="156"/>
      <c r="TRW765" s="156"/>
      <c r="TRX765" s="156"/>
      <c r="TRY765" s="156"/>
      <c r="TRZ765" s="156"/>
      <c r="TSA765" s="156"/>
      <c r="TSB765" s="156"/>
      <c r="TSC765" s="156"/>
      <c r="TSD765" s="156"/>
      <c r="TSE765" s="156"/>
      <c r="TSF765" s="156"/>
      <c r="TSG765" s="156"/>
      <c r="TSH765" s="156"/>
      <c r="TSI765" s="156"/>
      <c r="TSJ765" s="156"/>
      <c r="TSK765" s="156"/>
      <c r="TSL765" s="156"/>
      <c r="TSM765" s="156"/>
      <c r="TSN765" s="156"/>
      <c r="TSO765" s="156"/>
      <c r="TSP765" s="156"/>
      <c r="TSQ765" s="156"/>
      <c r="TSR765" s="156"/>
      <c r="TSS765" s="156"/>
      <c r="TST765" s="156"/>
      <c r="TSU765" s="156"/>
      <c r="TSV765" s="156"/>
      <c r="TSW765" s="156"/>
      <c r="TSX765" s="156"/>
      <c r="TSY765" s="156"/>
      <c r="TSZ765" s="156"/>
      <c r="TTA765" s="156"/>
      <c r="TTB765" s="156"/>
      <c r="TTC765" s="156"/>
      <c r="TTD765" s="156"/>
      <c r="TTE765" s="156"/>
      <c r="TTF765" s="156"/>
      <c r="TTG765" s="156"/>
      <c r="TTH765" s="156"/>
      <c r="TTI765" s="156"/>
      <c r="TTJ765" s="156"/>
      <c r="TTK765" s="156"/>
      <c r="TTL765" s="156"/>
      <c r="TTM765" s="156"/>
      <c r="TTN765" s="156"/>
      <c r="TTO765" s="156"/>
      <c r="TTP765" s="156"/>
      <c r="TTQ765" s="156"/>
      <c r="TTR765" s="156"/>
      <c r="TTS765" s="156"/>
      <c r="TTT765" s="156"/>
      <c r="TTU765" s="156"/>
      <c r="TTV765" s="156"/>
      <c r="TTW765" s="156"/>
      <c r="TTX765" s="156"/>
      <c r="TTY765" s="156"/>
      <c r="TTZ765" s="156"/>
      <c r="TUA765" s="156"/>
      <c r="TUB765" s="156"/>
      <c r="TUC765" s="156"/>
      <c r="TUD765" s="156"/>
      <c r="TUE765" s="156"/>
      <c r="TUF765" s="156"/>
      <c r="TUG765" s="156"/>
      <c r="TUH765" s="156"/>
      <c r="TUI765" s="156"/>
      <c r="TUJ765" s="156"/>
      <c r="TUK765" s="156"/>
      <c r="TUL765" s="156"/>
      <c r="TUM765" s="156"/>
      <c r="TUN765" s="156"/>
      <c r="TUO765" s="156"/>
      <c r="TUP765" s="156"/>
      <c r="TUQ765" s="156"/>
      <c r="TUR765" s="156"/>
      <c r="TUS765" s="156"/>
      <c r="TUT765" s="156"/>
      <c r="TUU765" s="156"/>
      <c r="TUV765" s="156"/>
      <c r="TUW765" s="156"/>
      <c r="TUX765" s="156"/>
      <c r="TUY765" s="156"/>
      <c r="TUZ765" s="156"/>
      <c r="TVA765" s="156"/>
      <c r="TVB765" s="156"/>
      <c r="TVC765" s="156"/>
      <c r="TVD765" s="156"/>
      <c r="TVE765" s="156"/>
      <c r="TVF765" s="156"/>
      <c r="TVG765" s="156"/>
      <c r="TVH765" s="156"/>
      <c r="TVI765" s="156"/>
      <c r="TVJ765" s="156"/>
      <c r="TVK765" s="156"/>
      <c r="TVL765" s="156"/>
      <c r="TVM765" s="156"/>
      <c r="TVN765" s="156"/>
      <c r="TVO765" s="156"/>
      <c r="TVP765" s="156"/>
      <c r="TVQ765" s="156"/>
      <c r="TVR765" s="156"/>
      <c r="TVS765" s="156"/>
      <c r="TVT765" s="156"/>
      <c r="TVU765" s="156"/>
      <c r="TVV765" s="156"/>
      <c r="TVW765" s="156"/>
      <c r="TVX765" s="156"/>
      <c r="TVY765" s="156"/>
      <c r="TVZ765" s="156"/>
      <c r="TWA765" s="156"/>
      <c r="TWB765" s="156"/>
      <c r="TWC765" s="156"/>
      <c r="TWD765" s="156"/>
      <c r="TWE765" s="156"/>
      <c r="TWF765" s="156"/>
      <c r="TWG765" s="156"/>
      <c r="TWH765" s="156"/>
      <c r="TWI765" s="156"/>
      <c r="TWJ765" s="156"/>
      <c r="TWK765" s="156"/>
      <c r="TWL765" s="156"/>
      <c r="TWM765" s="156"/>
      <c r="TWN765" s="156"/>
      <c r="TWO765" s="156"/>
      <c r="TWP765" s="156"/>
      <c r="TWQ765" s="156"/>
      <c r="TWR765" s="156"/>
      <c r="TWS765" s="156"/>
      <c r="TWT765" s="156"/>
      <c r="TWU765" s="156"/>
      <c r="TWV765" s="156"/>
      <c r="TWW765" s="156"/>
      <c r="TWX765" s="156"/>
      <c r="TWY765" s="156"/>
      <c r="TWZ765" s="156"/>
      <c r="TXA765" s="156"/>
      <c r="TXB765" s="156"/>
      <c r="TXC765" s="156"/>
      <c r="TXD765" s="156"/>
      <c r="TXE765" s="156"/>
      <c r="TXF765" s="156"/>
      <c r="TXG765" s="156"/>
      <c r="TXH765" s="156"/>
      <c r="TXI765" s="156"/>
      <c r="TXJ765" s="156"/>
      <c r="TXK765" s="156"/>
      <c r="TXL765" s="156"/>
      <c r="TXM765" s="156"/>
      <c r="TXN765" s="156"/>
      <c r="TXO765" s="156"/>
      <c r="TXP765" s="156"/>
      <c r="TXQ765" s="156"/>
      <c r="TXR765" s="156"/>
      <c r="TXS765" s="156"/>
      <c r="TXT765" s="156"/>
      <c r="TXU765" s="156"/>
      <c r="TXV765" s="156"/>
      <c r="TXW765" s="156"/>
      <c r="TXX765" s="156"/>
      <c r="TXY765" s="156"/>
      <c r="TXZ765" s="156"/>
      <c r="TYA765" s="156"/>
      <c r="TYB765" s="156"/>
      <c r="TYC765" s="156"/>
      <c r="TYD765" s="156"/>
      <c r="TYE765" s="156"/>
      <c r="TYF765" s="156"/>
      <c r="TYG765" s="156"/>
      <c r="TYH765" s="156"/>
      <c r="TYI765" s="156"/>
      <c r="TYJ765" s="156"/>
      <c r="TYK765" s="156"/>
      <c r="TYL765" s="156"/>
      <c r="TYM765" s="156"/>
      <c r="TYN765" s="156"/>
      <c r="TYO765" s="156"/>
      <c r="TYP765" s="156"/>
      <c r="TYQ765" s="156"/>
      <c r="TYR765" s="156"/>
      <c r="TYS765" s="156"/>
      <c r="TYT765" s="156"/>
      <c r="TYU765" s="156"/>
      <c r="TYV765" s="156"/>
      <c r="TYW765" s="156"/>
      <c r="TYX765" s="156"/>
      <c r="TYY765" s="156"/>
      <c r="TYZ765" s="156"/>
      <c r="TZA765" s="156"/>
      <c r="TZB765" s="156"/>
      <c r="TZC765" s="156"/>
      <c r="TZD765" s="156"/>
      <c r="TZE765" s="156"/>
      <c r="TZF765" s="156"/>
      <c r="TZG765" s="156"/>
      <c r="TZH765" s="156"/>
      <c r="TZI765" s="156"/>
      <c r="TZJ765" s="156"/>
      <c r="TZK765" s="156"/>
      <c r="TZL765" s="156"/>
      <c r="TZM765" s="156"/>
      <c r="TZN765" s="156"/>
      <c r="TZO765" s="156"/>
      <c r="TZP765" s="156"/>
      <c r="TZQ765" s="156"/>
      <c r="TZR765" s="156"/>
      <c r="TZS765" s="156"/>
      <c r="TZT765" s="156"/>
      <c r="TZU765" s="156"/>
      <c r="TZV765" s="156"/>
      <c r="TZW765" s="156"/>
      <c r="TZX765" s="156"/>
      <c r="TZY765" s="156"/>
      <c r="TZZ765" s="156"/>
      <c r="UAA765" s="156"/>
      <c r="UAB765" s="156"/>
      <c r="UAC765" s="156"/>
      <c r="UAD765" s="156"/>
      <c r="UAE765" s="156"/>
      <c r="UAF765" s="156"/>
      <c r="UAG765" s="156"/>
      <c r="UAH765" s="156"/>
      <c r="UAI765" s="156"/>
      <c r="UAJ765" s="156"/>
      <c r="UAK765" s="156"/>
      <c r="UAL765" s="156"/>
      <c r="UAM765" s="156"/>
      <c r="UAN765" s="156"/>
      <c r="UAO765" s="156"/>
      <c r="UAP765" s="156"/>
      <c r="UAQ765" s="156"/>
      <c r="UAR765" s="156"/>
      <c r="UAS765" s="156"/>
      <c r="UAT765" s="156"/>
      <c r="UAU765" s="156"/>
      <c r="UAV765" s="156"/>
      <c r="UAW765" s="156"/>
      <c r="UAX765" s="156"/>
      <c r="UAY765" s="156"/>
      <c r="UAZ765" s="156"/>
      <c r="UBA765" s="156"/>
      <c r="UBB765" s="156"/>
      <c r="UBC765" s="156"/>
      <c r="UBD765" s="156"/>
      <c r="UBE765" s="156"/>
      <c r="UBF765" s="156"/>
      <c r="UBG765" s="156"/>
      <c r="UBH765" s="156"/>
      <c r="UBI765" s="156"/>
      <c r="UBJ765" s="156"/>
      <c r="UBK765" s="156"/>
      <c r="UBL765" s="156"/>
      <c r="UBM765" s="156"/>
      <c r="UBN765" s="156"/>
      <c r="UBO765" s="156"/>
      <c r="UBP765" s="156"/>
      <c r="UBQ765" s="156"/>
      <c r="UBR765" s="156"/>
      <c r="UBS765" s="156"/>
      <c r="UBT765" s="156"/>
      <c r="UBU765" s="156"/>
      <c r="UBV765" s="156"/>
      <c r="UBW765" s="156"/>
      <c r="UBX765" s="156"/>
      <c r="UBY765" s="156"/>
      <c r="UBZ765" s="156"/>
      <c r="UCA765" s="156"/>
      <c r="UCB765" s="156"/>
      <c r="UCC765" s="156"/>
      <c r="UCD765" s="156"/>
      <c r="UCE765" s="156"/>
      <c r="UCF765" s="156"/>
      <c r="UCG765" s="156"/>
      <c r="UCH765" s="156"/>
      <c r="UCI765" s="156"/>
      <c r="UCJ765" s="156"/>
      <c r="UCK765" s="156"/>
      <c r="UCL765" s="156"/>
      <c r="UCM765" s="156"/>
      <c r="UCN765" s="156"/>
      <c r="UCO765" s="156"/>
      <c r="UCP765" s="156"/>
      <c r="UCQ765" s="156"/>
      <c r="UCR765" s="156"/>
      <c r="UCS765" s="156"/>
      <c r="UCT765" s="156"/>
      <c r="UCU765" s="156"/>
      <c r="UCV765" s="156"/>
      <c r="UCW765" s="156"/>
      <c r="UCX765" s="156"/>
      <c r="UCY765" s="156"/>
      <c r="UCZ765" s="156"/>
      <c r="UDA765" s="156"/>
      <c r="UDB765" s="156"/>
      <c r="UDC765" s="156"/>
      <c r="UDD765" s="156"/>
      <c r="UDE765" s="156"/>
      <c r="UDF765" s="156"/>
      <c r="UDG765" s="156"/>
      <c r="UDH765" s="156"/>
      <c r="UDI765" s="156"/>
      <c r="UDJ765" s="156"/>
      <c r="UDK765" s="156"/>
      <c r="UDL765" s="156"/>
      <c r="UDM765" s="156"/>
      <c r="UDN765" s="156"/>
      <c r="UDO765" s="156"/>
      <c r="UDP765" s="156"/>
      <c r="UDQ765" s="156"/>
      <c r="UDR765" s="156"/>
      <c r="UDS765" s="156"/>
      <c r="UDT765" s="156"/>
      <c r="UDU765" s="156"/>
      <c r="UDV765" s="156"/>
      <c r="UDW765" s="156"/>
      <c r="UDX765" s="156"/>
      <c r="UDY765" s="156"/>
      <c r="UDZ765" s="156"/>
      <c r="UEA765" s="156"/>
      <c r="UEB765" s="156"/>
      <c r="UEC765" s="156"/>
      <c r="UED765" s="156"/>
      <c r="UEE765" s="156"/>
      <c r="UEF765" s="156"/>
      <c r="UEG765" s="156"/>
      <c r="UEH765" s="156"/>
      <c r="UEI765" s="156"/>
      <c r="UEJ765" s="156"/>
      <c r="UEK765" s="156"/>
      <c r="UEL765" s="156"/>
      <c r="UEM765" s="156"/>
      <c r="UEN765" s="156"/>
      <c r="UEO765" s="156"/>
      <c r="UEP765" s="156"/>
      <c r="UEQ765" s="156"/>
      <c r="UER765" s="156"/>
      <c r="UES765" s="156"/>
      <c r="UET765" s="156"/>
      <c r="UEU765" s="156"/>
      <c r="UEV765" s="156"/>
      <c r="UEW765" s="156"/>
      <c r="UEX765" s="156"/>
      <c r="UEY765" s="156"/>
      <c r="UEZ765" s="156"/>
      <c r="UFA765" s="156"/>
      <c r="UFB765" s="156"/>
      <c r="UFC765" s="156"/>
      <c r="UFD765" s="156"/>
      <c r="UFE765" s="156"/>
      <c r="UFF765" s="156"/>
      <c r="UFG765" s="156"/>
      <c r="UFH765" s="156"/>
      <c r="UFI765" s="156"/>
      <c r="UFJ765" s="156"/>
      <c r="UFK765" s="156"/>
      <c r="UFL765" s="156"/>
      <c r="UFM765" s="156"/>
      <c r="UFN765" s="156"/>
      <c r="UFO765" s="156"/>
      <c r="UFP765" s="156"/>
      <c r="UFQ765" s="156"/>
      <c r="UFR765" s="156"/>
      <c r="UFS765" s="156"/>
      <c r="UFT765" s="156"/>
      <c r="UFU765" s="156"/>
      <c r="UFV765" s="156"/>
      <c r="UFW765" s="156"/>
      <c r="UFX765" s="156"/>
      <c r="UFY765" s="156"/>
      <c r="UFZ765" s="156"/>
      <c r="UGA765" s="156"/>
      <c r="UGB765" s="156"/>
      <c r="UGC765" s="156"/>
      <c r="UGD765" s="156"/>
      <c r="UGE765" s="156"/>
      <c r="UGF765" s="156"/>
      <c r="UGG765" s="156"/>
      <c r="UGH765" s="156"/>
      <c r="UGI765" s="156"/>
      <c r="UGJ765" s="156"/>
      <c r="UGK765" s="156"/>
      <c r="UGL765" s="156"/>
      <c r="UGM765" s="156"/>
      <c r="UGN765" s="156"/>
      <c r="UGO765" s="156"/>
      <c r="UGP765" s="156"/>
      <c r="UGQ765" s="156"/>
      <c r="UGR765" s="156"/>
      <c r="UGS765" s="156"/>
      <c r="UGT765" s="156"/>
      <c r="UGU765" s="156"/>
      <c r="UGV765" s="156"/>
      <c r="UGW765" s="156"/>
      <c r="UGX765" s="156"/>
      <c r="UGY765" s="156"/>
      <c r="UGZ765" s="156"/>
      <c r="UHA765" s="156"/>
      <c r="UHB765" s="156"/>
      <c r="UHC765" s="156"/>
      <c r="UHD765" s="156"/>
      <c r="UHE765" s="156"/>
      <c r="UHF765" s="156"/>
      <c r="UHG765" s="156"/>
      <c r="UHH765" s="156"/>
      <c r="UHI765" s="156"/>
      <c r="UHJ765" s="156"/>
      <c r="UHK765" s="156"/>
      <c r="UHL765" s="156"/>
      <c r="UHM765" s="156"/>
      <c r="UHN765" s="156"/>
      <c r="UHO765" s="156"/>
      <c r="UHP765" s="156"/>
      <c r="UHQ765" s="156"/>
      <c r="UHR765" s="156"/>
      <c r="UHS765" s="156"/>
      <c r="UHT765" s="156"/>
      <c r="UHU765" s="156"/>
      <c r="UHV765" s="156"/>
      <c r="UHW765" s="156"/>
      <c r="UHX765" s="156"/>
      <c r="UHY765" s="156"/>
      <c r="UHZ765" s="156"/>
      <c r="UIA765" s="156"/>
      <c r="UIB765" s="156"/>
      <c r="UIC765" s="156"/>
      <c r="UID765" s="156"/>
      <c r="UIE765" s="156"/>
      <c r="UIF765" s="156"/>
      <c r="UIG765" s="156"/>
      <c r="UIH765" s="156"/>
      <c r="UII765" s="156"/>
      <c r="UIJ765" s="156"/>
      <c r="UIK765" s="156"/>
      <c r="UIL765" s="156"/>
      <c r="UIM765" s="156"/>
      <c r="UIN765" s="156"/>
      <c r="UIO765" s="156"/>
      <c r="UIP765" s="156"/>
      <c r="UIQ765" s="156"/>
      <c r="UIR765" s="156"/>
      <c r="UIS765" s="156"/>
      <c r="UIT765" s="156"/>
      <c r="UIU765" s="156"/>
      <c r="UIV765" s="156"/>
      <c r="UIW765" s="156"/>
      <c r="UIX765" s="156"/>
      <c r="UIY765" s="156"/>
      <c r="UIZ765" s="156"/>
      <c r="UJA765" s="156"/>
      <c r="UJB765" s="156"/>
      <c r="UJC765" s="156"/>
      <c r="UJD765" s="156"/>
      <c r="UJE765" s="156"/>
      <c r="UJF765" s="156"/>
      <c r="UJG765" s="156"/>
      <c r="UJH765" s="156"/>
      <c r="UJI765" s="156"/>
      <c r="UJJ765" s="156"/>
      <c r="UJK765" s="156"/>
      <c r="UJL765" s="156"/>
      <c r="UJM765" s="156"/>
      <c r="UJN765" s="156"/>
      <c r="UJO765" s="156"/>
      <c r="UJP765" s="156"/>
      <c r="UJQ765" s="156"/>
      <c r="UJR765" s="156"/>
      <c r="UJS765" s="156"/>
      <c r="UJT765" s="156"/>
      <c r="UJU765" s="156"/>
      <c r="UJV765" s="156"/>
      <c r="UJW765" s="156"/>
      <c r="UJX765" s="156"/>
      <c r="UJY765" s="156"/>
      <c r="UJZ765" s="156"/>
      <c r="UKA765" s="156"/>
      <c r="UKB765" s="156"/>
      <c r="UKC765" s="156"/>
      <c r="UKD765" s="156"/>
      <c r="UKE765" s="156"/>
      <c r="UKF765" s="156"/>
      <c r="UKG765" s="156"/>
      <c r="UKH765" s="156"/>
      <c r="UKI765" s="156"/>
      <c r="UKJ765" s="156"/>
      <c r="UKK765" s="156"/>
      <c r="UKL765" s="156"/>
      <c r="UKM765" s="156"/>
      <c r="UKN765" s="156"/>
      <c r="UKO765" s="156"/>
      <c r="UKP765" s="156"/>
      <c r="UKQ765" s="156"/>
      <c r="UKR765" s="156"/>
      <c r="UKS765" s="156"/>
      <c r="UKT765" s="156"/>
      <c r="UKU765" s="156"/>
      <c r="UKV765" s="156"/>
      <c r="UKW765" s="156"/>
      <c r="UKX765" s="156"/>
      <c r="UKY765" s="156"/>
      <c r="UKZ765" s="156"/>
      <c r="ULA765" s="156"/>
      <c r="ULB765" s="156"/>
      <c r="ULC765" s="156"/>
      <c r="ULD765" s="156"/>
      <c r="ULE765" s="156"/>
      <c r="ULF765" s="156"/>
      <c r="ULG765" s="156"/>
      <c r="ULH765" s="156"/>
      <c r="ULI765" s="156"/>
      <c r="ULJ765" s="156"/>
      <c r="ULK765" s="156"/>
      <c r="ULL765" s="156"/>
      <c r="ULM765" s="156"/>
      <c r="ULN765" s="156"/>
      <c r="ULO765" s="156"/>
      <c r="ULP765" s="156"/>
      <c r="ULQ765" s="156"/>
      <c r="ULR765" s="156"/>
      <c r="ULS765" s="156"/>
      <c r="ULT765" s="156"/>
      <c r="ULU765" s="156"/>
      <c r="ULV765" s="156"/>
      <c r="ULW765" s="156"/>
      <c r="ULX765" s="156"/>
      <c r="ULY765" s="156"/>
      <c r="ULZ765" s="156"/>
      <c r="UMA765" s="156"/>
      <c r="UMB765" s="156"/>
      <c r="UMC765" s="156"/>
      <c r="UMD765" s="156"/>
      <c r="UME765" s="156"/>
      <c r="UMF765" s="156"/>
      <c r="UMG765" s="156"/>
      <c r="UMH765" s="156"/>
      <c r="UMI765" s="156"/>
      <c r="UMJ765" s="156"/>
      <c r="UMK765" s="156"/>
      <c r="UML765" s="156"/>
      <c r="UMM765" s="156"/>
      <c r="UMN765" s="156"/>
      <c r="UMO765" s="156"/>
      <c r="UMP765" s="156"/>
      <c r="UMQ765" s="156"/>
      <c r="UMR765" s="156"/>
      <c r="UMS765" s="156"/>
      <c r="UMT765" s="156"/>
      <c r="UMU765" s="156"/>
      <c r="UMV765" s="156"/>
      <c r="UMW765" s="156"/>
      <c r="UMX765" s="156"/>
      <c r="UMY765" s="156"/>
      <c r="UMZ765" s="156"/>
      <c r="UNA765" s="156"/>
      <c r="UNB765" s="156"/>
      <c r="UNC765" s="156"/>
      <c r="UND765" s="156"/>
      <c r="UNE765" s="156"/>
      <c r="UNF765" s="156"/>
      <c r="UNG765" s="156"/>
      <c r="UNH765" s="156"/>
      <c r="UNI765" s="156"/>
      <c r="UNJ765" s="156"/>
      <c r="UNK765" s="156"/>
      <c r="UNL765" s="156"/>
      <c r="UNM765" s="156"/>
      <c r="UNN765" s="156"/>
      <c r="UNO765" s="156"/>
      <c r="UNP765" s="156"/>
      <c r="UNQ765" s="156"/>
      <c r="UNR765" s="156"/>
      <c r="UNS765" s="156"/>
      <c r="UNT765" s="156"/>
      <c r="UNU765" s="156"/>
      <c r="UNV765" s="156"/>
      <c r="UNW765" s="156"/>
      <c r="UNX765" s="156"/>
      <c r="UNY765" s="156"/>
      <c r="UNZ765" s="156"/>
      <c r="UOA765" s="156"/>
      <c r="UOB765" s="156"/>
      <c r="UOC765" s="156"/>
      <c r="UOD765" s="156"/>
      <c r="UOE765" s="156"/>
      <c r="UOF765" s="156"/>
      <c r="UOG765" s="156"/>
      <c r="UOH765" s="156"/>
      <c r="UOI765" s="156"/>
      <c r="UOJ765" s="156"/>
      <c r="UOK765" s="156"/>
      <c r="UOL765" s="156"/>
      <c r="UOM765" s="156"/>
      <c r="UON765" s="156"/>
      <c r="UOO765" s="156"/>
      <c r="UOP765" s="156"/>
      <c r="UOQ765" s="156"/>
      <c r="UOR765" s="156"/>
      <c r="UOS765" s="156"/>
      <c r="UOT765" s="156"/>
      <c r="UOU765" s="156"/>
      <c r="UOV765" s="156"/>
      <c r="UOW765" s="156"/>
      <c r="UOX765" s="156"/>
      <c r="UOY765" s="156"/>
      <c r="UOZ765" s="156"/>
      <c r="UPA765" s="156"/>
      <c r="UPB765" s="156"/>
      <c r="UPC765" s="156"/>
      <c r="UPD765" s="156"/>
      <c r="UPE765" s="156"/>
      <c r="UPF765" s="156"/>
      <c r="UPG765" s="156"/>
      <c r="UPH765" s="156"/>
      <c r="UPI765" s="156"/>
      <c r="UPJ765" s="156"/>
      <c r="UPK765" s="156"/>
      <c r="UPL765" s="156"/>
      <c r="UPM765" s="156"/>
      <c r="UPN765" s="156"/>
      <c r="UPO765" s="156"/>
      <c r="UPP765" s="156"/>
      <c r="UPQ765" s="156"/>
      <c r="UPR765" s="156"/>
      <c r="UPS765" s="156"/>
      <c r="UPT765" s="156"/>
      <c r="UPU765" s="156"/>
      <c r="UPV765" s="156"/>
      <c r="UPW765" s="156"/>
      <c r="UPX765" s="156"/>
      <c r="UPY765" s="156"/>
      <c r="UPZ765" s="156"/>
      <c r="UQA765" s="156"/>
      <c r="UQB765" s="156"/>
      <c r="UQC765" s="156"/>
      <c r="UQD765" s="156"/>
      <c r="UQE765" s="156"/>
      <c r="UQF765" s="156"/>
      <c r="UQG765" s="156"/>
      <c r="UQH765" s="156"/>
      <c r="UQI765" s="156"/>
      <c r="UQJ765" s="156"/>
      <c r="UQK765" s="156"/>
      <c r="UQL765" s="156"/>
      <c r="UQM765" s="156"/>
      <c r="UQN765" s="156"/>
      <c r="UQO765" s="156"/>
      <c r="UQP765" s="156"/>
      <c r="UQQ765" s="156"/>
      <c r="UQR765" s="156"/>
      <c r="UQS765" s="156"/>
      <c r="UQT765" s="156"/>
      <c r="UQU765" s="156"/>
      <c r="UQV765" s="156"/>
      <c r="UQW765" s="156"/>
      <c r="UQX765" s="156"/>
      <c r="UQY765" s="156"/>
      <c r="UQZ765" s="156"/>
      <c r="URA765" s="156"/>
      <c r="URB765" s="156"/>
      <c r="URC765" s="156"/>
      <c r="URD765" s="156"/>
      <c r="URE765" s="156"/>
      <c r="URF765" s="156"/>
      <c r="URG765" s="156"/>
      <c r="URH765" s="156"/>
      <c r="URI765" s="156"/>
      <c r="URJ765" s="156"/>
      <c r="URK765" s="156"/>
      <c r="URL765" s="156"/>
      <c r="URM765" s="156"/>
      <c r="URN765" s="156"/>
      <c r="URO765" s="156"/>
      <c r="URP765" s="156"/>
      <c r="URQ765" s="156"/>
      <c r="URR765" s="156"/>
      <c r="URS765" s="156"/>
      <c r="URT765" s="156"/>
      <c r="URU765" s="156"/>
      <c r="URV765" s="156"/>
      <c r="URW765" s="156"/>
      <c r="URX765" s="156"/>
      <c r="URY765" s="156"/>
      <c r="URZ765" s="156"/>
      <c r="USA765" s="156"/>
      <c r="USB765" s="156"/>
      <c r="USC765" s="156"/>
      <c r="USD765" s="156"/>
      <c r="USE765" s="156"/>
      <c r="USF765" s="156"/>
      <c r="USG765" s="156"/>
      <c r="USH765" s="156"/>
      <c r="USI765" s="156"/>
      <c r="USJ765" s="156"/>
      <c r="USK765" s="156"/>
      <c r="USL765" s="156"/>
      <c r="USM765" s="156"/>
      <c r="USN765" s="156"/>
      <c r="USO765" s="156"/>
      <c r="USP765" s="156"/>
      <c r="USQ765" s="156"/>
      <c r="USR765" s="156"/>
      <c r="USS765" s="156"/>
      <c r="UST765" s="156"/>
      <c r="USU765" s="156"/>
      <c r="USV765" s="156"/>
      <c r="USW765" s="156"/>
      <c r="USX765" s="156"/>
      <c r="USY765" s="156"/>
      <c r="USZ765" s="156"/>
      <c r="UTA765" s="156"/>
      <c r="UTB765" s="156"/>
      <c r="UTC765" s="156"/>
      <c r="UTD765" s="156"/>
      <c r="UTE765" s="156"/>
      <c r="UTF765" s="156"/>
      <c r="UTG765" s="156"/>
      <c r="UTH765" s="156"/>
      <c r="UTI765" s="156"/>
      <c r="UTJ765" s="156"/>
      <c r="UTK765" s="156"/>
      <c r="UTL765" s="156"/>
      <c r="UTM765" s="156"/>
      <c r="UTN765" s="156"/>
      <c r="UTO765" s="156"/>
      <c r="UTP765" s="156"/>
      <c r="UTQ765" s="156"/>
      <c r="UTR765" s="156"/>
      <c r="UTS765" s="156"/>
      <c r="UTT765" s="156"/>
      <c r="UTU765" s="156"/>
      <c r="UTV765" s="156"/>
      <c r="UTW765" s="156"/>
      <c r="UTX765" s="156"/>
      <c r="UTY765" s="156"/>
      <c r="UTZ765" s="156"/>
      <c r="UUA765" s="156"/>
      <c r="UUB765" s="156"/>
      <c r="UUC765" s="156"/>
      <c r="UUD765" s="156"/>
      <c r="UUE765" s="156"/>
      <c r="UUF765" s="156"/>
      <c r="UUG765" s="156"/>
      <c r="UUH765" s="156"/>
      <c r="UUI765" s="156"/>
      <c r="UUJ765" s="156"/>
      <c r="UUK765" s="156"/>
      <c r="UUL765" s="156"/>
      <c r="UUM765" s="156"/>
      <c r="UUN765" s="156"/>
      <c r="UUO765" s="156"/>
      <c r="UUP765" s="156"/>
      <c r="UUQ765" s="156"/>
      <c r="UUR765" s="156"/>
      <c r="UUS765" s="156"/>
      <c r="UUT765" s="156"/>
      <c r="UUU765" s="156"/>
      <c r="UUV765" s="156"/>
      <c r="UUW765" s="156"/>
      <c r="UUX765" s="156"/>
      <c r="UUY765" s="156"/>
      <c r="UUZ765" s="156"/>
      <c r="UVA765" s="156"/>
      <c r="UVB765" s="156"/>
      <c r="UVC765" s="156"/>
      <c r="UVD765" s="156"/>
      <c r="UVE765" s="156"/>
      <c r="UVF765" s="156"/>
      <c r="UVG765" s="156"/>
      <c r="UVH765" s="156"/>
      <c r="UVI765" s="156"/>
      <c r="UVJ765" s="156"/>
      <c r="UVK765" s="156"/>
      <c r="UVL765" s="156"/>
      <c r="UVM765" s="156"/>
      <c r="UVN765" s="156"/>
      <c r="UVO765" s="156"/>
      <c r="UVP765" s="156"/>
      <c r="UVQ765" s="156"/>
      <c r="UVR765" s="156"/>
      <c r="UVS765" s="156"/>
      <c r="UVT765" s="156"/>
      <c r="UVU765" s="156"/>
      <c r="UVV765" s="156"/>
      <c r="UVW765" s="156"/>
      <c r="UVX765" s="156"/>
      <c r="UVY765" s="156"/>
      <c r="UVZ765" s="156"/>
      <c r="UWA765" s="156"/>
      <c r="UWB765" s="156"/>
      <c r="UWC765" s="156"/>
      <c r="UWD765" s="156"/>
      <c r="UWE765" s="156"/>
      <c r="UWF765" s="156"/>
      <c r="UWG765" s="156"/>
      <c r="UWH765" s="156"/>
      <c r="UWI765" s="156"/>
      <c r="UWJ765" s="156"/>
      <c r="UWK765" s="156"/>
      <c r="UWL765" s="156"/>
      <c r="UWM765" s="156"/>
      <c r="UWN765" s="156"/>
      <c r="UWO765" s="156"/>
      <c r="UWP765" s="156"/>
      <c r="UWQ765" s="156"/>
      <c r="UWR765" s="156"/>
      <c r="UWS765" s="156"/>
      <c r="UWT765" s="156"/>
      <c r="UWU765" s="156"/>
      <c r="UWV765" s="156"/>
      <c r="UWW765" s="156"/>
      <c r="UWX765" s="156"/>
      <c r="UWY765" s="156"/>
      <c r="UWZ765" s="156"/>
      <c r="UXA765" s="156"/>
      <c r="UXB765" s="156"/>
      <c r="UXC765" s="156"/>
      <c r="UXD765" s="156"/>
      <c r="UXE765" s="156"/>
      <c r="UXF765" s="156"/>
      <c r="UXG765" s="156"/>
      <c r="UXH765" s="156"/>
      <c r="UXI765" s="156"/>
      <c r="UXJ765" s="156"/>
      <c r="UXK765" s="156"/>
      <c r="UXL765" s="156"/>
      <c r="UXM765" s="156"/>
      <c r="UXN765" s="156"/>
      <c r="UXO765" s="156"/>
      <c r="UXP765" s="156"/>
      <c r="UXQ765" s="156"/>
      <c r="UXR765" s="156"/>
      <c r="UXS765" s="156"/>
      <c r="UXT765" s="156"/>
      <c r="UXU765" s="156"/>
      <c r="UXV765" s="156"/>
      <c r="UXW765" s="156"/>
      <c r="UXX765" s="156"/>
      <c r="UXY765" s="156"/>
      <c r="UXZ765" s="156"/>
      <c r="UYA765" s="156"/>
      <c r="UYB765" s="156"/>
      <c r="UYC765" s="156"/>
      <c r="UYD765" s="156"/>
      <c r="UYE765" s="156"/>
      <c r="UYF765" s="156"/>
      <c r="UYG765" s="156"/>
      <c r="UYH765" s="156"/>
      <c r="UYI765" s="156"/>
      <c r="UYJ765" s="156"/>
      <c r="UYK765" s="156"/>
      <c r="UYL765" s="156"/>
      <c r="UYM765" s="156"/>
      <c r="UYN765" s="156"/>
      <c r="UYO765" s="156"/>
      <c r="UYP765" s="156"/>
      <c r="UYQ765" s="156"/>
      <c r="UYR765" s="156"/>
      <c r="UYS765" s="156"/>
      <c r="UYT765" s="156"/>
      <c r="UYU765" s="156"/>
      <c r="UYV765" s="156"/>
      <c r="UYW765" s="156"/>
      <c r="UYX765" s="156"/>
      <c r="UYY765" s="156"/>
      <c r="UYZ765" s="156"/>
      <c r="UZA765" s="156"/>
      <c r="UZB765" s="156"/>
      <c r="UZC765" s="156"/>
      <c r="UZD765" s="156"/>
      <c r="UZE765" s="156"/>
      <c r="UZF765" s="156"/>
      <c r="UZG765" s="156"/>
      <c r="UZH765" s="156"/>
      <c r="UZI765" s="156"/>
      <c r="UZJ765" s="156"/>
      <c r="UZK765" s="156"/>
      <c r="UZL765" s="156"/>
      <c r="UZM765" s="156"/>
      <c r="UZN765" s="156"/>
      <c r="UZO765" s="156"/>
      <c r="UZP765" s="156"/>
      <c r="UZQ765" s="156"/>
      <c r="UZR765" s="156"/>
      <c r="UZS765" s="156"/>
      <c r="UZT765" s="156"/>
      <c r="UZU765" s="156"/>
      <c r="UZV765" s="156"/>
      <c r="UZW765" s="156"/>
      <c r="UZX765" s="156"/>
      <c r="UZY765" s="156"/>
      <c r="UZZ765" s="156"/>
      <c r="VAA765" s="156"/>
      <c r="VAB765" s="156"/>
      <c r="VAC765" s="156"/>
      <c r="VAD765" s="156"/>
      <c r="VAE765" s="156"/>
      <c r="VAF765" s="156"/>
      <c r="VAG765" s="156"/>
      <c r="VAH765" s="156"/>
      <c r="VAI765" s="156"/>
      <c r="VAJ765" s="156"/>
      <c r="VAK765" s="156"/>
      <c r="VAL765" s="156"/>
      <c r="VAM765" s="156"/>
      <c r="VAN765" s="156"/>
      <c r="VAO765" s="156"/>
      <c r="VAP765" s="156"/>
      <c r="VAQ765" s="156"/>
      <c r="VAR765" s="156"/>
      <c r="VAS765" s="156"/>
      <c r="VAT765" s="156"/>
      <c r="VAU765" s="156"/>
      <c r="VAV765" s="156"/>
      <c r="VAW765" s="156"/>
      <c r="VAX765" s="156"/>
      <c r="VAY765" s="156"/>
      <c r="VAZ765" s="156"/>
      <c r="VBA765" s="156"/>
      <c r="VBB765" s="156"/>
      <c r="VBC765" s="156"/>
      <c r="VBD765" s="156"/>
      <c r="VBE765" s="156"/>
      <c r="VBF765" s="156"/>
      <c r="VBG765" s="156"/>
      <c r="VBH765" s="156"/>
      <c r="VBI765" s="156"/>
      <c r="VBJ765" s="156"/>
      <c r="VBK765" s="156"/>
      <c r="VBL765" s="156"/>
      <c r="VBM765" s="156"/>
      <c r="VBN765" s="156"/>
      <c r="VBO765" s="156"/>
      <c r="VBP765" s="156"/>
      <c r="VBQ765" s="156"/>
      <c r="VBR765" s="156"/>
      <c r="VBS765" s="156"/>
      <c r="VBT765" s="156"/>
      <c r="VBU765" s="156"/>
      <c r="VBV765" s="156"/>
      <c r="VBW765" s="156"/>
      <c r="VBX765" s="156"/>
      <c r="VBY765" s="156"/>
      <c r="VBZ765" s="156"/>
      <c r="VCA765" s="156"/>
      <c r="VCB765" s="156"/>
      <c r="VCC765" s="156"/>
      <c r="VCD765" s="156"/>
      <c r="VCE765" s="156"/>
      <c r="VCF765" s="156"/>
      <c r="VCG765" s="156"/>
      <c r="VCH765" s="156"/>
      <c r="VCI765" s="156"/>
      <c r="VCJ765" s="156"/>
      <c r="VCK765" s="156"/>
      <c r="VCL765" s="156"/>
      <c r="VCM765" s="156"/>
      <c r="VCN765" s="156"/>
      <c r="VCO765" s="156"/>
      <c r="VCP765" s="156"/>
      <c r="VCQ765" s="156"/>
      <c r="VCR765" s="156"/>
      <c r="VCS765" s="156"/>
      <c r="VCT765" s="156"/>
      <c r="VCU765" s="156"/>
      <c r="VCV765" s="156"/>
      <c r="VCW765" s="156"/>
      <c r="VCX765" s="156"/>
      <c r="VCY765" s="156"/>
      <c r="VCZ765" s="156"/>
      <c r="VDA765" s="156"/>
      <c r="VDB765" s="156"/>
      <c r="VDC765" s="156"/>
      <c r="VDD765" s="156"/>
      <c r="VDE765" s="156"/>
      <c r="VDF765" s="156"/>
      <c r="VDG765" s="156"/>
      <c r="VDH765" s="156"/>
      <c r="VDI765" s="156"/>
      <c r="VDJ765" s="156"/>
      <c r="VDK765" s="156"/>
      <c r="VDL765" s="156"/>
      <c r="VDM765" s="156"/>
      <c r="VDN765" s="156"/>
      <c r="VDO765" s="156"/>
      <c r="VDP765" s="156"/>
      <c r="VDQ765" s="156"/>
      <c r="VDR765" s="156"/>
      <c r="VDS765" s="156"/>
      <c r="VDT765" s="156"/>
      <c r="VDU765" s="156"/>
      <c r="VDV765" s="156"/>
      <c r="VDW765" s="156"/>
      <c r="VDX765" s="156"/>
      <c r="VDY765" s="156"/>
      <c r="VDZ765" s="156"/>
      <c r="VEA765" s="156"/>
      <c r="VEB765" s="156"/>
      <c r="VEC765" s="156"/>
      <c r="VED765" s="156"/>
      <c r="VEE765" s="156"/>
      <c r="VEF765" s="156"/>
      <c r="VEG765" s="156"/>
      <c r="VEH765" s="156"/>
      <c r="VEI765" s="156"/>
      <c r="VEJ765" s="156"/>
      <c r="VEK765" s="156"/>
      <c r="VEL765" s="156"/>
      <c r="VEM765" s="156"/>
      <c r="VEN765" s="156"/>
      <c r="VEO765" s="156"/>
      <c r="VEP765" s="156"/>
      <c r="VEQ765" s="156"/>
      <c r="VER765" s="156"/>
      <c r="VES765" s="156"/>
      <c r="VET765" s="156"/>
      <c r="VEU765" s="156"/>
      <c r="VEV765" s="156"/>
      <c r="VEW765" s="156"/>
      <c r="VEX765" s="156"/>
      <c r="VEY765" s="156"/>
      <c r="VEZ765" s="156"/>
      <c r="VFA765" s="156"/>
      <c r="VFB765" s="156"/>
      <c r="VFC765" s="156"/>
      <c r="VFD765" s="156"/>
      <c r="VFE765" s="156"/>
      <c r="VFF765" s="156"/>
      <c r="VFG765" s="156"/>
      <c r="VFH765" s="156"/>
      <c r="VFI765" s="156"/>
      <c r="VFJ765" s="156"/>
      <c r="VFK765" s="156"/>
      <c r="VFL765" s="156"/>
      <c r="VFM765" s="156"/>
      <c r="VFN765" s="156"/>
      <c r="VFO765" s="156"/>
      <c r="VFP765" s="156"/>
      <c r="VFQ765" s="156"/>
      <c r="VFR765" s="156"/>
      <c r="VFS765" s="156"/>
      <c r="VFT765" s="156"/>
      <c r="VFU765" s="156"/>
      <c r="VFV765" s="156"/>
      <c r="VFW765" s="156"/>
      <c r="VFX765" s="156"/>
      <c r="VFY765" s="156"/>
      <c r="VFZ765" s="156"/>
      <c r="VGA765" s="156"/>
      <c r="VGB765" s="156"/>
      <c r="VGC765" s="156"/>
      <c r="VGD765" s="156"/>
      <c r="VGE765" s="156"/>
      <c r="VGF765" s="156"/>
      <c r="VGG765" s="156"/>
      <c r="VGH765" s="156"/>
      <c r="VGI765" s="156"/>
      <c r="VGJ765" s="156"/>
      <c r="VGK765" s="156"/>
      <c r="VGL765" s="156"/>
      <c r="VGM765" s="156"/>
      <c r="VGN765" s="156"/>
      <c r="VGO765" s="156"/>
      <c r="VGP765" s="156"/>
      <c r="VGQ765" s="156"/>
      <c r="VGR765" s="156"/>
      <c r="VGS765" s="156"/>
      <c r="VGT765" s="156"/>
      <c r="VGU765" s="156"/>
      <c r="VGV765" s="156"/>
      <c r="VGW765" s="156"/>
      <c r="VGX765" s="156"/>
      <c r="VGY765" s="156"/>
      <c r="VGZ765" s="156"/>
      <c r="VHA765" s="156"/>
      <c r="VHB765" s="156"/>
      <c r="VHC765" s="156"/>
      <c r="VHD765" s="156"/>
      <c r="VHE765" s="156"/>
      <c r="VHF765" s="156"/>
      <c r="VHG765" s="156"/>
      <c r="VHH765" s="156"/>
      <c r="VHI765" s="156"/>
      <c r="VHJ765" s="156"/>
      <c r="VHK765" s="156"/>
      <c r="VHL765" s="156"/>
      <c r="VHM765" s="156"/>
      <c r="VHN765" s="156"/>
      <c r="VHO765" s="156"/>
      <c r="VHP765" s="156"/>
      <c r="VHQ765" s="156"/>
      <c r="VHR765" s="156"/>
      <c r="VHS765" s="156"/>
      <c r="VHT765" s="156"/>
      <c r="VHU765" s="156"/>
      <c r="VHV765" s="156"/>
      <c r="VHW765" s="156"/>
      <c r="VHX765" s="156"/>
      <c r="VHY765" s="156"/>
      <c r="VHZ765" s="156"/>
      <c r="VIA765" s="156"/>
      <c r="VIB765" s="156"/>
      <c r="VIC765" s="156"/>
      <c r="VID765" s="156"/>
      <c r="VIE765" s="156"/>
      <c r="VIF765" s="156"/>
      <c r="VIG765" s="156"/>
      <c r="VIH765" s="156"/>
      <c r="VII765" s="156"/>
      <c r="VIJ765" s="156"/>
      <c r="VIK765" s="156"/>
      <c r="VIL765" s="156"/>
      <c r="VIM765" s="156"/>
      <c r="VIN765" s="156"/>
      <c r="VIO765" s="156"/>
      <c r="VIP765" s="156"/>
      <c r="VIQ765" s="156"/>
      <c r="VIR765" s="156"/>
      <c r="VIS765" s="156"/>
      <c r="VIT765" s="156"/>
      <c r="VIU765" s="156"/>
      <c r="VIV765" s="156"/>
      <c r="VIW765" s="156"/>
      <c r="VIX765" s="156"/>
      <c r="VIY765" s="156"/>
      <c r="VIZ765" s="156"/>
      <c r="VJA765" s="156"/>
      <c r="VJB765" s="156"/>
      <c r="VJC765" s="156"/>
      <c r="VJD765" s="156"/>
      <c r="VJE765" s="156"/>
      <c r="VJF765" s="156"/>
      <c r="VJG765" s="156"/>
      <c r="VJH765" s="156"/>
      <c r="VJI765" s="156"/>
      <c r="VJJ765" s="156"/>
      <c r="VJK765" s="156"/>
      <c r="VJL765" s="156"/>
      <c r="VJM765" s="156"/>
      <c r="VJN765" s="156"/>
      <c r="VJO765" s="156"/>
      <c r="VJP765" s="156"/>
      <c r="VJQ765" s="156"/>
      <c r="VJR765" s="156"/>
      <c r="VJS765" s="156"/>
      <c r="VJT765" s="156"/>
      <c r="VJU765" s="156"/>
      <c r="VJV765" s="156"/>
      <c r="VJW765" s="156"/>
      <c r="VJX765" s="156"/>
      <c r="VJY765" s="156"/>
      <c r="VJZ765" s="156"/>
      <c r="VKA765" s="156"/>
      <c r="VKB765" s="156"/>
      <c r="VKC765" s="156"/>
      <c r="VKD765" s="156"/>
      <c r="VKE765" s="156"/>
      <c r="VKF765" s="156"/>
      <c r="VKG765" s="156"/>
      <c r="VKH765" s="156"/>
      <c r="VKI765" s="156"/>
      <c r="VKJ765" s="156"/>
      <c r="VKK765" s="156"/>
      <c r="VKL765" s="156"/>
      <c r="VKM765" s="156"/>
      <c r="VKN765" s="156"/>
      <c r="VKO765" s="156"/>
      <c r="VKP765" s="156"/>
      <c r="VKQ765" s="156"/>
      <c r="VKR765" s="156"/>
      <c r="VKS765" s="156"/>
      <c r="VKT765" s="156"/>
      <c r="VKU765" s="156"/>
      <c r="VKV765" s="156"/>
      <c r="VKW765" s="156"/>
      <c r="VKX765" s="156"/>
      <c r="VKY765" s="156"/>
      <c r="VKZ765" s="156"/>
      <c r="VLA765" s="156"/>
      <c r="VLB765" s="156"/>
      <c r="VLC765" s="156"/>
      <c r="VLD765" s="156"/>
      <c r="VLE765" s="156"/>
      <c r="VLF765" s="156"/>
      <c r="VLG765" s="156"/>
      <c r="VLH765" s="156"/>
      <c r="VLI765" s="156"/>
      <c r="VLJ765" s="156"/>
      <c r="VLK765" s="156"/>
      <c r="VLL765" s="156"/>
      <c r="VLM765" s="156"/>
      <c r="VLN765" s="156"/>
      <c r="VLO765" s="156"/>
      <c r="VLP765" s="156"/>
      <c r="VLQ765" s="156"/>
      <c r="VLR765" s="156"/>
      <c r="VLS765" s="156"/>
      <c r="VLT765" s="156"/>
      <c r="VLU765" s="156"/>
      <c r="VLV765" s="156"/>
      <c r="VLW765" s="156"/>
      <c r="VLX765" s="156"/>
      <c r="VLY765" s="156"/>
      <c r="VLZ765" s="156"/>
      <c r="VMA765" s="156"/>
      <c r="VMB765" s="156"/>
      <c r="VMC765" s="156"/>
      <c r="VMD765" s="156"/>
      <c r="VME765" s="156"/>
      <c r="VMF765" s="156"/>
      <c r="VMG765" s="156"/>
      <c r="VMH765" s="156"/>
      <c r="VMI765" s="156"/>
      <c r="VMJ765" s="156"/>
      <c r="VMK765" s="156"/>
      <c r="VML765" s="156"/>
      <c r="VMM765" s="156"/>
      <c r="VMN765" s="156"/>
      <c r="VMO765" s="156"/>
      <c r="VMP765" s="156"/>
      <c r="VMQ765" s="156"/>
      <c r="VMR765" s="156"/>
      <c r="VMS765" s="156"/>
      <c r="VMT765" s="156"/>
      <c r="VMU765" s="156"/>
      <c r="VMV765" s="156"/>
      <c r="VMW765" s="156"/>
      <c r="VMX765" s="156"/>
      <c r="VMY765" s="156"/>
      <c r="VMZ765" s="156"/>
      <c r="VNA765" s="156"/>
      <c r="VNB765" s="156"/>
      <c r="VNC765" s="156"/>
      <c r="VND765" s="156"/>
      <c r="VNE765" s="156"/>
      <c r="VNF765" s="156"/>
      <c r="VNG765" s="156"/>
      <c r="VNH765" s="156"/>
      <c r="VNI765" s="156"/>
      <c r="VNJ765" s="156"/>
      <c r="VNK765" s="156"/>
      <c r="VNL765" s="156"/>
      <c r="VNM765" s="156"/>
      <c r="VNN765" s="156"/>
      <c r="VNO765" s="156"/>
      <c r="VNP765" s="156"/>
      <c r="VNQ765" s="156"/>
      <c r="VNR765" s="156"/>
      <c r="VNS765" s="156"/>
      <c r="VNT765" s="156"/>
      <c r="VNU765" s="156"/>
      <c r="VNV765" s="156"/>
      <c r="VNW765" s="156"/>
      <c r="VNX765" s="156"/>
      <c r="VNY765" s="156"/>
      <c r="VNZ765" s="156"/>
      <c r="VOA765" s="156"/>
      <c r="VOB765" s="156"/>
      <c r="VOC765" s="156"/>
      <c r="VOD765" s="156"/>
      <c r="VOE765" s="156"/>
      <c r="VOF765" s="156"/>
      <c r="VOG765" s="156"/>
      <c r="VOH765" s="156"/>
      <c r="VOI765" s="156"/>
      <c r="VOJ765" s="156"/>
      <c r="VOK765" s="156"/>
      <c r="VOL765" s="156"/>
      <c r="VOM765" s="156"/>
      <c r="VON765" s="156"/>
      <c r="VOO765" s="156"/>
      <c r="VOP765" s="156"/>
      <c r="VOQ765" s="156"/>
      <c r="VOR765" s="156"/>
      <c r="VOS765" s="156"/>
      <c r="VOT765" s="156"/>
      <c r="VOU765" s="156"/>
      <c r="VOV765" s="156"/>
      <c r="VOW765" s="156"/>
      <c r="VOX765" s="156"/>
      <c r="VOY765" s="156"/>
      <c r="VOZ765" s="156"/>
      <c r="VPA765" s="156"/>
      <c r="VPB765" s="156"/>
      <c r="VPC765" s="156"/>
      <c r="VPD765" s="156"/>
      <c r="VPE765" s="156"/>
      <c r="VPF765" s="156"/>
      <c r="VPG765" s="156"/>
      <c r="VPH765" s="156"/>
      <c r="VPI765" s="156"/>
      <c r="VPJ765" s="156"/>
      <c r="VPK765" s="156"/>
      <c r="VPL765" s="156"/>
      <c r="VPM765" s="156"/>
      <c r="VPN765" s="156"/>
      <c r="VPO765" s="156"/>
      <c r="VPP765" s="156"/>
      <c r="VPQ765" s="156"/>
      <c r="VPR765" s="156"/>
      <c r="VPS765" s="156"/>
      <c r="VPT765" s="156"/>
      <c r="VPU765" s="156"/>
      <c r="VPV765" s="156"/>
      <c r="VPW765" s="156"/>
      <c r="VPX765" s="156"/>
      <c r="VPY765" s="156"/>
      <c r="VPZ765" s="156"/>
      <c r="VQA765" s="156"/>
      <c r="VQB765" s="156"/>
      <c r="VQC765" s="156"/>
      <c r="VQD765" s="156"/>
      <c r="VQE765" s="156"/>
      <c r="VQF765" s="156"/>
      <c r="VQG765" s="156"/>
      <c r="VQH765" s="156"/>
      <c r="VQI765" s="156"/>
      <c r="VQJ765" s="156"/>
      <c r="VQK765" s="156"/>
      <c r="VQL765" s="156"/>
      <c r="VQM765" s="156"/>
      <c r="VQN765" s="156"/>
      <c r="VQO765" s="156"/>
      <c r="VQP765" s="156"/>
      <c r="VQQ765" s="156"/>
      <c r="VQR765" s="156"/>
      <c r="VQS765" s="156"/>
      <c r="VQT765" s="156"/>
      <c r="VQU765" s="156"/>
      <c r="VQV765" s="156"/>
      <c r="VQW765" s="156"/>
      <c r="VQX765" s="156"/>
      <c r="VQY765" s="156"/>
      <c r="VQZ765" s="156"/>
      <c r="VRA765" s="156"/>
      <c r="VRB765" s="156"/>
      <c r="VRC765" s="156"/>
      <c r="VRD765" s="156"/>
      <c r="VRE765" s="156"/>
      <c r="VRF765" s="156"/>
      <c r="VRG765" s="156"/>
      <c r="VRH765" s="156"/>
      <c r="VRI765" s="156"/>
      <c r="VRJ765" s="156"/>
      <c r="VRK765" s="156"/>
      <c r="VRL765" s="156"/>
      <c r="VRM765" s="156"/>
      <c r="VRN765" s="156"/>
      <c r="VRO765" s="156"/>
      <c r="VRP765" s="156"/>
      <c r="VRQ765" s="156"/>
      <c r="VRR765" s="156"/>
      <c r="VRS765" s="156"/>
      <c r="VRT765" s="156"/>
      <c r="VRU765" s="156"/>
      <c r="VRV765" s="156"/>
      <c r="VRW765" s="156"/>
      <c r="VRX765" s="156"/>
      <c r="VRY765" s="156"/>
      <c r="VRZ765" s="156"/>
      <c r="VSA765" s="156"/>
      <c r="VSB765" s="156"/>
      <c r="VSC765" s="156"/>
      <c r="VSD765" s="156"/>
      <c r="VSE765" s="156"/>
      <c r="VSF765" s="156"/>
      <c r="VSG765" s="156"/>
      <c r="VSH765" s="156"/>
      <c r="VSI765" s="156"/>
      <c r="VSJ765" s="156"/>
      <c r="VSK765" s="156"/>
      <c r="VSL765" s="156"/>
      <c r="VSM765" s="156"/>
      <c r="VSN765" s="156"/>
      <c r="VSO765" s="156"/>
      <c r="VSP765" s="156"/>
      <c r="VSQ765" s="156"/>
      <c r="VSR765" s="156"/>
      <c r="VSS765" s="156"/>
      <c r="VST765" s="156"/>
      <c r="VSU765" s="156"/>
      <c r="VSV765" s="156"/>
      <c r="VSW765" s="156"/>
      <c r="VSX765" s="156"/>
      <c r="VSY765" s="156"/>
      <c r="VSZ765" s="156"/>
      <c r="VTA765" s="156"/>
      <c r="VTB765" s="156"/>
      <c r="VTC765" s="156"/>
      <c r="VTD765" s="156"/>
      <c r="VTE765" s="156"/>
      <c r="VTF765" s="156"/>
      <c r="VTG765" s="156"/>
      <c r="VTH765" s="156"/>
      <c r="VTI765" s="156"/>
      <c r="VTJ765" s="156"/>
      <c r="VTK765" s="156"/>
      <c r="VTL765" s="156"/>
      <c r="VTM765" s="156"/>
      <c r="VTN765" s="156"/>
      <c r="VTO765" s="156"/>
      <c r="VTP765" s="156"/>
      <c r="VTQ765" s="156"/>
      <c r="VTR765" s="156"/>
      <c r="VTS765" s="156"/>
      <c r="VTT765" s="156"/>
      <c r="VTU765" s="156"/>
      <c r="VTV765" s="156"/>
      <c r="VTW765" s="156"/>
      <c r="VTX765" s="156"/>
      <c r="VTY765" s="156"/>
      <c r="VTZ765" s="156"/>
      <c r="VUA765" s="156"/>
      <c r="VUB765" s="156"/>
      <c r="VUC765" s="156"/>
      <c r="VUD765" s="156"/>
      <c r="VUE765" s="156"/>
      <c r="VUF765" s="156"/>
      <c r="VUG765" s="156"/>
      <c r="VUH765" s="156"/>
      <c r="VUI765" s="156"/>
      <c r="VUJ765" s="156"/>
      <c r="VUK765" s="156"/>
      <c r="VUL765" s="156"/>
      <c r="VUM765" s="156"/>
      <c r="VUN765" s="156"/>
      <c r="VUO765" s="156"/>
      <c r="VUP765" s="156"/>
      <c r="VUQ765" s="156"/>
      <c r="VUR765" s="156"/>
      <c r="VUS765" s="156"/>
      <c r="VUT765" s="156"/>
      <c r="VUU765" s="156"/>
      <c r="VUV765" s="156"/>
      <c r="VUW765" s="156"/>
      <c r="VUX765" s="156"/>
      <c r="VUY765" s="156"/>
      <c r="VUZ765" s="156"/>
      <c r="VVA765" s="156"/>
      <c r="VVB765" s="156"/>
      <c r="VVC765" s="156"/>
      <c r="VVD765" s="156"/>
      <c r="VVE765" s="156"/>
      <c r="VVF765" s="156"/>
      <c r="VVG765" s="156"/>
      <c r="VVH765" s="156"/>
      <c r="VVI765" s="156"/>
      <c r="VVJ765" s="156"/>
      <c r="VVK765" s="156"/>
      <c r="VVL765" s="156"/>
      <c r="VVM765" s="156"/>
      <c r="VVN765" s="156"/>
      <c r="VVO765" s="156"/>
      <c r="VVP765" s="156"/>
      <c r="VVQ765" s="156"/>
      <c r="VVR765" s="156"/>
      <c r="VVS765" s="156"/>
      <c r="VVT765" s="156"/>
      <c r="VVU765" s="156"/>
      <c r="VVV765" s="156"/>
      <c r="VVW765" s="156"/>
      <c r="VVX765" s="156"/>
      <c r="VVY765" s="156"/>
      <c r="VVZ765" s="156"/>
      <c r="VWA765" s="156"/>
      <c r="VWB765" s="156"/>
      <c r="VWC765" s="156"/>
      <c r="VWD765" s="156"/>
      <c r="VWE765" s="156"/>
      <c r="VWF765" s="156"/>
      <c r="VWG765" s="156"/>
      <c r="VWH765" s="156"/>
      <c r="VWI765" s="156"/>
      <c r="VWJ765" s="156"/>
      <c r="VWK765" s="156"/>
      <c r="VWL765" s="156"/>
      <c r="VWM765" s="156"/>
      <c r="VWN765" s="156"/>
      <c r="VWO765" s="156"/>
      <c r="VWP765" s="156"/>
      <c r="VWQ765" s="156"/>
      <c r="VWR765" s="156"/>
      <c r="VWS765" s="156"/>
      <c r="VWT765" s="156"/>
      <c r="VWU765" s="156"/>
      <c r="VWV765" s="156"/>
      <c r="VWW765" s="156"/>
      <c r="VWX765" s="156"/>
      <c r="VWY765" s="156"/>
      <c r="VWZ765" s="156"/>
      <c r="VXA765" s="156"/>
      <c r="VXB765" s="156"/>
      <c r="VXC765" s="156"/>
      <c r="VXD765" s="156"/>
      <c r="VXE765" s="156"/>
      <c r="VXF765" s="156"/>
      <c r="VXG765" s="156"/>
      <c r="VXH765" s="156"/>
      <c r="VXI765" s="156"/>
      <c r="VXJ765" s="156"/>
      <c r="VXK765" s="156"/>
      <c r="VXL765" s="156"/>
      <c r="VXM765" s="156"/>
      <c r="VXN765" s="156"/>
      <c r="VXO765" s="156"/>
      <c r="VXP765" s="156"/>
      <c r="VXQ765" s="156"/>
      <c r="VXR765" s="156"/>
      <c r="VXS765" s="156"/>
      <c r="VXT765" s="156"/>
      <c r="VXU765" s="156"/>
      <c r="VXV765" s="156"/>
      <c r="VXW765" s="156"/>
      <c r="VXX765" s="156"/>
      <c r="VXY765" s="156"/>
      <c r="VXZ765" s="156"/>
      <c r="VYA765" s="156"/>
      <c r="VYB765" s="156"/>
      <c r="VYC765" s="156"/>
      <c r="VYD765" s="156"/>
      <c r="VYE765" s="156"/>
      <c r="VYF765" s="156"/>
      <c r="VYG765" s="156"/>
      <c r="VYH765" s="156"/>
      <c r="VYI765" s="156"/>
      <c r="VYJ765" s="156"/>
      <c r="VYK765" s="156"/>
      <c r="VYL765" s="156"/>
      <c r="VYM765" s="156"/>
      <c r="VYN765" s="156"/>
      <c r="VYO765" s="156"/>
      <c r="VYP765" s="156"/>
      <c r="VYQ765" s="156"/>
      <c r="VYR765" s="156"/>
      <c r="VYS765" s="156"/>
      <c r="VYT765" s="156"/>
      <c r="VYU765" s="156"/>
      <c r="VYV765" s="156"/>
      <c r="VYW765" s="156"/>
      <c r="VYX765" s="156"/>
      <c r="VYY765" s="156"/>
      <c r="VYZ765" s="156"/>
      <c r="VZA765" s="156"/>
      <c r="VZB765" s="156"/>
      <c r="VZC765" s="156"/>
      <c r="VZD765" s="156"/>
      <c r="VZE765" s="156"/>
      <c r="VZF765" s="156"/>
      <c r="VZG765" s="156"/>
      <c r="VZH765" s="156"/>
      <c r="VZI765" s="156"/>
      <c r="VZJ765" s="156"/>
      <c r="VZK765" s="156"/>
      <c r="VZL765" s="156"/>
      <c r="VZM765" s="156"/>
      <c r="VZN765" s="156"/>
      <c r="VZO765" s="156"/>
      <c r="VZP765" s="156"/>
      <c r="VZQ765" s="156"/>
      <c r="VZR765" s="156"/>
      <c r="VZS765" s="156"/>
      <c r="VZT765" s="156"/>
      <c r="VZU765" s="156"/>
      <c r="VZV765" s="156"/>
      <c r="VZW765" s="156"/>
      <c r="VZX765" s="156"/>
      <c r="VZY765" s="156"/>
      <c r="VZZ765" s="156"/>
      <c r="WAA765" s="156"/>
      <c r="WAB765" s="156"/>
      <c r="WAC765" s="156"/>
      <c r="WAD765" s="156"/>
      <c r="WAE765" s="156"/>
      <c r="WAF765" s="156"/>
      <c r="WAG765" s="156"/>
      <c r="WAH765" s="156"/>
      <c r="WAI765" s="156"/>
      <c r="WAJ765" s="156"/>
      <c r="WAK765" s="156"/>
      <c r="WAL765" s="156"/>
      <c r="WAM765" s="156"/>
      <c r="WAN765" s="156"/>
      <c r="WAO765" s="156"/>
      <c r="WAP765" s="156"/>
      <c r="WAQ765" s="156"/>
      <c r="WAR765" s="156"/>
      <c r="WAS765" s="156"/>
      <c r="WAT765" s="156"/>
      <c r="WAU765" s="156"/>
      <c r="WAV765" s="156"/>
      <c r="WAW765" s="156"/>
      <c r="WAX765" s="156"/>
      <c r="WAY765" s="156"/>
      <c r="WAZ765" s="156"/>
      <c r="WBA765" s="156"/>
      <c r="WBB765" s="156"/>
      <c r="WBC765" s="156"/>
      <c r="WBD765" s="156"/>
      <c r="WBE765" s="156"/>
      <c r="WBF765" s="156"/>
      <c r="WBG765" s="156"/>
      <c r="WBH765" s="156"/>
      <c r="WBI765" s="156"/>
      <c r="WBJ765" s="156"/>
      <c r="WBK765" s="156"/>
      <c r="WBL765" s="156"/>
      <c r="WBM765" s="156"/>
      <c r="WBN765" s="156"/>
      <c r="WBO765" s="156"/>
      <c r="WBP765" s="156"/>
      <c r="WBQ765" s="156"/>
      <c r="WBR765" s="156"/>
      <c r="WBS765" s="156"/>
      <c r="WBT765" s="156"/>
      <c r="WBU765" s="156"/>
      <c r="WBV765" s="156"/>
      <c r="WBW765" s="156"/>
      <c r="WBX765" s="156"/>
      <c r="WBY765" s="156"/>
      <c r="WBZ765" s="156"/>
      <c r="WCA765" s="156"/>
      <c r="WCB765" s="156"/>
      <c r="WCC765" s="156"/>
      <c r="WCD765" s="156"/>
      <c r="WCE765" s="156"/>
      <c r="WCF765" s="156"/>
      <c r="WCG765" s="156"/>
      <c r="WCH765" s="156"/>
      <c r="WCI765" s="156"/>
      <c r="WCJ765" s="156"/>
      <c r="WCK765" s="156"/>
      <c r="WCL765" s="156"/>
      <c r="WCM765" s="156"/>
      <c r="WCN765" s="156"/>
      <c r="WCO765" s="156"/>
      <c r="WCP765" s="156"/>
      <c r="WCQ765" s="156"/>
      <c r="WCR765" s="156"/>
      <c r="WCS765" s="156"/>
      <c r="WCT765" s="156"/>
      <c r="WCU765" s="156"/>
      <c r="WCV765" s="156"/>
      <c r="WCW765" s="156"/>
      <c r="WCX765" s="156"/>
      <c r="WCY765" s="156"/>
      <c r="WCZ765" s="156"/>
      <c r="WDA765" s="156"/>
      <c r="WDB765" s="156"/>
      <c r="WDC765" s="156"/>
      <c r="WDD765" s="156"/>
      <c r="WDE765" s="156"/>
      <c r="WDF765" s="156"/>
      <c r="WDG765" s="156"/>
      <c r="WDH765" s="156"/>
      <c r="WDI765" s="156"/>
      <c r="WDJ765" s="156"/>
      <c r="WDK765" s="156"/>
      <c r="WDL765" s="156"/>
      <c r="WDM765" s="156"/>
      <c r="WDN765" s="156"/>
      <c r="WDO765" s="156"/>
      <c r="WDP765" s="156"/>
      <c r="WDQ765" s="156"/>
      <c r="WDR765" s="156"/>
      <c r="WDS765" s="156"/>
      <c r="WDT765" s="156"/>
      <c r="WDU765" s="156"/>
      <c r="WDV765" s="156"/>
      <c r="WDW765" s="156"/>
      <c r="WDX765" s="156"/>
      <c r="WDY765" s="156"/>
      <c r="WDZ765" s="156"/>
      <c r="WEA765" s="156"/>
      <c r="WEB765" s="156"/>
      <c r="WEC765" s="156"/>
      <c r="WED765" s="156"/>
      <c r="WEE765" s="156"/>
      <c r="WEF765" s="156"/>
      <c r="WEG765" s="156"/>
      <c r="WEH765" s="156"/>
      <c r="WEI765" s="156"/>
      <c r="WEJ765" s="156"/>
      <c r="WEK765" s="156"/>
      <c r="WEL765" s="156"/>
      <c r="WEM765" s="156"/>
      <c r="WEN765" s="156"/>
      <c r="WEO765" s="156"/>
      <c r="WEP765" s="156"/>
      <c r="WEQ765" s="156"/>
      <c r="WER765" s="156"/>
      <c r="WES765" s="156"/>
      <c r="WET765" s="156"/>
      <c r="WEU765" s="156"/>
      <c r="WEV765" s="156"/>
      <c r="WEW765" s="156"/>
      <c r="WEX765" s="156"/>
      <c r="WEY765" s="156"/>
      <c r="WEZ765" s="156"/>
      <c r="WFA765" s="156"/>
      <c r="WFB765" s="156"/>
      <c r="WFC765" s="156"/>
      <c r="WFD765" s="156"/>
      <c r="WFE765" s="156"/>
      <c r="WFF765" s="156"/>
      <c r="WFG765" s="156"/>
      <c r="WFH765" s="156"/>
      <c r="WFI765" s="156"/>
      <c r="WFJ765" s="156"/>
      <c r="WFK765" s="156"/>
      <c r="WFL765" s="156"/>
      <c r="WFM765" s="156"/>
      <c r="WFN765" s="156"/>
      <c r="WFO765" s="156"/>
      <c r="WFP765" s="156"/>
      <c r="WFQ765" s="156"/>
      <c r="WFR765" s="156"/>
      <c r="WFS765" s="156"/>
      <c r="WFT765" s="156"/>
      <c r="WFU765" s="156"/>
      <c r="WFV765" s="156"/>
      <c r="WFW765" s="156"/>
      <c r="WFX765" s="156"/>
      <c r="WFY765" s="156"/>
      <c r="WFZ765" s="156"/>
      <c r="WGA765" s="156"/>
      <c r="WGB765" s="156"/>
      <c r="WGC765" s="156"/>
      <c r="WGD765" s="156"/>
      <c r="WGE765" s="156"/>
      <c r="WGF765" s="156"/>
      <c r="WGG765" s="156"/>
      <c r="WGH765" s="156"/>
      <c r="WGI765" s="156"/>
      <c r="WGJ765" s="156"/>
      <c r="WGK765" s="156"/>
      <c r="WGL765" s="156"/>
      <c r="WGM765" s="156"/>
      <c r="WGN765" s="156"/>
      <c r="WGO765" s="156"/>
      <c r="WGP765" s="156"/>
      <c r="WGQ765" s="156"/>
      <c r="WGR765" s="156"/>
      <c r="WGS765" s="156"/>
      <c r="WGT765" s="156"/>
      <c r="WGU765" s="156"/>
      <c r="WGV765" s="156"/>
      <c r="WGW765" s="156"/>
      <c r="WGX765" s="156"/>
      <c r="WGY765" s="156"/>
      <c r="WGZ765" s="156"/>
      <c r="WHA765" s="156"/>
      <c r="WHB765" s="156"/>
      <c r="WHC765" s="156"/>
      <c r="WHD765" s="156"/>
      <c r="WHE765" s="156"/>
      <c r="WHF765" s="156"/>
      <c r="WHG765" s="156"/>
      <c r="WHH765" s="156"/>
      <c r="WHI765" s="156"/>
      <c r="WHJ765" s="156"/>
      <c r="WHK765" s="156"/>
      <c r="WHL765" s="156"/>
      <c r="WHM765" s="156"/>
      <c r="WHN765" s="156"/>
      <c r="WHO765" s="156"/>
      <c r="WHP765" s="156"/>
      <c r="WHQ765" s="156"/>
      <c r="WHR765" s="156"/>
      <c r="WHS765" s="156"/>
      <c r="WHT765" s="156"/>
      <c r="WHU765" s="156"/>
      <c r="WHV765" s="156"/>
      <c r="WHW765" s="156"/>
      <c r="WHX765" s="156"/>
      <c r="WHY765" s="156"/>
      <c r="WHZ765" s="156"/>
      <c r="WIA765" s="156"/>
      <c r="WIB765" s="156"/>
      <c r="WIC765" s="156"/>
      <c r="WID765" s="156"/>
      <c r="WIE765" s="156"/>
      <c r="WIF765" s="156"/>
      <c r="WIG765" s="156"/>
      <c r="WIH765" s="156"/>
      <c r="WII765" s="156"/>
      <c r="WIJ765" s="156"/>
      <c r="WIK765" s="156"/>
      <c r="WIL765" s="156"/>
      <c r="WIM765" s="156"/>
      <c r="WIN765" s="156"/>
      <c r="WIO765" s="156"/>
      <c r="WIP765" s="156"/>
      <c r="WIQ765" s="156"/>
      <c r="WIR765" s="156"/>
      <c r="WIS765" s="156"/>
      <c r="WIT765" s="156"/>
      <c r="WIU765" s="156"/>
      <c r="WIV765" s="156"/>
      <c r="WIW765" s="156"/>
      <c r="WIX765" s="156"/>
      <c r="WIY765" s="156"/>
      <c r="WIZ765" s="156"/>
      <c r="WJA765" s="156"/>
      <c r="WJB765" s="156"/>
      <c r="WJC765" s="156"/>
      <c r="WJD765" s="156"/>
      <c r="WJE765" s="156"/>
      <c r="WJF765" s="156"/>
      <c r="WJG765" s="156"/>
      <c r="WJH765" s="156"/>
      <c r="WJI765" s="156"/>
      <c r="WJJ765" s="156"/>
      <c r="WJK765" s="156"/>
      <c r="WJL765" s="156"/>
      <c r="WJM765" s="156"/>
      <c r="WJN765" s="156"/>
      <c r="WJO765" s="156"/>
      <c r="WJP765" s="156"/>
      <c r="WJQ765" s="156"/>
      <c r="WJR765" s="156"/>
      <c r="WJS765" s="156"/>
      <c r="WJT765" s="156"/>
      <c r="WJU765" s="156"/>
      <c r="WJV765" s="156"/>
      <c r="WJW765" s="156"/>
      <c r="WJX765" s="156"/>
      <c r="WJY765" s="156"/>
      <c r="WJZ765" s="156"/>
      <c r="WKA765" s="156"/>
      <c r="WKB765" s="156"/>
      <c r="WKC765" s="156"/>
      <c r="WKD765" s="156"/>
      <c r="WKE765" s="156"/>
      <c r="WKF765" s="156"/>
      <c r="WKG765" s="156"/>
      <c r="WKH765" s="156"/>
      <c r="WKI765" s="156"/>
      <c r="WKJ765" s="156"/>
      <c r="WKK765" s="156"/>
      <c r="WKL765" s="156"/>
      <c r="WKM765" s="156"/>
      <c r="WKN765" s="156"/>
      <c r="WKO765" s="156"/>
      <c r="WKP765" s="156"/>
      <c r="WKQ765" s="156"/>
      <c r="WKR765" s="156"/>
      <c r="WKS765" s="156"/>
      <c r="WKT765" s="156"/>
      <c r="WKU765" s="156"/>
      <c r="WKV765" s="156"/>
      <c r="WKW765" s="156"/>
      <c r="WKX765" s="156"/>
      <c r="WKY765" s="156"/>
      <c r="WKZ765" s="156"/>
      <c r="WLA765" s="156"/>
      <c r="WLB765" s="156"/>
      <c r="WLC765" s="156"/>
      <c r="WLD765" s="156"/>
      <c r="WLE765" s="156"/>
      <c r="WLF765" s="156"/>
      <c r="WLG765" s="156"/>
      <c r="WLH765" s="156"/>
      <c r="WLI765" s="156"/>
      <c r="WLJ765" s="156"/>
      <c r="WLK765" s="156"/>
      <c r="WLL765" s="156"/>
      <c r="WLM765" s="156"/>
      <c r="WLN765" s="156"/>
      <c r="WLO765" s="156"/>
      <c r="WLP765" s="156"/>
      <c r="WLQ765" s="156"/>
      <c r="WLR765" s="156"/>
      <c r="WLS765" s="156"/>
      <c r="WLT765" s="156"/>
      <c r="WLU765" s="156"/>
      <c r="WLV765" s="156"/>
      <c r="WLW765" s="156"/>
      <c r="WLX765" s="156"/>
      <c r="WLY765" s="156"/>
      <c r="WLZ765" s="156"/>
      <c r="WMA765" s="156"/>
      <c r="WMB765" s="156"/>
      <c r="WMC765" s="156"/>
      <c r="WMD765" s="156"/>
      <c r="WME765" s="156"/>
      <c r="WMF765" s="156"/>
      <c r="WMG765" s="156"/>
      <c r="WMH765" s="156"/>
      <c r="WMI765" s="156"/>
      <c r="WMJ765" s="156"/>
      <c r="WMK765" s="156"/>
      <c r="WML765" s="156"/>
      <c r="WMM765" s="156"/>
      <c r="WMN765" s="156"/>
      <c r="WMO765" s="156"/>
      <c r="WMP765" s="156"/>
      <c r="WMQ765" s="156"/>
      <c r="WMR765" s="156"/>
      <c r="WMS765" s="156"/>
      <c r="WMT765" s="156"/>
      <c r="WMU765" s="156"/>
      <c r="WMV765" s="156"/>
      <c r="WMW765" s="156"/>
      <c r="WMX765" s="156"/>
      <c r="WMY765" s="156"/>
      <c r="WMZ765" s="156"/>
      <c r="WNA765" s="156"/>
      <c r="WNB765" s="156"/>
      <c r="WNC765" s="156"/>
      <c r="WND765" s="156"/>
      <c r="WNE765" s="156"/>
      <c r="WNF765" s="156"/>
      <c r="WNG765" s="156"/>
      <c r="WNH765" s="156"/>
      <c r="WNI765" s="156"/>
      <c r="WNJ765" s="156"/>
      <c r="WNK765" s="156"/>
      <c r="WNL765" s="156"/>
      <c r="WNM765" s="156"/>
      <c r="WNN765" s="156"/>
      <c r="WNO765" s="156"/>
      <c r="WNP765" s="156"/>
      <c r="WNQ765" s="156"/>
      <c r="WNR765" s="156"/>
      <c r="WNS765" s="156"/>
      <c r="WNT765" s="156"/>
      <c r="WNU765" s="156"/>
      <c r="WNV765" s="156"/>
      <c r="WNW765" s="156"/>
      <c r="WNX765" s="156"/>
      <c r="WNY765" s="156"/>
      <c r="WNZ765" s="156"/>
      <c r="WOA765" s="156"/>
      <c r="WOB765" s="156"/>
      <c r="WOC765" s="156"/>
      <c r="WOD765" s="156"/>
      <c r="WOE765" s="156"/>
      <c r="WOF765" s="156"/>
      <c r="WOG765" s="156"/>
      <c r="WOH765" s="156"/>
      <c r="WOI765" s="156"/>
      <c r="WOJ765" s="156"/>
      <c r="WOK765" s="156"/>
      <c r="WOL765" s="156"/>
      <c r="WOM765" s="156"/>
      <c r="WON765" s="156"/>
      <c r="WOO765" s="156"/>
      <c r="WOP765" s="156"/>
      <c r="WOQ765" s="156"/>
      <c r="WOR765" s="156"/>
      <c r="WOS765" s="156"/>
      <c r="WOT765" s="156"/>
      <c r="WOU765" s="156"/>
      <c r="WOV765" s="156"/>
      <c r="WOW765" s="156"/>
      <c r="WOX765" s="156"/>
      <c r="WOY765" s="156"/>
      <c r="WOZ765" s="156"/>
      <c r="WPA765" s="156"/>
      <c r="WPB765" s="156"/>
      <c r="WPC765" s="156"/>
      <c r="WPD765" s="156"/>
      <c r="WPE765" s="156"/>
      <c r="WPF765" s="156"/>
      <c r="WPG765" s="156"/>
      <c r="WPH765" s="156"/>
      <c r="WPI765" s="156"/>
      <c r="WPJ765" s="156"/>
      <c r="WPK765" s="156"/>
      <c r="WPL765" s="156"/>
      <c r="WPM765" s="156"/>
      <c r="WPN765" s="156"/>
      <c r="WPO765" s="156"/>
      <c r="WPP765" s="156"/>
      <c r="WPQ765" s="156"/>
      <c r="WPR765" s="156"/>
      <c r="WPS765" s="156"/>
      <c r="WPT765" s="156"/>
      <c r="WPU765" s="156"/>
      <c r="WPV765" s="156"/>
      <c r="WPW765" s="156"/>
      <c r="WPX765" s="156"/>
      <c r="WPY765" s="156"/>
      <c r="WPZ765" s="156"/>
      <c r="WQA765" s="156"/>
      <c r="WQB765" s="156"/>
      <c r="WQC765" s="156"/>
      <c r="WQD765" s="156"/>
      <c r="WQE765" s="156"/>
      <c r="WQF765" s="156"/>
      <c r="WQG765" s="156"/>
      <c r="WQH765" s="156"/>
      <c r="WQI765" s="156"/>
      <c r="WQJ765" s="156"/>
      <c r="WQK765" s="156"/>
      <c r="WQL765" s="156"/>
      <c r="WQM765" s="156"/>
      <c r="WQN765" s="156"/>
      <c r="WQO765" s="156"/>
      <c r="WQP765" s="156"/>
      <c r="WQQ765" s="156"/>
      <c r="WQR765" s="156"/>
      <c r="WQS765" s="156"/>
      <c r="WQT765" s="156"/>
      <c r="WQU765" s="156"/>
      <c r="WQV765" s="156"/>
      <c r="WQW765" s="156"/>
      <c r="WQX765" s="156"/>
      <c r="WQY765" s="156"/>
      <c r="WQZ765" s="156"/>
      <c r="WRA765" s="156"/>
      <c r="WRB765" s="156"/>
      <c r="WRC765" s="156"/>
      <c r="WRD765" s="156"/>
      <c r="WRE765" s="156"/>
      <c r="WRF765" s="156"/>
      <c r="WRG765" s="156"/>
      <c r="WRH765" s="156"/>
      <c r="WRI765" s="156"/>
      <c r="WRJ765" s="156"/>
      <c r="WRK765" s="156"/>
      <c r="WRL765" s="156"/>
      <c r="WRM765" s="156"/>
      <c r="WRN765" s="156"/>
      <c r="WRO765" s="156"/>
      <c r="WRP765" s="156"/>
      <c r="WRQ765" s="156"/>
      <c r="WRR765" s="156"/>
      <c r="WRS765" s="156"/>
      <c r="WRT765" s="156"/>
      <c r="WRU765" s="156"/>
      <c r="WRV765" s="156"/>
      <c r="WRW765" s="156"/>
      <c r="WRX765" s="156"/>
      <c r="WRY765" s="156"/>
      <c r="WRZ765" s="156"/>
      <c r="WSA765" s="156"/>
      <c r="WSB765" s="156"/>
      <c r="WSC765" s="156"/>
      <c r="WSD765" s="156"/>
      <c r="WSE765" s="156"/>
      <c r="WSF765" s="156"/>
      <c r="WSG765" s="156"/>
      <c r="WSH765" s="156"/>
      <c r="WSI765" s="156"/>
      <c r="WSJ765" s="156"/>
      <c r="WSK765" s="156"/>
      <c r="WSL765" s="156"/>
      <c r="WSM765" s="156"/>
      <c r="WSN765" s="156"/>
      <c r="WSO765" s="156"/>
      <c r="WSP765" s="156"/>
      <c r="WSQ765" s="156"/>
      <c r="WSR765" s="156"/>
      <c r="WSS765" s="156"/>
      <c r="WST765" s="156"/>
      <c r="WSU765" s="156"/>
      <c r="WSV765" s="156"/>
      <c r="WSW765" s="156"/>
      <c r="WSX765" s="156"/>
      <c r="WSY765" s="156"/>
      <c r="WSZ765" s="156"/>
      <c r="WTA765" s="156"/>
      <c r="WTB765" s="156"/>
      <c r="WTC765" s="156"/>
      <c r="WTD765" s="156"/>
      <c r="WTE765" s="156"/>
      <c r="WTF765" s="156"/>
      <c r="WTG765" s="156"/>
      <c r="WTH765" s="156"/>
      <c r="WTI765" s="156"/>
      <c r="WTJ765" s="156"/>
      <c r="WTK765" s="156"/>
      <c r="WTL765" s="156"/>
      <c r="WTM765" s="156"/>
      <c r="WTN765" s="156"/>
      <c r="WTO765" s="156"/>
      <c r="WTP765" s="156"/>
      <c r="WTQ765" s="156"/>
      <c r="WTR765" s="156"/>
      <c r="WTS765" s="156"/>
      <c r="WTT765" s="156"/>
      <c r="WTU765" s="156"/>
      <c r="WTV765" s="156"/>
      <c r="WTW765" s="156"/>
      <c r="WTX765" s="156"/>
      <c r="WTY765" s="156"/>
      <c r="WTZ765" s="156"/>
      <c r="WUA765" s="156"/>
      <c r="WUB765" s="156"/>
      <c r="WUC765" s="156"/>
      <c r="WUD765" s="156"/>
      <c r="WUE765" s="156"/>
      <c r="WUF765" s="156"/>
      <c r="WUG765" s="156"/>
      <c r="WUH765" s="156"/>
      <c r="WUI765" s="156"/>
      <c r="WUJ765" s="156"/>
      <c r="WUK765" s="156"/>
      <c r="WUL765" s="156"/>
      <c r="WUM765" s="156"/>
      <c r="WUN765" s="156"/>
      <c r="WUO765" s="156"/>
      <c r="WUP765" s="156"/>
      <c r="WUQ765" s="156"/>
      <c r="WUR765" s="156"/>
      <c r="WUS765" s="156"/>
      <c r="WUT765" s="156"/>
      <c r="WUU765" s="156"/>
      <c r="WUV765" s="156"/>
      <c r="WUW765" s="156"/>
      <c r="WUX765" s="156"/>
      <c r="WUY765" s="156"/>
      <c r="WUZ765" s="156"/>
      <c r="WVA765" s="156"/>
      <c r="WVB765" s="156"/>
    </row>
    <row r="766" spans="1:16122" s="4" customFormat="1" ht="20.25" customHeight="1">
      <c r="A766" s="137" t="s">
        <v>1622</v>
      </c>
      <c r="B766" s="247"/>
      <c r="C766" s="247"/>
      <c r="D766" s="276" t="s">
        <v>1610</v>
      </c>
      <c r="E766" s="241">
        <v>45569</v>
      </c>
      <c r="F766" s="243">
        <v>1658910</v>
      </c>
      <c r="G766" s="195" t="e">
        <f>SUM(#REF!)</f>
        <v>#REF!</v>
      </c>
      <c r="H766" s="156"/>
      <c r="I766" s="217">
        <f t="shared" ref="I766:I767" si="3">ROUND(L766/30,0)</f>
        <v>3</v>
      </c>
      <c r="J766" s="222" t="e">
        <f>#REF!</f>
        <v>#REF!</v>
      </c>
      <c r="K766" s="157"/>
      <c r="L766" s="167">
        <f>H$2-E766</f>
        <v>88</v>
      </c>
      <c r="M766" s="156"/>
      <c r="N766" s="156"/>
      <c r="O766" s="156"/>
      <c r="P766" s="156"/>
      <c r="Q766" s="156"/>
      <c r="R766" s="156"/>
      <c r="S766" s="156"/>
      <c r="T766" s="156"/>
      <c r="U766" s="156"/>
      <c r="V766" s="156"/>
      <c r="W766" s="156"/>
      <c r="X766" s="156"/>
      <c r="Y766" s="156"/>
      <c r="Z766" s="156"/>
      <c r="AA766" s="156"/>
      <c r="AB766" s="156"/>
      <c r="AC766" s="156"/>
      <c r="AD766" s="156"/>
      <c r="AE766" s="156"/>
      <c r="AF766" s="156"/>
      <c r="AG766" s="156"/>
      <c r="AH766" s="156"/>
      <c r="AI766" s="156"/>
      <c r="AJ766" s="156"/>
      <c r="AK766" s="156"/>
      <c r="AL766" s="156"/>
      <c r="AM766" s="156"/>
      <c r="AN766" s="156"/>
      <c r="AO766" s="156"/>
      <c r="AP766" s="156"/>
      <c r="AQ766" s="156"/>
      <c r="AR766" s="156"/>
      <c r="AS766" s="156"/>
      <c r="AT766" s="156"/>
      <c r="AU766" s="156"/>
      <c r="AV766" s="156"/>
      <c r="AW766" s="156"/>
      <c r="AX766" s="156"/>
      <c r="AY766" s="156"/>
      <c r="AZ766" s="156"/>
      <c r="BA766" s="156"/>
      <c r="BB766" s="156"/>
      <c r="BC766" s="156"/>
      <c r="BD766" s="156"/>
      <c r="BE766" s="156"/>
      <c r="BF766" s="156"/>
      <c r="BG766" s="156"/>
      <c r="BH766" s="156"/>
      <c r="BI766" s="156"/>
      <c r="BJ766" s="156"/>
      <c r="BK766" s="156"/>
      <c r="BL766" s="156"/>
      <c r="BM766" s="156"/>
      <c r="BN766" s="156"/>
      <c r="BO766" s="156"/>
      <c r="BP766" s="156"/>
      <c r="BQ766" s="156"/>
      <c r="BR766" s="156"/>
      <c r="BS766" s="156"/>
      <c r="BT766" s="156"/>
      <c r="BU766" s="156"/>
      <c r="BV766" s="156"/>
      <c r="BW766" s="156"/>
      <c r="BX766" s="156"/>
      <c r="BY766" s="156"/>
      <c r="BZ766" s="156"/>
      <c r="CA766" s="156"/>
      <c r="CB766" s="156"/>
      <c r="CC766" s="156"/>
      <c r="CD766" s="156"/>
      <c r="CE766" s="156"/>
      <c r="CF766" s="156"/>
      <c r="CG766" s="156"/>
      <c r="CH766" s="156"/>
      <c r="CI766" s="156"/>
      <c r="CJ766" s="156"/>
      <c r="CK766" s="156"/>
      <c r="CL766" s="156"/>
      <c r="CM766" s="156"/>
      <c r="CN766" s="156"/>
      <c r="CO766" s="156"/>
      <c r="CP766" s="156"/>
      <c r="CQ766" s="156"/>
      <c r="CR766" s="156"/>
      <c r="CS766" s="156"/>
      <c r="CT766" s="156"/>
      <c r="CU766" s="156"/>
      <c r="CV766" s="156"/>
      <c r="CW766" s="156"/>
      <c r="CX766" s="156"/>
      <c r="CY766" s="156"/>
      <c r="CZ766" s="156"/>
      <c r="DA766" s="156"/>
      <c r="DB766" s="156"/>
      <c r="DC766" s="156"/>
      <c r="DD766" s="156"/>
      <c r="DE766" s="156"/>
      <c r="DF766" s="156"/>
      <c r="DG766" s="156"/>
      <c r="DH766" s="156"/>
      <c r="DI766" s="156"/>
      <c r="DJ766" s="156"/>
      <c r="DK766" s="156"/>
      <c r="DL766" s="156"/>
      <c r="DM766" s="156"/>
      <c r="DN766" s="156"/>
      <c r="DO766" s="156"/>
      <c r="DP766" s="156"/>
      <c r="DQ766" s="156"/>
      <c r="DR766" s="156"/>
      <c r="DS766" s="156"/>
      <c r="DT766" s="156"/>
      <c r="DU766" s="156"/>
      <c r="DV766" s="156"/>
      <c r="DW766" s="156"/>
      <c r="DX766" s="156"/>
      <c r="DY766" s="156"/>
      <c r="DZ766" s="156"/>
      <c r="EA766" s="156"/>
      <c r="EB766" s="156"/>
      <c r="EC766" s="156"/>
      <c r="ED766" s="156"/>
      <c r="EE766" s="156"/>
      <c r="EF766" s="156"/>
      <c r="EG766" s="156"/>
      <c r="EH766" s="156"/>
      <c r="EI766" s="156"/>
      <c r="EJ766" s="156"/>
      <c r="EK766" s="156"/>
      <c r="EL766" s="156"/>
      <c r="EM766" s="156"/>
      <c r="EN766" s="156"/>
      <c r="EO766" s="156"/>
      <c r="EP766" s="156"/>
      <c r="EQ766" s="156"/>
      <c r="ER766" s="156"/>
      <c r="ES766" s="156"/>
      <c r="ET766" s="156"/>
      <c r="EU766" s="156"/>
      <c r="EV766" s="156"/>
      <c r="EW766" s="156"/>
      <c r="EX766" s="156"/>
      <c r="EY766" s="156"/>
      <c r="EZ766" s="156"/>
      <c r="FA766" s="156"/>
      <c r="FB766" s="156"/>
      <c r="FC766" s="156"/>
      <c r="FD766" s="156"/>
      <c r="FE766" s="156"/>
      <c r="FF766" s="156"/>
      <c r="FG766" s="156"/>
      <c r="FH766" s="156"/>
      <c r="FI766" s="156"/>
      <c r="FJ766" s="156"/>
      <c r="FK766" s="156"/>
      <c r="FL766" s="156"/>
      <c r="FM766" s="156"/>
      <c r="FN766" s="156"/>
      <c r="FO766" s="156"/>
      <c r="FP766" s="156"/>
      <c r="FQ766" s="156"/>
      <c r="FR766" s="156"/>
      <c r="FS766" s="156"/>
      <c r="FT766" s="156"/>
      <c r="FU766" s="156"/>
      <c r="FV766" s="156"/>
      <c r="FW766" s="156"/>
      <c r="FX766" s="156"/>
      <c r="FY766" s="156"/>
      <c r="FZ766" s="156"/>
      <c r="GA766" s="156"/>
      <c r="GB766" s="156"/>
      <c r="GC766" s="156"/>
      <c r="GD766" s="156"/>
      <c r="GE766" s="156"/>
      <c r="GF766" s="156"/>
      <c r="GG766" s="156"/>
      <c r="GH766" s="156"/>
      <c r="GI766" s="156"/>
      <c r="GJ766" s="156"/>
      <c r="GK766" s="156"/>
      <c r="GL766" s="156"/>
      <c r="GM766" s="156"/>
      <c r="GN766" s="156"/>
      <c r="GO766" s="156"/>
      <c r="GP766" s="156"/>
      <c r="GQ766" s="156"/>
      <c r="GR766" s="156"/>
      <c r="GS766" s="156"/>
      <c r="GT766" s="156"/>
      <c r="GU766" s="156"/>
      <c r="GV766" s="156"/>
      <c r="GW766" s="156"/>
      <c r="GX766" s="156"/>
      <c r="GY766" s="156"/>
      <c r="GZ766" s="156"/>
      <c r="HA766" s="156"/>
      <c r="HB766" s="156"/>
      <c r="HC766" s="156"/>
      <c r="HD766" s="156"/>
      <c r="HE766" s="156"/>
      <c r="HF766" s="156"/>
      <c r="HG766" s="156"/>
      <c r="HH766" s="156"/>
      <c r="HI766" s="156"/>
      <c r="HJ766" s="156"/>
      <c r="HK766" s="156"/>
      <c r="HL766" s="156"/>
      <c r="HM766" s="156"/>
      <c r="HN766" s="156"/>
      <c r="HO766" s="156"/>
      <c r="HP766" s="156"/>
      <c r="HQ766" s="156"/>
      <c r="HR766" s="156"/>
      <c r="HS766" s="156"/>
      <c r="HT766" s="156"/>
      <c r="HU766" s="156"/>
      <c r="HV766" s="156"/>
      <c r="HW766" s="156"/>
      <c r="HX766" s="156"/>
      <c r="HY766" s="156"/>
      <c r="HZ766" s="156"/>
      <c r="IA766" s="156"/>
      <c r="IB766" s="156"/>
      <c r="IC766" s="156"/>
      <c r="ID766" s="156"/>
      <c r="IE766" s="156"/>
      <c r="IF766" s="156"/>
      <c r="IG766" s="156"/>
      <c r="IH766" s="156"/>
      <c r="II766" s="156"/>
      <c r="IJ766" s="156"/>
      <c r="IK766" s="156"/>
      <c r="IL766" s="156"/>
      <c r="IM766" s="156"/>
      <c r="IN766" s="156"/>
      <c r="IO766" s="156"/>
      <c r="IP766" s="156"/>
      <c r="IQ766" s="156"/>
      <c r="IR766" s="156"/>
      <c r="IS766" s="156"/>
      <c r="IT766" s="156"/>
      <c r="IU766" s="156"/>
      <c r="IV766" s="156"/>
      <c r="IW766" s="156"/>
      <c r="IX766" s="156"/>
      <c r="IY766" s="156"/>
      <c r="IZ766" s="156"/>
      <c r="JA766" s="156"/>
      <c r="JB766" s="156"/>
      <c r="JC766" s="156"/>
      <c r="JD766" s="156"/>
      <c r="JE766" s="156"/>
      <c r="JF766" s="156"/>
      <c r="JG766" s="156"/>
      <c r="JH766" s="156"/>
      <c r="JI766" s="156"/>
      <c r="JJ766" s="156"/>
      <c r="JK766" s="156"/>
      <c r="JL766" s="156"/>
      <c r="JM766" s="156"/>
      <c r="JN766" s="156"/>
      <c r="JO766" s="156"/>
      <c r="JP766" s="156"/>
      <c r="JQ766" s="156"/>
      <c r="JR766" s="156"/>
      <c r="JS766" s="156"/>
      <c r="JT766" s="156"/>
      <c r="JU766" s="156"/>
      <c r="JV766" s="156"/>
      <c r="JW766" s="156"/>
      <c r="JX766" s="156"/>
      <c r="JY766" s="156"/>
      <c r="JZ766" s="156"/>
      <c r="KA766" s="156"/>
      <c r="KB766" s="156"/>
      <c r="KC766" s="156"/>
      <c r="KD766" s="156"/>
      <c r="KE766" s="156"/>
      <c r="KF766" s="156"/>
      <c r="KG766" s="156"/>
      <c r="KH766" s="156"/>
      <c r="KI766" s="156"/>
      <c r="KJ766" s="156"/>
      <c r="KK766" s="156"/>
      <c r="KL766" s="156"/>
      <c r="KM766" s="156"/>
      <c r="KN766" s="156"/>
      <c r="KO766" s="156"/>
      <c r="KP766" s="156"/>
      <c r="KQ766" s="156"/>
      <c r="KR766" s="156"/>
      <c r="KS766" s="156"/>
      <c r="KT766" s="156"/>
      <c r="KU766" s="156"/>
      <c r="KV766" s="156"/>
      <c r="KW766" s="156"/>
      <c r="KX766" s="156"/>
      <c r="KY766" s="156"/>
      <c r="KZ766" s="156"/>
      <c r="LA766" s="156"/>
      <c r="LB766" s="156"/>
      <c r="LC766" s="156"/>
      <c r="LD766" s="156"/>
      <c r="LE766" s="156"/>
      <c r="LF766" s="156"/>
      <c r="LG766" s="156"/>
      <c r="LH766" s="156"/>
      <c r="LI766" s="156"/>
      <c r="LJ766" s="156"/>
      <c r="LK766" s="156"/>
      <c r="LL766" s="156"/>
      <c r="LM766" s="156"/>
      <c r="LN766" s="156"/>
      <c r="LO766" s="156"/>
      <c r="LP766" s="156"/>
      <c r="LQ766" s="156"/>
      <c r="LR766" s="156"/>
      <c r="LS766" s="156"/>
      <c r="LT766" s="156"/>
      <c r="LU766" s="156"/>
      <c r="LV766" s="156"/>
      <c r="LW766" s="156"/>
      <c r="LX766" s="156"/>
      <c r="LY766" s="156"/>
      <c r="LZ766" s="156"/>
      <c r="MA766" s="156"/>
      <c r="MB766" s="156"/>
      <c r="MC766" s="156"/>
      <c r="MD766" s="156"/>
      <c r="ME766" s="156"/>
      <c r="MF766" s="156"/>
      <c r="MG766" s="156"/>
      <c r="MH766" s="156"/>
      <c r="MI766" s="156"/>
      <c r="MJ766" s="156"/>
      <c r="MK766" s="156"/>
      <c r="ML766" s="156"/>
      <c r="MM766" s="156"/>
      <c r="MN766" s="156"/>
      <c r="MO766" s="156"/>
      <c r="MP766" s="156"/>
      <c r="MQ766" s="156"/>
      <c r="MR766" s="156"/>
      <c r="MS766" s="156"/>
      <c r="MT766" s="156"/>
      <c r="MU766" s="156"/>
      <c r="MV766" s="156"/>
      <c r="MW766" s="156"/>
      <c r="MX766" s="156"/>
      <c r="MY766" s="156"/>
      <c r="MZ766" s="156"/>
      <c r="NA766" s="156"/>
      <c r="NB766" s="156"/>
      <c r="NC766" s="156"/>
      <c r="ND766" s="156"/>
      <c r="NE766" s="156"/>
      <c r="NF766" s="156"/>
      <c r="NG766" s="156"/>
      <c r="NH766" s="156"/>
      <c r="NI766" s="156"/>
      <c r="NJ766" s="156"/>
      <c r="NK766" s="156"/>
      <c r="NL766" s="156"/>
      <c r="NM766" s="156"/>
      <c r="NN766" s="156"/>
      <c r="NO766" s="156"/>
      <c r="NP766" s="156"/>
      <c r="NQ766" s="156"/>
      <c r="NR766" s="156"/>
      <c r="NS766" s="156"/>
      <c r="NT766" s="156"/>
      <c r="NU766" s="156"/>
      <c r="NV766" s="156"/>
      <c r="NW766" s="156"/>
      <c r="NX766" s="156"/>
      <c r="NY766" s="156"/>
      <c r="NZ766" s="156"/>
      <c r="OA766" s="156"/>
      <c r="OB766" s="156"/>
      <c r="OC766" s="156"/>
      <c r="OD766" s="156"/>
      <c r="OE766" s="156"/>
      <c r="OF766" s="156"/>
      <c r="OG766" s="156"/>
      <c r="OH766" s="156"/>
      <c r="OI766" s="156"/>
      <c r="OJ766" s="156"/>
      <c r="OK766" s="156"/>
      <c r="OL766" s="156"/>
      <c r="OM766" s="156"/>
      <c r="ON766" s="156"/>
      <c r="OO766" s="156"/>
      <c r="OP766" s="156"/>
      <c r="OQ766" s="156"/>
      <c r="OR766" s="156"/>
      <c r="OS766" s="156"/>
      <c r="OT766" s="156"/>
      <c r="OU766" s="156"/>
      <c r="OV766" s="156"/>
      <c r="OW766" s="156"/>
      <c r="OX766" s="156"/>
      <c r="OY766" s="156"/>
      <c r="OZ766" s="156"/>
      <c r="PA766" s="156"/>
      <c r="PB766" s="156"/>
      <c r="PC766" s="156"/>
      <c r="PD766" s="156"/>
      <c r="PE766" s="156"/>
      <c r="PF766" s="156"/>
      <c r="PG766" s="156"/>
      <c r="PH766" s="156"/>
      <c r="PI766" s="156"/>
      <c r="PJ766" s="156"/>
      <c r="PK766" s="156"/>
      <c r="PL766" s="156"/>
      <c r="PM766" s="156"/>
      <c r="PN766" s="156"/>
      <c r="PO766" s="156"/>
      <c r="PP766" s="156"/>
      <c r="PQ766" s="156"/>
      <c r="PR766" s="156"/>
      <c r="PS766" s="156"/>
      <c r="PT766" s="156"/>
      <c r="PU766" s="156"/>
      <c r="PV766" s="156"/>
      <c r="PW766" s="156"/>
      <c r="PX766" s="156"/>
      <c r="PY766" s="156"/>
      <c r="PZ766" s="156"/>
      <c r="QA766" s="156"/>
      <c r="QB766" s="156"/>
      <c r="QC766" s="156"/>
      <c r="QD766" s="156"/>
      <c r="QE766" s="156"/>
      <c r="QF766" s="156"/>
      <c r="QG766" s="156"/>
      <c r="QH766" s="156"/>
      <c r="QI766" s="156"/>
      <c r="QJ766" s="156"/>
      <c r="QK766" s="156"/>
      <c r="QL766" s="156"/>
      <c r="QM766" s="156"/>
      <c r="QN766" s="156"/>
      <c r="QO766" s="156"/>
      <c r="QP766" s="156"/>
      <c r="QQ766" s="156"/>
      <c r="QR766" s="156"/>
      <c r="QS766" s="156"/>
      <c r="QT766" s="156"/>
      <c r="QU766" s="156"/>
      <c r="QV766" s="156"/>
      <c r="QW766" s="156"/>
      <c r="QX766" s="156"/>
      <c r="QY766" s="156"/>
      <c r="QZ766" s="156"/>
      <c r="RA766" s="156"/>
      <c r="RB766" s="156"/>
      <c r="RC766" s="156"/>
      <c r="RD766" s="156"/>
      <c r="RE766" s="156"/>
      <c r="RF766" s="156"/>
      <c r="RG766" s="156"/>
      <c r="RH766" s="156"/>
      <c r="RI766" s="156"/>
      <c r="RJ766" s="156"/>
      <c r="RK766" s="156"/>
      <c r="RL766" s="156"/>
      <c r="RM766" s="156"/>
      <c r="RN766" s="156"/>
      <c r="RO766" s="156"/>
      <c r="RP766" s="156"/>
      <c r="RQ766" s="156"/>
      <c r="RR766" s="156"/>
      <c r="RS766" s="156"/>
      <c r="RT766" s="156"/>
      <c r="RU766" s="156"/>
      <c r="RV766" s="156"/>
      <c r="RW766" s="156"/>
      <c r="RX766" s="156"/>
      <c r="RY766" s="156"/>
      <c r="RZ766" s="156"/>
      <c r="SA766" s="156"/>
      <c r="SB766" s="156"/>
      <c r="SC766" s="156"/>
      <c r="SD766" s="156"/>
      <c r="SE766" s="156"/>
      <c r="SF766" s="156"/>
      <c r="SG766" s="156"/>
      <c r="SH766" s="156"/>
      <c r="SI766" s="156"/>
      <c r="SJ766" s="156"/>
      <c r="SK766" s="156"/>
      <c r="SL766" s="156"/>
      <c r="SM766" s="156"/>
      <c r="SN766" s="156"/>
      <c r="SO766" s="156"/>
      <c r="SP766" s="156"/>
      <c r="SQ766" s="156"/>
      <c r="SR766" s="156"/>
      <c r="SS766" s="156"/>
      <c r="ST766" s="156"/>
      <c r="SU766" s="156"/>
      <c r="SV766" s="156"/>
      <c r="SW766" s="156"/>
      <c r="SX766" s="156"/>
      <c r="SY766" s="156"/>
      <c r="SZ766" s="156"/>
      <c r="TA766" s="156"/>
      <c r="TB766" s="156"/>
      <c r="TC766" s="156"/>
      <c r="TD766" s="156"/>
      <c r="TE766" s="156"/>
      <c r="TF766" s="156"/>
      <c r="TG766" s="156"/>
      <c r="TH766" s="156"/>
      <c r="TI766" s="156"/>
      <c r="TJ766" s="156"/>
      <c r="TK766" s="156"/>
      <c r="TL766" s="156"/>
      <c r="TM766" s="156"/>
      <c r="TN766" s="156"/>
      <c r="TO766" s="156"/>
      <c r="TP766" s="156"/>
      <c r="TQ766" s="156"/>
      <c r="TR766" s="156"/>
      <c r="TS766" s="156"/>
      <c r="TT766" s="156"/>
      <c r="TU766" s="156"/>
      <c r="TV766" s="156"/>
      <c r="TW766" s="156"/>
      <c r="TX766" s="156"/>
      <c r="TY766" s="156"/>
      <c r="TZ766" s="156"/>
      <c r="UA766" s="156"/>
      <c r="UB766" s="156"/>
      <c r="UC766" s="156"/>
      <c r="UD766" s="156"/>
      <c r="UE766" s="156"/>
      <c r="UF766" s="156"/>
      <c r="UG766" s="156"/>
      <c r="UH766" s="156"/>
      <c r="UI766" s="156"/>
      <c r="UJ766" s="156"/>
      <c r="UK766" s="156"/>
      <c r="UL766" s="156"/>
      <c r="UM766" s="156"/>
      <c r="UN766" s="156"/>
      <c r="UO766" s="156"/>
      <c r="UP766" s="156"/>
      <c r="UQ766" s="156"/>
      <c r="UR766" s="156"/>
      <c r="US766" s="156"/>
      <c r="UT766" s="156"/>
      <c r="UU766" s="156"/>
      <c r="UV766" s="156"/>
      <c r="UW766" s="156"/>
      <c r="UX766" s="156"/>
      <c r="UY766" s="156"/>
      <c r="UZ766" s="156"/>
      <c r="VA766" s="156"/>
      <c r="VB766" s="156"/>
      <c r="VC766" s="156"/>
      <c r="VD766" s="156"/>
      <c r="VE766" s="156"/>
      <c r="VF766" s="156"/>
      <c r="VG766" s="156"/>
      <c r="VH766" s="156"/>
      <c r="VI766" s="156"/>
      <c r="VJ766" s="156"/>
      <c r="VK766" s="156"/>
      <c r="VL766" s="156"/>
      <c r="VM766" s="156"/>
      <c r="VN766" s="156"/>
      <c r="VO766" s="156"/>
      <c r="VP766" s="156"/>
      <c r="VQ766" s="156"/>
      <c r="VR766" s="156"/>
      <c r="VS766" s="156"/>
      <c r="VT766" s="156"/>
      <c r="VU766" s="156"/>
      <c r="VV766" s="156"/>
      <c r="VW766" s="156"/>
      <c r="VX766" s="156"/>
      <c r="VY766" s="156"/>
      <c r="VZ766" s="156"/>
      <c r="WA766" s="156"/>
      <c r="WB766" s="156"/>
      <c r="WC766" s="156"/>
      <c r="WD766" s="156"/>
      <c r="WE766" s="156"/>
      <c r="WF766" s="156"/>
      <c r="WG766" s="156"/>
      <c r="WH766" s="156"/>
      <c r="WI766" s="156"/>
      <c r="WJ766" s="156"/>
      <c r="WK766" s="156"/>
      <c r="WL766" s="156"/>
      <c r="WM766" s="156"/>
      <c r="WN766" s="156"/>
      <c r="WO766" s="156"/>
      <c r="WP766" s="156"/>
      <c r="WQ766" s="156"/>
      <c r="WR766" s="156"/>
      <c r="WS766" s="156"/>
      <c r="WT766" s="156"/>
      <c r="WU766" s="156"/>
      <c r="WV766" s="156"/>
      <c r="WW766" s="156"/>
      <c r="WX766" s="156"/>
      <c r="WY766" s="156"/>
      <c r="WZ766" s="156"/>
      <c r="XA766" s="156"/>
      <c r="XB766" s="156"/>
      <c r="XC766" s="156"/>
      <c r="XD766" s="156"/>
      <c r="XE766" s="156"/>
      <c r="XF766" s="156"/>
      <c r="XG766" s="156"/>
      <c r="XH766" s="156"/>
      <c r="XI766" s="156"/>
      <c r="XJ766" s="156"/>
      <c r="XK766" s="156"/>
      <c r="XL766" s="156"/>
      <c r="XM766" s="156"/>
      <c r="XN766" s="156"/>
      <c r="XO766" s="156"/>
      <c r="XP766" s="156"/>
      <c r="XQ766" s="156"/>
      <c r="XR766" s="156"/>
      <c r="XS766" s="156"/>
      <c r="XT766" s="156"/>
      <c r="XU766" s="156"/>
      <c r="XV766" s="156"/>
      <c r="XW766" s="156"/>
      <c r="XX766" s="156"/>
      <c r="XY766" s="156"/>
      <c r="XZ766" s="156"/>
      <c r="YA766" s="156"/>
      <c r="YB766" s="156"/>
      <c r="YC766" s="156"/>
      <c r="YD766" s="156"/>
      <c r="YE766" s="156"/>
      <c r="YF766" s="156"/>
      <c r="YG766" s="156"/>
      <c r="YH766" s="156"/>
      <c r="YI766" s="156"/>
      <c r="YJ766" s="156"/>
      <c r="YK766" s="156"/>
      <c r="YL766" s="156"/>
      <c r="YM766" s="156"/>
      <c r="YN766" s="156"/>
      <c r="YO766" s="156"/>
      <c r="YP766" s="156"/>
      <c r="YQ766" s="156"/>
      <c r="YR766" s="156"/>
      <c r="YS766" s="156"/>
      <c r="YT766" s="156"/>
      <c r="YU766" s="156"/>
      <c r="YV766" s="156"/>
      <c r="YW766" s="156"/>
      <c r="YX766" s="156"/>
      <c r="YY766" s="156"/>
      <c r="YZ766" s="156"/>
      <c r="ZA766" s="156"/>
      <c r="ZB766" s="156"/>
      <c r="ZC766" s="156"/>
      <c r="ZD766" s="156"/>
      <c r="ZE766" s="156"/>
      <c r="ZF766" s="156"/>
      <c r="ZG766" s="156"/>
      <c r="ZH766" s="156"/>
      <c r="ZI766" s="156"/>
      <c r="ZJ766" s="156"/>
      <c r="ZK766" s="156"/>
      <c r="ZL766" s="156"/>
      <c r="ZM766" s="156"/>
      <c r="ZN766" s="156"/>
      <c r="ZO766" s="156"/>
      <c r="ZP766" s="156"/>
      <c r="ZQ766" s="156"/>
      <c r="ZR766" s="156"/>
      <c r="ZS766" s="156"/>
      <c r="ZT766" s="156"/>
      <c r="ZU766" s="156"/>
      <c r="ZV766" s="156"/>
      <c r="ZW766" s="156"/>
      <c r="ZX766" s="156"/>
      <c r="ZY766" s="156"/>
      <c r="ZZ766" s="156"/>
      <c r="AAA766" s="156"/>
      <c r="AAB766" s="156"/>
      <c r="AAC766" s="156"/>
      <c r="AAD766" s="156"/>
      <c r="AAE766" s="156"/>
      <c r="AAF766" s="156"/>
      <c r="AAG766" s="156"/>
      <c r="AAH766" s="156"/>
      <c r="AAI766" s="156"/>
      <c r="AAJ766" s="156"/>
      <c r="AAK766" s="156"/>
      <c r="AAL766" s="156"/>
      <c r="AAM766" s="156"/>
      <c r="AAN766" s="156"/>
      <c r="AAO766" s="156"/>
      <c r="AAP766" s="156"/>
      <c r="AAQ766" s="156"/>
      <c r="AAR766" s="156"/>
      <c r="AAS766" s="156"/>
      <c r="AAT766" s="156"/>
      <c r="AAU766" s="156"/>
      <c r="AAV766" s="156"/>
      <c r="AAW766" s="156"/>
      <c r="AAX766" s="156"/>
      <c r="AAY766" s="156"/>
      <c r="AAZ766" s="156"/>
      <c r="ABA766" s="156"/>
      <c r="ABB766" s="156"/>
      <c r="ABC766" s="156"/>
      <c r="ABD766" s="156"/>
      <c r="ABE766" s="156"/>
      <c r="ABF766" s="156"/>
      <c r="ABG766" s="156"/>
      <c r="ABH766" s="156"/>
      <c r="ABI766" s="156"/>
      <c r="ABJ766" s="156"/>
      <c r="ABK766" s="156"/>
      <c r="ABL766" s="156"/>
      <c r="ABM766" s="156"/>
      <c r="ABN766" s="156"/>
      <c r="ABO766" s="156"/>
      <c r="ABP766" s="156"/>
      <c r="ABQ766" s="156"/>
      <c r="ABR766" s="156"/>
      <c r="ABS766" s="156"/>
      <c r="ABT766" s="156"/>
      <c r="ABU766" s="156"/>
      <c r="ABV766" s="156"/>
      <c r="ABW766" s="156"/>
      <c r="ABX766" s="156"/>
      <c r="ABY766" s="156"/>
      <c r="ABZ766" s="156"/>
      <c r="ACA766" s="156"/>
      <c r="ACB766" s="156"/>
      <c r="ACC766" s="156"/>
      <c r="ACD766" s="156"/>
      <c r="ACE766" s="156"/>
      <c r="ACF766" s="156"/>
      <c r="ACG766" s="156"/>
      <c r="ACH766" s="156"/>
      <c r="ACI766" s="156"/>
      <c r="ACJ766" s="156"/>
      <c r="ACK766" s="156"/>
      <c r="ACL766" s="156"/>
      <c r="ACM766" s="156"/>
      <c r="ACN766" s="156"/>
      <c r="ACO766" s="156"/>
      <c r="ACP766" s="156"/>
      <c r="ACQ766" s="156"/>
      <c r="ACR766" s="156"/>
      <c r="ACS766" s="156"/>
      <c r="ACT766" s="156"/>
      <c r="ACU766" s="156"/>
      <c r="ACV766" s="156"/>
      <c r="ACW766" s="156"/>
      <c r="ACX766" s="156"/>
      <c r="ACY766" s="156"/>
      <c r="ACZ766" s="156"/>
      <c r="ADA766" s="156"/>
      <c r="ADB766" s="156"/>
      <c r="ADC766" s="156"/>
      <c r="ADD766" s="156"/>
      <c r="ADE766" s="156"/>
      <c r="ADF766" s="156"/>
      <c r="ADG766" s="156"/>
      <c r="ADH766" s="156"/>
      <c r="ADI766" s="156"/>
      <c r="ADJ766" s="156"/>
      <c r="ADK766" s="156"/>
      <c r="ADL766" s="156"/>
      <c r="ADM766" s="156"/>
      <c r="ADN766" s="156"/>
      <c r="ADO766" s="156"/>
      <c r="ADP766" s="156"/>
      <c r="ADQ766" s="156"/>
      <c r="ADR766" s="156"/>
      <c r="ADS766" s="156"/>
      <c r="ADT766" s="156"/>
      <c r="ADU766" s="156"/>
      <c r="ADV766" s="156"/>
      <c r="ADW766" s="156"/>
      <c r="ADX766" s="156"/>
      <c r="ADY766" s="156"/>
      <c r="ADZ766" s="156"/>
      <c r="AEA766" s="156"/>
      <c r="AEB766" s="156"/>
      <c r="AEC766" s="156"/>
      <c r="AED766" s="156"/>
      <c r="AEE766" s="156"/>
      <c r="AEF766" s="156"/>
      <c r="AEG766" s="156"/>
      <c r="AEH766" s="156"/>
      <c r="AEI766" s="156"/>
      <c r="AEJ766" s="156"/>
      <c r="AEK766" s="156"/>
      <c r="AEL766" s="156"/>
      <c r="AEM766" s="156"/>
      <c r="AEN766" s="156"/>
      <c r="AEO766" s="156"/>
      <c r="AEP766" s="156"/>
      <c r="AEQ766" s="156"/>
      <c r="AER766" s="156"/>
      <c r="AES766" s="156"/>
      <c r="AET766" s="156"/>
      <c r="AEU766" s="156"/>
      <c r="AEV766" s="156"/>
      <c r="AEW766" s="156"/>
      <c r="AEX766" s="156"/>
      <c r="AEY766" s="156"/>
      <c r="AEZ766" s="156"/>
      <c r="AFA766" s="156"/>
      <c r="AFB766" s="156"/>
      <c r="AFC766" s="156"/>
      <c r="AFD766" s="156"/>
      <c r="AFE766" s="156"/>
      <c r="AFF766" s="156"/>
      <c r="AFG766" s="156"/>
      <c r="AFH766" s="156"/>
      <c r="AFI766" s="156"/>
      <c r="AFJ766" s="156"/>
      <c r="AFK766" s="156"/>
      <c r="AFL766" s="156"/>
      <c r="AFM766" s="156"/>
      <c r="AFN766" s="156"/>
      <c r="AFO766" s="156"/>
      <c r="AFP766" s="156"/>
      <c r="AFQ766" s="156"/>
      <c r="AFR766" s="156"/>
      <c r="AFS766" s="156"/>
      <c r="AFT766" s="156"/>
      <c r="AFU766" s="156"/>
      <c r="AFV766" s="156"/>
      <c r="AFW766" s="156"/>
      <c r="AFX766" s="156"/>
      <c r="AFY766" s="156"/>
      <c r="AFZ766" s="156"/>
      <c r="AGA766" s="156"/>
      <c r="AGB766" s="156"/>
      <c r="AGC766" s="156"/>
      <c r="AGD766" s="156"/>
      <c r="AGE766" s="156"/>
      <c r="AGF766" s="156"/>
      <c r="AGG766" s="156"/>
      <c r="AGH766" s="156"/>
      <c r="AGI766" s="156"/>
      <c r="AGJ766" s="156"/>
      <c r="AGK766" s="156"/>
      <c r="AGL766" s="156"/>
      <c r="AGM766" s="156"/>
      <c r="AGN766" s="156"/>
      <c r="AGO766" s="156"/>
      <c r="AGP766" s="156"/>
      <c r="AGQ766" s="156"/>
      <c r="AGR766" s="156"/>
      <c r="AGS766" s="156"/>
      <c r="AGT766" s="156"/>
      <c r="AGU766" s="156"/>
      <c r="AGV766" s="156"/>
      <c r="AGW766" s="156"/>
      <c r="AGX766" s="156"/>
      <c r="AGY766" s="156"/>
      <c r="AGZ766" s="156"/>
      <c r="AHA766" s="156"/>
      <c r="AHB766" s="156"/>
      <c r="AHC766" s="156"/>
      <c r="AHD766" s="156"/>
      <c r="AHE766" s="156"/>
      <c r="AHF766" s="156"/>
      <c r="AHG766" s="156"/>
      <c r="AHH766" s="156"/>
      <c r="AHI766" s="156"/>
      <c r="AHJ766" s="156"/>
      <c r="AHK766" s="156"/>
      <c r="AHL766" s="156"/>
      <c r="AHM766" s="156"/>
      <c r="AHN766" s="156"/>
      <c r="AHO766" s="156"/>
      <c r="AHP766" s="156"/>
      <c r="AHQ766" s="156"/>
      <c r="AHR766" s="156"/>
      <c r="AHS766" s="156"/>
      <c r="AHT766" s="156"/>
      <c r="AHU766" s="156"/>
      <c r="AHV766" s="156"/>
      <c r="AHW766" s="156"/>
      <c r="AHX766" s="156"/>
      <c r="AHY766" s="156"/>
      <c r="AHZ766" s="156"/>
      <c r="AIA766" s="156"/>
      <c r="AIB766" s="156"/>
      <c r="AIC766" s="156"/>
      <c r="AID766" s="156"/>
      <c r="AIE766" s="156"/>
      <c r="AIF766" s="156"/>
      <c r="AIG766" s="156"/>
      <c r="AIH766" s="156"/>
      <c r="AII766" s="156"/>
      <c r="AIJ766" s="156"/>
      <c r="AIK766" s="156"/>
      <c r="AIL766" s="156"/>
      <c r="AIM766" s="156"/>
      <c r="AIN766" s="156"/>
      <c r="AIO766" s="156"/>
      <c r="AIP766" s="156"/>
      <c r="AIQ766" s="156"/>
      <c r="AIR766" s="156"/>
      <c r="AIS766" s="156"/>
      <c r="AIT766" s="156"/>
      <c r="AIU766" s="156"/>
      <c r="AIV766" s="156"/>
      <c r="AIW766" s="156"/>
      <c r="AIX766" s="156"/>
      <c r="AIY766" s="156"/>
      <c r="AIZ766" s="156"/>
      <c r="AJA766" s="156"/>
      <c r="AJB766" s="156"/>
      <c r="AJC766" s="156"/>
      <c r="AJD766" s="156"/>
      <c r="AJE766" s="156"/>
      <c r="AJF766" s="156"/>
      <c r="AJG766" s="156"/>
      <c r="AJH766" s="156"/>
      <c r="AJI766" s="156"/>
      <c r="AJJ766" s="156"/>
      <c r="AJK766" s="156"/>
      <c r="AJL766" s="156"/>
      <c r="AJM766" s="156"/>
      <c r="AJN766" s="156"/>
      <c r="AJO766" s="156"/>
      <c r="AJP766" s="156"/>
      <c r="AJQ766" s="156"/>
      <c r="AJR766" s="156"/>
      <c r="AJS766" s="156"/>
      <c r="AJT766" s="156"/>
      <c r="AJU766" s="156"/>
      <c r="AJV766" s="156"/>
      <c r="AJW766" s="156"/>
      <c r="AJX766" s="156"/>
      <c r="AJY766" s="156"/>
      <c r="AJZ766" s="156"/>
      <c r="AKA766" s="156"/>
      <c r="AKB766" s="156"/>
      <c r="AKC766" s="156"/>
      <c r="AKD766" s="156"/>
      <c r="AKE766" s="156"/>
      <c r="AKF766" s="156"/>
      <c r="AKG766" s="156"/>
      <c r="AKH766" s="156"/>
      <c r="AKI766" s="156"/>
      <c r="AKJ766" s="156"/>
      <c r="AKK766" s="156"/>
      <c r="AKL766" s="156"/>
      <c r="AKM766" s="156"/>
      <c r="AKN766" s="156"/>
      <c r="AKO766" s="156"/>
      <c r="AKP766" s="156"/>
      <c r="AKQ766" s="156"/>
      <c r="AKR766" s="156"/>
      <c r="AKS766" s="156"/>
      <c r="AKT766" s="156"/>
      <c r="AKU766" s="156"/>
      <c r="AKV766" s="156"/>
      <c r="AKW766" s="156"/>
      <c r="AKX766" s="156"/>
      <c r="AKY766" s="156"/>
      <c r="AKZ766" s="156"/>
      <c r="ALA766" s="156"/>
      <c r="ALB766" s="156"/>
      <c r="ALC766" s="156"/>
      <c r="ALD766" s="156"/>
      <c r="ALE766" s="156"/>
      <c r="ALF766" s="156"/>
      <c r="ALG766" s="156"/>
      <c r="ALH766" s="156"/>
      <c r="ALI766" s="156"/>
      <c r="ALJ766" s="156"/>
      <c r="ALK766" s="156"/>
      <c r="ALL766" s="156"/>
      <c r="ALM766" s="156"/>
      <c r="ALN766" s="156"/>
      <c r="ALO766" s="156"/>
      <c r="ALP766" s="156"/>
      <c r="ALQ766" s="156"/>
      <c r="ALR766" s="156"/>
      <c r="ALS766" s="156"/>
      <c r="ALT766" s="156"/>
      <c r="ALU766" s="156"/>
      <c r="ALV766" s="156"/>
      <c r="ALW766" s="156"/>
      <c r="ALX766" s="156"/>
      <c r="ALY766" s="156"/>
      <c r="ALZ766" s="156"/>
      <c r="AMA766" s="156"/>
      <c r="AMB766" s="156"/>
      <c r="AMC766" s="156"/>
      <c r="AMD766" s="156"/>
      <c r="AME766" s="156"/>
      <c r="AMF766" s="156"/>
      <c r="AMG766" s="156"/>
      <c r="AMH766" s="156"/>
      <c r="AMI766" s="156"/>
      <c r="AMJ766" s="156"/>
      <c r="AMK766" s="156"/>
      <c r="AML766" s="156"/>
      <c r="AMM766" s="156"/>
      <c r="AMN766" s="156"/>
      <c r="AMO766" s="156"/>
      <c r="AMP766" s="156"/>
      <c r="AMQ766" s="156"/>
      <c r="AMR766" s="156"/>
      <c r="AMS766" s="156"/>
      <c r="AMT766" s="156"/>
      <c r="AMU766" s="156"/>
      <c r="AMV766" s="156"/>
      <c r="AMW766" s="156"/>
      <c r="AMX766" s="156"/>
      <c r="AMY766" s="156"/>
      <c r="AMZ766" s="156"/>
      <c r="ANA766" s="156"/>
      <c r="ANB766" s="156"/>
      <c r="ANC766" s="156"/>
      <c r="AND766" s="156"/>
      <c r="ANE766" s="156"/>
      <c r="ANF766" s="156"/>
      <c r="ANG766" s="156"/>
      <c r="ANH766" s="156"/>
      <c r="ANI766" s="156"/>
      <c r="ANJ766" s="156"/>
      <c r="ANK766" s="156"/>
      <c r="ANL766" s="156"/>
      <c r="ANM766" s="156"/>
      <c r="ANN766" s="156"/>
      <c r="ANO766" s="156"/>
      <c r="ANP766" s="156"/>
      <c r="ANQ766" s="156"/>
      <c r="ANR766" s="156"/>
      <c r="ANS766" s="156"/>
      <c r="ANT766" s="156"/>
      <c r="ANU766" s="156"/>
      <c r="ANV766" s="156"/>
      <c r="ANW766" s="156"/>
      <c r="ANX766" s="156"/>
      <c r="ANY766" s="156"/>
      <c r="ANZ766" s="156"/>
      <c r="AOA766" s="156"/>
      <c r="AOB766" s="156"/>
      <c r="AOC766" s="156"/>
      <c r="AOD766" s="156"/>
      <c r="AOE766" s="156"/>
      <c r="AOF766" s="156"/>
      <c r="AOG766" s="156"/>
      <c r="AOH766" s="156"/>
      <c r="AOI766" s="156"/>
      <c r="AOJ766" s="156"/>
      <c r="AOK766" s="156"/>
      <c r="AOL766" s="156"/>
      <c r="AOM766" s="156"/>
      <c r="AON766" s="156"/>
      <c r="AOO766" s="156"/>
      <c r="AOP766" s="156"/>
      <c r="AOQ766" s="156"/>
      <c r="AOR766" s="156"/>
      <c r="AOS766" s="156"/>
      <c r="AOT766" s="156"/>
      <c r="AOU766" s="156"/>
      <c r="AOV766" s="156"/>
      <c r="AOW766" s="156"/>
      <c r="AOX766" s="156"/>
      <c r="AOY766" s="156"/>
      <c r="AOZ766" s="156"/>
      <c r="APA766" s="156"/>
      <c r="APB766" s="156"/>
      <c r="APC766" s="156"/>
      <c r="APD766" s="156"/>
      <c r="APE766" s="156"/>
      <c r="APF766" s="156"/>
      <c r="APG766" s="156"/>
      <c r="APH766" s="156"/>
      <c r="API766" s="156"/>
      <c r="APJ766" s="156"/>
      <c r="APK766" s="156"/>
      <c r="APL766" s="156"/>
      <c r="APM766" s="156"/>
      <c r="APN766" s="156"/>
      <c r="APO766" s="156"/>
      <c r="APP766" s="156"/>
      <c r="APQ766" s="156"/>
      <c r="APR766" s="156"/>
      <c r="APS766" s="156"/>
      <c r="APT766" s="156"/>
      <c r="APU766" s="156"/>
      <c r="APV766" s="156"/>
      <c r="APW766" s="156"/>
      <c r="APX766" s="156"/>
      <c r="APY766" s="156"/>
      <c r="APZ766" s="156"/>
      <c r="AQA766" s="156"/>
      <c r="AQB766" s="156"/>
      <c r="AQC766" s="156"/>
      <c r="AQD766" s="156"/>
      <c r="AQE766" s="156"/>
      <c r="AQF766" s="156"/>
      <c r="AQG766" s="156"/>
      <c r="AQH766" s="156"/>
      <c r="AQI766" s="156"/>
      <c r="AQJ766" s="156"/>
      <c r="AQK766" s="156"/>
      <c r="AQL766" s="156"/>
      <c r="AQM766" s="156"/>
      <c r="AQN766" s="156"/>
      <c r="AQO766" s="156"/>
      <c r="AQP766" s="156"/>
      <c r="AQQ766" s="156"/>
      <c r="AQR766" s="156"/>
      <c r="AQS766" s="156"/>
      <c r="AQT766" s="156"/>
      <c r="AQU766" s="156"/>
      <c r="AQV766" s="156"/>
      <c r="AQW766" s="156"/>
      <c r="AQX766" s="156"/>
      <c r="AQY766" s="156"/>
      <c r="AQZ766" s="156"/>
      <c r="ARA766" s="156"/>
      <c r="ARB766" s="156"/>
      <c r="ARC766" s="156"/>
      <c r="ARD766" s="156"/>
      <c r="ARE766" s="156"/>
      <c r="ARF766" s="156"/>
      <c r="ARG766" s="156"/>
      <c r="ARH766" s="156"/>
      <c r="ARI766" s="156"/>
      <c r="ARJ766" s="156"/>
      <c r="ARK766" s="156"/>
      <c r="ARL766" s="156"/>
      <c r="ARM766" s="156"/>
      <c r="ARN766" s="156"/>
      <c r="ARO766" s="156"/>
      <c r="ARP766" s="156"/>
      <c r="ARQ766" s="156"/>
      <c r="ARR766" s="156"/>
      <c r="ARS766" s="156"/>
      <c r="ART766" s="156"/>
      <c r="ARU766" s="156"/>
      <c r="ARV766" s="156"/>
      <c r="ARW766" s="156"/>
      <c r="ARX766" s="156"/>
      <c r="ARY766" s="156"/>
      <c r="ARZ766" s="156"/>
      <c r="ASA766" s="156"/>
      <c r="ASB766" s="156"/>
      <c r="ASC766" s="156"/>
      <c r="ASD766" s="156"/>
      <c r="ASE766" s="156"/>
      <c r="ASF766" s="156"/>
      <c r="ASG766" s="156"/>
      <c r="ASH766" s="156"/>
      <c r="ASI766" s="156"/>
      <c r="ASJ766" s="156"/>
      <c r="ASK766" s="156"/>
      <c r="ASL766" s="156"/>
      <c r="ASM766" s="156"/>
      <c r="ASN766" s="156"/>
      <c r="ASO766" s="156"/>
      <c r="ASP766" s="156"/>
      <c r="ASQ766" s="156"/>
      <c r="ASR766" s="156"/>
      <c r="ASS766" s="156"/>
      <c r="AST766" s="156"/>
      <c r="ASU766" s="156"/>
      <c r="ASV766" s="156"/>
      <c r="ASW766" s="156"/>
      <c r="ASX766" s="156"/>
      <c r="ASY766" s="156"/>
      <c r="ASZ766" s="156"/>
      <c r="ATA766" s="156"/>
      <c r="ATB766" s="156"/>
      <c r="ATC766" s="156"/>
      <c r="ATD766" s="156"/>
      <c r="ATE766" s="156"/>
      <c r="ATF766" s="156"/>
      <c r="ATG766" s="156"/>
      <c r="ATH766" s="156"/>
      <c r="ATI766" s="156"/>
      <c r="ATJ766" s="156"/>
      <c r="ATK766" s="156"/>
      <c r="ATL766" s="156"/>
      <c r="ATM766" s="156"/>
      <c r="ATN766" s="156"/>
      <c r="ATO766" s="156"/>
      <c r="ATP766" s="156"/>
      <c r="ATQ766" s="156"/>
      <c r="ATR766" s="156"/>
      <c r="ATS766" s="156"/>
      <c r="ATT766" s="156"/>
      <c r="ATU766" s="156"/>
      <c r="ATV766" s="156"/>
      <c r="ATW766" s="156"/>
      <c r="ATX766" s="156"/>
      <c r="ATY766" s="156"/>
      <c r="ATZ766" s="156"/>
      <c r="AUA766" s="156"/>
      <c r="AUB766" s="156"/>
      <c r="AUC766" s="156"/>
      <c r="AUD766" s="156"/>
      <c r="AUE766" s="156"/>
      <c r="AUF766" s="156"/>
      <c r="AUG766" s="156"/>
      <c r="AUH766" s="156"/>
      <c r="AUI766" s="156"/>
      <c r="AUJ766" s="156"/>
      <c r="AUK766" s="156"/>
      <c r="AUL766" s="156"/>
      <c r="AUM766" s="156"/>
      <c r="AUN766" s="156"/>
      <c r="AUO766" s="156"/>
      <c r="AUP766" s="156"/>
      <c r="AUQ766" s="156"/>
      <c r="AUR766" s="156"/>
      <c r="AUS766" s="156"/>
      <c r="AUT766" s="156"/>
      <c r="AUU766" s="156"/>
      <c r="AUV766" s="156"/>
      <c r="AUW766" s="156"/>
      <c r="AUX766" s="156"/>
      <c r="AUY766" s="156"/>
      <c r="AUZ766" s="156"/>
      <c r="AVA766" s="156"/>
      <c r="AVB766" s="156"/>
      <c r="AVC766" s="156"/>
      <c r="AVD766" s="156"/>
      <c r="AVE766" s="156"/>
      <c r="AVF766" s="156"/>
      <c r="AVG766" s="156"/>
      <c r="AVH766" s="156"/>
      <c r="AVI766" s="156"/>
      <c r="AVJ766" s="156"/>
      <c r="AVK766" s="156"/>
      <c r="AVL766" s="156"/>
      <c r="AVM766" s="156"/>
      <c r="AVN766" s="156"/>
      <c r="AVO766" s="156"/>
      <c r="AVP766" s="156"/>
      <c r="AVQ766" s="156"/>
      <c r="AVR766" s="156"/>
      <c r="AVS766" s="156"/>
      <c r="AVT766" s="156"/>
      <c r="AVU766" s="156"/>
      <c r="AVV766" s="156"/>
      <c r="AVW766" s="156"/>
      <c r="AVX766" s="156"/>
      <c r="AVY766" s="156"/>
      <c r="AVZ766" s="156"/>
      <c r="AWA766" s="156"/>
      <c r="AWB766" s="156"/>
      <c r="AWC766" s="156"/>
      <c r="AWD766" s="156"/>
      <c r="AWE766" s="156"/>
      <c r="AWF766" s="156"/>
      <c r="AWG766" s="156"/>
      <c r="AWH766" s="156"/>
      <c r="AWI766" s="156"/>
      <c r="AWJ766" s="156"/>
      <c r="AWK766" s="156"/>
      <c r="AWL766" s="156"/>
      <c r="AWM766" s="156"/>
      <c r="AWN766" s="156"/>
      <c r="AWO766" s="156"/>
      <c r="AWP766" s="156"/>
      <c r="AWQ766" s="156"/>
      <c r="AWR766" s="156"/>
      <c r="AWS766" s="156"/>
      <c r="AWT766" s="156"/>
      <c r="AWU766" s="156"/>
      <c r="AWV766" s="156"/>
      <c r="AWW766" s="156"/>
      <c r="AWX766" s="156"/>
      <c r="AWY766" s="156"/>
      <c r="AWZ766" s="156"/>
      <c r="AXA766" s="156"/>
      <c r="AXB766" s="156"/>
      <c r="AXC766" s="156"/>
      <c r="AXD766" s="156"/>
      <c r="AXE766" s="156"/>
      <c r="AXF766" s="156"/>
      <c r="AXG766" s="156"/>
      <c r="AXH766" s="156"/>
      <c r="AXI766" s="156"/>
      <c r="AXJ766" s="156"/>
      <c r="AXK766" s="156"/>
      <c r="AXL766" s="156"/>
      <c r="AXM766" s="156"/>
      <c r="AXN766" s="156"/>
      <c r="AXO766" s="156"/>
      <c r="AXP766" s="156"/>
      <c r="AXQ766" s="156"/>
      <c r="AXR766" s="156"/>
      <c r="AXS766" s="156"/>
      <c r="AXT766" s="156"/>
      <c r="AXU766" s="156"/>
      <c r="AXV766" s="156"/>
      <c r="AXW766" s="156"/>
      <c r="AXX766" s="156"/>
      <c r="AXY766" s="156"/>
      <c r="AXZ766" s="156"/>
      <c r="AYA766" s="156"/>
      <c r="AYB766" s="156"/>
      <c r="AYC766" s="156"/>
      <c r="AYD766" s="156"/>
      <c r="AYE766" s="156"/>
      <c r="AYF766" s="156"/>
      <c r="AYG766" s="156"/>
      <c r="AYH766" s="156"/>
      <c r="AYI766" s="156"/>
      <c r="AYJ766" s="156"/>
      <c r="AYK766" s="156"/>
      <c r="AYL766" s="156"/>
      <c r="AYM766" s="156"/>
      <c r="AYN766" s="156"/>
      <c r="AYO766" s="156"/>
      <c r="AYP766" s="156"/>
      <c r="AYQ766" s="156"/>
      <c r="AYR766" s="156"/>
      <c r="AYS766" s="156"/>
      <c r="AYT766" s="156"/>
      <c r="AYU766" s="156"/>
      <c r="AYV766" s="156"/>
      <c r="AYW766" s="156"/>
      <c r="AYX766" s="156"/>
      <c r="AYY766" s="156"/>
      <c r="AYZ766" s="156"/>
      <c r="AZA766" s="156"/>
      <c r="AZB766" s="156"/>
      <c r="AZC766" s="156"/>
      <c r="AZD766" s="156"/>
      <c r="AZE766" s="156"/>
      <c r="AZF766" s="156"/>
      <c r="AZG766" s="156"/>
      <c r="AZH766" s="156"/>
      <c r="AZI766" s="156"/>
      <c r="AZJ766" s="156"/>
      <c r="AZK766" s="156"/>
      <c r="AZL766" s="156"/>
      <c r="AZM766" s="156"/>
      <c r="AZN766" s="156"/>
      <c r="AZO766" s="156"/>
      <c r="AZP766" s="156"/>
      <c r="AZQ766" s="156"/>
      <c r="AZR766" s="156"/>
      <c r="AZS766" s="156"/>
      <c r="AZT766" s="156"/>
      <c r="AZU766" s="156"/>
      <c r="AZV766" s="156"/>
      <c r="AZW766" s="156"/>
      <c r="AZX766" s="156"/>
      <c r="AZY766" s="156"/>
      <c r="AZZ766" s="156"/>
      <c r="BAA766" s="156"/>
      <c r="BAB766" s="156"/>
      <c r="BAC766" s="156"/>
      <c r="BAD766" s="156"/>
      <c r="BAE766" s="156"/>
      <c r="BAF766" s="156"/>
      <c r="BAG766" s="156"/>
      <c r="BAH766" s="156"/>
      <c r="BAI766" s="156"/>
      <c r="BAJ766" s="156"/>
      <c r="BAK766" s="156"/>
      <c r="BAL766" s="156"/>
      <c r="BAM766" s="156"/>
      <c r="BAN766" s="156"/>
      <c r="BAO766" s="156"/>
      <c r="BAP766" s="156"/>
      <c r="BAQ766" s="156"/>
      <c r="BAR766" s="156"/>
      <c r="BAS766" s="156"/>
      <c r="BAT766" s="156"/>
      <c r="BAU766" s="156"/>
      <c r="BAV766" s="156"/>
      <c r="BAW766" s="156"/>
      <c r="BAX766" s="156"/>
      <c r="BAY766" s="156"/>
      <c r="BAZ766" s="156"/>
      <c r="BBA766" s="156"/>
      <c r="BBB766" s="156"/>
      <c r="BBC766" s="156"/>
      <c r="BBD766" s="156"/>
      <c r="BBE766" s="156"/>
      <c r="BBF766" s="156"/>
      <c r="BBG766" s="156"/>
      <c r="BBH766" s="156"/>
      <c r="BBI766" s="156"/>
      <c r="BBJ766" s="156"/>
      <c r="BBK766" s="156"/>
      <c r="BBL766" s="156"/>
      <c r="BBM766" s="156"/>
      <c r="BBN766" s="156"/>
      <c r="BBO766" s="156"/>
      <c r="BBP766" s="156"/>
      <c r="BBQ766" s="156"/>
      <c r="BBR766" s="156"/>
      <c r="BBS766" s="156"/>
      <c r="BBT766" s="156"/>
      <c r="BBU766" s="156"/>
      <c r="BBV766" s="156"/>
      <c r="BBW766" s="156"/>
      <c r="BBX766" s="156"/>
      <c r="BBY766" s="156"/>
      <c r="BBZ766" s="156"/>
      <c r="BCA766" s="156"/>
      <c r="BCB766" s="156"/>
      <c r="BCC766" s="156"/>
      <c r="BCD766" s="156"/>
      <c r="BCE766" s="156"/>
      <c r="BCF766" s="156"/>
      <c r="BCG766" s="156"/>
      <c r="BCH766" s="156"/>
      <c r="BCI766" s="156"/>
      <c r="BCJ766" s="156"/>
      <c r="BCK766" s="156"/>
      <c r="BCL766" s="156"/>
      <c r="BCM766" s="156"/>
      <c r="BCN766" s="156"/>
      <c r="BCO766" s="156"/>
      <c r="BCP766" s="156"/>
      <c r="BCQ766" s="156"/>
      <c r="BCR766" s="156"/>
      <c r="BCS766" s="156"/>
      <c r="BCT766" s="156"/>
      <c r="BCU766" s="156"/>
      <c r="BCV766" s="156"/>
      <c r="BCW766" s="156"/>
      <c r="BCX766" s="156"/>
      <c r="BCY766" s="156"/>
      <c r="BCZ766" s="156"/>
      <c r="BDA766" s="156"/>
      <c r="BDB766" s="156"/>
      <c r="BDC766" s="156"/>
      <c r="BDD766" s="156"/>
      <c r="BDE766" s="156"/>
      <c r="BDF766" s="156"/>
      <c r="BDG766" s="156"/>
      <c r="BDH766" s="156"/>
      <c r="BDI766" s="156"/>
      <c r="BDJ766" s="156"/>
      <c r="BDK766" s="156"/>
      <c r="BDL766" s="156"/>
      <c r="BDM766" s="156"/>
      <c r="BDN766" s="156"/>
      <c r="BDO766" s="156"/>
      <c r="BDP766" s="156"/>
      <c r="BDQ766" s="156"/>
      <c r="BDR766" s="156"/>
      <c r="BDS766" s="156"/>
      <c r="BDT766" s="156"/>
      <c r="BDU766" s="156"/>
      <c r="BDV766" s="156"/>
      <c r="BDW766" s="156"/>
      <c r="BDX766" s="156"/>
      <c r="BDY766" s="156"/>
      <c r="BDZ766" s="156"/>
      <c r="BEA766" s="156"/>
      <c r="BEB766" s="156"/>
      <c r="BEC766" s="156"/>
      <c r="BED766" s="156"/>
      <c r="BEE766" s="156"/>
      <c r="BEF766" s="156"/>
      <c r="BEG766" s="156"/>
      <c r="BEH766" s="156"/>
      <c r="BEI766" s="156"/>
      <c r="BEJ766" s="156"/>
      <c r="BEK766" s="156"/>
      <c r="BEL766" s="156"/>
      <c r="BEM766" s="156"/>
      <c r="BEN766" s="156"/>
      <c r="BEO766" s="156"/>
      <c r="BEP766" s="156"/>
      <c r="BEQ766" s="156"/>
      <c r="BER766" s="156"/>
      <c r="BES766" s="156"/>
      <c r="BET766" s="156"/>
      <c r="BEU766" s="156"/>
      <c r="BEV766" s="156"/>
      <c r="BEW766" s="156"/>
      <c r="BEX766" s="156"/>
      <c r="BEY766" s="156"/>
      <c r="BEZ766" s="156"/>
      <c r="BFA766" s="156"/>
      <c r="BFB766" s="156"/>
      <c r="BFC766" s="156"/>
      <c r="BFD766" s="156"/>
      <c r="BFE766" s="156"/>
      <c r="BFF766" s="156"/>
      <c r="BFG766" s="156"/>
      <c r="BFH766" s="156"/>
      <c r="BFI766" s="156"/>
      <c r="BFJ766" s="156"/>
      <c r="BFK766" s="156"/>
      <c r="BFL766" s="156"/>
      <c r="BFM766" s="156"/>
      <c r="BFN766" s="156"/>
      <c r="BFO766" s="156"/>
      <c r="BFP766" s="156"/>
      <c r="BFQ766" s="156"/>
      <c r="BFR766" s="156"/>
      <c r="BFS766" s="156"/>
      <c r="BFT766" s="156"/>
      <c r="BFU766" s="156"/>
      <c r="BFV766" s="156"/>
      <c r="BFW766" s="156"/>
      <c r="BFX766" s="156"/>
      <c r="BFY766" s="156"/>
      <c r="BFZ766" s="156"/>
      <c r="BGA766" s="156"/>
      <c r="BGB766" s="156"/>
      <c r="BGC766" s="156"/>
      <c r="BGD766" s="156"/>
      <c r="BGE766" s="156"/>
      <c r="BGF766" s="156"/>
      <c r="BGG766" s="156"/>
      <c r="BGH766" s="156"/>
      <c r="BGI766" s="156"/>
      <c r="BGJ766" s="156"/>
      <c r="BGK766" s="156"/>
      <c r="BGL766" s="156"/>
      <c r="BGM766" s="156"/>
      <c r="BGN766" s="156"/>
      <c r="BGO766" s="156"/>
      <c r="BGP766" s="156"/>
      <c r="BGQ766" s="156"/>
      <c r="BGR766" s="156"/>
      <c r="BGS766" s="156"/>
      <c r="BGT766" s="156"/>
      <c r="BGU766" s="156"/>
      <c r="BGV766" s="156"/>
      <c r="BGW766" s="156"/>
      <c r="BGX766" s="156"/>
      <c r="BGY766" s="156"/>
      <c r="BGZ766" s="156"/>
      <c r="BHA766" s="156"/>
      <c r="BHB766" s="156"/>
      <c r="BHC766" s="156"/>
      <c r="BHD766" s="156"/>
      <c r="BHE766" s="156"/>
      <c r="BHF766" s="156"/>
      <c r="BHG766" s="156"/>
      <c r="BHH766" s="156"/>
      <c r="BHI766" s="156"/>
      <c r="BHJ766" s="156"/>
      <c r="BHK766" s="156"/>
      <c r="BHL766" s="156"/>
      <c r="BHM766" s="156"/>
      <c r="BHN766" s="156"/>
      <c r="BHO766" s="156"/>
      <c r="BHP766" s="156"/>
      <c r="BHQ766" s="156"/>
      <c r="BHR766" s="156"/>
      <c r="BHS766" s="156"/>
      <c r="BHT766" s="156"/>
      <c r="BHU766" s="156"/>
      <c r="BHV766" s="156"/>
      <c r="BHW766" s="156"/>
      <c r="BHX766" s="156"/>
      <c r="BHY766" s="156"/>
      <c r="BHZ766" s="156"/>
      <c r="BIA766" s="156"/>
      <c r="BIB766" s="156"/>
      <c r="BIC766" s="156"/>
      <c r="BID766" s="156"/>
      <c r="BIE766" s="156"/>
      <c r="BIF766" s="156"/>
      <c r="BIG766" s="156"/>
      <c r="BIH766" s="156"/>
      <c r="BII766" s="156"/>
      <c r="BIJ766" s="156"/>
      <c r="BIK766" s="156"/>
      <c r="BIL766" s="156"/>
      <c r="BIM766" s="156"/>
      <c r="BIN766" s="156"/>
      <c r="BIO766" s="156"/>
      <c r="BIP766" s="156"/>
      <c r="BIQ766" s="156"/>
      <c r="BIR766" s="156"/>
      <c r="BIS766" s="156"/>
      <c r="BIT766" s="156"/>
      <c r="BIU766" s="156"/>
      <c r="BIV766" s="156"/>
      <c r="BIW766" s="156"/>
      <c r="BIX766" s="156"/>
      <c r="BIY766" s="156"/>
      <c r="BIZ766" s="156"/>
      <c r="BJA766" s="156"/>
      <c r="BJB766" s="156"/>
      <c r="BJC766" s="156"/>
      <c r="BJD766" s="156"/>
      <c r="BJE766" s="156"/>
      <c r="BJF766" s="156"/>
      <c r="BJG766" s="156"/>
      <c r="BJH766" s="156"/>
      <c r="BJI766" s="156"/>
      <c r="BJJ766" s="156"/>
      <c r="BJK766" s="156"/>
      <c r="BJL766" s="156"/>
      <c r="BJM766" s="156"/>
      <c r="BJN766" s="156"/>
      <c r="BJO766" s="156"/>
      <c r="BJP766" s="156"/>
      <c r="BJQ766" s="156"/>
      <c r="BJR766" s="156"/>
      <c r="BJS766" s="156"/>
      <c r="BJT766" s="156"/>
      <c r="BJU766" s="156"/>
      <c r="BJV766" s="156"/>
      <c r="BJW766" s="156"/>
      <c r="BJX766" s="156"/>
      <c r="BJY766" s="156"/>
      <c r="BJZ766" s="156"/>
      <c r="BKA766" s="156"/>
      <c r="BKB766" s="156"/>
      <c r="BKC766" s="156"/>
      <c r="BKD766" s="156"/>
      <c r="BKE766" s="156"/>
      <c r="BKF766" s="156"/>
      <c r="BKG766" s="156"/>
      <c r="BKH766" s="156"/>
      <c r="BKI766" s="156"/>
      <c r="BKJ766" s="156"/>
      <c r="BKK766" s="156"/>
      <c r="BKL766" s="156"/>
      <c r="BKM766" s="156"/>
      <c r="BKN766" s="156"/>
      <c r="BKO766" s="156"/>
      <c r="BKP766" s="156"/>
      <c r="BKQ766" s="156"/>
      <c r="BKR766" s="156"/>
      <c r="BKS766" s="156"/>
      <c r="BKT766" s="156"/>
      <c r="BKU766" s="156"/>
      <c r="BKV766" s="156"/>
      <c r="BKW766" s="156"/>
      <c r="BKX766" s="156"/>
      <c r="BKY766" s="156"/>
      <c r="BKZ766" s="156"/>
      <c r="BLA766" s="156"/>
      <c r="BLB766" s="156"/>
      <c r="BLC766" s="156"/>
      <c r="BLD766" s="156"/>
      <c r="BLE766" s="156"/>
      <c r="BLF766" s="156"/>
      <c r="BLG766" s="156"/>
      <c r="BLH766" s="156"/>
      <c r="BLI766" s="156"/>
      <c r="BLJ766" s="156"/>
      <c r="BLK766" s="156"/>
      <c r="BLL766" s="156"/>
      <c r="BLM766" s="156"/>
      <c r="BLN766" s="156"/>
      <c r="BLO766" s="156"/>
      <c r="BLP766" s="156"/>
      <c r="BLQ766" s="156"/>
      <c r="BLR766" s="156"/>
      <c r="BLS766" s="156"/>
      <c r="BLT766" s="156"/>
      <c r="BLU766" s="156"/>
      <c r="BLV766" s="156"/>
      <c r="BLW766" s="156"/>
      <c r="BLX766" s="156"/>
      <c r="BLY766" s="156"/>
      <c r="BLZ766" s="156"/>
      <c r="BMA766" s="156"/>
      <c r="BMB766" s="156"/>
      <c r="BMC766" s="156"/>
      <c r="BMD766" s="156"/>
      <c r="BME766" s="156"/>
      <c r="BMF766" s="156"/>
      <c r="BMG766" s="156"/>
      <c r="BMH766" s="156"/>
      <c r="BMI766" s="156"/>
      <c r="BMJ766" s="156"/>
      <c r="BMK766" s="156"/>
      <c r="BML766" s="156"/>
      <c r="BMM766" s="156"/>
      <c r="BMN766" s="156"/>
      <c r="BMO766" s="156"/>
      <c r="BMP766" s="156"/>
      <c r="BMQ766" s="156"/>
      <c r="BMR766" s="156"/>
      <c r="BMS766" s="156"/>
      <c r="BMT766" s="156"/>
      <c r="BMU766" s="156"/>
      <c r="BMV766" s="156"/>
      <c r="BMW766" s="156"/>
      <c r="BMX766" s="156"/>
      <c r="BMY766" s="156"/>
      <c r="BMZ766" s="156"/>
      <c r="BNA766" s="156"/>
      <c r="BNB766" s="156"/>
      <c r="BNC766" s="156"/>
      <c r="BND766" s="156"/>
      <c r="BNE766" s="156"/>
      <c r="BNF766" s="156"/>
      <c r="BNG766" s="156"/>
      <c r="BNH766" s="156"/>
      <c r="BNI766" s="156"/>
      <c r="BNJ766" s="156"/>
      <c r="BNK766" s="156"/>
      <c r="BNL766" s="156"/>
      <c r="BNM766" s="156"/>
      <c r="BNN766" s="156"/>
      <c r="BNO766" s="156"/>
      <c r="BNP766" s="156"/>
      <c r="BNQ766" s="156"/>
      <c r="BNR766" s="156"/>
      <c r="BNS766" s="156"/>
      <c r="BNT766" s="156"/>
      <c r="BNU766" s="156"/>
      <c r="BNV766" s="156"/>
      <c r="BNW766" s="156"/>
      <c r="BNX766" s="156"/>
      <c r="BNY766" s="156"/>
      <c r="BNZ766" s="156"/>
      <c r="BOA766" s="156"/>
      <c r="BOB766" s="156"/>
      <c r="BOC766" s="156"/>
      <c r="BOD766" s="156"/>
      <c r="BOE766" s="156"/>
      <c r="BOF766" s="156"/>
      <c r="BOG766" s="156"/>
      <c r="BOH766" s="156"/>
      <c r="BOI766" s="156"/>
      <c r="BOJ766" s="156"/>
      <c r="BOK766" s="156"/>
      <c r="BOL766" s="156"/>
      <c r="BOM766" s="156"/>
      <c r="BON766" s="156"/>
      <c r="BOO766" s="156"/>
      <c r="BOP766" s="156"/>
      <c r="BOQ766" s="156"/>
      <c r="BOR766" s="156"/>
      <c r="BOS766" s="156"/>
      <c r="BOT766" s="156"/>
      <c r="BOU766" s="156"/>
      <c r="BOV766" s="156"/>
      <c r="BOW766" s="156"/>
      <c r="BOX766" s="156"/>
      <c r="BOY766" s="156"/>
      <c r="BOZ766" s="156"/>
      <c r="BPA766" s="156"/>
      <c r="BPB766" s="156"/>
      <c r="BPC766" s="156"/>
      <c r="BPD766" s="156"/>
      <c r="BPE766" s="156"/>
      <c r="BPF766" s="156"/>
      <c r="BPG766" s="156"/>
      <c r="BPH766" s="156"/>
      <c r="BPI766" s="156"/>
      <c r="BPJ766" s="156"/>
      <c r="BPK766" s="156"/>
      <c r="BPL766" s="156"/>
      <c r="BPM766" s="156"/>
      <c r="BPN766" s="156"/>
      <c r="BPO766" s="156"/>
      <c r="BPP766" s="156"/>
      <c r="BPQ766" s="156"/>
      <c r="BPR766" s="156"/>
      <c r="BPS766" s="156"/>
      <c r="BPT766" s="156"/>
      <c r="BPU766" s="156"/>
      <c r="BPV766" s="156"/>
      <c r="BPW766" s="156"/>
      <c r="BPX766" s="156"/>
      <c r="BPY766" s="156"/>
      <c r="BPZ766" s="156"/>
      <c r="BQA766" s="156"/>
      <c r="BQB766" s="156"/>
      <c r="BQC766" s="156"/>
      <c r="BQD766" s="156"/>
      <c r="BQE766" s="156"/>
      <c r="BQF766" s="156"/>
      <c r="BQG766" s="156"/>
      <c r="BQH766" s="156"/>
      <c r="BQI766" s="156"/>
      <c r="BQJ766" s="156"/>
      <c r="BQK766" s="156"/>
      <c r="BQL766" s="156"/>
      <c r="BQM766" s="156"/>
      <c r="BQN766" s="156"/>
      <c r="BQO766" s="156"/>
      <c r="BQP766" s="156"/>
      <c r="BQQ766" s="156"/>
      <c r="BQR766" s="156"/>
      <c r="BQS766" s="156"/>
      <c r="BQT766" s="156"/>
      <c r="BQU766" s="156"/>
      <c r="BQV766" s="156"/>
      <c r="BQW766" s="156"/>
      <c r="BQX766" s="156"/>
      <c r="BQY766" s="156"/>
      <c r="BQZ766" s="156"/>
      <c r="BRA766" s="156"/>
      <c r="BRB766" s="156"/>
      <c r="BRC766" s="156"/>
      <c r="BRD766" s="156"/>
      <c r="BRE766" s="156"/>
      <c r="BRF766" s="156"/>
      <c r="BRG766" s="156"/>
      <c r="BRH766" s="156"/>
      <c r="BRI766" s="156"/>
      <c r="BRJ766" s="156"/>
      <c r="BRK766" s="156"/>
      <c r="BRL766" s="156"/>
      <c r="BRM766" s="156"/>
      <c r="BRN766" s="156"/>
      <c r="BRO766" s="156"/>
      <c r="BRP766" s="156"/>
      <c r="BRQ766" s="156"/>
      <c r="BRR766" s="156"/>
      <c r="BRS766" s="156"/>
      <c r="BRT766" s="156"/>
      <c r="BRU766" s="156"/>
      <c r="BRV766" s="156"/>
      <c r="BRW766" s="156"/>
      <c r="BRX766" s="156"/>
      <c r="BRY766" s="156"/>
      <c r="BRZ766" s="156"/>
      <c r="BSA766" s="156"/>
      <c r="BSB766" s="156"/>
      <c r="BSC766" s="156"/>
      <c r="BSD766" s="156"/>
      <c r="BSE766" s="156"/>
      <c r="BSF766" s="156"/>
      <c r="BSG766" s="156"/>
      <c r="BSH766" s="156"/>
      <c r="BSI766" s="156"/>
      <c r="BSJ766" s="156"/>
      <c r="BSK766" s="156"/>
      <c r="BSL766" s="156"/>
      <c r="BSM766" s="156"/>
      <c r="BSN766" s="156"/>
      <c r="BSO766" s="156"/>
      <c r="BSP766" s="156"/>
      <c r="BSQ766" s="156"/>
      <c r="BSR766" s="156"/>
      <c r="BSS766" s="156"/>
      <c r="BST766" s="156"/>
      <c r="BSU766" s="156"/>
      <c r="BSV766" s="156"/>
      <c r="BSW766" s="156"/>
      <c r="BSX766" s="156"/>
      <c r="BSY766" s="156"/>
      <c r="BSZ766" s="156"/>
      <c r="BTA766" s="156"/>
      <c r="BTB766" s="156"/>
      <c r="BTC766" s="156"/>
      <c r="BTD766" s="156"/>
      <c r="BTE766" s="156"/>
      <c r="BTF766" s="156"/>
      <c r="BTG766" s="156"/>
      <c r="BTH766" s="156"/>
      <c r="BTI766" s="156"/>
      <c r="BTJ766" s="156"/>
      <c r="BTK766" s="156"/>
      <c r="BTL766" s="156"/>
      <c r="BTM766" s="156"/>
      <c r="BTN766" s="156"/>
      <c r="BTO766" s="156"/>
      <c r="BTP766" s="156"/>
      <c r="BTQ766" s="156"/>
      <c r="BTR766" s="156"/>
      <c r="BTS766" s="156"/>
      <c r="BTT766" s="156"/>
      <c r="BTU766" s="156"/>
      <c r="BTV766" s="156"/>
      <c r="BTW766" s="156"/>
      <c r="BTX766" s="156"/>
      <c r="BTY766" s="156"/>
      <c r="BTZ766" s="156"/>
      <c r="BUA766" s="156"/>
      <c r="BUB766" s="156"/>
      <c r="BUC766" s="156"/>
      <c r="BUD766" s="156"/>
      <c r="BUE766" s="156"/>
      <c r="BUF766" s="156"/>
      <c r="BUG766" s="156"/>
      <c r="BUH766" s="156"/>
      <c r="BUI766" s="156"/>
      <c r="BUJ766" s="156"/>
      <c r="BUK766" s="156"/>
      <c r="BUL766" s="156"/>
      <c r="BUM766" s="156"/>
      <c r="BUN766" s="156"/>
      <c r="BUO766" s="156"/>
      <c r="BUP766" s="156"/>
      <c r="BUQ766" s="156"/>
      <c r="BUR766" s="156"/>
      <c r="BUS766" s="156"/>
      <c r="BUT766" s="156"/>
      <c r="BUU766" s="156"/>
      <c r="BUV766" s="156"/>
      <c r="BUW766" s="156"/>
      <c r="BUX766" s="156"/>
      <c r="BUY766" s="156"/>
      <c r="BUZ766" s="156"/>
      <c r="BVA766" s="156"/>
      <c r="BVB766" s="156"/>
      <c r="BVC766" s="156"/>
      <c r="BVD766" s="156"/>
      <c r="BVE766" s="156"/>
      <c r="BVF766" s="156"/>
      <c r="BVG766" s="156"/>
      <c r="BVH766" s="156"/>
      <c r="BVI766" s="156"/>
      <c r="BVJ766" s="156"/>
      <c r="BVK766" s="156"/>
      <c r="BVL766" s="156"/>
      <c r="BVM766" s="156"/>
      <c r="BVN766" s="156"/>
      <c r="BVO766" s="156"/>
      <c r="BVP766" s="156"/>
      <c r="BVQ766" s="156"/>
      <c r="BVR766" s="156"/>
      <c r="BVS766" s="156"/>
      <c r="BVT766" s="156"/>
      <c r="BVU766" s="156"/>
      <c r="BVV766" s="156"/>
      <c r="BVW766" s="156"/>
      <c r="BVX766" s="156"/>
      <c r="BVY766" s="156"/>
      <c r="BVZ766" s="156"/>
      <c r="BWA766" s="156"/>
      <c r="BWB766" s="156"/>
      <c r="BWC766" s="156"/>
      <c r="BWD766" s="156"/>
      <c r="BWE766" s="156"/>
      <c r="BWF766" s="156"/>
      <c r="BWG766" s="156"/>
      <c r="BWH766" s="156"/>
      <c r="BWI766" s="156"/>
      <c r="BWJ766" s="156"/>
      <c r="BWK766" s="156"/>
      <c r="BWL766" s="156"/>
      <c r="BWM766" s="156"/>
      <c r="BWN766" s="156"/>
      <c r="BWO766" s="156"/>
      <c r="BWP766" s="156"/>
      <c r="BWQ766" s="156"/>
      <c r="BWR766" s="156"/>
      <c r="BWS766" s="156"/>
      <c r="BWT766" s="156"/>
      <c r="BWU766" s="156"/>
      <c r="BWV766" s="156"/>
      <c r="BWW766" s="156"/>
      <c r="BWX766" s="156"/>
      <c r="BWY766" s="156"/>
      <c r="BWZ766" s="156"/>
      <c r="BXA766" s="156"/>
      <c r="BXB766" s="156"/>
      <c r="BXC766" s="156"/>
      <c r="BXD766" s="156"/>
      <c r="BXE766" s="156"/>
      <c r="BXF766" s="156"/>
      <c r="BXG766" s="156"/>
      <c r="BXH766" s="156"/>
      <c r="BXI766" s="156"/>
      <c r="BXJ766" s="156"/>
      <c r="BXK766" s="156"/>
      <c r="BXL766" s="156"/>
      <c r="BXM766" s="156"/>
      <c r="BXN766" s="156"/>
      <c r="BXO766" s="156"/>
      <c r="BXP766" s="156"/>
      <c r="BXQ766" s="156"/>
      <c r="BXR766" s="156"/>
      <c r="BXS766" s="156"/>
      <c r="BXT766" s="156"/>
      <c r="BXU766" s="156"/>
      <c r="BXV766" s="156"/>
      <c r="BXW766" s="156"/>
      <c r="BXX766" s="156"/>
      <c r="BXY766" s="156"/>
      <c r="BXZ766" s="156"/>
      <c r="BYA766" s="156"/>
      <c r="BYB766" s="156"/>
      <c r="BYC766" s="156"/>
      <c r="BYD766" s="156"/>
      <c r="BYE766" s="156"/>
      <c r="BYF766" s="156"/>
      <c r="BYG766" s="156"/>
      <c r="BYH766" s="156"/>
      <c r="BYI766" s="156"/>
      <c r="BYJ766" s="156"/>
      <c r="BYK766" s="156"/>
      <c r="BYL766" s="156"/>
      <c r="BYM766" s="156"/>
      <c r="BYN766" s="156"/>
      <c r="BYO766" s="156"/>
      <c r="BYP766" s="156"/>
      <c r="BYQ766" s="156"/>
      <c r="BYR766" s="156"/>
      <c r="BYS766" s="156"/>
      <c r="BYT766" s="156"/>
      <c r="BYU766" s="156"/>
      <c r="BYV766" s="156"/>
      <c r="BYW766" s="156"/>
      <c r="BYX766" s="156"/>
      <c r="BYY766" s="156"/>
      <c r="BYZ766" s="156"/>
      <c r="BZA766" s="156"/>
      <c r="BZB766" s="156"/>
      <c r="BZC766" s="156"/>
      <c r="BZD766" s="156"/>
      <c r="BZE766" s="156"/>
      <c r="BZF766" s="156"/>
      <c r="BZG766" s="156"/>
      <c r="BZH766" s="156"/>
      <c r="BZI766" s="156"/>
      <c r="BZJ766" s="156"/>
      <c r="BZK766" s="156"/>
      <c r="BZL766" s="156"/>
      <c r="BZM766" s="156"/>
      <c r="BZN766" s="156"/>
      <c r="BZO766" s="156"/>
      <c r="BZP766" s="156"/>
      <c r="BZQ766" s="156"/>
      <c r="BZR766" s="156"/>
      <c r="BZS766" s="156"/>
      <c r="BZT766" s="156"/>
      <c r="BZU766" s="156"/>
      <c r="BZV766" s="156"/>
      <c r="BZW766" s="156"/>
      <c r="BZX766" s="156"/>
      <c r="BZY766" s="156"/>
      <c r="BZZ766" s="156"/>
      <c r="CAA766" s="156"/>
      <c r="CAB766" s="156"/>
      <c r="CAC766" s="156"/>
      <c r="CAD766" s="156"/>
      <c r="CAE766" s="156"/>
      <c r="CAF766" s="156"/>
      <c r="CAG766" s="156"/>
      <c r="CAH766" s="156"/>
      <c r="CAI766" s="156"/>
      <c r="CAJ766" s="156"/>
      <c r="CAK766" s="156"/>
      <c r="CAL766" s="156"/>
      <c r="CAM766" s="156"/>
      <c r="CAN766" s="156"/>
      <c r="CAO766" s="156"/>
      <c r="CAP766" s="156"/>
      <c r="CAQ766" s="156"/>
      <c r="CAR766" s="156"/>
      <c r="CAS766" s="156"/>
      <c r="CAT766" s="156"/>
      <c r="CAU766" s="156"/>
      <c r="CAV766" s="156"/>
      <c r="CAW766" s="156"/>
      <c r="CAX766" s="156"/>
      <c r="CAY766" s="156"/>
      <c r="CAZ766" s="156"/>
      <c r="CBA766" s="156"/>
      <c r="CBB766" s="156"/>
      <c r="CBC766" s="156"/>
      <c r="CBD766" s="156"/>
      <c r="CBE766" s="156"/>
      <c r="CBF766" s="156"/>
      <c r="CBG766" s="156"/>
      <c r="CBH766" s="156"/>
      <c r="CBI766" s="156"/>
      <c r="CBJ766" s="156"/>
      <c r="CBK766" s="156"/>
      <c r="CBL766" s="156"/>
      <c r="CBM766" s="156"/>
      <c r="CBN766" s="156"/>
      <c r="CBO766" s="156"/>
      <c r="CBP766" s="156"/>
      <c r="CBQ766" s="156"/>
      <c r="CBR766" s="156"/>
      <c r="CBS766" s="156"/>
      <c r="CBT766" s="156"/>
      <c r="CBU766" s="156"/>
      <c r="CBV766" s="156"/>
      <c r="CBW766" s="156"/>
      <c r="CBX766" s="156"/>
      <c r="CBY766" s="156"/>
      <c r="CBZ766" s="156"/>
      <c r="CCA766" s="156"/>
      <c r="CCB766" s="156"/>
      <c r="CCC766" s="156"/>
      <c r="CCD766" s="156"/>
      <c r="CCE766" s="156"/>
      <c r="CCF766" s="156"/>
      <c r="CCG766" s="156"/>
      <c r="CCH766" s="156"/>
      <c r="CCI766" s="156"/>
      <c r="CCJ766" s="156"/>
      <c r="CCK766" s="156"/>
      <c r="CCL766" s="156"/>
      <c r="CCM766" s="156"/>
      <c r="CCN766" s="156"/>
      <c r="CCO766" s="156"/>
      <c r="CCP766" s="156"/>
      <c r="CCQ766" s="156"/>
      <c r="CCR766" s="156"/>
      <c r="CCS766" s="156"/>
      <c r="CCT766" s="156"/>
      <c r="CCU766" s="156"/>
      <c r="CCV766" s="156"/>
      <c r="CCW766" s="156"/>
      <c r="CCX766" s="156"/>
      <c r="CCY766" s="156"/>
      <c r="CCZ766" s="156"/>
      <c r="CDA766" s="156"/>
      <c r="CDB766" s="156"/>
      <c r="CDC766" s="156"/>
      <c r="CDD766" s="156"/>
      <c r="CDE766" s="156"/>
      <c r="CDF766" s="156"/>
      <c r="CDG766" s="156"/>
      <c r="CDH766" s="156"/>
      <c r="CDI766" s="156"/>
      <c r="CDJ766" s="156"/>
      <c r="CDK766" s="156"/>
      <c r="CDL766" s="156"/>
      <c r="CDM766" s="156"/>
      <c r="CDN766" s="156"/>
      <c r="CDO766" s="156"/>
      <c r="CDP766" s="156"/>
      <c r="CDQ766" s="156"/>
      <c r="CDR766" s="156"/>
      <c r="CDS766" s="156"/>
      <c r="CDT766" s="156"/>
      <c r="CDU766" s="156"/>
      <c r="CDV766" s="156"/>
      <c r="CDW766" s="156"/>
      <c r="CDX766" s="156"/>
      <c r="CDY766" s="156"/>
      <c r="CDZ766" s="156"/>
      <c r="CEA766" s="156"/>
      <c r="CEB766" s="156"/>
      <c r="CEC766" s="156"/>
      <c r="CED766" s="156"/>
      <c r="CEE766" s="156"/>
      <c r="CEF766" s="156"/>
      <c r="CEG766" s="156"/>
      <c r="CEH766" s="156"/>
      <c r="CEI766" s="156"/>
      <c r="CEJ766" s="156"/>
      <c r="CEK766" s="156"/>
      <c r="CEL766" s="156"/>
      <c r="CEM766" s="156"/>
      <c r="CEN766" s="156"/>
      <c r="CEO766" s="156"/>
      <c r="CEP766" s="156"/>
      <c r="CEQ766" s="156"/>
      <c r="CER766" s="156"/>
      <c r="CES766" s="156"/>
      <c r="CET766" s="156"/>
      <c r="CEU766" s="156"/>
      <c r="CEV766" s="156"/>
      <c r="CEW766" s="156"/>
      <c r="CEX766" s="156"/>
      <c r="CEY766" s="156"/>
      <c r="CEZ766" s="156"/>
      <c r="CFA766" s="156"/>
      <c r="CFB766" s="156"/>
      <c r="CFC766" s="156"/>
      <c r="CFD766" s="156"/>
      <c r="CFE766" s="156"/>
      <c r="CFF766" s="156"/>
      <c r="CFG766" s="156"/>
      <c r="CFH766" s="156"/>
      <c r="CFI766" s="156"/>
      <c r="CFJ766" s="156"/>
      <c r="CFK766" s="156"/>
      <c r="CFL766" s="156"/>
      <c r="CFM766" s="156"/>
      <c r="CFN766" s="156"/>
      <c r="CFO766" s="156"/>
      <c r="CFP766" s="156"/>
      <c r="CFQ766" s="156"/>
      <c r="CFR766" s="156"/>
      <c r="CFS766" s="156"/>
      <c r="CFT766" s="156"/>
      <c r="CFU766" s="156"/>
      <c r="CFV766" s="156"/>
      <c r="CFW766" s="156"/>
      <c r="CFX766" s="156"/>
      <c r="CFY766" s="156"/>
      <c r="CFZ766" s="156"/>
      <c r="CGA766" s="156"/>
      <c r="CGB766" s="156"/>
      <c r="CGC766" s="156"/>
      <c r="CGD766" s="156"/>
      <c r="CGE766" s="156"/>
      <c r="CGF766" s="156"/>
      <c r="CGG766" s="156"/>
      <c r="CGH766" s="156"/>
      <c r="CGI766" s="156"/>
      <c r="CGJ766" s="156"/>
      <c r="CGK766" s="156"/>
      <c r="CGL766" s="156"/>
      <c r="CGM766" s="156"/>
      <c r="CGN766" s="156"/>
      <c r="CGO766" s="156"/>
      <c r="CGP766" s="156"/>
      <c r="CGQ766" s="156"/>
      <c r="CGR766" s="156"/>
      <c r="CGS766" s="156"/>
      <c r="CGT766" s="156"/>
      <c r="CGU766" s="156"/>
      <c r="CGV766" s="156"/>
      <c r="CGW766" s="156"/>
      <c r="CGX766" s="156"/>
      <c r="CGY766" s="156"/>
      <c r="CGZ766" s="156"/>
      <c r="CHA766" s="156"/>
      <c r="CHB766" s="156"/>
      <c r="CHC766" s="156"/>
      <c r="CHD766" s="156"/>
      <c r="CHE766" s="156"/>
      <c r="CHF766" s="156"/>
      <c r="CHG766" s="156"/>
      <c r="CHH766" s="156"/>
      <c r="CHI766" s="156"/>
      <c r="CHJ766" s="156"/>
      <c r="CHK766" s="156"/>
      <c r="CHL766" s="156"/>
      <c r="CHM766" s="156"/>
      <c r="CHN766" s="156"/>
      <c r="CHO766" s="156"/>
      <c r="CHP766" s="156"/>
      <c r="CHQ766" s="156"/>
      <c r="CHR766" s="156"/>
      <c r="CHS766" s="156"/>
      <c r="CHT766" s="156"/>
      <c r="CHU766" s="156"/>
      <c r="CHV766" s="156"/>
      <c r="CHW766" s="156"/>
      <c r="CHX766" s="156"/>
      <c r="CHY766" s="156"/>
      <c r="CHZ766" s="156"/>
      <c r="CIA766" s="156"/>
      <c r="CIB766" s="156"/>
      <c r="CIC766" s="156"/>
      <c r="CID766" s="156"/>
      <c r="CIE766" s="156"/>
      <c r="CIF766" s="156"/>
      <c r="CIG766" s="156"/>
      <c r="CIH766" s="156"/>
      <c r="CII766" s="156"/>
      <c r="CIJ766" s="156"/>
      <c r="CIK766" s="156"/>
      <c r="CIL766" s="156"/>
      <c r="CIM766" s="156"/>
      <c r="CIN766" s="156"/>
      <c r="CIO766" s="156"/>
      <c r="CIP766" s="156"/>
      <c r="CIQ766" s="156"/>
      <c r="CIR766" s="156"/>
      <c r="CIS766" s="156"/>
      <c r="CIT766" s="156"/>
      <c r="CIU766" s="156"/>
      <c r="CIV766" s="156"/>
      <c r="CIW766" s="156"/>
      <c r="CIX766" s="156"/>
      <c r="CIY766" s="156"/>
      <c r="CIZ766" s="156"/>
      <c r="CJA766" s="156"/>
      <c r="CJB766" s="156"/>
      <c r="CJC766" s="156"/>
      <c r="CJD766" s="156"/>
      <c r="CJE766" s="156"/>
      <c r="CJF766" s="156"/>
      <c r="CJG766" s="156"/>
      <c r="CJH766" s="156"/>
      <c r="CJI766" s="156"/>
      <c r="CJJ766" s="156"/>
      <c r="CJK766" s="156"/>
      <c r="CJL766" s="156"/>
      <c r="CJM766" s="156"/>
      <c r="CJN766" s="156"/>
      <c r="CJO766" s="156"/>
      <c r="CJP766" s="156"/>
      <c r="CJQ766" s="156"/>
      <c r="CJR766" s="156"/>
      <c r="CJS766" s="156"/>
      <c r="CJT766" s="156"/>
      <c r="CJU766" s="156"/>
      <c r="CJV766" s="156"/>
      <c r="CJW766" s="156"/>
      <c r="CJX766" s="156"/>
      <c r="CJY766" s="156"/>
      <c r="CJZ766" s="156"/>
      <c r="CKA766" s="156"/>
      <c r="CKB766" s="156"/>
      <c r="CKC766" s="156"/>
      <c r="CKD766" s="156"/>
      <c r="CKE766" s="156"/>
      <c r="CKF766" s="156"/>
      <c r="CKG766" s="156"/>
      <c r="CKH766" s="156"/>
      <c r="CKI766" s="156"/>
      <c r="CKJ766" s="156"/>
      <c r="CKK766" s="156"/>
      <c r="CKL766" s="156"/>
      <c r="CKM766" s="156"/>
      <c r="CKN766" s="156"/>
      <c r="CKO766" s="156"/>
      <c r="CKP766" s="156"/>
      <c r="CKQ766" s="156"/>
      <c r="CKR766" s="156"/>
      <c r="CKS766" s="156"/>
      <c r="CKT766" s="156"/>
      <c r="CKU766" s="156"/>
      <c r="CKV766" s="156"/>
      <c r="CKW766" s="156"/>
      <c r="CKX766" s="156"/>
      <c r="CKY766" s="156"/>
      <c r="CKZ766" s="156"/>
      <c r="CLA766" s="156"/>
      <c r="CLB766" s="156"/>
      <c r="CLC766" s="156"/>
      <c r="CLD766" s="156"/>
      <c r="CLE766" s="156"/>
      <c r="CLF766" s="156"/>
      <c r="CLG766" s="156"/>
      <c r="CLH766" s="156"/>
      <c r="CLI766" s="156"/>
      <c r="CLJ766" s="156"/>
      <c r="CLK766" s="156"/>
      <c r="CLL766" s="156"/>
      <c r="CLM766" s="156"/>
      <c r="CLN766" s="156"/>
      <c r="CLO766" s="156"/>
      <c r="CLP766" s="156"/>
      <c r="CLQ766" s="156"/>
      <c r="CLR766" s="156"/>
      <c r="CLS766" s="156"/>
      <c r="CLT766" s="156"/>
      <c r="CLU766" s="156"/>
      <c r="CLV766" s="156"/>
      <c r="CLW766" s="156"/>
      <c r="CLX766" s="156"/>
      <c r="CLY766" s="156"/>
      <c r="CLZ766" s="156"/>
      <c r="CMA766" s="156"/>
      <c r="CMB766" s="156"/>
      <c r="CMC766" s="156"/>
      <c r="CMD766" s="156"/>
      <c r="CME766" s="156"/>
      <c r="CMF766" s="156"/>
      <c r="CMG766" s="156"/>
      <c r="CMH766" s="156"/>
      <c r="CMI766" s="156"/>
      <c r="CMJ766" s="156"/>
      <c r="CMK766" s="156"/>
      <c r="CML766" s="156"/>
      <c r="CMM766" s="156"/>
      <c r="CMN766" s="156"/>
      <c r="CMO766" s="156"/>
      <c r="CMP766" s="156"/>
      <c r="CMQ766" s="156"/>
      <c r="CMR766" s="156"/>
      <c r="CMS766" s="156"/>
      <c r="CMT766" s="156"/>
      <c r="CMU766" s="156"/>
      <c r="CMV766" s="156"/>
      <c r="CMW766" s="156"/>
      <c r="CMX766" s="156"/>
      <c r="CMY766" s="156"/>
      <c r="CMZ766" s="156"/>
      <c r="CNA766" s="156"/>
      <c r="CNB766" s="156"/>
      <c r="CNC766" s="156"/>
      <c r="CND766" s="156"/>
      <c r="CNE766" s="156"/>
      <c r="CNF766" s="156"/>
      <c r="CNG766" s="156"/>
      <c r="CNH766" s="156"/>
      <c r="CNI766" s="156"/>
      <c r="CNJ766" s="156"/>
      <c r="CNK766" s="156"/>
      <c r="CNL766" s="156"/>
      <c r="CNM766" s="156"/>
      <c r="CNN766" s="156"/>
      <c r="CNO766" s="156"/>
      <c r="CNP766" s="156"/>
      <c r="CNQ766" s="156"/>
      <c r="CNR766" s="156"/>
      <c r="CNS766" s="156"/>
      <c r="CNT766" s="156"/>
      <c r="CNU766" s="156"/>
      <c r="CNV766" s="156"/>
      <c r="CNW766" s="156"/>
      <c r="CNX766" s="156"/>
      <c r="CNY766" s="156"/>
      <c r="CNZ766" s="156"/>
      <c r="COA766" s="156"/>
      <c r="COB766" s="156"/>
      <c r="COC766" s="156"/>
      <c r="COD766" s="156"/>
      <c r="COE766" s="156"/>
      <c r="COF766" s="156"/>
      <c r="COG766" s="156"/>
      <c r="COH766" s="156"/>
      <c r="COI766" s="156"/>
      <c r="COJ766" s="156"/>
      <c r="COK766" s="156"/>
      <c r="COL766" s="156"/>
      <c r="COM766" s="156"/>
      <c r="CON766" s="156"/>
      <c r="COO766" s="156"/>
      <c r="COP766" s="156"/>
      <c r="COQ766" s="156"/>
      <c r="COR766" s="156"/>
      <c r="COS766" s="156"/>
      <c r="COT766" s="156"/>
      <c r="COU766" s="156"/>
      <c r="COV766" s="156"/>
      <c r="COW766" s="156"/>
      <c r="COX766" s="156"/>
      <c r="COY766" s="156"/>
      <c r="COZ766" s="156"/>
      <c r="CPA766" s="156"/>
      <c r="CPB766" s="156"/>
      <c r="CPC766" s="156"/>
      <c r="CPD766" s="156"/>
      <c r="CPE766" s="156"/>
      <c r="CPF766" s="156"/>
      <c r="CPG766" s="156"/>
      <c r="CPH766" s="156"/>
      <c r="CPI766" s="156"/>
      <c r="CPJ766" s="156"/>
      <c r="CPK766" s="156"/>
      <c r="CPL766" s="156"/>
      <c r="CPM766" s="156"/>
      <c r="CPN766" s="156"/>
      <c r="CPO766" s="156"/>
      <c r="CPP766" s="156"/>
      <c r="CPQ766" s="156"/>
      <c r="CPR766" s="156"/>
      <c r="CPS766" s="156"/>
      <c r="CPT766" s="156"/>
      <c r="CPU766" s="156"/>
      <c r="CPV766" s="156"/>
      <c r="CPW766" s="156"/>
      <c r="CPX766" s="156"/>
      <c r="CPY766" s="156"/>
      <c r="CPZ766" s="156"/>
      <c r="CQA766" s="156"/>
      <c r="CQB766" s="156"/>
      <c r="CQC766" s="156"/>
      <c r="CQD766" s="156"/>
      <c r="CQE766" s="156"/>
      <c r="CQF766" s="156"/>
      <c r="CQG766" s="156"/>
      <c r="CQH766" s="156"/>
      <c r="CQI766" s="156"/>
      <c r="CQJ766" s="156"/>
      <c r="CQK766" s="156"/>
      <c r="CQL766" s="156"/>
      <c r="CQM766" s="156"/>
      <c r="CQN766" s="156"/>
      <c r="CQO766" s="156"/>
      <c r="CQP766" s="156"/>
      <c r="CQQ766" s="156"/>
      <c r="CQR766" s="156"/>
      <c r="CQS766" s="156"/>
      <c r="CQT766" s="156"/>
      <c r="CQU766" s="156"/>
      <c r="CQV766" s="156"/>
      <c r="CQW766" s="156"/>
      <c r="CQX766" s="156"/>
      <c r="CQY766" s="156"/>
      <c r="CQZ766" s="156"/>
      <c r="CRA766" s="156"/>
      <c r="CRB766" s="156"/>
      <c r="CRC766" s="156"/>
      <c r="CRD766" s="156"/>
      <c r="CRE766" s="156"/>
      <c r="CRF766" s="156"/>
      <c r="CRG766" s="156"/>
      <c r="CRH766" s="156"/>
      <c r="CRI766" s="156"/>
      <c r="CRJ766" s="156"/>
      <c r="CRK766" s="156"/>
      <c r="CRL766" s="156"/>
      <c r="CRM766" s="156"/>
      <c r="CRN766" s="156"/>
      <c r="CRO766" s="156"/>
      <c r="CRP766" s="156"/>
      <c r="CRQ766" s="156"/>
      <c r="CRR766" s="156"/>
      <c r="CRS766" s="156"/>
      <c r="CRT766" s="156"/>
      <c r="CRU766" s="156"/>
      <c r="CRV766" s="156"/>
      <c r="CRW766" s="156"/>
      <c r="CRX766" s="156"/>
      <c r="CRY766" s="156"/>
      <c r="CRZ766" s="156"/>
      <c r="CSA766" s="156"/>
      <c r="CSB766" s="156"/>
      <c r="CSC766" s="156"/>
      <c r="CSD766" s="156"/>
      <c r="CSE766" s="156"/>
      <c r="CSF766" s="156"/>
      <c r="CSG766" s="156"/>
      <c r="CSH766" s="156"/>
      <c r="CSI766" s="156"/>
      <c r="CSJ766" s="156"/>
      <c r="CSK766" s="156"/>
      <c r="CSL766" s="156"/>
      <c r="CSM766" s="156"/>
      <c r="CSN766" s="156"/>
      <c r="CSO766" s="156"/>
      <c r="CSP766" s="156"/>
      <c r="CSQ766" s="156"/>
      <c r="CSR766" s="156"/>
      <c r="CSS766" s="156"/>
      <c r="CST766" s="156"/>
      <c r="CSU766" s="156"/>
      <c r="CSV766" s="156"/>
      <c r="CSW766" s="156"/>
      <c r="CSX766" s="156"/>
      <c r="CSY766" s="156"/>
      <c r="CSZ766" s="156"/>
      <c r="CTA766" s="156"/>
      <c r="CTB766" s="156"/>
      <c r="CTC766" s="156"/>
      <c r="CTD766" s="156"/>
      <c r="CTE766" s="156"/>
      <c r="CTF766" s="156"/>
      <c r="CTG766" s="156"/>
      <c r="CTH766" s="156"/>
      <c r="CTI766" s="156"/>
      <c r="CTJ766" s="156"/>
      <c r="CTK766" s="156"/>
      <c r="CTL766" s="156"/>
      <c r="CTM766" s="156"/>
      <c r="CTN766" s="156"/>
      <c r="CTO766" s="156"/>
      <c r="CTP766" s="156"/>
      <c r="CTQ766" s="156"/>
      <c r="CTR766" s="156"/>
      <c r="CTS766" s="156"/>
      <c r="CTT766" s="156"/>
      <c r="CTU766" s="156"/>
      <c r="CTV766" s="156"/>
      <c r="CTW766" s="156"/>
      <c r="CTX766" s="156"/>
      <c r="CTY766" s="156"/>
      <c r="CTZ766" s="156"/>
      <c r="CUA766" s="156"/>
      <c r="CUB766" s="156"/>
      <c r="CUC766" s="156"/>
      <c r="CUD766" s="156"/>
      <c r="CUE766" s="156"/>
      <c r="CUF766" s="156"/>
      <c r="CUG766" s="156"/>
      <c r="CUH766" s="156"/>
      <c r="CUI766" s="156"/>
      <c r="CUJ766" s="156"/>
      <c r="CUK766" s="156"/>
      <c r="CUL766" s="156"/>
      <c r="CUM766" s="156"/>
      <c r="CUN766" s="156"/>
      <c r="CUO766" s="156"/>
      <c r="CUP766" s="156"/>
      <c r="CUQ766" s="156"/>
      <c r="CUR766" s="156"/>
      <c r="CUS766" s="156"/>
      <c r="CUT766" s="156"/>
      <c r="CUU766" s="156"/>
      <c r="CUV766" s="156"/>
      <c r="CUW766" s="156"/>
      <c r="CUX766" s="156"/>
      <c r="CUY766" s="156"/>
      <c r="CUZ766" s="156"/>
      <c r="CVA766" s="156"/>
      <c r="CVB766" s="156"/>
      <c r="CVC766" s="156"/>
      <c r="CVD766" s="156"/>
      <c r="CVE766" s="156"/>
      <c r="CVF766" s="156"/>
      <c r="CVG766" s="156"/>
      <c r="CVH766" s="156"/>
      <c r="CVI766" s="156"/>
      <c r="CVJ766" s="156"/>
      <c r="CVK766" s="156"/>
      <c r="CVL766" s="156"/>
      <c r="CVM766" s="156"/>
      <c r="CVN766" s="156"/>
      <c r="CVO766" s="156"/>
      <c r="CVP766" s="156"/>
      <c r="CVQ766" s="156"/>
      <c r="CVR766" s="156"/>
      <c r="CVS766" s="156"/>
      <c r="CVT766" s="156"/>
      <c r="CVU766" s="156"/>
      <c r="CVV766" s="156"/>
      <c r="CVW766" s="156"/>
      <c r="CVX766" s="156"/>
      <c r="CVY766" s="156"/>
      <c r="CVZ766" s="156"/>
      <c r="CWA766" s="156"/>
      <c r="CWB766" s="156"/>
      <c r="CWC766" s="156"/>
      <c r="CWD766" s="156"/>
      <c r="CWE766" s="156"/>
      <c r="CWF766" s="156"/>
      <c r="CWG766" s="156"/>
      <c r="CWH766" s="156"/>
      <c r="CWI766" s="156"/>
      <c r="CWJ766" s="156"/>
      <c r="CWK766" s="156"/>
      <c r="CWL766" s="156"/>
      <c r="CWM766" s="156"/>
      <c r="CWN766" s="156"/>
      <c r="CWO766" s="156"/>
      <c r="CWP766" s="156"/>
      <c r="CWQ766" s="156"/>
      <c r="CWR766" s="156"/>
      <c r="CWS766" s="156"/>
      <c r="CWT766" s="156"/>
      <c r="CWU766" s="156"/>
      <c r="CWV766" s="156"/>
      <c r="CWW766" s="156"/>
      <c r="CWX766" s="156"/>
      <c r="CWY766" s="156"/>
      <c r="CWZ766" s="156"/>
      <c r="CXA766" s="156"/>
      <c r="CXB766" s="156"/>
      <c r="CXC766" s="156"/>
      <c r="CXD766" s="156"/>
      <c r="CXE766" s="156"/>
      <c r="CXF766" s="156"/>
      <c r="CXG766" s="156"/>
      <c r="CXH766" s="156"/>
      <c r="CXI766" s="156"/>
      <c r="CXJ766" s="156"/>
      <c r="CXK766" s="156"/>
      <c r="CXL766" s="156"/>
      <c r="CXM766" s="156"/>
      <c r="CXN766" s="156"/>
      <c r="CXO766" s="156"/>
      <c r="CXP766" s="156"/>
      <c r="CXQ766" s="156"/>
      <c r="CXR766" s="156"/>
      <c r="CXS766" s="156"/>
      <c r="CXT766" s="156"/>
      <c r="CXU766" s="156"/>
      <c r="CXV766" s="156"/>
      <c r="CXW766" s="156"/>
      <c r="CXX766" s="156"/>
      <c r="CXY766" s="156"/>
      <c r="CXZ766" s="156"/>
      <c r="CYA766" s="156"/>
      <c r="CYB766" s="156"/>
      <c r="CYC766" s="156"/>
      <c r="CYD766" s="156"/>
      <c r="CYE766" s="156"/>
      <c r="CYF766" s="156"/>
      <c r="CYG766" s="156"/>
      <c r="CYH766" s="156"/>
      <c r="CYI766" s="156"/>
      <c r="CYJ766" s="156"/>
      <c r="CYK766" s="156"/>
      <c r="CYL766" s="156"/>
      <c r="CYM766" s="156"/>
      <c r="CYN766" s="156"/>
      <c r="CYO766" s="156"/>
      <c r="CYP766" s="156"/>
      <c r="CYQ766" s="156"/>
      <c r="CYR766" s="156"/>
      <c r="CYS766" s="156"/>
      <c r="CYT766" s="156"/>
      <c r="CYU766" s="156"/>
      <c r="CYV766" s="156"/>
      <c r="CYW766" s="156"/>
      <c r="CYX766" s="156"/>
      <c r="CYY766" s="156"/>
      <c r="CYZ766" s="156"/>
      <c r="CZA766" s="156"/>
      <c r="CZB766" s="156"/>
      <c r="CZC766" s="156"/>
      <c r="CZD766" s="156"/>
      <c r="CZE766" s="156"/>
      <c r="CZF766" s="156"/>
      <c r="CZG766" s="156"/>
      <c r="CZH766" s="156"/>
      <c r="CZI766" s="156"/>
      <c r="CZJ766" s="156"/>
      <c r="CZK766" s="156"/>
      <c r="CZL766" s="156"/>
      <c r="CZM766" s="156"/>
      <c r="CZN766" s="156"/>
      <c r="CZO766" s="156"/>
      <c r="CZP766" s="156"/>
      <c r="CZQ766" s="156"/>
      <c r="CZR766" s="156"/>
      <c r="CZS766" s="156"/>
      <c r="CZT766" s="156"/>
      <c r="CZU766" s="156"/>
      <c r="CZV766" s="156"/>
      <c r="CZW766" s="156"/>
      <c r="CZX766" s="156"/>
      <c r="CZY766" s="156"/>
      <c r="CZZ766" s="156"/>
      <c r="DAA766" s="156"/>
      <c r="DAB766" s="156"/>
      <c r="DAC766" s="156"/>
      <c r="DAD766" s="156"/>
      <c r="DAE766" s="156"/>
      <c r="DAF766" s="156"/>
      <c r="DAG766" s="156"/>
      <c r="DAH766" s="156"/>
      <c r="DAI766" s="156"/>
      <c r="DAJ766" s="156"/>
      <c r="DAK766" s="156"/>
      <c r="DAL766" s="156"/>
      <c r="DAM766" s="156"/>
      <c r="DAN766" s="156"/>
      <c r="DAO766" s="156"/>
      <c r="DAP766" s="156"/>
      <c r="DAQ766" s="156"/>
      <c r="DAR766" s="156"/>
      <c r="DAS766" s="156"/>
      <c r="DAT766" s="156"/>
      <c r="DAU766" s="156"/>
      <c r="DAV766" s="156"/>
      <c r="DAW766" s="156"/>
      <c r="DAX766" s="156"/>
      <c r="DAY766" s="156"/>
      <c r="DAZ766" s="156"/>
      <c r="DBA766" s="156"/>
      <c r="DBB766" s="156"/>
      <c r="DBC766" s="156"/>
      <c r="DBD766" s="156"/>
      <c r="DBE766" s="156"/>
      <c r="DBF766" s="156"/>
      <c r="DBG766" s="156"/>
      <c r="DBH766" s="156"/>
      <c r="DBI766" s="156"/>
      <c r="DBJ766" s="156"/>
      <c r="DBK766" s="156"/>
      <c r="DBL766" s="156"/>
      <c r="DBM766" s="156"/>
      <c r="DBN766" s="156"/>
      <c r="DBO766" s="156"/>
      <c r="DBP766" s="156"/>
      <c r="DBQ766" s="156"/>
      <c r="DBR766" s="156"/>
      <c r="DBS766" s="156"/>
      <c r="DBT766" s="156"/>
      <c r="DBU766" s="156"/>
      <c r="DBV766" s="156"/>
      <c r="DBW766" s="156"/>
      <c r="DBX766" s="156"/>
      <c r="DBY766" s="156"/>
      <c r="DBZ766" s="156"/>
      <c r="DCA766" s="156"/>
      <c r="DCB766" s="156"/>
      <c r="DCC766" s="156"/>
      <c r="DCD766" s="156"/>
      <c r="DCE766" s="156"/>
      <c r="DCF766" s="156"/>
      <c r="DCG766" s="156"/>
      <c r="DCH766" s="156"/>
      <c r="DCI766" s="156"/>
      <c r="DCJ766" s="156"/>
      <c r="DCK766" s="156"/>
      <c r="DCL766" s="156"/>
      <c r="DCM766" s="156"/>
      <c r="DCN766" s="156"/>
      <c r="DCO766" s="156"/>
      <c r="DCP766" s="156"/>
      <c r="DCQ766" s="156"/>
      <c r="DCR766" s="156"/>
      <c r="DCS766" s="156"/>
      <c r="DCT766" s="156"/>
      <c r="DCU766" s="156"/>
      <c r="DCV766" s="156"/>
      <c r="DCW766" s="156"/>
      <c r="DCX766" s="156"/>
      <c r="DCY766" s="156"/>
      <c r="DCZ766" s="156"/>
      <c r="DDA766" s="156"/>
      <c r="DDB766" s="156"/>
      <c r="DDC766" s="156"/>
      <c r="DDD766" s="156"/>
      <c r="DDE766" s="156"/>
      <c r="DDF766" s="156"/>
      <c r="DDG766" s="156"/>
      <c r="DDH766" s="156"/>
      <c r="DDI766" s="156"/>
      <c r="DDJ766" s="156"/>
      <c r="DDK766" s="156"/>
      <c r="DDL766" s="156"/>
      <c r="DDM766" s="156"/>
      <c r="DDN766" s="156"/>
      <c r="DDO766" s="156"/>
      <c r="DDP766" s="156"/>
      <c r="DDQ766" s="156"/>
      <c r="DDR766" s="156"/>
      <c r="DDS766" s="156"/>
      <c r="DDT766" s="156"/>
      <c r="DDU766" s="156"/>
      <c r="DDV766" s="156"/>
      <c r="DDW766" s="156"/>
      <c r="DDX766" s="156"/>
      <c r="DDY766" s="156"/>
      <c r="DDZ766" s="156"/>
      <c r="DEA766" s="156"/>
      <c r="DEB766" s="156"/>
      <c r="DEC766" s="156"/>
      <c r="DED766" s="156"/>
      <c r="DEE766" s="156"/>
      <c r="DEF766" s="156"/>
      <c r="DEG766" s="156"/>
      <c r="DEH766" s="156"/>
      <c r="DEI766" s="156"/>
      <c r="DEJ766" s="156"/>
      <c r="DEK766" s="156"/>
      <c r="DEL766" s="156"/>
      <c r="DEM766" s="156"/>
      <c r="DEN766" s="156"/>
      <c r="DEO766" s="156"/>
      <c r="DEP766" s="156"/>
      <c r="DEQ766" s="156"/>
      <c r="DER766" s="156"/>
      <c r="DES766" s="156"/>
      <c r="DET766" s="156"/>
      <c r="DEU766" s="156"/>
      <c r="DEV766" s="156"/>
      <c r="DEW766" s="156"/>
      <c r="DEX766" s="156"/>
      <c r="DEY766" s="156"/>
      <c r="DEZ766" s="156"/>
      <c r="DFA766" s="156"/>
      <c r="DFB766" s="156"/>
      <c r="DFC766" s="156"/>
      <c r="DFD766" s="156"/>
      <c r="DFE766" s="156"/>
      <c r="DFF766" s="156"/>
      <c r="DFG766" s="156"/>
      <c r="DFH766" s="156"/>
      <c r="DFI766" s="156"/>
      <c r="DFJ766" s="156"/>
      <c r="DFK766" s="156"/>
      <c r="DFL766" s="156"/>
      <c r="DFM766" s="156"/>
      <c r="DFN766" s="156"/>
      <c r="DFO766" s="156"/>
      <c r="DFP766" s="156"/>
      <c r="DFQ766" s="156"/>
      <c r="DFR766" s="156"/>
      <c r="DFS766" s="156"/>
      <c r="DFT766" s="156"/>
      <c r="DFU766" s="156"/>
      <c r="DFV766" s="156"/>
      <c r="DFW766" s="156"/>
      <c r="DFX766" s="156"/>
      <c r="DFY766" s="156"/>
      <c r="DFZ766" s="156"/>
      <c r="DGA766" s="156"/>
      <c r="DGB766" s="156"/>
      <c r="DGC766" s="156"/>
      <c r="DGD766" s="156"/>
      <c r="DGE766" s="156"/>
      <c r="DGF766" s="156"/>
      <c r="DGG766" s="156"/>
      <c r="DGH766" s="156"/>
      <c r="DGI766" s="156"/>
      <c r="DGJ766" s="156"/>
      <c r="DGK766" s="156"/>
      <c r="DGL766" s="156"/>
      <c r="DGM766" s="156"/>
      <c r="DGN766" s="156"/>
      <c r="DGO766" s="156"/>
      <c r="DGP766" s="156"/>
      <c r="DGQ766" s="156"/>
      <c r="DGR766" s="156"/>
      <c r="DGS766" s="156"/>
      <c r="DGT766" s="156"/>
      <c r="DGU766" s="156"/>
      <c r="DGV766" s="156"/>
      <c r="DGW766" s="156"/>
      <c r="DGX766" s="156"/>
      <c r="DGY766" s="156"/>
      <c r="DGZ766" s="156"/>
      <c r="DHA766" s="156"/>
      <c r="DHB766" s="156"/>
      <c r="DHC766" s="156"/>
      <c r="DHD766" s="156"/>
      <c r="DHE766" s="156"/>
      <c r="DHF766" s="156"/>
      <c r="DHG766" s="156"/>
      <c r="DHH766" s="156"/>
      <c r="DHI766" s="156"/>
      <c r="DHJ766" s="156"/>
      <c r="DHK766" s="156"/>
      <c r="DHL766" s="156"/>
      <c r="DHM766" s="156"/>
      <c r="DHN766" s="156"/>
      <c r="DHO766" s="156"/>
      <c r="DHP766" s="156"/>
      <c r="DHQ766" s="156"/>
      <c r="DHR766" s="156"/>
      <c r="DHS766" s="156"/>
      <c r="DHT766" s="156"/>
      <c r="DHU766" s="156"/>
      <c r="DHV766" s="156"/>
      <c r="DHW766" s="156"/>
      <c r="DHX766" s="156"/>
      <c r="DHY766" s="156"/>
      <c r="DHZ766" s="156"/>
      <c r="DIA766" s="156"/>
      <c r="DIB766" s="156"/>
      <c r="DIC766" s="156"/>
      <c r="DID766" s="156"/>
      <c r="DIE766" s="156"/>
      <c r="DIF766" s="156"/>
      <c r="DIG766" s="156"/>
      <c r="DIH766" s="156"/>
      <c r="DII766" s="156"/>
      <c r="DIJ766" s="156"/>
      <c r="DIK766" s="156"/>
      <c r="DIL766" s="156"/>
      <c r="DIM766" s="156"/>
      <c r="DIN766" s="156"/>
      <c r="DIO766" s="156"/>
      <c r="DIP766" s="156"/>
      <c r="DIQ766" s="156"/>
      <c r="DIR766" s="156"/>
      <c r="DIS766" s="156"/>
      <c r="DIT766" s="156"/>
      <c r="DIU766" s="156"/>
      <c r="DIV766" s="156"/>
      <c r="DIW766" s="156"/>
      <c r="DIX766" s="156"/>
      <c r="DIY766" s="156"/>
      <c r="DIZ766" s="156"/>
      <c r="DJA766" s="156"/>
      <c r="DJB766" s="156"/>
      <c r="DJC766" s="156"/>
      <c r="DJD766" s="156"/>
      <c r="DJE766" s="156"/>
      <c r="DJF766" s="156"/>
      <c r="DJG766" s="156"/>
      <c r="DJH766" s="156"/>
      <c r="DJI766" s="156"/>
      <c r="DJJ766" s="156"/>
      <c r="DJK766" s="156"/>
      <c r="DJL766" s="156"/>
      <c r="DJM766" s="156"/>
      <c r="DJN766" s="156"/>
      <c r="DJO766" s="156"/>
      <c r="DJP766" s="156"/>
      <c r="DJQ766" s="156"/>
      <c r="DJR766" s="156"/>
      <c r="DJS766" s="156"/>
      <c r="DJT766" s="156"/>
      <c r="DJU766" s="156"/>
      <c r="DJV766" s="156"/>
      <c r="DJW766" s="156"/>
      <c r="DJX766" s="156"/>
      <c r="DJY766" s="156"/>
      <c r="DJZ766" s="156"/>
      <c r="DKA766" s="156"/>
      <c r="DKB766" s="156"/>
      <c r="DKC766" s="156"/>
      <c r="DKD766" s="156"/>
      <c r="DKE766" s="156"/>
      <c r="DKF766" s="156"/>
      <c r="DKG766" s="156"/>
      <c r="DKH766" s="156"/>
      <c r="DKI766" s="156"/>
      <c r="DKJ766" s="156"/>
      <c r="DKK766" s="156"/>
      <c r="DKL766" s="156"/>
      <c r="DKM766" s="156"/>
      <c r="DKN766" s="156"/>
      <c r="DKO766" s="156"/>
      <c r="DKP766" s="156"/>
      <c r="DKQ766" s="156"/>
      <c r="DKR766" s="156"/>
      <c r="DKS766" s="156"/>
      <c r="DKT766" s="156"/>
      <c r="DKU766" s="156"/>
      <c r="DKV766" s="156"/>
      <c r="DKW766" s="156"/>
      <c r="DKX766" s="156"/>
      <c r="DKY766" s="156"/>
      <c r="DKZ766" s="156"/>
      <c r="DLA766" s="156"/>
      <c r="DLB766" s="156"/>
      <c r="DLC766" s="156"/>
      <c r="DLD766" s="156"/>
      <c r="DLE766" s="156"/>
      <c r="DLF766" s="156"/>
      <c r="DLG766" s="156"/>
      <c r="DLH766" s="156"/>
      <c r="DLI766" s="156"/>
      <c r="DLJ766" s="156"/>
      <c r="DLK766" s="156"/>
      <c r="DLL766" s="156"/>
      <c r="DLM766" s="156"/>
      <c r="DLN766" s="156"/>
      <c r="DLO766" s="156"/>
      <c r="DLP766" s="156"/>
      <c r="DLQ766" s="156"/>
      <c r="DLR766" s="156"/>
      <c r="DLS766" s="156"/>
      <c r="DLT766" s="156"/>
      <c r="DLU766" s="156"/>
      <c r="DLV766" s="156"/>
      <c r="DLW766" s="156"/>
      <c r="DLX766" s="156"/>
      <c r="DLY766" s="156"/>
      <c r="DLZ766" s="156"/>
      <c r="DMA766" s="156"/>
      <c r="DMB766" s="156"/>
      <c r="DMC766" s="156"/>
      <c r="DMD766" s="156"/>
      <c r="DME766" s="156"/>
      <c r="DMF766" s="156"/>
      <c r="DMG766" s="156"/>
      <c r="DMH766" s="156"/>
      <c r="DMI766" s="156"/>
      <c r="DMJ766" s="156"/>
      <c r="DMK766" s="156"/>
      <c r="DML766" s="156"/>
      <c r="DMM766" s="156"/>
      <c r="DMN766" s="156"/>
      <c r="DMO766" s="156"/>
      <c r="DMP766" s="156"/>
      <c r="DMQ766" s="156"/>
      <c r="DMR766" s="156"/>
      <c r="DMS766" s="156"/>
      <c r="DMT766" s="156"/>
      <c r="DMU766" s="156"/>
      <c r="DMV766" s="156"/>
      <c r="DMW766" s="156"/>
      <c r="DMX766" s="156"/>
      <c r="DMY766" s="156"/>
      <c r="DMZ766" s="156"/>
      <c r="DNA766" s="156"/>
      <c r="DNB766" s="156"/>
      <c r="DNC766" s="156"/>
      <c r="DND766" s="156"/>
      <c r="DNE766" s="156"/>
      <c r="DNF766" s="156"/>
      <c r="DNG766" s="156"/>
      <c r="DNH766" s="156"/>
      <c r="DNI766" s="156"/>
      <c r="DNJ766" s="156"/>
      <c r="DNK766" s="156"/>
      <c r="DNL766" s="156"/>
      <c r="DNM766" s="156"/>
      <c r="DNN766" s="156"/>
      <c r="DNO766" s="156"/>
      <c r="DNP766" s="156"/>
      <c r="DNQ766" s="156"/>
      <c r="DNR766" s="156"/>
      <c r="DNS766" s="156"/>
      <c r="DNT766" s="156"/>
      <c r="DNU766" s="156"/>
      <c r="DNV766" s="156"/>
      <c r="DNW766" s="156"/>
      <c r="DNX766" s="156"/>
      <c r="DNY766" s="156"/>
      <c r="DNZ766" s="156"/>
      <c r="DOA766" s="156"/>
      <c r="DOB766" s="156"/>
      <c r="DOC766" s="156"/>
      <c r="DOD766" s="156"/>
      <c r="DOE766" s="156"/>
      <c r="DOF766" s="156"/>
      <c r="DOG766" s="156"/>
      <c r="DOH766" s="156"/>
      <c r="DOI766" s="156"/>
      <c r="DOJ766" s="156"/>
      <c r="DOK766" s="156"/>
      <c r="DOL766" s="156"/>
      <c r="DOM766" s="156"/>
      <c r="DON766" s="156"/>
      <c r="DOO766" s="156"/>
      <c r="DOP766" s="156"/>
      <c r="DOQ766" s="156"/>
      <c r="DOR766" s="156"/>
      <c r="DOS766" s="156"/>
      <c r="DOT766" s="156"/>
      <c r="DOU766" s="156"/>
      <c r="DOV766" s="156"/>
      <c r="DOW766" s="156"/>
      <c r="DOX766" s="156"/>
      <c r="DOY766" s="156"/>
      <c r="DOZ766" s="156"/>
      <c r="DPA766" s="156"/>
      <c r="DPB766" s="156"/>
      <c r="DPC766" s="156"/>
      <c r="DPD766" s="156"/>
      <c r="DPE766" s="156"/>
      <c r="DPF766" s="156"/>
      <c r="DPG766" s="156"/>
      <c r="DPH766" s="156"/>
      <c r="DPI766" s="156"/>
      <c r="DPJ766" s="156"/>
      <c r="DPK766" s="156"/>
      <c r="DPL766" s="156"/>
      <c r="DPM766" s="156"/>
      <c r="DPN766" s="156"/>
      <c r="DPO766" s="156"/>
      <c r="DPP766" s="156"/>
      <c r="DPQ766" s="156"/>
      <c r="DPR766" s="156"/>
      <c r="DPS766" s="156"/>
      <c r="DPT766" s="156"/>
      <c r="DPU766" s="156"/>
      <c r="DPV766" s="156"/>
      <c r="DPW766" s="156"/>
      <c r="DPX766" s="156"/>
      <c r="DPY766" s="156"/>
      <c r="DPZ766" s="156"/>
      <c r="DQA766" s="156"/>
      <c r="DQB766" s="156"/>
      <c r="DQC766" s="156"/>
      <c r="DQD766" s="156"/>
      <c r="DQE766" s="156"/>
      <c r="DQF766" s="156"/>
      <c r="DQG766" s="156"/>
      <c r="DQH766" s="156"/>
      <c r="DQI766" s="156"/>
      <c r="DQJ766" s="156"/>
      <c r="DQK766" s="156"/>
      <c r="DQL766" s="156"/>
      <c r="DQM766" s="156"/>
      <c r="DQN766" s="156"/>
      <c r="DQO766" s="156"/>
      <c r="DQP766" s="156"/>
      <c r="DQQ766" s="156"/>
      <c r="DQR766" s="156"/>
      <c r="DQS766" s="156"/>
      <c r="DQT766" s="156"/>
      <c r="DQU766" s="156"/>
      <c r="DQV766" s="156"/>
      <c r="DQW766" s="156"/>
      <c r="DQX766" s="156"/>
      <c r="DQY766" s="156"/>
      <c r="DQZ766" s="156"/>
      <c r="DRA766" s="156"/>
      <c r="DRB766" s="156"/>
      <c r="DRC766" s="156"/>
      <c r="DRD766" s="156"/>
      <c r="DRE766" s="156"/>
      <c r="DRF766" s="156"/>
      <c r="DRG766" s="156"/>
      <c r="DRH766" s="156"/>
      <c r="DRI766" s="156"/>
      <c r="DRJ766" s="156"/>
      <c r="DRK766" s="156"/>
      <c r="DRL766" s="156"/>
      <c r="DRM766" s="156"/>
      <c r="DRN766" s="156"/>
      <c r="DRO766" s="156"/>
      <c r="DRP766" s="156"/>
      <c r="DRQ766" s="156"/>
      <c r="DRR766" s="156"/>
      <c r="DRS766" s="156"/>
      <c r="DRT766" s="156"/>
      <c r="DRU766" s="156"/>
      <c r="DRV766" s="156"/>
      <c r="DRW766" s="156"/>
      <c r="DRX766" s="156"/>
      <c r="DRY766" s="156"/>
      <c r="DRZ766" s="156"/>
      <c r="DSA766" s="156"/>
      <c r="DSB766" s="156"/>
      <c r="DSC766" s="156"/>
      <c r="DSD766" s="156"/>
      <c r="DSE766" s="156"/>
      <c r="DSF766" s="156"/>
      <c r="DSG766" s="156"/>
      <c r="DSH766" s="156"/>
      <c r="DSI766" s="156"/>
      <c r="DSJ766" s="156"/>
      <c r="DSK766" s="156"/>
      <c r="DSL766" s="156"/>
      <c r="DSM766" s="156"/>
      <c r="DSN766" s="156"/>
      <c r="DSO766" s="156"/>
      <c r="DSP766" s="156"/>
      <c r="DSQ766" s="156"/>
      <c r="DSR766" s="156"/>
      <c r="DSS766" s="156"/>
      <c r="DST766" s="156"/>
      <c r="DSU766" s="156"/>
      <c r="DSV766" s="156"/>
      <c r="DSW766" s="156"/>
      <c r="DSX766" s="156"/>
      <c r="DSY766" s="156"/>
      <c r="DSZ766" s="156"/>
      <c r="DTA766" s="156"/>
      <c r="DTB766" s="156"/>
      <c r="DTC766" s="156"/>
      <c r="DTD766" s="156"/>
      <c r="DTE766" s="156"/>
      <c r="DTF766" s="156"/>
      <c r="DTG766" s="156"/>
      <c r="DTH766" s="156"/>
      <c r="DTI766" s="156"/>
      <c r="DTJ766" s="156"/>
      <c r="DTK766" s="156"/>
      <c r="DTL766" s="156"/>
      <c r="DTM766" s="156"/>
      <c r="DTN766" s="156"/>
      <c r="DTO766" s="156"/>
      <c r="DTP766" s="156"/>
      <c r="DTQ766" s="156"/>
      <c r="DTR766" s="156"/>
      <c r="DTS766" s="156"/>
      <c r="DTT766" s="156"/>
      <c r="DTU766" s="156"/>
      <c r="DTV766" s="156"/>
      <c r="DTW766" s="156"/>
      <c r="DTX766" s="156"/>
      <c r="DTY766" s="156"/>
      <c r="DTZ766" s="156"/>
      <c r="DUA766" s="156"/>
      <c r="DUB766" s="156"/>
      <c r="DUC766" s="156"/>
      <c r="DUD766" s="156"/>
      <c r="DUE766" s="156"/>
      <c r="DUF766" s="156"/>
      <c r="DUG766" s="156"/>
      <c r="DUH766" s="156"/>
      <c r="DUI766" s="156"/>
      <c r="DUJ766" s="156"/>
      <c r="DUK766" s="156"/>
      <c r="DUL766" s="156"/>
      <c r="DUM766" s="156"/>
      <c r="DUN766" s="156"/>
      <c r="DUO766" s="156"/>
      <c r="DUP766" s="156"/>
      <c r="DUQ766" s="156"/>
      <c r="DUR766" s="156"/>
      <c r="DUS766" s="156"/>
      <c r="DUT766" s="156"/>
      <c r="DUU766" s="156"/>
      <c r="DUV766" s="156"/>
      <c r="DUW766" s="156"/>
      <c r="DUX766" s="156"/>
      <c r="DUY766" s="156"/>
      <c r="DUZ766" s="156"/>
      <c r="DVA766" s="156"/>
      <c r="DVB766" s="156"/>
      <c r="DVC766" s="156"/>
      <c r="DVD766" s="156"/>
      <c r="DVE766" s="156"/>
      <c r="DVF766" s="156"/>
      <c r="DVG766" s="156"/>
      <c r="DVH766" s="156"/>
      <c r="DVI766" s="156"/>
      <c r="DVJ766" s="156"/>
      <c r="DVK766" s="156"/>
      <c r="DVL766" s="156"/>
      <c r="DVM766" s="156"/>
      <c r="DVN766" s="156"/>
      <c r="DVO766" s="156"/>
      <c r="DVP766" s="156"/>
      <c r="DVQ766" s="156"/>
      <c r="DVR766" s="156"/>
      <c r="DVS766" s="156"/>
      <c r="DVT766" s="156"/>
      <c r="DVU766" s="156"/>
      <c r="DVV766" s="156"/>
      <c r="DVW766" s="156"/>
      <c r="DVX766" s="156"/>
      <c r="DVY766" s="156"/>
      <c r="DVZ766" s="156"/>
      <c r="DWA766" s="156"/>
      <c r="DWB766" s="156"/>
      <c r="DWC766" s="156"/>
      <c r="DWD766" s="156"/>
      <c r="DWE766" s="156"/>
      <c r="DWF766" s="156"/>
      <c r="DWG766" s="156"/>
      <c r="DWH766" s="156"/>
      <c r="DWI766" s="156"/>
      <c r="DWJ766" s="156"/>
      <c r="DWK766" s="156"/>
      <c r="DWL766" s="156"/>
      <c r="DWM766" s="156"/>
      <c r="DWN766" s="156"/>
      <c r="DWO766" s="156"/>
      <c r="DWP766" s="156"/>
      <c r="DWQ766" s="156"/>
      <c r="DWR766" s="156"/>
      <c r="DWS766" s="156"/>
      <c r="DWT766" s="156"/>
      <c r="DWU766" s="156"/>
      <c r="DWV766" s="156"/>
      <c r="DWW766" s="156"/>
      <c r="DWX766" s="156"/>
      <c r="DWY766" s="156"/>
      <c r="DWZ766" s="156"/>
      <c r="DXA766" s="156"/>
      <c r="DXB766" s="156"/>
      <c r="DXC766" s="156"/>
      <c r="DXD766" s="156"/>
      <c r="DXE766" s="156"/>
      <c r="DXF766" s="156"/>
      <c r="DXG766" s="156"/>
      <c r="DXH766" s="156"/>
      <c r="DXI766" s="156"/>
      <c r="DXJ766" s="156"/>
      <c r="DXK766" s="156"/>
      <c r="DXL766" s="156"/>
      <c r="DXM766" s="156"/>
      <c r="DXN766" s="156"/>
      <c r="DXO766" s="156"/>
      <c r="DXP766" s="156"/>
      <c r="DXQ766" s="156"/>
      <c r="DXR766" s="156"/>
      <c r="DXS766" s="156"/>
      <c r="DXT766" s="156"/>
      <c r="DXU766" s="156"/>
      <c r="DXV766" s="156"/>
      <c r="DXW766" s="156"/>
      <c r="DXX766" s="156"/>
      <c r="DXY766" s="156"/>
      <c r="DXZ766" s="156"/>
      <c r="DYA766" s="156"/>
      <c r="DYB766" s="156"/>
      <c r="DYC766" s="156"/>
      <c r="DYD766" s="156"/>
      <c r="DYE766" s="156"/>
      <c r="DYF766" s="156"/>
      <c r="DYG766" s="156"/>
      <c r="DYH766" s="156"/>
      <c r="DYI766" s="156"/>
      <c r="DYJ766" s="156"/>
      <c r="DYK766" s="156"/>
      <c r="DYL766" s="156"/>
      <c r="DYM766" s="156"/>
      <c r="DYN766" s="156"/>
      <c r="DYO766" s="156"/>
      <c r="DYP766" s="156"/>
      <c r="DYQ766" s="156"/>
      <c r="DYR766" s="156"/>
      <c r="DYS766" s="156"/>
      <c r="DYT766" s="156"/>
      <c r="DYU766" s="156"/>
      <c r="DYV766" s="156"/>
      <c r="DYW766" s="156"/>
      <c r="DYX766" s="156"/>
      <c r="DYY766" s="156"/>
      <c r="DYZ766" s="156"/>
      <c r="DZA766" s="156"/>
      <c r="DZB766" s="156"/>
      <c r="DZC766" s="156"/>
      <c r="DZD766" s="156"/>
      <c r="DZE766" s="156"/>
      <c r="DZF766" s="156"/>
      <c r="DZG766" s="156"/>
      <c r="DZH766" s="156"/>
      <c r="DZI766" s="156"/>
      <c r="DZJ766" s="156"/>
      <c r="DZK766" s="156"/>
      <c r="DZL766" s="156"/>
      <c r="DZM766" s="156"/>
      <c r="DZN766" s="156"/>
      <c r="DZO766" s="156"/>
      <c r="DZP766" s="156"/>
      <c r="DZQ766" s="156"/>
      <c r="DZR766" s="156"/>
      <c r="DZS766" s="156"/>
      <c r="DZT766" s="156"/>
      <c r="DZU766" s="156"/>
      <c r="DZV766" s="156"/>
      <c r="DZW766" s="156"/>
      <c r="DZX766" s="156"/>
      <c r="DZY766" s="156"/>
      <c r="DZZ766" s="156"/>
      <c r="EAA766" s="156"/>
      <c r="EAB766" s="156"/>
      <c r="EAC766" s="156"/>
      <c r="EAD766" s="156"/>
      <c r="EAE766" s="156"/>
      <c r="EAF766" s="156"/>
      <c r="EAG766" s="156"/>
      <c r="EAH766" s="156"/>
      <c r="EAI766" s="156"/>
      <c r="EAJ766" s="156"/>
      <c r="EAK766" s="156"/>
      <c r="EAL766" s="156"/>
      <c r="EAM766" s="156"/>
      <c r="EAN766" s="156"/>
      <c r="EAO766" s="156"/>
      <c r="EAP766" s="156"/>
      <c r="EAQ766" s="156"/>
      <c r="EAR766" s="156"/>
      <c r="EAS766" s="156"/>
      <c r="EAT766" s="156"/>
      <c r="EAU766" s="156"/>
      <c r="EAV766" s="156"/>
      <c r="EAW766" s="156"/>
      <c r="EAX766" s="156"/>
      <c r="EAY766" s="156"/>
      <c r="EAZ766" s="156"/>
      <c r="EBA766" s="156"/>
      <c r="EBB766" s="156"/>
      <c r="EBC766" s="156"/>
      <c r="EBD766" s="156"/>
      <c r="EBE766" s="156"/>
      <c r="EBF766" s="156"/>
      <c r="EBG766" s="156"/>
      <c r="EBH766" s="156"/>
      <c r="EBI766" s="156"/>
      <c r="EBJ766" s="156"/>
      <c r="EBK766" s="156"/>
      <c r="EBL766" s="156"/>
      <c r="EBM766" s="156"/>
      <c r="EBN766" s="156"/>
      <c r="EBO766" s="156"/>
      <c r="EBP766" s="156"/>
      <c r="EBQ766" s="156"/>
      <c r="EBR766" s="156"/>
      <c r="EBS766" s="156"/>
      <c r="EBT766" s="156"/>
      <c r="EBU766" s="156"/>
      <c r="EBV766" s="156"/>
      <c r="EBW766" s="156"/>
      <c r="EBX766" s="156"/>
      <c r="EBY766" s="156"/>
      <c r="EBZ766" s="156"/>
      <c r="ECA766" s="156"/>
      <c r="ECB766" s="156"/>
      <c r="ECC766" s="156"/>
      <c r="ECD766" s="156"/>
      <c r="ECE766" s="156"/>
      <c r="ECF766" s="156"/>
      <c r="ECG766" s="156"/>
      <c r="ECH766" s="156"/>
      <c r="ECI766" s="156"/>
      <c r="ECJ766" s="156"/>
      <c r="ECK766" s="156"/>
      <c r="ECL766" s="156"/>
      <c r="ECM766" s="156"/>
      <c r="ECN766" s="156"/>
      <c r="ECO766" s="156"/>
      <c r="ECP766" s="156"/>
      <c r="ECQ766" s="156"/>
      <c r="ECR766" s="156"/>
      <c r="ECS766" s="156"/>
      <c r="ECT766" s="156"/>
      <c r="ECU766" s="156"/>
      <c r="ECV766" s="156"/>
      <c r="ECW766" s="156"/>
      <c r="ECX766" s="156"/>
      <c r="ECY766" s="156"/>
      <c r="ECZ766" s="156"/>
      <c r="EDA766" s="156"/>
      <c r="EDB766" s="156"/>
      <c r="EDC766" s="156"/>
      <c r="EDD766" s="156"/>
      <c r="EDE766" s="156"/>
      <c r="EDF766" s="156"/>
      <c r="EDG766" s="156"/>
      <c r="EDH766" s="156"/>
      <c r="EDI766" s="156"/>
      <c r="EDJ766" s="156"/>
      <c r="EDK766" s="156"/>
      <c r="EDL766" s="156"/>
      <c r="EDM766" s="156"/>
      <c r="EDN766" s="156"/>
      <c r="EDO766" s="156"/>
      <c r="EDP766" s="156"/>
      <c r="EDQ766" s="156"/>
      <c r="EDR766" s="156"/>
      <c r="EDS766" s="156"/>
      <c r="EDT766" s="156"/>
      <c r="EDU766" s="156"/>
      <c r="EDV766" s="156"/>
      <c r="EDW766" s="156"/>
      <c r="EDX766" s="156"/>
      <c r="EDY766" s="156"/>
      <c r="EDZ766" s="156"/>
      <c r="EEA766" s="156"/>
      <c r="EEB766" s="156"/>
      <c r="EEC766" s="156"/>
      <c r="EED766" s="156"/>
      <c r="EEE766" s="156"/>
      <c r="EEF766" s="156"/>
      <c r="EEG766" s="156"/>
      <c r="EEH766" s="156"/>
      <c r="EEI766" s="156"/>
      <c r="EEJ766" s="156"/>
      <c r="EEK766" s="156"/>
      <c r="EEL766" s="156"/>
      <c r="EEM766" s="156"/>
      <c r="EEN766" s="156"/>
      <c r="EEO766" s="156"/>
      <c r="EEP766" s="156"/>
      <c r="EEQ766" s="156"/>
      <c r="EER766" s="156"/>
      <c r="EES766" s="156"/>
      <c r="EET766" s="156"/>
      <c r="EEU766" s="156"/>
      <c r="EEV766" s="156"/>
      <c r="EEW766" s="156"/>
      <c r="EEX766" s="156"/>
      <c r="EEY766" s="156"/>
      <c r="EEZ766" s="156"/>
      <c r="EFA766" s="156"/>
      <c r="EFB766" s="156"/>
      <c r="EFC766" s="156"/>
      <c r="EFD766" s="156"/>
      <c r="EFE766" s="156"/>
      <c r="EFF766" s="156"/>
      <c r="EFG766" s="156"/>
      <c r="EFH766" s="156"/>
      <c r="EFI766" s="156"/>
      <c r="EFJ766" s="156"/>
      <c r="EFK766" s="156"/>
      <c r="EFL766" s="156"/>
      <c r="EFM766" s="156"/>
      <c r="EFN766" s="156"/>
      <c r="EFO766" s="156"/>
      <c r="EFP766" s="156"/>
      <c r="EFQ766" s="156"/>
      <c r="EFR766" s="156"/>
      <c r="EFS766" s="156"/>
      <c r="EFT766" s="156"/>
      <c r="EFU766" s="156"/>
      <c r="EFV766" s="156"/>
      <c r="EFW766" s="156"/>
      <c r="EFX766" s="156"/>
      <c r="EFY766" s="156"/>
      <c r="EFZ766" s="156"/>
      <c r="EGA766" s="156"/>
      <c r="EGB766" s="156"/>
      <c r="EGC766" s="156"/>
      <c r="EGD766" s="156"/>
      <c r="EGE766" s="156"/>
      <c r="EGF766" s="156"/>
      <c r="EGG766" s="156"/>
      <c r="EGH766" s="156"/>
      <c r="EGI766" s="156"/>
      <c r="EGJ766" s="156"/>
      <c r="EGK766" s="156"/>
      <c r="EGL766" s="156"/>
      <c r="EGM766" s="156"/>
      <c r="EGN766" s="156"/>
      <c r="EGO766" s="156"/>
      <c r="EGP766" s="156"/>
      <c r="EGQ766" s="156"/>
      <c r="EGR766" s="156"/>
      <c r="EGS766" s="156"/>
      <c r="EGT766" s="156"/>
      <c r="EGU766" s="156"/>
      <c r="EGV766" s="156"/>
      <c r="EGW766" s="156"/>
      <c r="EGX766" s="156"/>
      <c r="EGY766" s="156"/>
      <c r="EGZ766" s="156"/>
      <c r="EHA766" s="156"/>
      <c r="EHB766" s="156"/>
      <c r="EHC766" s="156"/>
      <c r="EHD766" s="156"/>
      <c r="EHE766" s="156"/>
      <c r="EHF766" s="156"/>
      <c r="EHG766" s="156"/>
      <c r="EHH766" s="156"/>
      <c r="EHI766" s="156"/>
      <c r="EHJ766" s="156"/>
      <c r="EHK766" s="156"/>
      <c r="EHL766" s="156"/>
      <c r="EHM766" s="156"/>
      <c r="EHN766" s="156"/>
      <c r="EHO766" s="156"/>
      <c r="EHP766" s="156"/>
      <c r="EHQ766" s="156"/>
      <c r="EHR766" s="156"/>
      <c r="EHS766" s="156"/>
      <c r="EHT766" s="156"/>
      <c r="EHU766" s="156"/>
      <c r="EHV766" s="156"/>
      <c r="EHW766" s="156"/>
      <c r="EHX766" s="156"/>
      <c r="EHY766" s="156"/>
      <c r="EHZ766" s="156"/>
      <c r="EIA766" s="156"/>
      <c r="EIB766" s="156"/>
      <c r="EIC766" s="156"/>
      <c r="EID766" s="156"/>
      <c r="EIE766" s="156"/>
      <c r="EIF766" s="156"/>
      <c r="EIG766" s="156"/>
      <c r="EIH766" s="156"/>
      <c r="EII766" s="156"/>
      <c r="EIJ766" s="156"/>
      <c r="EIK766" s="156"/>
      <c r="EIL766" s="156"/>
      <c r="EIM766" s="156"/>
      <c r="EIN766" s="156"/>
      <c r="EIO766" s="156"/>
      <c r="EIP766" s="156"/>
      <c r="EIQ766" s="156"/>
      <c r="EIR766" s="156"/>
      <c r="EIS766" s="156"/>
      <c r="EIT766" s="156"/>
      <c r="EIU766" s="156"/>
      <c r="EIV766" s="156"/>
      <c r="EIW766" s="156"/>
      <c r="EIX766" s="156"/>
      <c r="EIY766" s="156"/>
      <c r="EIZ766" s="156"/>
      <c r="EJA766" s="156"/>
      <c r="EJB766" s="156"/>
      <c r="EJC766" s="156"/>
      <c r="EJD766" s="156"/>
      <c r="EJE766" s="156"/>
      <c r="EJF766" s="156"/>
      <c r="EJG766" s="156"/>
      <c r="EJH766" s="156"/>
      <c r="EJI766" s="156"/>
      <c r="EJJ766" s="156"/>
      <c r="EJK766" s="156"/>
      <c r="EJL766" s="156"/>
      <c r="EJM766" s="156"/>
      <c r="EJN766" s="156"/>
      <c r="EJO766" s="156"/>
      <c r="EJP766" s="156"/>
      <c r="EJQ766" s="156"/>
      <c r="EJR766" s="156"/>
      <c r="EJS766" s="156"/>
      <c r="EJT766" s="156"/>
      <c r="EJU766" s="156"/>
      <c r="EJV766" s="156"/>
      <c r="EJW766" s="156"/>
      <c r="EJX766" s="156"/>
      <c r="EJY766" s="156"/>
      <c r="EJZ766" s="156"/>
      <c r="EKA766" s="156"/>
      <c r="EKB766" s="156"/>
      <c r="EKC766" s="156"/>
      <c r="EKD766" s="156"/>
      <c r="EKE766" s="156"/>
      <c r="EKF766" s="156"/>
      <c r="EKG766" s="156"/>
      <c r="EKH766" s="156"/>
      <c r="EKI766" s="156"/>
      <c r="EKJ766" s="156"/>
      <c r="EKK766" s="156"/>
      <c r="EKL766" s="156"/>
      <c r="EKM766" s="156"/>
      <c r="EKN766" s="156"/>
      <c r="EKO766" s="156"/>
      <c r="EKP766" s="156"/>
      <c r="EKQ766" s="156"/>
      <c r="EKR766" s="156"/>
      <c r="EKS766" s="156"/>
      <c r="EKT766" s="156"/>
      <c r="EKU766" s="156"/>
      <c r="EKV766" s="156"/>
      <c r="EKW766" s="156"/>
      <c r="EKX766" s="156"/>
      <c r="EKY766" s="156"/>
      <c r="EKZ766" s="156"/>
      <c r="ELA766" s="156"/>
      <c r="ELB766" s="156"/>
      <c r="ELC766" s="156"/>
      <c r="ELD766" s="156"/>
      <c r="ELE766" s="156"/>
      <c r="ELF766" s="156"/>
      <c r="ELG766" s="156"/>
      <c r="ELH766" s="156"/>
      <c r="ELI766" s="156"/>
      <c r="ELJ766" s="156"/>
      <c r="ELK766" s="156"/>
      <c r="ELL766" s="156"/>
      <c r="ELM766" s="156"/>
      <c r="ELN766" s="156"/>
      <c r="ELO766" s="156"/>
      <c r="ELP766" s="156"/>
      <c r="ELQ766" s="156"/>
      <c r="ELR766" s="156"/>
      <c r="ELS766" s="156"/>
      <c r="ELT766" s="156"/>
      <c r="ELU766" s="156"/>
      <c r="ELV766" s="156"/>
      <c r="ELW766" s="156"/>
      <c r="ELX766" s="156"/>
      <c r="ELY766" s="156"/>
      <c r="ELZ766" s="156"/>
      <c r="EMA766" s="156"/>
      <c r="EMB766" s="156"/>
      <c r="EMC766" s="156"/>
      <c r="EMD766" s="156"/>
      <c r="EME766" s="156"/>
      <c r="EMF766" s="156"/>
      <c r="EMG766" s="156"/>
      <c r="EMH766" s="156"/>
      <c r="EMI766" s="156"/>
      <c r="EMJ766" s="156"/>
      <c r="EMK766" s="156"/>
      <c r="EML766" s="156"/>
      <c r="EMM766" s="156"/>
      <c r="EMN766" s="156"/>
      <c r="EMO766" s="156"/>
      <c r="EMP766" s="156"/>
      <c r="EMQ766" s="156"/>
      <c r="EMR766" s="156"/>
      <c r="EMS766" s="156"/>
      <c r="EMT766" s="156"/>
      <c r="EMU766" s="156"/>
      <c r="EMV766" s="156"/>
      <c r="EMW766" s="156"/>
      <c r="EMX766" s="156"/>
      <c r="EMY766" s="156"/>
      <c r="EMZ766" s="156"/>
      <c r="ENA766" s="156"/>
      <c r="ENB766" s="156"/>
      <c r="ENC766" s="156"/>
      <c r="END766" s="156"/>
      <c r="ENE766" s="156"/>
      <c r="ENF766" s="156"/>
      <c r="ENG766" s="156"/>
      <c r="ENH766" s="156"/>
      <c r="ENI766" s="156"/>
      <c r="ENJ766" s="156"/>
      <c r="ENK766" s="156"/>
      <c r="ENL766" s="156"/>
      <c r="ENM766" s="156"/>
      <c r="ENN766" s="156"/>
      <c r="ENO766" s="156"/>
      <c r="ENP766" s="156"/>
      <c r="ENQ766" s="156"/>
      <c r="ENR766" s="156"/>
      <c r="ENS766" s="156"/>
      <c r="ENT766" s="156"/>
      <c r="ENU766" s="156"/>
      <c r="ENV766" s="156"/>
      <c r="ENW766" s="156"/>
      <c r="ENX766" s="156"/>
      <c r="ENY766" s="156"/>
      <c r="ENZ766" s="156"/>
      <c r="EOA766" s="156"/>
      <c r="EOB766" s="156"/>
      <c r="EOC766" s="156"/>
      <c r="EOD766" s="156"/>
      <c r="EOE766" s="156"/>
      <c r="EOF766" s="156"/>
      <c r="EOG766" s="156"/>
      <c r="EOH766" s="156"/>
      <c r="EOI766" s="156"/>
      <c r="EOJ766" s="156"/>
      <c r="EOK766" s="156"/>
      <c r="EOL766" s="156"/>
      <c r="EOM766" s="156"/>
      <c r="EON766" s="156"/>
      <c r="EOO766" s="156"/>
      <c r="EOP766" s="156"/>
      <c r="EOQ766" s="156"/>
      <c r="EOR766" s="156"/>
      <c r="EOS766" s="156"/>
      <c r="EOT766" s="156"/>
      <c r="EOU766" s="156"/>
      <c r="EOV766" s="156"/>
      <c r="EOW766" s="156"/>
      <c r="EOX766" s="156"/>
      <c r="EOY766" s="156"/>
      <c r="EOZ766" s="156"/>
      <c r="EPA766" s="156"/>
      <c r="EPB766" s="156"/>
      <c r="EPC766" s="156"/>
      <c r="EPD766" s="156"/>
      <c r="EPE766" s="156"/>
      <c r="EPF766" s="156"/>
      <c r="EPG766" s="156"/>
      <c r="EPH766" s="156"/>
      <c r="EPI766" s="156"/>
      <c r="EPJ766" s="156"/>
      <c r="EPK766" s="156"/>
      <c r="EPL766" s="156"/>
      <c r="EPM766" s="156"/>
      <c r="EPN766" s="156"/>
      <c r="EPO766" s="156"/>
      <c r="EPP766" s="156"/>
      <c r="EPQ766" s="156"/>
      <c r="EPR766" s="156"/>
      <c r="EPS766" s="156"/>
      <c r="EPT766" s="156"/>
      <c r="EPU766" s="156"/>
      <c r="EPV766" s="156"/>
      <c r="EPW766" s="156"/>
      <c r="EPX766" s="156"/>
      <c r="EPY766" s="156"/>
      <c r="EPZ766" s="156"/>
      <c r="EQA766" s="156"/>
      <c r="EQB766" s="156"/>
      <c r="EQC766" s="156"/>
      <c r="EQD766" s="156"/>
      <c r="EQE766" s="156"/>
      <c r="EQF766" s="156"/>
      <c r="EQG766" s="156"/>
      <c r="EQH766" s="156"/>
      <c r="EQI766" s="156"/>
      <c r="EQJ766" s="156"/>
      <c r="EQK766" s="156"/>
      <c r="EQL766" s="156"/>
      <c r="EQM766" s="156"/>
      <c r="EQN766" s="156"/>
      <c r="EQO766" s="156"/>
      <c r="EQP766" s="156"/>
      <c r="EQQ766" s="156"/>
      <c r="EQR766" s="156"/>
      <c r="EQS766" s="156"/>
      <c r="EQT766" s="156"/>
      <c r="EQU766" s="156"/>
      <c r="EQV766" s="156"/>
      <c r="EQW766" s="156"/>
      <c r="EQX766" s="156"/>
      <c r="EQY766" s="156"/>
      <c r="EQZ766" s="156"/>
      <c r="ERA766" s="156"/>
      <c r="ERB766" s="156"/>
      <c r="ERC766" s="156"/>
      <c r="ERD766" s="156"/>
      <c r="ERE766" s="156"/>
      <c r="ERF766" s="156"/>
      <c r="ERG766" s="156"/>
      <c r="ERH766" s="156"/>
      <c r="ERI766" s="156"/>
      <c r="ERJ766" s="156"/>
      <c r="ERK766" s="156"/>
      <c r="ERL766" s="156"/>
      <c r="ERM766" s="156"/>
      <c r="ERN766" s="156"/>
      <c r="ERO766" s="156"/>
      <c r="ERP766" s="156"/>
      <c r="ERQ766" s="156"/>
      <c r="ERR766" s="156"/>
      <c r="ERS766" s="156"/>
      <c r="ERT766" s="156"/>
      <c r="ERU766" s="156"/>
      <c r="ERV766" s="156"/>
      <c r="ERW766" s="156"/>
      <c r="ERX766" s="156"/>
      <c r="ERY766" s="156"/>
      <c r="ERZ766" s="156"/>
      <c r="ESA766" s="156"/>
      <c r="ESB766" s="156"/>
      <c r="ESC766" s="156"/>
      <c r="ESD766" s="156"/>
      <c r="ESE766" s="156"/>
      <c r="ESF766" s="156"/>
      <c r="ESG766" s="156"/>
      <c r="ESH766" s="156"/>
      <c r="ESI766" s="156"/>
      <c r="ESJ766" s="156"/>
      <c r="ESK766" s="156"/>
      <c r="ESL766" s="156"/>
      <c r="ESM766" s="156"/>
      <c r="ESN766" s="156"/>
      <c r="ESO766" s="156"/>
      <c r="ESP766" s="156"/>
      <c r="ESQ766" s="156"/>
      <c r="ESR766" s="156"/>
      <c r="ESS766" s="156"/>
      <c r="EST766" s="156"/>
      <c r="ESU766" s="156"/>
      <c r="ESV766" s="156"/>
      <c r="ESW766" s="156"/>
      <c r="ESX766" s="156"/>
      <c r="ESY766" s="156"/>
      <c r="ESZ766" s="156"/>
      <c r="ETA766" s="156"/>
      <c r="ETB766" s="156"/>
      <c r="ETC766" s="156"/>
      <c r="ETD766" s="156"/>
      <c r="ETE766" s="156"/>
      <c r="ETF766" s="156"/>
      <c r="ETG766" s="156"/>
      <c r="ETH766" s="156"/>
      <c r="ETI766" s="156"/>
      <c r="ETJ766" s="156"/>
      <c r="ETK766" s="156"/>
      <c r="ETL766" s="156"/>
      <c r="ETM766" s="156"/>
      <c r="ETN766" s="156"/>
      <c r="ETO766" s="156"/>
      <c r="ETP766" s="156"/>
      <c r="ETQ766" s="156"/>
      <c r="ETR766" s="156"/>
      <c r="ETS766" s="156"/>
      <c r="ETT766" s="156"/>
      <c r="ETU766" s="156"/>
      <c r="ETV766" s="156"/>
      <c r="ETW766" s="156"/>
      <c r="ETX766" s="156"/>
      <c r="ETY766" s="156"/>
      <c r="ETZ766" s="156"/>
      <c r="EUA766" s="156"/>
      <c r="EUB766" s="156"/>
      <c r="EUC766" s="156"/>
      <c r="EUD766" s="156"/>
      <c r="EUE766" s="156"/>
      <c r="EUF766" s="156"/>
      <c r="EUG766" s="156"/>
      <c r="EUH766" s="156"/>
      <c r="EUI766" s="156"/>
      <c r="EUJ766" s="156"/>
      <c r="EUK766" s="156"/>
      <c r="EUL766" s="156"/>
      <c r="EUM766" s="156"/>
      <c r="EUN766" s="156"/>
      <c r="EUO766" s="156"/>
      <c r="EUP766" s="156"/>
      <c r="EUQ766" s="156"/>
      <c r="EUR766" s="156"/>
      <c r="EUS766" s="156"/>
      <c r="EUT766" s="156"/>
      <c r="EUU766" s="156"/>
      <c r="EUV766" s="156"/>
      <c r="EUW766" s="156"/>
      <c r="EUX766" s="156"/>
      <c r="EUY766" s="156"/>
      <c r="EUZ766" s="156"/>
      <c r="EVA766" s="156"/>
      <c r="EVB766" s="156"/>
      <c r="EVC766" s="156"/>
      <c r="EVD766" s="156"/>
      <c r="EVE766" s="156"/>
      <c r="EVF766" s="156"/>
      <c r="EVG766" s="156"/>
      <c r="EVH766" s="156"/>
      <c r="EVI766" s="156"/>
      <c r="EVJ766" s="156"/>
      <c r="EVK766" s="156"/>
      <c r="EVL766" s="156"/>
      <c r="EVM766" s="156"/>
      <c r="EVN766" s="156"/>
      <c r="EVO766" s="156"/>
      <c r="EVP766" s="156"/>
      <c r="EVQ766" s="156"/>
      <c r="EVR766" s="156"/>
      <c r="EVS766" s="156"/>
      <c r="EVT766" s="156"/>
      <c r="EVU766" s="156"/>
      <c r="EVV766" s="156"/>
      <c r="EVW766" s="156"/>
      <c r="EVX766" s="156"/>
      <c r="EVY766" s="156"/>
      <c r="EVZ766" s="156"/>
      <c r="EWA766" s="156"/>
      <c r="EWB766" s="156"/>
      <c r="EWC766" s="156"/>
      <c r="EWD766" s="156"/>
      <c r="EWE766" s="156"/>
      <c r="EWF766" s="156"/>
      <c r="EWG766" s="156"/>
      <c r="EWH766" s="156"/>
      <c r="EWI766" s="156"/>
      <c r="EWJ766" s="156"/>
      <c r="EWK766" s="156"/>
      <c r="EWL766" s="156"/>
      <c r="EWM766" s="156"/>
      <c r="EWN766" s="156"/>
      <c r="EWO766" s="156"/>
      <c r="EWP766" s="156"/>
      <c r="EWQ766" s="156"/>
      <c r="EWR766" s="156"/>
      <c r="EWS766" s="156"/>
      <c r="EWT766" s="156"/>
      <c r="EWU766" s="156"/>
      <c r="EWV766" s="156"/>
      <c r="EWW766" s="156"/>
      <c r="EWX766" s="156"/>
      <c r="EWY766" s="156"/>
      <c r="EWZ766" s="156"/>
      <c r="EXA766" s="156"/>
      <c r="EXB766" s="156"/>
      <c r="EXC766" s="156"/>
      <c r="EXD766" s="156"/>
      <c r="EXE766" s="156"/>
      <c r="EXF766" s="156"/>
      <c r="EXG766" s="156"/>
      <c r="EXH766" s="156"/>
      <c r="EXI766" s="156"/>
      <c r="EXJ766" s="156"/>
      <c r="EXK766" s="156"/>
      <c r="EXL766" s="156"/>
      <c r="EXM766" s="156"/>
      <c r="EXN766" s="156"/>
      <c r="EXO766" s="156"/>
      <c r="EXP766" s="156"/>
      <c r="EXQ766" s="156"/>
      <c r="EXR766" s="156"/>
      <c r="EXS766" s="156"/>
      <c r="EXT766" s="156"/>
      <c r="EXU766" s="156"/>
      <c r="EXV766" s="156"/>
      <c r="EXW766" s="156"/>
      <c r="EXX766" s="156"/>
      <c r="EXY766" s="156"/>
      <c r="EXZ766" s="156"/>
      <c r="EYA766" s="156"/>
      <c r="EYB766" s="156"/>
      <c r="EYC766" s="156"/>
      <c r="EYD766" s="156"/>
      <c r="EYE766" s="156"/>
      <c r="EYF766" s="156"/>
      <c r="EYG766" s="156"/>
      <c r="EYH766" s="156"/>
      <c r="EYI766" s="156"/>
      <c r="EYJ766" s="156"/>
      <c r="EYK766" s="156"/>
      <c r="EYL766" s="156"/>
      <c r="EYM766" s="156"/>
      <c r="EYN766" s="156"/>
      <c r="EYO766" s="156"/>
      <c r="EYP766" s="156"/>
      <c r="EYQ766" s="156"/>
      <c r="EYR766" s="156"/>
      <c r="EYS766" s="156"/>
      <c r="EYT766" s="156"/>
      <c r="EYU766" s="156"/>
      <c r="EYV766" s="156"/>
      <c r="EYW766" s="156"/>
      <c r="EYX766" s="156"/>
      <c r="EYY766" s="156"/>
      <c r="EYZ766" s="156"/>
      <c r="EZA766" s="156"/>
      <c r="EZB766" s="156"/>
      <c r="EZC766" s="156"/>
      <c r="EZD766" s="156"/>
      <c r="EZE766" s="156"/>
      <c r="EZF766" s="156"/>
      <c r="EZG766" s="156"/>
      <c r="EZH766" s="156"/>
      <c r="EZI766" s="156"/>
      <c r="EZJ766" s="156"/>
      <c r="EZK766" s="156"/>
      <c r="EZL766" s="156"/>
      <c r="EZM766" s="156"/>
      <c r="EZN766" s="156"/>
      <c r="EZO766" s="156"/>
      <c r="EZP766" s="156"/>
      <c r="EZQ766" s="156"/>
      <c r="EZR766" s="156"/>
      <c r="EZS766" s="156"/>
      <c r="EZT766" s="156"/>
      <c r="EZU766" s="156"/>
      <c r="EZV766" s="156"/>
      <c r="EZW766" s="156"/>
      <c r="EZX766" s="156"/>
      <c r="EZY766" s="156"/>
      <c r="EZZ766" s="156"/>
      <c r="FAA766" s="156"/>
      <c r="FAB766" s="156"/>
      <c r="FAC766" s="156"/>
      <c r="FAD766" s="156"/>
      <c r="FAE766" s="156"/>
      <c r="FAF766" s="156"/>
      <c r="FAG766" s="156"/>
      <c r="FAH766" s="156"/>
      <c r="FAI766" s="156"/>
      <c r="FAJ766" s="156"/>
      <c r="FAK766" s="156"/>
      <c r="FAL766" s="156"/>
      <c r="FAM766" s="156"/>
      <c r="FAN766" s="156"/>
      <c r="FAO766" s="156"/>
      <c r="FAP766" s="156"/>
      <c r="FAQ766" s="156"/>
      <c r="FAR766" s="156"/>
      <c r="FAS766" s="156"/>
      <c r="FAT766" s="156"/>
      <c r="FAU766" s="156"/>
      <c r="FAV766" s="156"/>
      <c r="FAW766" s="156"/>
      <c r="FAX766" s="156"/>
      <c r="FAY766" s="156"/>
      <c r="FAZ766" s="156"/>
      <c r="FBA766" s="156"/>
      <c r="FBB766" s="156"/>
      <c r="FBC766" s="156"/>
      <c r="FBD766" s="156"/>
      <c r="FBE766" s="156"/>
      <c r="FBF766" s="156"/>
      <c r="FBG766" s="156"/>
      <c r="FBH766" s="156"/>
      <c r="FBI766" s="156"/>
      <c r="FBJ766" s="156"/>
      <c r="FBK766" s="156"/>
      <c r="FBL766" s="156"/>
      <c r="FBM766" s="156"/>
      <c r="FBN766" s="156"/>
      <c r="FBO766" s="156"/>
      <c r="FBP766" s="156"/>
      <c r="FBQ766" s="156"/>
      <c r="FBR766" s="156"/>
      <c r="FBS766" s="156"/>
      <c r="FBT766" s="156"/>
      <c r="FBU766" s="156"/>
      <c r="FBV766" s="156"/>
      <c r="FBW766" s="156"/>
      <c r="FBX766" s="156"/>
      <c r="FBY766" s="156"/>
      <c r="FBZ766" s="156"/>
      <c r="FCA766" s="156"/>
      <c r="FCB766" s="156"/>
      <c r="FCC766" s="156"/>
      <c r="FCD766" s="156"/>
      <c r="FCE766" s="156"/>
      <c r="FCF766" s="156"/>
      <c r="FCG766" s="156"/>
      <c r="FCH766" s="156"/>
      <c r="FCI766" s="156"/>
      <c r="FCJ766" s="156"/>
      <c r="FCK766" s="156"/>
      <c r="FCL766" s="156"/>
      <c r="FCM766" s="156"/>
      <c r="FCN766" s="156"/>
      <c r="FCO766" s="156"/>
      <c r="FCP766" s="156"/>
      <c r="FCQ766" s="156"/>
      <c r="FCR766" s="156"/>
      <c r="FCS766" s="156"/>
      <c r="FCT766" s="156"/>
      <c r="FCU766" s="156"/>
      <c r="FCV766" s="156"/>
      <c r="FCW766" s="156"/>
      <c r="FCX766" s="156"/>
      <c r="FCY766" s="156"/>
      <c r="FCZ766" s="156"/>
      <c r="FDA766" s="156"/>
      <c r="FDB766" s="156"/>
      <c r="FDC766" s="156"/>
      <c r="FDD766" s="156"/>
      <c r="FDE766" s="156"/>
      <c r="FDF766" s="156"/>
      <c r="FDG766" s="156"/>
      <c r="FDH766" s="156"/>
      <c r="FDI766" s="156"/>
      <c r="FDJ766" s="156"/>
      <c r="FDK766" s="156"/>
      <c r="FDL766" s="156"/>
      <c r="FDM766" s="156"/>
      <c r="FDN766" s="156"/>
      <c r="FDO766" s="156"/>
      <c r="FDP766" s="156"/>
      <c r="FDQ766" s="156"/>
      <c r="FDR766" s="156"/>
      <c r="FDS766" s="156"/>
      <c r="FDT766" s="156"/>
      <c r="FDU766" s="156"/>
      <c r="FDV766" s="156"/>
      <c r="FDW766" s="156"/>
      <c r="FDX766" s="156"/>
      <c r="FDY766" s="156"/>
      <c r="FDZ766" s="156"/>
      <c r="FEA766" s="156"/>
      <c r="FEB766" s="156"/>
      <c r="FEC766" s="156"/>
      <c r="FED766" s="156"/>
      <c r="FEE766" s="156"/>
      <c r="FEF766" s="156"/>
      <c r="FEG766" s="156"/>
      <c r="FEH766" s="156"/>
      <c r="FEI766" s="156"/>
      <c r="FEJ766" s="156"/>
      <c r="FEK766" s="156"/>
      <c r="FEL766" s="156"/>
      <c r="FEM766" s="156"/>
      <c r="FEN766" s="156"/>
      <c r="FEO766" s="156"/>
      <c r="FEP766" s="156"/>
      <c r="FEQ766" s="156"/>
      <c r="FER766" s="156"/>
      <c r="FES766" s="156"/>
      <c r="FET766" s="156"/>
      <c r="FEU766" s="156"/>
      <c r="FEV766" s="156"/>
      <c r="FEW766" s="156"/>
      <c r="FEX766" s="156"/>
      <c r="FEY766" s="156"/>
      <c r="FEZ766" s="156"/>
      <c r="FFA766" s="156"/>
      <c r="FFB766" s="156"/>
      <c r="FFC766" s="156"/>
      <c r="FFD766" s="156"/>
      <c r="FFE766" s="156"/>
      <c r="FFF766" s="156"/>
      <c r="FFG766" s="156"/>
      <c r="FFH766" s="156"/>
      <c r="FFI766" s="156"/>
      <c r="FFJ766" s="156"/>
      <c r="FFK766" s="156"/>
      <c r="FFL766" s="156"/>
      <c r="FFM766" s="156"/>
      <c r="FFN766" s="156"/>
      <c r="FFO766" s="156"/>
      <c r="FFP766" s="156"/>
      <c r="FFQ766" s="156"/>
      <c r="FFR766" s="156"/>
      <c r="FFS766" s="156"/>
      <c r="FFT766" s="156"/>
      <c r="FFU766" s="156"/>
      <c r="FFV766" s="156"/>
      <c r="FFW766" s="156"/>
      <c r="FFX766" s="156"/>
      <c r="FFY766" s="156"/>
      <c r="FFZ766" s="156"/>
      <c r="FGA766" s="156"/>
      <c r="FGB766" s="156"/>
      <c r="FGC766" s="156"/>
      <c r="FGD766" s="156"/>
      <c r="FGE766" s="156"/>
      <c r="FGF766" s="156"/>
      <c r="FGG766" s="156"/>
      <c r="FGH766" s="156"/>
      <c r="FGI766" s="156"/>
      <c r="FGJ766" s="156"/>
      <c r="FGK766" s="156"/>
      <c r="FGL766" s="156"/>
      <c r="FGM766" s="156"/>
      <c r="FGN766" s="156"/>
      <c r="FGO766" s="156"/>
      <c r="FGP766" s="156"/>
      <c r="FGQ766" s="156"/>
      <c r="FGR766" s="156"/>
      <c r="FGS766" s="156"/>
      <c r="FGT766" s="156"/>
      <c r="FGU766" s="156"/>
      <c r="FGV766" s="156"/>
      <c r="FGW766" s="156"/>
      <c r="FGX766" s="156"/>
      <c r="FGY766" s="156"/>
      <c r="FGZ766" s="156"/>
      <c r="FHA766" s="156"/>
      <c r="FHB766" s="156"/>
      <c r="FHC766" s="156"/>
      <c r="FHD766" s="156"/>
      <c r="FHE766" s="156"/>
      <c r="FHF766" s="156"/>
      <c r="FHG766" s="156"/>
      <c r="FHH766" s="156"/>
      <c r="FHI766" s="156"/>
      <c r="FHJ766" s="156"/>
      <c r="FHK766" s="156"/>
      <c r="FHL766" s="156"/>
      <c r="FHM766" s="156"/>
      <c r="FHN766" s="156"/>
      <c r="FHO766" s="156"/>
      <c r="FHP766" s="156"/>
      <c r="FHQ766" s="156"/>
      <c r="FHR766" s="156"/>
      <c r="FHS766" s="156"/>
      <c r="FHT766" s="156"/>
      <c r="FHU766" s="156"/>
      <c r="FHV766" s="156"/>
      <c r="FHW766" s="156"/>
      <c r="FHX766" s="156"/>
      <c r="FHY766" s="156"/>
      <c r="FHZ766" s="156"/>
      <c r="FIA766" s="156"/>
      <c r="FIB766" s="156"/>
      <c r="FIC766" s="156"/>
      <c r="FID766" s="156"/>
      <c r="FIE766" s="156"/>
      <c r="FIF766" s="156"/>
      <c r="FIG766" s="156"/>
      <c r="FIH766" s="156"/>
      <c r="FII766" s="156"/>
      <c r="FIJ766" s="156"/>
      <c r="FIK766" s="156"/>
      <c r="FIL766" s="156"/>
      <c r="FIM766" s="156"/>
      <c r="FIN766" s="156"/>
      <c r="FIO766" s="156"/>
      <c r="FIP766" s="156"/>
      <c r="FIQ766" s="156"/>
      <c r="FIR766" s="156"/>
      <c r="FIS766" s="156"/>
      <c r="FIT766" s="156"/>
      <c r="FIU766" s="156"/>
      <c r="FIV766" s="156"/>
      <c r="FIW766" s="156"/>
      <c r="FIX766" s="156"/>
      <c r="FIY766" s="156"/>
      <c r="FIZ766" s="156"/>
      <c r="FJA766" s="156"/>
      <c r="FJB766" s="156"/>
      <c r="FJC766" s="156"/>
      <c r="FJD766" s="156"/>
      <c r="FJE766" s="156"/>
      <c r="FJF766" s="156"/>
      <c r="FJG766" s="156"/>
      <c r="FJH766" s="156"/>
      <c r="FJI766" s="156"/>
      <c r="FJJ766" s="156"/>
      <c r="FJK766" s="156"/>
      <c r="FJL766" s="156"/>
      <c r="FJM766" s="156"/>
      <c r="FJN766" s="156"/>
      <c r="FJO766" s="156"/>
      <c r="FJP766" s="156"/>
      <c r="FJQ766" s="156"/>
      <c r="FJR766" s="156"/>
      <c r="FJS766" s="156"/>
      <c r="FJT766" s="156"/>
      <c r="FJU766" s="156"/>
      <c r="FJV766" s="156"/>
      <c r="FJW766" s="156"/>
      <c r="FJX766" s="156"/>
      <c r="FJY766" s="156"/>
      <c r="FJZ766" s="156"/>
      <c r="FKA766" s="156"/>
      <c r="FKB766" s="156"/>
      <c r="FKC766" s="156"/>
      <c r="FKD766" s="156"/>
      <c r="FKE766" s="156"/>
      <c r="FKF766" s="156"/>
      <c r="FKG766" s="156"/>
      <c r="FKH766" s="156"/>
      <c r="FKI766" s="156"/>
      <c r="FKJ766" s="156"/>
      <c r="FKK766" s="156"/>
      <c r="FKL766" s="156"/>
      <c r="FKM766" s="156"/>
      <c r="FKN766" s="156"/>
      <c r="FKO766" s="156"/>
      <c r="FKP766" s="156"/>
      <c r="FKQ766" s="156"/>
      <c r="FKR766" s="156"/>
      <c r="FKS766" s="156"/>
      <c r="FKT766" s="156"/>
      <c r="FKU766" s="156"/>
      <c r="FKV766" s="156"/>
      <c r="FKW766" s="156"/>
      <c r="FKX766" s="156"/>
      <c r="FKY766" s="156"/>
      <c r="FKZ766" s="156"/>
      <c r="FLA766" s="156"/>
      <c r="FLB766" s="156"/>
      <c r="FLC766" s="156"/>
      <c r="FLD766" s="156"/>
      <c r="FLE766" s="156"/>
      <c r="FLF766" s="156"/>
      <c r="FLG766" s="156"/>
      <c r="FLH766" s="156"/>
      <c r="FLI766" s="156"/>
      <c r="FLJ766" s="156"/>
      <c r="FLK766" s="156"/>
      <c r="FLL766" s="156"/>
      <c r="FLM766" s="156"/>
      <c r="FLN766" s="156"/>
      <c r="FLO766" s="156"/>
      <c r="FLP766" s="156"/>
      <c r="FLQ766" s="156"/>
      <c r="FLR766" s="156"/>
      <c r="FLS766" s="156"/>
      <c r="FLT766" s="156"/>
      <c r="FLU766" s="156"/>
      <c r="FLV766" s="156"/>
      <c r="FLW766" s="156"/>
      <c r="FLX766" s="156"/>
      <c r="FLY766" s="156"/>
      <c r="FLZ766" s="156"/>
      <c r="FMA766" s="156"/>
      <c r="FMB766" s="156"/>
      <c r="FMC766" s="156"/>
      <c r="FMD766" s="156"/>
      <c r="FME766" s="156"/>
      <c r="FMF766" s="156"/>
      <c r="FMG766" s="156"/>
      <c r="FMH766" s="156"/>
      <c r="FMI766" s="156"/>
      <c r="FMJ766" s="156"/>
      <c r="FMK766" s="156"/>
      <c r="FML766" s="156"/>
      <c r="FMM766" s="156"/>
      <c r="FMN766" s="156"/>
      <c r="FMO766" s="156"/>
      <c r="FMP766" s="156"/>
      <c r="FMQ766" s="156"/>
      <c r="FMR766" s="156"/>
      <c r="FMS766" s="156"/>
      <c r="FMT766" s="156"/>
      <c r="FMU766" s="156"/>
      <c r="FMV766" s="156"/>
      <c r="FMW766" s="156"/>
      <c r="FMX766" s="156"/>
      <c r="FMY766" s="156"/>
      <c r="FMZ766" s="156"/>
      <c r="FNA766" s="156"/>
      <c r="FNB766" s="156"/>
      <c r="FNC766" s="156"/>
      <c r="FND766" s="156"/>
      <c r="FNE766" s="156"/>
      <c r="FNF766" s="156"/>
      <c r="FNG766" s="156"/>
      <c r="FNH766" s="156"/>
      <c r="FNI766" s="156"/>
      <c r="FNJ766" s="156"/>
      <c r="FNK766" s="156"/>
      <c r="FNL766" s="156"/>
      <c r="FNM766" s="156"/>
      <c r="FNN766" s="156"/>
      <c r="FNO766" s="156"/>
      <c r="FNP766" s="156"/>
      <c r="FNQ766" s="156"/>
      <c r="FNR766" s="156"/>
      <c r="FNS766" s="156"/>
      <c r="FNT766" s="156"/>
      <c r="FNU766" s="156"/>
      <c r="FNV766" s="156"/>
      <c r="FNW766" s="156"/>
      <c r="FNX766" s="156"/>
      <c r="FNY766" s="156"/>
      <c r="FNZ766" s="156"/>
      <c r="FOA766" s="156"/>
      <c r="FOB766" s="156"/>
      <c r="FOC766" s="156"/>
      <c r="FOD766" s="156"/>
      <c r="FOE766" s="156"/>
      <c r="FOF766" s="156"/>
      <c r="FOG766" s="156"/>
      <c r="FOH766" s="156"/>
      <c r="FOI766" s="156"/>
      <c r="FOJ766" s="156"/>
      <c r="FOK766" s="156"/>
      <c r="FOL766" s="156"/>
      <c r="FOM766" s="156"/>
      <c r="FON766" s="156"/>
      <c r="FOO766" s="156"/>
      <c r="FOP766" s="156"/>
      <c r="FOQ766" s="156"/>
      <c r="FOR766" s="156"/>
      <c r="FOS766" s="156"/>
      <c r="FOT766" s="156"/>
      <c r="FOU766" s="156"/>
      <c r="FOV766" s="156"/>
      <c r="FOW766" s="156"/>
      <c r="FOX766" s="156"/>
      <c r="FOY766" s="156"/>
      <c r="FOZ766" s="156"/>
      <c r="FPA766" s="156"/>
      <c r="FPB766" s="156"/>
      <c r="FPC766" s="156"/>
      <c r="FPD766" s="156"/>
      <c r="FPE766" s="156"/>
      <c r="FPF766" s="156"/>
      <c r="FPG766" s="156"/>
      <c r="FPH766" s="156"/>
      <c r="FPI766" s="156"/>
      <c r="FPJ766" s="156"/>
      <c r="FPK766" s="156"/>
      <c r="FPL766" s="156"/>
      <c r="FPM766" s="156"/>
      <c r="FPN766" s="156"/>
      <c r="FPO766" s="156"/>
      <c r="FPP766" s="156"/>
      <c r="FPQ766" s="156"/>
      <c r="FPR766" s="156"/>
      <c r="FPS766" s="156"/>
      <c r="FPT766" s="156"/>
      <c r="FPU766" s="156"/>
      <c r="FPV766" s="156"/>
      <c r="FPW766" s="156"/>
      <c r="FPX766" s="156"/>
      <c r="FPY766" s="156"/>
      <c r="FPZ766" s="156"/>
      <c r="FQA766" s="156"/>
      <c r="FQB766" s="156"/>
      <c r="FQC766" s="156"/>
      <c r="FQD766" s="156"/>
      <c r="FQE766" s="156"/>
      <c r="FQF766" s="156"/>
      <c r="FQG766" s="156"/>
      <c r="FQH766" s="156"/>
      <c r="FQI766" s="156"/>
      <c r="FQJ766" s="156"/>
      <c r="FQK766" s="156"/>
      <c r="FQL766" s="156"/>
      <c r="FQM766" s="156"/>
      <c r="FQN766" s="156"/>
      <c r="FQO766" s="156"/>
      <c r="FQP766" s="156"/>
      <c r="FQQ766" s="156"/>
      <c r="FQR766" s="156"/>
      <c r="FQS766" s="156"/>
      <c r="FQT766" s="156"/>
      <c r="FQU766" s="156"/>
      <c r="FQV766" s="156"/>
      <c r="FQW766" s="156"/>
      <c r="FQX766" s="156"/>
      <c r="FQY766" s="156"/>
      <c r="FQZ766" s="156"/>
      <c r="FRA766" s="156"/>
      <c r="FRB766" s="156"/>
      <c r="FRC766" s="156"/>
      <c r="FRD766" s="156"/>
      <c r="FRE766" s="156"/>
      <c r="FRF766" s="156"/>
      <c r="FRG766" s="156"/>
      <c r="FRH766" s="156"/>
      <c r="FRI766" s="156"/>
      <c r="FRJ766" s="156"/>
      <c r="FRK766" s="156"/>
      <c r="FRL766" s="156"/>
      <c r="FRM766" s="156"/>
      <c r="FRN766" s="156"/>
      <c r="FRO766" s="156"/>
      <c r="FRP766" s="156"/>
      <c r="FRQ766" s="156"/>
      <c r="FRR766" s="156"/>
      <c r="FRS766" s="156"/>
      <c r="FRT766" s="156"/>
      <c r="FRU766" s="156"/>
      <c r="FRV766" s="156"/>
      <c r="FRW766" s="156"/>
      <c r="FRX766" s="156"/>
      <c r="FRY766" s="156"/>
      <c r="FRZ766" s="156"/>
      <c r="FSA766" s="156"/>
      <c r="FSB766" s="156"/>
      <c r="FSC766" s="156"/>
      <c r="FSD766" s="156"/>
      <c r="FSE766" s="156"/>
      <c r="FSF766" s="156"/>
      <c r="FSG766" s="156"/>
      <c r="FSH766" s="156"/>
      <c r="FSI766" s="156"/>
      <c r="FSJ766" s="156"/>
      <c r="FSK766" s="156"/>
      <c r="FSL766" s="156"/>
      <c r="FSM766" s="156"/>
      <c r="FSN766" s="156"/>
      <c r="FSO766" s="156"/>
      <c r="FSP766" s="156"/>
      <c r="FSQ766" s="156"/>
      <c r="FSR766" s="156"/>
      <c r="FSS766" s="156"/>
      <c r="FST766" s="156"/>
      <c r="FSU766" s="156"/>
      <c r="FSV766" s="156"/>
      <c r="FSW766" s="156"/>
      <c r="FSX766" s="156"/>
      <c r="FSY766" s="156"/>
      <c r="FSZ766" s="156"/>
      <c r="FTA766" s="156"/>
      <c r="FTB766" s="156"/>
      <c r="FTC766" s="156"/>
      <c r="FTD766" s="156"/>
      <c r="FTE766" s="156"/>
      <c r="FTF766" s="156"/>
      <c r="FTG766" s="156"/>
      <c r="FTH766" s="156"/>
      <c r="FTI766" s="156"/>
      <c r="FTJ766" s="156"/>
      <c r="FTK766" s="156"/>
      <c r="FTL766" s="156"/>
      <c r="FTM766" s="156"/>
      <c r="FTN766" s="156"/>
      <c r="FTO766" s="156"/>
      <c r="FTP766" s="156"/>
      <c r="FTQ766" s="156"/>
      <c r="FTR766" s="156"/>
      <c r="FTS766" s="156"/>
      <c r="FTT766" s="156"/>
      <c r="FTU766" s="156"/>
      <c r="FTV766" s="156"/>
      <c r="FTW766" s="156"/>
      <c r="FTX766" s="156"/>
      <c r="FTY766" s="156"/>
      <c r="FTZ766" s="156"/>
      <c r="FUA766" s="156"/>
      <c r="FUB766" s="156"/>
      <c r="FUC766" s="156"/>
      <c r="FUD766" s="156"/>
      <c r="FUE766" s="156"/>
      <c r="FUF766" s="156"/>
      <c r="FUG766" s="156"/>
      <c r="FUH766" s="156"/>
      <c r="FUI766" s="156"/>
      <c r="FUJ766" s="156"/>
      <c r="FUK766" s="156"/>
      <c r="FUL766" s="156"/>
      <c r="FUM766" s="156"/>
      <c r="FUN766" s="156"/>
      <c r="FUO766" s="156"/>
      <c r="FUP766" s="156"/>
      <c r="FUQ766" s="156"/>
      <c r="FUR766" s="156"/>
      <c r="FUS766" s="156"/>
      <c r="FUT766" s="156"/>
      <c r="FUU766" s="156"/>
      <c r="FUV766" s="156"/>
      <c r="FUW766" s="156"/>
      <c r="FUX766" s="156"/>
      <c r="FUY766" s="156"/>
      <c r="FUZ766" s="156"/>
      <c r="FVA766" s="156"/>
      <c r="FVB766" s="156"/>
      <c r="FVC766" s="156"/>
      <c r="FVD766" s="156"/>
      <c r="FVE766" s="156"/>
      <c r="FVF766" s="156"/>
      <c r="FVG766" s="156"/>
      <c r="FVH766" s="156"/>
      <c r="FVI766" s="156"/>
      <c r="FVJ766" s="156"/>
      <c r="FVK766" s="156"/>
      <c r="FVL766" s="156"/>
      <c r="FVM766" s="156"/>
      <c r="FVN766" s="156"/>
      <c r="FVO766" s="156"/>
      <c r="FVP766" s="156"/>
      <c r="FVQ766" s="156"/>
      <c r="FVR766" s="156"/>
      <c r="FVS766" s="156"/>
      <c r="FVT766" s="156"/>
      <c r="FVU766" s="156"/>
      <c r="FVV766" s="156"/>
      <c r="FVW766" s="156"/>
      <c r="FVX766" s="156"/>
      <c r="FVY766" s="156"/>
      <c r="FVZ766" s="156"/>
      <c r="FWA766" s="156"/>
      <c r="FWB766" s="156"/>
      <c r="FWC766" s="156"/>
      <c r="FWD766" s="156"/>
      <c r="FWE766" s="156"/>
      <c r="FWF766" s="156"/>
      <c r="FWG766" s="156"/>
      <c r="FWH766" s="156"/>
      <c r="FWI766" s="156"/>
      <c r="FWJ766" s="156"/>
      <c r="FWK766" s="156"/>
      <c r="FWL766" s="156"/>
      <c r="FWM766" s="156"/>
      <c r="FWN766" s="156"/>
      <c r="FWO766" s="156"/>
      <c r="FWP766" s="156"/>
      <c r="FWQ766" s="156"/>
      <c r="FWR766" s="156"/>
      <c r="FWS766" s="156"/>
      <c r="FWT766" s="156"/>
      <c r="FWU766" s="156"/>
      <c r="FWV766" s="156"/>
      <c r="FWW766" s="156"/>
      <c r="FWX766" s="156"/>
      <c r="FWY766" s="156"/>
      <c r="FWZ766" s="156"/>
      <c r="FXA766" s="156"/>
      <c r="FXB766" s="156"/>
      <c r="FXC766" s="156"/>
      <c r="FXD766" s="156"/>
      <c r="FXE766" s="156"/>
      <c r="FXF766" s="156"/>
      <c r="FXG766" s="156"/>
      <c r="FXH766" s="156"/>
      <c r="FXI766" s="156"/>
      <c r="FXJ766" s="156"/>
      <c r="FXK766" s="156"/>
      <c r="FXL766" s="156"/>
      <c r="FXM766" s="156"/>
      <c r="FXN766" s="156"/>
      <c r="FXO766" s="156"/>
      <c r="FXP766" s="156"/>
      <c r="FXQ766" s="156"/>
      <c r="FXR766" s="156"/>
      <c r="FXS766" s="156"/>
      <c r="FXT766" s="156"/>
      <c r="FXU766" s="156"/>
      <c r="FXV766" s="156"/>
      <c r="FXW766" s="156"/>
      <c r="FXX766" s="156"/>
      <c r="FXY766" s="156"/>
      <c r="FXZ766" s="156"/>
      <c r="FYA766" s="156"/>
      <c r="FYB766" s="156"/>
      <c r="FYC766" s="156"/>
      <c r="FYD766" s="156"/>
      <c r="FYE766" s="156"/>
      <c r="FYF766" s="156"/>
      <c r="FYG766" s="156"/>
      <c r="FYH766" s="156"/>
      <c r="FYI766" s="156"/>
      <c r="FYJ766" s="156"/>
      <c r="FYK766" s="156"/>
      <c r="FYL766" s="156"/>
      <c r="FYM766" s="156"/>
      <c r="FYN766" s="156"/>
      <c r="FYO766" s="156"/>
      <c r="FYP766" s="156"/>
      <c r="FYQ766" s="156"/>
      <c r="FYR766" s="156"/>
      <c r="FYS766" s="156"/>
      <c r="FYT766" s="156"/>
      <c r="FYU766" s="156"/>
      <c r="FYV766" s="156"/>
      <c r="FYW766" s="156"/>
      <c r="FYX766" s="156"/>
      <c r="FYY766" s="156"/>
      <c r="FYZ766" s="156"/>
      <c r="FZA766" s="156"/>
      <c r="FZB766" s="156"/>
      <c r="FZC766" s="156"/>
      <c r="FZD766" s="156"/>
      <c r="FZE766" s="156"/>
      <c r="FZF766" s="156"/>
      <c r="FZG766" s="156"/>
      <c r="FZH766" s="156"/>
      <c r="FZI766" s="156"/>
      <c r="FZJ766" s="156"/>
      <c r="FZK766" s="156"/>
      <c r="FZL766" s="156"/>
      <c r="FZM766" s="156"/>
      <c r="FZN766" s="156"/>
      <c r="FZO766" s="156"/>
      <c r="FZP766" s="156"/>
      <c r="FZQ766" s="156"/>
      <c r="FZR766" s="156"/>
      <c r="FZS766" s="156"/>
      <c r="FZT766" s="156"/>
      <c r="FZU766" s="156"/>
      <c r="FZV766" s="156"/>
      <c r="FZW766" s="156"/>
      <c r="FZX766" s="156"/>
      <c r="FZY766" s="156"/>
      <c r="FZZ766" s="156"/>
      <c r="GAA766" s="156"/>
      <c r="GAB766" s="156"/>
      <c r="GAC766" s="156"/>
      <c r="GAD766" s="156"/>
      <c r="GAE766" s="156"/>
      <c r="GAF766" s="156"/>
      <c r="GAG766" s="156"/>
      <c r="GAH766" s="156"/>
      <c r="GAI766" s="156"/>
      <c r="GAJ766" s="156"/>
      <c r="GAK766" s="156"/>
      <c r="GAL766" s="156"/>
      <c r="GAM766" s="156"/>
      <c r="GAN766" s="156"/>
      <c r="GAO766" s="156"/>
      <c r="GAP766" s="156"/>
      <c r="GAQ766" s="156"/>
      <c r="GAR766" s="156"/>
      <c r="GAS766" s="156"/>
      <c r="GAT766" s="156"/>
      <c r="GAU766" s="156"/>
      <c r="GAV766" s="156"/>
      <c r="GAW766" s="156"/>
      <c r="GAX766" s="156"/>
      <c r="GAY766" s="156"/>
      <c r="GAZ766" s="156"/>
      <c r="GBA766" s="156"/>
      <c r="GBB766" s="156"/>
      <c r="GBC766" s="156"/>
      <c r="GBD766" s="156"/>
      <c r="GBE766" s="156"/>
      <c r="GBF766" s="156"/>
      <c r="GBG766" s="156"/>
      <c r="GBH766" s="156"/>
      <c r="GBI766" s="156"/>
      <c r="GBJ766" s="156"/>
      <c r="GBK766" s="156"/>
      <c r="GBL766" s="156"/>
      <c r="GBM766" s="156"/>
      <c r="GBN766" s="156"/>
      <c r="GBO766" s="156"/>
      <c r="GBP766" s="156"/>
      <c r="GBQ766" s="156"/>
      <c r="GBR766" s="156"/>
      <c r="GBS766" s="156"/>
      <c r="GBT766" s="156"/>
      <c r="GBU766" s="156"/>
      <c r="GBV766" s="156"/>
      <c r="GBW766" s="156"/>
      <c r="GBX766" s="156"/>
      <c r="GBY766" s="156"/>
      <c r="GBZ766" s="156"/>
      <c r="GCA766" s="156"/>
      <c r="GCB766" s="156"/>
      <c r="GCC766" s="156"/>
      <c r="GCD766" s="156"/>
      <c r="GCE766" s="156"/>
      <c r="GCF766" s="156"/>
      <c r="GCG766" s="156"/>
      <c r="GCH766" s="156"/>
      <c r="GCI766" s="156"/>
      <c r="GCJ766" s="156"/>
      <c r="GCK766" s="156"/>
      <c r="GCL766" s="156"/>
      <c r="GCM766" s="156"/>
      <c r="GCN766" s="156"/>
      <c r="GCO766" s="156"/>
      <c r="GCP766" s="156"/>
      <c r="GCQ766" s="156"/>
      <c r="GCR766" s="156"/>
      <c r="GCS766" s="156"/>
      <c r="GCT766" s="156"/>
      <c r="GCU766" s="156"/>
      <c r="GCV766" s="156"/>
      <c r="GCW766" s="156"/>
      <c r="GCX766" s="156"/>
      <c r="GCY766" s="156"/>
      <c r="GCZ766" s="156"/>
      <c r="GDA766" s="156"/>
      <c r="GDB766" s="156"/>
      <c r="GDC766" s="156"/>
      <c r="GDD766" s="156"/>
      <c r="GDE766" s="156"/>
      <c r="GDF766" s="156"/>
      <c r="GDG766" s="156"/>
      <c r="GDH766" s="156"/>
      <c r="GDI766" s="156"/>
      <c r="GDJ766" s="156"/>
      <c r="GDK766" s="156"/>
      <c r="GDL766" s="156"/>
      <c r="GDM766" s="156"/>
      <c r="GDN766" s="156"/>
      <c r="GDO766" s="156"/>
      <c r="GDP766" s="156"/>
      <c r="GDQ766" s="156"/>
      <c r="GDR766" s="156"/>
      <c r="GDS766" s="156"/>
      <c r="GDT766" s="156"/>
      <c r="GDU766" s="156"/>
      <c r="GDV766" s="156"/>
      <c r="GDW766" s="156"/>
      <c r="GDX766" s="156"/>
      <c r="GDY766" s="156"/>
      <c r="GDZ766" s="156"/>
      <c r="GEA766" s="156"/>
      <c r="GEB766" s="156"/>
      <c r="GEC766" s="156"/>
      <c r="GED766" s="156"/>
      <c r="GEE766" s="156"/>
      <c r="GEF766" s="156"/>
      <c r="GEG766" s="156"/>
      <c r="GEH766" s="156"/>
      <c r="GEI766" s="156"/>
      <c r="GEJ766" s="156"/>
      <c r="GEK766" s="156"/>
      <c r="GEL766" s="156"/>
      <c r="GEM766" s="156"/>
      <c r="GEN766" s="156"/>
      <c r="GEO766" s="156"/>
      <c r="GEP766" s="156"/>
      <c r="GEQ766" s="156"/>
      <c r="GER766" s="156"/>
      <c r="GES766" s="156"/>
      <c r="GET766" s="156"/>
      <c r="GEU766" s="156"/>
      <c r="GEV766" s="156"/>
      <c r="GEW766" s="156"/>
      <c r="GEX766" s="156"/>
      <c r="GEY766" s="156"/>
      <c r="GEZ766" s="156"/>
      <c r="GFA766" s="156"/>
      <c r="GFB766" s="156"/>
      <c r="GFC766" s="156"/>
      <c r="GFD766" s="156"/>
      <c r="GFE766" s="156"/>
      <c r="GFF766" s="156"/>
      <c r="GFG766" s="156"/>
      <c r="GFH766" s="156"/>
      <c r="GFI766" s="156"/>
      <c r="GFJ766" s="156"/>
      <c r="GFK766" s="156"/>
      <c r="GFL766" s="156"/>
      <c r="GFM766" s="156"/>
      <c r="GFN766" s="156"/>
      <c r="GFO766" s="156"/>
      <c r="GFP766" s="156"/>
      <c r="GFQ766" s="156"/>
      <c r="GFR766" s="156"/>
      <c r="GFS766" s="156"/>
      <c r="GFT766" s="156"/>
      <c r="GFU766" s="156"/>
      <c r="GFV766" s="156"/>
      <c r="GFW766" s="156"/>
      <c r="GFX766" s="156"/>
      <c r="GFY766" s="156"/>
      <c r="GFZ766" s="156"/>
      <c r="GGA766" s="156"/>
      <c r="GGB766" s="156"/>
      <c r="GGC766" s="156"/>
      <c r="GGD766" s="156"/>
      <c r="GGE766" s="156"/>
      <c r="GGF766" s="156"/>
      <c r="GGG766" s="156"/>
      <c r="GGH766" s="156"/>
      <c r="GGI766" s="156"/>
      <c r="GGJ766" s="156"/>
      <c r="GGK766" s="156"/>
      <c r="GGL766" s="156"/>
      <c r="GGM766" s="156"/>
      <c r="GGN766" s="156"/>
      <c r="GGO766" s="156"/>
      <c r="GGP766" s="156"/>
      <c r="GGQ766" s="156"/>
      <c r="GGR766" s="156"/>
      <c r="GGS766" s="156"/>
      <c r="GGT766" s="156"/>
      <c r="GGU766" s="156"/>
      <c r="GGV766" s="156"/>
      <c r="GGW766" s="156"/>
      <c r="GGX766" s="156"/>
      <c r="GGY766" s="156"/>
      <c r="GGZ766" s="156"/>
      <c r="GHA766" s="156"/>
      <c r="GHB766" s="156"/>
      <c r="GHC766" s="156"/>
      <c r="GHD766" s="156"/>
      <c r="GHE766" s="156"/>
      <c r="GHF766" s="156"/>
      <c r="GHG766" s="156"/>
      <c r="GHH766" s="156"/>
      <c r="GHI766" s="156"/>
      <c r="GHJ766" s="156"/>
      <c r="GHK766" s="156"/>
      <c r="GHL766" s="156"/>
      <c r="GHM766" s="156"/>
      <c r="GHN766" s="156"/>
      <c r="GHO766" s="156"/>
      <c r="GHP766" s="156"/>
      <c r="GHQ766" s="156"/>
      <c r="GHR766" s="156"/>
      <c r="GHS766" s="156"/>
      <c r="GHT766" s="156"/>
      <c r="GHU766" s="156"/>
      <c r="GHV766" s="156"/>
      <c r="GHW766" s="156"/>
      <c r="GHX766" s="156"/>
      <c r="GHY766" s="156"/>
      <c r="GHZ766" s="156"/>
      <c r="GIA766" s="156"/>
      <c r="GIB766" s="156"/>
      <c r="GIC766" s="156"/>
      <c r="GID766" s="156"/>
      <c r="GIE766" s="156"/>
      <c r="GIF766" s="156"/>
      <c r="GIG766" s="156"/>
      <c r="GIH766" s="156"/>
      <c r="GII766" s="156"/>
      <c r="GIJ766" s="156"/>
      <c r="GIK766" s="156"/>
      <c r="GIL766" s="156"/>
      <c r="GIM766" s="156"/>
      <c r="GIN766" s="156"/>
      <c r="GIO766" s="156"/>
      <c r="GIP766" s="156"/>
      <c r="GIQ766" s="156"/>
      <c r="GIR766" s="156"/>
      <c r="GIS766" s="156"/>
      <c r="GIT766" s="156"/>
      <c r="GIU766" s="156"/>
      <c r="GIV766" s="156"/>
      <c r="GIW766" s="156"/>
      <c r="GIX766" s="156"/>
      <c r="GIY766" s="156"/>
      <c r="GIZ766" s="156"/>
      <c r="GJA766" s="156"/>
      <c r="GJB766" s="156"/>
      <c r="GJC766" s="156"/>
      <c r="GJD766" s="156"/>
      <c r="GJE766" s="156"/>
      <c r="GJF766" s="156"/>
      <c r="GJG766" s="156"/>
      <c r="GJH766" s="156"/>
      <c r="GJI766" s="156"/>
      <c r="GJJ766" s="156"/>
      <c r="GJK766" s="156"/>
      <c r="GJL766" s="156"/>
      <c r="GJM766" s="156"/>
      <c r="GJN766" s="156"/>
      <c r="GJO766" s="156"/>
      <c r="GJP766" s="156"/>
      <c r="GJQ766" s="156"/>
      <c r="GJR766" s="156"/>
      <c r="GJS766" s="156"/>
      <c r="GJT766" s="156"/>
      <c r="GJU766" s="156"/>
      <c r="GJV766" s="156"/>
      <c r="GJW766" s="156"/>
      <c r="GJX766" s="156"/>
      <c r="GJY766" s="156"/>
      <c r="GJZ766" s="156"/>
      <c r="GKA766" s="156"/>
      <c r="GKB766" s="156"/>
      <c r="GKC766" s="156"/>
      <c r="GKD766" s="156"/>
      <c r="GKE766" s="156"/>
      <c r="GKF766" s="156"/>
      <c r="GKG766" s="156"/>
      <c r="GKH766" s="156"/>
      <c r="GKI766" s="156"/>
      <c r="GKJ766" s="156"/>
      <c r="GKK766" s="156"/>
      <c r="GKL766" s="156"/>
      <c r="GKM766" s="156"/>
      <c r="GKN766" s="156"/>
      <c r="GKO766" s="156"/>
      <c r="GKP766" s="156"/>
      <c r="GKQ766" s="156"/>
      <c r="GKR766" s="156"/>
      <c r="GKS766" s="156"/>
      <c r="GKT766" s="156"/>
      <c r="GKU766" s="156"/>
      <c r="GKV766" s="156"/>
      <c r="GKW766" s="156"/>
      <c r="GKX766" s="156"/>
      <c r="GKY766" s="156"/>
      <c r="GKZ766" s="156"/>
      <c r="GLA766" s="156"/>
      <c r="GLB766" s="156"/>
      <c r="GLC766" s="156"/>
      <c r="GLD766" s="156"/>
      <c r="GLE766" s="156"/>
      <c r="GLF766" s="156"/>
      <c r="GLG766" s="156"/>
      <c r="GLH766" s="156"/>
      <c r="GLI766" s="156"/>
      <c r="GLJ766" s="156"/>
      <c r="GLK766" s="156"/>
      <c r="GLL766" s="156"/>
      <c r="GLM766" s="156"/>
      <c r="GLN766" s="156"/>
      <c r="GLO766" s="156"/>
      <c r="GLP766" s="156"/>
      <c r="GLQ766" s="156"/>
      <c r="GLR766" s="156"/>
      <c r="GLS766" s="156"/>
      <c r="GLT766" s="156"/>
      <c r="GLU766" s="156"/>
      <c r="GLV766" s="156"/>
      <c r="GLW766" s="156"/>
      <c r="GLX766" s="156"/>
      <c r="GLY766" s="156"/>
      <c r="GLZ766" s="156"/>
      <c r="GMA766" s="156"/>
      <c r="GMB766" s="156"/>
      <c r="GMC766" s="156"/>
      <c r="GMD766" s="156"/>
      <c r="GME766" s="156"/>
      <c r="GMF766" s="156"/>
      <c r="GMG766" s="156"/>
      <c r="GMH766" s="156"/>
      <c r="GMI766" s="156"/>
      <c r="GMJ766" s="156"/>
      <c r="GMK766" s="156"/>
      <c r="GML766" s="156"/>
      <c r="GMM766" s="156"/>
      <c r="GMN766" s="156"/>
      <c r="GMO766" s="156"/>
      <c r="GMP766" s="156"/>
      <c r="GMQ766" s="156"/>
      <c r="GMR766" s="156"/>
      <c r="GMS766" s="156"/>
      <c r="GMT766" s="156"/>
      <c r="GMU766" s="156"/>
      <c r="GMV766" s="156"/>
      <c r="GMW766" s="156"/>
      <c r="GMX766" s="156"/>
      <c r="GMY766" s="156"/>
      <c r="GMZ766" s="156"/>
      <c r="GNA766" s="156"/>
      <c r="GNB766" s="156"/>
      <c r="GNC766" s="156"/>
      <c r="GND766" s="156"/>
      <c r="GNE766" s="156"/>
      <c r="GNF766" s="156"/>
      <c r="GNG766" s="156"/>
      <c r="GNH766" s="156"/>
      <c r="GNI766" s="156"/>
      <c r="GNJ766" s="156"/>
      <c r="GNK766" s="156"/>
      <c r="GNL766" s="156"/>
      <c r="GNM766" s="156"/>
      <c r="GNN766" s="156"/>
      <c r="GNO766" s="156"/>
      <c r="GNP766" s="156"/>
      <c r="GNQ766" s="156"/>
      <c r="GNR766" s="156"/>
      <c r="GNS766" s="156"/>
      <c r="GNT766" s="156"/>
      <c r="GNU766" s="156"/>
      <c r="GNV766" s="156"/>
      <c r="GNW766" s="156"/>
      <c r="GNX766" s="156"/>
      <c r="GNY766" s="156"/>
      <c r="GNZ766" s="156"/>
      <c r="GOA766" s="156"/>
      <c r="GOB766" s="156"/>
      <c r="GOC766" s="156"/>
      <c r="GOD766" s="156"/>
      <c r="GOE766" s="156"/>
      <c r="GOF766" s="156"/>
      <c r="GOG766" s="156"/>
      <c r="GOH766" s="156"/>
      <c r="GOI766" s="156"/>
      <c r="GOJ766" s="156"/>
      <c r="GOK766" s="156"/>
      <c r="GOL766" s="156"/>
      <c r="GOM766" s="156"/>
      <c r="GON766" s="156"/>
      <c r="GOO766" s="156"/>
      <c r="GOP766" s="156"/>
      <c r="GOQ766" s="156"/>
      <c r="GOR766" s="156"/>
      <c r="GOS766" s="156"/>
      <c r="GOT766" s="156"/>
      <c r="GOU766" s="156"/>
      <c r="GOV766" s="156"/>
      <c r="GOW766" s="156"/>
      <c r="GOX766" s="156"/>
      <c r="GOY766" s="156"/>
      <c r="GOZ766" s="156"/>
      <c r="GPA766" s="156"/>
      <c r="GPB766" s="156"/>
      <c r="GPC766" s="156"/>
      <c r="GPD766" s="156"/>
      <c r="GPE766" s="156"/>
      <c r="GPF766" s="156"/>
      <c r="GPG766" s="156"/>
      <c r="GPH766" s="156"/>
      <c r="GPI766" s="156"/>
      <c r="GPJ766" s="156"/>
      <c r="GPK766" s="156"/>
      <c r="GPL766" s="156"/>
      <c r="GPM766" s="156"/>
      <c r="GPN766" s="156"/>
      <c r="GPO766" s="156"/>
      <c r="GPP766" s="156"/>
      <c r="GPQ766" s="156"/>
      <c r="GPR766" s="156"/>
      <c r="GPS766" s="156"/>
      <c r="GPT766" s="156"/>
      <c r="GPU766" s="156"/>
      <c r="GPV766" s="156"/>
      <c r="GPW766" s="156"/>
      <c r="GPX766" s="156"/>
      <c r="GPY766" s="156"/>
      <c r="GPZ766" s="156"/>
      <c r="GQA766" s="156"/>
      <c r="GQB766" s="156"/>
      <c r="GQC766" s="156"/>
      <c r="GQD766" s="156"/>
      <c r="GQE766" s="156"/>
      <c r="GQF766" s="156"/>
      <c r="GQG766" s="156"/>
      <c r="GQH766" s="156"/>
      <c r="GQI766" s="156"/>
      <c r="GQJ766" s="156"/>
      <c r="GQK766" s="156"/>
      <c r="GQL766" s="156"/>
      <c r="GQM766" s="156"/>
      <c r="GQN766" s="156"/>
      <c r="GQO766" s="156"/>
      <c r="GQP766" s="156"/>
      <c r="GQQ766" s="156"/>
      <c r="GQR766" s="156"/>
      <c r="GQS766" s="156"/>
      <c r="GQT766" s="156"/>
      <c r="GQU766" s="156"/>
      <c r="GQV766" s="156"/>
      <c r="GQW766" s="156"/>
      <c r="GQX766" s="156"/>
      <c r="GQY766" s="156"/>
      <c r="GQZ766" s="156"/>
      <c r="GRA766" s="156"/>
      <c r="GRB766" s="156"/>
      <c r="GRC766" s="156"/>
      <c r="GRD766" s="156"/>
      <c r="GRE766" s="156"/>
      <c r="GRF766" s="156"/>
      <c r="GRG766" s="156"/>
      <c r="GRH766" s="156"/>
      <c r="GRI766" s="156"/>
      <c r="GRJ766" s="156"/>
      <c r="GRK766" s="156"/>
      <c r="GRL766" s="156"/>
      <c r="GRM766" s="156"/>
      <c r="GRN766" s="156"/>
      <c r="GRO766" s="156"/>
      <c r="GRP766" s="156"/>
      <c r="GRQ766" s="156"/>
      <c r="GRR766" s="156"/>
      <c r="GRS766" s="156"/>
      <c r="GRT766" s="156"/>
      <c r="GRU766" s="156"/>
      <c r="GRV766" s="156"/>
      <c r="GRW766" s="156"/>
      <c r="GRX766" s="156"/>
      <c r="GRY766" s="156"/>
      <c r="GRZ766" s="156"/>
      <c r="GSA766" s="156"/>
      <c r="GSB766" s="156"/>
      <c r="GSC766" s="156"/>
      <c r="GSD766" s="156"/>
      <c r="GSE766" s="156"/>
      <c r="GSF766" s="156"/>
      <c r="GSG766" s="156"/>
      <c r="GSH766" s="156"/>
      <c r="GSI766" s="156"/>
      <c r="GSJ766" s="156"/>
      <c r="GSK766" s="156"/>
      <c r="GSL766" s="156"/>
      <c r="GSM766" s="156"/>
      <c r="GSN766" s="156"/>
      <c r="GSO766" s="156"/>
      <c r="GSP766" s="156"/>
      <c r="GSQ766" s="156"/>
      <c r="GSR766" s="156"/>
      <c r="GSS766" s="156"/>
      <c r="GST766" s="156"/>
      <c r="GSU766" s="156"/>
      <c r="GSV766" s="156"/>
      <c r="GSW766" s="156"/>
      <c r="GSX766" s="156"/>
      <c r="GSY766" s="156"/>
      <c r="GSZ766" s="156"/>
      <c r="GTA766" s="156"/>
      <c r="GTB766" s="156"/>
      <c r="GTC766" s="156"/>
      <c r="GTD766" s="156"/>
      <c r="GTE766" s="156"/>
      <c r="GTF766" s="156"/>
      <c r="GTG766" s="156"/>
      <c r="GTH766" s="156"/>
      <c r="GTI766" s="156"/>
      <c r="GTJ766" s="156"/>
      <c r="GTK766" s="156"/>
      <c r="GTL766" s="156"/>
      <c r="GTM766" s="156"/>
      <c r="GTN766" s="156"/>
      <c r="GTO766" s="156"/>
      <c r="GTP766" s="156"/>
      <c r="GTQ766" s="156"/>
      <c r="GTR766" s="156"/>
      <c r="GTS766" s="156"/>
      <c r="GTT766" s="156"/>
      <c r="GTU766" s="156"/>
      <c r="GTV766" s="156"/>
      <c r="GTW766" s="156"/>
      <c r="GTX766" s="156"/>
      <c r="GTY766" s="156"/>
      <c r="GTZ766" s="156"/>
      <c r="GUA766" s="156"/>
      <c r="GUB766" s="156"/>
      <c r="GUC766" s="156"/>
      <c r="GUD766" s="156"/>
      <c r="GUE766" s="156"/>
      <c r="GUF766" s="156"/>
      <c r="GUG766" s="156"/>
      <c r="GUH766" s="156"/>
      <c r="GUI766" s="156"/>
      <c r="GUJ766" s="156"/>
      <c r="GUK766" s="156"/>
      <c r="GUL766" s="156"/>
      <c r="GUM766" s="156"/>
      <c r="GUN766" s="156"/>
      <c r="GUO766" s="156"/>
      <c r="GUP766" s="156"/>
      <c r="GUQ766" s="156"/>
      <c r="GUR766" s="156"/>
      <c r="GUS766" s="156"/>
      <c r="GUT766" s="156"/>
      <c r="GUU766" s="156"/>
      <c r="GUV766" s="156"/>
      <c r="GUW766" s="156"/>
      <c r="GUX766" s="156"/>
      <c r="GUY766" s="156"/>
      <c r="GUZ766" s="156"/>
      <c r="GVA766" s="156"/>
      <c r="GVB766" s="156"/>
      <c r="GVC766" s="156"/>
      <c r="GVD766" s="156"/>
      <c r="GVE766" s="156"/>
      <c r="GVF766" s="156"/>
      <c r="GVG766" s="156"/>
      <c r="GVH766" s="156"/>
      <c r="GVI766" s="156"/>
      <c r="GVJ766" s="156"/>
      <c r="GVK766" s="156"/>
      <c r="GVL766" s="156"/>
      <c r="GVM766" s="156"/>
      <c r="GVN766" s="156"/>
      <c r="GVO766" s="156"/>
      <c r="GVP766" s="156"/>
      <c r="GVQ766" s="156"/>
      <c r="GVR766" s="156"/>
      <c r="GVS766" s="156"/>
      <c r="GVT766" s="156"/>
      <c r="GVU766" s="156"/>
      <c r="GVV766" s="156"/>
      <c r="GVW766" s="156"/>
      <c r="GVX766" s="156"/>
      <c r="GVY766" s="156"/>
      <c r="GVZ766" s="156"/>
      <c r="GWA766" s="156"/>
      <c r="GWB766" s="156"/>
      <c r="GWC766" s="156"/>
      <c r="GWD766" s="156"/>
      <c r="GWE766" s="156"/>
      <c r="GWF766" s="156"/>
      <c r="GWG766" s="156"/>
      <c r="GWH766" s="156"/>
      <c r="GWI766" s="156"/>
      <c r="GWJ766" s="156"/>
      <c r="GWK766" s="156"/>
      <c r="GWL766" s="156"/>
      <c r="GWM766" s="156"/>
      <c r="GWN766" s="156"/>
      <c r="GWO766" s="156"/>
      <c r="GWP766" s="156"/>
      <c r="GWQ766" s="156"/>
      <c r="GWR766" s="156"/>
      <c r="GWS766" s="156"/>
      <c r="GWT766" s="156"/>
      <c r="GWU766" s="156"/>
      <c r="GWV766" s="156"/>
      <c r="GWW766" s="156"/>
      <c r="GWX766" s="156"/>
      <c r="GWY766" s="156"/>
      <c r="GWZ766" s="156"/>
      <c r="GXA766" s="156"/>
      <c r="GXB766" s="156"/>
      <c r="GXC766" s="156"/>
      <c r="GXD766" s="156"/>
      <c r="GXE766" s="156"/>
      <c r="GXF766" s="156"/>
      <c r="GXG766" s="156"/>
      <c r="GXH766" s="156"/>
      <c r="GXI766" s="156"/>
      <c r="GXJ766" s="156"/>
      <c r="GXK766" s="156"/>
      <c r="GXL766" s="156"/>
      <c r="GXM766" s="156"/>
      <c r="GXN766" s="156"/>
      <c r="GXO766" s="156"/>
      <c r="GXP766" s="156"/>
      <c r="GXQ766" s="156"/>
      <c r="GXR766" s="156"/>
      <c r="GXS766" s="156"/>
      <c r="GXT766" s="156"/>
      <c r="GXU766" s="156"/>
      <c r="GXV766" s="156"/>
      <c r="GXW766" s="156"/>
      <c r="GXX766" s="156"/>
      <c r="GXY766" s="156"/>
      <c r="GXZ766" s="156"/>
      <c r="GYA766" s="156"/>
      <c r="GYB766" s="156"/>
      <c r="GYC766" s="156"/>
      <c r="GYD766" s="156"/>
      <c r="GYE766" s="156"/>
      <c r="GYF766" s="156"/>
      <c r="GYG766" s="156"/>
      <c r="GYH766" s="156"/>
      <c r="GYI766" s="156"/>
      <c r="GYJ766" s="156"/>
      <c r="GYK766" s="156"/>
      <c r="GYL766" s="156"/>
      <c r="GYM766" s="156"/>
      <c r="GYN766" s="156"/>
      <c r="GYO766" s="156"/>
      <c r="GYP766" s="156"/>
      <c r="GYQ766" s="156"/>
      <c r="GYR766" s="156"/>
      <c r="GYS766" s="156"/>
      <c r="GYT766" s="156"/>
      <c r="GYU766" s="156"/>
      <c r="GYV766" s="156"/>
      <c r="GYW766" s="156"/>
      <c r="GYX766" s="156"/>
      <c r="GYY766" s="156"/>
      <c r="GYZ766" s="156"/>
      <c r="GZA766" s="156"/>
      <c r="GZB766" s="156"/>
      <c r="GZC766" s="156"/>
      <c r="GZD766" s="156"/>
      <c r="GZE766" s="156"/>
      <c r="GZF766" s="156"/>
      <c r="GZG766" s="156"/>
      <c r="GZH766" s="156"/>
      <c r="GZI766" s="156"/>
      <c r="GZJ766" s="156"/>
      <c r="GZK766" s="156"/>
      <c r="GZL766" s="156"/>
      <c r="GZM766" s="156"/>
      <c r="GZN766" s="156"/>
      <c r="GZO766" s="156"/>
      <c r="GZP766" s="156"/>
      <c r="GZQ766" s="156"/>
      <c r="GZR766" s="156"/>
      <c r="GZS766" s="156"/>
      <c r="GZT766" s="156"/>
      <c r="GZU766" s="156"/>
      <c r="GZV766" s="156"/>
      <c r="GZW766" s="156"/>
      <c r="GZX766" s="156"/>
      <c r="GZY766" s="156"/>
      <c r="GZZ766" s="156"/>
      <c r="HAA766" s="156"/>
      <c r="HAB766" s="156"/>
      <c r="HAC766" s="156"/>
      <c r="HAD766" s="156"/>
      <c r="HAE766" s="156"/>
      <c r="HAF766" s="156"/>
      <c r="HAG766" s="156"/>
      <c r="HAH766" s="156"/>
      <c r="HAI766" s="156"/>
      <c r="HAJ766" s="156"/>
      <c r="HAK766" s="156"/>
      <c r="HAL766" s="156"/>
      <c r="HAM766" s="156"/>
      <c r="HAN766" s="156"/>
      <c r="HAO766" s="156"/>
      <c r="HAP766" s="156"/>
      <c r="HAQ766" s="156"/>
      <c r="HAR766" s="156"/>
      <c r="HAS766" s="156"/>
      <c r="HAT766" s="156"/>
      <c r="HAU766" s="156"/>
      <c r="HAV766" s="156"/>
      <c r="HAW766" s="156"/>
      <c r="HAX766" s="156"/>
      <c r="HAY766" s="156"/>
      <c r="HAZ766" s="156"/>
      <c r="HBA766" s="156"/>
      <c r="HBB766" s="156"/>
      <c r="HBC766" s="156"/>
      <c r="HBD766" s="156"/>
      <c r="HBE766" s="156"/>
      <c r="HBF766" s="156"/>
      <c r="HBG766" s="156"/>
      <c r="HBH766" s="156"/>
      <c r="HBI766" s="156"/>
      <c r="HBJ766" s="156"/>
      <c r="HBK766" s="156"/>
      <c r="HBL766" s="156"/>
      <c r="HBM766" s="156"/>
      <c r="HBN766" s="156"/>
      <c r="HBO766" s="156"/>
      <c r="HBP766" s="156"/>
      <c r="HBQ766" s="156"/>
      <c r="HBR766" s="156"/>
      <c r="HBS766" s="156"/>
      <c r="HBT766" s="156"/>
      <c r="HBU766" s="156"/>
      <c r="HBV766" s="156"/>
      <c r="HBW766" s="156"/>
      <c r="HBX766" s="156"/>
      <c r="HBY766" s="156"/>
      <c r="HBZ766" s="156"/>
      <c r="HCA766" s="156"/>
      <c r="HCB766" s="156"/>
      <c r="HCC766" s="156"/>
      <c r="HCD766" s="156"/>
      <c r="HCE766" s="156"/>
      <c r="HCF766" s="156"/>
      <c r="HCG766" s="156"/>
      <c r="HCH766" s="156"/>
      <c r="HCI766" s="156"/>
      <c r="HCJ766" s="156"/>
      <c r="HCK766" s="156"/>
      <c r="HCL766" s="156"/>
      <c r="HCM766" s="156"/>
      <c r="HCN766" s="156"/>
      <c r="HCO766" s="156"/>
      <c r="HCP766" s="156"/>
      <c r="HCQ766" s="156"/>
      <c r="HCR766" s="156"/>
      <c r="HCS766" s="156"/>
      <c r="HCT766" s="156"/>
      <c r="HCU766" s="156"/>
      <c r="HCV766" s="156"/>
      <c r="HCW766" s="156"/>
      <c r="HCX766" s="156"/>
      <c r="HCY766" s="156"/>
      <c r="HCZ766" s="156"/>
      <c r="HDA766" s="156"/>
      <c r="HDB766" s="156"/>
      <c r="HDC766" s="156"/>
      <c r="HDD766" s="156"/>
      <c r="HDE766" s="156"/>
      <c r="HDF766" s="156"/>
      <c r="HDG766" s="156"/>
      <c r="HDH766" s="156"/>
      <c r="HDI766" s="156"/>
      <c r="HDJ766" s="156"/>
      <c r="HDK766" s="156"/>
      <c r="HDL766" s="156"/>
      <c r="HDM766" s="156"/>
      <c r="HDN766" s="156"/>
      <c r="HDO766" s="156"/>
      <c r="HDP766" s="156"/>
      <c r="HDQ766" s="156"/>
      <c r="HDR766" s="156"/>
      <c r="HDS766" s="156"/>
      <c r="HDT766" s="156"/>
      <c r="HDU766" s="156"/>
      <c r="HDV766" s="156"/>
      <c r="HDW766" s="156"/>
      <c r="HDX766" s="156"/>
      <c r="HDY766" s="156"/>
      <c r="HDZ766" s="156"/>
      <c r="HEA766" s="156"/>
      <c r="HEB766" s="156"/>
      <c r="HEC766" s="156"/>
      <c r="HED766" s="156"/>
      <c r="HEE766" s="156"/>
      <c r="HEF766" s="156"/>
      <c r="HEG766" s="156"/>
      <c r="HEH766" s="156"/>
      <c r="HEI766" s="156"/>
      <c r="HEJ766" s="156"/>
      <c r="HEK766" s="156"/>
      <c r="HEL766" s="156"/>
      <c r="HEM766" s="156"/>
      <c r="HEN766" s="156"/>
      <c r="HEO766" s="156"/>
      <c r="HEP766" s="156"/>
      <c r="HEQ766" s="156"/>
      <c r="HER766" s="156"/>
      <c r="HES766" s="156"/>
      <c r="HET766" s="156"/>
      <c r="HEU766" s="156"/>
      <c r="HEV766" s="156"/>
      <c r="HEW766" s="156"/>
      <c r="HEX766" s="156"/>
      <c r="HEY766" s="156"/>
      <c r="HEZ766" s="156"/>
      <c r="HFA766" s="156"/>
      <c r="HFB766" s="156"/>
      <c r="HFC766" s="156"/>
      <c r="HFD766" s="156"/>
      <c r="HFE766" s="156"/>
      <c r="HFF766" s="156"/>
      <c r="HFG766" s="156"/>
      <c r="HFH766" s="156"/>
      <c r="HFI766" s="156"/>
      <c r="HFJ766" s="156"/>
      <c r="HFK766" s="156"/>
      <c r="HFL766" s="156"/>
      <c r="HFM766" s="156"/>
      <c r="HFN766" s="156"/>
      <c r="HFO766" s="156"/>
      <c r="HFP766" s="156"/>
      <c r="HFQ766" s="156"/>
      <c r="HFR766" s="156"/>
      <c r="HFS766" s="156"/>
      <c r="HFT766" s="156"/>
      <c r="HFU766" s="156"/>
      <c r="HFV766" s="156"/>
      <c r="HFW766" s="156"/>
      <c r="HFX766" s="156"/>
      <c r="HFY766" s="156"/>
      <c r="HFZ766" s="156"/>
      <c r="HGA766" s="156"/>
      <c r="HGB766" s="156"/>
      <c r="HGC766" s="156"/>
      <c r="HGD766" s="156"/>
      <c r="HGE766" s="156"/>
      <c r="HGF766" s="156"/>
      <c r="HGG766" s="156"/>
      <c r="HGH766" s="156"/>
      <c r="HGI766" s="156"/>
      <c r="HGJ766" s="156"/>
      <c r="HGK766" s="156"/>
      <c r="HGL766" s="156"/>
      <c r="HGM766" s="156"/>
      <c r="HGN766" s="156"/>
      <c r="HGO766" s="156"/>
      <c r="HGP766" s="156"/>
      <c r="HGQ766" s="156"/>
      <c r="HGR766" s="156"/>
      <c r="HGS766" s="156"/>
      <c r="HGT766" s="156"/>
      <c r="HGU766" s="156"/>
      <c r="HGV766" s="156"/>
      <c r="HGW766" s="156"/>
      <c r="HGX766" s="156"/>
      <c r="HGY766" s="156"/>
      <c r="HGZ766" s="156"/>
      <c r="HHA766" s="156"/>
      <c r="HHB766" s="156"/>
      <c r="HHC766" s="156"/>
      <c r="HHD766" s="156"/>
      <c r="HHE766" s="156"/>
      <c r="HHF766" s="156"/>
      <c r="HHG766" s="156"/>
      <c r="HHH766" s="156"/>
      <c r="HHI766" s="156"/>
      <c r="HHJ766" s="156"/>
      <c r="HHK766" s="156"/>
      <c r="HHL766" s="156"/>
      <c r="HHM766" s="156"/>
      <c r="HHN766" s="156"/>
      <c r="HHO766" s="156"/>
      <c r="HHP766" s="156"/>
      <c r="HHQ766" s="156"/>
      <c r="HHR766" s="156"/>
      <c r="HHS766" s="156"/>
      <c r="HHT766" s="156"/>
      <c r="HHU766" s="156"/>
      <c r="HHV766" s="156"/>
      <c r="HHW766" s="156"/>
      <c r="HHX766" s="156"/>
      <c r="HHY766" s="156"/>
      <c r="HHZ766" s="156"/>
      <c r="HIA766" s="156"/>
      <c r="HIB766" s="156"/>
      <c r="HIC766" s="156"/>
      <c r="HID766" s="156"/>
      <c r="HIE766" s="156"/>
      <c r="HIF766" s="156"/>
      <c r="HIG766" s="156"/>
      <c r="HIH766" s="156"/>
      <c r="HII766" s="156"/>
      <c r="HIJ766" s="156"/>
      <c r="HIK766" s="156"/>
      <c r="HIL766" s="156"/>
      <c r="HIM766" s="156"/>
      <c r="HIN766" s="156"/>
      <c r="HIO766" s="156"/>
      <c r="HIP766" s="156"/>
      <c r="HIQ766" s="156"/>
      <c r="HIR766" s="156"/>
      <c r="HIS766" s="156"/>
      <c r="HIT766" s="156"/>
      <c r="HIU766" s="156"/>
      <c r="HIV766" s="156"/>
      <c r="HIW766" s="156"/>
      <c r="HIX766" s="156"/>
      <c r="HIY766" s="156"/>
      <c r="HIZ766" s="156"/>
      <c r="HJA766" s="156"/>
      <c r="HJB766" s="156"/>
      <c r="HJC766" s="156"/>
      <c r="HJD766" s="156"/>
      <c r="HJE766" s="156"/>
      <c r="HJF766" s="156"/>
      <c r="HJG766" s="156"/>
      <c r="HJH766" s="156"/>
      <c r="HJI766" s="156"/>
      <c r="HJJ766" s="156"/>
      <c r="HJK766" s="156"/>
      <c r="HJL766" s="156"/>
      <c r="HJM766" s="156"/>
      <c r="HJN766" s="156"/>
      <c r="HJO766" s="156"/>
      <c r="HJP766" s="156"/>
      <c r="HJQ766" s="156"/>
      <c r="HJR766" s="156"/>
      <c r="HJS766" s="156"/>
      <c r="HJT766" s="156"/>
      <c r="HJU766" s="156"/>
      <c r="HJV766" s="156"/>
      <c r="HJW766" s="156"/>
      <c r="HJX766" s="156"/>
      <c r="HJY766" s="156"/>
      <c r="HJZ766" s="156"/>
      <c r="HKA766" s="156"/>
      <c r="HKB766" s="156"/>
      <c r="HKC766" s="156"/>
      <c r="HKD766" s="156"/>
      <c r="HKE766" s="156"/>
      <c r="HKF766" s="156"/>
      <c r="HKG766" s="156"/>
      <c r="HKH766" s="156"/>
      <c r="HKI766" s="156"/>
      <c r="HKJ766" s="156"/>
      <c r="HKK766" s="156"/>
      <c r="HKL766" s="156"/>
      <c r="HKM766" s="156"/>
      <c r="HKN766" s="156"/>
      <c r="HKO766" s="156"/>
      <c r="HKP766" s="156"/>
      <c r="HKQ766" s="156"/>
      <c r="HKR766" s="156"/>
      <c r="HKS766" s="156"/>
      <c r="HKT766" s="156"/>
      <c r="HKU766" s="156"/>
      <c r="HKV766" s="156"/>
      <c r="HKW766" s="156"/>
      <c r="HKX766" s="156"/>
      <c r="HKY766" s="156"/>
      <c r="HKZ766" s="156"/>
      <c r="HLA766" s="156"/>
      <c r="HLB766" s="156"/>
      <c r="HLC766" s="156"/>
      <c r="HLD766" s="156"/>
      <c r="HLE766" s="156"/>
      <c r="HLF766" s="156"/>
      <c r="HLG766" s="156"/>
      <c r="HLH766" s="156"/>
      <c r="HLI766" s="156"/>
      <c r="HLJ766" s="156"/>
      <c r="HLK766" s="156"/>
      <c r="HLL766" s="156"/>
      <c r="HLM766" s="156"/>
      <c r="HLN766" s="156"/>
      <c r="HLO766" s="156"/>
      <c r="HLP766" s="156"/>
      <c r="HLQ766" s="156"/>
      <c r="HLR766" s="156"/>
      <c r="HLS766" s="156"/>
      <c r="HLT766" s="156"/>
      <c r="HLU766" s="156"/>
      <c r="HLV766" s="156"/>
      <c r="HLW766" s="156"/>
      <c r="HLX766" s="156"/>
      <c r="HLY766" s="156"/>
      <c r="HLZ766" s="156"/>
      <c r="HMA766" s="156"/>
      <c r="HMB766" s="156"/>
      <c r="HMC766" s="156"/>
      <c r="HMD766" s="156"/>
      <c r="HME766" s="156"/>
      <c r="HMF766" s="156"/>
      <c r="HMG766" s="156"/>
      <c r="HMH766" s="156"/>
      <c r="HMI766" s="156"/>
      <c r="HMJ766" s="156"/>
      <c r="HMK766" s="156"/>
      <c r="HML766" s="156"/>
      <c r="HMM766" s="156"/>
      <c r="HMN766" s="156"/>
      <c r="HMO766" s="156"/>
      <c r="HMP766" s="156"/>
      <c r="HMQ766" s="156"/>
      <c r="HMR766" s="156"/>
      <c r="HMS766" s="156"/>
      <c r="HMT766" s="156"/>
      <c r="HMU766" s="156"/>
      <c r="HMV766" s="156"/>
      <c r="HMW766" s="156"/>
      <c r="HMX766" s="156"/>
      <c r="HMY766" s="156"/>
      <c r="HMZ766" s="156"/>
      <c r="HNA766" s="156"/>
      <c r="HNB766" s="156"/>
      <c r="HNC766" s="156"/>
      <c r="HND766" s="156"/>
      <c r="HNE766" s="156"/>
      <c r="HNF766" s="156"/>
      <c r="HNG766" s="156"/>
      <c r="HNH766" s="156"/>
      <c r="HNI766" s="156"/>
      <c r="HNJ766" s="156"/>
      <c r="HNK766" s="156"/>
      <c r="HNL766" s="156"/>
      <c r="HNM766" s="156"/>
      <c r="HNN766" s="156"/>
      <c r="HNO766" s="156"/>
      <c r="HNP766" s="156"/>
      <c r="HNQ766" s="156"/>
      <c r="HNR766" s="156"/>
      <c r="HNS766" s="156"/>
      <c r="HNT766" s="156"/>
      <c r="HNU766" s="156"/>
      <c r="HNV766" s="156"/>
      <c r="HNW766" s="156"/>
      <c r="HNX766" s="156"/>
      <c r="HNY766" s="156"/>
      <c r="HNZ766" s="156"/>
      <c r="HOA766" s="156"/>
      <c r="HOB766" s="156"/>
      <c r="HOC766" s="156"/>
      <c r="HOD766" s="156"/>
      <c r="HOE766" s="156"/>
      <c r="HOF766" s="156"/>
      <c r="HOG766" s="156"/>
      <c r="HOH766" s="156"/>
      <c r="HOI766" s="156"/>
      <c r="HOJ766" s="156"/>
      <c r="HOK766" s="156"/>
      <c r="HOL766" s="156"/>
      <c r="HOM766" s="156"/>
      <c r="HON766" s="156"/>
      <c r="HOO766" s="156"/>
      <c r="HOP766" s="156"/>
      <c r="HOQ766" s="156"/>
      <c r="HOR766" s="156"/>
      <c r="HOS766" s="156"/>
      <c r="HOT766" s="156"/>
      <c r="HOU766" s="156"/>
      <c r="HOV766" s="156"/>
      <c r="HOW766" s="156"/>
      <c r="HOX766" s="156"/>
      <c r="HOY766" s="156"/>
      <c r="HOZ766" s="156"/>
      <c r="HPA766" s="156"/>
      <c r="HPB766" s="156"/>
      <c r="HPC766" s="156"/>
      <c r="HPD766" s="156"/>
      <c r="HPE766" s="156"/>
      <c r="HPF766" s="156"/>
      <c r="HPG766" s="156"/>
      <c r="HPH766" s="156"/>
      <c r="HPI766" s="156"/>
      <c r="HPJ766" s="156"/>
      <c r="HPK766" s="156"/>
      <c r="HPL766" s="156"/>
      <c r="HPM766" s="156"/>
      <c r="HPN766" s="156"/>
      <c r="HPO766" s="156"/>
      <c r="HPP766" s="156"/>
      <c r="HPQ766" s="156"/>
      <c r="HPR766" s="156"/>
      <c r="HPS766" s="156"/>
      <c r="HPT766" s="156"/>
      <c r="HPU766" s="156"/>
      <c r="HPV766" s="156"/>
      <c r="HPW766" s="156"/>
      <c r="HPX766" s="156"/>
      <c r="HPY766" s="156"/>
      <c r="HPZ766" s="156"/>
      <c r="HQA766" s="156"/>
      <c r="HQB766" s="156"/>
      <c r="HQC766" s="156"/>
      <c r="HQD766" s="156"/>
      <c r="HQE766" s="156"/>
      <c r="HQF766" s="156"/>
      <c r="HQG766" s="156"/>
      <c r="HQH766" s="156"/>
      <c r="HQI766" s="156"/>
      <c r="HQJ766" s="156"/>
      <c r="HQK766" s="156"/>
      <c r="HQL766" s="156"/>
      <c r="HQM766" s="156"/>
      <c r="HQN766" s="156"/>
      <c r="HQO766" s="156"/>
      <c r="HQP766" s="156"/>
      <c r="HQQ766" s="156"/>
      <c r="HQR766" s="156"/>
      <c r="HQS766" s="156"/>
      <c r="HQT766" s="156"/>
      <c r="HQU766" s="156"/>
      <c r="HQV766" s="156"/>
      <c r="HQW766" s="156"/>
      <c r="HQX766" s="156"/>
      <c r="HQY766" s="156"/>
      <c r="HQZ766" s="156"/>
      <c r="HRA766" s="156"/>
      <c r="HRB766" s="156"/>
      <c r="HRC766" s="156"/>
      <c r="HRD766" s="156"/>
      <c r="HRE766" s="156"/>
      <c r="HRF766" s="156"/>
      <c r="HRG766" s="156"/>
      <c r="HRH766" s="156"/>
      <c r="HRI766" s="156"/>
      <c r="HRJ766" s="156"/>
      <c r="HRK766" s="156"/>
      <c r="HRL766" s="156"/>
      <c r="HRM766" s="156"/>
      <c r="HRN766" s="156"/>
      <c r="HRO766" s="156"/>
      <c r="HRP766" s="156"/>
      <c r="HRQ766" s="156"/>
      <c r="HRR766" s="156"/>
      <c r="HRS766" s="156"/>
      <c r="HRT766" s="156"/>
      <c r="HRU766" s="156"/>
      <c r="HRV766" s="156"/>
      <c r="HRW766" s="156"/>
      <c r="HRX766" s="156"/>
      <c r="HRY766" s="156"/>
      <c r="HRZ766" s="156"/>
      <c r="HSA766" s="156"/>
      <c r="HSB766" s="156"/>
      <c r="HSC766" s="156"/>
      <c r="HSD766" s="156"/>
      <c r="HSE766" s="156"/>
      <c r="HSF766" s="156"/>
      <c r="HSG766" s="156"/>
      <c r="HSH766" s="156"/>
      <c r="HSI766" s="156"/>
      <c r="HSJ766" s="156"/>
      <c r="HSK766" s="156"/>
      <c r="HSL766" s="156"/>
      <c r="HSM766" s="156"/>
      <c r="HSN766" s="156"/>
      <c r="HSO766" s="156"/>
      <c r="HSP766" s="156"/>
      <c r="HSQ766" s="156"/>
      <c r="HSR766" s="156"/>
      <c r="HSS766" s="156"/>
      <c r="HST766" s="156"/>
      <c r="HSU766" s="156"/>
      <c r="HSV766" s="156"/>
      <c r="HSW766" s="156"/>
      <c r="HSX766" s="156"/>
      <c r="HSY766" s="156"/>
      <c r="HSZ766" s="156"/>
      <c r="HTA766" s="156"/>
      <c r="HTB766" s="156"/>
      <c r="HTC766" s="156"/>
      <c r="HTD766" s="156"/>
      <c r="HTE766" s="156"/>
      <c r="HTF766" s="156"/>
      <c r="HTG766" s="156"/>
      <c r="HTH766" s="156"/>
      <c r="HTI766" s="156"/>
      <c r="HTJ766" s="156"/>
      <c r="HTK766" s="156"/>
      <c r="HTL766" s="156"/>
      <c r="HTM766" s="156"/>
      <c r="HTN766" s="156"/>
      <c r="HTO766" s="156"/>
      <c r="HTP766" s="156"/>
      <c r="HTQ766" s="156"/>
      <c r="HTR766" s="156"/>
      <c r="HTS766" s="156"/>
      <c r="HTT766" s="156"/>
      <c r="HTU766" s="156"/>
      <c r="HTV766" s="156"/>
      <c r="HTW766" s="156"/>
      <c r="HTX766" s="156"/>
      <c r="HTY766" s="156"/>
      <c r="HTZ766" s="156"/>
      <c r="HUA766" s="156"/>
      <c r="HUB766" s="156"/>
      <c r="HUC766" s="156"/>
      <c r="HUD766" s="156"/>
      <c r="HUE766" s="156"/>
      <c r="HUF766" s="156"/>
      <c r="HUG766" s="156"/>
      <c r="HUH766" s="156"/>
      <c r="HUI766" s="156"/>
      <c r="HUJ766" s="156"/>
      <c r="HUK766" s="156"/>
      <c r="HUL766" s="156"/>
      <c r="HUM766" s="156"/>
      <c r="HUN766" s="156"/>
      <c r="HUO766" s="156"/>
      <c r="HUP766" s="156"/>
      <c r="HUQ766" s="156"/>
      <c r="HUR766" s="156"/>
      <c r="HUS766" s="156"/>
      <c r="HUT766" s="156"/>
      <c r="HUU766" s="156"/>
      <c r="HUV766" s="156"/>
      <c r="HUW766" s="156"/>
      <c r="HUX766" s="156"/>
      <c r="HUY766" s="156"/>
      <c r="HUZ766" s="156"/>
      <c r="HVA766" s="156"/>
      <c r="HVB766" s="156"/>
      <c r="HVC766" s="156"/>
      <c r="HVD766" s="156"/>
      <c r="HVE766" s="156"/>
      <c r="HVF766" s="156"/>
      <c r="HVG766" s="156"/>
      <c r="HVH766" s="156"/>
      <c r="HVI766" s="156"/>
      <c r="HVJ766" s="156"/>
      <c r="HVK766" s="156"/>
      <c r="HVL766" s="156"/>
      <c r="HVM766" s="156"/>
      <c r="HVN766" s="156"/>
      <c r="HVO766" s="156"/>
      <c r="HVP766" s="156"/>
      <c r="HVQ766" s="156"/>
      <c r="HVR766" s="156"/>
      <c r="HVS766" s="156"/>
      <c r="HVT766" s="156"/>
      <c r="HVU766" s="156"/>
      <c r="HVV766" s="156"/>
      <c r="HVW766" s="156"/>
      <c r="HVX766" s="156"/>
      <c r="HVY766" s="156"/>
      <c r="HVZ766" s="156"/>
      <c r="HWA766" s="156"/>
      <c r="HWB766" s="156"/>
      <c r="HWC766" s="156"/>
      <c r="HWD766" s="156"/>
      <c r="HWE766" s="156"/>
      <c r="HWF766" s="156"/>
      <c r="HWG766" s="156"/>
      <c r="HWH766" s="156"/>
      <c r="HWI766" s="156"/>
      <c r="HWJ766" s="156"/>
      <c r="HWK766" s="156"/>
      <c r="HWL766" s="156"/>
      <c r="HWM766" s="156"/>
      <c r="HWN766" s="156"/>
      <c r="HWO766" s="156"/>
      <c r="HWP766" s="156"/>
      <c r="HWQ766" s="156"/>
      <c r="HWR766" s="156"/>
      <c r="HWS766" s="156"/>
      <c r="HWT766" s="156"/>
      <c r="HWU766" s="156"/>
      <c r="HWV766" s="156"/>
      <c r="HWW766" s="156"/>
      <c r="HWX766" s="156"/>
      <c r="HWY766" s="156"/>
      <c r="HWZ766" s="156"/>
      <c r="HXA766" s="156"/>
      <c r="HXB766" s="156"/>
      <c r="HXC766" s="156"/>
      <c r="HXD766" s="156"/>
      <c r="HXE766" s="156"/>
      <c r="HXF766" s="156"/>
      <c r="HXG766" s="156"/>
      <c r="HXH766" s="156"/>
      <c r="HXI766" s="156"/>
      <c r="HXJ766" s="156"/>
      <c r="HXK766" s="156"/>
      <c r="HXL766" s="156"/>
      <c r="HXM766" s="156"/>
      <c r="HXN766" s="156"/>
      <c r="HXO766" s="156"/>
      <c r="HXP766" s="156"/>
      <c r="HXQ766" s="156"/>
      <c r="HXR766" s="156"/>
      <c r="HXS766" s="156"/>
      <c r="HXT766" s="156"/>
      <c r="HXU766" s="156"/>
      <c r="HXV766" s="156"/>
      <c r="HXW766" s="156"/>
      <c r="HXX766" s="156"/>
      <c r="HXY766" s="156"/>
      <c r="HXZ766" s="156"/>
      <c r="HYA766" s="156"/>
      <c r="HYB766" s="156"/>
      <c r="HYC766" s="156"/>
      <c r="HYD766" s="156"/>
      <c r="HYE766" s="156"/>
      <c r="HYF766" s="156"/>
      <c r="HYG766" s="156"/>
      <c r="HYH766" s="156"/>
      <c r="HYI766" s="156"/>
      <c r="HYJ766" s="156"/>
      <c r="HYK766" s="156"/>
      <c r="HYL766" s="156"/>
      <c r="HYM766" s="156"/>
      <c r="HYN766" s="156"/>
      <c r="HYO766" s="156"/>
      <c r="HYP766" s="156"/>
      <c r="HYQ766" s="156"/>
      <c r="HYR766" s="156"/>
      <c r="HYS766" s="156"/>
      <c r="HYT766" s="156"/>
      <c r="HYU766" s="156"/>
      <c r="HYV766" s="156"/>
      <c r="HYW766" s="156"/>
      <c r="HYX766" s="156"/>
      <c r="HYY766" s="156"/>
      <c r="HYZ766" s="156"/>
      <c r="HZA766" s="156"/>
      <c r="HZB766" s="156"/>
      <c r="HZC766" s="156"/>
      <c r="HZD766" s="156"/>
      <c r="HZE766" s="156"/>
      <c r="HZF766" s="156"/>
      <c r="HZG766" s="156"/>
      <c r="HZH766" s="156"/>
      <c r="HZI766" s="156"/>
      <c r="HZJ766" s="156"/>
      <c r="HZK766" s="156"/>
      <c r="HZL766" s="156"/>
      <c r="HZM766" s="156"/>
      <c r="HZN766" s="156"/>
      <c r="HZO766" s="156"/>
      <c r="HZP766" s="156"/>
      <c r="HZQ766" s="156"/>
      <c r="HZR766" s="156"/>
      <c r="HZS766" s="156"/>
      <c r="HZT766" s="156"/>
      <c r="HZU766" s="156"/>
      <c r="HZV766" s="156"/>
      <c r="HZW766" s="156"/>
      <c r="HZX766" s="156"/>
      <c r="HZY766" s="156"/>
      <c r="HZZ766" s="156"/>
      <c r="IAA766" s="156"/>
      <c r="IAB766" s="156"/>
      <c r="IAC766" s="156"/>
      <c r="IAD766" s="156"/>
      <c r="IAE766" s="156"/>
      <c r="IAF766" s="156"/>
      <c r="IAG766" s="156"/>
      <c r="IAH766" s="156"/>
      <c r="IAI766" s="156"/>
      <c r="IAJ766" s="156"/>
      <c r="IAK766" s="156"/>
      <c r="IAL766" s="156"/>
      <c r="IAM766" s="156"/>
      <c r="IAN766" s="156"/>
      <c r="IAO766" s="156"/>
      <c r="IAP766" s="156"/>
      <c r="IAQ766" s="156"/>
      <c r="IAR766" s="156"/>
      <c r="IAS766" s="156"/>
      <c r="IAT766" s="156"/>
      <c r="IAU766" s="156"/>
      <c r="IAV766" s="156"/>
      <c r="IAW766" s="156"/>
      <c r="IAX766" s="156"/>
      <c r="IAY766" s="156"/>
      <c r="IAZ766" s="156"/>
      <c r="IBA766" s="156"/>
      <c r="IBB766" s="156"/>
      <c r="IBC766" s="156"/>
      <c r="IBD766" s="156"/>
      <c r="IBE766" s="156"/>
      <c r="IBF766" s="156"/>
      <c r="IBG766" s="156"/>
      <c r="IBH766" s="156"/>
      <c r="IBI766" s="156"/>
      <c r="IBJ766" s="156"/>
      <c r="IBK766" s="156"/>
      <c r="IBL766" s="156"/>
      <c r="IBM766" s="156"/>
      <c r="IBN766" s="156"/>
      <c r="IBO766" s="156"/>
      <c r="IBP766" s="156"/>
      <c r="IBQ766" s="156"/>
      <c r="IBR766" s="156"/>
      <c r="IBS766" s="156"/>
      <c r="IBT766" s="156"/>
      <c r="IBU766" s="156"/>
      <c r="IBV766" s="156"/>
      <c r="IBW766" s="156"/>
      <c r="IBX766" s="156"/>
      <c r="IBY766" s="156"/>
      <c r="IBZ766" s="156"/>
      <c r="ICA766" s="156"/>
      <c r="ICB766" s="156"/>
      <c r="ICC766" s="156"/>
      <c r="ICD766" s="156"/>
      <c r="ICE766" s="156"/>
      <c r="ICF766" s="156"/>
      <c r="ICG766" s="156"/>
      <c r="ICH766" s="156"/>
      <c r="ICI766" s="156"/>
      <c r="ICJ766" s="156"/>
      <c r="ICK766" s="156"/>
      <c r="ICL766" s="156"/>
      <c r="ICM766" s="156"/>
      <c r="ICN766" s="156"/>
      <c r="ICO766" s="156"/>
      <c r="ICP766" s="156"/>
      <c r="ICQ766" s="156"/>
      <c r="ICR766" s="156"/>
      <c r="ICS766" s="156"/>
      <c r="ICT766" s="156"/>
      <c r="ICU766" s="156"/>
      <c r="ICV766" s="156"/>
      <c r="ICW766" s="156"/>
      <c r="ICX766" s="156"/>
      <c r="ICY766" s="156"/>
      <c r="ICZ766" s="156"/>
      <c r="IDA766" s="156"/>
      <c r="IDB766" s="156"/>
      <c r="IDC766" s="156"/>
      <c r="IDD766" s="156"/>
      <c r="IDE766" s="156"/>
      <c r="IDF766" s="156"/>
      <c r="IDG766" s="156"/>
      <c r="IDH766" s="156"/>
      <c r="IDI766" s="156"/>
      <c r="IDJ766" s="156"/>
      <c r="IDK766" s="156"/>
      <c r="IDL766" s="156"/>
      <c r="IDM766" s="156"/>
      <c r="IDN766" s="156"/>
      <c r="IDO766" s="156"/>
      <c r="IDP766" s="156"/>
      <c r="IDQ766" s="156"/>
      <c r="IDR766" s="156"/>
      <c r="IDS766" s="156"/>
      <c r="IDT766" s="156"/>
      <c r="IDU766" s="156"/>
      <c r="IDV766" s="156"/>
      <c r="IDW766" s="156"/>
      <c r="IDX766" s="156"/>
      <c r="IDY766" s="156"/>
      <c r="IDZ766" s="156"/>
      <c r="IEA766" s="156"/>
      <c r="IEB766" s="156"/>
      <c r="IEC766" s="156"/>
      <c r="IED766" s="156"/>
      <c r="IEE766" s="156"/>
      <c r="IEF766" s="156"/>
      <c r="IEG766" s="156"/>
      <c r="IEH766" s="156"/>
      <c r="IEI766" s="156"/>
      <c r="IEJ766" s="156"/>
      <c r="IEK766" s="156"/>
      <c r="IEL766" s="156"/>
      <c r="IEM766" s="156"/>
      <c r="IEN766" s="156"/>
      <c r="IEO766" s="156"/>
      <c r="IEP766" s="156"/>
      <c r="IEQ766" s="156"/>
      <c r="IER766" s="156"/>
      <c r="IES766" s="156"/>
      <c r="IET766" s="156"/>
      <c r="IEU766" s="156"/>
      <c r="IEV766" s="156"/>
      <c r="IEW766" s="156"/>
      <c r="IEX766" s="156"/>
      <c r="IEY766" s="156"/>
      <c r="IEZ766" s="156"/>
      <c r="IFA766" s="156"/>
      <c r="IFB766" s="156"/>
      <c r="IFC766" s="156"/>
      <c r="IFD766" s="156"/>
      <c r="IFE766" s="156"/>
      <c r="IFF766" s="156"/>
      <c r="IFG766" s="156"/>
      <c r="IFH766" s="156"/>
      <c r="IFI766" s="156"/>
      <c r="IFJ766" s="156"/>
      <c r="IFK766" s="156"/>
      <c r="IFL766" s="156"/>
      <c r="IFM766" s="156"/>
      <c r="IFN766" s="156"/>
      <c r="IFO766" s="156"/>
      <c r="IFP766" s="156"/>
      <c r="IFQ766" s="156"/>
      <c r="IFR766" s="156"/>
      <c r="IFS766" s="156"/>
      <c r="IFT766" s="156"/>
      <c r="IFU766" s="156"/>
      <c r="IFV766" s="156"/>
      <c r="IFW766" s="156"/>
      <c r="IFX766" s="156"/>
      <c r="IFY766" s="156"/>
      <c r="IFZ766" s="156"/>
      <c r="IGA766" s="156"/>
      <c r="IGB766" s="156"/>
      <c r="IGC766" s="156"/>
      <c r="IGD766" s="156"/>
      <c r="IGE766" s="156"/>
      <c r="IGF766" s="156"/>
      <c r="IGG766" s="156"/>
      <c r="IGH766" s="156"/>
      <c r="IGI766" s="156"/>
      <c r="IGJ766" s="156"/>
      <c r="IGK766" s="156"/>
      <c r="IGL766" s="156"/>
      <c r="IGM766" s="156"/>
      <c r="IGN766" s="156"/>
      <c r="IGO766" s="156"/>
      <c r="IGP766" s="156"/>
      <c r="IGQ766" s="156"/>
      <c r="IGR766" s="156"/>
      <c r="IGS766" s="156"/>
      <c r="IGT766" s="156"/>
      <c r="IGU766" s="156"/>
      <c r="IGV766" s="156"/>
      <c r="IGW766" s="156"/>
      <c r="IGX766" s="156"/>
      <c r="IGY766" s="156"/>
      <c r="IGZ766" s="156"/>
      <c r="IHA766" s="156"/>
      <c r="IHB766" s="156"/>
      <c r="IHC766" s="156"/>
      <c r="IHD766" s="156"/>
      <c r="IHE766" s="156"/>
      <c r="IHF766" s="156"/>
      <c r="IHG766" s="156"/>
      <c r="IHH766" s="156"/>
      <c r="IHI766" s="156"/>
      <c r="IHJ766" s="156"/>
      <c r="IHK766" s="156"/>
      <c r="IHL766" s="156"/>
      <c r="IHM766" s="156"/>
      <c r="IHN766" s="156"/>
      <c r="IHO766" s="156"/>
      <c r="IHP766" s="156"/>
      <c r="IHQ766" s="156"/>
      <c r="IHR766" s="156"/>
      <c r="IHS766" s="156"/>
      <c r="IHT766" s="156"/>
      <c r="IHU766" s="156"/>
      <c r="IHV766" s="156"/>
      <c r="IHW766" s="156"/>
      <c r="IHX766" s="156"/>
      <c r="IHY766" s="156"/>
      <c r="IHZ766" s="156"/>
      <c r="IIA766" s="156"/>
      <c r="IIB766" s="156"/>
      <c r="IIC766" s="156"/>
      <c r="IID766" s="156"/>
      <c r="IIE766" s="156"/>
      <c r="IIF766" s="156"/>
      <c r="IIG766" s="156"/>
      <c r="IIH766" s="156"/>
      <c r="III766" s="156"/>
      <c r="IIJ766" s="156"/>
      <c r="IIK766" s="156"/>
      <c r="IIL766" s="156"/>
      <c r="IIM766" s="156"/>
      <c r="IIN766" s="156"/>
      <c r="IIO766" s="156"/>
      <c r="IIP766" s="156"/>
      <c r="IIQ766" s="156"/>
      <c r="IIR766" s="156"/>
      <c r="IIS766" s="156"/>
      <c r="IIT766" s="156"/>
      <c r="IIU766" s="156"/>
      <c r="IIV766" s="156"/>
      <c r="IIW766" s="156"/>
      <c r="IIX766" s="156"/>
      <c r="IIY766" s="156"/>
      <c r="IIZ766" s="156"/>
      <c r="IJA766" s="156"/>
      <c r="IJB766" s="156"/>
      <c r="IJC766" s="156"/>
      <c r="IJD766" s="156"/>
      <c r="IJE766" s="156"/>
      <c r="IJF766" s="156"/>
      <c r="IJG766" s="156"/>
      <c r="IJH766" s="156"/>
      <c r="IJI766" s="156"/>
      <c r="IJJ766" s="156"/>
      <c r="IJK766" s="156"/>
      <c r="IJL766" s="156"/>
      <c r="IJM766" s="156"/>
      <c r="IJN766" s="156"/>
      <c r="IJO766" s="156"/>
      <c r="IJP766" s="156"/>
      <c r="IJQ766" s="156"/>
      <c r="IJR766" s="156"/>
      <c r="IJS766" s="156"/>
      <c r="IJT766" s="156"/>
      <c r="IJU766" s="156"/>
      <c r="IJV766" s="156"/>
      <c r="IJW766" s="156"/>
      <c r="IJX766" s="156"/>
      <c r="IJY766" s="156"/>
      <c r="IJZ766" s="156"/>
      <c r="IKA766" s="156"/>
      <c r="IKB766" s="156"/>
      <c r="IKC766" s="156"/>
      <c r="IKD766" s="156"/>
      <c r="IKE766" s="156"/>
      <c r="IKF766" s="156"/>
      <c r="IKG766" s="156"/>
      <c r="IKH766" s="156"/>
      <c r="IKI766" s="156"/>
      <c r="IKJ766" s="156"/>
      <c r="IKK766" s="156"/>
      <c r="IKL766" s="156"/>
      <c r="IKM766" s="156"/>
      <c r="IKN766" s="156"/>
      <c r="IKO766" s="156"/>
      <c r="IKP766" s="156"/>
      <c r="IKQ766" s="156"/>
      <c r="IKR766" s="156"/>
      <c r="IKS766" s="156"/>
      <c r="IKT766" s="156"/>
      <c r="IKU766" s="156"/>
      <c r="IKV766" s="156"/>
      <c r="IKW766" s="156"/>
      <c r="IKX766" s="156"/>
      <c r="IKY766" s="156"/>
      <c r="IKZ766" s="156"/>
      <c r="ILA766" s="156"/>
      <c r="ILB766" s="156"/>
      <c r="ILC766" s="156"/>
      <c r="ILD766" s="156"/>
      <c r="ILE766" s="156"/>
      <c r="ILF766" s="156"/>
      <c r="ILG766" s="156"/>
      <c r="ILH766" s="156"/>
      <c r="ILI766" s="156"/>
      <c r="ILJ766" s="156"/>
      <c r="ILK766" s="156"/>
      <c r="ILL766" s="156"/>
      <c r="ILM766" s="156"/>
      <c r="ILN766" s="156"/>
      <c r="ILO766" s="156"/>
      <c r="ILP766" s="156"/>
      <c r="ILQ766" s="156"/>
      <c r="ILR766" s="156"/>
      <c r="ILS766" s="156"/>
      <c r="ILT766" s="156"/>
      <c r="ILU766" s="156"/>
      <c r="ILV766" s="156"/>
      <c r="ILW766" s="156"/>
      <c r="ILX766" s="156"/>
      <c r="ILY766" s="156"/>
      <c r="ILZ766" s="156"/>
      <c r="IMA766" s="156"/>
      <c r="IMB766" s="156"/>
      <c r="IMC766" s="156"/>
      <c r="IMD766" s="156"/>
      <c r="IME766" s="156"/>
      <c r="IMF766" s="156"/>
      <c r="IMG766" s="156"/>
      <c r="IMH766" s="156"/>
      <c r="IMI766" s="156"/>
      <c r="IMJ766" s="156"/>
      <c r="IMK766" s="156"/>
      <c r="IML766" s="156"/>
      <c r="IMM766" s="156"/>
      <c r="IMN766" s="156"/>
      <c r="IMO766" s="156"/>
      <c r="IMP766" s="156"/>
      <c r="IMQ766" s="156"/>
      <c r="IMR766" s="156"/>
      <c r="IMS766" s="156"/>
      <c r="IMT766" s="156"/>
      <c r="IMU766" s="156"/>
      <c r="IMV766" s="156"/>
      <c r="IMW766" s="156"/>
      <c r="IMX766" s="156"/>
      <c r="IMY766" s="156"/>
      <c r="IMZ766" s="156"/>
      <c r="INA766" s="156"/>
      <c r="INB766" s="156"/>
      <c r="INC766" s="156"/>
      <c r="IND766" s="156"/>
      <c r="INE766" s="156"/>
      <c r="INF766" s="156"/>
      <c r="ING766" s="156"/>
      <c r="INH766" s="156"/>
      <c r="INI766" s="156"/>
      <c r="INJ766" s="156"/>
      <c r="INK766" s="156"/>
      <c r="INL766" s="156"/>
      <c r="INM766" s="156"/>
      <c r="INN766" s="156"/>
      <c r="INO766" s="156"/>
      <c r="INP766" s="156"/>
      <c r="INQ766" s="156"/>
      <c r="INR766" s="156"/>
      <c r="INS766" s="156"/>
      <c r="INT766" s="156"/>
      <c r="INU766" s="156"/>
      <c r="INV766" s="156"/>
      <c r="INW766" s="156"/>
      <c r="INX766" s="156"/>
      <c r="INY766" s="156"/>
      <c r="INZ766" s="156"/>
      <c r="IOA766" s="156"/>
      <c r="IOB766" s="156"/>
      <c r="IOC766" s="156"/>
      <c r="IOD766" s="156"/>
      <c r="IOE766" s="156"/>
      <c r="IOF766" s="156"/>
      <c r="IOG766" s="156"/>
      <c r="IOH766" s="156"/>
      <c r="IOI766" s="156"/>
      <c r="IOJ766" s="156"/>
      <c r="IOK766" s="156"/>
      <c r="IOL766" s="156"/>
      <c r="IOM766" s="156"/>
      <c r="ION766" s="156"/>
      <c r="IOO766" s="156"/>
      <c r="IOP766" s="156"/>
      <c r="IOQ766" s="156"/>
      <c r="IOR766" s="156"/>
      <c r="IOS766" s="156"/>
      <c r="IOT766" s="156"/>
      <c r="IOU766" s="156"/>
      <c r="IOV766" s="156"/>
      <c r="IOW766" s="156"/>
      <c r="IOX766" s="156"/>
      <c r="IOY766" s="156"/>
      <c r="IOZ766" s="156"/>
      <c r="IPA766" s="156"/>
      <c r="IPB766" s="156"/>
      <c r="IPC766" s="156"/>
      <c r="IPD766" s="156"/>
      <c r="IPE766" s="156"/>
      <c r="IPF766" s="156"/>
      <c r="IPG766" s="156"/>
      <c r="IPH766" s="156"/>
      <c r="IPI766" s="156"/>
      <c r="IPJ766" s="156"/>
      <c r="IPK766" s="156"/>
      <c r="IPL766" s="156"/>
      <c r="IPM766" s="156"/>
      <c r="IPN766" s="156"/>
      <c r="IPO766" s="156"/>
      <c r="IPP766" s="156"/>
      <c r="IPQ766" s="156"/>
      <c r="IPR766" s="156"/>
      <c r="IPS766" s="156"/>
      <c r="IPT766" s="156"/>
      <c r="IPU766" s="156"/>
      <c r="IPV766" s="156"/>
      <c r="IPW766" s="156"/>
      <c r="IPX766" s="156"/>
      <c r="IPY766" s="156"/>
      <c r="IPZ766" s="156"/>
      <c r="IQA766" s="156"/>
      <c r="IQB766" s="156"/>
      <c r="IQC766" s="156"/>
      <c r="IQD766" s="156"/>
      <c r="IQE766" s="156"/>
      <c r="IQF766" s="156"/>
      <c r="IQG766" s="156"/>
      <c r="IQH766" s="156"/>
      <c r="IQI766" s="156"/>
      <c r="IQJ766" s="156"/>
      <c r="IQK766" s="156"/>
      <c r="IQL766" s="156"/>
      <c r="IQM766" s="156"/>
      <c r="IQN766" s="156"/>
      <c r="IQO766" s="156"/>
      <c r="IQP766" s="156"/>
      <c r="IQQ766" s="156"/>
      <c r="IQR766" s="156"/>
      <c r="IQS766" s="156"/>
      <c r="IQT766" s="156"/>
      <c r="IQU766" s="156"/>
      <c r="IQV766" s="156"/>
      <c r="IQW766" s="156"/>
      <c r="IQX766" s="156"/>
      <c r="IQY766" s="156"/>
      <c r="IQZ766" s="156"/>
      <c r="IRA766" s="156"/>
      <c r="IRB766" s="156"/>
      <c r="IRC766" s="156"/>
      <c r="IRD766" s="156"/>
      <c r="IRE766" s="156"/>
      <c r="IRF766" s="156"/>
      <c r="IRG766" s="156"/>
      <c r="IRH766" s="156"/>
      <c r="IRI766" s="156"/>
      <c r="IRJ766" s="156"/>
      <c r="IRK766" s="156"/>
      <c r="IRL766" s="156"/>
      <c r="IRM766" s="156"/>
      <c r="IRN766" s="156"/>
      <c r="IRO766" s="156"/>
      <c r="IRP766" s="156"/>
      <c r="IRQ766" s="156"/>
      <c r="IRR766" s="156"/>
      <c r="IRS766" s="156"/>
      <c r="IRT766" s="156"/>
      <c r="IRU766" s="156"/>
      <c r="IRV766" s="156"/>
      <c r="IRW766" s="156"/>
      <c r="IRX766" s="156"/>
      <c r="IRY766" s="156"/>
      <c r="IRZ766" s="156"/>
      <c r="ISA766" s="156"/>
      <c r="ISB766" s="156"/>
      <c r="ISC766" s="156"/>
      <c r="ISD766" s="156"/>
      <c r="ISE766" s="156"/>
      <c r="ISF766" s="156"/>
      <c r="ISG766" s="156"/>
      <c r="ISH766" s="156"/>
      <c r="ISI766" s="156"/>
      <c r="ISJ766" s="156"/>
      <c r="ISK766" s="156"/>
      <c r="ISL766" s="156"/>
      <c r="ISM766" s="156"/>
      <c r="ISN766" s="156"/>
      <c r="ISO766" s="156"/>
      <c r="ISP766" s="156"/>
      <c r="ISQ766" s="156"/>
      <c r="ISR766" s="156"/>
      <c r="ISS766" s="156"/>
      <c r="IST766" s="156"/>
      <c r="ISU766" s="156"/>
      <c r="ISV766" s="156"/>
      <c r="ISW766" s="156"/>
      <c r="ISX766" s="156"/>
      <c r="ISY766" s="156"/>
      <c r="ISZ766" s="156"/>
      <c r="ITA766" s="156"/>
      <c r="ITB766" s="156"/>
      <c r="ITC766" s="156"/>
      <c r="ITD766" s="156"/>
      <c r="ITE766" s="156"/>
      <c r="ITF766" s="156"/>
      <c r="ITG766" s="156"/>
      <c r="ITH766" s="156"/>
      <c r="ITI766" s="156"/>
      <c r="ITJ766" s="156"/>
      <c r="ITK766" s="156"/>
      <c r="ITL766" s="156"/>
      <c r="ITM766" s="156"/>
      <c r="ITN766" s="156"/>
      <c r="ITO766" s="156"/>
      <c r="ITP766" s="156"/>
      <c r="ITQ766" s="156"/>
      <c r="ITR766" s="156"/>
      <c r="ITS766" s="156"/>
      <c r="ITT766" s="156"/>
      <c r="ITU766" s="156"/>
      <c r="ITV766" s="156"/>
      <c r="ITW766" s="156"/>
      <c r="ITX766" s="156"/>
      <c r="ITY766" s="156"/>
      <c r="ITZ766" s="156"/>
      <c r="IUA766" s="156"/>
      <c r="IUB766" s="156"/>
      <c r="IUC766" s="156"/>
      <c r="IUD766" s="156"/>
      <c r="IUE766" s="156"/>
      <c r="IUF766" s="156"/>
      <c r="IUG766" s="156"/>
      <c r="IUH766" s="156"/>
      <c r="IUI766" s="156"/>
      <c r="IUJ766" s="156"/>
      <c r="IUK766" s="156"/>
      <c r="IUL766" s="156"/>
      <c r="IUM766" s="156"/>
      <c r="IUN766" s="156"/>
      <c r="IUO766" s="156"/>
      <c r="IUP766" s="156"/>
      <c r="IUQ766" s="156"/>
      <c r="IUR766" s="156"/>
      <c r="IUS766" s="156"/>
      <c r="IUT766" s="156"/>
      <c r="IUU766" s="156"/>
      <c r="IUV766" s="156"/>
      <c r="IUW766" s="156"/>
      <c r="IUX766" s="156"/>
      <c r="IUY766" s="156"/>
      <c r="IUZ766" s="156"/>
      <c r="IVA766" s="156"/>
      <c r="IVB766" s="156"/>
      <c r="IVC766" s="156"/>
      <c r="IVD766" s="156"/>
      <c r="IVE766" s="156"/>
      <c r="IVF766" s="156"/>
      <c r="IVG766" s="156"/>
      <c r="IVH766" s="156"/>
      <c r="IVI766" s="156"/>
      <c r="IVJ766" s="156"/>
      <c r="IVK766" s="156"/>
      <c r="IVL766" s="156"/>
      <c r="IVM766" s="156"/>
      <c r="IVN766" s="156"/>
      <c r="IVO766" s="156"/>
      <c r="IVP766" s="156"/>
      <c r="IVQ766" s="156"/>
      <c r="IVR766" s="156"/>
      <c r="IVS766" s="156"/>
      <c r="IVT766" s="156"/>
      <c r="IVU766" s="156"/>
      <c r="IVV766" s="156"/>
      <c r="IVW766" s="156"/>
      <c r="IVX766" s="156"/>
      <c r="IVY766" s="156"/>
      <c r="IVZ766" s="156"/>
      <c r="IWA766" s="156"/>
      <c r="IWB766" s="156"/>
      <c r="IWC766" s="156"/>
      <c r="IWD766" s="156"/>
      <c r="IWE766" s="156"/>
      <c r="IWF766" s="156"/>
      <c r="IWG766" s="156"/>
      <c r="IWH766" s="156"/>
      <c r="IWI766" s="156"/>
      <c r="IWJ766" s="156"/>
      <c r="IWK766" s="156"/>
      <c r="IWL766" s="156"/>
      <c r="IWM766" s="156"/>
      <c r="IWN766" s="156"/>
      <c r="IWO766" s="156"/>
      <c r="IWP766" s="156"/>
      <c r="IWQ766" s="156"/>
      <c r="IWR766" s="156"/>
      <c r="IWS766" s="156"/>
      <c r="IWT766" s="156"/>
      <c r="IWU766" s="156"/>
      <c r="IWV766" s="156"/>
      <c r="IWW766" s="156"/>
      <c r="IWX766" s="156"/>
      <c r="IWY766" s="156"/>
      <c r="IWZ766" s="156"/>
      <c r="IXA766" s="156"/>
      <c r="IXB766" s="156"/>
      <c r="IXC766" s="156"/>
      <c r="IXD766" s="156"/>
      <c r="IXE766" s="156"/>
      <c r="IXF766" s="156"/>
      <c r="IXG766" s="156"/>
      <c r="IXH766" s="156"/>
      <c r="IXI766" s="156"/>
      <c r="IXJ766" s="156"/>
      <c r="IXK766" s="156"/>
      <c r="IXL766" s="156"/>
      <c r="IXM766" s="156"/>
      <c r="IXN766" s="156"/>
      <c r="IXO766" s="156"/>
      <c r="IXP766" s="156"/>
      <c r="IXQ766" s="156"/>
      <c r="IXR766" s="156"/>
      <c r="IXS766" s="156"/>
      <c r="IXT766" s="156"/>
      <c r="IXU766" s="156"/>
      <c r="IXV766" s="156"/>
      <c r="IXW766" s="156"/>
      <c r="IXX766" s="156"/>
      <c r="IXY766" s="156"/>
      <c r="IXZ766" s="156"/>
      <c r="IYA766" s="156"/>
      <c r="IYB766" s="156"/>
      <c r="IYC766" s="156"/>
      <c r="IYD766" s="156"/>
      <c r="IYE766" s="156"/>
      <c r="IYF766" s="156"/>
      <c r="IYG766" s="156"/>
      <c r="IYH766" s="156"/>
      <c r="IYI766" s="156"/>
      <c r="IYJ766" s="156"/>
      <c r="IYK766" s="156"/>
      <c r="IYL766" s="156"/>
      <c r="IYM766" s="156"/>
      <c r="IYN766" s="156"/>
      <c r="IYO766" s="156"/>
      <c r="IYP766" s="156"/>
      <c r="IYQ766" s="156"/>
      <c r="IYR766" s="156"/>
      <c r="IYS766" s="156"/>
      <c r="IYT766" s="156"/>
      <c r="IYU766" s="156"/>
      <c r="IYV766" s="156"/>
      <c r="IYW766" s="156"/>
      <c r="IYX766" s="156"/>
      <c r="IYY766" s="156"/>
      <c r="IYZ766" s="156"/>
      <c r="IZA766" s="156"/>
      <c r="IZB766" s="156"/>
      <c r="IZC766" s="156"/>
      <c r="IZD766" s="156"/>
      <c r="IZE766" s="156"/>
      <c r="IZF766" s="156"/>
      <c r="IZG766" s="156"/>
      <c r="IZH766" s="156"/>
      <c r="IZI766" s="156"/>
      <c r="IZJ766" s="156"/>
      <c r="IZK766" s="156"/>
      <c r="IZL766" s="156"/>
      <c r="IZM766" s="156"/>
      <c r="IZN766" s="156"/>
      <c r="IZO766" s="156"/>
      <c r="IZP766" s="156"/>
      <c r="IZQ766" s="156"/>
      <c r="IZR766" s="156"/>
      <c r="IZS766" s="156"/>
      <c r="IZT766" s="156"/>
      <c r="IZU766" s="156"/>
      <c r="IZV766" s="156"/>
      <c r="IZW766" s="156"/>
      <c r="IZX766" s="156"/>
      <c r="IZY766" s="156"/>
      <c r="IZZ766" s="156"/>
      <c r="JAA766" s="156"/>
      <c r="JAB766" s="156"/>
      <c r="JAC766" s="156"/>
      <c r="JAD766" s="156"/>
      <c r="JAE766" s="156"/>
      <c r="JAF766" s="156"/>
      <c r="JAG766" s="156"/>
      <c r="JAH766" s="156"/>
      <c r="JAI766" s="156"/>
      <c r="JAJ766" s="156"/>
      <c r="JAK766" s="156"/>
      <c r="JAL766" s="156"/>
      <c r="JAM766" s="156"/>
      <c r="JAN766" s="156"/>
      <c r="JAO766" s="156"/>
      <c r="JAP766" s="156"/>
      <c r="JAQ766" s="156"/>
      <c r="JAR766" s="156"/>
      <c r="JAS766" s="156"/>
      <c r="JAT766" s="156"/>
      <c r="JAU766" s="156"/>
      <c r="JAV766" s="156"/>
      <c r="JAW766" s="156"/>
      <c r="JAX766" s="156"/>
      <c r="JAY766" s="156"/>
      <c r="JAZ766" s="156"/>
      <c r="JBA766" s="156"/>
      <c r="JBB766" s="156"/>
      <c r="JBC766" s="156"/>
      <c r="JBD766" s="156"/>
      <c r="JBE766" s="156"/>
      <c r="JBF766" s="156"/>
      <c r="JBG766" s="156"/>
      <c r="JBH766" s="156"/>
      <c r="JBI766" s="156"/>
      <c r="JBJ766" s="156"/>
      <c r="JBK766" s="156"/>
      <c r="JBL766" s="156"/>
      <c r="JBM766" s="156"/>
      <c r="JBN766" s="156"/>
      <c r="JBO766" s="156"/>
      <c r="JBP766" s="156"/>
      <c r="JBQ766" s="156"/>
      <c r="JBR766" s="156"/>
      <c r="JBS766" s="156"/>
      <c r="JBT766" s="156"/>
      <c r="JBU766" s="156"/>
      <c r="JBV766" s="156"/>
      <c r="JBW766" s="156"/>
      <c r="JBX766" s="156"/>
      <c r="JBY766" s="156"/>
      <c r="JBZ766" s="156"/>
      <c r="JCA766" s="156"/>
      <c r="JCB766" s="156"/>
      <c r="JCC766" s="156"/>
      <c r="JCD766" s="156"/>
      <c r="JCE766" s="156"/>
      <c r="JCF766" s="156"/>
      <c r="JCG766" s="156"/>
      <c r="JCH766" s="156"/>
      <c r="JCI766" s="156"/>
      <c r="JCJ766" s="156"/>
      <c r="JCK766" s="156"/>
      <c r="JCL766" s="156"/>
      <c r="JCM766" s="156"/>
      <c r="JCN766" s="156"/>
      <c r="JCO766" s="156"/>
      <c r="JCP766" s="156"/>
      <c r="JCQ766" s="156"/>
      <c r="JCR766" s="156"/>
      <c r="JCS766" s="156"/>
      <c r="JCT766" s="156"/>
      <c r="JCU766" s="156"/>
      <c r="JCV766" s="156"/>
      <c r="JCW766" s="156"/>
      <c r="JCX766" s="156"/>
      <c r="JCY766" s="156"/>
      <c r="JCZ766" s="156"/>
      <c r="JDA766" s="156"/>
      <c r="JDB766" s="156"/>
      <c r="JDC766" s="156"/>
      <c r="JDD766" s="156"/>
      <c r="JDE766" s="156"/>
      <c r="JDF766" s="156"/>
      <c r="JDG766" s="156"/>
      <c r="JDH766" s="156"/>
      <c r="JDI766" s="156"/>
      <c r="JDJ766" s="156"/>
      <c r="JDK766" s="156"/>
      <c r="JDL766" s="156"/>
      <c r="JDM766" s="156"/>
      <c r="JDN766" s="156"/>
      <c r="JDO766" s="156"/>
      <c r="JDP766" s="156"/>
      <c r="JDQ766" s="156"/>
      <c r="JDR766" s="156"/>
      <c r="JDS766" s="156"/>
      <c r="JDT766" s="156"/>
      <c r="JDU766" s="156"/>
      <c r="JDV766" s="156"/>
      <c r="JDW766" s="156"/>
      <c r="JDX766" s="156"/>
      <c r="JDY766" s="156"/>
      <c r="JDZ766" s="156"/>
      <c r="JEA766" s="156"/>
      <c r="JEB766" s="156"/>
      <c r="JEC766" s="156"/>
      <c r="JED766" s="156"/>
      <c r="JEE766" s="156"/>
      <c r="JEF766" s="156"/>
      <c r="JEG766" s="156"/>
      <c r="JEH766" s="156"/>
      <c r="JEI766" s="156"/>
      <c r="JEJ766" s="156"/>
      <c r="JEK766" s="156"/>
      <c r="JEL766" s="156"/>
      <c r="JEM766" s="156"/>
      <c r="JEN766" s="156"/>
      <c r="JEO766" s="156"/>
      <c r="JEP766" s="156"/>
      <c r="JEQ766" s="156"/>
      <c r="JER766" s="156"/>
      <c r="JES766" s="156"/>
      <c r="JET766" s="156"/>
      <c r="JEU766" s="156"/>
      <c r="JEV766" s="156"/>
      <c r="JEW766" s="156"/>
      <c r="JEX766" s="156"/>
      <c r="JEY766" s="156"/>
      <c r="JEZ766" s="156"/>
      <c r="JFA766" s="156"/>
      <c r="JFB766" s="156"/>
      <c r="JFC766" s="156"/>
      <c r="JFD766" s="156"/>
      <c r="JFE766" s="156"/>
      <c r="JFF766" s="156"/>
      <c r="JFG766" s="156"/>
      <c r="JFH766" s="156"/>
      <c r="JFI766" s="156"/>
      <c r="JFJ766" s="156"/>
      <c r="JFK766" s="156"/>
      <c r="JFL766" s="156"/>
      <c r="JFM766" s="156"/>
      <c r="JFN766" s="156"/>
      <c r="JFO766" s="156"/>
      <c r="JFP766" s="156"/>
      <c r="JFQ766" s="156"/>
      <c r="JFR766" s="156"/>
      <c r="JFS766" s="156"/>
      <c r="JFT766" s="156"/>
      <c r="JFU766" s="156"/>
      <c r="JFV766" s="156"/>
      <c r="JFW766" s="156"/>
      <c r="JFX766" s="156"/>
      <c r="JFY766" s="156"/>
      <c r="JFZ766" s="156"/>
      <c r="JGA766" s="156"/>
      <c r="JGB766" s="156"/>
      <c r="JGC766" s="156"/>
      <c r="JGD766" s="156"/>
      <c r="JGE766" s="156"/>
      <c r="JGF766" s="156"/>
      <c r="JGG766" s="156"/>
      <c r="JGH766" s="156"/>
      <c r="JGI766" s="156"/>
      <c r="JGJ766" s="156"/>
      <c r="JGK766" s="156"/>
      <c r="JGL766" s="156"/>
      <c r="JGM766" s="156"/>
      <c r="JGN766" s="156"/>
      <c r="JGO766" s="156"/>
      <c r="JGP766" s="156"/>
      <c r="JGQ766" s="156"/>
      <c r="JGR766" s="156"/>
      <c r="JGS766" s="156"/>
      <c r="JGT766" s="156"/>
      <c r="JGU766" s="156"/>
      <c r="JGV766" s="156"/>
      <c r="JGW766" s="156"/>
      <c r="JGX766" s="156"/>
      <c r="JGY766" s="156"/>
      <c r="JGZ766" s="156"/>
      <c r="JHA766" s="156"/>
      <c r="JHB766" s="156"/>
      <c r="JHC766" s="156"/>
      <c r="JHD766" s="156"/>
      <c r="JHE766" s="156"/>
      <c r="JHF766" s="156"/>
      <c r="JHG766" s="156"/>
      <c r="JHH766" s="156"/>
      <c r="JHI766" s="156"/>
      <c r="JHJ766" s="156"/>
      <c r="JHK766" s="156"/>
      <c r="JHL766" s="156"/>
      <c r="JHM766" s="156"/>
      <c r="JHN766" s="156"/>
      <c r="JHO766" s="156"/>
      <c r="JHP766" s="156"/>
      <c r="JHQ766" s="156"/>
      <c r="JHR766" s="156"/>
      <c r="JHS766" s="156"/>
      <c r="JHT766" s="156"/>
      <c r="JHU766" s="156"/>
      <c r="JHV766" s="156"/>
      <c r="JHW766" s="156"/>
      <c r="JHX766" s="156"/>
      <c r="JHY766" s="156"/>
      <c r="JHZ766" s="156"/>
      <c r="JIA766" s="156"/>
      <c r="JIB766" s="156"/>
      <c r="JIC766" s="156"/>
      <c r="JID766" s="156"/>
      <c r="JIE766" s="156"/>
      <c r="JIF766" s="156"/>
      <c r="JIG766" s="156"/>
      <c r="JIH766" s="156"/>
      <c r="JII766" s="156"/>
      <c r="JIJ766" s="156"/>
      <c r="JIK766" s="156"/>
      <c r="JIL766" s="156"/>
      <c r="JIM766" s="156"/>
      <c r="JIN766" s="156"/>
      <c r="JIO766" s="156"/>
      <c r="JIP766" s="156"/>
      <c r="JIQ766" s="156"/>
      <c r="JIR766" s="156"/>
      <c r="JIS766" s="156"/>
      <c r="JIT766" s="156"/>
      <c r="JIU766" s="156"/>
      <c r="JIV766" s="156"/>
      <c r="JIW766" s="156"/>
      <c r="JIX766" s="156"/>
      <c r="JIY766" s="156"/>
      <c r="JIZ766" s="156"/>
      <c r="JJA766" s="156"/>
      <c r="JJB766" s="156"/>
      <c r="JJC766" s="156"/>
      <c r="JJD766" s="156"/>
      <c r="JJE766" s="156"/>
      <c r="JJF766" s="156"/>
      <c r="JJG766" s="156"/>
      <c r="JJH766" s="156"/>
      <c r="JJI766" s="156"/>
      <c r="JJJ766" s="156"/>
      <c r="JJK766" s="156"/>
      <c r="JJL766" s="156"/>
      <c r="JJM766" s="156"/>
      <c r="JJN766" s="156"/>
      <c r="JJO766" s="156"/>
      <c r="JJP766" s="156"/>
      <c r="JJQ766" s="156"/>
      <c r="JJR766" s="156"/>
      <c r="JJS766" s="156"/>
      <c r="JJT766" s="156"/>
      <c r="JJU766" s="156"/>
      <c r="JJV766" s="156"/>
      <c r="JJW766" s="156"/>
      <c r="JJX766" s="156"/>
      <c r="JJY766" s="156"/>
      <c r="JJZ766" s="156"/>
      <c r="JKA766" s="156"/>
      <c r="JKB766" s="156"/>
      <c r="JKC766" s="156"/>
      <c r="JKD766" s="156"/>
      <c r="JKE766" s="156"/>
      <c r="JKF766" s="156"/>
      <c r="JKG766" s="156"/>
      <c r="JKH766" s="156"/>
      <c r="JKI766" s="156"/>
      <c r="JKJ766" s="156"/>
      <c r="JKK766" s="156"/>
      <c r="JKL766" s="156"/>
      <c r="JKM766" s="156"/>
      <c r="JKN766" s="156"/>
      <c r="JKO766" s="156"/>
      <c r="JKP766" s="156"/>
      <c r="JKQ766" s="156"/>
      <c r="JKR766" s="156"/>
      <c r="JKS766" s="156"/>
      <c r="JKT766" s="156"/>
      <c r="JKU766" s="156"/>
      <c r="JKV766" s="156"/>
      <c r="JKW766" s="156"/>
      <c r="JKX766" s="156"/>
      <c r="JKY766" s="156"/>
      <c r="JKZ766" s="156"/>
      <c r="JLA766" s="156"/>
      <c r="JLB766" s="156"/>
      <c r="JLC766" s="156"/>
      <c r="JLD766" s="156"/>
      <c r="JLE766" s="156"/>
      <c r="JLF766" s="156"/>
      <c r="JLG766" s="156"/>
      <c r="JLH766" s="156"/>
      <c r="JLI766" s="156"/>
      <c r="JLJ766" s="156"/>
      <c r="JLK766" s="156"/>
      <c r="JLL766" s="156"/>
      <c r="JLM766" s="156"/>
      <c r="JLN766" s="156"/>
      <c r="JLO766" s="156"/>
      <c r="JLP766" s="156"/>
      <c r="JLQ766" s="156"/>
      <c r="JLR766" s="156"/>
      <c r="JLS766" s="156"/>
      <c r="JLT766" s="156"/>
      <c r="JLU766" s="156"/>
      <c r="JLV766" s="156"/>
      <c r="JLW766" s="156"/>
      <c r="JLX766" s="156"/>
      <c r="JLY766" s="156"/>
      <c r="JLZ766" s="156"/>
      <c r="JMA766" s="156"/>
      <c r="JMB766" s="156"/>
      <c r="JMC766" s="156"/>
      <c r="JMD766" s="156"/>
      <c r="JME766" s="156"/>
      <c r="JMF766" s="156"/>
      <c r="JMG766" s="156"/>
      <c r="JMH766" s="156"/>
      <c r="JMI766" s="156"/>
      <c r="JMJ766" s="156"/>
      <c r="JMK766" s="156"/>
      <c r="JML766" s="156"/>
      <c r="JMM766" s="156"/>
      <c r="JMN766" s="156"/>
      <c r="JMO766" s="156"/>
      <c r="JMP766" s="156"/>
      <c r="JMQ766" s="156"/>
      <c r="JMR766" s="156"/>
      <c r="JMS766" s="156"/>
      <c r="JMT766" s="156"/>
      <c r="JMU766" s="156"/>
      <c r="JMV766" s="156"/>
      <c r="JMW766" s="156"/>
      <c r="JMX766" s="156"/>
      <c r="JMY766" s="156"/>
      <c r="JMZ766" s="156"/>
      <c r="JNA766" s="156"/>
      <c r="JNB766" s="156"/>
      <c r="JNC766" s="156"/>
      <c r="JND766" s="156"/>
      <c r="JNE766" s="156"/>
      <c r="JNF766" s="156"/>
      <c r="JNG766" s="156"/>
      <c r="JNH766" s="156"/>
      <c r="JNI766" s="156"/>
      <c r="JNJ766" s="156"/>
      <c r="JNK766" s="156"/>
      <c r="JNL766" s="156"/>
      <c r="JNM766" s="156"/>
      <c r="JNN766" s="156"/>
      <c r="JNO766" s="156"/>
      <c r="JNP766" s="156"/>
      <c r="JNQ766" s="156"/>
      <c r="JNR766" s="156"/>
      <c r="JNS766" s="156"/>
      <c r="JNT766" s="156"/>
      <c r="JNU766" s="156"/>
      <c r="JNV766" s="156"/>
      <c r="JNW766" s="156"/>
      <c r="JNX766" s="156"/>
      <c r="JNY766" s="156"/>
      <c r="JNZ766" s="156"/>
      <c r="JOA766" s="156"/>
      <c r="JOB766" s="156"/>
      <c r="JOC766" s="156"/>
      <c r="JOD766" s="156"/>
      <c r="JOE766" s="156"/>
      <c r="JOF766" s="156"/>
      <c r="JOG766" s="156"/>
      <c r="JOH766" s="156"/>
      <c r="JOI766" s="156"/>
      <c r="JOJ766" s="156"/>
      <c r="JOK766" s="156"/>
      <c r="JOL766" s="156"/>
      <c r="JOM766" s="156"/>
      <c r="JON766" s="156"/>
      <c r="JOO766" s="156"/>
      <c r="JOP766" s="156"/>
      <c r="JOQ766" s="156"/>
      <c r="JOR766" s="156"/>
      <c r="JOS766" s="156"/>
      <c r="JOT766" s="156"/>
      <c r="JOU766" s="156"/>
      <c r="JOV766" s="156"/>
      <c r="JOW766" s="156"/>
      <c r="JOX766" s="156"/>
      <c r="JOY766" s="156"/>
      <c r="JOZ766" s="156"/>
      <c r="JPA766" s="156"/>
      <c r="JPB766" s="156"/>
      <c r="JPC766" s="156"/>
      <c r="JPD766" s="156"/>
      <c r="JPE766" s="156"/>
      <c r="JPF766" s="156"/>
      <c r="JPG766" s="156"/>
      <c r="JPH766" s="156"/>
      <c r="JPI766" s="156"/>
      <c r="JPJ766" s="156"/>
      <c r="JPK766" s="156"/>
      <c r="JPL766" s="156"/>
      <c r="JPM766" s="156"/>
      <c r="JPN766" s="156"/>
      <c r="JPO766" s="156"/>
      <c r="JPP766" s="156"/>
      <c r="JPQ766" s="156"/>
      <c r="JPR766" s="156"/>
      <c r="JPS766" s="156"/>
      <c r="JPT766" s="156"/>
      <c r="JPU766" s="156"/>
      <c r="JPV766" s="156"/>
      <c r="JPW766" s="156"/>
      <c r="JPX766" s="156"/>
      <c r="JPY766" s="156"/>
      <c r="JPZ766" s="156"/>
      <c r="JQA766" s="156"/>
      <c r="JQB766" s="156"/>
      <c r="JQC766" s="156"/>
      <c r="JQD766" s="156"/>
      <c r="JQE766" s="156"/>
      <c r="JQF766" s="156"/>
      <c r="JQG766" s="156"/>
      <c r="JQH766" s="156"/>
      <c r="JQI766" s="156"/>
      <c r="JQJ766" s="156"/>
      <c r="JQK766" s="156"/>
      <c r="JQL766" s="156"/>
      <c r="JQM766" s="156"/>
      <c r="JQN766" s="156"/>
      <c r="JQO766" s="156"/>
      <c r="JQP766" s="156"/>
      <c r="JQQ766" s="156"/>
      <c r="JQR766" s="156"/>
      <c r="JQS766" s="156"/>
      <c r="JQT766" s="156"/>
      <c r="JQU766" s="156"/>
      <c r="JQV766" s="156"/>
      <c r="JQW766" s="156"/>
      <c r="JQX766" s="156"/>
      <c r="JQY766" s="156"/>
      <c r="JQZ766" s="156"/>
      <c r="JRA766" s="156"/>
      <c r="JRB766" s="156"/>
      <c r="JRC766" s="156"/>
      <c r="JRD766" s="156"/>
      <c r="JRE766" s="156"/>
      <c r="JRF766" s="156"/>
      <c r="JRG766" s="156"/>
      <c r="JRH766" s="156"/>
      <c r="JRI766" s="156"/>
      <c r="JRJ766" s="156"/>
      <c r="JRK766" s="156"/>
      <c r="JRL766" s="156"/>
      <c r="JRM766" s="156"/>
      <c r="JRN766" s="156"/>
      <c r="JRO766" s="156"/>
      <c r="JRP766" s="156"/>
      <c r="JRQ766" s="156"/>
      <c r="JRR766" s="156"/>
      <c r="JRS766" s="156"/>
      <c r="JRT766" s="156"/>
      <c r="JRU766" s="156"/>
      <c r="JRV766" s="156"/>
      <c r="JRW766" s="156"/>
      <c r="JRX766" s="156"/>
      <c r="JRY766" s="156"/>
      <c r="JRZ766" s="156"/>
      <c r="JSA766" s="156"/>
      <c r="JSB766" s="156"/>
      <c r="JSC766" s="156"/>
      <c r="JSD766" s="156"/>
      <c r="JSE766" s="156"/>
      <c r="JSF766" s="156"/>
      <c r="JSG766" s="156"/>
      <c r="JSH766" s="156"/>
      <c r="JSI766" s="156"/>
      <c r="JSJ766" s="156"/>
      <c r="JSK766" s="156"/>
      <c r="JSL766" s="156"/>
      <c r="JSM766" s="156"/>
      <c r="JSN766" s="156"/>
      <c r="JSO766" s="156"/>
      <c r="JSP766" s="156"/>
      <c r="JSQ766" s="156"/>
      <c r="JSR766" s="156"/>
      <c r="JSS766" s="156"/>
      <c r="JST766" s="156"/>
      <c r="JSU766" s="156"/>
      <c r="JSV766" s="156"/>
      <c r="JSW766" s="156"/>
      <c r="JSX766" s="156"/>
      <c r="JSY766" s="156"/>
      <c r="JSZ766" s="156"/>
      <c r="JTA766" s="156"/>
      <c r="JTB766" s="156"/>
      <c r="JTC766" s="156"/>
      <c r="JTD766" s="156"/>
      <c r="JTE766" s="156"/>
      <c r="JTF766" s="156"/>
      <c r="JTG766" s="156"/>
      <c r="JTH766" s="156"/>
      <c r="JTI766" s="156"/>
      <c r="JTJ766" s="156"/>
      <c r="JTK766" s="156"/>
      <c r="JTL766" s="156"/>
      <c r="JTM766" s="156"/>
      <c r="JTN766" s="156"/>
      <c r="JTO766" s="156"/>
      <c r="JTP766" s="156"/>
      <c r="JTQ766" s="156"/>
      <c r="JTR766" s="156"/>
      <c r="JTS766" s="156"/>
      <c r="JTT766" s="156"/>
      <c r="JTU766" s="156"/>
      <c r="JTV766" s="156"/>
      <c r="JTW766" s="156"/>
      <c r="JTX766" s="156"/>
      <c r="JTY766" s="156"/>
      <c r="JTZ766" s="156"/>
      <c r="JUA766" s="156"/>
      <c r="JUB766" s="156"/>
      <c r="JUC766" s="156"/>
      <c r="JUD766" s="156"/>
      <c r="JUE766" s="156"/>
      <c r="JUF766" s="156"/>
      <c r="JUG766" s="156"/>
      <c r="JUH766" s="156"/>
      <c r="JUI766" s="156"/>
      <c r="JUJ766" s="156"/>
      <c r="JUK766" s="156"/>
      <c r="JUL766" s="156"/>
      <c r="JUM766" s="156"/>
      <c r="JUN766" s="156"/>
      <c r="JUO766" s="156"/>
      <c r="JUP766" s="156"/>
      <c r="JUQ766" s="156"/>
      <c r="JUR766" s="156"/>
      <c r="JUS766" s="156"/>
      <c r="JUT766" s="156"/>
      <c r="JUU766" s="156"/>
      <c r="JUV766" s="156"/>
      <c r="JUW766" s="156"/>
      <c r="JUX766" s="156"/>
      <c r="JUY766" s="156"/>
      <c r="JUZ766" s="156"/>
      <c r="JVA766" s="156"/>
      <c r="JVB766" s="156"/>
      <c r="JVC766" s="156"/>
      <c r="JVD766" s="156"/>
      <c r="JVE766" s="156"/>
      <c r="JVF766" s="156"/>
      <c r="JVG766" s="156"/>
      <c r="JVH766" s="156"/>
      <c r="JVI766" s="156"/>
      <c r="JVJ766" s="156"/>
      <c r="JVK766" s="156"/>
      <c r="JVL766" s="156"/>
      <c r="JVM766" s="156"/>
      <c r="JVN766" s="156"/>
      <c r="JVO766" s="156"/>
      <c r="JVP766" s="156"/>
      <c r="JVQ766" s="156"/>
      <c r="JVR766" s="156"/>
      <c r="JVS766" s="156"/>
      <c r="JVT766" s="156"/>
      <c r="JVU766" s="156"/>
      <c r="JVV766" s="156"/>
      <c r="JVW766" s="156"/>
      <c r="JVX766" s="156"/>
      <c r="JVY766" s="156"/>
      <c r="JVZ766" s="156"/>
      <c r="JWA766" s="156"/>
      <c r="JWB766" s="156"/>
      <c r="JWC766" s="156"/>
      <c r="JWD766" s="156"/>
      <c r="JWE766" s="156"/>
      <c r="JWF766" s="156"/>
      <c r="JWG766" s="156"/>
      <c r="JWH766" s="156"/>
      <c r="JWI766" s="156"/>
      <c r="JWJ766" s="156"/>
      <c r="JWK766" s="156"/>
      <c r="JWL766" s="156"/>
      <c r="JWM766" s="156"/>
      <c r="JWN766" s="156"/>
      <c r="JWO766" s="156"/>
      <c r="JWP766" s="156"/>
      <c r="JWQ766" s="156"/>
      <c r="JWR766" s="156"/>
      <c r="JWS766" s="156"/>
      <c r="JWT766" s="156"/>
      <c r="JWU766" s="156"/>
      <c r="JWV766" s="156"/>
      <c r="JWW766" s="156"/>
      <c r="JWX766" s="156"/>
      <c r="JWY766" s="156"/>
      <c r="JWZ766" s="156"/>
      <c r="JXA766" s="156"/>
      <c r="JXB766" s="156"/>
      <c r="JXC766" s="156"/>
      <c r="JXD766" s="156"/>
      <c r="JXE766" s="156"/>
      <c r="JXF766" s="156"/>
      <c r="JXG766" s="156"/>
      <c r="JXH766" s="156"/>
      <c r="JXI766" s="156"/>
      <c r="JXJ766" s="156"/>
      <c r="JXK766" s="156"/>
      <c r="JXL766" s="156"/>
      <c r="JXM766" s="156"/>
      <c r="JXN766" s="156"/>
      <c r="JXO766" s="156"/>
      <c r="JXP766" s="156"/>
      <c r="JXQ766" s="156"/>
      <c r="JXR766" s="156"/>
      <c r="JXS766" s="156"/>
      <c r="JXT766" s="156"/>
      <c r="JXU766" s="156"/>
      <c r="JXV766" s="156"/>
      <c r="JXW766" s="156"/>
      <c r="JXX766" s="156"/>
      <c r="JXY766" s="156"/>
      <c r="JXZ766" s="156"/>
      <c r="JYA766" s="156"/>
      <c r="JYB766" s="156"/>
      <c r="JYC766" s="156"/>
      <c r="JYD766" s="156"/>
      <c r="JYE766" s="156"/>
      <c r="JYF766" s="156"/>
      <c r="JYG766" s="156"/>
      <c r="JYH766" s="156"/>
      <c r="JYI766" s="156"/>
      <c r="JYJ766" s="156"/>
      <c r="JYK766" s="156"/>
      <c r="JYL766" s="156"/>
      <c r="JYM766" s="156"/>
      <c r="JYN766" s="156"/>
      <c r="JYO766" s="156"/>
      <c r="JYP766" s="156"/>
      <c r="JYQ766" s="156"/>
      <c r="JYR766" s="156"/>
      <c r="JYS766" s="156"/>
      <c r="JYT766" s="156"/>
      <c r="JYU766" s="156"/>
      <c r="JYV766" s="156"/>
      <c r="JYW766" s="156"/>
      <c r="JYX766" s="156"/>
      <c r="JYY766" s="156"/>
      <c r="JYZ766" s="156"/>
      <c r="JZA766" s="156"/>
      <c r="JZB766" s="156"/>
      <c r="JZC766" s="156"/>
      <c r="JZD766" s="156"/>
      <c r="JZE766" s="156"/>
      <c r="JZF766" s="156"/>
      <c r="JZG766" s="156"/>
      <c r="JZH766" s="156"/>
      <c r="JZI766" s="156"/>
      <c r="JZJ766" s="156"/>
      <c r="JZK766" s="156"/>
      <c r="JZL766" s="156"/>
      <c r="JZM766" s="156"/>
      <c r="JZN766" s="156"/>
      <c r="JZO766" s="156"/>
      <c r="JZP766" s="156"/>
      <c r="JZQ766" s="156"/>
      <c r="JZR766" s="156"/>
      <c r="JZS766" s="156"/>
      <c r="JZT766" s="156"/>
      <c r="JZU766" s="156"/>
      <c r="JZV766" s="156"/>
      <c r="JZW766" s="156"/>
      <c r="JZX766" s="156"/>
      <c r="JZY766" s="156"/>
      <c r="JZZ766" s="156"/>
      <c r="KAA766" s="156"/>
      <c r="KAB766" s="156"/>
      <c r="KAC766" s="156"/>
      <c r="KAD766" s="156"/>
      <c r="KAE766" s="156"/>
      <c r="KAF766" s="156"/>
      <c r="KAG766" s="156"/>
      <c r="KAH766" s="156"/>
      <c r="KAI766" s="156"/>
      <c r="KAJ766" s="156"/>
      <c r="KAK766" s="156"/>
      <c r="KAL766" s="156"/>
      <c r="KAM766" s="156"/>
      <c r="KAN766" s="156"/>
      <c r="KAO766" s="156"/>
      <c r="KAP766" s="156"/>
      <c r="KAQ766" s="156"/>
      <c r="KAR766" s="156"/>
      <c r="KAS766" s="156"/>
      <c r="KAT766" s="156"/>
      <c r="KAU766" s="156"/>
      <c r="KAV766" s="156"/>
      <c r="KAW766" s="156"/>
      <c r="KAX766" s="156"/>
      <c r="KAY766" s="156"/>
      <c r="KAZ766" s="156"/>
      <c r="KBA766" s="156"/>
      <c r="KBB766" s="156"/>
      <c r="KBC766" s="156"/>
      <c r="KBD766" s="156"/>
      <c r="KBE766" s="156"/>
      <c r="KBF766" s="156"/>
      <c r="KBG766" s="156"/>
      <c r="KBH766" s="156"/>
      <c r="KBI766" s="156"/>
      <c r="KBJ766" s="156"/>
      <c r="KBK766" s="156"/>
      <c r="KBL766" s="156"/>
      <c r="KBM766" s="156"/>
      <c r="KBN766" s="156"/>
      <c r="KBO766" s="156"/>
      <c r="KBP766" s="156"/>
      <c r="KBQ766" s="156"/>
      <c r="KBR766" s="156"/>
      <c r="KBS766" s="156"/>
      <c r="KBT766" s="156"/>
      <c r="KBU766" s="156"/>
      <c r="KBV766" s="156"/>
      <c r="KBW766" s="156"/>
      <c r="KBX766" s="156"/>
      <c r="KBY766" s="156"/>
      <c r="KBZ766" s="156"/>
      <c r="KCA766" s="156"/>
      <c r="KCB766" s="156"/>
      <c r="KCC766" s="156"/>
      <c r="KCD766" s="156"/>
      <c r="KCE766" s="156"/>
      <c r="KCF766" s="156"/>
      <c r="KCG766" s="156"/>
      <c r="KCH766" s="156"/>
      <c r="KCI766" s="156"/>
      <c r="KCJ766" s="156"/>
      <c r="KCK766" s="156"/>
      <c r="KCL766" s="156"/>
      <c r="KCM766" s="156"/>
      <c r="KCN766" s="156"/>
      <c r="KCO766" s="156"/>
      <c r="KCP766" s="156"/>
      <c r="KCQ766" s="156"/>
      <c r="KCR766" s="156"/>
      <c r="KCS766" s="156"/>
      <c r="KCT766" s="156"/>
      <c r="KCU766" s="156"/>
      <c r="KCV766" s="156"/>
      <c r="KCW766" s="156"/>
      <c r="KCX766" s="156"/>
      <c r="KCY766" s="156"/>
      <c r="KCZ766" s="156"/>
      <c r="KDA766" s="156"/>
      <c r="KDB766" s="156"/>
      <c r="KDC766" s="156"/>
      <c r="KDD766" s="156"/>
      <c r="KDE766" s="156"/>
      <c r="KDF766" s="156"/>
      <c r="KDG766" s="156"/>
      <c r="KDH766" s="156"/>
      <c r="KDI766" s="156"/>
      <c r="KDJ766" s="156"/>
      <c r="KDK766" s="156"/>
      <c r="KDL766" s="156"/>
      <c r="KDM766" s="156"/>
      <c r="KDN766" s="156"/>
      <c r="KDO766" s="156"/>
      <c r="KDP766" s="156"/>
      <c r="KDQ766" s="156"/>
      <c r="KDR766" s="156"/>
      <c r="KDS766" s="156"/>
      <c r="KDT766" s="156"/>
      <c r="KDU766" s="156"/>
      <c r="KDV766" s="156"/>
      <c r="KDW766" s="156"/>
      <c r="KDX766" s="156"/>
      <c r="KDY766" s="156"/>
      <c r="KDZ766" s="156"/>
      <c r="KEA766" s="156"/>
      <c r="KEB766" s="156"/>
      <c r="KEC766" s="156"/>
      <c r="KED766" s="156"/>
      <c r="KEE766" s="156"/>
      <c r="KEF766" s="156"/>
      <c r="KEG766" s="156"/>
      <c r="KEH766" s="156"/>
      <c r="KEI766" s="156"/>
      <c r="KEJ766" s="156"/>
      <c r="KEK766" s="156"/>
      <c r="KEL766" s="156"/>
      <c r="KEM766" s="156"/>
      <c r="KEN766" s="156"/>
      <c r="KEO766" s="156"/>
      <c r="KEP766" s="156"/>
      <c r="KEQ766" s="156"/>
      <c r="KER766" s="156"/>
      <c r="KES766" s="156"/>
      <c r="KET766" s="156"/>
      <c r="KEU766" s="156"/>
      <c r="KEV766" s="156"/>
      <c r="KEW766" s="156"/>
      <c r="KEX766" s="156"/>
      <c r="KEY766" s="156"/>
      <c r="KEZ766" s="156"/>
      <c r="KFA766" s="156"/>
      <c r="KFB766" s="156"/>
      <c r="KFC766" s="156"/>
      <c r="KFD766" s="156"/>
      <c r="KFE766" s="156"/>
      <c r="KFF766" s="156"/>
      <c r="KFG766" s="156"/>
      <c r="KFH766" s="156"/>
      <c r="KFI766" s="156"/>
      <c r="KFJ766" s="156"/>
      <c r="KFK766" s="156"/>
      <c r="KFL766" s="156"/>
      <c r="KFM766" s="156"/>
      <c r="KFN766" s="156"/>
      <c r="KFO766" s="156"/>
      <c r="KFP766" s="156"/>
      <c r="KFQ766" s="156"/>
      <c r="KFR766" s="156"/>
      <c r="KFS766" s="156"/>
      <c r="KFT766" s="156"/>
      <c r="KFU766" s="156"/>
      <c r="KFV766" s="156"/>
      <c r="KFW766" s="156"/>
      <c r="KFX766" s="156"/>
      <c r="KFY766" s="156"/>
      <c r="KFZ766" s="156"/>
      <c r="KGA766" s="156"/>
      <c r="KGB766" s="156"/>
      <c r="KGC766" s="156"/>
      <c r="KGD766" s="156"/>
      <c r="KGE766" s="156"/>
      <c r="KGF766" s="156"/>
      <c r="KGG766" s="156"/>
      <c r="KGH766" s="156"/>
      <c r="KGI766" s="156"/>
      <c r="KGJ766" s="156"/>
      <c r="KGK766" s="156"/>
      <c r="KGL766" s="156"/>
      <c r="KGM766" s="156"/>
      <c r="KGN766" s="156"/>
      <c r="KGO766" s="156"/>
      <c r="KGP766" s="156"/>
      <c r="KGQ766" s="156"/>
      <c r="KGR766" s="156"/>
      <c r="KGS766" s="156"/>
      <c r="KGT766" s="156"/>
      <c r="KGU766" s="156"/>
      <c r="KGV766" s="156"/>
      <c r="KGW766" s="156"/>
      <c r="KGX766" s="156"/>
      <c r="KGY766" s="156"/>
      <c r="KGZ766" s="156"/>
      <c r="KHA766" s="156"/>
      <c r="KHB766" s="156"/>
      <c r="KHC766" s="156"/>
      <c r="KHD766" s="156"/>
      <c r="KHE766" s="156"/>
      <c r="KHF766" s="156"/>
      <c r="KHG766" s="156"/>
      <c r="KHH766" s="156"/>
      <c r="KHI766" s="156"/>
      <c r="KHJ766" s="156"/>
      <c r="KHK766" s="156"/>
      <c r="KHL766" s="156"/>
      <c r="KHM766" s="156"/>
      <c r="KHN766" s="156"/>
      <c r="KHO766" s="156"/>
      <c r="KHP766" s="156"/>
      <c r="KHQ766" s="156"/>
      <c r="KHR766" s="156"/>
      <c r="KHS766" s="156"/>
      <c r="KHT766" s="156"/>
      <c r="KHU766" s="156"/>
      <c r="KHV766" s="156"/>
      <c r="KHW766" s="156"/>
      <c r="KHX766" s="156"/>
      <c r="KHY766" s="156"/>
      <c r="KHZ766" s="156"/>
      <c r="KIA766" s="156"/>
      <c r="KIB766" s="156"/>
      <c r="KIC766" s="156"/>
      <c r="KID766" s="156"/>
      <c r="KIE766" s="156"/>
      <c r="KIF766" s="156"/>
      <c r="KIG766" s="156"/>
      <c r="KIH766" s="156"/>
      <c r="KII766" s="156"/>
      <c r="KIJ766" s="156"/>
      <c r="KIK766" s="156"/>
      <c r="KIL766" s="156"/>
      <c r="KIM766" s="156"/>
      <c r="KIN766" s="156"/>
      <c r="KIO766" s="156"/>
      <c r="KIP766" s="156"/>
      <c r="KIQ766" s="156"/>
      <c r="KIR766" s="156"/>
      <c r="KIS766" s="156"/>
      <c r="KIT766" s="156"/>
      <c r="KIU766" s="156"/>
      <c r="KIV766" s="156"/>
      <c r="KIW766" s="156"/>
      <c r="KIX766" s="156"/>
      <c r="KIY766" s="156"/>
      <c r="KIZ766" s="156"/>
      <c r="KJA766" s="156"/>
      <c r="KJB766" s="156"/>
      <c r="KJC766" s="156"/>
      <c r="KJD766" s="156"/>
      <c r="KJE766" s="156"/>
      <c r="KJF766" s="156"/>
      <c r="KJG766" s="156"/>
      <c r="KJH766" s="156"/>
      <c r="KJI766" s="156"/>
      <c r="KJJ766" s="156"/>
      <c r="KJK766" s="156"/>
      <c r="KJL766" s="156"/>
      <c r="KJM766" s="156"/>
      <c r="KJN766" s="156"/>
      <c r="KJO766" s="156"/>
      <c r="KJP766" s="156"/>
      <c r="KJQ766" s="156"/>
      <c r="KJR766" s="156"/>
      <c r="KJS766" s="156"/>
      <c r="KJT766" s="156"/>
      <c r="KJU766" s="156"/>
      <c r="KJV766" s="156"/>
      <c r="KJW766" s="156"/>
      <c r="KJX766" s="156"/>
      <c r="KJY766" s="156"/>
      <c r="KJZ766" s="156"/>
      <c r="KKA766" s="156"/>
      <c r="KKB766" s="156"/>
      <c r="KKC766" s="156"/>
      <c r="KKD766" s="156"/>
      <c r="KKE766" s="156"/>
      <c r="KKF766" s="156"/>
      <c r="KKG766" s="156"/>
      <c r="KKH766" s="156"/>
      <c r="KKI766" s="156"/>
      <c r="KKJ766" s="156"/>
      <c r="KKK766" s="156"/>
      <c r="KKL766" s="156"/>
      <c r="KKM766" s="156"/>
      <c r="KKN766" s="156"/>
      <c r="KKO766" s="156"/>
      <c r="KKP766" s="156"/>
      <c r="KKQ766" s="156"/>
      <c r="KKR766" s="156"/>
      <c r="KKS766" s="156"/>
      <c r="KKT766" s="156"/>
      <c r="KKU766" s="156"/>
      <c r="KKV766" s="156"/>
      <c r="KKW766" s="156"/>
      <c r="KKX766" s="156"/>
      <c r="KKY766" s="156"/>
      <c r="KKZ766" s="156"/>
      <c r="KLA766" s="156"/>
      <c r="KLB766" s="156"/>
      <c r="KLC766" s="156"/>
      <c r="KLD766" s="156"/>
      <c r="KLE766" s="156"/>
      <c r="KLF766" s="156"/>
      <c r="KLG766" s="156"/>
      <c r="KLH766" s="156"/>
      <c r="KLI766" s="156"/>
      <c r="KLJ766" s="156"/>
      <c r="KLK766" s="156"/>
      <c r="KLL766" s="156"/>
      <c r="KLM766" s="156"/>
      <c r="KLN766" s="156"/>
      <c r="KLO766" s="156"/>
      <c r="KLP766" s="156"/>
      <c r="KLQ766" s="156"/>
      <c r="KLR766" s="156"/>
      <c r="KLS766" s="156"/>
      <c r="KLT766" s="156"/>
      <c r="KLU766" s="156"/>
      <c r="KLV766" s="156"/>
      <c r="KLW766" s="156"/>
      <c r="KLX766" s="156"/>
      <c r="KLY766" s="156"/>
      <c r="KLZ766" s="156"/>
      <c r="KMA766" s="156"/>
      <c r="KMB766" s="156"/>
      <c r="KMC766" s="156"/>
      <c r="KMD766" s="156"/>
      <c r="KME766" s="156"/>
      <c r="KMF766" s="156"/>
      <c r="KMG766" s="156"/>
      <c r="KMH766" s="156"/>
      <c r="KMI766" s="156"/>
      <c r="KMJ766" s="156"/>
      <c r="KMK766" s="156"/>
      <c r="KML766" s="156"/>
      <c r="KMM766" s="156"/>
      <c r="KMN766" s="156"/>
      <c r="KMO766" s="156"/>
      <c r="KMP766" s="156"/>
      <c r="KMQ766" s="156"/>
      <c r="KMR766" s="156"/>
      <c r="KMS766" s="156"/>
      <c r="KMT766" s="156"/>
      <c r="KMU766" s="156"/>
      <c r="KMV766" s="156"/>
      <c r="KMW766" s="156"/>
      <c r="KMX766" s="156"/>
      <c r="KMY766" s="156"/>
      <c r="KMZ766" s="156"/>
      <c r="KNA766" s="156"/>
      <c r="KNB766" s="156"/>
      <c r="KNC766" s="156"/>
      <c r="KND766" s="156"/>
      <c r="KNE766" s="156"/>
      <c r="KNF766" s="156"/>
      <c r="KNG766" s="156"/>
      <c r="KNH766" s="156"/>
      <c r="KNI766" s="156"/>
      <c r="KNJ766" s="156"/>
      <c r="KNK766" s="156"/>
      <c r="KNL766" s="156"/>
      <c r="KNM766" s="156"/>
      <c r="KNN766" s="156"/>
      <c r="KNO766" s="156"/>
      <c r="KNP766" s="156"/>
      <c r="KNQ766" s="156"/>
      <c r="KNR766" s="156"/>
      <c r="KNS766" s="156"/>
      <c r="KNT766" s="156"/>
      <c r="KNU766" s="156"/>
      <c r="KNV766" s="156"/>
      <c r="KNW766" s="156"/>
      <c r="KNX766" s="156"/>
      <c r="KNY766" s="156"/>
      <c r="KNZ766" s="156"/>
      <c r="KOA766" s="156"/>
      <c r="KOB766" s="156"/>
      <c r="KOC766" s="156"/>
      <c r="KOD766" s="156"/>
      <c r="KOE766" s="156"/>
      <c r="KOF766" s="156"/>
      <c r="KOG766" s="156"/>
      <c r="KOH766" s="156"/>
      <c r="KOI766" s="156"/>
      <c r="KOJ766" s="156"/>
      <c r="KOK766" s="156"/>
      <c r="KOL766" s="156"/>
      <c r="KOM766" s="156"/>
      <c r="KON766" s="156"/>
      <c r="KOO766" s="156"/>
      <c r="KOP766" s="156"/>
      <c r="KOQ766" s="156"/>
      <c r="KOR766" s="156"/>
      <c r="KOS766" s="156"/>
      <c r="KOT766" s="156"/>
      <c r="KOU766" s="156"/>
      <c r="KOV766" s="156"/>
      <c r="KOW766" s="156"/>
      <c r="KOX766" s="156"/>
      <c r="KOY766" s="156"/>
      <c r="KOZ766" s="156"/>
      <c r="KPA766" s="156"/>
      <c r="KPB766" s="156"/>
      <c r="KPC766" s="156"/>
      <c r="KPD766" s="156"/>
      <c r="KPE766" s="156"/>
      <c r="KPF766" s="156"/>
      <c r="KPG766" s="156"/>
      <c r="KPH766" s="156"/>
      <c r="KPI766" s="156"/>
      <c r="KPJ766" s="156"/>
      <c r="KPK766" s="156"/>
      <c r="KPL766" s="156"/>
      <c r="KPM766" s="156"/>
      <c r="KPN766" s="156"/>
      <c r="KPO766" s="156"/>
      <c r="KPP766" s="156"/>
      <c r="KPQ766" s="156"/>
      <c r="KPR766" s="156"/>
      <c r="KPS766" s="156"/>
      <c r="KPT766" s="156"/>
      <c r="KPU766" s="156"/>
      <c r="KPV766" s="156"/>
      <c r="KPW766" s="156"/>
      <c r="KPX766" s="156"/>
      <c r="KPY766" s="156"/>
      <c r="KPZ766" s="156"/>
      <c r="KQA766" s="156"/>
      <c r="KQB766" s="156"/>
      <c r="KQC766" s="156"/>
      <c r="KQD766" s="156"/>
      <c r="KQE766" s="156"/>
      <c r="KQF766" s="156"/>
      <c r="KQG766" s="156"/>
      <c r="KQH766" s="156"/>
      <c r="KQI766" s="156"/>
      <c r="KQJ766" s="156"/>
      <c r="KQK766" s="156"/>
      <c r="KQL766" s="156"/>
      <c r="KQM766" s="156"/>
      <c r="KQN766" s="156"/>
      <c r="KQO766" s="156"/>
      <c r="KQP766" s="156"/>
      <c r="KQQ766" s="156"/>
      <c r="KQR766" s="156"/>
      <c r="KQS766" s="156"/>
      <c r="KQT766" s="156"/>
      <c r="KQU766" s="156"/>
      <c r="KQV766" s="156"/>
      <c r="KQW766" s="156"/>
      <c r="KQX766" s="156"/>
      <c r="KQY766" s="156"/>
      <c r="KQZ766" s="156"/>
      <c r="KRA766" s="156"/>
      <c r="KRB766" s="156"/>
      <c r="KRC766" s="156"/>
      <c r="KRD766" s="156"/>
      <c r="KRE766" s="156"/>
      <c r="KRF766" s="156"/>
      <c r="KRG766" s="156"/>
      <c r="KRH766" s="156"/>
      <c r="KRI766" s="156"/>
      <c r="KRJ766" s="156"/>
      <c r="KRK766" s="156"/>
      <c r="KRL766" s="156"/>
      <c r="KRM766" s="156"/>
      <c r="KRN766" s="156"/>
      <c r="KRO766" s="156"/>
      <c r="KRP766" s="156"/>
      <c r="KRQ766" s="156"/>
      <c r="KRR766" s="156"/>
      <c r="KRS766" s="156"/>
      <c r="KRT766" s="156"/>
      <c r="KRU766" s="156"/>
      <c r="KRV766" s="156"/>
      <c r="KRW766" s="156"/>
      <c r="KRX766" s="156"/>
      <c r="KRY766" s="156"/>
      <c r="KRZ766" s="156"/>
      <c r="KSA766" s="156"/>
      <c r="KSB766" s="156"/>
      <c r="KSC766" s="156"/>
      <c r="KSD766" s="156"/>
      <c r="KSE766" s="156"/>
      <c r="KSF766" s="156"/>
      <c r="KSG766" s="156"/>
      <c r="KSH766" s="156"/>
      <c r="KSI766" s="156"/>
      <c r="KSJ766" s="156"/>
      <c r="KSK766" s="156"/>
      <c r="KSL766" s="156"/>
      <c r="KSM766" s="156"/>
      <c r="KSN766" s="156"/>
      <c r="KSO766" s="156"/>
      <c r="KSP766" s="156"/>
      <c r="KSQ766" s="156"/>
      <c r="KSR766" s="156"/>
      <c r="KSS766" s="156"/>
      <c r="KST766" s="156"/>
      <c r="KSU766" s="156"/>
      <c r="KSV766" s="156"/>
      <c r="KSW766" s="156"/>
      <c r="KSX766" s="156"/>
      <c r="KSY766" s="156"/>
      <c r="KSZ766" s="156"/>
      <c r="KTA766" s="156"/>
      <c r="KTB766" s="156"/>
      <c r="KTC766" s="156"/>
      <c r="KTD766" s="156"/>
      <c r="KTE766" s="156"/>
      <c r="KTF766" s="156"/>
      <c r="KTG766" s="156"/>
      <c r="KTH766" s="156"/>
      <c r="KTI766" s="156"/>
      <c r="KTJ766" s="156"/>
      <c r="KTK766" s="156"/>
      <c r="KTL766" s="156"/>
      <c r="KTM766" s="156"/>
      <c r="KTN766" s="156"/>
      <c r="KTO766" s="156"/>
      <c r="KTP766" s="156"/>
      <c r="KTQ766" s="156"/>
      <c r="KTR766" s="156"/>
      <c r="KTS766" s="156"/>
      <c r="KTT766" s="156"/>
      <c r="KTU766" s="156"/>
      <c r="KTV766" s="156"/>
      <c r="KTW766" s="156"/>
      <c r="KTX766" s="156"/>
      <c r="KTY766" s="156"/>
      <c r="KTZ766" s="156"/>
      <c r="KUA766" s="156"/>
      <c r="KUB766" s="156"/>
      <c r="KUC766" s="156"/>
      <c r="KUD766" s="156"/>
      <c r="KUE766" s="156"/>
      <c r="KUF766" s="156"/>
      <c r="KUG766" s="156"/>
      <c r="KUH766" s="156"/>
      <c r="KUI766" s="156"/>
      <c r="KUJ766" s="156"/>
      <c r="KUK766" s="156"/>
      <c r="KUL766" s="156"/>
      <c r="KUM766" s="156"/>
      <c r="KUN766" s="156"/>
      <c r="KUO766" s="156"/>
      <c r="KUP766" s="156"/>
      <c r="KUQ766" s="156"/>
      <c r="KUR766" s="156"/>
      <c r="KUS766" s="156"/>
      <c r="KUT766" s="156"/>
      <c r="KUU766" s="156"/>
      <c r="KUV766" s="156"/>
      <c r="KUW766" s="156"/>
      <c r="KUX766" s="156"/>
      <c r="KUY766" s="156"/>
      <c r="KUZ766" s="156"/>
      <c r="KVA766" s="156"/>
      <c r="KVB766" s="156"/>
      <c r="KVC766" s="156"/>
      <c r="KVD766" s="156"/>
      <c r="KVE766" s="156"/>
      <c r="KVF766" s="156"/>
      <c r="KVG766" s="156"/>
      <c r="KVH766" s="156"/>
      <c r="KVI766" s="156"/>
      <c r="KVJ766" s="156"/>
      <c r="KVK766" s="156"/>
      <c r="KVL766" s="156"/>
      <c r="KVM766" s="156"/>
      <c r="KVN766" s="156"/>
      <c r="KVO766" s="156"/>
      <c r="KVP766" s="156"/>
      <c r="KVQ766" s="156"/>
      <c r="KVR766" s="156"/>
      <c r="KVS766" s="156"/>
      <c r="KVT766" s="156"/>
      <c r="KVU766" s="156"/>
      <c r="KVV766" s="156"/>
      <c r="KVW766" s="156"/>
      <c r="KVX766" s="156"/>
      <c r="KVY766" s="156"/>
      <c r="KVZ766" s="156"/>
      <c r="KWA766" s="156"/>
      <c r="KWB766" s="156"/>
      <c r="KWC766" s="156"/>
      <c r="KWD766" s="156"/>
      <c r="KWE766" s="156"/>
      <c r="KWF766" s="156"/>
      <c r="KWG766" s="156"/>
      <c r="KWH766" s="156"/>
      <c r="KWI766" s="156"/>
      <c r="KWJ766" s="156"/>
      <c r="KWK766" s="156"/>
      <c r="KWL766" s="156"/>
      <c r="KWM766" s="156"/>
      <c r="KWN766" s="156"/>
      <c r="KWO766" s="156"/>
      <c r="KWP766" s="156"/>
      <c r="KWQ766" s="156"/>
      <c r="KWR766" s="156"/>
      <c r="KWS766" s="156"/>
      <c r="KWT766" s="156"/>
      <c r="KWU766" s="156"/>
      <c r="KWV766" s="156"/>
      <c r="KWW766" s="156"/>
      <c r="KWX766" s="156"/>
      <c r="KWY766" s="156"/>
      <c r="KWZ766" s="156"/>
      <c r="KXA766" s="156"/>
      <c r="KXB766" s="156"/>
      <c r="KXC766" s="156"/>
      <c r="KXD766" s="156"/>
      <c r="KXE766" s="156"/>
      <c r="KXF766" s="156"/>
      <c r="KXG766" s="156"/>
      <c r="KXH766" s="156"/>
      <c r="KXI766" s="156"/>
      <c r="KXJ766" s="156"/>
      <c r="KXK766" s="156"/>
      <c r="KXL766" s="156"/>
      <c r="KXM766" s="156"/>
      <c r="KXN766" s="156"/>
      <c r="KXO766" s="156"/>
      <c r="KXP766" s="156"/>
      <c r="KXQ766" s="156"/>
      <c r="KXR766" s="156"/>
      <c r="KXS766" s="156"/>
      <c r="KXT766" s="156"/>
      <c r="KXU766" s="156"/>
      <c r="KXV766" s="156"/>
      <c r="KXW766" s="156"/>
      <c r="KXX766" s="156"/>
      <c r="KXY766" s="156"/>
      <c r="KXZ766" s="156"/>
      <c r="KYA766" s="156"/>
      <c r="KYB766" s="156"/>
      <c r="KYC766" s="156"/>
      <c r="KYD766" s="156"/>
      <c r="KYE766" s="156"/>
      <c r="KYF766" s="156"/>
      <c r="KYG766" s="156"/>
      <c r="KYH766" s="156"/>
      <c r="KYI766" s="156"/>
      <c r="KYJ766" s="156"/>
      <c r="KYK766" s="156"/>
      <c r="KYL766" s="156"/>
      <c r="KYM766" s="156"/>
      <c r="KYN766" s="156"/>
      <c r="KYO766" s="156"/>
      <c r="KYP766" s="156"/>
      <c r="KYQ766" s="156"/>
      <c r="KYR766" s="156"/>
      <c r="KYS766" s="156"/>
      <c r="KYT766" s="156"/>
      <c r="KYU766" s="156"/>
      <c r="KYV766" s="156"/>
      <c r="KYW766" s="156"/>
      <c r="KYX766" s="156"/>
      <c r="KYY766" s="156"/>
      <c r="KYZ766" s="156"/>
      <c r="KZA766" s="156"/>
      <c r="KZB766" s="156"/>
      <c r="KZC766" s="156"/>
      <c r="KZD766" s="156"/>
      <c r="KZE766" s="156"/>
      <c r="KZF766" s="156"/>
      <c r="KZG766" s="156"/>
      <c r="KZH766" s="156"/>
      <c r="KZI766" s="156"/>
      <c r="KZJ766" s="156"/>
      <c r="KZK766" s="156"/>
      <c r="KZL766" s="156"/>
      <c r="KZM766" s="156"/>
      <c r="KZN766" s="156"/>
      <c r="KZO766" s="156"/>
      <c r="KZP766" s="156"/>
      <c r="KZQ766" s="156"/>
      <c r="KZR766" s="156"/>
      <c r="KZS766" s="156"/>
      <c r="KZT766" s="156"/>
      <c r="KZU766" s="156"/>
      <c r="KZV766" s="156"/>
      <c r="KZW766" s="156"/>
      <c r="KZX766" s="156"/>
      <c r="KZY766" s="156"/>
      <c r="KZZ766" s="156"/>
      <c r="LAA766" s="156"/>
      <c r="LAB766" s="156"/>
      <c r="LAC766" s="156"/>
      <c r="LAD766" s="156"/>
      <c r="LAE766" s="156"/>
      <c r="LAF766" s="156"/>
      <c r="LAG766" s="156"/>
      <c r="LAH766" s="156"/>
      <c r="LAI766" s="156"/>
      <c r="LAJ766" s="156"/>
      <c r="LAK766" s="156"/>
      <c r="LAL766" s="156"/>
      <c r="LAM766" s="156"/>
      <c r="LAN766" s="156"/>
      <c r="LAO766" s="156"/>
      <c r="LAP766" s="156"/>
      <c r="LAQ766" s="156"/>
      <c r="LAR766" s="156"/>
      <c r="LAS766" s="156"/>
      <c r="LAT766" s="156"/>
      <c r="LAU766" s="156"/>
      <c r="LAV766" s="156"/>
      <c r="LAW766" s="156"/>
      <c r="LAX766" s="156"/>
      <c r="LAY766" s="156"/>
      <c r="LAZ766" s="156"/>
      <c r="LBA766" s="156"/>
      <c r="LBB766" s="156"/>
      <c r="LBC766" s="156"/>
      <c r="LBD766" s="156"/>
      <c r="LBE766" s="156"/>
      <c r="LBF766" s="156"/>
      <c r="LBG766" s="156"/>
      <c r="LBH766" s="156"/>
      <c r="LBI766" s="156"/>
      <c r="LBJ766" s="156"/>
      <c r="LBK766" s="156"/>
      <c r="LBL766" s="156"/>
      <c r="LBM766" s="156"/>
      <c r="LBN766" s="156"/>
      <c r="LBO766" s="156"/>
      <c r="LBP766" s="156"/>
      <c r="LBQ766" s="156"/>
      <c r="LBR766" s="156"/>
      <c r="LBS766" s="156"/>
      <c r="LBT766" s="156"/>
      <c r="LBU766" s="156"/>
      <c r="LBV766" s="156"/>
      <c r="LBW766" s="156"/>
      <c r="LBX766" s="156"/>
      <c r="LBY766" s="156"/>
      <c r="LBZ766" s="156"/>
      <c r="LCA766" s="156"/>
      <c r="LCB766" s="156"/>
      <c r="LCC766" s="156"/>
      <c r="LCD766" s="156"/>
      <c r="LCE766" s="156"/>
      <c r="LCF766" s="156"/>
      <c r="LCG766" s="156"/>
      <c r="LCH766" s="156"/>
      <c r="LCI766" s="156"/>
      <c r="LCJ766" s="156"/>
      <c r="LCK766" s="156"/>
      <c r="LCL766" s="156"/>
      <c r="LCM766" s="156"/>
      <c r="LCN766" s="156"/>
      <c r="LCO766" s="156"/>
      <c r="LCP766" s="156"/>
      <c r="LCQ766" s="156"/>
      <c r="LCR766" s="156"/>
      <c r="LCS766" s="156"/>
      <c r="LCT766" s="156"/>
      <c r="LCU766" s="156"/>
      <c r="LCV766" s="156"/>
      <c r="LCW766" s="156"/>
      <c r="LCX766" s="156"/>
      <c r="LCY766" s="156"/>
      <c r="LCZ766" s="156"/>
      <c r="LDA766" s="156"/>
      <c r="LDB766" s="156"/>
      <c r="LDC766" s="156"/>
      <c r="LDD766" s="156"/>
      <c r="LDE766" s="156"/>
      <c r="LDF766" s="156"/>
      <c r="LDG766" s="156"/>
      <c r="LDH766" s="156"/>
      <c r="LDI766" s="156"/>
      <c r="LDJ766" s="156"/>
      <c r="LDK766" s="156"/>
      <c r="LDL766" s="156"/>
      <c r="LDM766" s="156"/>
      <c r="LDN766" s="156"/>
      <c r="LDO766" s="156"/>
      <c r="LDP766" s="156"/>
      <c r="LDQ766" s="156"/>
      <c r="LDR766" s="156"/>
      <c r="LDS766" s="156"/>
      <c r="LDT766" s="156"/>
      <c r="LDU766" s="156"/>
      <c r="LDV766" s="156"/>
      <c r="LDW766" s="156"/>
      <c r="LDX766" s="156"/>
      <c r="LDY766" s="156"/>
      <c r="LDZ766" s="156"/>
      <c r="LEA766" s="156"/>
      <c r="LEB766" s="156"/>
      <c r="LEC766" s="156"/>
      <c r="LED766" s="156"/>
      <c r="LEE766" s="156"/>
      <c r="LEF766" s="156"/>
      <c r="LEG766" s="156"/>
      <c r="LEH766" s="156"/>
      <c r="LEI766" s="156"/>
      <c r="LEJ766" s="156"/>
      <c r="LEK766" s="156"/>
      <c r="LEL766" s="156"/>
      <c r="LEM766" s="156"/>
      <c r="LEN766" s="156"/>
      <c r="LEO766" s="156"/>
      <c r="LEP766" s="156"/>
      <c r="LEQ766" s="156"/>
      <c r="LER766" s="156"/>
      <c r="LES766" s="156"/>
      <c r="LET766" s="156"/>
      <c r="LEU766" s="156"/>
      <c r="LEV766" s="156"/>
      <c r="LEW766" s="156"/>
      <c r="LEX766" s="156"/>
      <c r="LEY766" s="156"/>
      <c r="LEZ766" s="156"/>
      <c r="LFA766" s="156"/>
      <c r="LFB766" s="156"/>
      <c r="LFC766" s="156"/>
      <c r="LFD766" s="156"/>
      <c r="LFE766" s="156"/>
      <c r="LFF766" s="156"/>
      <c r="LFG766" s="156"/>
      <c r="LFH766" s="156"/>
      <c r="LFI766" s="156"/>
      <c r="LFJ766" s="156"/>
      <c r="LFK766" s="156"/>
      <c r="LFL766" s="156"/>
      <c r="LFM766" s="156"/>
      <c r="LFN766" s="156"/>
      <c r="LFO766" s="156"/>
      <c r="LFP766" s="156"/>
      <c r="LFQ766" s="156"/>
      <c r="LFR766" s="156"/>
      <c r="LFS766" s="156"/>
      <c r="LFT766" s="156"/>
      <c r="LFU766" s="156"/>
      <c r="LFV766" s="156"/>
      <c r="LFW766" s="156"/>
      <c r="LFX766" s="156"/>
      <c r="LFY766" s="156"/>
      <c r="LFZ766" s="156"/>
      <c r="LGA766" s="156"/>
      <c r="LGB766" s="156"/>
      <c r="LGC766" s="156"/>
      <c r="LGD766" s="156"/>
      <c r="LGE766" s="156"/>
      <c r="LGF766" s="156"/>
      <c r="LGG766" s="156"/>
      <c r="LGH766" s="156"/>
      <c r="LGI766" s="156"/>
      <c r="LGJ766" s="156"/>
      <c r="LGK766" s="156"/>
      <c r="LGL766" s="156"/>
      <c r="LGM766" s="156"/>
      <c r="LGN766" s="156"/>
      <c r="LGO766" s="156"/>
      <c r="LGP766" s="156"/>
      <c r="LGQ766" s="156"/>
      <c r="LGR766" s="156"/>
      <c r="LGS766" s="156"/>
      <c r="LGT766" s="156"/>
      <c r="LGU766" s="156"/>
      <c r="LGV766" s="156"/>
      <c r="LGW766" s="156"/>
      <c r="LGX766" s="156"/>
      <c r="LGY766" s="156"/>
      <c r="LGZ766" s="156"/>
      <c r="LHA766" s="156"/>
      <c r="LHB766" s="156"/>
      <c r="LHC766" s="156"/>
      <c r="LHD766" s="156"/>
      <c r="LHE766" s="156"/>
      <c r="LHF766" s="156"/>
      <c r="LHG766" s="156"/>
      <c r="LHH766" s="156"/>
      <c r="LHI766" s="156"/>
      <c r="LHJ766" s="156"/>
      <c r="LHK766" s="156"/>
      <c r="LHL766" s="156"/>
      <c r="LHM766" s="156"/>
      <c r="LHN766" s="156"/>
      <c r="LHO766" s="156"/>
      <c r="LHP766" s="156"/>
      <c r="LHQ766" s="156"/>
      <c r="LHR766" s="156"/>
      <c r="LHS766" s="156"/>
      <c r="LHT766" s="156"/>
      <c r="LHU766" s="156"/>
      <c r="LHV766" s="156"/>
      <c r="LHW766" s="156"/>
      <c r="LHX766" s="156"/>
      <c r="LHY766" s="156"/>
      <c r="LHZ766" s="156"/>
      <c r="LIA766" s="156"/>
      <c r="LIB766" s="156"/>
      <c r="LIC766" s="156"/>
      <c r="LID766" s="156"/>
      <c r="LIE766" s="156"/>
      <c r="LIF766" s="156"/>
      <c r="LIG766" s="156"/>
      <c r="LIH766" s="156"/>
      <c r="LII766" s="156"/>
      <c r="LIJ766" s="156"/>
      <c r="LIK766" s="156"/>
      <c r="LIL766" s="156"/>
      <c r="LIM766" s="156"/>
      <c r="LIN766" s="156"/>
      <c r="LIO766" s="156"/>
      <c r="LIP766" s="156"/>
      <c r="LIQ766" s="156"/>
      <c r="LIR766" s="156"/>
      <c r="LIS766" s="156"/>
      <c r="LIT766" s="156"/>
      <c r="LIU766" s="156"/>
      <c r="LIV766" s="156"/>
      <c r="LIW766" s="156"/>
      <c r="LIX766" s="156"/>
      <c r="LIY766" s="156"/>
      <c r="LIZ766" s="156"/>
      <c r="LJA766" s="156"/>
      <c r="LJB766" s="156"/>
      <c r="LJC766" s="156"/>
      <c r="LJD766" s="156"/>
      <c r="LJE766" s="156"/>
      <c r="LJF766" s="156"/>
      <c r="LJG766" s="156"/>
      <c r="LJH766" s="156"/>
      <c r="LJI766" s="156"/>
      <c r="LJJ766" s="156"/>
      <c r="LJK766" s="156"/>
      <c r="LJL766" s="156"/>
      <c r="LJM766" s="156"/>
      <c r="LJN766" s="156"/>
      <c r="LJO766" s="156"/>
      <c r="LJP766" s="156"/>
      <c r="LJQ766" s="156"/>
      <c r="LJR766" s="156"/>
      <c r="LJS766" s="156"/>
      <c r="LJT766" s="156"/>
      <c r="LJU766" s="156"/>
      <c r="LJV766" s="156"/>
      <c r="LJW766" s="156"/>
      <c r="LJX766" s="156"/>
      <c r="LJY766" s="156"/>
      <c r="LJZ766" s="156"/>
      <c r="LKA766" s="156"/>
      <c r="LKB766" s="156"/>
      <c r="LKC766" s="156"/>
      <c r="LKD766" s="156"/>
      <c r="LKE766" s="156"/>
      <c r="LKF766" s="156"/>
      <c r="LKG766" s="156"/>
      <c r="LKH766" s="156"/>
      <c r="LKI766" s="156"/>
      <c r="LKJ766" s="156"/>
      <c r="LKK766" s="156"/>
      <c r="LKL766" s="156"/>
      <c r="LKM766" s="156"/>
      <c r="LKN766" s="156"/>
      <c r="LKO766" s="156"/>
      <c r="LKP766" s="156"/>
      <c r="LKQ766" s="156"/>
      <c r="LKR766" s="156"/>
      <c r="LKS766" s="156"/>
      <c r="LKT766" s="156"/>
      <c r="LKU766" s="156"/>
      <c r="LKV766" s="156"/>
      <c r="LKW766" s="156"/>
      <c r="LKX766" s="156"/>
      <c r="LKY766" s="156"/>
      <c r="LKZ766" s="156"/>
      <c r="LLA766" s="156"/>
      <c r="LLB766" s="156"/>
      <c r="LLC766" s="156"/>
      <c r="LLD766" s="156"/>
      <c r="LLE766" s="156"/>
      <c r="LLF766" s="156"/>
      <c r="LLG766" s="156"/>
      <c r="LLH766" s="156"/>
      <c r="LLI766" s="156"/>
      <c r="LLJ766" s="156"/>
      <c r="LLK766" s="156"/>
      <c r="LLL766" s="156"/>
      <c r="LLM766" s="156"/>
      <c r="LLN766" s="156"/>
      <c r="LLO766" s="156"/>
      <c r="LLP766" s="156"/>
      <c r="LLQ766" s="156"/>
      <c r="LLR766" s="156"/>
      <c r="LLS766" s="156"/>
      <c r="LLT766" s="156"/>
      <c r="LLU766" s="156"/>
      <c r="LLV766" s="156"/>
      <c r="LLW766" s="156"/>
      <c r="LLX766" s="156"/>
      <c r="LLY766" s="156"/>
      <c r="LLZ766" s="156"/>
      <c r="LMA766" s="156"/>
      <c r="LMB766" s="156"/>
      <c r="LMC766" s="156"/>
      <c r="LMD766" s="156"/>
      <c r="LME766" s="156"/>
      <c r="LMF766" s="156"/>
      <c r="LMG766" s="156"/>
      <c r="LMH766" s="156"/>
      <c r="LMI766" s="156"/>
      <c r="LMJ766" s="156"/>
      <c r="LMK766" s="156"/>
      <c r="LML766" s="156"/>
      <c r="LMM766" s="156"/>
      <c r="LMN766" s="156"/>
      <c r="LMO766" s="156"/>
      <c r="LMP766" s="156"/>
      <c r="LMQ766" s="156"/>
      <c r="LMR766" s="156"/>
      <c r="LMS766" s="156"/>
      <c r="LMT766" s="156"/>
      <c r="LMU766" s="156"/>
      <c r="LMV766" s="156"/>
      <c r="LMW766" s="156"/>
      <c r="LMX766" s="156"/>
      <c r="LMY766" s="156"/>
      <c r="LMZ766" s="156"/>
      <c r="LNA766" s="156"/>
      <c r="LNB766" s="156"/>
      <c r="LNC766" s="156"/>
      <c r="LND766" s="156"/>
      <c r="LNE766" s="156"/>
      <c r="LNF766" s="156"/>
      <c r="LNG766" s="156"/>
      <c r="LNH766" s="156"/>
      <c r="LNI766" s="156"/>
      <c r="LNJ766" s="156"/>
      <c r="LNK766" s="156"/>
      <c r="LNL766" s="156"/>
      <c r="LNM766" s="156"/>
      <c r="LNN766" s="156"/>
      <c r="LNO766" s="156"/>
      <c r="LNP766" s="156"/>
      <c r="LNQ766" s="156"/>
      <c r="LNR766" s="156"/>
      <c r="LNS766" s="156"/>
      <c r="LNT766" s="156"/>
      <c r="LNU766" s="156"/>
      <c r="LNV766" s="156"/>
      <c r="LNW766" s="156"/>
      <c r="LNX766" s="156"/>
      <c r="LNY766" s="156"/>
      <c r="LNZ766" s="156"/>
      <c r="LOA766" s="156"/>
      <c r="LOB766" s="156"/>
      <c r="LOC766" s="156"/>
      <c r="LOD766" s="156"/>
      <c r="LOE766" s="156"/>
      <c r="LOF766" s="156"/>
      <c r="LOG766" s="156"/>
      <c r="LOH766" s="156"/>
      <c r="LOI766" s="156"/>
      <c r="LOJ766" s="156"/>
      <c r="LOK766" s="156"/>
      <c r="LOL766" s="156"/>
      <c r="LOM766" s="156"/>
      <c r="LON766" s="156"/>
      <c r="LOO766" s="156"/>
      <c r="LOP766" s="156"/>
      <c r="LOQ766" s="156"/>
      <c r="LOR766" s="156"/>
      <c r="LOS766" s="156"/>
      <c r="LOT766" s="156"/>
      <c r="LOU766" s="156"/>
      <c r="LOV766" s="156"/>
      <c r="LOW766" s="156"/>
      <c r="LOX766" s="156"/>
      <c r="LOY766" s="156"/>
      <c r="LOZ766" s="156"/>
      <c r="LPA766" s="156"/>
      <c r="LPB766" s="156"/>
      <c r="LPC766" s="156"/>
      <c r="LPD766" s="156"/>
      <c r="LPE766" s="156"/>
      <c r="LPF766" s="156"/>
      <c r="LPG766" s="156"/>
      <c r="LPH766" s="156"/>
      <c r="LPI766" s="156"/>
      <c r="LPJ766" s="156"/>
      <c r="LPK766" s="156"/>
      <c r="LPL766" s="156"/>
      <c r="LPM766" s="156"/>
      <c r="LPN766" s="156"/>
      <c r="LPO766" s="156"/>
      <c r="LPP766" s="156"/>
      <c r="LPQ766" s="156"/>
      <c r="LPR766" s="156"/>
      <c r="LPS766" s="156"/>
      <c r="LPT766" s="156"/>
      <c r="LPU766" s="156"/>
      <c r="LPV766" s="156"/>
      <c r="LPW766" s="156"/>
      <c r="LPX766" s="156"/>
      <c r="LPY766" s="156"/>
      <c r="LPZ766" s="156"/>
      <c r="LQA766" s="156"/>
      <c r="LQB766" s="156"/>
      <c r="LQC766" s="156"/>
      <c r="LQD766" s="156"/>
      <c r="LQE766" s="156"/>
      <c r="LQF766" s="156"/>
      <c r="LQG766" s="156"/>
      <c r="LQH766" s="156"/>
      <c r="LQI766" s="156"/>
      <c r="LQJ766" s="156"/>
      <c r="LQK766" s="156"/>
      <c r="LQL766" s="156"/>
      <c r="LQM766" s="156"/>
      <c r="LQN766" s="156"/>
      <c r="LQO766" s="156"/>
      <c r="LQP766" s="156"/>
      <c r="LQQ766" s="156"/>
      <c r="LQR766" s="156"/>
      <c r="LQS766" s="156"/>
      <c r="LQT766" s="156"/>
      <c r="LQU766" s="156"/>
      <c r="LQV766" s="156"/>
      <c r="LQW766" s="156"/>
      <c r="LQX766" s="156"/>
      <c r="LQY766" s="156"/>
      <c r="LQZ766" s="156"/>
      <c r="LRA766" s="156"/>
      <c r="LRB766" s="156"/>
      <c r="LRC766" s="156"/>
      <c r="LRD766" s="156"/>
      <c r="LRE766" s="156"/>
      <c r="LRF766" s="156"/>
      <c r="LRG766" s="156"/>
      <c r="LRH766" s="156"/>
      <c r="LRI766" s="156"/>
      <c r="LRJ766" s="156"/>
      <c r="LRK766" s="156"/>
      <c r="LRL766" s="156"/>
      <c r="LRM766" s="156"/>
      <c r="LRN766" s="156"/>
      <c r="LRO766" s="156"/>
      <c r="LRP766" s="156"/>
      <c r="LRQ766" s="156"/>
      <c r="LRR766" s="156"/>
      <c r="LRS766" s="156"/>
      <c r="LRT766" s="156"/>
      <c r="LRU766" s="156"/>
      <c r="LRV766" s="156"/>
      <c r="LRW766" s="156"/>
      <c r="LRX766" s="156"/>
      <c r="LRY766" s="156"/>
      <c r="LRZ766" s="156"/>
      <c r="LSA766" s="156"/>
      <c r="LSB766" s="156"/>
      <c r="LSC766" s="156"/>
      <c r="LSD766" s="156"/>
      <c r="LSE766" s="156"/>
      <c r="LSF766" s="156"/>
      <c r="LSG766" s="156"/>
      <c r="LSH766" s="156"/>
      <c r="LSI766" s="156"/>
      <c r="LSJ766" s="156"/>
      <c r="LSK766" s="156"/>
      <c r="LSL766" s="156"/>
      <c r="LSM766" s="156"/>
      <c r="LSN766" s="156"/>
      <c r="LSO766" s="156"/>
      <c r="LSP766" s="156"/>
      <c r="LSQ766" s="156"/>
      <c r="LSR766" s="156"/>
      <c r="LSS766" s="156"/>
      <c r="LST766" s="156"/>
      <c r="LSU766" s="156"/>
      <c r="LSV766" s="156"/>
      <c r="LSW766" s="156"/>
      <c r="LSX766" s="156"/>
      <c r="LSY766" s="156"/>
      <c r="LSZ766" s="156"/>
      <c r="LTA766" s="156"/>
      <c r="LTB766" s="156"/>
      <c r="LTC766" s="156"/>
      <c r="LTD766" s="156"/>
      <c r="LTE766" s="156"/>
      <c r="LTF766" s="156"/>
      <c r="LTG766" s="156"/>
      <c r="LTH766" s="156"/>
      <c r="LTI766" s="156"/>
      <c r="LTJ766" s="156"/>
      <c r="LTK766" s="156"/>
      <c r="LTL766" s="156"/>
      <c r="LTM766" s="156"/>
      <c r="LTN766" s="156"/>
      <c r="LTO766" s="156"/>
      <c r="LTP766" s="156"/>
      <c r="LTQ766" s="156"/>
      <c r="LTR766" s="156"/>
      <c r="LTS766" s="156"/>
      <c r="LTT766" s="156"/>
      <c r="LTU766" s="156"/>
      <c r="LTV766" s="156"/>
      <c r="LTW766" s="156"/>
      <c r="LTX766" s="156"/>
      <c r="LTY766" s="156"/>
      <c r="LTZ766" s="156"/>
      <c r="LUA766" s="156"/>
      <c r="LUB766" s="156"/>
      <c r="LUC766" s="156"/>
      <c r="LUD766" s="156"/>
      <c r="LUE766" s="156"/>
      <c r="LUF766" s="156"/>
      <c r="LUG766" s="156"/>
      <c r="LUH766" s="156"/>
      <c r="LUI766" s="156"/>
      <c r="LUJ766" s="156"/>
      <c r="LUK766" s="156"/>
      <c r="LUL766" s="156"/>
      <c r="LUM766" s="156"/>
      <c r="LUN766" s="156"/>
      <c r="LUO766" s="156"/>
      <c r="LUP766" s="156"/>
      <c r="LUQ766" s="156"/>
      <c r="LUR766" s="156"/>
      <c r="LUS766" s="156"/>
      <c r="LUT766" s="156"/>
      <c r="LUU766" s="156"/>
      <c r="LUV766" s="156"/>
      <c r="LUW766" s="156"/>
      <c r="LUX766" s="156"/>
      <c r="LUY766" s="156"/>
      <c r="LUZ766" s="156"/>
      <c r="LVA766" s="156"/>
      <c r="LVB766" s="156"/>
      <c r="LVC766" s="156"/>
      <c r="LVD766" s="156"/>
      <c r="LVE766" s="156"/>
      <c r="LVF766" s="156"/>
      <c r="LVG766" s="156"/>
      <c r="LVH766" s="156"/>
      <c r="LVI766" s="156"/>
      <c r="LVJ766" s="156"/>
      <c r="LVK766" s="156"/>
      <c r="LVL766" s="156"/>
      <c r="LVM766" s="156"/>
      <c r="LVN766" s="156"/>
      <c r="LVO766" s="156"/>
      <c r="LVP766" s="156"/>
      <c r="LVQ766" s="156"/>
      <c r="LVR766" s="156"/>
      <c r="LVS766" s="156"/>
      <c r="LVT766" s="156"/>
      <c r="LVU766" s="156"/>
      <c r="LVV766" s="156"/>
      <c r="LVW766" s="156"/>
      <c r="LVX766" s="156"/>
      <c r="LVY766" s="156"/>
      <c r="LVZ766" s="156"/>
      <c r="LWA766" s="156"/>
      <c r="LWB766" s="156"/>
      <c r="LWC766" s="156"/>
      <c r="LWD766" s="156"/>
      <c r="LWE766" s="156"/>
      <c r="LWF766" s="156"/>
      <c r="LWG766" s="156"/>
      <c r="LWH766" s="156"/>
      <c r="LWI766" s="156"/>
      <c r="LWJ766" s="156"/>
      <c r="LWK766" s="156"/>
      <c r="LWL766" s="156"/>
      <c r="LWM766" s="156"/>
      <c r="LWN766" s="156"/>
      <c r="LWO766" s="156"/>
      <c r="LWP766" s="156"/>
      <c r="LWQ766" s="156"/>
      <c r="LWR766" s="156"/>
      <c r="LWS766" s="156"/>
      <c r="LWT766" s="156"/>
      <c r="LWU766" s="156"/>
      <c r="LWV766" s="156"/>
      <c r="LWW766" s="156"/>
      <c r="LWX766" s="156"/>
      <c r="LWY766" s="156"/>
      <c r="LWZ766" s="156"/>
      <c r="LXA766" s="156"/>
      <c r="LXB766" s="156"/>
      <c r="LXC766" s="156"/>
      <c r="LXD766" s="156"/>
      <c r="LXE766" s="156"/>
      <c r="LXF766" s="156"/>
      <c r="LXG766" s="156"/>
      <c r="LXH766" s="156"/>
      <c r="LXI766" s="156"/>
      <c r="LXJ766" s="156"/>
      <c r="LXK766" s="156"/>
      <c r="LXL766" s="156"/>
      <c r="LXM766" s="156"/>
      <c r="LXN766" s="156"/>
      <c r="LXO766" s="156"/>
      <c r="LXP766" s="156"/>
      <c r="LXQ766" s="156"/>
      <c r="LXR766" s="156"/>
      <c r="LXS766" s="156"/>
      <c r="LXT766" s="156"/>
      <c r="LXU766" s="156"/>
      <c r="LXV766" s="156"/>
      <c r="LXW766" s="156"/>
      <c r="LXX766" s="156"/>
      <c r="LXY766" s="156"/>
      <c r="LXZ766" s="156"/>
      <c r="LYA766" s="156"/>
      <c r="LYB766" s="156"/>
      <c r="LYC766" s="156"/>
      <c r="LYD766" s="156"/>
      <c r="LYE766" s="156"/>
      <c r="LYF766" s="156"/>
      <c r="LYG766" s="156"/>
      <c r="LYH766" s="156"/>
      <c r="LYI766" s="156"/>
      <c r="LYJ766" s="156"/>
      <c r="LYK766" s="156"/>
      <c r="LYL766" s="156"/>
      <c r="LYM766" s="156"/>
      <c r="LYN766" s="156"/>
      <c r="LYO766" s="156"/>
      <c r="LYP766" s="156"/>
      <c r="LYQ766" s="156"/>
      <c r="LYR766" s="156"/>
      <c r="LYS766" s="156"/>
      <c r="LYT766" s="156"/>
      <c r="LYU766" s="156"/>
      <c r="LYV766" s="156"/>
      <c r="LYW766" s="156"/>
      <c r="LYX766" s="156"/>
      <c r="LYY766" s="156"/>
      <c r="LYZ766" s="156"/>
      <c r="LZA766" s="156"/>
      <c r="LZB766" s="156"/>
      <c r="LZC766" s="156"/>
      <c r="LZD766" s="156"/>
      <c r="LZE766" s="156"/>
      <c r="LZF766" s="156"/>
      <c r="LZG766" s="156"/>
      <c r="LZH766" s="156"/>
      <c r="LZI766" s="156"/>
      <c r="LZJ766" s="156"/>
      <c r="LZK766" s="156"/>
      <c r="LZL766" s="156"/>
      <c r="LZM766" s="156"/>
      <c r="LZN766" s="156"/>
      <c r="LZO766" s="156"/>
      <c r="LZP766" s="156"/>
      <c r="LZQ766" s="156"/>
      <c r="LZR766" s="156"/>
      <c r="LZS766" s="156"/>
      <c r="LZT766" s="156"/>
      <c r="LZU766" s="156"/>
      <c r="LZV766" s="156"/>
      <c r="LZW766" s="156"/>
      <c r="LZX766" s="156"/>
      <c r="LZY766" s="156"/>
      <c r="LZZ766" s="156"/>
      <c r="MAA766" s="156"/>
      <c r="MAB766" s="156"/>
      <c r="MAC766" s="156"/>
      <c r="MAD766" s="156"/>
      <c r="MAE766" s="156"/>
      <c r="MAF766" s="156"/>
      <c r="MAG766" s="156"/>
      <c r="MAH766" s="156"/>
      <c r="MAI766" s="156"/>
      <c r="MAJ766" s="156"/>
      <c r="MAK766" s="156"/>
      <c r="MAL766" s="156"/>
      <c r="MAM766" s="156"/>
      <c r="MAN766" s="156"/>
      <c r="MAO766" s="156"/>
      <c r="MAP766" s="156"/>
      <c r="MAQ766" s="156"/>
      <c r="MAR766" s="156"/>
      <c r="MAS766" s="156"/>
      <c r="MAT766" s="156"/>
      <c r="MAU766" s="156"/>
      <c r="MAV766" s="156"/>
      <c r="MAW766" s="156"/>
      <c r="MAX766" s="156"/>
      <c r="MAY766" s="156"/>
      <c r="MAZ766" s="156"/>
      <c r="MBA766" s="156"/>
      <c r="MBB766" s="156"/>
      <c r="MBC766" s="156"/>
      <c r="MBD766" s="156"/>
      <c r="MBE766" s="156"/>
      <c r="MBF766" s="156"/>
      <c r="MBG766" s="156"/>
      <c r="MBH766" s="156"/>
      <c r="MBI766" s="156"/>
      <c r="MBJ766" s="156"/>
      <c r="MBK766" s="156"/>
      <c r="MBL766" s="156"/>
      <c r="MBM766" s="156"/>
      <c r="MBN766" s="156"/>
      <c r="MBO766" s="156"/>
      <c r="MBP766" s="156"/>
      <c r="MBQ766" s="156"/>
      <c r="MBR766" s="156"/>
      <c r="MBS766" s="156"/>
      <c r="MBT766" s="156"/>
      <c r="MBU766" s="156"/>
      <c r="MBV766" s="156"/>
      <c r="MBW766" s="156"/>
      <c r="MBX766" s="156"/>
      <c r="MBY766" s="156"/>
      <c r="MBZ766" s="156"/>
      <c r="MCA766" s="156"/>
      <c r="MCB766" s="156"/>
      <c r="MCC766" s="156"/>
      <c r="MCD766" s="156"/>
      <c r="MCE766" s="156"/>
      <c r="MCF766" s="156"/>
      <c r="MCG766" s="156"/>
      <c r="MCH766" s="156"/>
      <c r="MCI766" s="156"/>
      <c r="MCJ766" s="156"/>
      <c r="MCK766" s="156"/>
      <c r="MCL766" s="156"/>
      <c r="MCM766" s="156"/>
      <c r="MCN766" s="156"/>
      <c r="MCO766" s="156"/>
      <c r="MCP766" s="156"/>
      <c r="MCQ766" s="156"/>
      <c r="MCR766" s="156"/>
      <c r="MCS766" s="156"/>
      <c r="MCT766" s="156"/>
      <c r="MCU766" s="156"/>
      <c r="MCV766" s="156"/>
      <c r="MCW766" s="156"/>
      <c r="MCX766" s="156"/>
      <c r="MCY766" s="156"/>
      <c r="MCZ766" s="156"/>
      <c r="MDA766" s="156"/>
      <c r="MDB766" s="156"/>
      <c r="MDC766" s="156"/>
      <c r="MDD766" s="156"/>
      <c r="MDE766" s="156"/>
      <c r="MDF766" s="156"/>
      <c r="MDG766" s="156"/>
      <c r="MDH766" s="156"/>
      <c r="MDI766" s="156"/>
      <c r="MDJ766" s="156"/>
      <c r="MDK766" s="156"/>
      <c r="MDL766" s="156"/>
      <c r="MDM766" s="156"/>
      <c r="MDN766" s="156"/>
      <c r="MDO766" s="156"/>
      <c r="MDP766" s="156"/>
      <c r="MDQ766" s="156"/>
      <c r="MDR766" s="156"/>
      <c r="MDS766" s="156"/>
      <c r="MDT766" s="156"/>
      <c r="MDU766" s="156"/>
      <c r="MDV766" s="156"/>
      <c r="MDW766" s="156"/>
      <c r="MDX766" s="156"/>
      <c r="MDY766" s="156"/>
      <c r="MDZ766" s="156"/>
      <c r="MEA766" s="156"/>
      <c r="MEB766" s="156"/>
      <c r="MEC766" s="156"/>
      <c r="MED766" s="156"/>
      <c r="MEE766" s="156"/>
      <c r="MEF766" s="156"/>
      <c r="MEG766" s="156"/>
      <c r="MEH766" s="156"/>
      <c r="MEI766" s="156"/>
      <c r="MEJ766" s="156"/>
      <c r="MEK766" s="156"/>
      <c r="MEL766" s="156"/>
      <c r="MEM766" s="156"/>
      <c r="MEN766" s="156"/>
      <c r="MEO766" s="156"/>
      <c r="MEP766" s="156"/>
      <c r="MEQ766" s="156"/>
      <c r="MER766" s="156"/>
      <c r="MES766" s="156"/>
      <c r="MET766" s="156"/>
      <c r="MEU766" s="156"/>
      <c r="MEV766" s="156"/>
      <c r="MEW766" s="156"/>
      <c r="MEX766" s="156"/>
      <c r="MEY766" s="156"/>
      <c r="MEZ766" s="156"/>
      <c r="MFA766" s="156"/>
      <c r="MFB766" s="156"/>
      <c r="MFC766" s="156"/>
      <c r="MFD766" s="156"/>
      <c r="MFE766" s="156"/>
      <c r="MFF766" s="156"/>
      <c r="MFG766" s="156"/>
      <c r="MFH766" s="156"/>
      <c r="MFI766" s="156"/>
      <c r="MFJ766" s="156"/>
      <c r="MFK766" s="156"/>
      <c r="MFL766" s="156"/>
      <c r="MFM766" s="156"/>
      <c r="MFN766" s="156"/>
      <c r="MFO766" s="156"/>
      <c r="MFP766" s="156"/>
      <c r="MFQ766" s="156"/>
      <c r="MFR766" s="156"/>
      <c r="MFS766" s="156"/>
      <c r="MFT766" s="156"/>
      <c r="MFU766" s="156"/>
      <c r="MFV766" s="156"/>
      <c r="MFW766" s="156"/>
      <c r="MFX766" s="156"/>
      <c r="MFY766" s="156"/>
      <c r="MFZ766" s="156"/>
      <c r="MGA766" s="156"/>
      <c r="MGB766" s="156"/>
      <c r="MGC766" s="156"/>
      <c r="MGD766" s="156"/>
      <c r="MGE766" s="156"/>
      <c r="MGF766" s="156"/>
      <c r="MGG766" s="156"/>
      <c r="MGH766" s="156"/>
      <c r="MGI766" s="156"/>
      <c r="MGJ766" s="156"/>
      <c r="MGK766" s="156"/>
      <c r="MGL766" s="156"/>
      <c r="MGM766" s="156"/>
      <c r="MGN766" s="156"/>
      <c r="MGO766" s="156"/>
      <c r="MGP766" s="156"/>
      <c r="MGQ766" s="156"/>
      <c r="MGR766" s="156"/>
      <c r="MGS766" s="156"/>
      <c r="MGT766" s="156"/>
      <c r="MGU766" s="156"/>
      <c r="MGV766" s="156"/>
      <c r="MGW766" s="156"/>
      <c r="MGX766" s="156"/>
      <c r="MGY766" s="156"/>
      <c r="MGZ766" s="156"/>
      <c r="MHA766" s="156"/>
      <c r="MHB766" s="156"/>
      <c r="MHC766" s="156"/>
      <c r="MHD766" s="156"/>
      <c r="MHE766" s="156"/>
      <c r="MHF766" s="156"/>
      <c r="MHG766" s="156"/>
      <c r="MHH766" s="156"/>
      <c r="MHI766" s="156"/>
      <c r="MHJ766" s="156"/>
      <c r="MHK766" s="156"/>
      <c r="MHL766" s="156"/>
      <c r="MHM766" s="156"/>
      <c r="MHN766" s="156"/>
      <c r="MHO766" s="156"/>
      <c r="MHP766" s="156"/>
      <c r="MHQ766" s="156"/>
      <c r="MHR766" s="156"/>
      <c r="MHS766" s="156"/>
      <c r="MHT766" s="156"/>
      <c r="MHU766" s="156"/>
      <c r="MHV766" s="156"/>
      <c r="MHW766" s="156"/>
      <c r="MHX766" s="156"/>
      <c r="MHY766" s="156"/>
      <c r="MHZ766" s="156"/>
      <c r="MIA766" s="156"/>
      <c r="MIB766" s="156"/>
      <c r="MIC766" s="156"/>
      <c r="MID766" s="156"/>
      <c r="MIE766" s="156"/>
      <c r="MIF766" s="156"/>
      <c r="MIG766" s="156"/>
      <c r="MIH766" s="156"/>
      <c r="MII766" s="156"/>
      <c r="MIJ766" s="156"/>
      <c r="MIK766" s="156"/>
      <c r="MIL766" s="156"/>
      <c r="MIM766" s="156"/>
      <c r="MIN766" s="156"/>
      <c r="MIO766" s="156"/>
      <c r="MIP766" s="156"/>
      <c r="MIQ766" s="156"/>
      <c r="MIR766" s="156"/>
      <c r="MIS766" s="156"/>
      <c r="MIT766" s="156"/>
      <c r="MIU766" s="156"/>
      <c r="MIV766" s="156"/>
      <c r="MIW766" s="156"/>
      <c r="MIX766" s="156"/>
      <c r="MIY766" s="156"/>
      <c r="MIZ766" s="156"/>
      <c r="MJA766" s="156"/>
      <c r="MJB766" s="156"/>
      <c r="MJC766" s="156"/>
      <c r="MJD766" s="156"/>
      <c r="MJE766" s="156"/>
      <c r="MJF766" s="156"/>
      <c r="MJG766" s="156"/>
      <c r="MJH766" s="156"/>
      <c r="MJI766" s="156"/>
      <c r="MJJ766" s="156"/>
      <c r="MJK766" s="156"/>
      <c r="MJL766" s="156"/>
      <c r="MJM766" s="156"/>
      <c r="MJN766" s="156"/>
      <c r="MJO766" s="156"/>
      <c r="MJP766" s="156"/>
      <c r="MJQ766" s="156"/>
      <c r="MJR766" s="156"/>
      <c r="MJS766" s="156"/>
      <c r="MJT766" s="156"/>
      <c r="MJU766" s="156"/>
      <c r="MJV766" s="156"/>
      <c r="MJW766" s="156"/>
      <c r="MJX766" s="156"/>
      <c r="MJY766" s="156"/>
      <c r="MJZ766" s="156"/>
      <c r="MKA766" s="156"/>
      <c r="MKB766" s="156"/>
      <c r="MKC766" s="156"/>
      <c r="MKD766" s="156"/>
      <c r="MKE766" s="156"/>
      <c r="MKF766" s="156"/>
      <c r="MKG766" s="156"/>
      <c r="MKH766" s="156"/>
      <c r="MKI766" s="156"/>
      <c r="MKJ766" s="156"/>
      <c r="MKK766" s="156"/>
      <c r="MKL766" s="156"/>
      <c r="MKM766" s="156"/>
      <c r="MKN766" s="156"/>
      <c r="MKO766" s="156"/>
      <c r="MKP766" s="156"/>
      <c r="MKQ766" s="156"/>
      <c r="MKR766" s="156"/>
      <c r="MKS766" s="156"/>
      <c r="MKT766" s="156"/>
      <c r="MKU766" s="156"/>
      <c r="MKV766" s="156"/>
      <c r="MKW766" s="156"/>
      <c r="MKX766" s="156"/>
      <c r="MKY766" s="156"/>
      <c r="MKZ766" s="156"/>
      <c r="MLA766" s="156"/>
      <c r="MLB766" s="156"/>
      <c r="MLC766" s="156"/>
      <c r="MLD766" s="156"/>
      <c r="MLE766" s="156"/>
      <c r="MLF766" s="156"/>
      <c r="MLG766" s="156"/>
      <c r="MLH766" s="156"/>
      <c r="MLI766" s="156"/>
      <c r="MLJ766" s="156"/>
      <c r="MLK766" s="156"/>
      <c r="MLL766" s="156"/>
      <c r="MLM766" s="156"/>
      <c r="MLN766" s="156"/>
      <c r="MLO766" s="156"/>
      <c r="MLP766" s="156"/>
      <c r="MLQ766" s="156"/>
      <c r="MLR766" s="156"/>
      <c r="MLS766" s="156"/>
      <c r="MLT766" s="156"/>
      <c r="MLU766" s="156"/>
      <c r="MLV766" s="156"/>
      <c r="MLW766" s="156"/>
      <c r="MLX766" s="156"/>
      <c r="MLY766" s="156"/>
      <c r="MLZ766" s="156"/>
      <c r="MMA766" s="156"/>
      <c r="MMB766" s="156"/>
      <c r="MMC766" s="156"/>
      <c r="MMD766" s="156"/>
      <c r="MME766" s="156"/>
      <c r="MMF766" s="156"/>
      <c r="MMG766" s="156"/>
      <c r="MMH766" s="156"/>
      <c r="MMI766" s="156"/>
      <c r="MMJ766" s="156"/>
      <c r="MMK766" s="156"/>
      <c r="MML766" s="156"/>
      <c r="MMM766" s="156"/>
      <c r="MMN766" s="156"/>
      <c r="MMO766" s="156"/>
      <c r="MMP766" s="156"/>
      <c r="MMQ766" s="156"/>
      <c r="MMR766" s="156"/>
      <c r="MMS766" s="156"/>
      <c r="MMT766" s="156"/>
      <c r="MMU766" s="156"/>
      <c r="MMV766" s="156"/>
      <c r="MMW766" s="156"/>
      <c r="MMX766" s="156"/>
      <c r="MMY766" s="156"/>
      <c r="MMZ766" s="156"/>
      <c r="MNA766" s="156"/>
      <c r="MNB766" s="156"/>
      <c r="MNC766" s="156"/>
      <c r="MND766" s="156"/>
      <c r="MNE766" s="156"/>
      <c r="MNF766" s="156"/>
      <c r="MNG766" s="156"/>
      <c r="MNH766" s="156"/>
      <c r="MNI766" s="156"/>
      <c r="MNJ766" s="156"/>
      <c r="MNK766" s="156"/>
      <c r="MNL766" s="156"/>
      <c r="MNM766" s="156"/>
      <c r="MNN766" s="156"/>
      <c r="MNO766" s="156"/>
      <c r="MNP766" s="156"/>
      <c r="MNQ766" s="156"/>
      <c r="MNR766" s="156"/>
      <c r="MNS766" s="156"/>
      <c r="MNT766" s="156"/>
      <c r="MNU766" s="156"/>
      <c r="MNV766" s="156"/>
      <c r="MNW766" s="156"/>
      <c r="MNX766" s="156"/>
      <c r="MNY766" s="156"/>
      <c r="MNZ766" s="156"/>
      <c r="MOA766" s="156"/>
      <c r="MOB766" s="156"/>
      <c r="MOC766" s="156"/>
      <c r="MOD766" s="156"/>
      <c r="MOE766" s="156"/>
      <c r="MOF766" s="156"/>
      <c r="MOG766" s="156"/>
      <c r="MOH766" s="156"/>
      <c r="MOI766" s="156"/>
      <c r="MOJ766" s="156"/>
      <c r="MOK766" s="156"/>
      <c r="MOL766" s="156"/>
      <c r="MOM766" s="156"/>
      <c r="MON766" s="156"/>
      <c r="MOO766" s="156"/>
      <c r="MOP766" s="156"/>
      <c r="MOQ766" s="156"/>
      <c r="MOR766" s="156"/>
      <c r="MOS766" s="156"/>
      <c r="MOT766" s="156"/>
      <c r="MOU766" s="156"/>
      <c r="MOV766" s="156"/>
      <c r="MOW766" s="156"/>
      <c r="MOX766" s="156"/>
      <c r="MOY766" s="156"/>
      <c r="MOZ766" s="156"/>
      <c r="MPA766" s="156"/>
      <c r="MPB766" s="156"/>
      <c r="MPC766" s="156"/>
      <c r="MPD766" s="156"/>
      <c r="MPE766" s="156"/>
      <c r="MPF766" s="156"/>
      <c r="MPG766" s="156"/>
      <c r="MPH766" s="156"/>
      <c r="MPI766" s="156"/>
      <c r="MPJ766" s="156"/>
      <c r="MPK766" s="156"/>
      <c r="MPL766" s="156"/>
      <c r="MPM766" s="156"/>
      <c r="MPN766" s="156"/>
      <c r="MPO766" s="156"/>
      <c r="MPP766" s="156"/>
      <c r="MPQ766" s="156"/>
      <c r="MPR766" s="156"/>
      <c r="MPS766" s="156"/>
      <c r="MPT766" s="156"/>
      <c r="MPU766" s="156"/>
      <c r="MPV766" s="156"/>
      <c r="MPW766" s="156"/>
      <c r="MPX766" s="156"/>
      <c r="MPY766" s="156"/>
      <c r="MPZ766" s="156"/>
      <c r="MQA766" s="156"/>
      <c r="MQB766" s="156"/>
      <c r="MQC766" s="156"/>
      <c r="MQD766" s="156"/>
      <c r="MQE766" s="156"/>
      <c r="MQF766" s="156"/>
      <c r="MQG766" s="156"/>
      <c r="MQH766" s="156"/>
      <c r="MQI766" s="156"/>
      <c r="MQJ766" s="156"/>
      <c r="MQK766" s="156"/>
      <c r="MQL766" s="156"/>
      <c r="MQM766" s="156"/>
      <c r="MQN766" s="156"/>
      <c r="MQO766" s="156"/>
      <c r="MQP766" s="156"/>
      <c r="MQQ766" s="156"/>
      <c r="MQR766" s="156"/>
      <c r="MQS766" s="156"/>
      <c r="MQT766" s="156"/>
      <c r="MQU766" s="156"/>
      <c r="MQV766" s="156"/>
      <c r="MQW766" s="156"/>
      <c r="MQX766" s="156"/>
      <c r="MQY766" s="156"/>
      <c r="MQZ766" s="156"/>
      <c r="MRA766" s="156"/>
      <c r="MRB766" s="156"/>
      <c r="MRC766" s="156"/>
      <c r="MRD766" s="156"/>
      <c r="MRE766" s="156"/>
      <c r="MRF766" s="156"/>
      <c r="MRG766" s="156"/>
      <c r="MRH766" s="156"/>
      <c r="MRI766" s="156"/>
      <c r="MRJ766" s="156"/>
      <c r="MRK766" s="156"/>
      <c r="MRL766" s="156"/>
      <c r="MRM766" s="156"/>
      <c r="MRN766" s="156"/>
      <c r="MRO766" s="156"/>
      <c r="MRP766" s="156"/>
      <c r="MRQ766" s="156"/>
      <c r="MRR766" s="156"/>
      <c r="MRS766" s="156"/>
      <c r="MRT766" s="156"/>
      <c r="MRU766" s="156"/>
      <c r="MRV766" s="156"/>
      <c r="MRW766" s="156"/>
      <c r="MRX766" s="156"/>
      <c r="MRY766" s="156"/>
      <c r="MRZ766" s="156"/>
      <c r="MSA766" s="156"/>
      <c r="MSB766" s="156"/>
      <c r="MSC766" s="156"/>
      <c r="MSD766" s="156"/>
      <c r="MSE766" s="156"/>
      <c r="MSF766" s="156"/>
      <c r="MSG766" s="156"/>
      <c r="MSH766" s="156"/>
      <c r="MSI766" s="156"/>
      <c r="MSJ766" s="156"/>
      <c r="MSK766" s="156"/>
      <c r="MSL766" s="156"/>
      <c r="MSM766" s="156"/>
      <c r="MSN766" s="156"/>
      <c r="MSO766" s="156"/>
      <c r="MSP766" s="156"/>
      <c r="MSQ766" s="156"/>
      <c r="MSR766" s="156"/>
      <c r="MSS766" s="156"/>
      <c r="MST766" s="156"/>
      <c r="MSU766" s="156"/>
      <c r="MSV766" s="156"/>
      <c r="MSW766" s="156"/>
      <c r="MSX766" s="156"/>
      <c r="MSY766" s="156"/>
      <c r="MSZ766" s="156"/>
      <c r="MTA766" s="156"/>
      <c r="MTB766" s="156"/>
      <c r="MTC766" s="156"/>
      <c r="MTD766" s="156"/>
      <c r="MTE766" s="156"/>
      <c r="MTF766" s="156"/>
      <c r="MTG766" s="156"/>
      <c r="MTH766" s="156"/>
      <c r="MTI766" s="156"/>
      <c r="MTJ766" s="156"/>
      <c r="MTK766" s="156"/>
      <c r="MTL766" s="156"/>
      <c r="MTM766" s="156"/>
      <c r="MTN766" s="156"/>
      <c r="MTO766" s="156"/>
      <c r="MTP766" s="156"/>
      <c r="MTQ766" s="156"/>
      <c r="MTR766" s="156"/>
      <c r="MTS766" s="156"/>
      <c r="MTT766" s="156"/>
      <c r="MTU766" s="156"/>
      <c r="MTV766" s="156"/>
      <c r="MTW766" s="156"/>
      <c r="MTX766" s="156"/>
      <c r="MTY766" s="156"/>
      <c r="MTZ766" s="156"/>
      <c r="MUA766" s="156"/>
      <c r="MUB766" s="156"/>
      <c r="MUC766" s="156"/>
      <c r="MUD766" s="156"/>
      <c r="MUE766" s="156"/>
      <c r="MUF766" s="156"/>
      <c r="MUG766" s="156"/>
      <c r="MUH766" s="156"/>
      <c r="MUI766" s="156"/>
      <c r="MUJ766" s="156"/>
      <c r="MUK766" s="156"/>
      <c r="MUL766" s="156"/>
      <c r="MUM766" s="156"/>
      <c r="MUN766" s="156"/>
      <c r="MUO766" s="156"/>
      <c r="MUP766" s="156"/>
      <c r="MUQ766" s="156"/>
      <c r="MUR766" s="156"/>
      <c r="MUS766" s="156"/>
      <c r="MUT766" s="156"/>
      <c r="MUU766" s="156"/>
      <c r="MUV766" s="156"/>
      <c r="MUW766" s="156"/>
      <c r="MUX766" s="156"/>
      <c r="MUY766" s="156"/>
      <c r="MUZ766" s="156"/>
      <c r="MVA766" s="156"/>
      <c r="MVB766" s="156"/>
      <c r="MVC766" s="156"/>
      <c r="MVD766" s="156"/>
      <c r="MVE766" s="156"/>
      <c r="MVF766" s="156"/>
      <c r="MVG766" s="156"/>
      <c r="MVH766" s="156"/>
      <c r="MVI766" s="156"/>
      <c r="MVJ766" s="156"/>
      <c r="MVK766" s="156"/>
      <c r="MVL766" s="156"/>
      <c r="MVM766" s="156"/>
      <c r="MVN766" s="156"/>
      <c r="MVO766" s="156"/>
      <c r="MVP766" s="156"/>
      <c r="MVQ766" s="156"/>
      <c r="MVR766" s="156"/>
      <c r="MVS766" s="156"/>
      <c r="MVT766" s="156"/>
      <c r="MVU766" s="156"/>
      <c r="MVV766" s="156"/>
      <c r="MVW766" s="156"/>
      <c r="MVX766" s="156"/>
      <c r="MVY766" s="156"/>
      <c r="MVZ766" s="156"/>
      <c r="MWA766" s="156"/>
      <c r="MWB766" s="156"/>
      <c r="MWC766" s="156"/>
      <c r="MWD766" s="156"/>
      <c r="MWE766" s="156"/>
      <c r="MWF766" s="156"/>
      <c r="MWG766" s="156"/>
      <c r="MWH766" s="156"/>
      <c r="MWI766" s="156"/>
      <c r="MWJ766" s="156"/>
      <c r="MWK766" s="156"/>
      <c r="MWL766" s="156"/>
      <c r="MWM766" s="156"/>
      <c r="MWN766" s="156"/>
      <c r="MWO766" s="156"/>
      <c r="MWP766" s="156"/>
      <c r="MWQ766" s="156"/>
      <c r="MWR766" s="156"/>
      <c r="MWS766" s="156"/>
      <c r="MWT766" s="156"/>
      <c r="MWU766" s="156"/>
      <c r="MWV766" s="156"/>
      <c r="MWW766" s="156"/>
      <c r="MWX766" s="156"/>
      <c r="MWY766" s="156"/>
      <c r="MWZ766" s="156"/>
      <c r="MXA766" s="156"/>
      <c r="MXB766" s="156"/>
      <c r="MXC766" s="156"/>
      <c r="MXD766" s="156"/>
      <c r="MXE766" s="156"/>
      <c r="MXF766" s="156"/>
      <c r="MXG766" s="156"/>
      <c r="MXH766" s="156"/>
      <c r="MXI766" s="156"/>
      <c r="MXJ766" s="156"/>
      <c r="MXK766" s="156"/>
      <c r="MXL766" s="156"/>
      <c r="MXM766" s="156"/>
      <c r="MXN766" s="156"/>
      <c r="MXO766" s="156"/>
      <c r="MXP766" s="156"/>
      <c r="MXQ766" s="156"/>
      <c r="MXR766" s="156"/>
      <c r="MXS766" s="156"/>
      <c r="MXT766" s="156"/>
      <c r="MXU766" s="156"/>
      <c r="MXV766" s="156"/>
      <c r="MXW766" s="156"/>
      <c r="MXX766" s="156"/>
      <c r="MXY766" s="156"/>
      <c r="MXZ766" s="156"/>
      <c r="MYA766" s="156"/>
      <c r="MYB766" s="156"/>
      <c r="MYC766" s="156"/>
      <c r="MYD766" s="156"/>
      <c r="MYE766" s="156"/>
      <c r="MYF766" s="156"/>
      <c r="MYG766" s="156"/>
      <c r="MYH766" s="156"/>
      <c r="MYI766" s="156"/>
      <c r="MYJ766" s="156"/>
      <c r="MYK766" s="156"/>
      <c r="MYL766" s="156"/>
      <c r="MYM766" s="156"/>
      <c r="MYN766" s="156"/>
      <c r="MYO766" s="156"/>
      <c r="MYP766" s="156"/>
      <c r="MYQ766" s="156"/>
      <c r="MYR766" s="156"/>
      <c r="MYS766" s="156"/>
      <c r="MYT766" s="156"/>
      <c r="MYU766" s="156"/>
      <c r="MYV766" s="156"/>
      <c r="MYW766" s="156"/>
      <c r="MYX766" s="156"/>
      <c r="MYY766" s="156"/>
      <c r="MYZ766" s="156"/>
      <c r="MZA766" s="156"/>
      <c r="MZB766" s="156"/>
      <c r="MZC766" s="156"/>
      <c r="MZD766" s="156"/>
      <c r="MZE766" s="156"/>
      <c r="MZF766" s="156"/>
      <c r="MZG766" s="156"/>
      <c r="MZH766" s="156"/>
      <c r="MZI766" s="156"/>
      <c r="MZJ766" s="156"/>
      <c r="MZK766" s="156"/>
      <c r="MZL766" s="156"/>
      <c r="MZM766" s="156"/>
      <c r="MZN766" s="156"/>
      <c r="MZO766" s="156"/>
      <c r="MZP766" s="156"/>
      <c r="MZQ766" s="156"/>
      <c r="MZR766" s="156"/>
      <c r="MZS766" s="156"/>
      <c r="MZT766" s="156"/>
      <c r="MZU766" s="156"/>
      <c r="MZV766" s="156"/>
      <c r="MZW766" s="156"/>
      <c r="MZX766" s="156"/>
      <c r="MZY766" s="156"/>
      <c r="MZZ766" s="156"/>
      <c r="NAA766" s="156"/>
      <c r="NAB766" s="156"/>
      <c r="NAC766" s="156"/>
      <c r="NAD766" s="156"/>
      <c r="NAE766" s="156"/>
      <c r="NAF766" s="156"/>
      <c r="NAG766" s="156"/>
      <c r="NAH766" s="156"/>
      <c r="NAI766" s="156"/>
      <c r="NAJ766" s="156"/>
      <c r="NAK766" s="156"/>
      <c r="NAL766" s="156"/>
      <c r="NAM766" s="156"/>
      <c r="NAN766" s="156"/>
      <c r="NAO766" s="156"/>
      <c r="NAP766" s="156"/>
      <c r="NAQ766" s="156"/>
      <c r="NAR766" s="156"/>
      <c r="NAS766" s="156"/>
      <c r="NAT766" s="156"/>
      <c r="NAU766" s="156"/>
      <c r="NAV766" s="156"/>
      <c r="NAW766" s="156"/>
      <c r="NAX766" s="156"/>
      <c r="NAY766" s="156"/>
      <c r="NAZ766" s="156"/>
      <c r="NBA766" s="156"/>
      <c r="NBB766" s="156"/>
      <c r="NBC766" s="156"/>
      <c r="NBD766" s="156"/>
      <c r="NBE766" s="156"/>
      <c r="NBF766" s="156"/>
      <c r="NBG766" s="156"/>
      <c r="NBH766" s="156"/>
      <c r="NBI766" s="156"/>
      <c r="NBJ766" s="156"/>
      <c r="NBK766" s="156"/>
      <c r="NBL766" s="156"/>
      <c r="NBM766" s="156"/>
      <c r="NBN766" s="156"/>
      <c r="NBO766" s="156"/>
      <c r="NBP766" s="156"/>
      <c r="NBQ766" s="156"/>
      <c r="NBR766" s="156"/>
      <c r="NBS766" s="156"/>
      <c r="NBT766" s="156"/>
      <c r="NBU766" s="156"/>
      <c r="NBV766" s="156"/>
      <c r="NBW766" s="156"/>
      <c r="NBX766" s="156"/>
      <c r="NBY766" s="156"/>
      <c r="NBZ766" s="156"/>
      <c r="NCA766" s="156"/>
      <c r="NCB766" s="156"/>
      <c r="NCC766" s="156"/>
      <c r="NCD766" s="156"/>
      <c r="NCE766" s="156"/>
      <c r="NCF766" s="156"/>
      <c r="NCG766" s="156"/>
      <c r="NCH766" s="156"/>
      <c r="NCI766" s="156"/>
      <c r="NCJ766" s="156"/>
      <c r="NCK766" s="156"/>
      <c r="NCL766" s="156"/>
      <c r="NCM766" s="156"/>
      <c r="NCN766" s="156"/>
      <c r="NCO766" s="156"/>
      <c r="NCP766" s="156"/>
      <c r="NCQ766" s="156"/>
      <c r="NCR766" s="156"/>
      <c r="NCS766" s="156"/>
      <c r="NCT766" s="156"/>
      <c r="NCU766" s="156"/>
      <c r="NCV766" s="156"/>
      <c r="NCW766" s="156"/>
      <c r="NCX766" s="156"/>
      <c r="NCY766" s="156"/>
      <c r="NCZ766" s="156"/>
      <c r="NDA766" s="156"/>
      <c r="NDB766" s="156"/>
      <c r="NDC766" s="156"/>
      <c r="NDD766" s="156"/>
      <c r="NDE766" s="156"/>
      <c r="NDF766" s="156"/>
      <c r="NDG766" s="156"/>
      <c r="NDH766" s="156"/>
      <c r="NDI766" s="156"/>
      <c r="NDJ766" s="156"/>
      <c r="NDK766" s="156"/>
      <c r="NDL766" s="156"/>
      <c r="NDM766" s="156"/>
      <c r="NDN766" s="156"/>
      <c r="NDO766" s="156"/>
      <c r="NDP766" s="156"/>
      <c r="NDQ766" s="156"/>
      <c r="NDR766" s="156"/>
      <c r="NDS766" s="156"/>
      <c r="NDT766" s="156"/>
      <c r="NDU766" s="156"/>
      <c r="NDV766" s="156"/>
      <c r="NDW766" s="156"/>
      <c r="NDX766" s="156"/>
      <c r="NDY766" s="156"/>
      <c r="NDZ766" s="156"/>
      <c r="NEA766" s="156"/>
      <c r="NEB766" s="156"/>
      <c r="NEC766" s="156"/>
      <c r="NED766" s="156"/>
      <c r="NEE766" s="156"/>
      <c r="NEF766" s="156"/>
      <c r="NEG766" s="156"/>
      <c r="NEH766" s="156"/>
      <c r="NEI766" s="156"/>
      <c r="NEJ766" s="156"/>
      <c r="NEK766" s="156"/>
      <c r="NEL766" s="156"/>
      <c r="NEM766" s="156"/>
      <c r="NEN766" s="156"/>
      <c r="NEO766" s="156"/>
      <c r="NEP766" s="156"/>
      <c r="NEQ766" s="156"/>
      <c r="NER766" s="156"/>
      <c r="NES766" s="156"/>
      <c r="NET766" s="156"/>
      <c r="NEU766" s="156"/>
      <c r="NEV766" s="156"/>
      <c r="NEW766" s="156"/>
      <c r="NEX766" s="156"/>
      <c r="NEY766" s="156"/>
      <c r="NEZ766" s="156"/>
      <c r="NFA766" s="156"/>
      <c r="NFB766" s="156"/>
      <c r="NFC766" s="156"/>
      <c r="NFD766" s="156"/>
      <c r="NFE766" s="156"/>
      <c r="NFF766" s="156"/>
      <c r="NFG766" s="156"/>
      <c r="NFH766" s="156"/>
      <c r="NFI766" s="156"/>
      <c r="NFJ766" s="156"/>
      <c r="NFK766" s="156"/>
      <c r="NFL766" s="156"/>
      <c r="NFM766" s="156"/>
      <c r="NFN766" s="156"/>
      <c r="NFO766" s="156"/>
      <c r="NFP766" s="156"/>
      <c r="NFQ766" s="156"/>
      <c r="NFR766" s="156"/>
      <c r="NFS766" s="156"/>
      <c r="NFT766" s="156"/>
      <c r="NFU766" s="156"/>
      <c r="NFV766" s="156"/>
      <c r="NFW766" s="156"/>
      <c r="NFX766" s="156"/>
      <c r="NFY766" s="156"/>
      <c r="NFZ766" s="156"/>
      <c r="NGA766" s="156"/>
      <c r="NGB766" s="156"/>
      <c r="NGC766" s="156"/>
      <c r="NGD766" s="156"/>
      <c r="NGE766" s="156"/>
      <c r="NGF766" s="156"/>
      <c r="NGG766" s="156"/>
      <c r="NGH766" s="156"/>
      <c r="NGI766" s="156"/>
      <c r="NGJ766" s="156"/>
      <c r="NGK766" s="156"/>
      <c r="NGL766" s="156"/>
      <c r="NGM766" s="156"/>
      <c r="NGN766" s="156"/>
      <c r="NGO766" s="156"/>
      <c r="NGP766" s="156"/>
      <c r="NGQ766" s="156"/>
      <c r="NGR766" s="156"/>
      <c r="NGS766" s="156"/>
      <c r="NGT766" s="156"/>
      <c r="NGU766" s="156"/>
      <c r="NGV766" s="156"/>
      <c r="NGW766" s="156"/>
      <c r="NGX766" s="156"/>
      <c r="NGY766" s="156"/>
      <c r="NGZ766" s="156"/>
      <c r="NHA766" s="156"/>
      <c r="NHB766" s="156"/>
      <c r="NHC766" s="156"/>
      <c r="NHD766" s="156"/>
      <c r="NHE766" s="156"/>
      <c r="NHF766" s="156"/>
      <c r="NHG766" s="156"/>
      <c r="NHH766" s="156"/>
      <c r="NHI766" s="156"/>
      <c r="NHJ766" s="156"/>
      <c r="NHK766" s="156"/>
      <c r="NHL766" s="156"/>
      <c r="NHM766" s="156"/>
      <c r="NHN766" s="156"/>
      <c r="NHO766" s="156"/>
      <c r="NHP766" s="156"/>
      <c r="NHQ766" s="156"/>
      <c r="NHR766" s="156"/>
      <c r="NHS766" s="156"/>
      <c r="NHT766" s="156"/>
      <c r="NHU766" s="156"/>
      <c r="NHV766" s="156"/>
      <c r="NHW766" s="156"/>
      <c r="NHX766" s="156"/>
      <c r="NHY766" s="156"/>
      <c r="NHZ766" s="156"/>
      <c r="NIA766" s="156"/>
      <c r="NIB766" s="156"/>
      <c r="NIC766" s="156"/>
      <c r="NID766" s="156"/>
      <c r="NIE766" s="156"/>
      <c r="NIF766" s="156"/>
      <c r="NIG766" s="156"/>
      <c r="NIH766" s="156"/>
      <c r="NII766" s="156"/>
      <c r="NIJ766" s="156"/>
      <c r="NIK766" s="156"/>
      <c r="NIL766" s="156"/>
      <c r="NIM766" s="156"/>
      <c r="NIN766" s="156"/>
      <c r="NIO766" s="156"/>
      <c r="NIP766" s="156"/>
      <c r="NIQ766" s="156"/>
      <c r="NIR766" s="156"/>
      <c r="NIS766" s="156"/>
      <c r="NIT766" s="156"/>
      <c r="NIU766" s="156"/>
      <c r="NIV766" s="156"/>
      <c r="NIW766" s="156"/>
      <c r="NIX766" s="156"/>
      <c r="NIY766" s="156"/>
      <c r="NIZ766" s="156"/>
      <c r="NJA766" s="156"/>
      <c r="NJB766" s="156"/>
      <c r="NJC766" s="156"/>
      <c r="NJD766" s="156"/>
      <c r="NJE766" s="156"/>
      <c r="NJF766" s="156"/>
      <c r="NJG766" s="156"/>
      <c r="NJH766" s="156"/>
      <c r="NJI766" s="156"/>
      <c r="NJJ766" s="156"/>
      <c r="NJK766" s="156"/>
      <c r="NJL766" s="156"/>
      <c r="NJM766" s="156"/>
      <c r="NJN766" s="156"/>
      <c r="NJO766" s="156"/>
      <c r="NJP766" s="156"/>
      <c r="NJQ766" s="156"/>
      <c r="NJR766" s="156"/>
      <c r="NJS766" s="156"/>
      <c r="NJT766" s="156"/>
      <c r="NJU766" s="156"/>
      <c r="NJV766" s="156"/>
      <c r="NJW766" s="156"/>
      <c r="NJX766" s="156"/>
      <c r="NJY766" s="156"/>
      <c r="NJZ766" s="156"/>
      <c r="NKA766" s="156"/>
      <c r="NKB766" s="156"/>
      <c r="NKC766" s="156"/>
      <c r="NKD766" s="156"/>
      <c r="NKE766" s="156"/>
      <c r="NKF766" s="156"/>
      <c r="NKG766" s="156"/>
      <c r="NKH766" s="156"/>
      <c r="NKI766" s="156"/>
      <c r="NKJ766" s="156"/>
      <c r="NKK766" s="156"/>
      <c r="NKL766" s="156"/>
      <c r="NKM766" s="156"/>
      <c r="NKN766" s="156"/>
      <c r="NKO766" s="156"/>
      <c r="NKP766" s="156"/>
      <c r="NKQ766" s="156"/>
      <c r="NKR766" s="156"/>
      <c r="NKS766" s="156"/>
      <c r="NKT766" s="156"/>
      <c r="NKU766" s="156"/>
      <c r="NKV766" s="156"/>
      <c r="NKW766" s="156"/>
      <c r="NKX766" s="156"/>
      <c r="NKY766" s="156"/>
      <c r="NKZ766" s="156"/>
      <c r="NLA766" s="156"/>
      <c r="NLB766" s="156"/>
      <c r="NLC766" s="156"/>
      <c r="NLD766" s="156"/>
      <c r="NLE766" s="156"/>
      <c r="NLF766" s="156"/>
      <c r="NLG766" s="156"/>
      <c r="NLH766" s="156"/>
      <c r="NLI766" s="156"/>
      <c r="NLJ766" s="156"/>
      <c r="NLK766" s="156"/>
      <c r="NLL766" s="156"/>
      <c r="NLM766" s="156"/>
      <c r="NLN766" s="156"/>
      <c r="NLO766" s="156"/>
      <c r="NLP766" s="156"/>
      <c r="NLQ766" s="156"/>
      <c r="NLR766" s="156"/>
      <c r="NLS766" s="156"/>
      <c r="NLT766" s="156"/>
      <c r="NLU766" s="156"/>
      <c r="NLV766" s="156"/>
      <c r="NLW766" s="156"/>
      <c r="NLX766" s="156"/>
      <c r="NLY766" s="156"/>
      <c r="NLZ766" s="156"/>
      <c r="NMA766" s="156"/>
      <c r="NMB766" s="156"/>
      <c r="NMC766" s="156"/>
      <c r="NMD766" s="156"/>
      <c r="NME766" s="156"/>
      <c r="NMF766" s="156"/>
      <c r="NMG766" s="156"/>
      <c r="NMH766" s="156"/>
      <c r="NMI766" s="156"/>
      <c r="NMJ766" s="156"/>
      <c r="NMK766" s="156"/>
      <c r="NML766" s="156"/>
      <c r="NMM766" s="156"/>
      <c r="NMN766" s="156"/>
      <c r="NMO766" s="156"/>
      <c r="NMP766" s="156"/>
      <c r="NMQ766" s="156"/>
      <c r="NMR766" s="156"/>
      <c r="NMS766" s="156"/>
      <c r="NMT766" s="156"/>
      <c r="NMU766" s="156"/>
      <c r="NMV766" s="156"/>
      <c r="NMW766" s="156"/>
      <c r="NMX766" s="156"/>
      <c r="NMY766" s="156"/>
      <c r="NMZ766" s="156"/>
      <c r="NNA766" s="156"/>
      <c r="NNB766" s="156"/>
      <c r="NNC766" s="156"/>
      <c r="NND766" s="156"/>
      <c r="NNE766" s="156"/>
      <c r="NNF766" s="156"/>
      <c r="NNG766" s="156"/>
      <c r="NNH766" s="156"/>
      <c r="NNI766" s="156"/>
      <c r="NNJ766" s="156"/>
      <c r="NNK766" s="156"/>
      <c r="NNL766" s="156"/>
      <c r="NNM766" s="156"/>
      <c r="NNN766" s="156"/>
      <c r="NNO766" s="156"/>
      <c r="NNP766" s="156"/>
      <c r="NNQ766" s="156"/>
      <c r="NNR766" s="156"/>
      <c r="NNS766" s="156"/>
      <c r="NNT766" s="156"/>
      <c r="NNU766" s="156"/>
      <c r="NNV766" s="156"/>
      <c r="NNW766" s="156"/>
      <c r="NNX766" s="156"/>
      <c r="NNY766" s="156"/>
      <c r="NNZ766" s="156"/>
      <c r="NOA766" s="156"/>
      <c r="NOB766" s="156"/>
      <c r="NOC766" s="156"/>
      <c r="NOD766" s="156"/>
      <c r="NOE766" s="156"/>
      <c r="NOF766" s="156"/>
      <c r="NOG766" s="156"/>
      <c r="NOH766" s="156"/>
      <c r="NOI766" s="156"/>
      <c r="NOJ766" s="156"/>
      <c r="NOK766" s="156"/>
      <c r="NOL766" s="156"/>
      <c r="NOM766" s="156"/>
      <c r="NON766" s="156"/>
      <c r="NOO766" s="156"/>
      <c r="NOP766" s="156"/>
      <c r="NOQ766" s="156"/>
      <c r="NOR766" s="156"/>
      <c r="NOS766" s="156"/>
      <c r="NOT766" s="156"/>
      <c r="NOU766" s="156"/>
      <c r="NOV766" s="156"/>
      <c r="NOW766" s="156"/>
      <c r="NOX766" s="156"/>
      <c r="NOY766" s="156"/>
      <c r="NOZ766" s="156"/>
      <c r="NPA766" s="156"/>
      <c r="NPB766" s="156"/>
      <c r="NPC766" s="156"/>
      <c r="NPD766" s="156"/>
      <c r="NPE766" s="156"/>
      <c r="NPF766" s="156"/>
      <c r="NPG766" s="156"/>
      <c r="NPH766" s="156"/>
      <c r="NPI766" s="156"/>
      <c r="NPJ766" s="156"/>
      <c r="NPK766" s="156"/>
      <c r="NPL766" s="156"/>
      <c r="NPM766" s="156"/>
      <c r="NPN766" s="156"/>
      <c r="NPO766" s="156"/>
      <c r="NPP766" s="156"/>
      <c r="NPQ766" s="156"/>
      <c r="NPR766" s="156"/>
      <c r="NPS766" s="156"/>
      <c r="NPT766" s="156"/>
      <c r="NPU766" s="156"/>
      <c r="NPV766" s="156"/>
      <c r="NPW766" s="156"/>
      <c r="NPX766" s="156"/>
      <c r="NPY766" s="156"/>
      <c r="NPZ766" s="156"/>
      <c r="NQA766" s="156"/>
      <c r="NQB766" s="156"/>
      <c r="NQC766" s="156"/>
      <c r="NQD766" s="156"/>
      <c r="NQE766" s="156"/>
      <c r="NQF766" s="156"/>
      <c r="NQG766" s="156"/>
      <c r="NQH766" s="156"/>
      <c r="NQI766" s="156"/>
      <c r="NQJ766" s="156"/>
      <c r="NQK766" s="156"/>
      <c r="NQL766" s="156"/>
      <c r="NQM766" s="156"/>
      <c r="NQN766" s="156"/>
      <c r="NQO766" s="156"/>
      <c r="NQP766" s="156"/>
      <c r="NQQ766" s="156"/>
      <c r="NQR766" s="156"/>
      <c r="NQS766" s="156"/>
      <c r="NQT766" s="156"/>
      <c r="NQU766" s="156"/>
      <c r="NQV766" s="156"/>
      <c r="NQW766" s="156"/>
      <c r="NQX766" s="156"/>
      <c r="NQY766" s="156"/>
      <c r="NQZ766" s="156"/>
      <c r="NRA766" s="156"/>
      <c r="NRB766" s="156"/>
      <c r="NRC766" s="156"/>
      <c r="NRD766" s="156"/>
      <c r="NRE766" s="156"/>
      <c r="NRF766" s="156"/>
      <c r="NRG766" s="156"/>
      <c r="NRH766" s="156"/>
      <c r="NRI766" s="156"/>
      <c r="NRJ766" s="156"/>
      <c r="NRK766" s="156"/>
      <c r="NRL766" s="156"/>
      <c r="NRM766" s="156"/>
      <c r="NRN766" s="156"/>
      <c r="NRO766" s="156"/>
      <c r="NRP766" s="156"/>
      <c r="NRQ766" s="156"/>
      <c r="NRR766" s="156"/>
      <c r="NRS766" s="156"/>
      <c r="NRT766" s="156"/>
      <c r="NRU766" s="156"/>
      <c r="NRV766" s="156"/>
      <c r="NRW766" s="156"/>
      <c r="NRX766" s="156"/>
      <c r="NRY766" s="156"/>
      <c r="NRZ766" s="156"/>
      <c r="NSA766" s="156"/>
      <c r="NSB766" s="156"/>
      <c r="NSC766" s="156"/>
      <c r="NSD766" s="156"/>
      <c r="NSE766" s="156"/>
      <c r="NSF766" s="156"/>
      <c r="NSG766" s="156"/>
      <c r="NSH766" s="156"/>
      <c r="NSI766" s="156"/>
      <c r="NSJ766" s="156"/>
      <c r="NSK766" s="156"/>
      <c r="NSL766" s="156"/>
      <c r="NSM766" s="156"/>
      <c r="NSN766" s="156"/>
      <c r="NSO766" s="156"/>
      <c r="NSP766" s="156"/>
      <c r="NSQ766" s="156"/>
      <c r="NSR766" s="156"/>
      <c r="NSS766" s="156"/>
      <c r="NST766" s="156"/>
      <c r="NSU766" s="156"/>
      <c r="NSV766" s="156"/>
      <c r="NSW766" s="156"/>
      <c r="NSX766" s="156"/>
      <c r="NSY766" s="156"/>
      <c r="NSZ766" s="156"/>
      <c r="NTA766" s="156"/>
      <c r="NTB766" s="156"/>
      <c r="NTC766" s="156"/>
      <c r="NTD766" s="156"/>
      <c r="NTE766" s="156"/>
      <c r="NTF766" s="156"/>
      <c r="NTG766" s="156"/>
      <c r="NTH766" s="156"/>
      <c r="NTI766" s="156"/>
      <c r="NTJ766" s="156"/>
      <c r="NTK766" s="156"/>
      <c r="NTL766" s="156"/>
      <c r="NTM766" s="156"/>
      <c r="NTN766" s="156"/>
      <c r="NTO766" s="156"/>
      <c r="NTP766" s="156"/>
      <c r="NTQ766" s="156"/>
      <c r="NTR766" s="156"/>
      <c r="NTS766" s="156"/>
      <c r="NTT766" s="156"/>
      <c r="NTU766" s="156"/>
      <c r="NTV766" s="156"/>
      <c r="NTW766" s="156"/>
      <c r="NTX766" s="156"/>
      <c r="NTY766" s="156"/>
      <c r="NTZ766" s="156"/>
      <c r="NUA766" s="156"/>
      <c r="NUB766" s="156"/>
      <c r="NUC766" s="156"/>
      <c r="NUD766" s="156"/>
      <c r="NUE766" s="156"/>
      <c r="NUF766" s="156"/>
      <c r="NUG766" s="156"/>
      <c r="NUH766" s="156"/>
      <c r="NUI766" s="156"/>
      <c r="NUJ766" s="156"/>
      <c r="NUK766" s="156"/>
      <c r="NUL766" s="156"/>
      <c r="NUM766" s="156"/>
      <c r="NUN766" s="156"/>
      <c r="NUO766" s="156"/>
      <c r="NUP766" s="156"/>
      <c r="NUQ766" s="156"/>
      <c r="NUR766" s="156"/>
      <c r="NUS766" s="156"/>
      <c r="NUT766" s="156"/>
      <c r="NUU766" s="156"/>
      <c r="NUV766" s="156"/>
      <c r="NUW766" s="156"/>
      <c r="NUX766" s="156"/>
      <c r="NUY766" s="156"/>
      <c r="NUZ766" s="156"/>
      <c r="NVA766" s="156"/>
      <c r="NVB766" s="156"/>
      <c r="NVC766" s="156"/>
      <c r="NVD766" s="156"/>
      <c r="NVE766" s="156"/>
      <c r="NVF766" s="156"/>
      <c r="NVG766" s="156"/>
      <c r="NVH766" s="156"/>
      <c r="NVI766" s="156"/>
      <c r="NVJ766" s="156"/>
      <c r="NVK766" s="156"/>
      <c r="NVL766" s="156"/>
      <c r="NVM766" s="156"/>
      <c r="NVN766" s="156"/>
      <c r="NVO766" s="156"/>
      <c r="NVP766" s="156"/>
      <c r="NVQ766" s="156"/>
      <c r="NVR766" s="156"/>
      <c r="NVS766" s="156"/>
      <c r="NVT766" s="156"/>
      <c r="NVU766" s="156"/>
      <c r="NVV766" s="156"/>
      <c r="NVW766" s="156"/>
      <c r="NVX766" s="156"/>
      <c r="NVY766" s="156"/>
      <c r="NVZ766" s="156"/>
      <c r="NWA766" s="156"/>
      <c r="NWB766" s="156"/>
      <c r="NWC766" s="156"/>
      <c r="NWD766" s="156"/>
      <c r="NWE766" s="156"/>
      <c r="NWF766" s="156"/>
      <c r="NWG766" s="156"/>
      <c r="NWH766" s="156"/>
      <c r="NWI766" s="156"/>
      <c r="NWJ766" s="156"/>
      <c r="NWK766" s="156"/>
      <c r="NWL766" s="156"/>
      <c r="NWM766" s="156"/>
      <c r="NWN766" s="156"/>
      <c r="NWO766" s="156"/>
      <c r="NWP766" s="156"/>
      <c r="NWQ766" s="156"/>
      <c r="NWR766" s="156"/>
      <c r="NWS766" s="156"/>
      <c r="NWT766" s="156"/>
      <c r="NWU766" s="156"/>
      <c r="NWV766" s="156"/>
      <c r="NWW766" s="156"/>
      <c r="NWX766" s="156"/>
      <c r="NWY766" s="156"/>
      <c r="NWZ766" s="156"/>
      <c r="NXA766" s="156"/>
      <c r="NXB766" s="156"/>
      <c r="NXC766" s="156"/>
      <c r="NXD766" s="156"/>
      <c r="NXE766" s="156"/>
      <c r="NXF766" s="156"/>
      <c r="NXG766" s="156"/>
      <c r="NXH766" s="156"/>
      <c r="NXI766" s="156"/>
      <c r="NXJ766" s="156"/>
      <c r="NXK766" s="156"/>
      <c r="NXL766" s="156"/>
      <c r="NXM766" s="156"/>
      <c r="NXN766" s="156"/>
      <c r="NXO766" s="156"/>
      <c r="NXP766" s="156"/>
      <c r="NXQ766" s="156"/>
      <c r="NXR766" s="156"/>
      <c r="NXS766" s="156"/>
      <c r="NXT766" s="156"/>
      <c r="NXU766" s="156"/>
      <c r="NXV766" s="156"/>
      <c r="NXW766" s="156"/>
      <c r="NXX766" s="156"/>
      <c r="NXY766" s="156"/>
      <c r="NXZ766" s="156"/>
      <c r="NYA766" s="156"/>
      <c r="NYB766" s="156"/>
      <c r="NYC766" s="156"/>
      <c r="NYD766" s="156"/>
      <c r="NYE766" s="156"/>
      <c r="NYF766" s="156"/>
      <c r="NYG766" s="156"/>
      <c r="NYH766" s="156"/>
      <c r="NYI766" s="156"/>
      <c r="NYJ766" s="156"/>
      <c r="NYK766" s="156"/>
      <c r="NYL766" s="156"/>
      <c r="NYM766" s="156"/>
      <c r="NYN766" s="156"/>
      <c r="NYO766" s="156"/>
      <c r="NYP766" s="156"/>
      <c r="NYQ766" s="156"/>
      <c r="NYR766" s="156"/>
      <c r="NYS766" s="156"/>
      <c r="NYT766" s="156"/>
      <c r="NYU766" s="156"/>
      <c r="NYV766" s="156"/>
      <c r="NYW766" s="156"/>
      <c r="NYX766" s="156"/>
      <c r="NYY766" s="156"/>
      <c r="NYZ766" s="156"/>
      <c r="NZA766" s="156"/>
      <c r="NZB766" s="156"/>
      <c r="NZC766" s="156"/>
      <c r="NZD766" s="156"/>
      <c r="NZE766" s="156"/>
      <c r="NZF766" s="156"/>
      <c r="NZG766" s="156"/>
      <c r="NZH766" s="156"/>
      <c r="NZI766" s="156"/>
      <c r="NZJ766" s="156"/>
      <c r="NZK766" s="156"/>
      <c r="NZL766" s="156"/>
      <c r="NZM766" s="156"/>
      <c r="NZN766" s="156"/>
      <c r="NZO766" s="156"/>
      <c r="NZP766" s="156"/>
      <c r="NZQ766" s="156"/>
      <c r="NZR766" s="156"/>
      <c r="NZS766" s="156"/>
      <c r="NZT766" s="156"/>
      <c r="NZU766" s="156"/>
      <c r="NZV766" s="156"/>
      <c r="NZW766" s="156"/>
      <c r="NZX766" s="156"/>
      <c r="NZY766" s="156"/>
      <c r="NZZ766" s="156"/>
      <c r="OAA766" s="156"/>
      <c r="OAB766" s="156"/>
      <c r="OAC766" s="156"/>
      <c r="OAD766" s="156"/>
      <c r="OAE766" s="156"/>
      <c r="OAF766" s="156"/>
      <c r="OAG766" s="156"/>
      <c r="OAH766" s="156"/>
      <c r="OAI766" s="156"/>
      <c r="OAJ766" s="156"/>
      <c r="OAK766" s="156"/>
      <c r="OAL766" s="156"/>
      <c r="OAM766" s="156"/>
      <c r="OAN766" s="156"/>
      <c r="OAO766" s="156"/>
      <c r="OAP766" s="156"/>
      <c r="OAQ766" s="156"/>
      <c r="OAR766" s="156"/>
      <c r="OAS766" s="156"/>
      <c r="OAT766" s="156"/>
      <c r="OAU766" s="156"/>
      <c r="OAV766" s="156"/>
      <c r="OAW766" s="156"/>
      <c r="OAX766" s="156"/>
      <c r="OAY766" s="156"/>
      <c r="OAZ766" s="156"/>
      <c r="OBA766" s="156"/>
      <c r="OBB766" s="156"/>
      <c r="OBC766" s="156"/>
      <c r="OBD766" s="156"/>
      <c r="OBE766" s="156"/>
      <c r="OBF766" s="156"/>
      <c r="OBG766" s="156"/>
      <c r="OBH766" s="156"/>
      <c r="OBI766" s="156"/>
      <c r="OBJ766" s="156"/>
      <c r="OBK766" s="156"/>
      <c r="OBL766" s="156"/>
      <c r="OBM766" s="156"/>
      <c r="OBN766" s="156"/>
      <c r="OBO766" s="156"/>
      <c r="OBP766" s="156"/>
      <c r="OBQ766" s="156"/>
      <c r="OBR766" s="156"/>
      <c r="OBS766" s="156"/>
      <c r="OBT766" s="156"/>
      <c r="OBU766" s="156"/>
      <c r="OBV766" s="156"/>
      <c r="OBW766" s="156"/>
      <c r="OBX766" s="156"/>
      <c r="OBY766" s="156"/>
      <c r="OBZ766" s="156"/>
      <c r="OCA766" s="156"/>
      <c r="OCB766" s="156"/>
      <c r="OCC766" s="156"/>
      <c r="OCD766" s="156"/>
      <c r="OCE766" s="156"/>
      <c r="OCF766" s="156"/>
      <c r="OCG766" s="156"/>
      <c r="OCH766" s="156"/>
      <c r="OCI766" s="156"/>
      <c r="OCJ766" s="156"/>
      <c r="OCK766" s="156"/>
      <c r="OCL766" s="156"/>
      <c r="OCM766" s="156"/>
      <c r="OCN766" s="156"/>
      <c r="OCO766" s="156"/>
      <c r="OCP766" s="156"/>
      <c r="OCQ766" s="156"/>
      <c r="OCR766" s="156"/>
      <c r="OCS766" s="156"/>
      <c r="OCT766" s="156"/>
      <c r="OCU766" s="156"/>
      <c r="OCV766" s="156"/>
      <c r="OCW766" s="156"/>
      <c r="OCX766" s="156"/>
      <c r="OCY766" s="156"/>
      <c r="OCZ766" s="156"/>
      <c r="ODA766" s="156"/>
      <c r="ODB766" s="156"/>
      <c r="ODC766" s="156"/>
      <c r="ODD766" s="156"/>
      <c r="ODE766" s="156"/>
      <c r="ODF766" s="156"/>
      <c r="ODG766" s="156"/>
      <c r="ODH766" s="156"/>
      <c r="ODI766" s="156"/>
      <c r="ODJ766" s="156"/>
      <c r="ODK766" s="156"/>
      <c r="ODL766" s="156"/>
      <c r="ODM766" s="156"/>
      <c r="ODN766" s="156"/>
      <c r="ODO766" s="156"/>
      <c r="ODP766" s="156"/>
      <c r="ODQ766" s="156"/>
      <c r="ODR766" s="156"/>
      <c r="ODS766" s="156"/>
      <c r="ODT766" s="156"/>
      <c r="ODU766" s="156"/>
      <c r="ODV766" s="156"/>
      <c r="ODW766" s="156"/>
      <c r="ODX766" s="156"/>
      <c r="ODY766" s="156"/>
      <c r="ODZ766" s="156"/>
      <c r="OEA766" s="156"/>
      <c r="OEB766" s="156"/>
      <c r="OEC766" s="156"/>
      <c r="OED766" s="156"/>
      <c r="OEE766" s="156"/>
      <c r="OEF766" s="156"/>
      <c r="OEG766" s="156"/>
      <c r="OEH766" s="156"/>
      <c r="OEI766" s="156"/>
      <c r="OEJ766" s="156"/>
      <c r="OEK766" s="156"/>
      <c r="OEL766" s="156"/>
      <c r="OEM766" s="156"/>
      <c r="OEN766" s="156"/>
      <c r="OEO766" s="156"/>
      <c r="OEP766" s="156"/>
      <c r="OEQ766" s="156"/>
      <c r="OER766" s="156"/>
      <c r="OES766" s="156"/>
      <c r="OET766" s="156"/>
      <c r="OEU766" s="156"/>
      <c r="OEV766" s="156"/>
      <c r="OEW766" s="156"/>
      <c r="OEX766" s="156"/>
      <c r="OEY766" s="156"/>
      <c r="OEZ766" s="156"/>
      <c r="OFA766" s="156"/>
      <c r="OFB766" s="156"/>
      <c r="OFC766" s="156"/>
      <c r="OFD766" s="156"/>
      <c r="OFE766" s="156"/>
      <c r="OFF766" s="156"/>
      <c r="OFG766" s="156"/>
      <c r="OFH766" s="156"/>
      <c r="OFI766" s="156"/>
      <c r="OFJ766" s="156"/>
      <c r="OFK766" s="156"/>
      <c r="OFL766" s="156"/>
      <c r="OFM766" s="156"/>
      <c r="OFN766" s="156"/>
      <c r="OFO766" s="156"/>
      <c r="OFP766" s="156"/>
      <c r="OFQ766" s="156"/>
      <c r="OFR766" s="156"/>
      <c r="OFS766" s="156"/>
      <c r="OFT766" s="156"/>
      <c r="OFU766" s="156"/>
      <c r="OFV766" s="156"/>
      <c r="OFW766" s="156"/>
      <c r="OFX766" s="156"/>
      <c r="OFY766" s="156"/>
      <c r="OFZ766" s="156"/>
      <c r="OGA766" s="156"/>
      <c r="OGB766" s="156"/>
      <c r="OGC766" s="156"/>
      <c r="OGD766" s="156"/>
      <c r="OGE766" s="156"/>
      <c r="OGF766" s="156"/>
      <c r="OGG766" s="156"/>
      <c r="OGH766" s="156"/>
      <c r="OGI766" s="156"/>
      <c r="OGJ766" s="156"/>
      <c r="OGK766" s="156"/>
      <c r="OGL766" s="156"/>
      <c r="OGM766" s="156"/>
      <c r="OGN766" s="156"/>
      <c r="OGO766" s="156"/>
      <c r="OGP766" s="156"/>
      <c r="OGQ766" s="156"/>
      <c r="OGR766" s="156"/>
      <c r="OGS766" s="156"/>
      <c r="OGT766" s="156"/>
      <c r="OGU766" s="156"/>
      <c r="OGV766" s="156"/>
      <c r="OGW766" s="156"/>
      <c r="OGX766" s="156"/>
      <c r="OGY766" s="156"/>
      <c r="OGZ766" s="156"/>
      <c r="OHA766" s="156"/>
      <c r="OHB766" s="156"/>
      <c r="OHC766" s="156"/>
      <c r="OHD766" s="156"/>
      <c r="OHE766" s="156"/>
      <c r="OHF766" s="156"/>
      <c r="OHG766" s="156"/>
      <c r="OHH766" s="156"/>
      <c r="OHI766" s="156"/>
      <c r="OHJ766" s="156"/>
      <c r="OHK766" s="156"/>
      <c r="OHL766" s="156"/>
      <c r="OHM766" s="156"/>
      <c r="OHN766" s="156"/>
      <c r="OHO766" s="156"/>
      <c r="OHP766" s="156"/>
      <c r="OHQ766" s="156"/>
      <c r="OHR766" s="156"/>
      <c r="OHS766" s="156"/>
      <c r="OHT766" s="156"/>
      <c r="OHU766" s="156"/>
      <c r="OHV766" s="156"/>
      <c r="OHW766" s="156"/>
      <c r="OHX766" s="156"/>
      <c r="OHY766" s="156"/>
      <c r="OHZ766" s="156"/>
      <c r="OIA766" s="156"/>
      <c r="OIB766" s="156"/>
      <c r="OIC766" s="156"/>
      <c r="OID766" s="156"/>
      <c r="OIE766" s="156"/>
      <c r="OIF766" s="156"/>
      <c r="OIG766" s="156"/>
      <c r="OIH766" s="156"/>
      <c r="OII766" s="156"/>
      <c r="OIJ766" s="156"/>
      <c r="OIK766" s="156"/>
      <c r="OIL766" s="156"/>
      <c r="OIM766" s="156"/>
      <c r="OIN766" s="156"/>
      <c r="OIO766" s="156"/>
      <c r="OIP766" s="156"/>
      <c r="OIQ766" s="156"/>
      <c r="OIR766" s="156"/>
      <c r="OIS766" s="156"/>
      <c r="OIT766" s="156"/>
      <c r="OIU766" s="156"/>
      <c r="OIV766" s="156"/>
      <c r="OIW766" s="156"/>
      <c r="OIX766" s="156"/>
      <c r="OIY766" s="156"/>
      <c r="OIZ766" s="156"/>
      <c r="OJA766" s="156"/>
      <c r="OJB766" s="156"/>
      <c r="OJC766" s="156"/>
      <c r="OJD766" s="156"/>
      <c r="OJE766" s="156"/>
      <c r="OJF766" s="156"/>
      <c r="OJG766" s="156"/>
      <c r="OJH766" s="156"/>
      <c r="OJI766" s="156"/>
      <c r="OJJ766" s="156"/>
      <c r="OJK766" s="156"/>
      <c r="OJL766" s="156"/>
      <c r="OJM766" s="156"/>
      <c r="OJN766" s="156"/>
      <c r="OJO766" s="156"/>
      <c r="OJP766" s="156"/>
      <c r="OJQ766" s="156"/>
      <c r="OJR766" s="156"/>
      <c r="OJS766" s="156"/>
      <c r="OJT766" s="156"/>
      <c r="OJU766" s="156"/>
      <c r="OJV766" s="156"/>
      <c r="OJW766" s="156"/>
      <c r="OJX766" s="156"/>
      <c r="OJY766" s="156"/>
      <c r="OJZ766" s="156"/>
      <c r="OKA766" s="156"/>
      <c r="OKB766" s="156"/>
      <c r="OKC766" s="156"/>
      <c r="OKD766" s="156"/>
      <c r="OKE766" s="156"/>
      <c r="OKF766" s="156"/>
      <c r="OKG766" s="156"/>
      <c r="OKH766" s="156"/>
      <c r="OKI766" s="156"/>
      <c r="OKJ766" s="156"/>
      <c r="OKK766" s="156"/>
      <c r="OKL766" s="156"/>
      <c r="OKM766" s="156"/>
      <c r="OKN766" s="156"/>
      <c r="OKO766" s="156"/>
      <c r="OKP766" s="156"/>
      <c r="OKQ766" s="156"/>
      <c r="OKR766" s="156"/>
      <c r="OKS766" s="156"/>
      <c r="OKT766" s="156"/>
      <c r="OKU766" s="156"/>
      <c r="OKV766" s="156"/>
      <c r="OKW766" s="156"/>
      <c r="OKX766" s="156"/>
      <c r="OKY766" s="156"/>
      <c r="OKZ766" s="156"/>
      <c r="OLA766" s="156"/>
      <c r="OLB766" s="156"/>
      <c r="OLC766" s="156"/>
      <c r="OLD766" s="156"/>
      <c r="OLE766" s="156"/>
      <c r="OLF766" s="156"/>
      <c r="OLG766" s="156"/>
      <c r="OLH766" s="156"/>
      <c r="OLI766" s="156"/>
      <c r="OLJ766" s="156"/>
      <c r="OLK766" s="156"/>
      <c r="OLL766" s="156"/>
      <c r="OLM766" s="156"/>
      <c r="OLN766" s="156"/>
      <c r="OLO766" s="156"/>
      <c r="OLP766" s="156"/>
      <c r="OLQ766" s="156"/>
      <c r="OLR766" s="156"/>
      <c r="OLS766" s="156"/>
      <c r="OLT766" s="156"/>
      <c r="OLU766" s="156"/>
      <c r="OLV766" s="156"/>
      <c r="OLW766" s="156"/>
      <c r="OLX766" s="156"/>
      <c r="OLY766" s="156"/>
      <c r="OLZ766" s="156"/>
      <c r="OMA766" s="156"/>
      <c r="OMB766" s="156"/>
      <c r="OMC766" s="156"/>
      <c r="OMD766" s="156"/>
      <c r="OME766" s="156"/>
      <c r="OMF766" s="156"/>
      <c r="OMG766" s="156"/>
      <c r="OMH766" s="156"/>
      <c r="OMI766" s="156"/>
      <c r="OMJ766" s="156"/>
      <c r="OMK766" s="156"/>
      <c r="OML766" s="156"/>
      <c r="OMM766" s="156"/>
      <c r="OMN766" s="156"/>
      <c r="OMO766" s="156"/>
      <c r="OMP766" s="156"/>
      <c r="OMQ766" s="156"/>
      <c r="OMR766" s="156"/>
      <c r="OMS766" s="156"/>
      <c r="OMT766" s="156"/>
      <c r="OMU766" s="156"/>
      <c r="OMV766" s="156"/>
      <c r="OMW766" s="156"/>
      <c r="OMX766" s="156"/>
      <c r="OMY766" s="156"/>
      <c r="OMZ766" s="156"/>
      <c r="ONA766" s="156"/>
      <c r="ONB766" s="156"/>
      <c r="ONC766" s="156"/>
      <c r="OND766" s="156"/>
      <c r="ONE766" s="156"/>
      <c r="ONF766" s="156"/>
      <c r="ONG766" s="156"/>
      <c r="ONH766" s="156"/>
      <c r="ONI766" s="156"/>
      <c r="ONJ766" s="156"/>
      <c r="ONK766" s="156"/>
      <c r="ONL766" s="156"/>
      <c r="ONM766" s="156"/>
      <c r="ONN766" s="156"/>
      <c r="ONO766" s="156"/>
      <c r="ONP766" s="156"/>
      <c r="ONQ766" s="156"/>
      <c r="ONR766" s="156"/>
      <c r="ONS766" s="156"/>
      <c r="ONT766" s="156"/>
      <c r="ONU766" s="156"/>
      <c r="ONV766" s="156"/>
      <c r="ONW766" s="156"/>
      <c r="ONX766" s="156"/>
      <c r="ONY766" s="156"/>
      <c r="ONZ766" s="156"/>
      <c r="OOA766" s="156"/>
      <c r="OOB766" s="156"/>
      <c r="OOC766" s="156"/>
      <c r="OOD766" s="156"/>
      <c r="OOE766" s="156"/>
      <c r="OOF766" s="156"/>
      <c r="OOG766" s="156"/>
      <c r="OOH766" s="156"/>
      <c r="OOI766" s="156"/>
      <c r="OOJ766" s="156"/>
      <c r="OOK766" s="156"/>
      <c r="OOL766" s="156"/>
      <c r="OOM766" s="156"/>
      <c r="OON766" s="156"/>
      <c r="OOO766" s="156"/>
      <c r="OOP766" s="156"/>
      <c r="OOQ766" s="156"/>
      <c r="OOR766" s="156"/>
      <c r="OOS766" s="156"/>
      <c r="OOT766" s="156"/>
      <c r="OOU766" s="156"/>
      <c r="OOV766" s="156"/>
      <c r="OOW766" s="156"/>
      <c r="OOX766" s="156"/>
      <c r="OOY766" s="156"/>
      <c r="OOZ766" s="156"/>
      <c r="OPA766" s="156"/>
      <c r="OPB766" s="156"/>
      <c r="OPC766" s="156"/>
      <c r="OPD766" s="156"/>
      <c r="OPE766" s="156"/>
      <c r="OPF766" s="156"/>
      <c r="OPG766" s="156"/>
      <c r="OPH766" s="156"/>
      <c r="OPI766" s="156"/>
      <c r="OPJ766" s="156"/>
      <c r="OPK766" s="156"/>
      <c r="OPL766" s="156"/>
      <c r="OPM766" s="156"/>
      <c r="OPN766" s="156"/>
      <c r="OPO766" s="156"/>
      <c r="OPP766" s="156"/>
      <c r="OPQ766" s="156"/>
      <c r="OPR766" s="156"/>
      <c r="OPS766" s="156"/>
      <c r="OPT766" s="156"/>
      <c r="OPU766" s="156"/>
      <c r="OPV766" s="156"/>
      <c r="OPW766" s="156"/>
      <c r="OPX766" s="156"/>
      <c r="OPY766" s="156"/>
      <c r="OPZ766" s="156"/>
      <c r="OQA766" s="156"/>
      <c r="OQB766" s="156"/>
      <c r="OQC766" s="156"/>
      <c r="OQD766" s="156"/>
      <c r="OQE766" s="156"/>
      <c r="OQF766" s="156"/>
      <c r="OQG766" s="156"/>
      <c r="OQH766" s="156"/>
      <c r="OQI766" s="156"/>
      <c r="OQJ766" s="156"/>
      <c r="OQK766" s="156"/>
      <c r="OQL766" s="156"/>
      <c r="OQM766" s="156"/>
      <c r="OQN766" s="156"/>
      <c r="OQO766" s="156"/>
      <c r="OQP766" s="156"/>
      <c r="OQQ766" s="156"/>
      <c r="OQR766" s="156"/>
      <c r="OQS766" s="156"/>
      <c r="OQT766" s="156"/>
      <c r="OQU766" s="156"/>
      <c r="OQV766" s="156"/>
      <c r="OQW766" s="156"/>
      <c r="OQX766" s="156"/>
      <c r="OQY766" s="156"/>
      <c r="OQZ766" s="156"/>
      <c r="ORA766" s="156"/>
      <c r="ORB766" s="156"/>
      <c r="ORC766" s="156"/>
      <c r="ORD766" s="156"/>
      <c r="ORE766" s="156"/>
      <c r="ORF766" s="156"/>
      <c r="ORG766" s="156"/>
      <c r="ORH766" s="156"/>
      <c r="ORI766" s="156"/>
      <c r="ORJ766" s="156"/>
      <c r="ORK766" s="156"/>
      <c r="ORL766" s="156"/>
      <c r="ORM766" s="156"/>
      <c r="ORN766" s="156"/>
      <c r="ORO766" s="156"/>
      <c r="ORP766" s="156"/>
      <c r="ORQ766" s="156"/>
      <c r="ORR766" s="156"/>
      <c r="ORS766" s="156"/>
      <c r="ORT766" s="156"/>
      <c r="ORU766" s="156"/>
      <c r="ORV766" s="156"/>
      <c r="ORW766" s="156"/>
      <c r="ORX766" s="156"/>
      <c r="ORY766" s="156"/>
      <c r="ORZ766" s="156"/>
      <c r="OSA766" s="156"/>
      <c r="OSB766" s="156"/>
      <c r="OSC766" s="156"/>
      <c r="OSD766" s="156"/>
      <c r="OSE766" s="156"/>
      <c r="OSF766" s="156"/>
      <c r="OSG766" s="156"/>
      <c r="OSH766" s="156"/>
      <c r="OSI766" s="156"/>
      <c r="OSJ766" s="156"/>
      <c r="OSK766" s="156"/>
      <c r="OSL766" s="156"/>
      <c r="OSM766" s="156"/>
      <c r="OSN766" s="156"/>
      <c r="OSO766" s="156"/>
      <c r="OSP766" s="156"/>
      <c r="OSQ766" s="156"/>
      <c r="OSR766" s="156"/>
      <c r="OSS766" s="156"/>
      <c r="OST766" s="156"/>
      <c r="OSU766" s="156"/>
      <c r="OSV766" s="156"/>
      <c r="OSW766" s="156"/>
      <c r="OSX766" s="156"/>
      <c r="OSY766" s="156"/>
      <c r="OSZ766" s="156"/>
      <c r="OTA766" s="156"/>
      <c r="OTB766" s="156"/>
      <c r="OTC766" s="156"/>
      <c r="OTD766" s="156"/>
      <c r="OTE766" s="156"/>
      <c r="OTF766" s="156"/>
      <c r="OTG766" s="156"/>
      <c r="OTH766" s="156"/>
      <c r="OTI766" s="156"/>
      <c r="OTJ766" s="156"/>
      <c r="OTK766" s="156"/>
      <c r="OTL766" s="156"/>
      <c r="OTM766" s="156"/>
      <c r="OTN766" s="156"/>
      <c r="OTO766" s="156"/>
      <c r="OTP766" s="156"/>
      <c r="OTQ766" s="156"/>
      <c r="OTR766" s="156"/>
      <c r="OTS766" s="156"/>
      <c r="OTT766" s="156"/>
      <c r="OTU766" s="156"/>
      <c r="OTV766" s="156"/>
      <c r="OTW766" s="156"/>
      <c r="OTX766" s="156"/>
      <c r="OTY766" s="156"/>
      <c r="OTZ766" s="156"/>
      <c r="OUA766" s="156"/>
      <c r="OUB766" s="156"/>
      <c r="OUC766" s="156"/>
      <c r="OUD766" s="156"/>
      <c r="OUE766" s="156"/>
      <c r="OUF766" s="156"/>
      <c r="OUG766" s="156"/>
      <c r="OUH766" s="156"/>
      <c r="OUI766" s="156"/>
      <c r="OUJ766" s="156"/>
      <c r="OUK766" s="156"/>
      <c r="OUL766" s="156"/>
      <c r="OUM766" s="156"/>
      <c r="OUN766" s="156"/>
      <c r="OUO766" s="156"/>
      <c r="OUP766" s="156"/>
      <c r="OUQ766" s="156"/>
      <c r="OUR766" s="156"/>
      <c r="OUS766" s="156"/>
      <c r="OUT766" s="156"/>
      <c r="OUU766" s="156"/>
      <c r="OUV766" s="156"/>
      <c r="OUW766" s="156"/>
      <c r="OUX766" s="156"/>
      <c r="OUY766" s="156"/>
      <c r="OUZ766" s="156"/>
      <c r="OVA766" s="156"/>
      <c r="OVB766" s="156"/>
      <c r="OVC766" s="156"/>
      <c r="OVD766" s="156"/>
      <c r="OVE766" s="156"/>
      <c r="OVF766" s="156"/>
      <c r="OVG766" s="156"/>
      <c r="OVH766" s="156"/>
      <c r="OVI766" s="156"/>
      <c r="OVJ766" s="156"/>
      <c r="OVK766" s="156"/>
      <c r="OVL766" s="156"/>
      <c r="OVM766" s="156"/>
      <c r="OVN766" s="156"/>
      <c r="OVO766" s="156"/>
      <c r="OVP766" s="156"/>
      <c r="OVQ766" s="156"/>
      <c r="OVR766" s="156"/>
      <c r="OVS766" s="156"/>
      <c r="OVT766" s="156"/>
      <c r="OVU766" s="156"/>
      <c r="OVV766" s="156"/>
      <c r="OVW766" s="156"/>
      <c r="OVX766" s="156"/>
      <c r="OVY766" s="156"/>
      <c r="OVZ766" s="156"/>
      <c r="OWA766" s="156"/>
      <c r="OWB766" s="156"/>
      <c r="OWC766" s="156"/>
      <c r="OWD766" s="156"/>
      <c r="OWE766" s="156"/>
      <c r="OWF766" s="156"/>
      <c r="OWG766" s="156"/>
      <c r="OWH766" s="156"/>
      <c r="OWI766" s="156"/>
      <c r="OWJ766" s="156"/>
      <c r="OWK766" s="156"/>
      <c r="OWL766" s="156"/>
      <c r="OWM766" s="156"/>
      <c r="OWN766" s="156"/>
      <c r="OWO766" s="156"/>
      <c r="OWP766" s="156"/>
      <c r="OWQ766" s="156"/>
      <c r="OWR766" s="156"/>
      <c r="OWS766" s="156"/>
      <c r="OWT766" s="156"/>
      <c r="OWU766" s="156"/>
      <c r="OWV766" s="156"/>
      <c r="OWW766" s="156"/>
      <c r="OWX766" s="156"/>
      <c r="OWY766" s="156"/>
      <c r="OWZ766" s="156"/>
      <c r="OXA766" s="156"/>
      <c r="OXB766" s="156"/>
      <c r="OXC766" s="156"/>
      <c r="OXD766" s="156"/>
      <c r="OXE766" s="156"/>
      <c r="OXF766" s="156"/>
      <c r="OXG766" s="156"/>
      <c r="OXH766" s="156"/>
      <c r="OXI766" s="156"/>
      <c r="OXJ766" s="156"/>
      <c r="OXK766" s="156"/>
      <c r="OXL766" s="156"/>
      <c r="OXM766" s="156"/>
      <c r="OXN766" s="156"/>
      <c r="OXO766" s="156"/>
      <c r="OXP766" s="156"/>
      <c r="OXQ766" s="156"/>
      <c r="OXR766" s="156"/>
      <c r="OXS766" s="156"/>
      <c r="OXT766" s="156"/>
      <c r="OXU766" s="156"/>
      <c r="OXV766" s="156"/>
      <c r="OXW766" s="156"/>
      <c r="OXX766" s="156"/>
      <c r="OXY766" s="156"/>
      <c r="OXZ766" s="156"/>
      <c r="OYA766" s="156"/>
      <c r="OYB766" s="156"/>
      <c r="OYC766" s="156"/>
      <c r="OYD766" s="156"/>
      <c r="OYE766" s="156"/>
      <c r="OYF766" s="156"/>
      <c r="OYG766" s="156"/>
      <c r="OYH766" s="156"/>
      <c r="OYI766" s="156"/>
      <c r="OYJ766" s="156"/>
      <c r="OYK766" s="156"/>
      <c r="OYL766" s="156"/>
      <c r="OYM766" s="156"/>
      <c r="OYN766" s="156"/>
      <c r="OYO766" s="156"/>
      <c r="OYP766" s="156"/>
      <c r="OYQ766" s="156"/>
      <c r="OYR766" s="156"/>
      <c r="OYS766" s="156"/>
      <c r="OYT766" s="156"/>
      <c r="OYU766" s="156"/>
      <c r="OYV766" s="156"/>
      <c r="OYW766" s="156"/>
      <c r="OYX766" s="156"/>
      <c r="OYY766" s="156"/>
      <c r="OYZ766" s="156"/>
      <c r="OZA766" s="156"/>
      <c r="OZB766" s="156"/>
      <c r="OZC766" s="156"/>
      <c r="OZD766" s="156"/>
      <c r="OZE766" s="156"/>
      <c r="OZF766" s="156"/>
      <c r="OZG766" s="156"/>
      <c r="OZH766" s="156"/>
      <c r="OZI766" s="156"/>
      <c r="OZJ766" s="156"/>
      <c r="OZK766" s="156"/>
      <c r="OZL766" s="156"/>
      <c r="OZM766" s="156"/>
      <c r="OZN766" s="156"/>
      <c r="OZO766" s="156"/>
      <c r="OZP766" s="156"/>
      <c r="OZQ766" s="156"/>
      <c r="OZR766" s="156"/>
      <c r="OZS766" s="156"/>
      <c r="OZT766" s="156"/>
      <c r="OZU766" s="156"/>
      <c r="OZV766" s="156"/>
      <c r="OZW766" s="156"/>
      <c r="OZX766" s="156"/>
      <c r="OZY766" s="156"/>
      <c r="OZZ766" s="156"/>
      <c r="PAA766" s="156"/>
      <c r="PAB766" s="156"/>
      <c r="PAC766" s="156"/>
      <c r="PAD766" s="156"/>
      <c r="PAE766" s="156"/>
      <c r="PAF766" s="156"/>
      <c r="PAG766" s="156"/>
      <c r="PAH766" s="156"/>
      <c r="PAI766" s="156"/>
      <c r="PAJ766" s="156"/>
      <c r="PAK766" s="156"/>
      <c r="PAL766" s="156"/>
      <c r="PAM766" s="156"/>
      <c r="PAN766" s="156"/>
      <c r="PAO766" s="156"/>
      <c r="PAP766" s="156"/>
      <c r="PAQ766" s="156"/>
      <c r="PAR766" s="156"/>
      <c r="PAS766" s="156"/>
      <c r="PAT766" s="156"/>
      <c r="PAU766" s="156"/>
      <c r="PAV766" s="156"/>
      <c r="PAW766" s="156"/>
      <c r="PAX766" s="156"/>
      <c r="PAY766" s="156"/>
      <c r="PAZ766" s="156"/>
      <c r="PBA766" s="156"/>
      <c r="PBB766" s="156"/>
      <c r="PBC766" s="156"/>
      <c r="PBD766" s="156"/>
      <c r="PBE766" s="156"/>
      <c r="PBF766" s="156"/>
      <c r="PBG766" s="156"/>
      <c r="PBH766" s="156"/>
      <c r="PBI766" s="156"/>
      <c r="PBJ766" s="156"/>
      <c r="PBK766" s="156"/>
      <c r="PBL766" s="156"/>
      <c r="PBM766" s="156"/>
      <c r="PBN766" s="156"/>
      <c r="PBO766" s="156"/>
      <c r="PBP766" s="156"/>
      <c r="PBQ766" s="156"/>
      <c r="PBR766" s="156"/>
      <c r="PBS766" s="156"/>
      <c r="PBT766" s="156"/>
      <c r="PBU766" s="156"/>
      <c r="PBV766" s="156"/>
      <c r="PBW766" s="156"/>
      <c r="PBX766" s="156"/>
      <c r="PBY766" s="156"/>
      <c r="PBZ766" s="156"/>
      <c r="PCA766" s="156"/>
      <c r="PCB766" s="156"/>
      <c r="PCC766" s="156"/>
      <c r="PCD766" s="156"/>
      <c r="PCE766" s="156"/>
      <c r="PCF766" s="156"/>
      <c r="PCG766" s="156"/>
      <c r="PCH766" s="156"/>
      <c r="PCI766" s="156"/>
      <c r="PCJ766" s="156"/>
      <c r="PCK766" s="156"/>
      <c r="PCL766" s="156"/>
      <c r="PCM766" s="156"/>
      <c r="PCN766" s="156"/>
      <c r="PCO766" s="156"/>
      <c r="PCP766" s="156"/>
      <c r="PCQ766" s="156"/>
      <c r="PCR766" s="156"/>
      <c r="PCS766" s="156"/>
      <c r="PCT766" s="156"/>
      <c r="PCU766" s="156"/>
      <c r="PCV766" s="156"/>
      <c r="PCW766" s="156"/>
      <c r="PCX766" s="156"/>
      <c r="PCY766" s="156"/>
      <c r="PCZ766" s="156"/>
      <c r="PDA766" s="156"/>
      <c r="PDB766" s="156"/>
      <c r="PDC766" s="156"/>
      <c r="PDD766" s="156"/>
      <c r="PDE766" s="156"/>
      <c r="PDF766" s="156"/>
      <c r="PDG766" s="156"/>
      <c r="PDH766" s="156"/>
      <c r="PDI766" s="156"/>
      <c r="PDJ766" s="156"/>
      <c r="PDK766" s="156"/>
      <c r="PDL766" s="156"/>
      <c r="PDM766" s="156"/>
      <c r="PDN766" s="156"/>
      <c r="PDO766" s="156"/>
      <c r="PDP766" s="156"/>
      <c r="PDQ766" s="156"/>
      <c r="PDR766" s="156"/>
      <c r="PDS766" s="156"/>
      <c r="PDT766" s="156"/>
      <c r="PDU766" s="156"/>
      <c r="PDV766" s="156"/>
      <c r="PDW766" s="156"/>
      <c r="PDX766" s="156"/>
      <c r="PDY766" s="156"/>
      <c r="PDZ766" s="156"/>
      <c r="PEA766" s="156"/>
      <c r="PEB766" s="156"/>
      <c r="PEC766" s="156"/>
      <c r="PED766" s="156"/>
      <c r="PEE766" s="156"/>
      <c r="PEF766" s="156"/>
      <c r="PEG766" s="156"/>
      <c r="PEH766" s="156"/>
      <c r="PEI766" s="156"/>
      <c r="PEJ766" s="156"/>
      <c r="PEK766" s="156"/>
      <c r="PEL766" s="156"/>
      <c r="PEM766" s="156"/>
      <c r="PEN766" s="156"/>
      <c r="PEO766" s="156"/>
      <c r="PEP766" s="156"/>
      <c r="PEQ766" s="156"/>
      <c r="PER766" s="156"/>
      <c r="PES766" s="156"/>
      <c r="PET766" s="156"/>
      <c r="PEU766" s="156"/>
      <c r="PEV766" s="156"/>
      <c r="PEW766" s="156"/>
      <c r="PEX766" s="156"/>
      <c r="PEY766" s="156"/>
      <c r="PEZ766" s="156"/>
      <c r="PFA766" s="156"/>
      <c r="PFB766" s="156"/>
      <c r="PFC766" s="156"/>
      <c r="PFD766" s="156"/>
      <c r="PFE766" s="156"/>
      <c r="PFF766" s="156"/>
      <c r="PFG766" s="156"/>
      <c r="PFH766" s="156"/>
      <c r="PFI766" s="156"/>
      <c r="PFJ766" s="156"/>
      <c r="PFK766" s="156"/>
      <c r="PFL766" s="156"/>
      <c r="PFM766" s="156"/>
      <c r="PFN766" s="156"/>
      <c r="PFO766" s="156"/>
      <c r="PFP766" s="156"/>
      <c r="PFQ766" s="156"/>
      <c r="PFR766" s="156"/>
      <c r="PFS766" s="156"/>
      <c r="PFT766" s="156"/>
      <c r="PFU766" s="156"/>
      <c r="PFV766" s="156"/>
      <c r="PFW766" s="156"/>
      <c r="PFX766" s="156"/>
      <c r="PFY766" s="156"/>
      <c r="PFZ766" s="156"/>
      <c r="PGA766" s="156"/>
      <c r="PGB766" s="156"/>
      <c r="PGC766" s="156"/>
      <c r="PGD766" s="156"/>
      <c r="PGE766" s="156"/>
      <c r="PGF766" s="156"/>
      <c r="PGG766" s="156"/>
      <c r="PGH766" s="156"/>
      <c r="PGI766" s="156"/>
      <c r="PGJ766" s="156"/>
      <c r="PGK766" s="156"/>
      <c r="PGL766" s="156"/>
      <c r="PGM766" s="156"/>
      <c r="PGN766" s="156"/>
      <c r="PGO766" s="156"/>
      <c r="PGP766" s="156"/>
      <c r="PGQ766" s="156"/>
      <c r="PGR766" s="156"/>
      <c r="PGS766" s="156"/>
      <c r="PGT766" s="156"/>
      <c r="PGU766" s="156"/>
      <c r="PGV766" s="156"/>
      <c r="PGW766" s="156"/>
      <c r="PGX766" s="156"/>
      <c r="PGY766" s="156"/>
      <c r="PGZ766" s="156"/>
      <c r="PHA766" s="156"/>
      <c r="PHB766" s="156"/>
      <c r="PHC766" s="156"/>
      <c r="PHD766" s="156"/>
      <c r="PHE766" s="156"/>
      <c r="PHF766" s="156"/>
      <c r="PHG766" s="156"/>
      <c r="PHH766" s="156"/>
      <c r="PHI766" s="156"/>
      <c r="PHJ766" s="156"/>
      <c r="PHK766" s="156"/>
      <c r="PHL766" s="156"/>
      <c r="PHM766" s="156"/>
      <c r="PHN766" s="156"/>
      <c r="PHO766" s="156"/>
      <c r="PHP766" s="156"/>
      <c r="PHQ766" s="156"/>
      <c r="PHR766" s="156"/>
      <c r="PHS766" s="156"/>
      <c r="PHT766" s="156"/>
      <c r="PHU766" s="156"/>
      <c r="PHV766" s="156"/>
      <c r="PHW766" s="156"/>
      <c r="PHX766" s="156"/>
      <c r="PHY766" s="156"/>
      <c r="PHZ766" s="156"/>
      <c r="PIA766" s="156"/>
      <c r="PIB766" s="156"/>
      <c r="PIC766" s="156"/>
      <c r="PID766" s="156"/>
      <c r="PIE766" s="156"/>
      <c r="PIF766" s="156"/>
      <c r="PIG766" s="156"/>
      <c r="PIH766" s="156"/>
      <c r="PII766" s="156"/>
      <c r="PIJ766" s="156"/>
      <c r="PIK766" s="156"/>
      <c r="PIL766" s="156"/>
      <c r="PIM766" s="156"/>
      <c r="PIN766" s="156"/>
      <c r="PIO766" s="156"/>
      <c r="PIP766" s="156"/>
      <c r="PIQ766" s="156"/>
      <c r="PIR766" s="156"/>
      <c r="PIS766" s="156"/>
      <c r="PIT766" s="156"/>
      <c r="PIU766" s="156"/>
      <c r="PIV766" s="156"/>
      <c r="PIW766" s="156"/>
      <c r="PIX766" s="156"/>
      <c r="PIY766" s="156"/>
      <c r="PIZ766" s="156"/>
      <c r="PJA766" s="156"/>
      <c r="PJB766" s="156"/>
      <c r="PJC766" s="156"/>
      <c r="PJD766" s="156"/>
      <c r="PJE766" s="156"/>
      <c r="PJF766" s="156"/>
      <c r="PJG766" s="156"/>
      <c r="PJH766" s="156"/>
      <c r="PJI766" s="156"/>
      <c r="PJJ766" s="156"/>
      <c r="PJK766" s="156"/>
      <c r="PJL766" s="156"/>
      <c r="PJM766" s="156"/>
      <c r="PJN766" s="156"/>
      <c r="PJO766" s="156"/>
      <c r="PJP766" s="156"/>
      <c r="PJQ766" s="156"/>
      <c r="PJR766" s="156"/>
      <c r="PJS766" s="156"/>
      <c r="PJT766" s="156"/>
      <c r="PJU766" s="156"/>
      <c r="PJV766" s="156"/>
      <c r="PJW766" s="156"/>
      <c r="PJX766" s="156"/>
      <c r="PJY766" s="156"/>
      <c r="PJZ766" s="156"/>
      <c r="PKA766" s="156"/>
      <c r="PKB766" s="156"/>
      <c r="PKC766" s="156"/>
      <c r="PKD766" s="156"/>
      <c r="PKE766" s="156"/>
      <c r="PKF766" s="156"/>
      <c r="PKG766" s="156"/>
      <c r="PKH766" s="156"/>
      <c r="PKI766" s="156"/>
      <c r="PKJ766" s="156"/>
      <c r="PKK766" s="156"/>
      <c r="PKL766" s="156"/>
      <c r="PKM766" s="156"/>
      <c r="PKN766" s="156"/>
      <c r="PKO766" s="156"/>
      <c r="PKP766" s="156"/>
      <c r="PKQ766" s="156"/>
      <c r="PKR766" s="156"/>
      <c r="PKS766" s="156"/>
      <c r="PKT766" s="156"/>
      <c r="PKU766" s="156"/>
      <c r="PKV766" s="156"/>
      <c r="PKW766" s="156"/>
      <c r="PKX766" s="156"/>
      <c r="PKY766" s="156"/>
      <c r="PKZ766" s="156"/>
      <c r="PLA766" s="156"/>
      <c r="PLB766" s="156"/>
      <c r="PLC766" s="156"/>
      <c r="PLD766" s="156"/>
      <c r="PLE766" s="156"/>
      <c r="PLF766" s="156"/>
      <c r="PLG766" s="156"/>
      <c r="PLH766" s="156"/>
      <c r="PLI766" s="156"/>
      <c r="PLJ766" s="156"/>
      <c r="PLK766" s="156"/>
      <c r="PLL766" s="156"/>
      <c r="PLM766" s="156"/>
      <c r="PLN766" s="156"/>
      <c r="PLO766" s="156"/>
      <c r="PLP766" s="156"/>
      <c r="PLQ766" s="156"/>
      <c r="PLR766" s="156"/>
      <c r="PLS766" s="156"/>
      <c r="PLT766" s="156"/>
      <c r="PLU766" s="156"/>
      <c r="PLV766" s="156"/>
      <c r="PLW766" s="156"/>
      <c r="PLX766" s="156"/>
      <c r="PLY766" s="156"/>
      <c r="PLZ766" s="156"/>
      <c r="PMA766" s="156"/>
      <c r="PMB766" s="156"/>
      <c r="PMC766" s="156"/>
      <c r="PMD766" s="156"/>
      <c r="PME766" s="156"/>
      <c r="PMF766" s="156"/>
      <c r="PMG766" s="156"/>
      <c r="PMH766" s="156"/>
      <c r="PMI766" s="156"/>
      <c r="PMJ766" s="156"/>
      <c r="PMK766" s="156"/>
      <c r="PML766" s="156"/>
      <c r="PMM766" s="156"/>
      <c r="PMN766" s="156"/>
      <c r="PMO766" s="156"/>
      <c r="PMP766" s="156"/>
      <c r="PMQ766" s="156"/>
      <c r="PMR766" s="156"/>
      <c r="PMS766" s="156"/>
      <c r="PMT766" s="156"/>
      <c r="PMU766" s="156"/>
      <c r="PMV766" s="156"/>
      <c r="PMW766" s="156"/>
      <c r="PMX766" s="156"/>
      <c r="PMY766" s="156"/>
      <c r="PMZ766" s="156"/>
      <c r="PNA766" s="156"/>
      <c r="PNB766" s="156"/>
      <c r="PNC766" s="156"/>
      <c r="PND766" s="156"/>
      <c r="PNE766" s="156"/>
      <c r="PNF766" s="156"/>
      <c r="PNG766" s="156"/>
      <c r="PNH766" s="156"/>
      <c r="PNI766" s="156"/>
      <c r="PNJ766" s="156"/>
      <c r="PNK766" s="156"/>
      <c r="PNL766" s="156"/>
      <c r="PNM766" s="156"/>
      <c r="PNN766" s="156"/>
      <c r="PNO766" s="156"/>
      <c r="PNP766" s="156"/>
      <c r="PNQ766" s="156"/>
      <c r="PNR766" s="156"/>
      <c r="PNS766" s="156"/>
      <c r="PNT766" s="156"/>
      <c r="PNU766" s="156"/>
      <c r="PNV766" s="156"/>
      <c r="PNW766" s="156"/>
      <c r="PNX766" s="156"/>
      <c r="PNY766" s="156"/>
      <c r="PNZ766" s="156"/>
      <c r="POA766" s="156"/>
      <c r="POB766" s="156"/>
      <c r="POC766" s="156"/>
      <c r="POD766" s="156"/>
      <c r="POE766" s="156"/>
      <c r="POF766" s="156"/>
      <c r="POG766" s="156"/>
      <c r="POH766" s="156"/>
      <c r="POI766" s="156"/>
      <c r="POJ766" s="156"/>
      <c r="POK766" s="156"/>
      <c r="POL766" s="156"/>
      <c r="POM766" s="156"/>
      <c r="PON766" s="156"/>
      <c r="POO766" s="156"/>
      <c r="POP766" s="156"/>
      <c r="POQ766" s="156"/>
      <c r="POR766" s="156"/>
      <c r="POS766" s="156"/>
      <c r="POT766" s="156"/>
      <c r="POU766" s="156"/>
      <c r="POV766" s="156"/>
      <c r="POW766" s="156"/>
      <c r="POX766" s="156"/>
      <c r="POY766" s="156"/>
      <c r="POZ766" s="156"/>
      <c r="PPA766" s="156"/>
      <c r="PPB766" s="156"/>
      <c r="PPC766" s="156"/>
      <c r="PPD766" s="156"/>
      <c r="PPE766" s="156"/>
      <c r="PPF766" s="156"/>
      <c r="PPG766" s="156"/>
      <c r="PPH766" s="156"/>
      <c r="PPI766" s="156"/>
      <c r="PPJ766" s="156"/>
      <c r="PPK766" s="156"/>
      <c r="PPL766" s="156"/>
      <c r="PPM766" s="156"/>
      <c r="PPN766" s="156"/>
      <c r="PPO766" s="156"/>
      <c r="PPP766" s="156"/>
      <c r="PPQ766" s="156"/>
      <c r="PPR766" s="156"/>
      <c r="PPS766" s="156"/>
      <c r="PPT766" s="156"/>
      <c r="PPU766" s="156"/>
      <c r="PPV766" s="156"/>
      <c r="PPW766" s="156"/>
      <c r="PPX766" s="156"/>
      <c r="PPY766" s="156"/>
      <c r="PPZ766" s="156"/>
      <c r="PQA766" s="156"/>
      <c r="PQB766" s="156"/>
      <c r="PQC766" s="156"/>
      <c r="PQD766" s="156"/>
      <c r="PQE766" s="156"/>
      <c r="PQF766" s="156"/>
      <c r="PQG766" s="156"/>
      <c r="PQH766" s="156"/>
      <c r="PQI766" s="156"/>
      <c r="PQJ766" s="156"/>
      <c r="PQK766" s="156"/>
      <c r="PQL766" s="156"/>
      <c r="PQM766" s="156"/>
      <c r="PQN766" s="156"/>
      <c r="PQO766" s="156"/>
      <c r="PQP766" s="156"/>
      <c r="PQQ766" s="156"/>
      <c r="PQR766" s="156"/>
      <c r="PQS766" s="156"/>
      <c r="PQT766" s="156"/>
      <c r="PQU766" s="156"/>
      <c r="PQV766" s="156"/>
      <c r="PQW766" s="156"/>
      <c r="PQX766" s="156"/>
      <c r="PQY766" s="156"/>
      <c r="PQZ766" s="156"/>
      <c r="PRA766" s="156"/>
      <c r="PRB766" s="156"/>
      <c r="PRC766" s="156"/>
      <c r="PRD766" s="156"/>
      <c r="PRE766" s="156"/>
      <c r="PRF766" s="156"/>
      <c r="PRG766" s="156"/>
      <c r="PRH766" s="156"/>
      <c r="PRI766" s="156"/>
      <c r="PRJ766" s="156"/>
      <c r="PRK766" s="156"/>
      <c r="PRL766" s="156"/>
      <c r="PRM766" s="156"/>
      <c r="PRN766" s="156"/>
      <c r="PRO766" s="156"/>
      <c r="PRP766" s="156"/>
      <c r="PRQ766" s="156"/>
      <c r="PRR766" s="156"/>
      <c r="PRS766" s="156"/>
      <c r="PRT766" s="156"/>
      <c r="PRU766" s="156"/>
      <c r="PRV766" s="156"/>
      <c r="PRW766" s="156"/>
      <c r="PRX766" s="156"/>
      <c r="PRY766" s="156"/>
      <c r="PRZ766" s="156"/>
      <c r="PSA766" s="156"/>
      <c r="PSB766" s="156"/>
      <c r="PSC766" s="156"/>
      <c r="PSD766" s="156"/>
      <c r="PSE766" s="156"/>
      <c r="PSF766" s="156"/>
      <c r="PSG766" s="156"/>
      <c r="PSH766" s="156"/>
      <c r="PSI766" s="156"/>
      <c r="PSJ766" s="156"/>
      <c r="PSK766" s="156"/>
      <c r="PSL766" s="156"/>
      <c r="PSM766" s="156"/>
      <c r="PSN766" s="156"/>
      <c r="PSO766" s="156"/>
      <c r="PSP766" s="156"/>
      <c r="PSQ766" s="156"/>
      <c r="PSR766" s="156"/>
      <c r="PSS766" s="156"/>
      <c r="PST766" s="156"/>
      <c r="PSU766" s="156"/>
      <c r="PSV766" s="156"/>
      <c r="PSW766" s="156"/>
      <c r="PSX766" s="156"/>
      <c r="PSY766" s="156"/>
      <c r="PSZ766" s="156"/>
      <c r="PTA766" s="156"/>
      <c r="PTB766" s="156"/>
      <c r="PTC766" s="156"/>
      <c r="PTD766" s="156"/>
      <c r="PTE766" s="156"/>
      <c r="PTF766" s="156"/>
      <c r="PTG766" s="156"/>
      <c r="PTH766" s="156"/>
      <c r="PTI766" s="156"/>
      <c r="PTJ766" s="156"/>
      <c r="PTK766" s="156"/>
      <c r="PTL766" s="156"/>
      <c r="PTM766" s="156"/>
      <c r="PTN766" s="156"/>
      <c r="PTO766" s="156"/>
      <c r="PTP766" s="156"/>
      <c r="PTQ766" s="156"/>
      <c r="PTR766" s="156"/>
      <c r="PTS766" s="156"/>
      <c r="PTT766" s="156"/>
      <c r="PTU766" s="156"/>
      <c r="PTV766" s="156"/>
      <c r="PTW766" s="156"/>
      <c r="PTX766" s="156"/>
      <c r="PTY766" s="156"/>
      <c r="PTZ766" s="156"/>
      <c r="PUA766" s="156"/>
      <c r="PUB766" s="156"/>
      <c r="PUC766" s="156"/>
      <c r="PUD766" s="156"/>
      <c r="PUE766" s="156"/>
      <c r="PUF766" s="156"/>
      <c r="PUG766" s="156"/>
      <c r="PUH766" s="156"/>
      <c r="PUI766" s="156"/>
      <c r="PUJ766" s="156"/>
      <c r="PUK766" s="156"/>
      <c r="PUL766" s="156"/>
      <c r="PUM766" s="156"/>
      <c r="PUN766" s="156"/>
      <c r="PUO766" s="156"/>
      <c r="PUP766" s="156"/>
      <c r="PUQ766" s="156"/>
      <c r="PUR766" s="156"/>
      <c r="PUS766" s="156"/>
      <c r="PUT766" s="156"/>
      <c r="PUU766" s="156"/>
      <c r="PUV766" s="156"/>
      <c r="PUW766" s="156"/>
      <c r="PUX766" s="156"/>
      <c r="PUY766" s="156"/>
      <c r="PUZ766" s="156"/>
      <c r="PVA766" s="156"/>
      <c r="PVB766" s="156"/>
      <c r="PVC766" s="156"/>
      <c r="PVD766" s="156"/>
      <c r="PVE766" s="156"/>
      <c r="PVF766" s="156"/>
      <c r="PVG766" s="156"/>
      <c r="PVH766" s="156"/>
      <c r="PVI766" s="156"/>
      <c r="PVJ766" s="156"/>
      <c r="PVK766" s="156"/>
      <c r="PVL766" s="156"/>
      <c r="PVM766" s="156"/>
      <c r="PVN766" s="156"/>
      <c r="PVO766" s="156"/>
      <c r="PVP766" s="156"/>
      <c r="PVQ766" s="156"/>
      <c r="PVR766" s="156"/>
      <c r="PVS766" s="156"/>
      <c r="PVT766" s="156"/>
      <c r="PVU766" s="156"/>
      <c r="PVV766" s="156"/>
      <c r="PVW766" s="156"/>
      <c r="PVX766" s="156"/>
      <c r="PVY766" s="156"/>
      <c r="PVZ766" s="156"/>
      <c r="PWA766" s="156"/>
      <c r="PWB766" s="156"/>
      <c r="PWC766" s="156"/>
      <c r="PWD766" s="156"/>
      <c r="PWE766" s="156"/>
      <c r="PWF766" s="156"/>
      <c r="PWG766" s="156"/>
      <c r="PWH766" s="156"/>
      <c r="PWI766" s="156"/>
      <c r="PWJ766" s="156"/>
      <c r="PWK766" s="156"/>
      <c r="PWL766" s="156"/>
      <c r="PWM766" s="156"/>
      <c r="PWN766" s="156"/>
      <c r="PWO766" s="156"/>
      <c r="PWP766" s="156"/>
      <c r="PWQ766" s="156"/>
      <c r="PWR766" s="156"/>
      <c r="PWS766" s="156"/>
      <c r="PWT766" s="156"/>
      <c r="PWU766" s="156"/>
      <c r="PWV766" s="156"/>
      <c r="PWW766" s="156"/>
      <c r="PWX766" s="156"/>
      <c r="PWY766" s="156"/>
      <c r="PWZ766" s="156"/>
      <c r="PXA766" s="156"/>
      <c r="PXB766" s="156"/>
      <c r="PXC766" s="156"/>
      <c r="PXD766" s="156"/>
      <c r="PXE766" s="156"/>
      <c r="PXF766" s="156"/>
      <c r="PXG766" s="156"/>
      <c r="PXH766" s="156"/>
      <c r="PXI766" s="156"/>
      <c r="PXJ766" s="156"/>
      <c r="PXK766" s="156"/>
      <c r="PXL766" s="156"/>
      <c r="PXM766" s="156"/>
      <c r="PXN766" s="156"/>
      <c r="PXO766" s="156"/>
      <c r="PXP766" s="156"/>
      <c r="PXQ766" s="156"/>
      <c r="PXR766" s="156"/>
      <c r="PXS766" s="156"/>
      <c r="PXT766" s="156"/>
      <c r="PXU766" s="156"/>
      <c r="PXV766" s="156"/>
      <c r="PXW766" s="156"/>
      <c r="PXX766" s="156"/>
      <c r="PXY766" s="156"/>
      <c r="PXZ766" s="156"/>
      <c r="PYA766" s="156"/>
      <c r="PYB766" s="156"/>
      <c r="PYC766" s="156"/>
      <c r="PYD766" s="156"/>
      <c r="PYE766" s="156"/>
      <c r="PYF766" s="156"/>
      <c r="PYG766" s="156"/>
      <c r="PYH766" s="156"/>
      <c r="PYI766" s="156"/>
      <c r="PYJ766" s="156"/>
      <c r="PYK766" s="156"/>
      <c r="PYL766" s="156"/>
      <c r="PYM766" s="156"/>
      <c r="PYN766" s="156"/>
      <c r="PYO766" s="156"/>
      <c r="PYP766" s="156"/>
      <c r="PYQ766" s="156"/>
      <c r="PYR766" s="156"/>
      <c r="PYS766" s="156"/>
      <c r="PYT766" s="156"/>
      <c r="PYU766" s="156"/>
      <c r="PYV766" s="156"/>
      <c r="PYW766" s="156"/>
      <c r="PYX766" s="156"/>
      <c r="PYY766" s="156"/>
      <c r="PYZ766" s="156"/>
      <c r="PZA766" s="156"/>
      <c r="PZB766" s="156"/>
      <c r="PZC766" s="156"/>
      <c r="PZD766" s="156"/>
      <c r="PZE766" s="156"/>
      <c r="PZF766" s="156"/>
      <c r="PZG766" s="156"/>
      <c r="PZH766" s="156"/>
      <c r="PZI766" s="156"/>
      <c r="PZJ766" s="156"/>
      <c r="PZK766" s="156"/>
      <c r="PZL766" s="156"/>
      <c r="PZM766" s="156"/>
      <c r="PZN766" s="156"/>
      <c r="PZO766" s="156"/>
      <c r="PZP766" s="156"/>
      <c r="PZQ766" s="156"/>
      <c r="PZR766" s="156"/>
      <c r="PZS766" s="156"/>
      <c r="PZT766" s="156"/>
      <c r="PZU766" s="156"/>
      <c r="PZV766" s="156"/>
      <c r="PZW766" s="156"/>
      <c r="PZX766" s="156"/>
      <c r="PZY766" s="156"/>
      <c r="PZZ766" s="156"/>
      <c r="QAA766" s="156"/>
      <c r="QAB766" s="156"/>
      <c r="QAC766" s="156"/>
      <c r="QAD766" s="156"/>
      <c r="QAE766" s="156"/>
      <c r="QAF766" s="156"/>
      <c r="QAG766" s="156"/>
      <c r="QAH766" s="156"/>
      <c r="QAI766" s="156"/>
      <c r="QAJ766" s="156"/>
      <c r="QAK766" s="156"/>
      <c r="QAL766" s="156"/>
      <c r="QAM766" s="156"/>
      <c r="QAN766" s="156"/>
      <c r="QAO766" s="156"/>
      <c r="QAP766" s="156"/>
      <c r="QAQ766" s="156"/>
      <c r="QAR766" s="156"/>
      <c r="QAS766" s="156"/>
      <c r="QAT766" s="156"/>
      <c r="QAU766" s="156"/>
      <c r="QAV766" s="156"/>
      <c r="QAW766" s="156"/>
      <c r="QAX766" s="156"/>
      <c r="QAY766" s="156"/>
      <c r="QAZ766" s="156"/>
      <c r="QBA766" s="156"/>
      <c r="QBB766" s="156"/>
      <c r="QBC766" s="156"/>
      <c r="QBD766" s="156"/>
      <c r="QBE766" s="156"/>
      <c r="QBF766" s="156"/>
      <c r="QBG766" s="156"/>
      <c r="QBH766" s="156"/>
      <c r="QBI766" s="156"/>
      <c r="QBJ766" s="156"/>
      <c r="QBK766" s="156"/>
      <c r="QBL766" s="156"/>
      <c r="QBM766" s="156"/>
      <c r="QBN766" s="156"/>
      <c r="QBO766" s="156"/>
      <c r="QBP766" s="156"/>
      <c r="QBQ766" s="156"/>
      <c r="QBR766" s="156"/>
      <c r="QBS766" s="156"/>
      <c r="QBT766" s="156"/>
      <c r="QBU766" s="156"/>
      <c r="QBV766" s="156"/>
      <c r="QBW766" s="156"/>
      <c r="QBX766" s="156"/>
      <c r="QBY766" s="156"/>
      <c r="QBZ766" s="156"/>
      <c r="QCA766" s="156"/>
      <c r="QCB766" s="156"/>
      <c r="QCC766" s="156"/>
      <c r="QCD766" s="156"/>
      <c r="QCE766" s="156"/>
      <c r="QCF766" s="156"/>
      <c r="QCG766" s="156"/>
      <c r="QCH766" s="156"/>
      <c r="QCI766" s="156"/>
      <c r="QCJ766" s="156"/>
      <c r="QCK766" s="156"/>
      <c r="QCL766" s="156"/>
      <c r="QCM766" s="156"/>
      <c r="QCN766" s="156"/>
      <c r="QCO766" s="156"/>
      <c r="QCP766" s="156"/>
      <c r="QCQ766" s="156"/>
      <c r="QCR766" s="156"/>
      <c r="QCS766" s="156"/>
      <c r="QCT766" s="156"/>
      <c r="QCU766" s="156"/>
      <c r="QCV766" s="156"/>
      <c r="QCW766" s="156"/>
      <c r="QCX766" s="156"/>
      <c r="QCY766" s="156"/>
      <c r="QCZ766" s="156"/>
      <c r="QDA766" s="156"/>
      <c r="QDB766" s="156"/>
      <c r="QDC766" s="156"/>
      <c r="QDD766" s="156"/>
      <c r="QDE766" s="156"/>
      <c r="QDF766" s="156"/>
      <c r="QDG766" s="156"/>
      <c r="QDH766" s="156"/>
      <c r="QDI766" s="156"/>
      <c r="QDJ766" s="156"/>
      <c r="QDK766" s="156"/>
      <c r="QDL766" s="156"/>
      <c r="QDM766" s="156"/>
      <c r="QDN766" s="156"/>
      <c r="QDO766" s="156"/>
      <c r="QDP766" s="156"/>
      <c r="QDQ766" s="156"/>
      <c r="QDR766" s="156"/>
      <c r="QDS766" s="156"/>
      <c r="QDT766" s="156"/>
      <c r="QDU766" s="156"/>
      <c r="QDV766" s="156"/>
      <c r="QDW766" s="156"/>
      <c r="QDX766" s="156"/>
      <c r="QDY766" s="156"/>
      <c r="QDZ766" s="156"/>
      <c r="QEA766" s="156"/>
      <c r="QEB766" s="156"/>
      <c r="QEC766" s="156"/>
      <c r="QED766" s="156"/>
      <c r="QEE766" s="156"/>
      <c r="QEF766" s="156"/>
      <c r="QEG766" s="156"/>
      <c r="QEH766" s="156"/>
      <c r="QEI766" s="156"/>
      <c r="QEJ766" s="156"/>
      <c r="QEK766" s="156"/>
      <c r="QEL766" s="156"/>
      <c r="QEM766" s="156"/>
      <c r="QEN766" s="156"/>
      <c r="QEO766" s="156"/>
      <c r="QEP766" s="156"/>
      <c r="QEQ766" s="156"/>
      <c r="QER766" s="156"/>
      <c r="QES766" s="156"/>
      <c r="QET766" s="156"/>
      <c r="QEU766" s="156"/>
      <c r="QEV766" s="156"/>
      <c r="QEW766" s="156"/>
      <c r="QEX766" s="156"/>
      <c r="QEY766" s="156"/>
      <c r="QEZ766" s="156"/>
      <c r="QFA766" s="156"/>
      <c r="QFB766" s="156"/>
      <c r="QFC766" s="156"/>
      <c r="QFD766" s="156"/>
      <c r="QFE766" s="156"/>
      <c r="QFF766" s="156"/>
      <c r="QFG766" s="156"/>
      <c r="QFH766" s="156"/>
      <c r="QFI766" s="156"/>
      <c r="QFJ766" s="156"/>
      <c r="QFK766" s="156"/>
      <c r="QFL766" s="156"/>
      <c r="QFM766" s="156"/>
      <c r="QFN766" s="156"/>
      <c r="QFO766" s="156"/>
      <c r="QFP766" s="156"/>
      <c r="QFQ766" s="156"/>
      <c r="QFR766" s="156"/>
      <c r="QFS766" s="156"/>
      <c r="QFT766" s="156"/>
      <c r="QFU766" s="156"/>
      <c r="QFV766" s="156"/>
      <c r="QFW766" s="156"/>
      <c r="QFX766" s="156"/>
      <c r="QFY766" s="156"/>
      <c r="QFZ766" s="156"/>
      <c r="QGA766" s="156"/>
      <c r="QGB766" s="156"/>
      <c r="QGC766" s="156"/>
      <c r="QGD766" s="156"/>
      <c r="QGE766" s="156"/>
      <c r="QGF766" s="156"/>
      <c r="QGG766" s="156"/>
      <c r="QGH766" s="156"/>
      <c r="QGI766" s="156"/>
      <c r="QGJ766" s="156"/>
      <c r="QGK766" s="156"/>
      <c r="QGL766" s="156"/>
      <c r="QGM766" s="156"/>
      <c r="QGN766" s="156"/>
      <c r="QGO766" s="156"/>
      <c r="QGP766" s="156"/>
      <c r="QGQ766" s="156"/>
      <c r="QGR766" s="156"/>
      <c r="QGS766" s="156"/>
      <c r="QGT766" s="156"/>
      <c r="QGU766" s="156"/>
      <c r="QGV766" s="156"/>
      <c r="QGW766" s="156"/>
      <c r="QGX766" s="156"/>
      <c r="QGY766" s="156"/>
      <c r="QGZ766" s="156"/>
      <c r="QHA766" s="156"/>
      <c r="QHB766" s="156"/>
      <c r="QHC766" s="156"/>
      <c r="QHD766" s="156"/>
      <c r="QHE766" s="156"/>
      <c r="QHF766" s="156"/>
      <c r="QHG766" s="156"/>
      <c r="QHH766" s="156"/>
      <c r="QHI766" s="156"/>
      <c r="QHJ766" s="156"/>
      <c r="QHK766" s="156"/>
      <c r="QHL766" s="156"/>
      <c r="QHM766" s="156"/>
      <c r="QHN766" s="156"/>
      <c r="QHO766" s="156"/>
      <c r="QHP766" s="156"/>
      <c r="QHQ766" s="156"/>
      <c r="QHR766" s="156"/>
      <c r="QHS766" s="156"/>
      <c r="QHT766" s="156"/>
      <c r="QHU766" s="156"/>
      <c r="QHV766" s="156"/>
      <c r="QHW766" s="156"/>
      <c r="QHX766" s="156"/>
      <c r="QHY766" s="156"/>
      <c r="QHZ766" s="156"/>
      <c r="QIA766" s="156"/>
      <c r="QIB766" s="156"/>
      <c r="QIC766" s="156"/>
      <c r="QID766" s="156"/>
      <c r="QIE766" s="156"/>
      <c r="QIF766" s="156"/>
      <c r="QIG766" s="156"/>
      <c r="QIH766" s="156"/>
      <c r="QII766" s="156"/>
      <c r="QIJ766" s="156"/>
      <c r="QIK766" s="156"/>
      <c r="QIL766" s="156"/>
      <c r="QIM766" s="156"/>
      <c r="QIN766" s="156"/>
      <c r="QIO766" s="156"/>
      <c r="QIP766" s="156"/>
      <c r="QIQ766" s="156"/>
      <c r="QIR766" s="156"/>
      <c r="QIS766" s="156"/>
      <c r="QIT766" s="156"/>
      <c r="QIU766" s="156"/>
      <c r="QIV766" s="156"/>
      <c r="QIW766" s="156"/>
      <c r="QIX766" s="156"/>
      <c r="QIY766" s="156"/>
      <c r="QIZ766" s="156"/>
      <c r="QJA766" s="156"/>
      <c r="QJB766" s="156"/>
      <c r="QJC766" s="156"/>
      <c r="QJD766" s="156"/>
      <c r="QJE766" s="156"/>
      <c r="QJF766" s="156"/>
      <c r="QJG766" s="156"/>
      <c r="QJH766" s="156"/>
      <c r="QJI766" s="156"/>
      <c r="QJJ766" s="156"/>
      <c r="QJK766" s="156"/>
      <c r="QJL766" s="156"/>
      <c r="QJM766" s="156"/>
      <c r="QJN766" s="156"/>
      <c r="QJO766" s="156"/>
      <c r="QJP766" s="156"/>
      <c r="QJQ766" s="156"/>
      <c r="QJR766" s="156"/>
      <c r="QJS766" s="156"/>
      <c r="QJT766" s="156"/>
      <c r="QJU766" s="156"/>
      <c r="QJV766" s="156"/>
      <c r="QJW766" s="156"/>
      <c r="QJX766" s="156"/>
      <c r="QJY766" s="156"/>
      <c r="QJZ766" s="156"/>
      <c r="QKA766" s="156"/>
      <c r="QKB766" s="156"/>
      <c r="QKC766" s="156"/>
      <c r="QKD766" s="156"/>
      <c r="QKE766" s="156"/>
      <c r="QKF766" s="156"/>
      <c r="QKG766" s="156"/>
      <c r="QKH766" s="156"/>
      <c r="QKI766" s="156"/>
      <c r="QKJ766" s="156"/>
      <c r="QKK766" s="156"/>
      <c r="QKL766" s="156"/>
      <c r="QKM766" s="156"/>
      <c r="QKN766" s="156"/>
      <c r="QKO766" s="156"/>
      <c r="QKP766" s="156"/>
      <c r="QKQ766" s="156"/>
      <c r="QKR766" s="156"/>
      <c r="QKS766" s="156"/>
      <c r="QKT766" s="156"/>
      <c r="QKU766" s="156"/>
      <c r="QKV766" s="156"/>
      <c r="QKW766" s="156"/>
      <c r="QKX766" s="156"/>
      <c r="QKY766" s="156"/>
      <c r="QKZ766" s="156"/>
      <c r="QLA766" s="156"/>
      <c r="QLB766" s="156"/>
      <c r="QLC766" s="156"/>
      <c r="QLD766" s="156"/>
      <c r="QLE766" s="156"/>
      <c r="QLF766" s="156"/>
      <c r="QLG766" s="156"/>
      <c r="QLH766" s="156"/>
      <c r="QLI766" s="156"/>
      <c r="QLJ766" s="156"/>
      <c r="QLK766" s="156"/>
      <c r="QLL766" s="156"/>
      <c r="QLM766" s="156"/>
      <c r="QLN766" s="156"/>
      <c r="QLO766" s="156"/>
      <c r="QLP766" s="156"/>
      <c r="QLQ766" s="156"/>
      <c r="QLR766" s="156"/>
      <c r="QLS766" s="156"/>
      <c r="QLT766" s="156"/>
      <c r="QLU766" s="156"/>
      <c r="QLV766" s="156"/>
      <c r="QLW766" s="156"/>
      <c r="QLX766" s="156"/>
      <c r="QLY766" s="156"/>
      <c r="QLZ766" s="156"/>
      <c r="QMA766" s="156"/>
      <c r="QMB766" s="156"/>
      <c r="QMC766" s="156"/>
      <c r="QMD766" s="156"/>
      <c r="QME766" s="156"/>
      <c r="QMF766" s="156"/>
      <c r="QMG766" s="156"/>
      <c r="QMH766" s="156"/>
      <c r="QMI766" s="156"/>
      <c r="QMJ766" s="156"/>
      <c r="QMK766" s="156"/>
      <c r="QML766" s="156"/>
      <c r="QMM766" s="156"/>
      <c r="QMN766" s="156"/>
      <c r="QMO766" s="156"/>
      <c r="QMP766" s="156"/>
      <c r="QMQ766" s="156"/>
      <c r="QMR766" s="156"/>
      <c r="QMS766" s="156"/>
      <c r="QMT766" s="156"/>
      <c r="QMU766" s="156"/>
      <c r="QMV766" s="156"/>
      <c r="QMW766" s="156"/>
      <c r="QMX766" s="156"/>
      <c r="QMY766" s="156"/>
      <c r="QMZ766" s="156"/>
      <c r="QNA766" s="156"/>
      <c r="QNB766" s="156"/>
      <c r="QNC766" s="156"/>
      <c r="QND766" s="156"/>
      <c r="QNE766" s="156"/>
      <c r="QNF766" s="156"/>
      <c r="QNG766" s="156"/>
      <c r="QNH766" s="156"/>
      <c r="QNI766" s="156"/>
      <c r="QNJ766" s="156"/>
      <c r="QNK766" s="156"/>
      <c r="QNL766" s="156"/>
      <c r="QNM766" s="156"/>
      <c r="QNN766" s="156"/>
      <c r="QNO766" s="156"/>
      <c r="QNP766" s="156"/>
      <c r="QNQ766" s="156"/>
      <c r="QNR766" s="156"/>
      <c r="QNS766" s="156"/>
      <c r="QNT766" s="156"/>
      <c r="QNU766" s="156"/>
      <c r="QNV766" s="156"/>
      <c r="QNW766" s="156"/>
      <c r="QNX766" s="156"/>
      <c r="QNY766" s="156"/>
      <c r="QNZ766" s="156"/>
      <c r="QOA766" s="156"/>
      <c r="QOB766" s="156"/>
      <c r="QOC766" s="156"/>
      <c r="QOD766" s="156"/>
      <c r="QOE766" s="156"/>
      <c r="QOF766" s="156"/>
      <c r="QOG766" s="156"/>
      <c r="QOH766" s="156"/>
      <c r="QOI766" s="156"/>
      <c r="QOJ766" s="156"/>
      <c r="QOK766" s="156"/>
      <c r="QOL766" s="156"/>
      <c r="QOM766" s="156"/>
      <c r="QON766" s="156"/>
      <c r="QOO766" s="156"/>
      <c r="QOP766" s="156"/>
      <c r="QOQ766" s="156"/>
      <c r="QOR766" s="156"/>
      <c r="QOS766" s="156"/>
      <c r="QOT766" s="156"/>
      <c r="QOU766" s="156"/>
      <c r="QOV766" s="156"/>
      <c r="QOW766" s="156"/>
      <c r="QOX766" s="156"/>
      <c r="QOY766" s="156"/>
      <c r="QOZ766" s="156"/>
      <c r="QPA766" s="156"/>
      <c r="QPB766" s="156"/>
      <c r="QPC766" s="156"/>
      <c r="QPD766" s="156"/>
      <c r="QPE766" s="156"/>
      <c r="QPF766" s="156"/>
      <c r="QPG766" s="156"/>
      <c r="QPH766" s="156"/>
      <c r="QPI766" s="156"/>
      <c r="QPJ766" s="156"/>
      <c r="QPK766" s="156"/>
      <c r="QPL766" s="156"/>
      <c r="QPM766" s="156"/>
      <c r="QPN766" s="156"/>
      <c r="QPO766" s="156"/>
      <c r="QPP766" s="156"/>
      <c r="QPQ766" s="156"/>
      <c r="QPR766" s="156"/>
      <c r="QPS766" s="156"/>
      <c r="QPT766" s="156"/>
      <c r="QPU766" s="156"/>
      <c r="QPV766" s="156"/>
      <c r="QPW766" s="156"/>
      <c r="QPX766" s="156"/>
      <c r="QPY766" s="156"/>
      <c r="QPZ766" s="156"/>
      <c r="QQA766" s="156"/>
      <c r="QQB766" s="156"/>
      <c r="QQC766" s="156"/>
      <c r="QQD766" s="156"/>
      <c r="QQE766" s="156"/>
      <c r="QQF766" s="156"/>
      <c r="QQG766" s="156"/>
      <c r="QQH766" s="156"/>
      <c r="QQI766" s="156"/>
      <c r="QQJ766" s="156"/>
      <c r="QQK766" s="156"/>
      <c r="QQL766" s="156"/>
      <c r="QQM766" s="156"/>
      <c r="QQN766" s="156"/>
      <c r="QQO766" s="156"/>
      <c r="QQP766" s="156"/>
      <c r="QQQ766" s="156"/>
      <c r="QQR766" s="156"/>
      <c r="QQS766" s="156"/>
      <c r="QQT766" s="156"/>
      <c r="QQU766" s="156"/>
      <c r="QQV766" s="156"/>
      <c r="QQW766" s="156"/>
      <c r="QQX766" s="156"/>
      <c r="QQY766" s="156"/>
      <c r="QQZ766" s="156"/>
      <c r="QRA766" s="156"/>
      <c r="QRB766" s="156"/>
      <c r="QRC766" s="156"/>
      <c r="QRD766" s="156"/>
      <c r="QRE766" s="156"/>
      <c r="QRF766" s="156"/>
      <c r="QRG766" s="156"/>
      <c r="QRH766" s="156"/>
      <c r="QRI766" s="156"/>
      <c r="QRJ766" s="156"/>
      <c r="QRK766" s="156"/>
      <c r="QRL766" s="156"/>
      <c r="QRM766" s="156"/>
      <c r="QRN766" s="156"/>
      <c r="QRO766" s="156"/>
      <c r="QRP766" s="156"/>
      <c r="QRQ766" s="156"/>
      <c r="QRR766" s="156"/>
      <c r="QRS766" s="156"/>
      <c r="QRT766" s="156"/>
      <c r="QRU766" s="156"/>
      <c r="QRV766" s="156"/>
      <c r="QRW766" s="156"/>
      <c r="QRX766" s="156"/>
      <c r="QRY766" s="156"/>
      <c r="QRZ766" s="156"/>
      <c r="QSA766" s="156"/>
      <c r="QSB766" s="156"/>
      <c r="QSC766" s="156"/>
      <c r="QSD766" s="156"/>
      <c r="QSE766" s="156"/>
      <c r="QSF766" s="156"/>
      <c r="QSG766" s="156"/>
      <c r="QSH766" s="156"/>
      <c r="QSI766" s="156"/>
      <c r="QSJ766" s="156"/>
      <c r="QSK766" s="156"/>
      <c r="QSL766" s="156"/>
      <c r="QSM766" s="156"/>
      <c r="QSN766" s="156"/>
      <c r="QSO766" s="156"/>
      <c r="QSP766" s="156"/>
      <c r="QSQ766" s="156"/>
      <c r="QSR766" s="156"/>
      <c r="QSS766" s="156"/>
      <c r="QST766" s="156"/>
      <c r="QSU766" s="156"/>
      <c r="QSV766" s="156"/>
      <c r="QSW766" s="156"/>
      <c r="QSX766" s="156"/>
      <c r="QSY766" s="156"/>
      <c r="QSZ766" s="156"/>
      <c r="QTA766" s="156"/>
      <c r="QTB766" s="156"/>
      <c r="QTC766" s="156"/>
      <c r="QTD766" s="156"/>
      <c r="QTE766" s="156"/>
      <c r="QTF766" s="156"/>
      <c r="QTG766" s="156"/>
      <c r="QTH766" s="156"/>
      <c r="QTI766" s="156"/>
      <c r="QTJ766" s="156"/>
      <c r="QTK766" s="156"/>
      <c r="QTL766" s="156"/>
      <c r="QTM766" s="156"/>
      <c r="QTN766" s="156"/>
      <c r="QTO766" s="156"/>
      <c r="QTP766" s="156"/>
      <c r="QTQ766" s="156"/>
      <c r="QTR766" s="156"/>
      <c r="QTS766" s="156"/>
      <c r="QTT766" s="156"/>
      <c r="QTU766" s="156"/>
      <c r="QTV766" s="156"/>
      <c r="QTW766" s="156"/>
      <c r="QTX766" s="156"/>
      <c r="QTY766" s="156"/>
      <c r="QTZ766" s="156"/>
      <c r="QUA766" s="156"/>
      <c r="QUB766" s="156"/>
      <c r="QUC766" s="156"/>
      <c r="QUD766" s="156"/>
      <c r="QUE766" s="156"/>
      <c r="QUF766" s="156"/>
      <c r="QUG766" s="156"/>
      <c r="QUH766" s="156"/>
      <c r="QUI766" s="156"/>
      <c r="QUJ766" s="156"/>
      <c r="QUK766" s="156"/>
      <c r="QUL766" s="156"/>
      <c r="QUM766" s="156"/>
      <c r="QUN766" s="156"/>
      <c r="QUO766" s="156"/>
      <c r="QUP766" s="156"/>
      <c r="QUQ766" s="156"/>
      <c r="QUR766" s="156"/>
      <c r="QUS766" s="156"/>
      <c r="QUT766" s="156"/>
      <c r="QUU766" s="156"/>
      <c r="QUV766" s="156"/>
      <c r="QUW766" s="156"/>
      <c r="QUX766" s="156"/>
      <c r="QUY766" s="156"/>
      <c r="QUZ766" s="156"/>
      <c r="QVA766" s="156"/>
      <c r="QVB766" s="156"/>
      <c r="QVC766" s="156"/>
      <c r="QVD766" s="156"/>
      <c r="QVE766" s="156"/>
      <c r="QVF766" s="156"/>
      <c r="QVG766" s="156"/>
      <c r="QVH766" s="156"/>
      <c r="QVI766" s="156"/>
      <c r="QVJ766" s="156"/>
      <c r="QVK766" s="156"/>
      <c r="QVL766" s="156"/>
      <c r="QVM766" s="156"/>
      <c r="QVN766" s="156"/>
      <c r="QVO766" s="156"/>
      <c r="QVP766" s="156"/>
      <c r="QVQ766" s="156"/>
      <c r="QVR766" s="156"/>
      <c r="QVS766" s="156"/>
      <c r="QVT766" s="156"/>
      <c r="QVU766" s="156"/>
      <c r="QVV766" s="156"/>
      <c r="QVW766" s="156"/>
      <c r="QVX766" s="156"/>
      <c r="QVY766" s="156"/>
      <c r="QVZ766" s="156"/>
      <c r="QWA766" s="156"/>
      <c r="QWB766" s="156"/>
      <c r="QWC766" s="156"/>
      <c r="QWD766" s="156"/>
      <c r="QWE766" s="156"/>
      <c r="QWF766" s="156"/>
      <c r="QWG766" s="156"/>
      <c r="QWH766" s="156"/>
      <c r="QWI766" s="156"/>
      <c r="QWJ766" s="156"/>
      <c r="QWK766" s="156"/>
      <c r="QWL766" s="156"/>
      <c r="QWM766" s="156"/>
      <c r="QWN766" s="156"/>
      <c r="QWO766" s="156"/>
      <c r="QWP766" s="156"/>
      <c r="QWQ766" s="156"/>
      <c r="QWR766" s="156"/>
      <c r="QWS766" s="156"/>
      <c r="QWT766" s="156"/>
      <c r="QWU766" s="156"/>
      <c r="QWV766" s="156"/>
      <c r="QWW766" s="156"/>
      <c r="QWX766" s="156"/>
      <c r="QWY766" s="156"/>
      <c r="QWZ766" s="156"/>
      <c r="QXA766" s="156"/>
      <c r="QXB766" s="156"/>
      <c r="QXC766" s="156"/>
      <c r="QXD766" s="156"/>
      <c r="QXE766" s="156"/>
      <c r="QXF766" s="156"/>
      <c r="QXG766" s="156"/>
      <c r="QXH766" s="156"/>
      <c r="QXI766" s="156"/>
      <c r="QXJ766" s="156"/>
      <c r="QXK766" s="156"/>
      <c r="QXL766" s="156"/>
      <c r="QXM766" s="156"/>
      <c r="QXN766" s="156"/>
      <c r="QXO766" s="156"/>
      <c r="QXP766" s="156"/>
      <c r="QXQ766" s="156"/>
      <c r="QXR766" s="156"/>
      <c r="QXS766" s="156"/>
      <c r="QXT766" s="156"/>
      <c r="QXU766" s="156"/>
      <c r="QXV766" s="156"/>
      <c r="QXW766" s="156"/>
      <c r="QXX766" s="156"/>
      <c r="QXY766" s="156"/>
      <c r="QXZ766" s="156"/>
      <c r="QYA766" s="156"/>
      <c r="QYB766" s="156"/>
      <c r="QYC766" s="156"/>
      <c r="QYD766" s="156"/>
      <c r="QYE766" s="156"/>
      <c r="QYF766" s="156"/>
      <c r="QYG766" s="156"/>
      <c r="QYH766" s="156"/>
      <c r="QYI766" s="156"/>
      <c r="QYJ766" s="156"/>
      <c r="QYK766" s="156"/>
      <c r="QYL766" s="156"/>
      <c r="QYM766" s="156"/>
      <c r="QYN766" s="156"/>
      <c r="QYO766" s="156"/>
      <c r="QYP766" s="156"/>
      <c r="QYQ766" s="156"/>
      <c r="QYR766" s="156"/>
      <c r="QYS766" s="156"/>
      <c r="QYT766" s="156"/>
      <c r="QYU766" s="156"/>
      <c r="QYV766" s="156"/>
      <c r="QYW766" s="156"/>
      <c r="QYX766" s="156"/>
      <c r="QYY766" s="156"/>
      <c r="QYZ766" s="156"/>
      <c r="QZA766" s="156"/>
      <c r="QZB766" s="156"/>
      <c r="QZC766" s="156"/>
      <c r="QZD766" s="156"/>
      <c r="QZE766" s="156"/>
      <c r="QZF766" s="156"/>
      <c r="QZG766" s="156"/>
      <c r="QZH766" s="156"/>
      <c r="QZI766" s="156"/>
      <c r="QZJ766" s="156"/>
      <c r="QZK766" s="156"/>
      <c r="QZL766" s="156"/>
      <c r="QZM766" s="156"/>
      <c r="QZN766" s="156"/>
      <c r="QZO766" s="156"/>
      <c r="QZP766" s="156"/>
      <c r="QZQ766" s="156"/>
      <c r="QZR766" s="156"/>
      <c r="QZS766" s="156"/>
      <c r="QZT766" s="156"/>
      <c r="QZU766" s="156"/>
      <c r="QZV766" s="156"/>
      <c r="QZW766" s="156"/>
      <c r="QZX766" s="156"/>
      <c r="QZY766" s="156"/>
      <c r="QZZ766" s="156"/>
      <c r="RAA766" s="156"/>
      <c r="RAB766" s="156"/>
      <c r="RAC766" s="156"/>
      <c r="RAD766" s="156"/>
      <c r="RAE766" s="156"/>
      <c r="RAF766" s="156"/>
      <c r="RAG766" s="156"/>
      <c r="RAH766" s="156"/>
      <c r="RAI766" s="156"/>
      <c r="RAJ766" s="156"/>
      <c r="RAK766" s="156"/>
      <c r="RAL766" s="156"/>
      <c r="RAM766" s="156"/>
      <c r="RAN766" s="156"/>
      <c r="RAO766" s="156"/>
      <c r="RAP766" s="156"/>
      <c r="RAQ766" s="156"/>
      <c r="RAR766" s="156"/>
      <c r="RAS766" s="156"/>
      <c r="RAT766" s="156"/>
      <c r="RAU766" s="156"/>
      <c r="RAV766" s="156"/>
      <c r="RAW766" s="156"/>
      <c r="RAX766" s="156"/>
      <c r="RAY766" s="156"/>
      <c r="RAZ766" s="156"/>
      <c r="RBA766" s="156"/>
      <c r="RBB766" s="156"/>
      <c r="RBC766" s="156"/>
      <c r="RBD766" s="156"/>
      <c r="RBE766" s="156"/>
      <c r="RBF766" s="156"/>
      <c r="RBG766" s="156"/>
      <c r="RBH766" s="156"/>
      <c r="RBI766" s="156"/>
      <c r="RBJ766" s="156"/>
      <c r="RBK766" s="156"/>
      <c r="RBL766" s="156"/>
      <c r="RBM766" s="156"/>
      <c r="RBN766" s="156"/>
      <c r="RBO766" s="156"/>
      <c r="RBP766" s="156"/>
      <c r="RBQ766" s="156"/>
      <c r="RBR766" s="156"/>
      <c r="RBS766" s="156"/>
      <c r="RBT766" s="156"/>
      <c r="RBU766" s="156"/>
      <c r="RBV766" s="156"/>
      <c r="RBW766" s="156"/>
      <c r="RBX766" s="156"/>
      <c r="RBY766" s="156"/>
      <c r="RBZ766" s="156"/>
      <c r="RCA766" s="156"/>
      <c r="RCB766" s="156"/>
      <c r="RCC766" s="156"/>
      <c r="RCD766" s="156"/>
      <c r="RCE766" s="156"/>
      <c r="RCF766" s="156"/>
      <c r="RCG766" s="156"/>
      <c r="RCH766" s="156"/>
      <c r="RCI766" s="156"/>
      <c r="RCJ766" s="156"/>
      <c r="RCK766" s="156"/>
      <c r="RCL766" s="156"/>
      <c r="RCM766" s="156"/>
      <c r="RCN766" s="156"/>
      <c r="RCO766" s="156"/>
      <c r="RCP766" s="156"/>
      <c r="RCQ766" s="156"/>
      <c r="RCR766" s="156"/>
      <c r="RCS766" s="156"/>
      <c r="RCT766" s="156"/>
      <c r="RCU766" s="156"/>
      <c r="RCV766" s="156"/>
      <c r="RCW766" s="156"/>
      <c r="RCX766" s="156"/>
      <c r="RCY766" s="156"/>
      <c r="RCZ766" s="156"/>
      <c r="RDA766" s="156"/>
      <c r="RDB766" s="156"/>
      <c r="RDC766" s="156"/>
      <c r="RDD766" s="156"/>
      <c r="RDE766" s="156"/>
      <c r="RDF766" s="156"/>
      <c r="RDG766" s="156"/>
      <c r="RDH766" s="156"/>
      <c r="RDI766" s="156"/>
      <c r="RDJ766" s="156"/>
      <c r="RDK766" s="156"/>
      <c r="RDL766" s="156"/>
      <c r="RDM766" s="156"/>
      <c r="RDN766" s="156"/>
      <c r="RDO766" s="156"/>
      <c r="RDP766" s="156"/>
      <c r="RDQ766" s="156"/>
      <c r="RDR766" s="156"/>
      <c r="RDS766" s="156"/>
      <c r="RDT766" s="156"/>
      <c r="RDU766" s="156"/>
      <c r="RDV766" s="156"/>
      <c r="RDW766" s="156"/>
      <c r="RDX766" s="156"/>
      <c r="RDY766" s="156"/>
      <c r="RDZ766" s="156"/>
      <c r="REA766" s="156"/>
      <c r="REB766" s="156"/>
      <c r="REC766" s="156"/>
      <c r="RED766" s="156"/>
      <c r="REE766" s="156"/>
      <c r="REF766" s="156"/>
      <c r="REG766" s="156"/>
      <c r="REH766" s="156"/>
      <c r="REI766" s="156"/>
      <c r="REJ766" s="156"/>
      <c r="REK766" s="156"/>
      <c r="REL766" s="156"/>
      <c r="REM766" s="156"/>
      <c r="REN766" s="156"/>
      <c r="REO766" s="156"/>
      <c r="REP766" s="156"/>
      <c r="REQ766" s="156"/>
      <c r="RER766" s="156"/>
      <c r="RES766" s="156"/>
      <c r="RET766" s="156"/>
      <c r="REU766" s="156"/>
      <c r="REV766" s="156"/>
      <c r="REW766" s="156"/>
      <c r="REX766" s="156"/>
      <c r="REY766" s="156"/>
      <c r="REZ766" s="156"/>
      <c r="RFA766" s="156"/>
      <c r="RFB766" s="156"/>
      <c r="RFC766" s="156"/>
      <c r="RFD766" s="156"/>
      <c r="RFE766" s="156"/>
      <c r="RFF766" s="156"/>
      <c r="RFG766" s="156"/>
      <c r="RFH766" s="156"/>
      <c r="RFI766" s="156"/>
      <c r="RFJ766" s="156"/>
      <c r="RFK766" s="156"/>
      <c r="RFL766" s="156"/>
      <c r="RFM766" s="156"/>
      <c r="RFN766" s="156"/>
      <c r="RFO766" s="156"/>
      <c r="RFP766" s="156"/>
      <c r="RFQ766" s="156"/>
      <c r="RFR766" s="156"/>
      <c r="RFS766" s="156"/>
      <c r="RFT766" s="156"/>
      <c r="RFU766" s="156"/>
      <c r="RFV766" s="156"/>
      <c r="RFW766" s="156"/>
      <c r="RFX766" s="156"/>
      <c r="RFY766" s="156"/>
      <c r="RFZ766" s="156"/>
      <c r="RGA766" s="156"/>
      <c r="RGB766" s="156"/>
      <c r="RGC766" s="156"/>
      <c r="RGD766" s="156"/>
      <c r="RGE766" s="156"/>
      <c r="RGF766" s="156"/>
      <c r="RGG766" s="156"/>
      <c r="RGH766" s="156"/>
      <c r="RGI766" s="156"/>
      <c r="RGJ766" s="156"/>
      <c r="RGK766" s="156"/>
      <c r="RGL766" s="156"/>
      <c r="RGM766" s="156"/>
      <c r="RGN766" s="156"/>
      <c r="RGO766" s="156"/>
      <c r="RGP766" s="156"/>
      <c r="RGQ766" s="156"/>
      <c r="RGR766" s="156"/>
      <c r="RGS766" s="156"/>
      <c r="RGT766" s="156"/>
      <c r="RGU766" s="156"/>
      <c r="RGV766" s="156"/>
      <c r="RGW766" s="156"/>
      <c r="RGX766" s="156"/>
      <c r="RGY766" s="156"/>
      <c r="RGZ766" s="156"/>
      <c r="RHA766" s="156"/>
      <c r="RHB766" s="156"/>
      <c r="RHC766" s="156"/>
      <c r="RHD766" s="156"/>
      <c r="RHE766" s="156"/>
      <c r="RHF766" s="156"/>
      <c r="RHG766" s="156"/>
      <c r="RHH766" s="156"/>
      <c r="RHI766" s="156"/>
      <c r="RHJ766" s="156"/>
      <c r="RHK766" s="156"/>
      <c r="RHL766" s="156"/>
      <c r="RHM766" s="156"/>
      <c r="RHN766" s="156"/>
      <c r="RHO766" s="156"/>
      <c r="RHP766" s="156"/>
      <c r="RHQ766" s="156"/>
      <c r="RHR766" s="156"/>
      <c r="RHS766" s="156"/>
      <c r="RHT766" s="156"/>
      <c r="RHU766" s="156"/>
      <c r="RHV766" s="156"/>
      <c r="RHW766" s="156"/>
      <c r="RHX766" s="156"/>
      <c r="RHY766" s="156"/>
      <c r="RHZ766" s="156"/>
      <c r="RIA766" s="156"/>
      <c r="RIB766" s="156"/>
      <c r="RIC766" s="156"/>
      <c r="RID766" s="156"/>
      <c r="RIE766" s="156"/>
      <c r="RIF766" s="156"/>
      <c r="RIG766" s="156"/>
      <c r="RIH766" s="156"/>
      <c r="RII766" s="156"/>
      <c r="RIJ766" s="156"/>
      <c r="RIK766" s="156"/>
      <c r="RIL766" s="156"/>
      <c r="RIM766" s="156"/>
      <c r="RIN766" s="156"/>
      <c r="RIO766" s="156"/>
      <c r="RIP766" s="156"/>
      <c r="RIQ766" s="156"/>
      <c r="RIR766" s="156"/>
      <c r="RIS766" s="156"/>
      <c r="RIT766" s="156"/>
      <c r="RIU766" s="156"/>
      <c r="RIV766" s="156"/>
      <c r="RIW766" s="156"/>
      <c r="RIX766" s="156"/>
      <c r="RIY766" s="156"/>
      <c r="RIZ766" s="156"/>
      <c r="RJA766" s="156"/>
      <c r="RJB766" s="156"/>
      <c r="RJC766" s="156"/>
      <c r="RJD766" s="156"/>
      <c r="RJE766" s="156"/>
      <c r="RJF766" s="156"/>
      <c r="RJG766" s="156"/>
      <c r="RJH766" s="156"/>
      <c r="RJI766" s="156"/>
      <c r="RJJ766" s="156"/>
      <c r="RJK766" s="156"/>
      <c r="RJL766" s="156"/>
      <c r="RJM766" s="156"/>
      <c r="RJN766" s="156"/>
      <c r="RJO766" s="156"/>
      <c r="RJP766" s="156"/>
      <c r="RJQ766" s="156"/>
      <c r="RJR766" s="156"/>
      <c r="RJS766" s="156"/>
      <c r="RJT766" s="156"/>
      <c r="RJU766" s="156"/>
      <c r="RJV766" s="156"/>
      <c r="RJW766" s="156"/>
      <c r="RJX766" s="156"/>
      <c r="RJY766" s="156"/>
      <c r="RJZ766" s="156"/>
      <c r="RKA766" s="156"/>
      <c r="RKB766" s="156"/>
      <c r="RKC766" s="156"/>
      <c r="RKD766" s="156"/>
      <c r="RKE766" s="156"/>
      <c r="RKF766" s="156"/>
      <c r="RKG766" s="156"/>
      <c r="RKH766" s="156"/>
      <c r="RKI766" s="156"/>
      <c r="RKJ766" s="156"/>
      <c r="RKK766" s="156"/>
      <c r="RKL766" s="156"/>
      <c r="RKM766" s="156"/>
      <c r="RKN766" s="156"/>
      <c r="RKO766" s="156"/>
      <c r="RKP766" s="156"/>
      <c r="RKQ766" s="156"/>
      <c r="RKR766" s="156"/>
      <c r="RKS766" s="156"/>
      <c r="RKT766" s="156"/>
      <c r="RKU766" s="156"/>
      <c r="RKV766" s="156"/>
      <c r="RKW766" s="156"/>
      <c r="RKX766" s="156"/>
      <c r="RKY766" s="156"/>
      <c r="RKZ766" s="156"/>
      <c r="RLA766" s="156"/>
      <c r="RLB766" s="156"/>
      <c r="RLC766" s="156"/>
      <c r="RLD766" s="156"/>
      <c r="RLE766" s="156"/>
      <c r="RLF766" s="156"/>
      <c r="RLG766" s="156"/>
      <c r="RLH766" s="156"/>
      <c r="RLI766" s="156"/>
      <c r="RLJ766" s="156"/>
      <c r="RLK766" s="156"/>
      <c r="RLL766" s="156"/>
      <c r="RLM766" s="156"/>
      <c r="RLN766" s="156"/>
      <c r="RLO766" s="156"/>
      <c r="RLP766" s="156"/>
      <c r="RLQ766" s="156"/>
      <c r="RLR766" s="156"/>
      <c r="RLS766" s="156"/>
      <c r="RLT766" s="156"/>
      <c r="RLU766" s="156"/>
      <c r="RLV766" s="156"/>
      <c r="RLW766" s="156"/>
      <c r="RLX766" s="156"/>
      <c r="RLY766" s="156"/>
      <c r="RLZ766" s="156"/>
      <c r="RMA766" s="156"/>
      <c r="RMB766" s="156"/>
      <c r="RMC766" s="156"/>
      <c r="RMD766" s="156"/>
      <c r="RME766" s="156"/>
      <c r="RMF766" s="156"/>
      <c r="RMG766" s="156"/>
      <c r="RMH766" s="156"/>
      <c r="RMI766" s="156"/>
      <c r="RMJ766" s="156"/>
      <c r="RMK766" s="156"/>
      <c r="RML766" s="156"/>
      <c r="RMM766" s="156"/>
      <c r="RMN766" s="156"/>
      <c r="RMO766" s="156"/>
      <c r="RMP766" s="156"/>
      <c r="RMQ766" s="156"/>
      <c r="RMR766" s="156"/>
      <c r="RMS766" s="156"/>
      <c r="RMT766" s="156"/>
      <c r="RMU766" s="156"/>
      <c r="RMV766" s="156"/>
      <c r="RMW766" s="156"/>
      <c r="RMX766" s="156"/>
      <c r="RMY766" s="156"/>
      <c r="RMZ766" s="156"/>
      <c r="RNA766" s="156"/>
      <c r="RNB766" s="156"/>
      <c r="RNC766" s="156"/>
      <c r="RND766" s="156"/>
      <c r="RNE766" s="156"/>
      <c r="RNF766" s="156"/>
      <c r="RNG766" s="156"/>
      <c r="RNH766" s="156"/>
      <c r="RNI766" s="156"/>
      <c r="RNJ766" s="156"/>
      <c r="RNK766" s="156"/>
      <c r="RNL766" s="156"/>
      <c r="RNM766" s="156"/>
      <c r="RNN766" s="156"/>
      <c r="RNO766" s="156"/>
      <c r="RNP766" s="156"/>
      <c r="RNQ766" s="156"/>
      <c r="RNR766" s="156"/>
      <c r="RNS766" s="156"/>
      <c r="RNT766" s="156"/>
      <c r="RNU766" s="156"/>
      <c r="RNV766" s="156"/>
      <c r="RNW766" s="156"/>
      <c r="RNX766" s="156"/>
      <c r="RNY766" s="156"/>
      <c r="RNZ766" s="156"/>
      <c r="ROA766" s="156"/>
      <c r="ROB766" s="156"/>
      <c r="ROC766" s="156"/>
      <c r="ROD766" s="156"/>
      <c r="ROE766" s="156"/>
      <c r="ROF766" s="156"/>
      <c r="ROG766" s="156"/>
      <c r="ROH766" s="156"/>
      <c r="ROI766" s="156"/>
      <c r="ROJ766" s="156"/>
      <c r="ROK766" s="156"/>
      <c r="ROL766" s="156"/>
      <c r="ROM766" s="156"/>
      <c r="RON766" s="156"/>
      <c r="ROO766" s="156"/>
      <c r="ROP766" s="156"/>
      <c r="ROQ766" s="156"/>
      <c r="ROR766" s="156"/>
      <c r="ROS766" s="156"/>
      <c r="ROT766" s="156"/>
      <c r="ROU766" s="156"/>
      <c r="ROV766" s="156"/>
      <c r="ROW766" s="156"/>
      <c r="ROX766" s="156"/>
      <c r="ROY766" s="156"/>
      <c r="ROZ766" s="156"/>
      <c r="RPA766" s="156"/>
      <c r="RPB766" s="156"/>
      <c r="RPC766" s="156"/>
      <c r="RPD766" s="156"/>
      <c r="RPE766" s="156"/>
      <c r="RPF766" s="156"/>
      <c r="RPG766" s="156"/>
      <c r="RPH766" s="156"/>
      <c r="RPI766" s="156"/>
      <c r="RPJ766" s="156"/>
      <c r="RPK766" s="156"/>
      <c r="RPL766" s="156"/>
      <c r="RPM766" s="156"/>
      <c r="RPN766" s="156"/>
      <c r="RPO766" s="156"/>
      <c r="RPP766" s="156"/>
      <c r="RPQ766" s="156"/>
      <c r="RPR766" s="156"/>
      <c r="RPS766" s="156"/>
      <c r="RPT766" s="156"/>
      <c r="RPU766" s="156"/>
      <c r="RPV766" s="156"/>
      <c r="RPW766" s="156"/>
      <c r="RPX766" s="156"/>
      <c r="RPY766" s="156"/>
      <c r="RPZ766" s="156"/>
      <c r="RQA766" s="156"/>
      <c r="RQB766" s="156"/>
      <c r="RQC766" s="156"/>
      <c r="RQD766" s="156"/>
      <c r="RQE766" s="156"/>
      <c r="RQF766" s="156"/>
      <c r="RQG766" s="156"/>
      <c r="RQH766" s="156"/>
      <c r="RQI766" s="156"/>
      <c r="RQJ766" s="156"/>
      <c r="RQK766" s="156"/>
      <c r="RQL766" s="156"/>
      <c r="RQM766" s="156"/>
      <c r="RQN766" s="156"/>
      <c r="RQO766" s="156"/>
      <c r="RQP766" s="156"/>
      <c r="RQQ766" s="156"/>
      <c r="RQR766" s="156"/>
      <c r="RQS766" s="156"/>
      <c r="RQT766" s="156"/>
      <c r="RQU766" s="156"/>
      <c r="RQV766" s="156"/>
      <c r="RQW766" s="156"/>
      <c r="RQX766" s="156"/>
      <c r="RQY766" s="156"/>
      <c r="RQZ766" s="156"/>
      <c r="RRA766" s="156"/>
      <c r="RRB766" s="156"/>
      <c r="RRC766" s="156"/>
      <c r="RRD766" s="156"/>
      <c r="RRE766" s="156"/>
      <c r="RRF766" s="156"/>
      <c r="RRG766" s="156"/>
      <c r="RRH766" s="156"/>
      <c r="RRI766" s="156"/>
      <c r="RRJ766" s="156"/>
      <c r="RRK766" s="156"/>
      <c r="RRL766" s="156"/>
      <c r="RRM766" s="156"/>
      <c r="RRN766" s="156"/>
      <c r="RRO766" s="156"/>
      <c r="RRP766" s="156"/>
      <c r="RRQ766" s="156"/>
      <c r="RRR766" s="156"/>
      <c r="RRS766" s="156"/>
      <c r="RRT766" s="156"/>
      <c r="RRU766" s="156"/>
      <c r="RRV766" s="156"/>
      <c r="RRW766" s="156"/>
      <c r="RRX766" s="156"/>
      <c r="RRY766" s="156"/>
      <c r="RRZ766" s="156"/>
      <c r="RSA766" s="156"/>
      <c r="RSB766" s="156"/>
      <c r="RSC766" s="156"/>
      <c r="RSD766" s="156"/>
      <c r="RSE766" s="156"/>
      <c r="RSF766" s="156"/>
      <c r="RSG766" s="156"/>
      <c r="RSH766" s="156"/>
      <c r="RSI766" s="156"/>
      <c r="RSJ766" s="156"/>
      <c r="RSK766" s="156"/>
      <c r="RSL766" s="156"/>
      <c r="RSM766" s="156"/>
      <c r="RSN766" s="156"/>
      <c r="RSO766" s="156"/>
      <c r="RSP766" s="156"/>
      <c r="RSQ766" s="156"/>
      <c r="RSR766" s="156"/>
      <c r="RSS766" s="156"/>
      <c r="RST766" s="156"/>
      <c r="RSU766" s="156"/>
      <c r="RSV766" s="156"/>
      <c r="RSW766" s="156"/>
      <c r="RSX766" s="156"/>
      <c r="RSY766" s="156"/>
      <c r="RSZ766" s="156"/>
      <c r="RTA766" s="156"/>
      <c r="RTB766" s="156"/>
      <c r="RTC766" s="156"/>
      <c r="RTD766" s="156"/>
      <c r="RTE766" s="156"/>
      <c r="RTF766" s="156"/>
      <c r="RTG766" s="156"/>
      <c r="RTH766" s="156"/>
      <c r="RTI766" s="156"/>
      <c r="RTJ766" s="156"/>
      <c r="RTK766" s="156"/>
      <c r="RTL766" s="156"/>
      <c r="RTM766" s="156"/>
      <c r="RTN766" s="156"/>
      <c r="RTO766" s="156"/>
      <c r="RTP766" s="156"/>
      <c r="RTQ766" s="156"/>
      <c r="RTR766" s="156"/>
      <c r="RTS766" s="156"/>
      <c r="RTT766" s="156"/>
      <c r="RTU766" s="156"/>
      <c r="RTV766" s="156"/>
      <c r="RTW766" s="156"/>
      <c r="RTX766" s="156"/>
      <c r="RTY766" s="156"/>
      <c r="RTZ766" s="156"/>
      <c r="RUA766" s="156"/>
      <c r="RUB766" s="156"/>
      <c r="RUC766" s="156"/>
      <c r="RUD766" s="156"/>
      <c r="RUE766" s="156"/>
      <c r="RUF766" s="156"/>
      <c r="RUG766" s="156"/>
      <c r="RUH766" s="156"/>
      <c r="RUI766" s="156"/>
      <c r="RUJ766" s="156"/>
      <c r="RUK766" s="156"/>
      <c r="RUL766" s="156"/>
      <c r="RUM766" s="156"/>
      <c r="RUN766" s="156"/>
      <c r="RUO766" s="156"/>
      <c r="RUP766" s="156"/>
      <c r="RUQ766" s="156"/>
      <c r="RUR766" s="156"/>
      <c r="RUS766" s="156"/>
      <c r="RUT766" s="156"/>
      <c r="RUU766" s="156"/>
      <c r="RUV766" s="156"/>
      <c r="RUW766" s="156"/>
      <c r="RUX766" s="156"/>
      <c r="RUY766" s="156"/>
      <c r="RUZ766" s="156"/>
      <c r="RVA766" s="156"/>
      <c r="RVB766" s="156"/>
      <c r="RVC766" s="156"/>
      <c r="RVD766" s="156"/>
      <c r="RVE766" s="156"/>
      <c r="RVF766" s="156"/>
      <c r="RVG766" s="156"/>
      <c r="RVH766" s="156"/>
      <c r="RVI766" s="156"/>
      <c r="RVJ766" s="156"/>
      <c r="RVK766" s="156"/>
      <c r="RVL766" s="156"/>
      <c r="RVM766" s="156"/>
      <c r="RVN766" s="156"/>
      <c r="RVO766" s="156"/>
      <c r="RVP766" s="156"/>
      <c r="RVQ766" s="156"/>
      <c r="RVR766" s="156"/>
      <c r="RVS766" s="156"/>
      <c r="RVT766" s="156"/>
      <c r="RVU766" s="156"/>
      <c r="RVV766" s="156"/>
      <c r="RVW766" s="156"/>
      <c r="RVX766" s="156"/>
      <c r="RVY766" s="156"/>
      <c r="RVZ766" s="156"/>
      <c r="RWA766" s="156"/>
      <c r="RWB766" s="156"/>
      <c r="RWC766" s="156"/>
      <c r="RWD766" s="156"/>
      <c r="RWE766" s="156"/>
      <c r="RWF766" s="156"/>
      <c r="RWG766" s="156"/>
      <c r="RWH766" s="156"/>
      <c r="RWI766" s="156"/>
      <c r="RWJ766" s="156"/>
      <c r="RWK766" s="156"/>
      <c r="RWL766" s="156"/>
      <c r="RWM766" s="156"/>
      <c r="RWN766" s="156"/>
      <c r="RWO766" s="156"/>
      <c r="RWP766" s="156"/>
      <c r="RWQ766" s="156"/>
      <c r="RWR766" s="156"/>
      <c r="RWS766" s="156"/>
      <c r="RWT766" s="156"/>
      <c r="RWU766" s="156"/>
      <c r="RWV766" s="156"/>
      <c r="RWW766" s="156"/>
      <c r="RWX766" s="156"/>
      <c r="RWY766" s="156"/>
      <c r="RWZ766" s="156"/>
      <c r="RXA766" s="156"/>
      <c r="RXB766" s="156"/>
      <c r="RXC766" s="156"/>
      <c r="RXD766" s="156"/>
      <c r="RXE766" s="156"/>
      <c r="RXF766" s="156"/>
      <c r="RXG766" s="156"/>
      <c r="RXH766" s="156"/>
      <c r="RXI766" s="156"/>
      <c r="RXJ766" s="156"/>
      <c r="RXK766" s="156"/>
      <c r="RXL766" s="156"/>
      <c r="RXM766" s="156"/>
      <c r="RXN766" s="156"/>
      <c r="RXO766" s="156"/>
      <c r="RXP766" s="156"/>
      <c r="RXQ766" s="156"/>
      <c r="RXR766" s="156"/>
      <c r="RXS766" s="156"/>
      <c r="RXT766" s="156"/>
      <c r="RXU766" s="156"/>
      <c r="RXV766" s="156"/>
      <c r="RXW766" s="156"/>
      <c r="RXX766" s="156"/>
      <c r="RXY766" s="156"/>
      <c r="RXZ766" s="156"/>
      <c r="RYA766" s="156"/>
      <c r="RYB766" s="156"/>
      <c r="RYC766" s="156"/>
      <c r="RYD766" s="156"/>
      <c r="RYE766" s="156"/>
      <c r="RYF766" s="156"/>
      <c r="RYG766" s="156"/>
      <c r="RYH766" s="156"/>
      <c r="RYI766" s="156"/>
      <c r="RYJ766" s="156"/>
      <c r="RYK766" s="156"/>
      <c r="RYL766" s="156"/>
      <c r="RYM766" s="156"/>
      <c r="RYN766" s="156"/>
      <c r="RYO766" s="156"/>
      <c r="RYP766" s="156"/>
      <c r="RYQ766" s="156"/>
      <c r="RYR766" s="156"/>
      <c r="RYS766" s="156"/>
      <c r="RYT766" s="156"/>
      <c r="RYU766" s="156"/>
      <c r="RYV766" s="156"/>
      <c r="RYW766" s="156"/>
      <c r="RYX766" s="156"/>
      <c r="RYY766" s="156"/>
      <c r="RYZ766" s="156"/>
      <c r="RZA766" s="156"/>
      <c r="RZB766" s="156"/>
      <c r="RZC766" s="156"/>
      <c r="RZD766" s="156"/>
      <c r="RZE766" s="156"/>
      <c r="RZF766" s="156"/>
      <c r="RZG766" s="156"/>
      <c r="RZH766" s="156"/>
      <c r="RZI766" s="156"/>
      <c r="RZJ766" s="156"/>
      <c r="RZK766" s="156"/>
      <c r="RZL766" s="156"/>
      <c r="RZM766" s="156"/>
      <c r="RZN766" s="156"/>
      <c r="RZO766" s="156"/>
      <c r="RZP766" s="156"/>
      <c r="RZQ766" s="156"/>
      <c r="RZR766" s="156"/>
      <c r="RZS766" s="156"/>
      <c r="RZT766" s="156"/>
      <c r="RZU766" s="156"/>
      <c r="RZV766" s="156"/>
      <c r="RZW766" s="156"/>
      <c r="RZX766" s="156"/>
      <c r="RZY766" s="156"/>
      <c r="RZZ766" s="156"/>
      <c r="SAA766" s="156"/>
      <c r="SAB766" s="156"/>
      <c r="SAC766" s="156"/>
      <c r="SAD766" s="156"/>
      <c r="SAE766" s="156"/>
      <c r="SAF766" s="156"/>
      <c r="SAG766" s="156"/>
      <c r="SAH766" s="156"/>
      <c r="SAI766" s="156"/>
      <c r="SAJ766" s="156"/>
      <c r="SAK766" s="156"/>
      <c r="SAL766" s="156"/>
      <c r="SAM766" s="156"/>
      <c r="SAN766" s="156"/>
      <c r="SAO766" s="156"/>
      <c r="SAP766" s="156"/>
      <c r="SAQ766" s="156"/>
      <c r="SAR766" s="156"/>
      <c r="SAS766" s="156"/>
      <c r="SAT766" s="156"/>
      <c r="SAU766" s="156"/>
      <c r="SAV766" s="156"/>
      <c r="SAW766" s="156"/>
      <c r="SAX766" s="156"/>
      <c r="SAY766" s="156"/>
      <c r="SAZ766" s="156"/>
      <c r="SBA766" s="156"/>
      <c r="SBB766" s="156"/>
      <c r="SBC766" s="156"/>
      <c r="SBD766" s="156"/>
      <c r="SBE766" s="156"/>
      <c r="SBF766" s="156"/>
      <c r="SBG766" s="156"/>
      <c r="SBH766" s="156"/>
      <c r="SBI766" s="156"/>
      <c r="SBJ766" s="156"/>
      <c r="SBK766" s="156"/>
      <c r="SBL766" s="156"/>
      <c r="SBM766" s="156"/>
      <c r="SBN766" s="156"/>
      <c r="SBO766" s="156"/>
      <c r="SBP766" s="156"/>
      <c r="SBQ766" s="156"/>
      <c r="SBR766" s="156"/>
      <c r="SBS766" s="156"/>
      <c r="SBT766" s="156"/>
      <c r="SBU766" s="156"/>
      <c r="SBV766" s="156"/>
      <c r="SBW766" s="156"/>
      <c r="SBX766" s="156"/>
      <c r="SBY766" s="156"/>
      <c r="SBZ766" s="156"/>
      <c r="SCA766" s="156"/>
      <c r="SCB766" s="156"/>
      <c r="SCC766" s="156"/>
      <c r="SCD766" s="156"/>
      <c r="SCE766" s="156"/>
      <c r="SCF766" s="156"/>
      <c r="SCG766" s="156"/>
      <c r="SCH766" s="156"/>
      <c r="SCI766" s="156"/>
      <c r="SCJ766" s="156"/>
      <c r="SCK766" s="156"/>
      <c r="SCL766" s="156"/>
      <c r="SCM766" s="156"/>
      <c r="SCN766" s="156"/>
      <c r="SCO766" s="156"/>
      <c r="SCP766" s="156"/>
      <c r="SCQ766" s="156"/>
      <c r="SCR766" s="156"/>
      <c r="SCS766" s="156"/>
      <c r="SCT766" s="156"/>
      <c r="SCU766" s="156"/>
      <c r="SCV766" s="156"/>
      <c r="SCW766" s="156"/>
      <c r="SCX766" s="156"/>
      <c r="SCY766" s="156"/>
      <c r="SCZ766" s="156"/>
      <c r="SDA766" s="156"/>
      <c r="SDB766" s="156"/>
      <c r="SDC766" s="156"/>
      <c r="SDD766" s="156"/>
      <c r="SDE766" s="156"/>
      <c r="SDF766" s="156"/>
      <c r="SDG766" s="156"/>
      <c r="SDH766" s="156"/>
      <c r="SDI766" s="156"/>
      <c r="SDJ766" s="156"/>
      <c r="SDK766" s="156"/>
      <c r="SDL766" s="156"/>
      <c r="SDM766" s="156"/>
      <c r="SDN766" s="156"/>
      <c r="SDO766" s="156"/>
      <c r="SDP766" s="156"/>
      <c r="SDQ766" s="156"/>
      <c r="SDR766" s="156"/>
      <c r="SDS766" s="156"/>
      <c r="SDT766" s="156"/>
      <c r="SDU766" s="156"/>
      <c r="SDV766" s="156"/>
      <c r="SDW766" s="156"/>
      <c r="SDX766" s="156"/>
      <c r="SDY766" s="156"/>
      <c r="SDZ766" s="156"/>
      <c r="SEA766" s="156"/>
      <c r="SEB766" s="156"/>
      <c r="SEC766" s="156"/>
      <c r="SED766" s="156"/>
      <c r="SEE766" s="156"/>
      <c r="SEF766" s="156"/>
      <c r="SEG766" s="156"/>
      <c r="SEH766" s="156"/>
      <c r="SEI766" s="156"/>
      <c r="SEJ766" s="156"/>
      <c r="SEK766" s="156"/>
      <c r="SEL766" s="156"/>
      <c r="SEM766" s="156"/>
      <c r="SEN766" s="156"/>
      <c r="SEO766" s="156"/>
      <c r="SEP766" s="156"/>
      <c r="SEQ766" s="156"/>
      <c r="SER766" s="156"/>
      <c r="SES766" s="156"/>
      <c r="SET766" s="156"/>
      <c r="SEU766" s="156"/>
      <c r="SEV766" s="156"/>
      <c r="SEW766" s="156"/>
      <c r="SEX766" s="156"/>
      <c r="SEY766" s="156"/>
      <c r="SEZ766" s="156"/>
      <c r="SFA766" s="156"/>
      <c r="SFB766" s="156"/>
      <c r="SFC766" s="156"/>
      <c r="SFD766" s="156"/>
      <c r="SFE766" s="156"/>
      <c r="SFF766" s="156"/>
      <c r="SFG766" s="156"/>
      <c r="SFH766" s="156"/>
      <c r="SFI766" s="156"/>
      <c r="SFJ766" s="156"/>
      <c r="SFK766" s="156"/>
      <c r="SFL766" s="156"/>
      <c r="SFM766" s="156"/>
      <c r="SFN766" s="156"/>
      <c r="SFO766" s="156"/>
      <c r="SFP766" s="156"/>
      <c r="SFQ766" s="156"/>
      <c r="SFR766" s="156"/>
      <c r="SFS766" s="156"/>
      <c r="SFT766" s="156"/>
      <c r="SFU766" s="156"/>
      <c r="SFV766" s="156"/>
      <c r="SFW766" s="156"/>
      <c r="SFX766" s="156"/>
      <c r="SFY766" s="156"/>
      <c r="SFZ766" s="156"/>
      <c r="SGA766" s="156"/>
      <c r="SGB766" s="156"/>
      <c r="SGC766" s="156"/>
      <c r="SGD766" s="156"/>
      <c r="SGE766" s="156"/>
      <c r="SGF766" s="156"/>
      <c r="SGG766" s="156"/>
      <c r="SGH766" s="156"/>
      <c r="SGI766" s="156"/>
      <c r="SGJ766" s="156"/>
      <c r="SGK766" s="156"/>
      <c r="SGL766" s="156"/>
      <c r="SGM766" s="156"/>
      <c r="SGN766" s="156"/>
      <c r="SGO766" s="156"/>
      <c r="SGP766" s="156"/>
      <c r="SGQ766" s="156"/>
      <c r="SGR766" s="156"/>
      <c r="SGS766" s="156"/>
      <c r="SGT766" s="156"/>
      <c r="SGU766" s="156"/>
      <c r="SGV766" s="156"/>
      <c r="SGW766" s="156"/>
      <c r="SGX766" s="156"/>
      <c r="SGY766" s="156"/>
      <c r="SGZ766" s="156"/>
      <c r="SHA766" s="156"/>
      <c r="SHB766" s="156"/>
      <c r="SHC766" s="156"/>
      <c r="SHD766" s="156"/>
      <c r="SHE766" s="156"/>
      <c r="SHF766" s="156"/>
      <c r="SHG766" s="156"/>
      <c r="SHH766" s="156"/>
      <c r="SHI766" s="156"/>
      <c r="SHJ766" s="156"/>
      <c r="SHK766" s="156"/>
      <c r="SHL766" s="156"/>
      <c r="SHM766" s="156"/>
      <c r="SHN766" s="156"/>
      <c r="SHO766" s="156"/>
      <c r="SHP766" s="156"/>
      <c r="SHQ766" s="156"/>
      <c r="SHR766" s="156"/>
      <c r="SHS766" s="156"/>
      <c r="SHT766" s="156"/>
      <c r="SHU766" s="156"/>
      <c r="SHV766" s="156"/>
      <c r="SHW766" s="156"/>
      <c r="SHX766" s="156"/>
      <c r="SHY766" s="156"/>
      <c r="SHZ766" s="156"/>
      <c r="SIA766" s="156"/>
      <c r="SIB766" s="156"/>
      <c r="SIC766" s="156"/>
      <c r="SID766" s="156"/>
      <c r="SIE766" s="156"/>
      <c r="SIF766" s="156"/>
      <c r="SIG766" s="156"/>
      <c r="SIH766" s="156"/>
      <c r="SII766" s="156"/>
      <c r="SIJ766" s="156"/>
      <c r="SIK766" s="156"/>
      <c r="SIL766" s="156"/>
      <c r="SIM766" s="156"/>
      <c r="SIN766" s="156"/>
      <c r="SIO766" s="156"/>
      <c r="SIP766" s="156"/>
      <c r="SIQ766" s="156"/>
      <c r="SIR766" s="156"/>
      <c r="SIS766" s="156"/>
      <c r="SIT766" s="156"/>
      <c r="SIU766" s="156"/>
      <c r="SIV766" s="156"/>
      <c r="SIW766" s="156"/>
      <c r="SIX766" s="156"/>
      <c r="SIY766" s="156"/>
      <c r="SIZ766" s="156"/>
      <c r="SJA766" s="156"/>
      <c r="SJB766" s="156"/>
      <c r="SJC766" s="156"/>
      <c r="SJD766" s="156"/>
      <c r="SJE766" s="156"/>
      <c r="SJF766" s="156"/>
      <c r="SJG766" s="156"/>
      <c r="SJH766" s="156"/>
      <c r="SJI766" s="156"/>
      <c r="SJJ766" s="156"/>
      <c r="SJK766" s="156"/>
      <c r="SJL766" s="156"/>
      <c r="SJM766" s="156"/>
      <c r="SJN766" s="156"/>
      <c r="SJO766" s="156"/>
      <c r="SJP766" s="156"/>
      <c r="SJQ766" s="156"/>
      <c r="SJR766" s="156"/>
      <c r="SJS766" s="156"/>
      <c r="SJT766" s="156"/>
      <c r="SJU766" s="156"/>
      <c r="SJV766" s="156"/>
      <c r="SJW766" s="156"/>
      <c r="SJX766" s="156"/>
      <c r="SJY766" s="156"/>
      <c r="SJZ766" s="156"/>
      <c r="SKA766" s="156"/>
      <c r="SKB766" s="156"/>
      <c r="SKC766" s="156"/>
      <c r="SKD766" s="156"/>
      <c r="SKE766" s="156"/>
      <c r="SKF766" s="156"/>
      <c r="SKG766" s="156"/>
      <c r="SKH766" s="156"/>
      <c r="SKI766" s="156"/>
      <c r="SKJ766" s="156"/>
      <c r="SKK766" s="156"/>
      <c r="SKL766" s="156"/>
      <c r="SKM766" s="156"/>
      <c r="SKN766" s="156"/>
      <c r="SKO766" s="156"/>
      <c r="SKP766" s="156"/>
      <c r="SKQ766" s="156"/>
      <c r="SKR766" s="156"/>
      <c r="SKS766" s="156"/>
      <c r="SKT766" s="156"/>
      <c r="SKU766" s="156"/>
      <c r="SKV766" s="156"/>
      <c r="SKW766" s="156"/>
      <c r="SKX766" s="156"/>
      <c r="SKY766" s="156"/>
      <c r="SKZ766" s="156"/>
      <c r="SLA766" s="156"/>
      <c r="SLB766" s="156"/>
      <c r="SLC766" s="156"/>
      <c r="SLD766" s="156"/>
      <c r="SLE766" s="156"/>
      <c r="SLF766" s="156"/>
      <c r="SLG766" s="156"/>
      <c r="SLH766" s="156"/>
      <c r="SLI766" s="156"/>
      <c r="SLJ766" s="156"/>
      <c r="SLK766" s="156"/>
      <c r="SLL766" s="156"/>
      <c r="SLM766" s="156"/>
      <c r="SLN766" s="156"/>
      <c r="SLO766" s="156"/>
      <c r="SLP766" s="156"/>
      <c r="SLQ766" s="156"/>
      <c r="SLR766" s="156"/>
      <c r="SLS766" s="156"/>
      <c r="SLT766" s="156"/>
      <c r="SLU766" s="156"/>
      <c r="SLV766" s="156"/>
      <c r="SLW766" s="156"/>
      <c r="SLX766" s="156"/>
      <c r="SLY766" s="156"/>
      <c r="SLZ766" s="156"/>
      <c r="SMA766" s="156"/>
      <c r="SMB766" s="156"/>
      <c r="SMC766" s="156"/>
      <c r="SMD766" s="156"/>
      <c r="SME766" s="156"/>
      <c r="SMF766" s="156"/>
      <c r="SMG766" s="156"/>
      <c r="SMH766" s="156"/>
      <c r="SMI766" s="156"/>
      <c r="SMJ766" s="156"/>
      <c r="SMK766" s="156"/>
      <c r="SML766" s="156"/>
      <c r="SMM766" s="156"/>
      <c r="SMN766" s="156"/>
      <c r="SMO766" s="156"/>
      <c r="SMP766" s="156"/>
      <c r="SMQ766" s="156"/>
      <c r="SMR766" s="156"/>
      <c r="SMS766" s="156"/>
      <c r="SMT766" s="156"/>
      <c r="SMU766" s="156"/>
      <c r="SMV766" s="156"/>
      <c r="SMW766" s="156"/>
      <c r="SMX766" s="156"/>
      <c r="SMY766" s="156"/>
      <c r="SMZ766" s="156"/>
      <c r="SNA766" s="156"/>
      <c r="SNB766" s="156"/>
      <c r="SNC766" s="156"/>
      <c r="SND766" s="156"/>
      <c r="SNE766" s="156"/>
      <c r="SNF766" s="156"/>
      <c r="SNG766" s="156"/>
      <c r="SNH766" s="156"/>
      <c r="SNI766" s="156"/>
      <c r="SNJ766" s="156"/>
      <c r="SNK766" s="156"/>
      <c r="SNL766" s="156"/>
      <c r="SNM766" s="156"/>
      <c r="SNN766" s="156"/>
      <c r="SNO766" s="156"/>
      <c r="SNP766" s="156"/>
      <c r="SNQ766" s="156"/>
      <c r="SNR766" s="156"/>
      <c r="SNS766" s="156"/>
      <c r="SNT766" s="156"/>
      <c r="SNU766" s="156"/>
      <c r="SNV766" s="156"/>
      <c r="SNW766" s="156"/>
      <c r="SNX766" s="156"/>
      <c r="SNY766" s="156"/>
      <c r="SNZ766" s="156"/>
      <c r="SOA766" s="156"/>
      <c r="SOB766" s="156"/>
      <c r="SOC766" s="156"/>
      <c r="SOD766" s="156"/>
      <c r="SOE766" s="156"/>
      <c r="SOF766" s="156"/>
      <c r="SOG766" s="156"/>
      <c r="SOH766" s="156"/>
      <c r="SOI766" s="156"/>
      <c r="SOJ766" s="156"/>
      <c r="SOK766" s="156"/>
      <c r="SOL766" s="156"/>
      <c r="SOM766" s="156"/>
      <c r="SON766" s="156"/>
      <c r="SOO766" s="156"/>
      <c r="SOP766" s="156"/>
      <c r="SOQ766" s="156"/>
      <c r="SOR766" s="156"/>
      <c r="SOS766" s="156"/>
      <c r="SOT766" s="156"/>
      <c r="SOU766" s="156"/>
      <c r="SOV766" s="156"/>
      <c r="SOW766" s="156"/>
      <c r="SOX766" s="156"/>
      <c r="SOY766" s="156"/>
      <c r="SOZ766" s="156"/>
      <c r="SPA766" s="156"/>
      <c r="SPB766" s="156"/>
      <c r="SPC766" s="156"/>
      <c r="SPD766" s="156"/>
      <c r="SPE766" s="156"/>
      <c r="SPF766" s="156"/>
      <c r="SPG766" s="156"/>
      <c r="SPH766" s="156"/>
      <c r="SPI766" s="156"/>
      <c r="SPJ766" s="156"/>
      <c r="SPK766" s="156"/>
      <c r="SPL766" s="156"/>
      <c r="SPM766" s="156"/>
      <c r="SPN766" s="156"/>
      <c r="SPO766" s="156"/>
      <c r="SPP766" s="156"/>
      <c r="SPQ766" s="156"/>
      <c r="SPR766" s="156"/>
      <c r="SPS766" s="156"/>
      <c r="SPT766" s="156"/>
      <c r="SPU766" s="156"/>
      <c r="SPV766" s="156"/>
      <c r="SPW766" s="156"/>
      <c r="SPX766" s="156"/>
      <c r="SPY766" s="156"/>
      <c r="SPZ766" s="156"/>
      <c r="SQA766" s="156"/>
      <c r="SQB766" s="156"/>
      <c r="SQC766" s="156"/>
      <c r="SQD766" s="156"/>
      <c r="SQE766" s="156"/>
      <c r="SQF766" s="156"/>
      <c r="SQG766" s="156"/>
      <c r="SQH766" s="156"/>
      <c r="SQI766" s="156"/>
      <c r="SQJ766" s="156"/>
      <c r="SQK766" s="156"/>
      <c r="SQL766" s="156"/>
      <c r="SQM766" s="156"/>
      <c r="SQN766" s="156"/>
      <c r="SQO766" s="156"/>
      <c r="SQP766" s="156"/>
      <c r="SQQ766" s="156"/>
      <c r="SQR766" s="156"/>
      <c r="SQS766" s="156"/>
      <c r="SQT766" s="156"/>
      <c r="SQU766" s="156"/>
      <c r="SQV766" s="156"/>
      <c r="SQW766" s="156"/>
      <c r="SQX766" s="156"/>
      <c r="SQY766" s="156"/>
      <c r="SQZ766" s="156"/>
      <c r="SRA766" s="156"/>
      <c r="SRB766" s="156"/>
      <c r="SRC766" s="156"/>
      <c r="SRD766" s="156"/>
      <c r="SRE766" s="156"/>
      <c r="SRF766" s="156"/>
      <c r="SRG766" s="156"/>
      <c r="SRH766" s="156"/>
      <c r="SRI766" s="156"/>
      <c r="SRJ766" s="156"/>
      <c r="SRK766" s="156"/>
      <c r="SRL766" s="156"/>
      <c r="SRM766" s="156"/>
      <c r="SRN766" s="156"/>
      <c r="SRO766" s="156"/>
      <c r="SRP766" s="156"/>
      <c r="SRQ766" s="156"/>
      <c r="SRR766" s="156"/>
      <c r="SRS766" s="156"/>
      <c r="SRT766" s="156"/>
      <c r="SRU766" s="156"/>
      <c r="SRV766" s="156"/>
      <c r="SRW766" s="156"/>
      <c r="SRX766" s="156"/>
      <c r="SRY766" s="156"/>
      <c r="SRZ766" s="156"/>
      <c r="SSA766" s="156"/>
      <c r="SSB766" s="156"/>
      <c r="SSC766" s="156"/>
      <c r="SSD766" s="156"/>
      <c r="SSE766" s="156"/>
      <c r="SSF766" s="156"/>
      <c r="SSG766" s="156"/>
      <c r="SSH766" s="156"/>
      <c r="SSI766" s="156"/>
      <c r="SSJ766" s="156"/>
      <c r="SSK766" s="156"/>
      <c r="SSL766" s="156"/>
      <c r="SSM766" s="156"/>
      <c r="SSN766" s="156"/>
      <c r="SSO766" s="156"/>
      <c r="SSP766" s="156"/>
      <c r="SSQ766" s="156"/>
      <c r="SSR766" s="156"/>
      <c r="SSS766" s="156"/>
      <c r="SST766" s="156"/>
      <c r="SSU766" s="156"/>
      <c r="SSV766" s="156"/>
      <c r="SSW766" s="156"/>
      <c r="SSX766" s="156"/>
      <c r="SSY766" s="156"/>
      <c r="SSZ766" s="156"/>
      <c r="STA766" s="156"/>
      <c r="STB766" s="156"/>
      <c r="STC766" s="156"/>
      <c r="STD766" s="156"/>
      <c r="STE766" s="156"/>
      <c r="STF766" s="156"/>
      <c r="STG766" s="156"/>
      <c r="STH766" s="156"/>
      <c r="STI766" s="156"/>
      <c r="STJ766" s="156"/>
      <c r="STK766" s="156"/>
      <c r="STL766" s="156"/>
      <c r="STM766" s="156"/>
      <c r="STN766" s="156"/>
      <c r="STO766" s="156"/>
      <c r="STP766" s="156"/>
      <c r="STQ766" s="156"/>
      <c r="STR766" s="156"/>
      <c r="STS766" s="156"/>
      <c r="STT766" s="156"/>
      <c r="STU766" s="156"/>
      <c r="STV766" s="156"/>
      <c r="STW766" s="156"/>
      <c r="STX766" s="156"/>
      <c r="STY766" s="156"/>
      <c r="STZ766" s="156"/>
      <c r="SUA766" s="156"/>
      <c r="SUB766" s="156"/>
      <c r="SUC766" s="156"/>
      <c r="SUD766" s="156"/>
      <c r="SUE766" s="156"/>
      <c r="SUF766" s="156"/>
      <c r="SUG766" s="156"/>
      <c r="SUH766" s="156"/>
      <c r="SUI766" s="156"/>
      <c r="SUJ766" s="156"/>
      <c r="SUK766" s="156"/>
      <c r="SUL766" s="156"/>
      <c r="SUM766" s="156"/>
      <c r="SUN766" s="156"/>
      <c r="SUO766" s="156"/>
      <c r="SUP766" s="156"/>
      <c r="SUQ766" s="156"/>
      <c r="SUR766" s="156"/>
      <c r="SUS766" s="156"/>
      <c r="SUT766" s="156"/>
      <c r="SUU766" s="156"/>
      <c r="SUV766" s="156"/>
      <c r="SUW766" s="156"/>
      <c r="SUX766" s="156"/>
      <c r="SUY766" s="156"/>
      <c r="SUZ766" s="156"/>
      <c r="SVA766" s="156"/>
      <c r="SVB766" s="156"/>
      <c r="SVC766" s="156"/>
      <c r="SVD766" s="156"/>
      <c r="SVE766" s="156"/>
      <c r="SVF766" s="156"/>
      <c r="SVG766" s="156"/>
      <c r="SVH766" s="156"/>
      <c r="SVI766" s="156"/>
      <c r="SVJ766" s="156"/>
      <c r="SVK766" s="156"/>
      <c r="SVL766" s="156"/>
      <c r="SVM766" s="156"/>
      <c r="SVN766" s="156"/>
      <c r="SVO766" s="156"/>
      <c r="SVP766" s="156"/>
      <c r="SVQ766" s="156"/>
      <c r="SVR766" s="156"/>
      <c r="SVS766" s="156"/>
      <c r="SVT766" s="156"/>
      <c r="SVU766" s="156"/>
      <c r="SVV766" s="156"/>
      <c r="SVW766" s="156"/>
      <c r="SVX766" s="156"/>
      <c r="SVY766" s="156"/>
      <c r="SVZ766" s="156"/>
      <c r="SWA766" s="156"/>
      <c r="SWB766" s="156"/>
      <c r="SWC766" s="156"/>
      <c r="SWD766" s="156"/>
      <c r="SWE766" s="156"/>
      <c r="SWF766" s="156"/>
      <c r="SWG766" s="156"/>
      <c r="SWH766" s="156"/>
      <c r="SWI766" s="156"/>
      <c r="SWJ766" s="156"/>
      <c r="SWK766" s="156"/>
      <c r="SWL766" s="156"/>
      <c r="SWM766" s="156"/>
      <c r="SWN766" s="156"/>
      <c r="SWO766" s="156"/>
      <c r="SWP766" s="156"/>
      <c r="SWQ766" s="156"/>
      <c r="SWR766" s="156"/>
      <c r="SWS766" s="156"/>
      <c r="SWT766" s="156"/>
      <c r="SWU766" s="156"/>
      <c r="SWV766" s="156"/>
      <c r="SWW766" s="156"/>
      <c r="SWX766" s="156"/>
      <c r="SWY766" s="156"/>
      <c r="SWZ766" s="156"/>
      <c r="SXA766" s="156"/>
      <c r="SXB766" s="156"/>
      <c r="SXC766" s="156"/>
      <c r="SXD766" s="156"/>
      <c r="SXE766" s="156"/>
      <c r="SXF766" s="156"/>
      <c r="SXG766" s="156"/>
      <c r="SXH766" s="156"/>
      <c r="SXI766" s="156"/>
      <c r="SXJ766" s="156"/>
      <c r="SXK766" s="156"/>
      <c r="SXL766" s="156"/>
      <c r="SXM766" s="156"/>
      <c r="SXN766" s="156"/>
      <c r="SXO766" s="156"/>
      <c r="SXP766" s="156"/>
      <c r="SXQ766" s="156"/>
      <c r="SXR766" s="156"/>
      <c r="SXS766" s="156"/>
      <c r="SXT766" s="156"/>
      <c r="SXU766" s="156"/>
      <c r="SXV766" s="156"/>
      <c r="SXW766" s="156"/>
      <c r="SXX766" s="156"/>
      <c r="SXY766" s="156"/>
      <c r="SXZ766" s="156"/>
      <c r="SYA766" s="156"/>
      <c r="SYB766" s="156"/>
      <c r="SYC766" s="156"/>
      <c r="SYD766" s="156"/>
      <c r="SYE766" s="156"/>
      <c r="SYF766" s="156"/>
      <c r="SYG766" s="156"/>
      <c r="SYH766" s="156"/>
      <c r="SYI766" s="156"/>
      <c r="SYJ766" s="156"/>
      <c r="SYK766" s="156"/>
      <c r="SYL766" s="156"/>
      <c r="SYM766" s="156"/>
      <c r="SYN766" s="156"/>
      <c r="SYO766" s="156"/>
      <c r="SYP766" s="156"/>
      <c r="SYQ766" s="156"/>
      <c r="SYR766" s="156"/>
      <c r="SYS766" s="156"/>
      <c r="SYT766" s="156"/>
      <c r="SYU766" s="156"/>
      <c r="SYV766" s="156"/>
      <c r="SYW766" s="156"/>
      <c r="SYX766" s="156"/>
      <c r="SYY766" s="156"/>
      <c r="SYZ766" s="156"/>
      <c r="SZA766" s="156"/>
      <c r="SZB766" s="156"/>
      <c r="SZC766" s="156"/>
      <c r="SZD766" s="156"/>
      <c r="SZE766" s="156"/>
      <c r="SZF766" s="156"/>
      <c r="SZG766" s="156"/>
      <c r="SZH766" s="156"/>
      <c r="SZI766" s="156"/>
      <c r="SZJ766" s="156"/>
      <c r="SZK766" s="156"/>
      <c r="SZL766" s="156"/>
      <c r="SZM766" s="156"/>
      <c r="SZN766" s="156"/>
      <c r="SZO766" s="156"/>
      <c r="SZP766" s="156"/>
      <c r="SZQ766" s="156"/>
      <c r="SZR766" s="156"/>
      <c r="SZS766" s="156"/>
      <c r="SZT766" s="156"/>
      <c r="SZU766" s="156"/>
      <c r="SZV766" s="156"/>
      <c r="SZW766" s="156"/>
      <c r="SZX766" s="156"/>
      <c r="SZY766" s="156"/>
      <c r="SZZ766" s="156"/>
      <c r="TAA766" s="156"/>
      <c r="TAB766" s="156"/>
      <c r="TAC766" s="156"/>
      <c r="TAD766" s="156"/>
      <c r="TAE766" s="156"/>
      <c r="TAF766" s="156"/>
      <c r="TAG766" s="156"/>
      <c r="TAH766" s="156"/>
      <c r="TAI766" s="156"/>
      <c r="TAJ766" s="156"/>
      <c r="TAK766" s="156"/>
      <c r="TAL766" s="156"/>
      <c r="TAM766" s="156"/>
      <c r="TAN766" s="156"/>
      <c r="TAO766" s="156"/>
      <c r="TAP766" s="156"/>
      <c r="TAQ766" s="156"/>
      <c r="TAR766" s="156"/>
      <c r="TAS766" s="156"/>
      <c r="TAT766" s="156"/>
      <c r="TAU766" s="156"/>
      <c r="TAV766" s="156"/>
      <c r="TAW766" s="156"/>
      <c r="TAX766" s="156"/>
      <c r="TAY766" s="156"/>
      <c r="TAZ766" s="156"/>
      <c r="TBA766" s="156"/>
      <c r="TBB766" s="156"/>
      <c r="TBC766" s="156"/>
      <c r="TBD766" s="156"/>
      <c r="TBE766" s="156"/>
      <c r="TBF766" s="156"/>
      <c r="TBG766" s="156"/>
      <c r="TBH766" s="156"/>
      <c r="TBI766" s="156"/>
      <c r="TBJ766" s="156"/>
      <c r="TBK766" s="156"/>
      <c r="TBL766" s="156"/>
      <c r="TBM766" s="156"/>
      <c r="TBN766" s="156"/>
      <c r="TBO766" s="156"/>
      <c r="TBP766" s="156"/>
      <c r="TBQ766" s="156"/>
      <c r="TBR766" s="156"/>
      <c r="TBS766" s="156"/>
      <c r="TBT766" s="156"/>
      <c r="TBU766" s="156"/>
      <c r="TBV766" s="156"/>
      <c r="TBW766" s="156"/>
      <c r="TBX766" s="156"/>
      <c r="TBY766" s="156"/>
      <c r="TBZ766" s="156"/>
      <c r="TCA766" s="156"/>
      <c r="TCB766" s="156"/>
      <c r="TCC766" s="156"/>
      <c r="TCD766" s="156"/>
      <c r="TCE766" s="156"/>
      <c r="TCF766" s="156"/>
      <c r="TCG766" s="156"/>
      <c r="TCH766" s="156"/>
      <c r="TCI766" s="156"/>
      <c r="TCJ766" s="156"/>
      <c r="TCK766" s="156"/>
      <c r="TCL766" s="156"/>
      <c r="TCM766" s="156"/>
      <c r="TCN766" s="156"/>
      <c r="TCO766" s="156"/>
      <c r="TCP766" s="156"/>
      <c r="TCQ766" s="156"/>
      <c r="TCR766" s="156"/>
      <c r="TCS766" s="156"/>
      <c r="TCT766" s="156"/>
      <c r="TCU766" s="156"/>
      <c r="TCV766" s="156"/>
      <c r="TCW766" s="156"/>
      <c r="TCX766" s="156"/>
      <c r="TCY766" s="156"/>
      <c r="TCZ766" s="156"/>
      <c r="TDA766" s="156"/>
      <c r="TDB766" s="156"/>
      <c r="TDC766" s="156"/>
      <c r="TDD766" s="156"/>
      <c r="TDE766" s="156"/>
      <c r="TDF766" s="156"/>
      <c r="TDG766" s="156"/>
      <c r="TDH766" s="156"/>
      <c r="TDI766" s="156"/>
      <c r="TDJ766" s="156"/>
      <c r="TDK766" s="156"/>
      <c r="TDL766" s="156"/>
      <c r="TDM766" s="156"/>
      <c r="TDN766" s="156"/>
      <c r="TDO766" s="156"/>
      <c r="TDP766" s="156"/>
      <c r="TDQ766" s="156"/>
      <c r="TDR766" s="156"/>
      <c r="TDS766" s="156"/>
      <c r="TDT766" s="156"/>
      <c r="TDU766" s="156"/>
      <c r="TDV766" s="156"/>
      <c r="TDW766" s="156"/>
      <c r="TDX766" s="156"/>
      <c r="TDY766" s="156"/>
      <c r="TDZ766" s="156"/>
      <c r="TEA766" s="156"/>
      <c r="TEB766" s="156"/>
      <c r="TEC766" s="156"/>
      <c r="TED766" s="156"/>
      <c r="TEE766" s="156"/>
      <c r="TEF766" s="156"/>
      <c r="TEG766" s="156"/>
      <c r="TEH766" s="156"/>
      <c r="TEI766" s="156"/>
      <c r="TEJ766" s="156"/>
      <c r="TEK766" s="156"/>
      <c r="TEL766" s="156"/>
      <c r="TEM766" s="156"/>
      <c r="TEN766" s="156"/>
      <c r="TEO766" s="156"/>
      <c r="TEP766" s="156"/>
      <c r="TEQ766" s="156"/>
      <c r="TER766" s="156"/>
      <c r="TES766" s="156"/>
      <c r="TET766" s="156"/>
      <c r="TEU766" s="156"/>
      <c r="TEV766" s="156"/>
      <c r="TEW766" s="156"/>
      <c r="TEX766" s="156"/>
      <c r="TEY766" s="156"/>
      <c r="TEZ766" s="156"/>
      <c r="TFA766" s="156"/>
      <c r="TFB766" s="156"/>
      <c r="TFC766" s="156"/>
      <c r="TFD766" s="156"/>
      <c r="TFE766" s="156"/>
      <c r="TFF766" s="156"/>
      <c r="TFG766" s="156"/>
      <c r="TFH766" s="156"/>
      <c r="TFI766" s="156"/>
      <c r="TFJ766" s="156"/>
      <c r="TFK766" s="156"/>
      <c r="TFL766" s="156"/>
      <c r="TFM766" s="156"/>
      <c r="TFN766" s="156"/>
      <c r="TFO766" s="156"/>
      <c r="TFP766" s="156"/>
      <c r="TFQ766" s="156"/>
      <c r="TFR766" s="156"/>
      <c r="TFS766" s="156"/>
      <c r="TFT766" s="156"/>
      <c r="TFU766" s="156"/>
      <c r="TFV766" s="156"/>
      <c r="TFW766" s="156"/>
      <c r="TFX766" s="156"/>
      <c r="TFY766" s="156"/>
      <c r="TFZ766" s="156"/>
      <c r="TGA766" s="156"/>
      <c r="TGB766" s="156"/>
      <c r="TGC766" s="156"/>
      <c r="TGD766" s="156"/>
      <c r="TGE766" s="156"/>
      <c r="TGF766" s="156"/>
      <c r="TGG766" s="156"/>
      <c r="TGH766" s="156"/>
      <c r="TGI766" s="156"/>
      <c r="TGJ766" s="156"/>
      <c r="TGK766" s="156"/>
      <c r="TGL766" s="156"/>
      <c r="TGM766" s="156"/>
      <c r="TGN766" s="156"/>
      <c r="TGO766" s="156"/>
      <c r="TGP766" s="156"/>
      <c r="TGQ766" s="156"/>
      <c r="TGR766" s="156"/>
      <c r="TGS766" s="156"/>
      <c r="TGT766" s="156"/>
      <c r="TGU766" s="156"/>
      <c r="TGV766" s="156"/>
      <c r="TGW766" s="156"/>
      <c r="TGX766" s="156"/>
      <c r="TGY766" s="156"/>
      <c r="TGZ766" s="156"/>
      <c r="THA766" s="156"/>
      <c r="THB766" s="156"/>
      <c r="THC766" s="156"/>
      <c r="THD766" s="156"/>
      <c r="THE766" s="156"/>
      <c r="THF766" s="156"/>
      <c r="THG766" s="156"/>
      <c r="THH766" s="156"/>
      <c r="THI766" s="156"/>
      <c r="THJ766" s="156"/>
      <c r="THK766" s="156"/>
      <c r="THL766" s="156"/>
      <c r="THM766" s="156"/>
      <c r="THN766" s="156"/>
      <c r="THO766" s="156"/>
      <c r="THP766" s="156"/>
      <c r="THQ766" s="156"/>
      <c r="THR766" s="156"/>
      <c r="THS766" s="156"/>
      <c r="THT766" s="156"/>
      <c r="THU766" s="156"/>
      <c r="THV766" s="156"/>
      <c r="THW766" s="156"/>
      <c r="THX766" s="156"/>
      <c r="THY766" s="156"/>
      <c r="THZ766" s="156"/>
      <c r="TIA766" s="156"/>
      <c r="TIB766" s="156"/>
      <c r="TIC766" s="156"/>
      <c r="TID766" s="156"/>
      <c r="TIE766" s="156"/>
      <c r="TIF766" s="156"/>
      <c r="TIG766" s="156"/>
      <c r="TIH766" s="156"/>
      <c r="TII766" s="156"/>
      <c r="TIJ766" s="156"/>
      <c r="TIK766" s="156"/>
      <c r="TIL766" s="156"/>
      <c r="TIM766" s="156"/>
      <c r="TIN766" s="156"/>
      <c r="TIO766" s="156"/>
      <c r="TIP766" s="156"/>
      <c r="TIQ766" s="156"/>
      <c r="TIR766" s="156"/>
      <c r="TIS766" s="156"/>
      <c r="TIT766" s="156"/>
      <c r="TIU766" s="156"/>
      <c r="TIV766" s="156"/>
      <c r="TIW766" s="156"/>
      <c r="TIX766" s="156"/>
      <c r="TIY766" s="156"/>
      <c r="TIZ766" s="156"/>
      <c r="TJA766" s="156"/>
      <c r="TJB766" s="156"/>
      <c r="TJC766" s="156"/>
      <c r="TJD766" s="156"/>
      <c r="TJE766" s="156"/>
      <c r="TJF766" s="156"/>
      <c r="TJG766" s="156"/>
      <c r="TJH766" s="156"/>
      <c r="TJI766" s="156"/>
      <c r="TJJ766" s="156"/>
      <c r="TJK766" s="156"/>
      <c r="TJL766" s="156"/>
      <c r="TJM766" s="156"/>
      <c r="TJN766" s="156"/>
      <c r="TJO766" s="156"/>
      <c r="TJP766" s="156"/>
      <c r="TJQ766" s="156"/>
      <c r="TJR766" s="156"/>
      <c r="TJS766" s="156"/>
      <c r="TJT766" s="156"/>
      <c r="TJU766" s="156"/>
      <c r="TJV766" s="156"/>
      <c r="TJW766" s="156"/>
      <c r="TJX766" s="156"/>
      <c r="TJY766" s="156"/>
      <c r="TJZ766" s="156"/>
      <c r="TKA766" s="156"/>
      <c r="TKB766" s="156"/>
      <c r="TKC766" s="156"/>
      <c r="TKD766" s="156"/>
      <c r="TKE766" s="156"/>
      <c r="TKF766" s="156"/>
      <c r="TKG766" s="156"/>
      <c r="TKH766" s="156"/>
      <c r="TKI766" s="156"/>
      <c r="TKJ766" s="156"/>
      <c r="TKK766" s="156"/>
      <c r="TKL766" s="156"/>
      <c r="TKM766" s="156"/>
      <c r="TKN766" s="156"/>
      <c r="TKO766" s="156"/>
      <c r="TKP766" s="156"/>
      <c r="TKQ766" s="156"/>
      <c r="TKR766" s="156"/>
      <c r="TKS766" s="156"/>
      <c r="TKT766" s="156"/>
      <c r="TKU766" s="156"/>
      <c r="TKV766" s="156"/>
      <c r="TKW766" s="156"/>
      <c r="TKX766" s="156"/>
      <c r="TKY766" s="156"/>
      <c r="TKZ766" s="156"/>
      <c r="TLA766" s="156"/>
      <c r="TLB766" s="156"/>
      <c r="TLC766" s="156"/>
      <c r="TLD766" s="156"/>
      <c r="TLE766" s="156"/>
      <c r="TLF766" s="156"/>
      <c r="TLG766" s="156"/>
      <c r="TLH766" s="156"/>
      <c r="TLI766" s="156"/>
      <c r="TLJ766" s="156"/>
      <c r="TLK766" s="156"/>
      <c r="TLL766" s="156"/>
      <c r="TLM766" s="156"/>
      <c r="TLN766" s="156"/>
      <c r="TLO766" s="156"/>
      <c r="TLP766" s="156"/>
      <c r="TLQ766" s="156"/>
      <c r="TLR766" s="156"/>
      <c r="TLS766" s="156"/>
      <c r="TLT766" s="156"/>
      <c r="TLU766" s="156"/>
      <c r="TLV766" s="156"/>
      <c r="TLW766" s="156"/>
      <c r="TLX766" s="156"/>
      <c r="TLY766" s="156"/>
      <c r="TLZ766" s="156"/>
      <c r="TMA766" s="156"/>
      <c r="TMB766" s="156"/>
      <c r="TMC766" s="156"/>
      <c r="TMD766" s="156"/>
      <c r="TME766" s="156"/>
      <c r="TMF766" s="156"/>
      <c r="TMG766" s="156"/>
      <c r="TMH766" s="156"/>
      <c r="TMI766" s="156"/>
      <c r="TMJ766" s="156"/>
      <c r="TMK766" s="156"/>
      <c r="TML766" s="156"/>
      <c r="TMM766" s="156"/>
      <c r="TMN766" s="156"/>
      <c r="TMO766" s="156"/>
      <c r="TMP766" s="156"/>
      <c r="TMQ766" s="156"/>
      <c r="TMR766" s="156"/>
      <c r="TMS766" s="156"/>
      <c r="TMT766" s="156"/>
      <c r="TMU766" s="156"/>
      <c r="TMV766" s="156"/>
      <c r="TMW766" s="156"/>
      <c r="TMX766" s="156"/>
      <c r="TMY766" s="156"/>
      <c r="TMZ766" s="156"/>
      <c r="TNA766" s="156"/>
      <c r="TNB766" s="156"/>
      <c r="TNC766" s="156"/>
      <c r="TND766" s="156"/>
      <c r="TNE766" s="156"/>
      <c r="TNF766" s="156"/>
      <c r="TNG766" s="156"/>
      <c r="TNH766" s="156"/>
      <c r="TNI766" s="156"/>
      <c r="TNJ766" s="156"/>
      <c r="TNK766" s="156"/>
      <c r="TNL766" s="156"/>
      <c r="TNM766" s="156"/>
      <c r="TNN766" s="156"/>
      <c r="TNO766" s="156"/>
      <c r="TNP766" s="156"/>
      <c r="TNQ766" s="156"/>
      <c r="TNR766" s="156"/>
      <c r="TNS766" s="156"/>
      <c r="TNT766" s="156"/>
      <c r="TNU766" s="156"/>
      <c r="TNV766" s="156"/>
      <c r="TNW766" s="156"/>
      <c r="TNX766" s="156"/>
      <c r="TNY766" s="156"/>
      <c r="TNZ766" s="156"/>
      <c r="TOA766" s="156"/>
      <c r="TOB766" s="156"/>
      <c r="TOC766" s="156"/>
      <c r="TOD766" s="156"/>
      <c r="TOE766" s="156"/>
      <c r="TOF766" s="156"/>
      <c r="TOG766" s="156"/>
      <c r="TOH766" s="156"/>
      <c r="TOI766" s="156"/>
      <c r="TOJ766" s="156"/>
      <c r="TOK766" s="156"/>
      <c r="TOL766" s="156"/>
      <c r="TOM766" s="156"/>
      <c r="TON766" s="156"/>
      <c r="TOO766" s="156"/>
      <c r="TOP766" s="156"/>
      <c r="TOQ766" s="156"/>
      <c r="TOR766" s="156"/>
      <c r="TOS766" s="156"/>
      <c r="TOT766" s="156"/>
      <c r="TOU766" s="156"/>
      <c r="TOV766" s="156"/>
      <c r="TOW766" s="156"/>
      <c r="TOX766" s="156"/>
      <c r="TOY766" s="156"/>
      <c r="TOZ766" s="156"/>
      <c r="TPA766" s="156"/>
      <c r="TPB766" s="156"/>
      <c r="TPC766" s="156"/>
      <c r="TPD766" s="156"/>
      <c r="TPE766" s="156"/>
      <c r="TPF766" s="156"/>
      <c r="TPG766" s="156"/>
      <c r="TPH766" s="156"/>
      <c r="TPI766" s="156"/>
      <c r="TPJ766" s="156"/>
      <c r="TPK766" s="156"/>
      <c r="TPL766" s="156"/>
      <c r="TPM766" s="156"/>
      <c r="TPN766" s="156"/>
      <c r="TPO766" s="156"/>
      <c r="TPP766" s="156"/>
      <c r="TPQ766" s="156"/>
      <c r="TPR766" s="156"/>
      <c r="TPS766" s="156"/>
      <c r="TPT766" s="156"/>
      <c r="TPU766" s="156"/>
      <c r="TPV766" s="156"/>
      <c r="TPW766" s="156"/>
      <c r="TPX766" s="156"/>
      <c r="TPY766" s="156"/>
      <c r="TPZ766" s="156"/>
      <c r="TQA766" s="156"/>
      <c r="TQB766" s="156"/>
      <c r="TQC766" s="156"/>
      <c r="TQD766" s="156"/>
      <c r="TQE766" s="156"/>
      <c r="TQF766" s="156"/>
      <c r="TQG766" s="156"/>
      <c r="TQH766" s="156"/>
      <c r="TQI766" s="156"/>
      <c r="TQJ766" s="156"/>
      <c r="TQK766" s="156"/>
      <c r="TQL766" s="156"/>
      <c r="TQM766" s="156"/>
      <c r="TQN766" s="156"/>
      <c r="TQO766" s="156"/>
      <c r="TQP766" s="156"/>
      <c r="TQQ766" s="156"/>
      <c r="TQR766" s="156"/>
      <c r="TQS766" s="156"/>
      <c r="TQT766" s="156"/>
      <c r="TQU766" s="156"/>
      <c r="TQV766" s="156"/>
      <c r="TQW766" s="156"/>
      <c r="TQX766" s="156"/>
      <c r="TQY766" s="156"/>
      <c r="TQZ766" s="156"/>
      <c r="TRA766" s="156"/>
      <c r="TRB766" s="156"/>
      <c r="TRC766" s="156"/>
      <c r="TRD766" s="156"/>
      <c r="TRE766" s="156"/>
      <c r="TRF766" s="156"/>
      <c r="TRG766" s="156"/>
      <c r="TRH766" s="156"/>
      <c r="TRI766" s="156"/>
      <c r="TRJ766" s="156"/>
      <c r="TRK766" s="156"/>
      <c r="TRL766" s="156"/>
      <c r="TRM766" s="156"/>
      <c r="TRN766" s="156"/>
      <c r="TRO766" s="156"/>
      <c r="TRP766" s="156"/>
      <c r="TRQ766" s="156"/>
      <c r="TRR766" s="156"/>
      <c r="TRS766" s="156"/>
      <c r="TRT766" s="156"/>
      <c r="TRU766" s="156"/>
      <c r="TRV766" s="156"/>
      <c r="TRW766" s="156"/>
      <c r="TRX766" s="156"/>
      <c r="TRY766" s="156"/>
      <c r="TRZ766" s="156"/>
      <c r="TSA766" s="156"/>
      <c r="TSB766" s="156"/>
      <c r="TSC766" s="156"/>
      <c r="TSD766" s="156"/>
      <c r="TSE766" s="156"/>
      <c r="TSF766" s="156"/>
      <c r="TSG766" s="156"/>
      <c r="TSH766" s="156"/>
      <c r="TSI766" s="156"/>
      <c r="TSJ766" s="156"/>
      <c r="TSK766" s="156"/>
      <c r="TSL766" s="156"/>
      <c r="TSM766" s="156"/>
      <c r="TSN766" s="156"/>
      <c r="TSO766" s="156"/>
      <c r="TSP766" s="156"/>
      <c r="TSQ766" s="156"/>
      <c r="TSR766" s="156"/>
      <c r="TSS766" s="156"/>
      <c r="TST766" s="156"/>
      <c r="TSU766" s="156"/>
      <c r="TSV766" s="156"/>
      <c r="TSW766" s="156"/>
      <c r="TSX766" s="156"/>
      <c r="TSY766" s="156"/>
      <c r="TSZ766" s="156"/>
      <c r="TTA766" s="156"/>
      <c r="TTB766" s="156"/>
      <c r="TTC766" s="156"/>
      <c r="TTD766" s="156"/>
      <c r="TTE766" s="156"/>
      <c r="TTF766" s="156"/>
      <c r="TTG766" s="156"/>
      <c r="TTH766" s="156"/>
      <c r="TTI766" s="156"/>
      <c r="TTJ766" s="156"/>
      <c r="TTK766" s="156"/>
      <c r="TTL766" s="156"/>
      <c r="TTM766" s="156"/>
      <c r="TTN766" s="156"/>
      <c r="TTO766" s="156"/>
      <c r="TTP766" s="156"/>
      <c r="TTQ766" s="156"/>
      <c r="TTR766" s="156"/>
      <c r="TTS766" s="156"/>
      <c r="TTT766" s="156"/>
      <c r="TTU766" s="156"/>
      <c r="TTV766" s="156"/>
      <c r="TTW766" s="156"/>
      <c r="TTX766" s="156"/>
      <c r="TTY766" s="156"/>
      <c r="TTZ766" s="156"/>
      <c r="TUA766" s="156"/>
      <c r="TUB766" s="156"/>
      <c r="TUC766" s="156"/>
      <c r="TUD766" s="156"/>
      <c r="TUE766" s="156"/>
      <c r="TUF766" s="156"/>
      <c r="TUG766" s="156"/>
      <c r="TUH766" s="156"/>
      <c r="TUI766" s="156"/>
      <c r="TUJ766" s="156"/>
      <c r="TUK766" s="156"/>
      <c r="TUL766" s="156"/>
      <c r="TUM766" s="156"/>
      <c r="TUN766" s="156"/>
      <c r="TUO766" s="156"/>
      <c r="TUP766" s="156"/>
      <c r="TUQ766" s="156"/>
      <c r="TUR766" s="156"/>
      <c r="TUS766" s="156"/>
      <c r="TUT766" s="156"/>
      <c r="TUU766" s="156"/>
      <c r="TUV766" s="156"/>
      <c r="TUW766" s="156"/>
      <c r="TUX766" s="156"/>
      <c r="TUY766" s="156"/>
      <c r="TUZ766" s="156"/>
      <c r="TVA766" s="156"/>
      <c r="TVB766" s="156"/>
      <c r="TVC766" s="156"/>
      <c r="TVD766" s="156"/>
      <c r="TVE766" s="156"/>
      <c r="TVF766" s="156"/>
      <c r="TVG766" s="156"/>
      <c r="TVH766" s="156"/>
      <c r="TVI766" s="156"/>
      <c r="TVJ766" s="156"/>
      <c r="TVK766" s="156"/>
      <c r="TVL766" s="156"/>
      <c r="TVM766" s="156"/>
      <c r="TVN766" s="156"/>
      <c r="TVO766" s="156"/>
      <c r="TVP766" s="156"/>
      <c r="TVQ766" s="156"/>
      <c r="TVR766" s="156"/>
      <c r="TVS766" s="156"/>
      <c r="TVT766" s="156"/>
      <c r="TVU766" s="156"/>
      <c r="TVV766" s="156"/>
      <c r="TVW766" s="156"/>
      <c r="TVX766" s="156"/>
      <c r="TVY766" s="156"/>
      <c r="TVZ766" s="156"/>
      <c r="TWA766" s="156"/>
      <c r="TWB766" s="156"/>
      <c r="TWC766" s="156"/>
      <c r="TWD766" s="156"/>
      <c r="TWE766" s="156"/>
      <c r="TWF766" s="156"/>
      <c r="TWG766" s="156"/>
      <c r="TWH766" s="156"/>
      <c r="TWI766" s="156"/>
      <c r="TWJ766" s="156"/>
      <c r="TWK766" s="156"/>
      <c r="TWL766" s="156"/>
      <c r="TWM766" s="156"/>
      <c r="TWN766" s="156"/>
      <c r="TWO766" s="156"/>
      <c r="TWP766" s="156"/>
      <c r="TWQ766" s="156"/>
      <c r="TWR766" s="156"/>
      <c r="TWS766" s="156"/>
      <c r="TWT766" s="156"/>
      <c r="TWU766" s="156"/>
      <c r="TWV766" s="156"/>
      <c r="TWW766" s="156"/>
      <c r="TWX766" s="156"/>
      <c r="TWY766" s="156"/>
      <c r="TWZ766" s="156"/>
      <c r="TXA766" s="156"/>
      <c r="TXB766" s="156"/>
      <c r="TXC766" s="156"/>
      <c r="TXD766" s="156"/>
      <c r="TXE766" s="156"/>
      <c r="TXF766" s="156"/>
      <c r="TXG766" s="156"/>
      <c r="TXH766" s="156"/>
      <c r="TXI766" s="156"/>
      <c r="TXJ766" s="156"/>
      <c r="TXK766" s="156"/>
      <c r="TXL766" s="156"/>
      <c r="TXM766" s="156"/>
      <c r="TXN766" s="156"/>
      <c r="TXO766" s="156"/>
      <c r="TXP766" s="156"/>
      <c r="TXQ766" s="156"/>
      <c r="TXR766" s="156"/>
      <c r="TXS766" s="156"/>
      <c r="TXT766" s="156"/>
      <c r="TXU766" s="156"/>
      <c r="TXV766" s="156"/>
      <c r="TXW766" s="156"/>
      <c r="TXX766" s="156"/>
      <c r="TXY766" s="156"/>
      <c r="TXZ766" s="156"/>
      <c r="TYA766" s="156"/>
      <c r="TYB766" s="156"/>
      <c r="TYC766" s="156"/>
      <c r="TYD766" s="156"/>
      <c r="TYE766" s="156"/>
      <c r="TYF766" s="156"/>
      <c r="TYG766" s="156"/>
      <c r="TYH766" s="156"/>
      <c r="TYI766" s="156"/>
      <c r="TYJ766" s="156"/>
      <c r="TYK766" s="156"/>
      <c r="TYL766" s="156"/>
      <c r="TYM766" s="156"/>
      <c r="TYN766" s="156"/>
      <c r="TYO766" s="156"/>
      <c r="TYP766" s="156"/>
      <c r="TYQ766" s="156"/>
      <c r="TYR766" s="156"/>
      <c r="TYS766" s="156"/>
      <c r="TYT766" s="156"/>
      <c r="TYU766" s="156"/>
      <c r="TYV766" s="156"/>
      <c r="TYW766" s="156"/>
      <c r="TYX766" s="156"/>
      <c r="TYY766" s="156"/>
      <c r="TYZ766" s="156"/>
      <c r="TZA766" s="156"/>
      <c r="TZB766" s="156"/>
      <c r="TZC766" s="156"/>
      <c r="TZD766" s="156"/>
      <c r="TZE766" s="156"/>
      <c r="TZF766" s="156"/>
      <c r="TZG766" s="156"/>
      <c r="TZH766" s="156"/>
      <c r="TZI766" s="156"/>
      <c r="TZJ766" s="156"/>
      <c r="TZK766" s="156"/>
      <c r="TZL766" s="156"/>
      <c r="TZM766" s="156"/>
      <c r="TZN766" s="156"/>
      <c r="TZO766" s="156"/>
      <c r="TZP766" s="156"/>
      <c r="TZQ766" s="156"/>
      <c r="TZR766" s="156"/>
      <c r="TZS766" s="156"/>
      <c r="TZT766" s="156"/>
      <c r="TZU766" s="156"/>
      <c r="TZV766" s="156"/>
      <c r="TZW766" s="156"/>
      <c r="TZX766" s="156"/>
      <c r="TZY766" s="156"/>
      <c r="TZZ766" s="156"/>
      <c r="UAA766" s="156"/>
      <c r="UAB766" s="156"/>
      <c r="UAC766" s="156"/>
      <c r="UAD766" s="156"/>
      <c r="UAE766" s="156"/>
      <c r="UAF766" s="156"/>
      <c r="UAG766" s="156"/>
      <c r="UAH766" s="156"/>
      <c r="UAI766" s="156"/>
      <c r="UAJ766" s="156"/>
      <c r="UAK766" s="156"/>
      <c r="UAL766" s="156"/>
      <c r="UAM766" s="156"/>
      <c r="UAN766" s="156"/>
      <c r="UAO766" s="156"/>
      <c r="UAP766" s="156"/>
      <c r="UAQ766" s="156"/>
      <c r="UAR766" s="156"/>
      <c r="UAS766" s="156"/>
      <c r="UAT766" s="156"/>
      <c r="UAU766" s="156"/>
      <c r="UAV766" s="156"/>
      <c r="UAW766" s="156"/>
      <c r="UAX766" s="156"/>
      <c r="UAY766" s="156"/>
      <c r="UAZ766" s="156"/>
      <c r="UBA766" s="156"/>
      <c r="UBB766" s="156"/>
      <c r="UBC766" s="156"/>
      <c r="UBD766" s="156"/>
      <c r="UBE766" s="156"/>
      <c r="UBF766" s="156"/>
      <c r="UBG766" s="156"/>
      <c r="UBH766" s="156"/>
      <c r="UBI766" s="156"/>
      <c r="UBJ766" s="156"/>
      <c r="UBK766" s="156"/>
      <c r="UBL766" s="156"/>
      <c r="UBM766" s="156"/>
      <c r="UBN766" s="156"/>
      <c r="UBO766" s="156"/>
      <c r="UBP766" s="156"/>
      <c r="UBQ766" s="156"/>
      <c r="UBR766" s="156"/>
      <c r="UBS766" s="156"/>
      <c r="UBT766" s="156"/>
      <c r="UBU766" s="156"/>
      <c r="UBV766" s="156"/>
      <c r="UBW766" s="156"/>
      <c r="UBX766" s="156"/>
      <c r="UBY766" s="156"/>
      <c r="UBZ766" s="156"/>
      <c r="UCA766" s="156"/>
      <c r="UCB766" s="156"/>
      <c r="UCC766" s="156"/>
      <c r="UCD766" s="156"/>
      <c r="UCE766" s="156"/>
      <c r="UCF766" s="156"/>
      <c r="UCG766" s="156"/>
      <c r="UCH766" s="156"/>
      <c r="UCI766" s="156"/>
      <c r="UCJ766" s="156"/>
      <c r="UCK766" s="156"/>
      <c r="UCL766" s="156"/>
      <c r="UCM766" s="156"/>
      <c r="UCN766" s="156"/>
      <c r="UCO766" s="156"/>
      <c r="UCP766" s="156"/>
      <c r="UCQ766" s="156"/>
      <c r="UCR766" s="156"/>
      <c r="UCS766" s="156"/>
      <c r="UCT766" s="156"/>
      <c r="UCU766" s="156"/>
      <c r="UCV766" s="156"/>
      <c r="UCW766" s="156"/>
      <c r="UCX766" s="156"/>
      <c r="UCY766" s="156"/>
      <c r="UCZ766" s="156"/>
      <c r="UDA766" s="156"/>
      <c r="UDB766" s="156"/>
      <c r="UDC766" s="156"/>
      <c r="UDD766" s="156"/>
      <c r="UDE766" s="156"/>
      <c r="UDF766" s="156"/>
      <c r="UDG766" s="156"/>
      <c r="UDH766" s="156"/>
      <c r="UDI766" s="156"/>
      <c r="UDJ766" s="156"/>
      <c r="UDK766" s="156"/>
      <c r="UDL766" s="156"/>
      <c r="UDM766" s="156"/>
      <c r="UDN766" s="156"/>
      <c r="UDO766" s="156"/>
      <c r="UDP766" s="156"/>
      <c r="UDQ766" s="156"/>
      <c r="UDR766" s="156"/>
      <c r="UDS766" s="156"/>
      <c r="UDT766" s="156"/>
      <c r="UDU766" s="156"/>
      <c r="UDV766" s="156"/>
      <c r="UDW766" s="156"/>
      <c r="UDX766" s="156"/>
      <c r="UDY766" s="156"/>
      <c r="UDZ766" s="156"/>
      <c r="UEA766" s="156"/>
      <c r="UEB766" s="156"/>
      <c r="UEC766" s="156"/>
      <c r="UED766" s="156"/>
      <c r="UEE766" s="156"/>
      <c r="UEF766" s="156"/>
      <c r="UEG766" s="156"/>
      <c r="UEH766" s="156"/>
      <c r="UEI766" s="156"/>
      <c r="UEJ766" s="156"/>
      <c r="UEK766" s="156"/>
      <c r="UEL766" s="156"/>
      <c r="UEM766" s="156"/>
      <c r="UEN766" s="156"/>
      <c r="UEO766" s="156"/>
      <c r="UEP766" s="156"/>
      <c r="UEQ766" s="156"/>
      <c r="UER766" s="156"/>
      <c r="UES766" s="156"/>
      <c r="UET766" s="156"/>
      <c r="UEU766" s="156"/>
      <c r="UEV766" s="156"/>
      <c r="UEW766" s="156"/>
      <c r="UEX766" s="156"/>
      <c r="UEY766" s="156"/>
      <c r="UEZ766" s="156"/>
      <c r="UFA766" s="156"/>
      <c r="UFB766" s="156"/>
      <c r="UFC766" s="156"/>
      <c r="UFD766" s="156"/>
      <c r="UFE766" s="156"/>
      <c r="UFF766" s="156"/>
      <c r="UFG766" s="156"/>
      <c r="UFH766" s="156"/>
      <c r="UFI766" s="156"/>
      <c r="UFJ766" s="156"/>
      <c r="UFK766" s="156"/>
      <c r="UFL766" s="156"/>
      <c r="UFM766" s="156"/>
      <c r="UFN766" s="156"/>
      <c r="UFO766" s="156"/>
      <c r="UFP766" s="156"/>
      <c r="UFQ766" s="156"/>
      <c r="UFR766" s="156"/>
      <c r="UFS766" s="156"/>
      <c r="UFT766" s="156"/>
      <c r="UFU766" s="156"/>
      <c r="UFV766" s="156"/>
      <c r="UFW766" s="156"/>
      <c r="UFX766" s="156"/>
      <c r="UFY766" s="156"/>
      <c r="UFZ766" s="156"/>
      <c r="UGA766" s="156"/>
      <c r="UGB766" s="156"/>
      <c r="UGC766" s="156"/>
      <c r="UGD766" s="156"/>
      <c r="UGE766" s="156"/>
      <c r="UGF766" s="156"/>
      <c r="UGG766" s="156"/>
      <c r="UGH766" s="156"/>
      <c r="UGI766" s="156"/>
      <c r="UGJ766" s="156"/>
      <c r="UGK766" s="156"/>
      <c r="UGL766" s="156"/>
      <c r="UGM766" s="156"/>
      <c r="UGN766" s="156"/>
      <c r="UGO766" s="156"/>
      <c r="UGP766" s="156"/>
      <c r="UGQ766" s="156"/>
      <c r="UGR766" s="156"/>
      <c r="UGS766" s="156"/>
      <c r="UGT766" s="156"/>
      <c r="UGU766" s="156"/>
      <c r="UGV766" s="156"/>
      <c r="UGW766" s="156"/>
      <c r="UGX766" s="156"/>
      <c r="UGY766" s="156"/>
      <c r="UGZ766" s="156"/>
      <c r="UHA766" s="156"/>
      <c r="UHB766" s="156"/>
      <c r="UHC766" s="156"/>
      <c r="UHD766" s="156"/>
      <c r="UHE766" s="156"/>
      <c r="UHF766" s="156"/>
      <c r="UHG766" s="156"/>
      <c r="UHH766" s="156"/>
      <c r="UHI766" s="156"/>
      <c r="UHJ766" s="156"/>
      <c r="UHK766" s="156"/>
      <c r="UHL766" s="156"/>
      <c r="UHM766" s="156"/>
      <c r="UHN766" s="156"/>
      <c r="UHO766" s="156"/>
      <c r="UHP766" s="156"/>
      <c r="UHQ766" s="156"/>
      <c r="UHR766" s="156"/>
      <c r="UHS766" s="156"/>
      <c r="UHT766" s="156"/>
      <c r="UHU766" s="156"/>
      <c r="UHV766" s="156"/>
      <c r="UHW766" s="156"/>
      <c r="UHX766" s="156"/>
      <c r="UHY766" s="156"/>
      <c r="UHZ766" s="156"/>
      <c r="UIA766" s="156"/>
      <c r="UIB766" s="156"/>
      <c r="UIC766" s="156"/>
      <c r="UID766" s="156"/>
      <c r="UIE766" s="156"/>
      <c r="UIF766" s="156"/>
      <c r="UIG766" s="156"/>
      <c r="UIH766" s="156"/>
      <c r="UII766" s="156"/>
      <c r="UIJ766" s="156"/>
      <c r="UIK766" s="156"/>
      <c r="UIL766" s="156"/>
      <c r="UIM766" s="156"/>
      <c r="UIN766" s="156"/>
      <c r="UIO766" s="156"/>
      <c r="UIP766" s="156"/>
      <c r="UIQ766" s="156"/>
      <c r="UIR766" s="156"/>
      <c r="UIS766" s="156"/>
      <c r="UIT766" s="156"/>
      <c r="UIU766" s="156"/>
      <c r="UIV766" s="156"/>
      <c r="UIW766" s="156"/>
      <c r="UIX766" s="156"/>
      <c r="UIY766" s="156"/>
      <c r="UIZ766" s="156"/>
      <c r="UJA766" s="156"/>
      <c r="UJB766" s="156"/>
      <c r="UJC766" s="156"/>
      <c r="UJD766" s="156"/>
      <c r="UJE766" s="156"/>
      <c r="UJF766" s="156"/>
      <c r="UJG766" s="156"/>
      <c r="UJH766" s="156"/>
      <c r="UJI766" s="156"/>
      <c r="UJJ766" s="156"/>
      <c r="UJK766" s="156"/>
      <c r="UJL766" s="156"/>
      <c r="UJM766" s="156"/>
      <c r="UJN766" s="156"/>
      <c r="UJO766" s="156"/>
      <c r="UJP766" s="156"/>
      <c r="UJQ766" s="156"/>
      <c r="UJR766" s="156"/>
      <c r="UJS766" s="156"/>
      <c r="UJT766" s="156"/>
      <c r="UJU766" s="156"/>
      <c r="UJV766" s="156"/>
      <c r="UJW766" s="156"/>
      <c r="UJX766" s="156"/>
      <c r="UJY766" s="156"/>
      <c r="UJZ766" s="156"/>
      <c r="UKA766" s="156"/>
      <c r="UKB766" s="156"/>
      <c r="UKC766" s="156"/>
      <c r="UKD766" s="156"/>
      <c r="UKE766" s="156"/>
      <c r="UKF766" s="156"/>
      <c r="UKG766" s="156"/>
      <c r="UKH766" s="156"/>
      <c r="UKI766" s="156"/>
      <c r="UKJ766" s="156"/>
      <c r="UKK766" s="156"/>
      <c r="UKL766" s="156"/>
      <c r="UKM766" s="156"/>
      <c r="UKN766" s="156"/>
      <c r="UKO766" s="156"/>
      <c r="UKP766" s="156"/>
      <c r="UKQ766" s="156"/>
      <c r="UKR766" s="156"/>
      <c r="UKS766" s="156"/>
      <c r="UKT766" s="156"/>
      <c r="UKU766" s="156"/>
      <c r="UKV766" s="156"/>
      <c r="UKW766" s="156"/>
      <c r="UKX766" s="156"/>
      <c r="UKY766" s="156"/>
      <c r="UKZ766" s="156"/>
      <c r="ULA766" s="156"/>
      <c r="ULB766" s="156"/>
      <c r="ULC766" s="156"/>
      <c r="ULD766" s="156"/>
      <c r="ULE766" s="156"/>
      <c r="ULF766" s="156"/>
      <c r="ULG766" s="156"/>
      <c r="ULH766" s="156"/>
      <c r="ULI766" s="156"/>
      <c r="ULJ766" s="156"/>
      <c r="ULK766" s="156"/>
      <c r="ULL766" s="156"/>
      <c r="ULM766" s="156"/>
      <c r="ULN766" s="156"/>
      <c r="ULO766" s="156"/>
      <c r="ULP766" s="156"/>
      <c r="ULQ766" s="156"/>
      <c r="ULR766" s="156"/>
      <c r="ULS766" s="156"/>
      <c r="ULT766" s="156"/>
      <c r="ULU766" s="156"/>
      <c r="ULV766" s="156"/>
      <c r="ULW766" s="156"/>
      <c r="ULX766" s="156"/>
      <c r="ULY766" s="156"/>
      <c r="ULZ766" s="156"/>
      <c r="UMA766" s="156"/>
      <c r="UMB766" s="156"/>
      <c r="UMC766" s="156"/>
      <c r="UMD766" s="156"/>
      <c r="UME766" s="156"/>
      <c r="UMF766" s="156"/>
      <c r="UMG766" s="156"/>
      <c r="UMH766" s="156"/>
      <c r="UMI766" s="156"/>
      <c r="UMJ766" s="156"/>
      <c r="UMK766" s="156"/>
      <c r="UML766" s="156"/>
      <c r="UMM766" s="156"/>
      <c r="UMN766" s="156"/>
      <c r="UMO766" s="156"/>
      <c r="UMP766" s="156"/>
      <c r="UMQ766" s="156"/>
      <c r="UMR766" s="156"/>
      <c r="UMS766" s="156"/>
      <c r="UMT766" s="156"/>
      <c r="UMU766" s="156"/>
      <c r="UMV766" s="156"/>
      <c r="UMW766" s="156"/>
      <c r="UMX766" s="156"/>
      <c r="UMY766" s="156"/>
      <c r="UMZ766" s="156"/>
      <c r="UNA766" s="156"/>
      <c r="UNB766" s="156"/>
      <c r="UNC766" s="156"/>
      <c r="UND766" s="156"/>
      <c r="UNE766" s="156"/>
      <c r="UNF766" s="156"/>
      <c r="UNG766" s="156"/>
      <c r="UNH766" s="156"/>
      <c r="UNI766" s="156"/>
      <c r="UNJ766" s="156"/>
      <c r="UNK766" s="156"/>
      <c r="UNL766" s="156"/>
      <c r="UNM766" s="156"/>
      <c r="UNN766" s="156"/>
      <c r="UNO766" s="156"/>
      <c r="UNP766" s="156"/>
      <c r="UNQ766" s="156"/>
      <c r="UNR766" s="156"/>
      <c r="UNS766" s="156"/>
      <c r="UNT766" s="156"/>
      <c r="UNU766" s="156"/>
      <c r="UNV766" s="156"/>
      <c r="UNW766" s="156"/>
      <c r="UNX766" s="156"/>
      <c r="UNY766" s="156"/>
      <c r="UNZ766" s="156"/>
      <c r="UOA766" s="156"/>
      <c r="UOB766" s="156"/>
      <c r="UOC766" s="156"/>
      <c r="UOD766" s="156"/>
      <c r="UOE766" s="156"/>
      <c r="UOF766" s="156"/>
      <c r="UOG766" s="156"/>
      <c r="UOH766" s="156"/>
      <c r="UOI766" s="156"/>
      <c r="UOJ766" s="156"/>
      <c r="UOK766" s="156"/>
      <c r="UOL766" s="156"/>
      <c r="UOM766" s="156"/>
      <c r="UON766" s="156"/>
      <c r="UOO766" s="156"/>
      <c r="UOP766" s="156"/>
      <c r="UOQ766" s="156"/>
      <c r="UOR766" s="156"/>
      <c r="UOS766" s="156"/>
      <c r="UOT766" s="156"/>
      <c r="UOU766" s="156"/>
      <c r="UOV766" s="156"/>
      <c r="UOW766" s="156"/>
      <c r="UOX766" s="156"/>
      <c r="UOY766" s="156"/>
      <c r="UOZ766" s="156"/>
      <c r="UPA766" s="156"/>
      <c r="UPB766" s="156"/>
      <c r="UPC766" s="156"/>
      <c r="UPD766" s="156"/>
      <c r="UPE766" s="156"/>
      <c r="UPF766" s="156"/>
      <c r="UPG766" s="156"/>
      <c r="UPH766" s="156"/>
      <c r="UPI766" s="156"/>
      <c r="UPJ766" s="156"/>
      <c r="UPK766" s="156"/>
      <c r="UPL766" s="156"/>
      <c r="UPM766" s="156"/>
      <c r="UPN766" s="156"/>
      <c r="UPO766" s="156"/>
      <c r="UPP766" s="156"/>
      <c r="UPQ766" s="156"/>
      <c r="UPR766" s="156"/>
      <c r="UPS766" s="156"/>
      <c r="UPT766" s="156"/>
      <c r="UPU766" s="156"/>
      <c r="UPV766" s="156"/>
      <c r="UPW766" s="156"/>
      <c r="UPX766" s="156"/>
      <c r="UPY766" s="156"/>
      <c r="UPZ766" s="156"/>
      <c r="UQA766" s="156"/>
      <c r="UQB766" s="156"/>
      <c r="UQC766" s="156"/>
      <c r="UQD766" s="156"/>
      <c r="UQE766" s="156"/>
      <c r="UQF766" s="156"/>
      <c r="UQG766" s="156"/>
      <c r="UQH766" s="156"/>
      <c r="UQI766" s="156"/>
      <c r="UQJ766" s="156"/>
      <c r="UQK766" s="156"/>
      <c r="UQL766" s="156"/>
      <c r="UQM766" s="156"/>
      <c r="UQN766" s="156"/>
      <c r="UQO766" s="156"/>
      <c r="UQP766" s="156"/>
      <c r="UQQ766" s="156"/>
      <c r="UQR766" s="156"/>
      <c r="UQS766" s="156"/>
      <c r="UQT766" s="156"/>
      <c r="UQU766" s="156"/>
      <c r="UQV766" s="156"/>
      <c r="UQW766" s="156"/>
      <c r="UQX766" s="156"/>
      <c r="UQY766" s="156"/>
      <c r="UQZ766" s="156"/>
      <c r="URA766" s="156"/>
      <c r="URB766" s="156"/>
      <c r="URC766" s="156"/>
      <c r="URD766" s="156"/>
      <c r="URE766" s="156"/>
      <c r="URF766" s="156"/>
      <c r="URG766" s="156"/>
      <c r="URH766" s="156"/>
      <c r="URI766" s="156"/>
      <c r="URJ766" s="156"/>
      <c r="URK766" s="156"/>
      <c r="URL766" s="156"/>
      <c r="URM766" s="156"/>
      <c r="URN766" s="156"/>
      <c r="URO766" s="156"/>
      <c r="URP766" s="156"/>
      <c r="URQ766" s="156"/>
      <c r="URR766" s="156"/>
      <c r="URS766" s="156"/>
      <c r="URT766" s="156"/>
      <c r="URU766" s="156"/>
      <c r="URV766" s="156"/>
      <c r="URW766" s="156"/>
      <c r="URX766" s="156"/>
      <c r="URY766" s="156"/>
      <c r="URZ766" s="156"/>
      <c r="USA766" s="156"/>
      <c r="USB766" s="156"/>
      <c r="USC766" s="156"/>
      <c r="USD766" s="156"/>
      <c r="USE766" s="156"/>
      <c r="USF766" s="156"/>
      <c r="USG766" s="156"/>
      <c r="USH766" s="156"/>
      <c r="USI766" s="156"/>
      <c r="USJ766" s="156"/>
      <c r="USK766" s="156"/>
      <c r="USL766" s="156"/>
      <c r="USM766" s="156"/>
      <c r="USN766" s="156"/>
      <c r="USO766" s="156"/>
      <c r="USP766" s="156"/>
      <c r="USQ766" s="156"/>
      <c r="USR766" s="156"/>
      <c r="USS766" s="156"/>
      <c r="UST766" s="156"/>
      <c r="USU766" s="156"/>
      <c r="USV766" s="156"/>
      <c r="USW766" s="156"/>
      <c r="USX766" s="156"/>
      <c r="USY766" s="156"/>
      <c r="USZ766" s="156"/>
      <c r="UTA766" s="156"/>
      <c r="UTB766" s="156"/>
      <c r="UTC766" s="156"/>
      <c r="UTD766" s="156"/>
      <c r="UTE766" s="156"/>
      <c r="UTF766" s="156"/>
      <c r="UTG766" s="156"/>
      <c r="UTH766" s="156"/>
      <c r="UTI766" s="156"/>
      <c r="UTJ766" s="156"/>
      <c r="UTK766" s="156"/>
      <c r="UTL766" s="156"/>
      <c r="UTM766" s="156"/>
      <c r="UTN766" s="156"/>
      <c r="UTO766" s="156"/>
      <c r="UTP766" s="156"/>
      <c r="UTQ766" s="156"/>
      <c r="UTR766" s="156"/>
      <c r="UTS766" s="156"/>
      <c r="UTT766" s="156"/>
      <c r="UTU766" s="156"/>
      <c r="UTV766" s="156"/>
      <c r="UTW766" s="156"/>
      <c r="UTX766" s="156"/>
      <c r="UTY766" s="156"/>
      <c r="UTZ766" s="156"/>
      <c r="UUA766" s="156"/>
      <c r="UUB766" s="156"/>
      <c r="UUC766" s="156"/>
      <c r="UUD766" s="156"/>
      <c r="UUE766" s="156"/>
      <c r="UUF766" s="156"/>
      <c r="UUG766" s="156"/>
      <c r="UUH766" s="156"/>
      <c r="UUI766" s="156"/>
      <c r="UUJ766" s="156"/>
      <c r="UUK766" s="156"/>
      <c r="UUL766" s="156"/>
      <c r="UUM766" s="156"/>
      <c r="UUN766" s="156"/>
      <c r="UUO766" s="156"/>
      <c r="UUP766" s="156"/>
      <c r="UUQ766" s="156"/>
      <c r="UUR766" s="156"/>
      <c r="UUS766" s="156"/>
      <c r="UUT766" s="156"/>
      <c r="UUU766" s="156"/>
      <c r="UUV766" s="156"/>
      <c r="UUW766" s="156"/>
      <c r="UUX766" s="156"/>
      <c r="UUY766" s="156"/>
      <c r="UUZ766" s="156"/>
      <c r="UVA766" s="156"/>
      <c r="UVB766" s="156"/>
      <c r="UVC766" s="156"/>
      <c r="UVD766" s="156"/>
      <c r="UVE766" s="156"/>
      <c r="UVF766" s="156"/>
      <c r="UVG766" s="156"/>
      <c r="UVH766" s="156"/>
      <c r="UVI766" s="156"/>
      <c r="UVJ766" s="156"/>
      <c r="UVK766" s="156"/>
      <c r="UVL766" s="156"/>
      <c r="UVM766" s="156"/>
      <c r="UVN766" s="156"/>
      <c r="UVO766" s="156"/>
      <c r="UVP766" s="156"/>
      <c r="UVQ766" s="156"/>
      <c r="UVR766" s="156"/>
      <c r="UVS766" s="156"/>
      <c r="UVT766" s="156"/>
      <c r="UVU766" s="156"/>
      <c r="UVV766" s="156"/>
      <c r="UVW766" s="156"/>
      <c r="UVX766" s="156"/>
      <c r="UVY766" s="156"/>
      <c r="UVZ766" s="156"/>
      <c r="UWA766" s="156"/>
      <c r="UWB766" s="156"/>
      <c r="UWC766" s="156"/>
      <c r="UWD766" s="156"/>
      <c r="UWE766" s="156"/>
      <c r="UWF766" s="156"/>
      <c r="UWG766" s="156"/>
      <c r="UWH766" s="156"/>
      <c r="UWI766" s="156"/>
      <c r="UWJ766" s="156"/>
      <c r="UWK766" s="156"/>
      <c r="UWL766" s="156"/>
      <c r="UWM766" s="156"/>
      <c r="UWN766" s="156"/>
      <c r="UWO766" s="156"/>
      <c r="UWP766" s="156"/>
      <c r="UWQ766" s="156"/>
      <c r="UWR766" s="156"/>
      <c r="UWS766" s="156"/>
      <c r="UWT766" s="156"/>
      <c r="UWU766" s="156"/>
      <c r="UWV766" s="156"/>
      <c r="UWW766" s="156"/>
      <c r="UWX766" s="156"/>
      <c r="UWY766" s="156"/>
      <c r="UWZ766" s="156"/>
      <c r="UXA766" s="156"/>
      <c r="UXB766" s="156"/>
      <c r="UXC766" s="156"/>
      <c r="UXD766" s="156"/>
      <c r="UXE766" s="156"/>
      <c r="UXF766" s="156"/>
      <c r="UXG766" s="156"/>
      <c r="UXH766" s="156"/>
      <c r="UXI766" s="156"/>
      <c r="UXJ766" s="156"/>
      <c r="UXK766" s="156"/>
      <c r="UXL766" s="156"/>
      <c r="UXM766" s="156"/>
      <c r="UXN766" s="156"/>
      <c r="UXO766" s="156"/>
      <c r="UXP766" s="156"/>
      <c r="UXQ766" s="156"/>
      <c r="UXR766" s="156"/>
      <c r="UXS766" s="156"/>
      <c r="UXT766" s="156"/>
      <c r="UXU766" s="156"/>
      <c r="UXV766" s="156"/>
      <c r="UXW766" s="156"/>
      <c r="UXX766" s="156"/>
      <c r="UXY766" s="156"/>
      <c r="UXZ766" s="156"/>
      <c r="UYA766" s="156"/>
      <c r="UYB766" s="156"/>
      <c r="UYC766" s="156"/>
      <c r="UYD766" s="156"/>
      <c r="UYE766" s="156"/>
      <c r="UYF766" s="156"/>
      <c r="UYG766" s="156"/>
      <c r="UYH766" s="156"/>
      <c r="UYI766" s="156"/>
      <c r="UYJ766" s="156"/>
      <c r="UYK766" s="156"/>
      <c r="UYL766" s="156"/>
      <c r="UYM766" s="156"/>
      <c r="UYN766" s="156"/>
      <c r="UYO766" s="156"/>
      <c r="UYP766" s="156"/>
      <c r="UYQ766" s="156"/>
      <c r="UYR766" s="156"/>
      <c r="UYS766" s="156"/>
      <c r="UYT766" s="156"/>
      <c r="UYU766" s="156"/>
      <c r="UYV766" s="156"/>
      <c r="UYW766" s="156"/>
      <c r="UYX766" s="156"/>
      <c r="UYY766" s="156"/>
      <c r="UYZ766" s="156"/>
      <c r="UZA766" s="156"/>
      <c r="UZB766" s="156"/>
      <c r="UZC766" s="156"/>
      <c r="UZD766" s="156"/>
      <c r="UZE766" s="156"/>
      <c r="UZF766" s="156"/>
      <c r="UZG766" s="156"/>
      <c r="UZH766" s="156"/>
      <c r="UZI766" s="156"/>
      <c r="UZJ766" s="156"/>
      <c r="UZK766" s="156"/>
      <c r="UZL766" s="156"/>
      <c r="UZM766" s="156"/>
      <c r="UZN766" s="156"/>
      <c r="UZO766" s="156"/>
      <c r="UZP766" s="156"/>
      <c r="UZQ766" s="156"/>
      <c r="UZR766" s="156"/>
      <c r="UZS766" s="156"/>
      <c r="UZT766" s="156"/>
      <c r="UZU766" s="156"/>
      <c r="UZV766" s="156"/>
      <c r="UZW766" s="156"/>
      <c r="UZX766" s="156"/>
      <c r="UZY766" s="156"/>
      <c r="UZZ766" s="156"/>
      <c r="VAA766" s="156"/>
      <c r="VAB766" s="156"/>
      <c r="VAC766" s="156"/>
      <c r="VAD766" s="156"/>
      <c r="VAE766" s="156"/>
      <c r="VAF766" s="156"/>
      <c r="VAG766" s="156"/>
      <c r="VAH766" s="156"/>
      <c r="VAI766" s="156"/>
      <c r="VAJ766" s="156"/>
      <c r="VAK766" s="156"/>
      <c r="VAL766" s="156"/>
      <c r="VAM766" s="156"/>
      <c r="VAN766" s="156"/>
      <c r="VAO766" s="156"/>
      <c r="VAP766" s="156"/>
      <c r="VAQ766" s="156"/>
      <c r="VAR766" s="156"/>
      <c r="VAS766" s="156"/>
      <c r="VAT766" s="156"/>
      <c r="VAU766" s="156"/>
      <c r="VAV766" s="156"/>
      <c r="VAW766" s="156"/>
      <c r="VAX766" s="156"/>
      <c r="VAY766" s="156"/>
      <c r="VAZ766" s="156"/>
      <c r="VBA766" s="156"/>
      <c r="VBB766" s="156"/>
      <c r="VBC766" s="156"/>
      <c r="VBD766" s="156"/>
      <c r="VBE766" s="156"/>
      <c r="VBF766" s="156"/>
      <c r="VBG766" s="156"/>
      <c r="VBH766" s="156"/>
      <c r="VBI766" s="156"/>
      <c r="VBJ766" s="156"/>
      <c r="VBK766" s="156"/>
      <c r="VBL766" s="156"/>
      <c r="VBM766" s="156"/>
      <c r="VBN766" s="156"/>
      <c r="VBO766" s="156"/>
      <c r="VBP766" s="156"/>
      <c r="VBQ766" s="156"/>
      <c r="VBR766" s="156"/>
      <c r="VBS766" s="156"/>
      <c r="VBT766" s="156"/>
      <c r="VBU766" s="156"/>
      <c r="VBV766" s="156"/>
      <c r="VBW766" s="156"/>
      <c r="VBX766" s="156"/>
      <c r="VBY766" s="156"/>
      <c r="VBZ766" s="156"/>
      <c r="VCA766" s="156"/>
      <c r="VCB766" s="156"/>
      <c r="VCC766" s="156"/>
      <c r="VCD766" s="156"/>
      <c r="VCE766" s="156"/>
      <c r="VCF766" s="156"/>
      <c r="VCG766" s="156"/>
      <c r="VCH766" s="156"/>
      <c r="VCI766" s="156"/>
      <c r="VCJ766" s="156"/>
      <c r="VCK766" s="156"/>
      <c r="VCL766" s="156"/>
      <c r="VCM766" s="156"/>
      <c r="VCN766" s="156"/>
      <c r="VCO766" s="156"/>
      <c r="VCP766" s="156"/>
      <c r="VCQ766" s="156"/>
      <c r="VCR766" s="156"/>
      <c r="VCS766" s="156"/>
      <c r="VCT766" s="156"/>
      <c r="VCU766" s="156"/>
      <c r="VCV766" s="156"/>
      <c r="VCW766" s="156"/>
      <c r="VCX766" s="156"/>
      <c r="VCY766" s="156"/>
      <c r="VCZ766" s="156"/>
      <c r="VDA766" s="156"/>
      <c r="VDB766" s="156"/>
      <c r="VDC766" s="156"/>
      <c r="VDD766" s="156"/>
      <c r="VDE766" s="156"/>
      <c r="VDF766" s="156"/>
      <c r="VDG766" s="156"/>
      <c r="VDH766" s="156"/>
      <c r="VDI766" s="156"/>
      <c r="VDJ766" s="156"/>
      <c r="VDK766" s="156"/>
      <c r="VDL766" s="156"/>
      <c r="VDM766" s="156"/>
      <c r="VDN766" s="156"/>
      <c r="VDO766" s="156"/>
      <c r="VDP766" s="156"/>
      <c r="VDQ766" s="156"/>
      <c r="VDR766" s="156"/>
      <c r="VDS766" s="156"/>
      <c r="VDT766" s="156"/>
      <c r="VDU766" s="156"/>
      <c r="VDV766" s="156"/>
      <c r="VDW766" s="156"/>
      <c r="VDX766" s="156"/>
      <c r="VDY766" s="156"/>
      <c r="VDZ766" s="156"/>
      <c r="VEA766" s="156"/>
      <c r="VEB766" s="156"/>
      <c r="VEC766" s="156"/>
      <c r="VED766" s="156"/>
      <c r="VEE766" s="156"/>
      <c r="VEF766" s="156"/>
      <c r="VEG766" s="156"/>
      <c r="VEH766" s="156"/>
      <c r="VEI766" s="156"/>
      <c r="VEJ766" s="156"/>
      <c r="VEK766" s="156"/>
      <c r="VEL766" s="156"/>
      <c r="VEM766" s="156"/>
      <c r="VEN766" s="156"/>
      <c r="VEO766" s="156"/>
      <c r="VEP766" s="156"/>
      <c r="VEQ766" s="156"/>
      <c r="VER766" s="156"/>
      <c r="VES766" s="156"/>
      <c r="VET766" s="156"/>
      <c r="VEU766" s="156"/>
      <c r="VEV766" s="156"/>
      <c r="VEW766" s="156"/>
      <c r="VEX766" s="156"/>
      <c r="VEY766" s="156"/>
      <c r="VEZ766" s="156"/>
      <c r="VFA766" s="156"/>
      <c r="VFB766" s="156"/>
      <c r="VFC766" s="156"/>
      <c r="VFD766" s="156"/>
      <c r="VFE766" s="156"/>
      <c r="VFF766" s="156"/>
      <c r="VFG766" s="156"/>
      <c r="VFH766" s="156"/>
      <c r="VFI766" s="156"/>
      <c r="VFJ766" s="156"/>
      <c r="VFK766" s="156"/>
      <c r="VFL766" s="156"/>
      <c r="VFM766" s="156"/>
      <c r="VFN766" s="156"/>
      <c r="VFO766" s="156"/>
      <c r="VFP766" s="156"/>
      <c r="VFQ766" s="156"/>
      <c r="VFR766" s="156"/>
      <c r="VFS766" s="156"/>
      <c r="VFT766" s="156"/>
      <c r="VFU766" s="156"/>
      <c r="VFV766" s="156"/>
      <c r="VFW766" s="156"/>
      <c r="VFX766" s="156"/>
      <c r="VFY766" s="156"/>
      <c r="VFZ766" s="156"/>
      <c r="VGA766" s="156"/>
      <c r="VGB766" s="156"/>
      <c r="VGC766" s="156"/>
      <c r="VGD766" s="156"/>
      <c r="VGE766" s="156"/>
      <c r="VGF766" s="156"/>
      <c r="VGG766" s="156"/>
      <c r="VGH766" s="156"/>
      <c r="VGI766" s="156"/>
      <c r="VGJ766" s="156"/>
      <c r="VGK766" s="156"/>
      <c r="VGL766" s="156"/>
      <c r="VGM766" s="156"/>
      <c r="VGN766" s="156"/>
      <c r="VGO766" s="156"/>
      <c r="VGP766" s="156"/>
      <c r="VGQ766" s="156"/>
      <c r="VGR766" s="156"/>
      <c r="VGS766" s="156"/>
      <c r="VGT766" s="156"/>
      <c r="VGU766" s="156"/>
      <c r="VGV766" s="156"/>
      <c r="VGW766" s="156"/>
      <c r="VGX766" s="156"/>
      <c r="VGY766" s="156"/>
      <c r="VGZ766" s="156"/>
      <c r="VHA766" s="156"/>
      <c r="VHB766" s="156"/>
      <c r="VHC766" s="156"/>
      <c r="VHD766" s="156"/>
      <c r="VHE766" s="156"/>
      <c r="VHF766" s="156"/>
      <c r="VHG766" s="156"/>
      <c r="VHH766" s="156"/>
      <c r="VHI766" s="156"/>
      <c r="VHJ766" s="156"/>
      <c r="VHK766" s="156"/>
      <c r="VHL766" s="156"/>
      <c r="VHM766" s="156"/>
      <c r="VHN766" s="156"/>
      <c r="VHO766" s="156"/>
      <c r="VHP766" s="156"/>
      <c r="VHQ766" s="156"/>
      <c r="VHR766" s="156"/>
      <c r="VHS766" s="156"/>
      <c r="VHT766" s="156"/>
      <c r="VHU766" s="156"/>
      <c r="VHV766" s="156"/>
      <c r="VHW766" s="156"/>
      <c r="VHX766" s="156"/>
      <c r="VHY766" s="156"/>
      <c r="VHZ766" s="156"/>
      <c r="VIA766" s="156"/>
      <c r="VIB766" s="156"/>
      <c r="VIC766" s="156"/>
      <c r="VID766" s="156"/>
      <c r="VIE766" s="156"/>
      <c r="VIF766" s="156"/>
      <c r="VIG766" s="156"/>
      <c r="VIH766" s="156"/>
      <c r="VII766" s="156"/>
      <c r="VIJ766" s="156"/>
      <c r="VIK766" s="156"/>
      <c r="VIL766" s="156"/>
      <c r="VIM766" s="156"/>
      <c r="VIN766" s="156"/>
      <c r="VIO766" s="156"/>
      <c r="VIP766" s="156"/>
      <c r="VIQ766" s="156"/>
      <c r="VIR766" s="156"/>
      <c r="VIS766" s="156"/>
      <c r="VIT766" s="156"/>
      <c r="VIU766" s="156"/>
      <c r="VIV766" s="156"/>
      <c r="VIW766" s="156"/>
      <c r="VIX766" s="156"/>
      <c r="VIY766" s="156"/>
      <c r="VIZ766" s="156"/>
      <c r="VJA766" s="156"/>
      <c r="VJB766" s="156"/>
      <c r="VJC766" s="156"/>
      <c r="VJD766" s="156"/>
      <c r="VJE766" s="156"/>
      <c r="VJF766" s="156"/>
      <c r="VJG766" s="156"/>
      <c r="VJH766" s="156"/>
      <c r="VJI766" s="156"/>
      <c r="VJJ766" s="156"/>
      <c r="VJK766" s="156"/>
      <c r="VJL766" s="156"/>
      <c r="VJM766" s="156"/>
      <c r="VJN766" s="156"/>
      <c r="VJO766" s="156"/>
      <c r="VJP766" s="156"/>
      <c r="VJQ766" s="156"/>
      <c r="VJR766" s="156"/>
      <c r="VJS766" s="156"/>
      <c r="VJT766" s="156"/>
      <c r="VJU766" s="156"/>
      <c r="VJV766" s="156"/>
      <c r="VJW766" s="156"/>
      <c r="VJX766" s="156"/>
      <c r="VJY766" s="156"/>
      <c r="VJZ766" s="156"/>
      <c r="VKA766" s="156"/>
      <c r="VKB766" s="156"/>
      <c r="VKC766" s="156"/>
      <c r="VKD766" s="156"/>
      <c r="VKE766" s="156"/>
      <c r="VKF766" s="156"/>
      <c r="VKG766" s="156"/>
      <c r="VKH766" s="156"/>
      <c r="VKI766" s="156"/>
      <c r="VKJ766" s="156"/>
      <c r="VKK766" s="156"/>
      <c r="VKL766" s="156"/>
      <c r="VKM766" s="156"/>
      <c r="VKN766" s="156"/>
      <c r="VKO766" s="156"/>
      <c r="VKP766" s="156"/>
      <c r="VKQ766" s="156"/>
      <c r="VKR766" s="156"/>
      <c r="VKS766" s="156"/>
      <c r="VKT766" s="156"/>
      <c r="VKU766" s="156"/>
      <c r="VKV766" s="156"/>
      <c r="VKW766" s="156"/>
      <c r="VKX766" s="156"/>
      <c r="VKY766" s="156"/>
      <c r="VKZ766" s="156"/>
      <c r="VLA766" s="156"/>
      <c r="VLB766" s="156"/>
      <c r="VLC766" s="156"/>
      <c r="VLD766" s="156"/>
      <c r="VLE766" s="156"/>
      <c r="VLF766" s="156"/>
      <c r="VLG766" s="156"/>
      <c r="VLH766" s="156"/>
      <c r="VLI766" s="156"/>
      <c r="VLJ766" s="156"/>
      <c r="VLK766" s="156"/>
      <c r="VLL766" s="156"/>
      <c r="VLM766" s="156"/>
      <c r="VLN766" s="156"/>
      <c r="VLO766" s="156"/>
      <c r="VLP766" s="156"/>
      <c r="VLQ766" s="156"/>
      <c r="VLR766" s="156"/>
      <c r="VLS766" s="156"/>
      <c r="VLT766" s="156"/>
      <c r="VLU766" s="156"/>
      <c r="VLV766" s="156"/>
      <c r="VLW766" s="156"/>
      <c r="VLX766" s="156"/>
      <c r="VLY766" s="156"/>
      <c r="VLZ766" s="156"/>
      <c r="VMA766" s="156"/>
      <c r="VMB766" s="156"/>
      <c r="VMC766" s="156"/>
      <c r="VMD766" s="156"/>
      <c r="VME766" s="156"/>
      <c r="VMF766" s="156"/>
      <c r="VMG766" s="156"/>
      <c r="VMH766" s="156"/>
      <c r="VMI766" s="156"/>
      <c r="VMJ766" s="156"/>
      <c r="VMK766" s="156"/>
      <c r="VML766" s="156"/>
      <c r="VMM766" s="156"/>
      <c r="VMN766" s="156"/>
      <c r="VMO766" s="156"/>
      <c r="VMP766" s="156"/>
      <c r="VMQ766" s="156"/>
      <c r="VMR766" s="156"/>
      <c r="VMS766" s="156"/>
      <c r="VMT766" s="156"/>
      <c r="VMU766" s="156"/>
      <c r="VMV766" s="156"/>
      <c r="VMW766" s="156"/>
      <c r="VMX766" s="156"/>
      <c r="VMY766" s="156"/>
      <c r="VMZ766" s="156"/>
      <c r="VNA766" s="156"/>
      <c r="VNB766" s="156"/>
      <c r="VNC766" s="156"/>
      <c r="VND766" s="156"/>
      <c r="VNE766" s="156"/>
      <c r="VNF766" s="156"/>
      <c r="VNG766" s="156"/>
      <c r="VNH766" s="156"/>
      <c r="VNI766" s="156"/>
      <c r="VNJ766" s="156"/>
      <c r="VNK766" s="156"/>
      <c r="VNL766" s="156"/>
      <c r="VNM766" s="156"/>
      <c r="VNN766" s="156"/>
      <c r="VNO766" s="156"/>
      <c r="VNP766" s="156"/>
      <c r="VNQ766" s="156"/>
      <c r="VNR766" s="156"/>
      <c r="VNS766" s="156"/>
      <c r="VNT766" s="156"/>
      <c r="VNU766" s="156"/>
      <c r="VNV766" s="156"/>
      <c r="VNW766" s="156"/>
      <c r="VNX766" s="156"/>
      <c r="VNY766" s="156"/>
      <c r="VNZ766" s="156"/>
      <c r="VOA766" s="156"/>
      <c r="VOB766" s="156"/>
      <c r="VOC766" s="156"/>
      <c r="VOD766" s="156"/>
      <c r="VOE766" s="156"/>
      <c r="VOF766" s="156"/>
      <c r="VOG766" s="156"/>
      <c r="VOH766" s="156"/>
      <c r="VOI766" s="156"/>
      <c r="VOJ766" s="156"/>
      <c r="VOK766" s="156"/>
      <c r="VOL766" s="156"/>
      <c r="VOM766" s="156"/>
      <c r="VON766" s="156"/>
      <c r="VOO766" s="156"/>
      <c r="VOP766" s="156"/>
      <c r="VOQ766" s="156"/>
      <c r="VOR766" s="156"/>
      <c r="VOS766" s="156"/>
      <c r="VOT766" s="156"/>
      <c r="VOU766" s="156"/>
      <c r="VOV766" s="156"/>
      <c r="VOW766" s="156"/>
      <c r="VOX766" s="156"/>
      <c r="VOY766" s="156"/>
      <c r="VOZ766" s="156"/>
      <c r="VPA766" s="156"/>
      <c r="VPB766" s="156"/>
      <c r="VPC766" s="156"/>
      <c r="VPD766" s="156"/>
      <c r="VPE766" s="156"/>
      <c r="VPF766" s="156"/>
      <c r="VPG766" s="156"/>
      <c r="VPH766" s="156"/>
      <c r="VPI766" s="156"/>
      <c r="VPJ766" s="156"/>
      <c r="VPK766" s="156"/>
      <c r="VPL766" s="156"/>
      <c r="VPM766" s="156"/>
      <c r="VPN766" s="156"/>
      <c r="VPO766" s="156"/>
      <c r="VPP766" s="156"/>
      <c r="VPQ766" s="156"/>
      <c r="VPR766" s="156"/>
      <c r="VPS766" s="156"/>
      <c r="VPT766" s="156"/>
      <c r="VPU766" s="156"/>
      <c r="VPV766" s="156"/>
      <c r="VPW766" s="156"/>
      <c r="VPX766" s="156"/>
      <c r="VPY766" s="156"/>
      <c r="VPZ766" s="156"/>
      <c r="VQA766" s="156"/>
      <c r="VQB766" s="156"/>
      <c r="VQC766" s="156"/>
      <c r="VQD766" s="156"/>
      <c r="VQE766" s="156"/>
      <c r="VQF766" s="156"/>
      <c r="VQG766" s="156"/>
      <c r="VQH766" s="156"/>
      <c r="VQI766" s="156"/>
      <c r="VQJ766" s="156"/>
      <c r="VQK766" s="156"/>
      <c r="VQL766" s="156"/>
      <c r="VQM766" s="156"/>
      <c r="VQN766" s="156"/>
      <c r="VQO766" s="156"/>
      <c r="VQP766" s="156"/>
      <c r="VQQ766" s="156"/>
      <c r="VQR766" s="156"/>
      <c r="VQS766" s="156"/>
      <c r="VQT766" s="156"/>
      <c r="VQU766" s="156"/>
      <c r="VQV766" s="156"/>
      <c r="VQW766" s="156"/>
      <c r="VQX766" s="156"/>
      <c r="VQY766" s="156"/>
      <c r="VQZ766" s="156"/>
      <c r="VRA766" s="156"/>
      <c r="VRB766" s="156"/>
      <c r="VRC766" s="156"/>
      <c r="VRD766" s="156"/>
      <c r="VRE766" s="156"/>
      <c r="VRF766" s="156"/>
      <c r="VRG766" s="156"/>
      <c r="VRH766" s="156"/>
      <c r="VRI766" s="156"/>
      <c r="VRJ766" s="156"/>
      <c r="VRK766" s="156"/>
      <c r="VRL766" s="156"/>
      <c r="VRM766" s="156"/>
      <c r="VRN766" s="156"/>
      <c r="VRO766" s="156"/>
      <c r="VRP766" s="156"/>
      <c r="VRQ766" s="156"/>
      <c r="VRR766" s="156"/>
      <c r="VRS766" s="156"/>
      <c r="VRT766" s="156"/>
      <c r="VRU766" s="156"/>
      <c r="VRV766" s="156"/>
      <c r="VRW766" s="156"/>
      <c r="VRX766" s="156"/>
      <c r="VRY766" s="156"/>
      <c r="VRZ766" s="156"/>
      <c r="VSA766" s="156"/>
      <c r="VSB766" s="156"/>
      <c r="VSC766" s="156"/>
      <c r="VSD766" s="156"/>
      <c r="VSE766" s="156"/>
      <c r="VSF766" s="156"/>
      <c r="VSG766" s="156"/>
      <c r="VSH766" s="156"/>
      <c r="VSI766" s="156"/>
      <c r="VSJ766" s="156"/>
      <c r="VSK766" s="156"/>
      <c r="VSL766" s="156"/>
      <c r="VSM766" s="156"/>
      <c r="VSN766" s="156"/>
      <c r="VSO766" s="156"/>
      <c r="VSP766" s="156"/>
      <c r="VSQ766" s="156"/>
      <c r="VSR766" s="156"/>
      <c r="VSS766" s="156"/>
      <c r="VST766" s="156"/>
      <c r="VSU766" s="156"/>
      <c r="VSV766" s="156"/>
      <c r="VSW766" s="156"/>
      <c r="VSX766" s="156"/>
      <c r="VSY766" s="156"/>
      <c r="VSZ766" s="156"/>
      <c r="VTA766" s="156"/>
      <c r="VTB766" s="156"/>
      <c r="VTC766" s="156"/>
      <c r="VTD766" s="156"/>
      <c r="VTE766" s="156"/>
      <c r="VTF766" s="156"/>
      <c r="VTG766" s="156"/>
      <c r="VTH766" s="156"/>
      <c r="VTI766" s="156"/>
      <c r="VTJ766" s="156"/>
      <c r="VTK766" s="156"/>
      <c r="VTL766" s="156"/>
      <c r="VTM766" s="156"/>
      <c r="VTN766" s="156"/>
      <c r="VTO766" s="156"/>
      <c r="VTP766" s="156"/>
      <c r="VTQ766" s="156"/>
      <c r="VTR766" s="156"/>
      <c r="VTS766" s="156"/>
      <c r="VTT766" s="156"/>
      <c r="VTU766" s="156"/>
      <c r="VTV766" s="156"/>
      <c r="VTW766" s="156"/>
      <c r="VTX766" s="156"/>
      <c r="VTY766" s="156"/>
      <c r="VTZ766" s="156"/>
      <c r="VUA766" s="156"/>
      <c r="VUB766" s="156"/>
      <c r="VUC766" s="156"/>
      <c r="VUD766" s="156"/>
      <c r="VUE766" s="156"/>
      <c r="VUF766" s="156"/>
      <c r="VUG766" s="156"/>
      <c r="VUH766" s="156"/>
      <c r="VUI766" s="156"/>
      <c r="VUJ766" s="156"/>
      <c r="VUK766" s="156"/>
      <c r="VUL766" s="156"/>
      <c r="VUM766" s="156"/>
      <c r="VUN766" s="156"/>
      <c r="VUO766" s="156"/>
      <c r="VUP766" s="156"/>
      <c r="VUQ766" s="156"/>
      <c r="VUR766" s="156"/>
      <c r="VUS766" s="156"/>
      <c r="VUT766" s="156"/>
      <c r="VUU766" s="156"/>
      <c r="VUV766" s="156"/>
      <c r="VUW766" s="156"/>
      <c r="VUX766" s="156"/>
      <c r="VUY766" s="156"/>
      <c r="VUZ766" s="156"/>
      <c r="VVA766" s="156"/>
      <c r="VVB766" s="156"/>
      <c r="VVC766" s="156"/>
      <c r="VVD766" s="156"/>
      <c r="VVE766" s="156"/>
      <c r="VVF766" s="156"/>
      <c r="VVG766" s="156"/>
      <c r="VVH766" s="156"/>
      <c r="VVI766" s="156"/>
      <c r="VVJ766" s="156"/>
      <c r="VVK766" s="156"/>
      <c r="VVL766" s="156"/>
      <c r="VVM766" s="156"/>
      <c r="VVN766" s="156"/>
      <c r="VVO766" s="156"/>
      <c r="VVP766" s="156"/>
      <c r="VVQ766" s="156"/>
      <c r="VVR766" s="156"/>
      <c r="VVS766" s="156"/>
      <c r="VVT766" s="156"/>
      <c r="VVU766" s="156"/>
      <c r="VVV766" s="156"/>
      <c r="VVW766" s="156"/>
      <c r="VVX766" s="156"/>
      <c r="VVY766" s="156"/>
      <c r="VVZ766" s="156"/>
      <c r="VWA766" s="156"/>
      <c r="VWB766" s="156"/>
      <c r="VWC766" s="156"/>
      <c r="VWD766" s="156"/>
      <c r="VWE766" s="156"/>
      <c r="VWF766" s="156"/>
      <c r="VWG766" s="156"/>
      <c r="VWH766" s="156"/>
      <c r="VWI766" s="156"/>
      <c r="VWJ766" s="156"/>
      <c r="VWK766" s="156"/>
      <c r="VWL766" s="156"/>
      <c r="VWM766" s="156"/>
      <c r="VWN766" s="156"/>
      <c r="VWO766" s="156"/>
      <c r="VWP766" s="156"/>
      <c r="VWQ766" s="156"/>
      <c r="VWR766" s="156"/>
      <c r="VWS766" s="156"/>
      <c r="VWT766" s="156"/>
      <c r="VWU766" s="156"/>
      <c r="VWV766" s="156"/>
      <c r="VWW766" s="156"/>
      <c r="VWX766" s="156"/>
      <c r="VWY766" s="156"/>
      <c r="VWZ766" s="156"/>
      <c r="VXA766" s="156"/>
      <c r="VXB766" s="156"/>
      <c r="VXC766" s="156"/>
      <c r="VXD766" s="156"/>
      <c r="VXE766" s="156"/>
      <c r="VXF766" s="156"/>
      <c r="VXG766" s="156"/>
      <c r="VXH766" s="156"/>
      <c r="VXI766" s="156"/>
      <c r="VXJ766" s="156"/>
      <c r="VXK766" s="156"/>
      <c r="VXL766" s="156"/>
      <c r="VXM766" s="156"/>
      <c r="VXN766" s="156"/>
      <c r="VXO766" s="156"/>
      <c r="VXP766" s="156"/>
      <c r="VXQ766" s="156"/>
      <c r="VXR766" s="156"/>
      <c r="VXS766" s="156"/>
      <c r="VXT766" s="156"/>
      <c r="VXU766" s="156"/>
      <c r="VXV766" s="156"/>
      <c r="VXW766" s="156"/>
      <c r="VXX766" s="156"/>
      <c r="VXY766" s="156"/>
      <c r="VXZ766" s="156"/>
      <c r="VYA766" s="156"/>
      <c r="VYB766" s="156"/>
      <c r="VYC766" s="156"/>
      <c r="VYD766" s="156"/>
      <c r="VYE766" s="156"/>
      <c r="VYF766" s="156"/>
      <c r="VYG766" s="156"/>
      <c r="VYH766" s="156"/>
      <c r="VYI766" s="156"/>
      <c r="VYJ766" s="156"/>
      <c r="VYK766" s="156"/>
      <c r="VYL766" s="156"/>
      <c r="VYM766" s="156"/>
      <c r="VYN766" s="156"/>
      <c r="VYO766" s="156"/>
      <c r="VYP766" s="156"/>
      <c r="VYQ766" s="156"/>
      <c r="VYR766" s="156"/>
      <c r="VYS766" s="156"/>
      <c r="VYT766" s="156"/>
      <c r="VYU766" s="156"/>
      <c r="VYV766" s="156"/>
      <c r="VYW766" s="156"/>
      <c r="VYX766" s="156"/>
      <c r="VYY766" s="156"/>
      <c r="VYZ766" s="156"/>
      <c r="VZA766" s="156"/>
      <c r="VZB766" s="156"/>
      <c r="VZC766" s="156"/>
      <c r="VZD766" s="156"/>
      <c r="VZE766" s="156"/>
      <c r="VZF766" s="156"/>
      <c r="VZG766" s="156"/>
      <c r="VZH766" s="156"/>
      <c r="VZI766" s="156"/>
      <c r="VZJ766" s="156"/>
      <c r="VZK766" s="156"/>
      <c r="VZL766" s="156"/>
      <c r="VZM766" s="156"/>
      <c r="VZN766" s="156"/>
      <c r="VZO766" s="156"/>
      <c r="VZP766" s="156"/>
      <c r="VZQ766" s="156"/>
      <c r="VZR766" s="156"/>
      <c r="VZS766" s="156"/>
      <c r="VZT766" s="156"/>
      <c r="VZU766" s="156"/>
      <c r="VZV766" s="156"/>
      <c r="VZW766" s="156"/>
      <c r="VZX766" s="156"/>
      <c r="VZY766" s="156"/>
      <c r="VZZ766" s="156"/>
      <c r="WAA766" s="156"/>
      <c r="WAB766" s="156"/>
      <c r="WAC766" s="156"/>
      <c r="WAD766" s="156"/>
      <c r="WAE766" s="156"/>
      <c r="WAF766" s="156"/>
      <c r="WAG766" s="156"/>
      <c r="WAH766" s="156"/>
      <c r="WAI766" s="156"/>
      <c r="WAJ766" s="156"/>
      <c r="WAK766" s="156"/>
      <c r="WAL766" s="156"/>
      <c r="WAM766" s="156"/>
      <c r="WAN766" s="156"/>
      <c r="WAO766" s="156"/>
      <c r="WAP766" s="156"/>
      <c r="WAQ766" s="156"/>
      <c r="WAR766" s="156"/>
      <c r="WAS766" s="156"/>
      <c r="WAT766" s="156"/>
      <c r="WAU766" s="156"/>
      <c r="WAV766" s="156"/>
      <c r="WAW766" s="156"/>
      <c r="WAX766" s="156"/>
      <c r="WAY766" s="156"/>
      <c r="WAZ766" s="156"/>
      <c r="WBA766" s="156"/>
      <c r="WBB766" s="156"/>
      <c r="WBC766" s="156"/>
      <c r="WBD766" s="156"/>
      <c r="WBE766" s="156"/>
      <c r="WBF766" s="156"/>
      <c r="WBG766" s="156"/>
      <c r="WBH766" s="156"/>
      <c r="WBI766" s="156"/>
      <c r="WBJ766" s="156"/>
      <c r="WBK766" s="156"/>
      <c r="WBL766" s="156"/>
      <c r="WBM766" s="156"/>
      <c r="WBN766" s="156"/>
      <c r="WBO766" s="156"/>
      <c r="WBP766" s="156"/>
      <c r="WBQ766" s="156"/>
      <c r="WBR766" s="156"/>
      <c r="WBS766" s="156"/>
      <c r="WBT766" s="156"/>
      <c r="WBU766" s="156"/>
      <c r="WBV766" s="156"/>
      <c r="WBW766" s="156"/>
      <c r="WBX766" s="156"/>
      <c r="WBY766" s="156"/>
      <c r="WBZ766" s="156"/>
      <c r="WCA766" s="156"/>
      <c r="WCB766" s="156"/>
      <c r="WCC766" s="156"/>
      <c r="WCD766" s="156"/>
      <c r="WCE766" s="156"/>
      <c r="WCF766" s="156"/>
      <c r="WCG766" s="156"/>
      <c r="WCH766" s="156"/>
      <c r="WCI766" s="156"/>
      <c r="WCJ766" s="156"/>
      <c r="WCK766" s="156"/>
      <c r="WCL766" s="156"/>
      <c r="WCM766" s="156"/>
      <c r="WCN766" s="156"/>
      <c r="WCO766" s="156"/>
      <c r="WCP766" s="156"/>
      <c r="WCQ766" s="156"/>
      <c r="WCR766" s="156"/>
      <c r="WCS766" s="156"/>
      <c r="WCT766" s="156"/>
      <c r="WCU766" s="156"/>
      <c r="WCV766" s="156"/>
      <c r="WCW766" s="156"/>
      <c r="WCX766" s="156"/>
      <c r="WCY766" s="156"/>
      <c r="WCZ766" s="156"/>
      <c r="WDA766" s="156"/>
      <c r="WDB766" s="156"/>
      <c r="WDC766" s="156"/>
      <c r="WDD766" s="156"/>
      <c r="WDE766" s="156"/>
      <c r="WDF766" s="156"/>
      <c r="WDG766" s="156"/>
      <c r="WDH766" s="156"/>
      <c r="WDI766" s="156"/>
      <c r="WDJ766" s="156"/>
      <c r="WDK766" s="156"/>
      <c r="WDL766" s="156"/>
      <c r="WDM766" s="156"/>
      <c r="WDN766" s="156"/>
      <c r="WDO766" s="156"/>
      <c r="WDP766" s="156"/>
      <c r="WDQ766" s="156"/>
      <c r="WDR766" s="156"/>
      <c r="WDS766" s="156"/>
      <c r="WDT766" s="156"/>
      <c r="WDU766" s="156"/>
      <c r="WDV766" s="156"/>
      <c r="WDW766" s="156"/>
      <c r="WDX766" s="156"/>
      <c r="WDY766" s="156"/>
      <c r="WDZ766" s="156"/>
      <c r="WEA766" s="156"/>
      <c r="WEB766" s="156"/>
      <c r="WEC766" s="156"/>
      <c r="WED766" s="156"/>
      <c r="WEE766" s="156"/>
      <c r="WEF766" s="156"/>
      <c r="WEG766" s="156"/>
      <c r="WEH766" s="156"/>
      <c r="WEI766" s="156"/>
      <c r="WEJ766" s="156"/>
      <c r="WEK766" s="156"/>
      <c r="WEL766" s="156"/>
      <c r="WEM766" s="156"/>
      <c r="WEN766" s="156"/>
      <c r="WEO766" s="156"/>
      <c r="WEP766" s="156"/>
      <c r="WEQ766" s="156"/>
      <c r="WER766" s="156"/>
      <c r="WES766" s="156"/>
      <c r="WET766" s="156"/>
      <c r="WEU766" s="156"/>
      <c r="WEV766" s="156"/>
      <c r="WEW766" s="156"/>
      <c r="WEX766" s="156"/>
      <c r="WEY766" s="156"/>
      <c r="WEZ766" s="156"/>
      <c r="WFA766" s="156"/>
      <c r="WFB766" s="156"/>
      <c r="WFC766" s="156"/>
      <c r="WFD766" s="156"/>
      <c r="WFE766" s="156"/>
      <c r="WFF766" s="156"/>
      <c r="WFG766" s="156"/>
      <c r="WFH766" s="156"/>
      <c r="WFI766" s="156"/>
      <c r="WFJ766" s="156"/>
      <c r="WFK766" s="156"/>
      <c r="WFL766" s="156"/>
      <c r="WFM766" s="156"/>
      <c r="WFN766" s="156"/>
      <c r="WFO766" s="156"/>
      <c r="WFP766" s="156"/>
      <c r="WFQ766" s="156"/>
      <c r="WFR766" s="156"/>
      <c r="WFS766" s="156"/>
      <c r="WFT766" s="156"/>
      <c r="WFU766" s="156"/>
      <c r="WFV766" s="156"/>
      <c r="WFW766" s="156"/>
      <c r="WFX766" s="156"/>
      <c r="WFY766" s="156"/>
      <c r="WFZ766" s="156"/>
      <c r="WGA766" s="156"/>
      <c r="WGB766" s="156"/>
      <c r="WGC766" s="156"/>
      <c r="WGD766" s="156"/>
      <c r="WGE766" s="156"/>
      <c r="WGF766" s="156"/>
      <c r="WGG766" s="156"/>
      <c r="WGH766" s="156"/>
      <c r="WGI766" s="156"/>
      <c r="WGJ766" s="156"/>
      <c r="WGK766" s="156"/>
      <c r="WGL766" s="156"/>
      <c r="WGM766" s="156"/>
      <c r="WGN766" s="156"/>
      <c r="WGO766" s="156"/>
      <c r="WGP766" s="156"/>
      <c r="WGQ766" s="156"/>
      <c r="WGR766" s="156"/>
      <c r="WGS766" s="156"/>
      <c r="WGT766" s="156"/>
      <c r="WGU766" s="156"/>
      <c r="WGV766" s="156"/>
      <c r="WGW766" s="156"/>
      <c r="WGX766" s="156"/>
      <c r="WGY766" s="156"/>
      <c r="WGZ766" s="156"/>
      <c r="WHA766" s="156"/>
      <c r="WHB766" s="156"/>
      <c r="WHC766" s="156"/>
      <c r="WHD766" s="156"/>
      <c r="WHE766" s="156"/>
      <c r="WHF766" s="156"/>
      <c r="WHG766" s="156"/>
      <c r="WHH766" s="156"/>
      <c r="WHI766" s="156"/>
      <c r="WHJ766" s="156"/>
      <c r="WHK766" s="156"/>
      <c r="WHL766" s="156"/>
      <c r="WHM766" s="156"/>
      <c r="WHN766" s="156"/>
      <c r="WHO766" s="156"/>
      <c r="WHP766" s="156"/>
      <c r="WHQ766" s="156"/>
      <c r="WHR766" s="156"/>
      <c r="WHS766" s="156"/>
      <c r="WHT766" s="156"/>
      <c r="WHU766" s="156"/>
      <c r="WHV766" s="156"/>
      <c r="WHW766" s="156"/>
      <c r="WHX766" s="156"/>
      <c r="WHY766" s="156"/>
      <c r="WHZ766" s="156"/>
      <c r="WIA766" s="156"/>
      <c r="WIB766" s="156"/>
      <c r="WIC766" s="156"/>
      <c r="WID766" s="156"/>
      <c r="WIE766" s="156"/>
      <c r="WIF766" s="156"/>
      <c r="WIG766" s="156"/>
      <c r="WIH766" s="156"/>
      <c r="WII766" s="156"/>
      <c r="WIJ766" s="156"/>
      <c r="WIK766" s="156"/>
      <c r="WIL766" s="156"/>
      <c r="WIM766" s="156"/>
      <c r="WIN766" s="156"/>
      <c r="WIO766" s="156"/>
      <c r="WIP766" s="156"/>
      <c r="WIQ766" s="156"/>
      <c r="WIR766" s="156"/>
      <c r="WIS766" s="156"/>
      <c r="WIT766" s="156"/>
      <c r="WIU766" s="156"/>
      <c r="WIV766" s="156"/>
      <c r="WIW766" s="156"/>
      <c r="WIX766" s="156"/>
      <c r="WIY766" s="156"/>
      <c r="WIZ766" s="156"/>
      <c r="WJA766" s="156"/>
      <c r="WJB766" s="156"/>
      <c r="WJC766" s="156"/>
      <c r="WJD766" s="156"/>
      <c r="WJE766" s="156"/>
      <c r="WJF766" s="156"/>
      <c r="WJG766" s="156"/>
      <c r="WJH766" s="156"/>
      <c r="WJI766" s="156"/>
      <c r="WJJ766" s="156"/>
      <c r="WJK766" s="156"/>
      <c r="WJL766" s="156"/>
      <c r="WJM766" s="156"/>
      <c r="WJN766" s="156"/>
      <c r="WJO766" s="156"/>
      <c r="WJP766" s="156"/>
      <c r="WJQ766" s="156"/>
      <c r="WJR766" s="156"/>
      <c r="WJS766" s="156"/>
      <c r="WJT766" s="156"/>
      <c r="WJU766" s="156"/>
      <c r="WJV766" s="156"/>
      <c r="WJW766" s="156"/>
      <c r="WJX766" s="156"/>
      <c r="WJY766" s="156"/>
      <c r="WJZ766" s="156"/>
      <c r="WKA766" s="156"/>
      <c r="WKB766" s="156"/>
      <c r="WKC766" s="156"/>
      <c r="WKD766" s="156"/>
      <c r="WKE766" s="156"/>
      <c r="WKF766" s="156"/>
      <c r="WKG766" s="156"/>
      <c r="WKH766" s="156"/>
      <c r="WKI766" s="156"/>
      <c r="WKJ766" s="156"/>
      <c r="WKK766" s="156"/>
      <c r="WKL766" s="156"/>
      <c r="WKM766" s="156"/>
      <c r="WKN766" s="156"/>
      <c r="WKO766" s="156"/>
      <c r="WKP766" s="156"/>
      <c r="WKQ766" s="156"/>
      <c r="WKR766" s="156"/>
      <c r="WKS766" s="156"/>
      <c r="WKT766" s="156"/>
      <c r="WKU766" s="156"/>
      <c r="WKV766" s="156"/>
      <c r="WKW766" s="156"/>
      <c r="WKX766" s="156"/>
      <c r="WKY766" s="156"/>
      <c r="WKZ766" s="156"/>
      <c r="WLA766" s="156"/>
      <c r="WLB766" s="156"/>
      <c r="WLC766" s="156"/>
      <c r="WLD766" s="156"/>
      <c r="WLE766" s="156"/>
      <c r="WLF766" s="156"/>
      <c r="WLG766" s="156"/>
      <c r="WLH766" s="156"/>
      <c r="WLI766" s="156"/>
      <c r="WLJ766" s="156"/>
      <c r="WLK766" s="156"/>
      <c r="WLL766" s="156"/>
      <c r="WLM766" s="156"/>
      <c r="WLN766" s="156"/>
      <c r="WLO766" s="156"/>
      <c r="WLP766" s="156"/>
      <c r="WLQ766" s="156"/>
      <c r="WLR766" s="156"/>
      <c r="WLS766" s="156"/>
      <c r="WLT766" s="156"/>
      <c r="WLU766" s="156"/>
      <c r="WLV766" s="156"/>
      <c r="WLW766" s="156"/>
      <c r="WLX766" s="156"/>
      <c r="WLY766" s="156"/>
      <c r="WLZ766" s="156"/>
      <c r="WMA766" s="156"/>
      <c r="WMB766" s="156"/>
      <c r="WMC766" s="156"/>
      <c r="WMD766" s="156"/>
      <c r="WME766" s="156"/>
      <c r="WMF766" s="156"/>
      <c r="WMG766" s="156"/>
      <c r="WMH766" s="156"/>
      <c r="WMI766" s="156"/>
      <c r="WMJ766" s="156"/>
      <c r="WMK766" s="156"/>
      <c r="WML766" s="156"/>
      <c r="WMM766" s="156"/>
      <c r="WMN766" s="156"/>
      <c r="WMO766" s="156"/>
      <c r="WMP766" s="156"/>
      <c r="WMQ766" s="156"/>
      <c r="WMR766" s="156"/>
      <c r="WMS766" s="156"/>
      <c r="WMT766" s="156"/>
      <c r="WMU766" s="156"/>
      <c r="WMV766" s="156"/>
      <c r="WMW766" s="156"/>
      <c r="WMX766" s="156"/>
      <c r="WMY766" s="156"/>
      <c r="WMZ766" s="156"/>
      <c r="WNA766" s="156"/>
      <c r="WNB766" s="156"/>
      <c r="WNC766" s="156"/>
      <c r="WND766" s="156"/>
      <c r="WNE766" s="156"/>
      <c r="WNF766" s="156"/>
      <c r="WNG766" s="156"/>
      <c r="WNH766" s="156"/>
      <c r="WNI766" s="156"/>
      <c r="WNJ766" s="156"/>
      <c r="WNK766" s="156"/>
      <c r="WNL766" s="156"/>
      <c r="WNM766" s="156"/>
      <c r="WNN766" s="156"/>
      <c r="WNO766" s="156"/>
      <c r="WNP766" s="156"/>
      <c r="WNQ766" s="156"/>
      <c r="WNR766" s="156"/>
      <c r="WNS766" s="156"/>
      <c r="WNT766" s="156"/>
      <c r="WNU766" s="156"/>
      <c r="WNV766" s="156"/>
      <c r="WNW766" s="156"/>
      <c r="WNX766" s="156"/>
      <c r="WNY766" s="156"/>
      <c r="WNZ766" s="156"/>
      <c r="WOA766" s="156"/>
      <c r="WOB766" s="156"/>
      <c r="WOC766" s="156"/>
      <c r="WOD766" s="156"/>
      <c r="WOE766" s="156"/>
      <c r="WOF766" s="156"/>
      <c r="WOG766" s="156"/>
      <c r="WOH766" s="156"/>
      <c r="WOI766" s="156"/>
      <c r="WOJ766" s="156"/>
      <c r="WOK766" s="156"/>
      <c r="WOL766" s="156"/>
      <c r="WOM766" s="156"/>
      <c r="WON766" s="156"/>
      <c r="WOO766" s="156"/>
      <c r="WOP766" s="156"/>
      <c r="WOQ766" s="156"/>
      <c r="WOR766" s="156"/>
      <c r="WOS766" s="156"/>
      <c r="WOT766" s="156"/>
      <c r="WOU766" s="156"/>
      <c r="WOV766" s="156"/>
      <c r="WOW766" s="156"/>
      <c r="WOX766" s="156"/>
      <c r="WOY766" s="156"/>
      <c r="WOZ766" s="156"/>
      <c r="WPA766" s="156"/>
      <c r="WPB766" s="156"/>
      <c r="WPC766" s="156"/>
      <c r="WPD766" s="156"/>
      <c r="WPE766" s="156"/>
      <c r="WPF766" s="156"/>
      <c r="WPG766" s="156"/>
      <c r="WPH766" s="156"/>
      <c r="WPI766" s="156"/>
      <c r="WPJ766" s="156"/>
      <c r="WPK766" s="156"/>
      <c r="WPL766" s="156"/>
      <c r="WPM766" s="156"/>
      <c r="WPN766" s="156"/>
      <c r="WPO766" s="156"/>
      <c r="WPP766" s="156"/>
      <c r="WPQ766" s="156"/>
      <c r="WPR766" s="156"/>
      <c r="WPS766" s="156"/>
      <c r="WPT766" s="156"/>
      <c r="WPU766" s="156"/>
      <c r="WPV766" s="156"/>
      <c r="WPW766" s="156"/>
      <c r="WPX766" s="156"/>
      <c r="WPY766" s="156"/>
      <c r="WPZ766" s="156"/>
      <c r="WQA766" s="156"/>
      <c r="WQB766" s="156"/>
      <c r="WQC766" s="156"/>
      <c r="WQD766" s="156"/>
      <c r="WQE766" s="156"/>
      <c r="WQF766" s="156"/>
      <c r="WQG766" s="156"/>
      <c r="WQH766" s="156"/>
      <c r="WQI766" s="156"/>
      <c r="WQJ766" s="156"/>
      <c r="WQK766" s="156"/>
      <c r="WQL766" s="156"/>
      <c r="WQM766" s="156"/>
      <c r="WQN766" s="156"/>
      <c r="WQO766" s="156"/>
      <c r="WQP766" s="156"/>
      <c r="WQQ766" s="156"/>
      <c r="WQR766" s="156"/>
      <c r="WQS766" s="156"/>
      <c r="WQT766" s="156"/>
      <c r="WQU766" s="156"/>
      <c r="WQV766" s="156"/>
      <c r="WQW766" s="156"/>
      <c r="WQX766" s="156"/>
      <c r="WQY766" s="156"/>
      <c r="WQZ766" s="156"/>
      <c r="WRA766" s="156"/>
      <c r="WRB766" s="156"/>
      <c r="WRC766" s="156"/>
      <c r="WRD766" s="156"/>
      <c r="WRE766" s="156"/>
      <c r="WRF766" s="156"/>
      <c r="WRG766" s="156"/>
      <c r="WRH766" s="156"/>
      <c r="WRI766" s="156"/>
      <c r="WRJ766" s="156"/>
      <c r="WRK766" s="156"/>
      <c r="WRL766" s="156"/>
      <c r="WRM766" s="156"/>
      <c r="WRN766" s="156"/>
      <c r="WRO766" s="156"/>
      <c r="WRP766" s="156"/>
      <c r="WRQ766" s="156"/>
      <c r="WRR766" s="156"/>
      <c r="WRS766" s="156"/>
      <c r="WRT766" s="156"/>
      <c r="WRU766" s="156"/>
      <c r="WRV766" s="156"/>
      <c r="WRW766" s="156"/>
      <c r="WRX766" s="156"/>
      <c r="WRY766" s="156"/>
      <c r="WRZ766" s="156"/>
      <c r="WSA766" s="156"/>
      <c r="WSB766" s="156"/>
      <c r="WSC766" s="156"/>
      <c r="WSD766" s="156"/>
      <c r="WSE766" s="156"/>
      <c r="WSF766" s="156"/>
      <c r="WSG766" s="156"/>
      <c r="WSH766" s="156"/>
      <c r="WSI766" s="156"/>
      <c r="WSJ766" s="156"/>
      <c r="WSK766" s="156"/>
      <c r="WSL766" s="156"/>
      <c r="WSM766" s="156"/>
      <c r="WSN766" s="156"/>
      <c r="WSO766" s="156"/>
      <c r="WSP766" s="156"/>
      <c r="WSQ766" s="156"/>
      <c r="WSR766" s="156"/>
      <c r="WSS766" s="156"/>
      <c r="WST766" s="156"/>
      <c r="WSU766" s="156"/>
      <c r="WSV766" s="156"/>
      <c r="WSW766" s="156"/>
      <c r="WSX766" s="156"/>
      <c r="WSY766" s="156"/>
      <c r="WSZ766" s="156"/>
      <c r="WTA766" s="156"/>
      <c r="WTB766" s="156"/>
      <c r="WTC766" s="156"/>
      <c r="WTD766" s="156"/>
      <c r="WTE766" s="156"/>
      <c r="WTF766" s="156"/>
      <c r="WTG766" s="156"/>
      <c r="WTH766" s="156"/>
      <c r="WTI766" s="156"/>
      <c r="WTJ766" s="156"/>
      <c r="WTK766" s="156"/>
      <c r="WTL766" s="156"/>
      <c r="WTM766" s="156"/>
      <c r="WTN766" s="156"/>
      <c r="WTO766" s="156"/>
      <c r="WTP766" s="156"/>
      <c r="WTQ766" s="156"/>
      <c r="WTR766" s="156"/>
      <c r="WTS766" s="156"/>
      <c r="WTT766" s="156"/>
      <c r="WTU766" s="156"/>
      <c r="WTV766" s="156"/>
      <c r="WTW766" s="156"/>
      <c r="WTX766" s="156"/>
      <c r="WTY766" s="156"/>
      <c r="WTZ766" s="156"/>
      <c r="WUA766" s="156"/>
      <c r="WUB766" s="156"/>
      <c r="WUC766" s="156"/>
      <c r="WUD766" s="156"/>
      <c r="WUE766" s="156"/>
      <c r="WUF766" s="156"/>
      <c r="WUG766" s="156"/>
      <c r="WUH766" s="156"/>
      <c r="WUI766" s="156"/>
      <c r="WUJ766" s="156"/>
      <c r="WUK766" s="156"/>
      <c r="WUL766" s="156"/>
      <c r="WUM766" s="156"/>
      <c r="WUN766" s="156"/>
      <c r="WUO766" s="156"/>
      <c r="WUP766" s="156"/>
      <c r="WUQ766" s="156"/>
      <c r="WUR766" s="156"/>
      <c r="WUS766" s="156"/>
      <c r="WUT766" s="156"/>
      <c r="WUU766" s="156"/>
      <c r="WUV766" s="156"/>
      <c r="WUW766" s="156"/>
      <c r="WUX766" s="156"/>
      <c r="WUY766" s="156"/>
      <c r="WUZ766" s="156"/>
      <c r="WVA766" s="156"/>
      <c r="WVB766" s="156"/>
    </row>
    <row r="767" spans="1:16122" s="4" customFormat="1" ht="20.25" customHeight="1">
      <c r="A767" s="137" t="s">
        <v>1622</v>
      </c>
      <c r="B767" s="247"/>
      <c r="C767" s="247"/>
      <c r="D767" s="276" t="s">
        <v>1611</v>
      </c>
      <c r="E767" s="241">
        <v>45569</v>
      </c>
      <c r="F767" s="243">
        <v>601940</v>
      </c>
      <c r="G767" s="195" t="e">
        <f>SUM(#REF!)</f>
        <v>#REF!</v>
      </c>
      <c r="H767" s="156"/>
      <c r="I767" s="217">
        <f t="shared" si="3"/>
        <v>3</v>
      </c>
      <c r="J767" s="222" t="e">
        <f>#REF!</f>
        <v>#REF!</v>
      </c>
      <c r="K767" s="157"/>
      <c r="L767" s="167">
        <f>H$2-E767</f>
        <v>88</v>
      </c>
      <c r="M767" s="156"/>
      <c r="N767" s="156"/>
      <c r="O767" s="156"/>
      <c r="P767" s="156"/>
      <c r="Q767" s="156"/>
      <c r="R767" s="156"/>
      <c r="S767" s="156"/>
      <c r="T767" s="156"/>
      <c r="U767" s="156"/>
      <c r="V767" s="156"/>
      <c r="W767" s="156"/>
      <c r="X767" s="156"/>
      <c r="Y767" s="156"/>
      <c r="Z767" s="156"/>
      <c r="AA767" s="156"/>
      <c r="AB767" s="156"/>
      <c r="AC767" s="156"/>
      <c r="AD767" s="156"/>
      <c r="AE767" s="156"/>
      <c r="AF767" s="156"/>
      <c r="AG767" s="156"/>
      <c r="AH767" s="156"/>
      <c r="AI767" s="156"/>
      <c r="AJ767" s="156"/>
      <c r="AK767" s="156"/>
      <c r="AL767" s="156"/>
      <c r="AM767" s="156"/>
      <c r="AN767" s="156"/>
      <c r="AO767" s="156"/>
      <c r="AP767" s="156"/>
      <c r="AQ767" s="156"/>
      <c r="AR767" s="156"/>
      <c r="AS767" s="156"/>
      <c r="AT767" s="156"/>
      <c r="AU767" s="156"/>
      <c r="AV767" s="156"/>
      <c r="AW767" s="156"/>
      <c r="AX767" s="156"/>
      <c r="AY767" s="156"/>
      <c r="AZ767" s="156"/>
      <c r="BA767" s="156"/>
      <c r="BB767" s="156"/>
      <c r="BC767" s="156"/>
      <c r="BD767" s="156"/>
      <c r="BE767" s="156"/>
      <c r="BF767" s="156"/>
      <c r="BG767" s="156"/>
      <c r="BH767" s="156"/>
      <c r="BI767" s="156"/>
      <c r="BJ767" s="156"/>
      <c r="BK767" s="156"/>
      <c r="BL767" s="156"/>
      <c r="BM767" s="156"/>
      <c r="BN767" s="156"/>
      <c r="BO767" s="156"/>
      <c r="BP767" s="156"/>
      <c r="BQ767" s="156"/>
      <c r="BR767" s="156"/>
      <c r="BS767" s="156"/>
      <c r="BT767" s="156"/>
      <c r="BU767" s="156"/>
      <c r="BV767" s="156"/>
      <c r="BW767" s="156"/>
      <c r="BX767" s="156"/>
      <c r="BY767" s="156"/>
      <c r="BZ767" s="156"/>
      <c r="CA767" s="156"/>
      <c r="CB767" s="156"/>
      <c r="CC767" s="156"/>
      <c r="CD767" s="156"/>
      <c r="CE767" s="156"/>
      <c r="CF767" s="156"/>
      <c r="CG767" s="156"/>
      <c r="CH767" s="156"/>
      <c r="CI767" s="156"/>
      <c r="CJ767" s="156"/>
      <c r="CK767" s="156"/>
      <c r="CL767" s="156"/>
      <c r="CM767" s="156"/>
      <c r="CN767" s="156"/>
      <c r="CO767" s="156"/>
      <c r="CP767" s="156"/>
      <c r="CQ767" s="156"/>
      <c r="CR767" s="156"/>
      <c r="CS767" s="156"/>
      <c r="CT767" s="156"/>
      <c r="CU767" s="156"/>
      <c r="CV767" s="156"/>
      <c r="CW767" s="156"/>
      <c r="CX767" s="156"/>
      <c r="CY767" s="156"/>
      <c r="CZ767" s="156"/>
      <c r="DA767" s="156"/>
      <c r="DB767" s="156"/>
      <c r="DC767" s="156"/>
      <c r="DD767" s="156"/>
      <c r="DE767" s="156"/>
      <c r="DF767" s="156"/>
      <c r="DG767" s="156"/>
      <c r="DH767" s="156"/>
      <c r="DI767" s="156"/>
      <c r="DJ767" s="156"/>
      <c r="DK767" s="156"/>
      <c r="DL767" s="156"/>
      <c r="DM767" s="156"/>
      <c r="DN767" s="156"/>
      <c r="DO767" s="156"/>
      <c r="DP767" s="156"/>
      <c r="DQ767" s="156"/>
      <c r="DR767" s="156"/>
      <c r="DS767" s="156"/>
      <c r="DT767" s="156"/>
      <c r="DU767" s="156"/>
      <c r="DV767" s="156"/>
      <c r="DW767" s="156"/>
      <c r="DX767" s="156"/>
      <c r="DY767" s="156"/>
      <c r="DZ767" s="156"/>
      <c r="EA767" s="156"/>
      <c r="EB767" s="156"/>
      <c r="EC767" s="156"/>
      <c r="ED767" s="156"/>
      <c r="EE767" s="156"/>
      <c r="EF767" s="156"/>
      <c r="EG767" s="156"/>
      <c r="EH767" s="156"/>
      <c r="EI767" s="156"/>
      <c r="EJ767" s="156"/>
      <c r="EK767" s="156"/>
      <c r="EL767" s="156"/>
      <c r="EM767" s="156"/>
      <c r="EN767" s="156"/>
      <c r="EO767" s="156"/>
      <c r="EP767" s="156"/>
      <c r="EQ767" s="156"/>
      <c r="ER767" s="156"/>
      <c r="ES767" s="156"/>
      <c r="ET767" s="156"/>
      <c r="EU767" s="156"/>
      <c r="EV767" s="156"/>
      <c r="EW767" s="156"/>
      <c r="EX767" s="156"/>
      <c r="EY767" s="156"/>
      <c r="EZ767" s="156"/>
      <c r="FA767" s="156"/>
      <c r="FB767" s="156"/>
      <c r="FC767" s="156"/>
      <c r="FD767" s="156"/>
      <c r="FE767" s="156"/>
      <c r="FF767" s="156"/>
      <c r="FG767" s="156"/>
      <c r="FH767" s="156"/>
      <c r="FI767" s="156"/>
      <c r="FJ767" s="156"/>
      <c r="FK767" s="156"/>
      <c r="FL767" s="156"/>
      <c r="FM767" s="156"/>
      <c r="FN767" s="156"/>
      <c r="FO767" s="156"/>
      <c r="FP767" s="156"/>
      <c r="FQ767" s="156"/>
      <c r="FR767" s="156"/>
      <c r="FS767" s="156"/>
      <c r="FT767" s="156"/>
      <c r="FU767" s="156"/>
      <c r="FV767" s="156"/>
      <c r="FW767" s="156"/>
      <c r="FX767" s="156"/>
      <c r="FY767" s="156"/>
      <c r="FZ767" s="156"/>
      <c r="GA767" s="156"/>
      <c r="GB767" s="156"/>
      <c r="GC767" s="156"/>
      <c r="GD767" s="156"/>
      <c r="GE767" s="156"/>
      <c r="GF767" s="156"/>
      <c r="GG767" s="156"/>
      <c r="GH767" s="156"/>
      <c r="GI767" s="156"/>
      <c r="GJ767" s="156"/>
      <c r="GK767" s="156"/>
      <c r="GL767" s="156"/>
      <c r="GM767" s="156"/>
      <c r="GN767" s="156"/>
      <c r="GO767" s="156"/>
      <c r="GP767" s="156"/>
      <c r="GQ767" s="156"/>
      <c r="GR767" s="156"/>
      <c r="GS767" s="156"/>
      <c r="GT767" s="156"/>
      <c r="GU767" s="156"/>
      <c r="GV767" s="156"/>
      <c r="GW767" s="156"/>
      <c r="GX767" s="156"/>
      <c r="GY767" s="156"/>
      <c r="GZ767" s="156"/>
      <c r="HA767" s="156"/>
      <c r="HB767" s="156"/>
      <c r="HC767" s="156"/>
      <c r="HD767" s="156"/>
      <c r="HE767" s="156"/>
      <c r="HF767" s="156"/>
      <c r="HG767" s="156"/>
      <c r="HH767" s="156"/>
      <c r="HI767" s="156"/>
      <c r="HJ767" s="156"/>
      <c r="HK767" s="156"/>
      <c r="HL767" s="156"/>
      <c r="HM767" s="156"/>
      <c r="HN767" s="156"/>
      <c r="HO767" s="156"/>
      <c r="HP767" s="156"/>
      <c r="HQ767" s="156"/>
      <c r="HR767" s="156"/>
      <c r="HS767" s="156"/>
      <c r="HT767" s="156"/>
      <c r="HU767" s="156"/>
      <c r="HV767" s="156"/>
      <c r="HW767" s="156"/>
      <c r="HX767" s="156"/>
      <c r="HY767" s="156"/>
      <c r="HZ767" s="156"/>
      <c r="IA767" s="156"/>
      <c r="IB767" s="156"/>
      <c r="IC767" s="156"/>
      <c r="ID767" s="156"/>
      <c r="IE767" s="156"/>
      <c r="IF767" s="156"/>
      <c r="IG767" s="156"/>
      <c r="IH767" s="156"/>
      <c r="II767" s="156"/>
      <c r="IJ767" s="156"/>
      <c r="IK767" s="156"/>
      <c r="IL767" s="156"/>
      <c r="IM767" s="156"/>
      <c r="IN767" s="156"/>
      <c r="IO767" s="156"/>
      <c r="IP767" s="156"/>
      <c r="IQ767" s="156"/>
      <c r="IR767" s="156"/>
      <c r="IS767" s="156"/>
      <c r="IT767" s="156"/>
      <c r="IU767" s="156"/>
      <c r="IV767" s="156"/>
      <c r="IW767" s="156"/>
      <c r="IX767" s="156"/>
      <c r="IY767" s="156"/>
      <c r="IZ767" s="156"/>
      <c r="JA767" s="156"/>
      <c r="JB767" s="156"/>
      <c r="JC767" s="156"/>
      <c r="JD767" s="156"/>
      <c r="JE767" s="156"/>
      <c r="JF767" s="156"/>
      <c r="JG767" s="156"/>
      <c r="JH767" s="156"/>
      <c r="JI767" s="156"/>
      <c r="JJ767" s="156"/>
      <c r="JK767" s="156"/>
      <c r="JL767" s="156"/>
      <c r="JM767" s="156"/>
      <c r="JN767" s="156"/>
      <c r="JO767" s="156"/>
      <c r="JP767" s="156"/>
      <c r="JQ767" s="156"/>
      <c r="JR767" s="156"/>
      <c r="JS767" s="156"/>
      <c r="JT767" s="156"/>
      <c r="JU767" s="156"/>
      <c r="JV767" s="156"/>
      <c r="JW767" s="156"/>
      <c r="JX767" s="156"/>
      <c r="JY767" s="156"/>
      <c r="JZ767" s="156"/>
      <c r="KA767" s="156"/>
      <c r="KB767" s="156"/>
      <c r="KC767" s="156"/>
      <c r="KD767" s="156"/>
      <c r="KE767" s="156"/>
      <c r="KF767" s="156"/>
      <c r="KG767" s="156"/>
      <c r="KH767" s="156"/>
      <c r="KI767" s="156"/>
      <c r="KJ767" s="156"/>
      <c r="KK767" s="156"/>
      <c r="KL767" s="156"/>
      <c r="KM767" s="156"/>
      <c r="KN767" s="156"/>
      <c r="KO767" s="156"/>
      <c r="KP767" s="156"/>
      <c r="KQ767" s="156"/>
      <c r="KR767" s="156"/>
      <c r="KS767" s="156"/>
      <c r="KT767" s="156"/>
      <c r="KU767" s="156"/>
      <c r="KV767" s="156"/>
      <c r="KW767" s="156"/>
      <c r="KX767" s="156"/>
      <c r="KY767" s="156"/>
      <c r="KZ767" s="156"/>
      <c r="LA767" s="156"/>
      <c r="LB767" s="156"/>
      <c r="LC767" s="156"/>
      <c r="LD767" s="156"/>
      <c r="LE767" s="156"/>
      <c r="LF767" s="156"/>
      <c r="LG767" s="156"/>
      <c r="LH767" s="156"/>
      <c r="LI767" s="156"/>
      <c r="LJ767" s="156"/>
      <c r="LK767" s="156"/>
      <c r="LL767" s="156"/>
      <c r="LM767" s="156"/>
      <c r="LN767" s="156"/>
      <c r="LO767" s="156"/>
      <c r="LP767" s="156"/>
      <c r="LQ767" s="156"/>
      <c r="LR767" s="156"/>
      <c r="LS767" s="156"/>
      <c r="LT767" s="156"/>
      <c r="LU767" s="156"/>
      <c r="LV767" s="156"/>
      <c r="LW767" s="156"/>
      <c r="LX767" s="156"/>
      <c r="LY767" s="156"/>
      <c r="LZ767" s="156"/>
      <c r="MA767" s="156"/>
      <c r="MB767" s="156"/>
      <c r="MC767" s="156"/>
      <c r="MD767" s="156"/>
      <c r="ME767" s="156"/>
      <c r="MF767" s="156"/>
      <c r="MG767" s="156"/>
      <c r="MH767" s="156"/>
      <c r="MI767" s="156"/>
      <c r="MJ767" s="156"/>
      <c r="MK767" s="156"/>
      <c r="ML767" s="156"/>
      <c r="MM767" s="156"/>
      <c r="MN767" s="156"/>
      <c r="MO767" s="156"/>
      <c r="MP767" s="156"/>
      <c r="MQ767" s="156"/>
      <c r="MR767" s="156"/>
      <c r="MS767" s="156"/>
      <c r="MT767" s="156"/>
      <c r="MU767" s="156"/>
      <c r="MV767" s="156"/>
      <c r="MW767" s="156"/>
      <c r="MX767" s="156"/>
      <c r="MY767" s="156"/>
      <c r="MZ767" s="156"/>
      <c r="NA767" s="156"/>
      <c r="NB767" s="156"/>
      <c r="NC767" s="156"/>
      <c r="ND767" s="156"/>
      <c r="NE767" s="156"/>
      <c r="NF767" s="156"/>
      <c r="NG767" s="156"/>
      <c r="NH767" s="156"/>
      <c r="NI767" s="156"/>
      <c r="NJ767" s="156"/>
      <c r="NK767" s="156"/>
      <c r="NL767" s="156"/>
      <c r="NM767" s="156"/>
      <c r="NN767" s="156"/>
      <c r="NO767" s="156"/>
      <c r="NP767" s="156"/>
      <c r="NQ767" s="156"/>
      <c r="NR767" s="156"/>
      <c r="NS767" s="156"/>
      <c r="NT767" s="156"/>
      <c r="NU767" s="156"/>
      <c r="NV767" s="156"/>
      <c r="NW767" s="156"/>
      <c r="NX767" s="156"/>
      <c r="NY767" s="156"/>
      <c r="NZ767" s="156"/>
      <c r="OA767" s="156"/>
      <c r="OB767" s="156"/>
      <c r="OC767" s="156"/>
      <c r="OD767" s="156"/>
      <c r="OE767" s="156"/>
      <c r="OF767" s="156"/>
      <c r="OG767" s="156"/>
      <c r="OH767" s="156"/>
      <c r="OI767" s="156"/>
      <c r="OJ767" s="156"/>
      <c r="OK767" s="156"/>
      <c r="OL767" s="156"/>
      <c r="OM767" s="156"/>
      <c r="ON767" s="156"/>
      <c r="OO767" s="156"/>
      <c r="OP767" s="156"/>
      <c r="OQ767" s="156"/>
      <c r="OR767" s="156"/>
      <c r="OS767" s="156"/>
      <c r="OT767" s="156"/>
      <c r="OU767" s="156"/>
      <c r="OV767" s="156"/>
      <c r="OW767" s="156"/>
      <c r="OX767" s="156"/>
      <c r="OY767" s="156"/>
      <c r="OZ767" s="156"/>
      <c r="PA767" s="156"/>
      <c r="PB767" s="156"/>
      <c r="PC767" s="156"/>
      <c r="PD767" s="156"/>
      <c r="PE767" s="156"/>
      <c r="PF767" s="156"/>
      <c r="PG767" s="156"/>
      <c r="PH767" s="156"/>
      <c r="PI767" s="156"/>
      <c r="PJ767" s="156"/>
      <c r="PK767" s="156"/>
      <c r="PL767" s="156"/>
      <c r="PM767" s="156"/>
      <c r="PN767" s="156"/>
      <c r="PO767" s="156"/>
      <c r="PP767" s="156"/>
      <c r="PQ767" s="156"/>
      <c r="PR767" s="156"/>
      <c r="PS767" s="156"/>
      <c r="PT767" s="156"/>
      <c r="PU767" s="156"/>
      <c r="PV767" s="156"/>
      <c r="PW767" s="156"/>
      <c r="PX767" s="156"/>
      <c r="PY767" s="156"/>
      <c r="PZ767" s="156"/>
      <c r="QA767" s="156"/>
      <c r="QB767" s="156"/>
      <c r="QC767" s="156"/>
      <c r="QD767" s="156"/>
      <c r="QE767" s="156"/>
      <c r="QF767" s="156"/>
      <c r="QG767" s="156"/>
      <c r="QH767" s="156"/>
      <c r="QI767" s="156"/>
      <c r="QJ767" s="156"/>
      <c r="QK767" s="156"/>
      <c r="QL767" s="156"/>
      <c r="QM767" s="156"/>
      <c r="QN767" s="156"/>
      <c r="QO767" s="156"/>
      <c r="QP767" s="156"/>
      <c r="QQ767" s="156"/>
      <c r="QR767" s="156"/>
      <c r="QS767" s="156"/>
      <c r="QT767" s="156"/>
      <c r="QU767" s="156"/>
      <c r="QV767" s="156"/>
      <c r="QW767" s="156"/>
      <c r="QX767" s="156"/>
      <c r="QY767" s="156"/>
      <c r="QZ767" s="156"/>
      <c r="RA767" s="156"/>
      <c r="RB767" s="156"/>
      <c r="RC767" s="156"/>
      <c r="RD767" s="156"/>
      <c r="RE767" s="156"/>
      <c r="RF767" s="156"/>
      <c r="RG767" s="156"/>
      <c r="RH767" s="156"/>
      <c r="RI767" s="156"/>
      <c r="RJ767" s="156"/>
      <c r="RK767" s="156"/>
      <c r="RL767" s="156"/>
      <c r="RM767" s="156"/>
      <c r="RN767" s="156"/>
      <c r="RO767" s="156"/>
      <c r="RP767" s="156"/>
      <c r="RQ767" s="156"/>
      <c r="RR767" s="156"/>
      <c r="RS767" s="156"/>
      <c r="RT767" s="156"/>
      <c r="RU767" s="156"/>
      <c r="RV767" s="156"/>
      <c r="RW767" s="156"/>
      <c r="RX767" s="156"/>
      <c r="RY767" s="156"/>
      <c r="RZ767" s="156"/>
      <c r="SA767" s="156"/>
      <c r="SB767" s="156"/>
      <c r="SC767" s="156"/>
      <c r="SD767" s="156"/>
      <c r="SE767" s="156"/>
      <c r="SF767" s="156"/>
      <c r="SG767" s="156"/>
      <c r="SH767" s="156"/>
      <c r="SI767" s="156"/>
      <c r="SJ767" s="156"/>
      <c r="SK767" s="156"/>
      <c r="SL767" s="156"/>
      <c r="SM767" s="156"/>
      <c r="SN767" s="156"/>
      <c r="SO767" s="156"/>
      <c r="SP767" s="156"/>
      <c r="SQ767" s="156"/>
      <c r="SR767" s="156"/>
      <c r="SS767" s="156"/>
      <c r="ST767" s="156"/>
      <c r="SU767" s="156"/>
      <c r="SV767" s="156"/>
      <c r="SW767" s="156"/>
      <c r="SX767" s="156"/>
      <c r="SY767" s="156"/>
      <c r="SZ767" s="156"/>
      <c r="TA767" s="156"/>
      <c r="TB767" s="156"/>
      <c r="TC767" s="156"/>
      <c r="TD767" s="156"/>
      <c r="TE767" s="156"/>
      <c r="TF767" s="156"/>
      <c r="TG767" s="156"/>
      <c r="TH767" s="156"/>
      <c r="TI767" s="156"/>
      <c r="TJ767" s="156"/>
      <c r="TK767" s="156"/>
      <c r="TL767" s="156"/>
      <c r="TM767" s="156"/>
      <c r="TN767" s="156"/>
      <c r="TO767" s="156"/>
      <c r="TP767" s="156"/>
      <c r="TQ767" s="156"/>
      <c r="TR767" s="156"/>
      <c r="TS767" s="156"/>
      <c r="TT767" s="156"/>
      <c r="TU767" s="156"/>
      <c r="TV767" s="156"/>
      <c r="TW767" s="156"/>
      <c r="TX767" s="156"/>
      <c r="TY767" s="156"/>
      <c r="TZ767" s="156"/>
      <c r="UA767" s="156"/>
      <c r="UB767" s="156"/>
      <c r="UC767" s="156"/>
      <c r="UD767" s="156"/>
      <c r="UE767" s="156"/>
      <c r="UF767" s="156"/>
      <c r="UG767" s="156"/>
      <c r="UH767" s="156"/>
      <c r="UI767" s="156"/>
      <c r="UJ767" s="156"/>
      <c r="UK767" s="156"/>
      <c r="UL767" s="156"/>
      <c r="UM767" s="156"/>
      <c r="UN767" s="156"/>
      <c r="UO767" s="156"/>
      <c r="UP767" s="156"/>
      <c r="UQ767" s="156"/>
      <c r="UR767" s="156"/>
      <c r="US767" s="156"/>
      <c r="UT767" s="156"/>
      <c r="UU767" s="156"/>
      <c r="UV767" s="156"/>
      <c r="UW767" s="156"/>
      <c r="UX767" s="156"/>
      <c r="UY767" s="156"/>
      <c r="UZ767" s="156"/>
      <c r="VA767" s="156"/>
      <c r="VB767" s="156"/>
      <c r="VC767" s="156"/>
      <c r="VD767" s="156"/>
      <c r="VE767" s="156"/>
      <c r="VF767" s="156"/>
      <c r="VG767" s="156"/>
      <c r="VH767" s="156"/>
      <c r="VI767" s="156"/>
      <c r="VJ767" s="156"/>
      <c r="VK767" s="156"/>
      <c r="VL767" s="156"/>
      <c r="VM767" s="156"/>
      <c r="VN767" s="156"/>
      <c r="VO767" s="156"/>
      <c r="VP767" s="156"/>
      <c r="VQ767" s="156"/>
      <c r="VR767" s="156"/>
      <c r="VS767" s="156"/>
      <c r="VT767" s="156"/>
      <c r="VU767" s="156"/>
      <c r="VV767" s="156"/>
      <c r="VW767" s="156"/>
      <c r="VX767" s="156"/>
      <c r="VY767" s="156"/>
      <c r="VZ767" s="156"/>
      <c r="WA767" s="156"/>
      <c r="WB767" s="156"/>
      <c r="WC767" s="156"/>
      <c r="WD767" s="156"/>
      <c r="WE767" s="156"/>
      <c r="WF767" s="156"/>
      <c r="WG767" s="156"/>
      <c r="WH767" s="156"/>
      <c r="WI767" s="156"/>
      <c r="WJ767" s="156"/>
      <c r="WK767" s="156"/>
      <c r="WL767" s="156"/>
      <c r="WM767" s="156"/>
      <c r="WN767" s="156"/>
      <c r="WO767" s="156"/>
      <c r="WP767" s="156"/>
      <c r="WQ767" s="156"/>
      <c r="WR767" s="156"/>
      <c r="WS767" s="156"/>
      <c r="WT767" s="156"/>
      <c r="WU767" s="156"/>
      <c r="WV767" s="156"/>
      <c r="WW767" s="156"/>
      <c r="WX767" s="156"/>
      <c r="WY767" s="156"/>
      <c r="WZ767" s="156"/>
      <c r="XA767" s="156"/>
      <c r="XB767" s="156"/>
      <c r="XC767" s="156"/>
      <c r="XD767" s="156"/>
      <c r="XE767" s="156"/>
      <c r="XF767" s="156"/>
      <c r="XG767" s="156"/>
      <c r="XH767" s="156"/>
      <c r="XI767" s="156"/>
      <c r="XJ767" s="156"/>
      <c r="XK767" s="156"/>
      <c r="XL767" s="156"/>
      <c r="XM767" s="156"/>
      <c r="XN767" s="156"/>
      <c r="XO767" s="156"/>
      <c r="XP767" s="156"/>
      <c r="XQ767" s="156"/>
      <c r="XR767" s="156"/>
      <c r="XS767" s="156"/>
      <c r="XT767" s="156"/>
      <c r="XU767" s="156"/>
      <c r="XV767" s="156"/>
      <c r="XW767" s="156"/>
      <c r="XX767" s="156"/>
      <c r="XY767" s="156"/>
      <c r="XZ767" s="156"/>
      <c r="YA767" s="156"/>
      <c r="YB767" s="156"/>
      <c r="YC767" s="156"/>
      <c r="YD767" s="156"/>
      <c r="YE767" s="156"/>
      <c r="YF767" s="156"/>
      <c r="YG767" s="156"/>
      <c r="YH767" s="156"/>
      <c r="YI767" s="156"/>
      <c r="YJ767" s="156"/>
      <c r="YK767" s="156"/>
      <c r="YL767" s="156"/>
      <c r="YM767" s="156"/>
      <c r="YN767" s="156"/>
      <c r="YO767" s="156"/>
      <c r="YP767" s="156"/>
      <c r="YQ767" s="156"/>
      <c r="YR767" s="156"/>
      <c r="YS767" s="156"/>
      <c r="YT767" s="156"/>
      <c r="YU767" s="156"/>
      <c r="YV767" s="156"/>
      <c r="YW767" s="156"/>
      <c r="YX767" s="156"/>
      <c r="YY767" s="156"/>
      <c r="YZ767" s="156"/>
      <c r="ZA767" s="156"/>
      <c r="ZB767" s="156"/>
      <c r="ZC767" s="156"/>
      <c r="ZD767" s="156"/>
      <c r="ZE767" s="156"/>
      <c r="ZF767" s="156"/>
      <c r="ZG767" s="156"/>
      <c r="ZH767" s="156"/>
      <c r="ZI767" s="156"/>
      <c r="ZJ767" s="156"/>
      <c r="ZK767" s="156"/>
      <c r="ZL767" s="156"/>
      <c r="ZM767" s="156"/>
      <c r="ZN767" s="156"/>
      <c r="ZO767" s="156"/>
      <c r="ZP767" s="156"/>
      <c r="ZQ767" s="156"/>
      <c r="ZR767" s="156"/>
      <c r="ZS767" s="156"/>
      <c r="ZT767" s="156"/>
      <c r="ZU767" s="156"/>
      <c r="ZV767" s="156"/>
      <c r="ZW767" s="156"/>
      <c r="ZX767" s="156"/>
      <c r="ZY767" s="156"/>
      <c r="ZZ767" s="156"/>
      <c r="AAA767" s="156"/>
      <c r="AAB767" s="156"/>
      <c r="AAC767" s="156"/>
      <c r="AAD767" s="156"/>
      <c r="AAE767" s="156"/>
      <c r="AAF767" s="156"/>
      <c r="AAG767" s="156"/>
      <c r="AAH767" s="156"/>
      <c r="AAI767" s="156"/>
      <c r="AAJ767" s="156"/>
      <c r="AAK767" s="156"/>
      <c r="AAL767" s="156"/>
      <c r="AAM767" s="156"/>
      <c r="AAN767" s="156"/>
      <c r="AAO767" s="156"/>
      <c r="AAP767" s="156"/>
      <c r="AAQ767" s="156"/>
      <c r="AAR767" s="156"/>
      <c r="AAS767" s="156"/>
      <c r="AAT767" s="156"/>
      <c r="AAU767" s="156"/>
      <c r="AAV767" s="156"/>
      <c r="AAW767" s="156"/>
      <c r="AAX767" s="156"/>
      <c r="AAY767" s="156"/>
      <c r="AAZ767" s="156"/>
      <c r="ABA767" s="156"/>
      <c r="ABB767" s="156"/>
      <c r="ABC767" s="156"/>
      <c r="ABD767" s="156"/>
      <c r="ABE767" s="156"/>
      <c r="ABF767" s="156"/>
      <c r="ABG767" s="156"/>
      <c r="ABH767" s="156"/>
      <c r="ABI767" s="156"/>
      <c r="ABJ767" s="156"/>
      <c r="ABK767" s="156"/>
      <c r="ABL767" s="156"/>
      <c r="ABM767" s="156"/>
      <c r="ABN767" s="156"/>
      <c r="ABO767" s="156"/>
      <c r="ABP767" s="156"/>
      <c r="ABQ767" s="156"/>
      <c r="ABR767" s="156"/>
      <c r="ABS767" s="156"/>
      <c r="ABT767" s="156"/>
      <c r="ABU767" s="156"/>
      <c r="ABV767" s="156"/>
      <c r="ABW767" s="156"/>
      <c r="ABX767" s="156"/>
      <c r="ABY767" s="156"/>
      <c r="ABZ767" s="156"/>
      <c r="ACA767" s="156"/>
      <c r="ACB767" s="156"/>
      <c r="ACC767" s="156"/>
      <c r="ACD767" s="156"/>
      <c r="ACE767" s="156"/>
      <c r="ACF767" s="156"/>
      <c r="ACG767" s="156"/>
      <c r="ACH767" s="156"/>
      <c r="ACI767" s="156"/>
      <c r="ACJ767" s="156"/>
      <c r="ACK767" s="156"/>
      <c r="ACL767" s="156"/>
      <c r="ACM767" s="156"/>
      <c r="ACN767" s="156"/>
      <c r="ACO767" s="156"/>
      <c r="ACP767" s="156"/>
      <c r="ACQ767" s="156"/>
      <c r="ACR767" s="156"/>
      <c r="ACS767" s="156"/>
      <c r="ACT767" s="156"/>
      <c r="ACU767" s="156"/>
      <c r="ACV767" s="156"/>
      <c r="ACW767" s="156"/>
      <c r="ACX767" s="156"/>
      <c r="ACY767" s="156"/>
      <c r="ACZ767" s="156"/>
      <c r="ADA767" s="156"/>
      <c r="ADB767" s="156"/>
      <c r="ADC767" s="156"/>
      <c r="ADD767" s="156"/>
      <c r="ADE767" s="156"/>
      <c r="ADF767" s="156"/>
      <c r="ADG767" s="156"/>
      <c r="ADH767" s="156"/>
      <c r="ADI767" s="156"/>
      <c r="ADJ767" s="156"/>
      <c r="ADK767" s="156"/>
      <c r="ADL767" s="156"/>
      <c r="ADM767" s="156"/>
      <c r="ADN767" s="156"/>
      <c r="ADO767" s="156"/>
      <c r="ADP767" s="156"/>
      <c r="ADQ767" s="156"/>
      <c r="ADR767" s="156"/>
      <c r="ADS767" s="156"/>
      <c r="ADT767" s="156"/>
      <c r="ADU767" s="156"/>
      <c r="ADV767" s="156"/>
      <c r="ADW767" s="156"/>
      <c r="ADX767" s="156"/>
      <c r="ADY767" s="156"/>
      <c r="ADZ767" s="156"/>
      <c r="AEA767" s="156"/>
      <c r="AEB767" s="156"/>
      <c r="AEC767" s="156"/>
      <c r="AED767" s="156"/>
      <c r="AEE767" s="156"/>
      <c r="AEF767" s="156"/>
      <c r="AEG767" s="156"/>
      <c r="AEH767" s="156"/>
      <c r="AEI767" s="156"/>
      <c r="AEJ767" s="156"/>
      <c r="AEK767" s="156"/>
      <c r="AEL767" s="156"/>
      <c r="AEM767" s="156"/>
      <c r="AEN767" s="156"/>
      <c r="AEO767" s="156"/>
      <c r="AEP767" s="156"/>
      <c r="AEQ767" s="156"/>
      <c r="AER767" s="156"/>
      <c r="AES767" s="156"/>
      <c r="AET767" s="156"/>
      <c r="AEU767" s="156"/>
      <c r="AEV767" s="156"/>
      <c r="AEW767" s="156"/>
      <c r="AEX767" s="156"/>
      <c r="AEY767" s="156"/>
      <c r="AEZ767" s="156"/>
      <c r="AFA767" s="156"/>
      <c r="AFB767" s="156"/>
      <c r="AFC767" s="156"/>
      <c r="AFD767" s="156"/>
      <c r="AFE767" s="156"/>
      <c r="AFF767" s="156"/>
      <c r="AFG767" s="156"/>
      <c r="AFH767" s="156"/>
      <c r="AFI767" s="156"/>
      <c r="AFJ767" s="156"/>
      <c r="AFK767" s="156"/>
      <c r="AFL767" s="156"/>
      <c r="AFM767" s="156"/>
      <c r="AFN767" s="156"/>
      <c r="AFO767" s="156"/>
      <c r="AFP767" s="156"/>
      <c r="AFQ767" s="156"/>
      <c r="AFR767" s="156"/>
      <c r="AFS767" s="156"/>
      <c r="AFT767" s="156"/>
      <c r="AFU767" s="156"/>
      <c r="AFV767" s="156"/>
      <c r="AFW767" s="156"/>
      <c r="AFX767" s="156"/>
      <c r="AFY767" s="156"/>
      <c r="AFZ767" s="156"/>
      <c r="AGA767" s="156"/>
      <c r="AGB767" s="156"/>
      <c r="AGC767" s="156"/>
      <c r="AGD767" s="156"/>
      <c r="AGE767" s="156"/>
      <c r="AGF767" s="156"/>
      <c r="AGG767" s="156"/>
      <c r="AGH767" s="156"/>
      <c r="AGI767" s="156"/>
      <c r="AGJ767" s="156"/>
      <c r="AGK767" s="156"/>
      <c r="AGL767" s="156"/>
      <c r="AGM767" s="156"/>
      <c r="AGN767" s="156"/>
      <c r="AGO767" s="156"/>
      <c r="AGP767" s="156"/>
      <c r="AGQ767" s="156"/>
      <c r="AGR767" s="156"/>
      <c r="AGS767" s="156"/>
      <c r="AGT767" s="156"/>
      <c r="AGU767" s="156"/>
      <c r="AGV767" s="156"/>
      <c r="AGW767" s="156"/>
      <c r="AGX767" s="156"/>
      <c r="AGY767" s="156"/>
      <c r="AGZ767" s="156"/>
      <c r="AHA767" s="156"/>
      <c r="AHB767" s="156"/>
      <c r="AHC767" s="156"/>
      <c r="AHD767" s="156"/>
      <c r="AHE767" s="156"/>
      <c r="AHF767" s="156"/>
      <c r="AHG767" s="156"/>
      <c r="AHH767" s="156"/>
      <c r="AHI767" s="156"/>
      <c r="AHJ767" s="156"/>
      <c r="AHK767" s="156"/>
      <c r="AHL767" s="156"/>
      <c r="AHM767" s="156"/>
      <c r="AHN767" s="156"/>
      <c r="AHO767" s="156"/>
      <c r="AHP767" s="156"/>
      <c r="AHQ767" s="156"/>
      <c r="AHR767" s="156"/>
      <c r="AHS767" s="156"/>
      <c r="AHT767" s="156"/>
      <c r="AHU767" s="156"/>
      <c r="AHV767" s="156"/>
      <c r="AHW767" s="156"/>
      <c r="AHX767" s="156"/>
      <c r="AHY767" s="156"/>
      <c r="AHZ767" s="156"/>
      <c r="AIA767" s="156"/>
      <c r="AIB767" s="156"/>
      <c r="AIC767" s="156"/>
      <c r="AID767" s="156"/>
      <c r="AIE767" s="156"/>
      <c r="AIF767" s="156"/>
      <c r="AIG767" s="156"/>
      <c r="AIH767" s="156"/>
      <c r="AII767" s="156"/>
      <c r="AIJ767" s="156"/>
      <c r="AIK767" s="156"/>
      <c r="AIL767" s="156"/>
      <c r="AIM767" s="156"/>
      <c r="AIN767" s="156"/>
      <c r="AIO767" s="156"/>
      <c r="AIP767" s="156"/>
      <c r="AIQ767" s="156"/>
      <c r="AIR767" s="156"/>
      <c r="AIS767" s="156"/>
      <c r="AIT767" s="156"/>
      <c r="AIU767" s="156"/>
      <c r="AIV767" s="156"/>
      <c r="AIW767" s="156"/>
      <c r="AIX767" s="156"/>
      <c r="AIY767" s="156"/>
      <c r="AIZ767" s="156"/>
      <c r="AJA767" s="156"/>
      <c r="AJB767" s="156"/>
      <c r="AJC767" s="156"/>
      <c r="AJD767" s="156"/>
      <c r="AJE767" s="156"/>
      <c r="AJF767" s="156"/>
      <c r="AJG767" s="156"/>
      <c r="AJH767" s="156"/>
      <c r="AJI767" s="156"/>
      <c r="AJJ767" s="156"/>
      <c r="AJK767" s="156"/>
      <c r="AJL767" s="156"/>
      <c r="AJM767" s="156"/>
      <c r="AJN767" s="156"/>
      <c r="AJO767" s="156"/>
      <c r="AJP767" s="156"/>
      <c r="AJQ767" s="156"/>
      <c r="AJR767" s="156"/>
      <c r="AJS767" s="156"/>
      <c r="AJT767" s="156"/>
      <c r="AJU767" s="156"/>
      <c r="AJV767" s="156"/>
      <c r="AJW767" s="156"/>
      <c r="AJX767" s="156"/>
      <c r="AJY767" s="156"/>
      <c r="AJZ767" s="156"/>
      <c r="AKA767" s="156"/>
      <c r="AKB767" s="156"/>
      <c r="AKC767" s="156"/>
      <c r="AKD767" s="156"/>
      <c r="AKE767" s="156"/>
      <c r="AKF767" s="156"/>
      <c r="AKG767" s="156"/>
      <c r="AKH767" s="156"/>
      <c r="AKI767" s="156"/>
      <c r="AKJ767" s="156"/>
      <c r="AKK767" s="156"/>
      <c r="AKL767" s="156"/>
      <c r="AKM767" s="156"/>
      <c r="AKN767" s="156"/>
      <c r="AKO767" s="156"/>
      <c r="AKP767" s="156"/>
      <c r="AKQ767" s="156"/>
      <c r="AKR767" s="156"/>
      <c r="AKS767" s="156"/>
      <c r="AKT767" s="156"/>
      <c r="AKU767" s="156"/>
      <c r="AKV767" s="156"/>
      <c r="AKW767" s="156"/>
      <c r="AKX767" s="156"/>
      <c r="AKY767" s="156"/>
      <c r="AKZ767" s="156"/>
      <c r="ALA767" s="156"/>
      <c r="ALB767" s="156"/>
      <c r="ALC767" s="156"/>
      <c r="ALD767" s="156"/>
      <c r="ALE767" s="156"/>
      <c r="ALF767" s="156"/>
      <c r="ALG767" s="156"/>
      <c r="ALH767" s="156"/>
      <c r="ALI767" s="156"/>
      <c r="ALJ767" s="156"/>
      <c r="ALK767" s="156"/>
      <c r="ALL767" s="156"/>
      <c r="ALM767" s="156"/>
      <c r="ALN767" s="156"/>
      <c r="ALO767" s="156"/>
      <c r="ALP767" s="156"/>
      <c r="ALQ767" s="156"/>
      <c r="ALR767" s="156"/>
      <c r="ALS767" s="156"/>
      <c r="ALT767" s="156"/>
      <c r="ALU767" s="156"/>
      <c r="ALV767" s="156"/>
      <c r="ALW767" s="156"/>
      <c r="ALX767" s="156"/>
      <c r="ALY767" s="156"/>
      <c r="ALZ767" s="156"/>
      <c r="AMA767" s="156"/>
      <c r="AMB767" s="156"/>
      <c r="AMC767" s="156"/>
      <c r="AMD767" s="156"/>
      <c r="AME767" s="156"/>
      <c r="AMF767" s="156"/>
      <c r="AMG767" s="156"/>
      <c r="AMH767" s="156"/>
      <c r="AMI767" s="156"/>
      <c r="AMJ767" s="156"/>
      <c r="AMK767" s="156"/>
      <c r="AML767" s="156"/>
      <c r="AMM767" s="156"/>
      <c r="AMN767" s="156"/>
      <c r="AMO767" s="156"/>
      <c r="AMP767" s="156"/>
      <c r="AMQ767" s="156"/>
      <c r="AMR767" s="156"/>
      <c r="AMS767" s="156"/>
      <c r="AMT767" s="156"/>
      <c r="AMU767" s="156"/>
      <c r="AMV767" s="156"/>
      <c r="AMW767" s="156"/>
      <c r="AMX767" s="156"/>
      <c r="AMY767" s="156"/>
      <c r="AMZ767" s="156"/>
      <c r="ANA767" s="156"/>
      <c r="ANB767" s="156"/>
      <c r="ANC767" s="156"/>
      <c r="AND767" s="156"/>
      <c r="ANE767" s="156"/>
      <c r="ANF767" s="156"/>
      <c r="ANG767" s="156"/>
      <c r="ANH767" s="156"/>
      <c r="ANI767" s="156"/>
      <c r="ANJ767" s="156"/>
      <c r="ANK767" s="156"/>
      <c r="ANL767" s="156"/>
      <c r="ANM767" s="156"/>
      <c r="ANN767" s="156"/>
      <c r="ANO767" s="156"/>
      <c r="ANP767" s="156"/>
      <c r="ANQ767" s="156"/>
      <c r="ANR767" s="156"/>
      <c r="ANS767" s="156"/>
      <c r="ANT767" s="156"/>
      <c r="ANU767" s="156"/>
      <c r="ANV767" s="156"/>
      <c r="ANW767" s="156"/>
      <c r="ANX767" s="156"/>
      <c r="ANY767" s="156"/>
      <c r="ANZ767" s="156"/>
      <c r="AOA767" s="156"/>
      <c r="AOB767" s="156"/>
      <c r="AOC767" s="156"/>
      <c r="AOD767" s="156"/>
      <c r="AOE767" s="156"/>
      <c r="AOF767" s="156"/>
      <c r="AOG767" s="156"/>
      <c r="AOH767" s="156"/>
      <c r="AOI767" s="156"/>
      <c r="AOJ767" s="156"/>
      <c r="AOK767" s="156"/>
      <c r="AOL767" s="156"/>
      <c r="AOM767" s="156"/>
      <c r="AON767" s="156"/>
      <c r="AOO767" s="156"/>
      <c r="AOP767" s="156"/>
      <c r="AOQ767" s="156"/>
      <c r="AOR767" s="156"/>
      <c r="AOS767" s="156"/>
      <c r="AOT767" s="156"/>
      <c r="AOU767" s="156"/>
      <c r="AOV767" s="156"/>
      <c r="AOW767" s="156"/>
      <c r="AOX767" s="156"/>
      <c r="AOY767" s="156"/>
      <c r="AOZ767" s="156"/>
      <c r="APA767" s="156"/>
      <c r="APB767" s="156"/>
      <c r="APC767" s="156"/>
      <c r="APD767" s="156"/>
      <c r="APE767" s="156"/>
      <c r="APF767" s="156"/>
      <c r="APG767" s="156"/>
      <c r="APH767" s="156"/>
      <c r="API767" s="156"/>
      <c r="APJ767" s="156"/>
      <c r="APK767" s="156"/>
      <c r="APL767" s="156"/>
      <c r="APM767" s="156"/>
      <c r="APN767" s="156"/>
      <c r="APO767" s="156"/>
      <c r="APP767" s="156"/>
      <c r="APQ767" s="156"/>
      <c r="APR767" s="156"/>
      <c r="APS767" s="156"/>
      <c r="APT767" s="156"/>
      <c r="APU767" s="156"/>
      <c r="APV767" s="156"/>
      <c r="APW767" s="156"/>
      <c r="APX767" s="156"/>
      <c r="APY767" s="156"/>
      <c r="APZ767" s="156"/>
      <c r="AQA767" s="156"/>
      <c r="AQB767" s="156"/>
      <c r="AQC767" s="156"/>
      <c r="AQD767" s="156"/>
      <c r="AQE767" s="156"/>
      <c r="AQF767" s="156"/>
      <c r="AQG767" s="156"/>
      <c r="AQH767" s="156"/>
      <c r="AQI767" s="156"/>
      <c r="AQJ767" s="156"/>
      <c r="AQK767" s="156"/>
      <c r="AQL767" s="156"/>
      <c r="AQM767" s="156"/>
      <c r="AQN767" s="156"/>
      <c r="AQO767" s="156"/>
      <c r="AQP767" s="156"/>
      <c r="AQQ767" s="156"/>
      <c r="AQR767" s="156"/>
      <c r="AQS767" s="156"/>
      <c r="AQT767" s="156"/>
      <c r="AQU767" s="156"/>
      <c r="AQV767" s="156"/>
      <c r="AQW767" s="156"/>
      <c r="AQX767" s="156"/>
      <c r="AQY767" s="156"/>
      <c r="AQZ767" s="156"/>
      <c r="ARA767" s="156"/>
      <c r="ARB767" s="156"/>
      <c r="ARC767" s="156"/>
      <c r="ARD767" s="156"/>
      <c r="ARE767" s="156"/>
      <c r="ARF767" s="156"/>
      <c r="ARG767" s="156"/>
      <c r="ARH767" s="156"/>
      <c r="ARI767" s="156"/>
      <c r="ARJ767" s="156"/>
      <c r="ARK767" s="156"/>
      <c r="ARL767" s="156"/>
      <c r="ARM767" s="156"/>
      <c r="ARN767" s="156"/>
      <c r="ARO767" s="156"/>
      <c r="ARP767" s="156"/>
      <c r="ARQ767" s="156"/>
      <c r="ARR767" s="156"/>
      <c r="ARS767" s="156"/>
      <c r="ART767" s="156"/>
      <c r="ARU767" s="156"/>
      <c r="ARV767" s="156"/>
      <c r="ARW767" s="156"/>
      <c r="ARX767" s="156"/>
      <c r="ARY767" s="156"/>
      <c r="ARZ767" s="156"/>
      <c r="ASA767" s="156"/>
      <c r="ASB767" s="156"/>
      <c r="ASC767" s="156"/>
      <c r="ASD767" s="156"/>
      <c r="ASE767" s="156"/>
      <c r="ASF767" s="156"/>
      <c r="ASG767" s="156"/>
      <c r="ASH767" s="156"/>
      <c r="ASI767" s="156"/>
      <c r="ASJ767" s="156"/>
      <c r="ASK767" s="156"/>
      <c r="ASL767" s="156"/>
      <c r="ASM767" s="156"/>
      <c r="ASN767" s="156"/>
      <c r="ASO767" s="156"/>
      <c r="ASP767" s="156"/>
      <c r="ASQ767" s="156"/>
      <c r="ASR767" s="156"/>
      <c r="ASS767" s="156"/>
      <c r="AST767" s="156"/>
      <c r="ASU767" s="156"/>
      <c r="ASV767" s="156"/>
      <c r="ASW767" s="156"/>
      <c r="ASX767" s="156"/>
      <c r="ASY767" s="156"/>
      <c r="ASZ767" s="156"/>
      <c r="ATA767" s="156"/>
      <c r="ATB767" s="156"/>
      <c r="ATC767" s="156"/>
      <c r="ATD767" s="156"/>
      <c r="ATE767" s="156"/>
      <c r="ATF767" s="156"/>
      <c r="ATG767" s="156"/>
      <c r="ATH767" s="156"/>
      <c r="ATI767" s="156"/>
      <c r="ATJ767" s="156"/>
      <c r="ATK767" s="156"/>
      <c r="ATL767" s="156"/>
      <c r="ATM767" s="156"/>
      <c r="ATN767" s="156"/>
      <c r="ATO767" s="156"/>
      <c r="ATP767" s="156"/>
      <c r="ATQ767" s="156"/>
      <c r="ATR767" s="156"/>
      <c r="ATS767" s="156"/>
      <c r="ATT767" s="156"/>
      <c r="ATU767" s="156"/>
      <c r="ATV767" s="156"/>
      <c r="ATW767" s="156"/>
      <c r="ATX767" s="156"/>
      <c r="ATY767" s="156"/>
      <c r="ATZ767" s="156"/>
      <c r="AUA767" s="156"/>
      <c r="AUB767" s="156"/>
      <c r="AUC767" s="156"/>
      <c r="AUD767" s="156"/>
      <c r="AUE767" s="156"/>
      <c r="AUF767" s="156"/>
      <c r="AUG767" s="156"/>
      <c r="AUH767" s="156"/>
      <c r="AUI767" s="156"/>
      <c r="AUJ767" s="156"/>
      <c r="AUK767" s="156"/>
      <c r="AUL767" s="156"/>
      <c r="AUM767" s="156"/>
      <c r="AUN767" s="156"/>
      <c r="AUO767" s="156"/>
      <c r="AUP767" s="156"/>
      <c r="AUQ767" s="156"/>
      <c r="AUR767" s="156"/>
      <c r="AUS767" s="156"/>
      <c r="AUT767" s="156"/>
      <c r="AUU767" s="156"/>
      <c r="AUV767" s="156"/>
      <c r="AUW767" s="156"/>
      <c r="AUX767" s="156"/>
      <c r="AUY767" s="156"/>
      <c r="AUZ767" s="156"/>
      <c r="AVA767" s="156"/>
      <c r="AVB767" s="156"/>
      <c r="AVC767" s="156"/>
      <c r="AVD767" s="156"/>
      <c r="AVE767" s="156"/>
      <c r="AVF767" s="156"/>
      <c r="AVG767" s="156"/>
      <c r="AVH767" s="156"/>
      <c r="AVI767" s="156"/>
      <c r="AVJ767" s="156"/>
      <c r="AVK767" s="156"/>
      <c r="AVL767" s="156"/>
      <c r="AVM767" s="156"/>
      <c r="AVN767" s="156"/>
      <c r="AVO767" s="156"/>
      <c r="AVP767" s="156"/>
      <c r="AVQ767" s="156"/>
      <c r="AVR767" s="156"/>
      <c r="AVS767" s="156"/>
      <c r="AVT767" s="156"/>
      <c r="AVU767" s="156"/>
      <c r="AVV767" s="156"/>
      <c r="AVW767" s="156"/>
      <c r="AVX767" s="156"/>
      <c r="AVY767" s="156"/>
      <c r="AVZ767" s="156"/>
      <c r="AWA767" s="156"/>
      <c r="AWB767" s="156"/>
      <c r="AWC767" s="156"/>
      <c r="AWD767" s="156"/>
      <c r="AWE767" s="156"/>
      <c r="AWF767" s="156"/>
      <c r="AWG767" s="156"/>
      <c r="AWH767" s="156"/>
      <c r="AWI767" s="156"/>
      <c r="AWJ767" s="156"/>
      <c r="AWK767" s="156"/>
      <c r="AWL767" s="156"/>
      <c r="AWM767" s="156"/>
      <c r="AWN767" s="156"/>
      <c r="AWO767" s="156"/>
      <c r="AWP767" s="156"/>
      <c r="AWQ767" s="156"/>
      <c r="AWR767" s="156"/>
      <c r="AWS767" s="156"/>
      <c r="AWT767" s="156"/>
      <c r="AWU767" s="156"/>
      <c r="AWV767" s="156"/>
      <c r="AWW767" s="156"/>
      <c r="AWX767" s="156"/>
      <c r="AWY767" s="156"/>
      <c r="AWZ767" s="156"/>
      <c r="AXA767" s="156"/>
      <c r="AXB767" s="156"/>
      <c r="AXC767" s="156"/>
      <c r="AXD767" s="156"/>
      <c r="AXE767" s="156"/>
      <c r="AXF767" s="156"/>
      <c r="AXG767" s="156"/>
      <c r="AXH767" s="156"/>
      <c r="AXI767" s="156"/>
      <c r="AXJ767" s="156"/>
      <c r="AXK767" s="156"/>
      <c r="AXL767" s="156"/>
      <c r="AXM767" s="156"/>
      <c r="AXN767" s="156"/>
      <c r="AXO767" s="156"/>
      <c r="AXP767" s="156"/>
      <c r="AXQ767" s="156"/>
      <c r="AXR767" s="156"/>
      <c r="AXS767" s="156"/>
      <c r="AXT767" s="156"/>
      <c r="AXU767" s="156"/>
      <c r="AXV767" s="156"/>
      <c r="AXW767" s="156"/>
      <c r="AXX767" s="156"/>
      <c r="AXY767" s="156"/>
      <c r="AXZ767" s="156"/>
      <c r="AYA767" s="156"/>
      <c r="AYB767" s="156"/>
      <c r="AYC767" s="156"/>
      <c r="AYD767" s="156"/>
      <c r="AYE767" s="156"/>
      <c r="AYF767" s="156"/>
      <c r="AYG767" s="156"/>
      <c r="AYH767" s="156"/>
      <c r="AYI767" s="156"/>
      <c r="AYJ767" s="156"/>
      <c r="AYK767" s="156"/>
      <c r="AYL767" s="156"/>
      <c r="AYM767" s="156"/>
      <c r="AYN767" s="156"/>
      <c r="AYO767" s="156"/>
      <c r="AYP767" s="156"/>
      <c r="AYQ767" s="156"/>
      <c r="AYR767" s="156"/>
      <c r="AYS767" s="156"/>
      <c r="AYT767" s="156"/>
      <c r="AYU767" s="156"/>
      <c r="AYV767" s="156"/>
      <c r="AYW767" s="156"/>
      <c r="AYX767" s="156"/>
      <c r="AYY767" s="156"/>
      <c r="AYZ767" s="156"/>
      <c r="AZA767" s="156"/>
      <c r="AZB767" s="156"/>
      <c r="AZC767" s="156"/>
      <c r="AZD767" s="156"/>
      <c r="AZE767" s="156"/>
      <c r="AZF767" s="156"/>
      <c r="AZG767" s="156"/>
      <c r="AZH767" s="156"/>
      <c r="AZI767" s="156"/>
      <c r="AZJ767" s="156"/>
      <c r="AZK767" s="156"/>
      <c r="AZL767" s="156"/>
      <c r="AZM767" s="156"/>
      <c r="AZN767" s="156"/>
      <c r="AZO767" s="156"/>
      <c r="AZP767" s="156"/>
      <c r="AZQ767" s="156"/>
      <c r="AZR767" s="156"/>
      <c r="AZS767" s="156"/>
      <c r="AZT767" s="156"/>
      <c r="AZU767" s="156"/>
      <c r="AZV767" s="156"/>
      <c r="AZW767" s="156"/>
      <c r="AZX767" s="156"/>
      <c r="AZY767" s="156"/>
      <c r="AZZ767" s="156"/>
      <c r="BAA767" s="156"/>
      <c r="BAB767" s="156"/>
      <c r="BAC767" s="156"/>
      <c r="BAD767" s="156"/>
      <c r="BAE767" s="156"/>
      <c r="BAF767" s="156"/>
      <c r="BAG767" s="156"/>
      <c r="BAH767" s="156"/>
      <c r="BAI767" s="156"/>
      <c r="BAJ767" s="156"/>
      <c r="BAK767" s="156"/>
      <c r="BAL767" s="156"/>
      <c r="BAM767" s="156"/>
      <c r="BAN767" s="156"/>
      <c r="BAO767" s="156"/>
      <c r="BAP767" s="156"/>
      <c r="BAQ767" s="156"/>
      <c r="BAR767" s="156"/>
      <c r="BAS767" s="156"/>
      <c r="BAT767" s="156"/>
      <c r="BAU767" s="156"/>
      <c r="BAV767" s="156"/>
      <c r="BAW767" s="156"/>
      <c r="BAX767" s="156"/>
      <c r="BAY767" s="156"/>
      <c r="BAZ767" s="156"/>
      <c r="BBA767" s="156"/>
      <c r="BBB767" s="156"/>
      <c r="BBC767" s="156"/>
      <c r="BBD767" s="156"/>
      <c r="BBE767" s="156"/>
      <c r="BBF767" s="156"/>
      <c r="BBG767" s="156"/>
      <c r="BBH767" s="156"/>
      <c r="BBI767" s="156"/>
      <c r="BBJ767" s="156"/>
      <c r="BBK767" s="156"/>
      <c r="BBL767" s="156"/>
      <c r="BBM767" s="156"/>
      <c r="BBN767" s="156"/>
      <c r="BBO767" s="156"/>
      <c r="BBP767" s="156"/>
      <c r="BBQ767" s="156"/>
      <c r="BBR767" s="156"/>
      <c r="BBS767" s="156"/>
      <c r="BBT767" s="156"/>
      <c r="BBU767" s="156"/>
      <c r="BBV767" s="156"/>
      <c r="BBW767" s="156"/>
      <c r="BBX767" s="156"/>
      <c r="BBY767" s="156"/>
      <c r="BBZ767" s="156"/>
      <c r="BCA767" s="156"/>
      <c r="BCB767" s="156"/>
      <c r="BCC767" s="156"/>
      <c r="BCD767" s="156"/>
      <c r="BCE767" s="156"/>
      <c r="BCF767" s="156"/>
      <c r="BCG767" s="156"/>
      <c r="BCH767" s="156"/>
      <c r="BCI767" s="156"/>
      <c r="BCJ767" s="156"/>
      <c r="BCK767" s="156"/>
      <c r="BCL767" s="156"/>
      <c r="BCM767" s="156"/>
      <c r="BCN767" s="156"/>
      <c r="BCO767" s="156"/>
      <c r="BCP767" s="156"/>
      <c r="BCQ767" s="156"/>
      <c r="BCR767" s="156"/>
      <c r="BCS767" s="156"/>
      <c r="BCT767" s="156"/>
      <c r="BCU767" s="156"/>
      <c r="BCV767" s="156"/>
      <c r="BCW767" s="156"/>
      <c r="BCX767" s="156"/>
      <c r="BCY767" s="156"/>
      <c r="BCZ767" s="156"/>
      <c r="BDA767" s="156"/>
      <c r="BDB767" s="156"/>
      <c r="BDC767" s="156"/>
      <c r="BDD767" s="156"/>
      <c r="BDE767" s="156"/>
      <c r="BDF767" s="156"/>
      <c r="BDG767" s="156"/>
      <c r="BDH767" s="156"/>
      <c r="BDI767" s="156"/>
      <c r="BDJ767" s="156"/>
      <c r="BDK767" s="156"/>
      <c r="BDL767" s="156"/>
      <c r="BDM767" s="156"/>
      <c r="BDN767" s="156"/>
      <c r="BDO767" s="156"/>
      <c r="BDP767" s="156"/>
      <c r="BDQ767" s="156"/>
      <c r="BDR767" s="156"/>
      <c r="BDS767" s="156"/>
      <c r="BDT767" s="156"/>
      <c r="BDU767" s="156"/>
      <c r="BDV767" s="156"/>
      <c r="BDW767" s="156"/>
      <c r="BDX767" s="156"/>
      <c r="BDY767" s="156"/>
      <c r="BDZ767" s="156"/>
      <c r="BEA767" s="156"/>
      <c r="BEB767" s="156"/>
      <c r="BEC767" s="156"/>
      <c r="BED767" s="156"/>
      <c r="BEE767" s="156"/>
      <c r="BEF767" s="156"/>
      <c r="BEG767" s="156"/>
      <c r="BEH767" s="156"/>
      <c r="BEI767" s="156"/>
      <c r="BEJ767" s="156"/>
      <c r="BEK767" s="156"/>
      <c r="BEL767" s="156"/>
      <c r="BEM767" s="156"/>
      <c r="BEN767" s="156"/>
      <c r="BEO767" s="156"/>
      <c r="BEP767" s="156"/>
      <c r="BEQ767" s="156"/>
      <c r="BER767" s="156"/>
      <c r="BES767" s="156"/>
      <c r="BET767" s="156"/>
      <c r="BEU767" s="156"/>
      <c r="BEV767" s="156"/>
      <c r="BEW767" s="156"/>
      <c r="BEX767" s="156"/>
      <c r="BEY767" s="156"/>
      <c r="BEZ767" s="156"/>
      <c r="BFA767" s="156"/>
      <c r="BFB767" s="156"/>
      <c r="BFC767" s="156"/>
      <c r="BFD767" s="156"/>
      <c r="BFE767" s="156"/>
      <c r="BFF767" s="156"/>
      <c r="BFG767" s="156"/>
      <c r="BFH767" s="156"/>
      <c r="BFI767" s="156"/>
      <c r="BFJ767" s="156"/>
      <c r="BFK767" s="156"/>
      <c r="BFL767" s="156"/>
      <c r="BFM767" s="156"/>
      <c r="BFN767" s="156"/>
      <c r="BFO767" s="156"/>
      <c r="BFP767" s="156"/>
      <c r="BFQ767" s="156"/>
      <c r="BFR767" s="156"/>
      <c r="BFS767" s="156"/>
      <c r="BFT767" s="156"/>
      <c r="BFU767" s="156"/>
      <c r="BFV767" s="156"/>
      <c r="BFW767" s="156"/>
      <c r="BFX767" s="156"/>
      <c r="BFY767" s="156"/>
      <c r="BFZ767" s="156"/>
      <c r="BGA767" s="156"/>
      <c r="BGB767" s="156"/>
      <c r="BGC767" s="156"/>
      <c r="BGD767" s="156"/>
      <c r="BGE767" s="156"/>
      <c r="BGF767" s="156"/>
      <c r="BGG767" s="156"/>
      <c r="BGH767" s="156"/>
      <c r="BGI767" s="156"/>
      <c r="BGJ767" s="156"/>
      <c r="BGK767" s="156"/>
      <c r="BGL767" s="156"/>
      <c r="BGM767" s="156"/>
      <c r="BGN767" s="156"/>
      <c r="BGO767" s="156"/>
      <c r="BGP767" s="156"/>
      <c r="BGQ767" s="156"/>
      <c r="BGR767" s="156"/>
      <c r="BGS767" s="156"/>
      <c r="BGT767" s="156"/>
      <c r="BGU767" s="156"/>
      <c r="BGV767" s="156"/>
      <c r="BGW767" s="156"/>
      <c r="BGX767" s="156"/>
      <c r="BGY767" s="156"/>
      <c r="BGZ767" s="156"/>
      <c r="BHA767" s="156"/>
      <c r="BHB767" s="156"/>
      <c r="BHC767" s="156"/>
      <c r="BHD767" s="156"/>
      <c r="BHE767" s="156"/>
      <c r="BHF767" s="156"/>
      <c r="BHG767" s="156"/>
      <c r="BHH767" s="156"/>
      <c r="BHI767" s="156"/>
      <c r="BHJ767" s="156"/>
      <c r="BHK767" s="156"/>
      <c r="BHL767" s="156"/>
      <c r="BHM767" s="156"/>
      <c r="BHN767" s="156"/>
      <c r="BHO767" s="156"/>
      <c r="BHP767" s="156"/>
      <c r="BHQ767" s="156"/>
      <c r="BHR767" s="156"/>
      <c r="BHS767" s="156"/>
      <c r="BHT767" s="156"/>
      <c r="BHU767" s="156"/>
      <c r="BHV767" s="156"/>
      <c r="BHW767" s="156"/>
      <c r="BHX767" s="156"/>
      <c r="BHY767" s="156"/>
      <c r="BHZ767" s="156"/>
      <c r="BIA767" s="156"/>
      <c r="BIB767" s="156"/>
      <c r="BIC767" s="156"/>
      <c r="BID767" s="156"/>
      <c r="BIE767" s="156"/>
      <c r="BIF767" s="156"/>
      <c r="BIG767" s="156"/>
      <c r="BIH767" s="156"/>
      <c r="BII767" s="156"/>
      <c r="BIJ767" s="156"/>
      <c r="BIK767" s="156"/>
      <c r="BIL767" s="156"/>
      <c r="BIM767" s="156"/>
      <c r="BIN767" s="156"/>
      <c r="BIO767" s="156"/>
      <c r="BIP767" s="156"/>
      <c r="BIQ767" s="156"/>
      <c r="BIR767" s="156"/>
      <c r="BIS767" s="156"/>
      <c r="BIT767" s="156"/>
      <c r="BIU767" s="156"/>
      <c r="BIV767" s="156"/>
      <c r="BIW767" s="156"/>
      <c r="BIX767" s="156"/>
      <c r="BIY767" s="156"/>
      <c r="BIZ767" s="156"/>
      <c r="BJA767" s="156"/>
      <c r="BJB767" s="156"/>
      <c r="BJC767" s="156"/>
      <c r="BJD767" s="156"/>
      <c r="BJE767" s="156"/>
      <c r="BJF767" s="156"/>
      <c r="BJG767" s="156"/>
      <c r="BJH767" s="156"/>
      <c r="BJI767" s="156"/>
      <c r="BJJ767" s="156"/>
      <c r="BJK767" s="156"/>
      <c r="BJL767" s="156"/>
      <c r="BJM767" s="156"/>
      <c r="BJN767" s="156"/>
      <c r="BJO767" s="156"/>
      <c r="BJP767" s="156"/>
      <c r="BJQ767" s="156"/>
      <c r="BJR767" s="156"/>
      <c r="BJS767" s="156"/>
      <c r="BJT767" s="156"/>
      <c r="BJU767" s="156"/>
      <c r="BJV767" s="156"/>
      <c r="BJW767" s="156"/>
      <c r="BJX767" s="156"/>
      <c r="BJY767" s="156"/>
      <c r="BJZ767" s="156"/>
      <c r="BKA767" s="156"/>
      <c r="BKB767" s="156"/>
      <c r="BKC767" s="156"/>
      <c r="BKD767" s="156"/>
      <c r="BKE767" s="156"/>
      <c r="BKF767" s="156"/>
      <c r="BKG767" s="156"/>
      <c r="BKH767" s="156"/>
      <c r="BKI767" s="156"/>
      <c r="BKJ767" s="156"/>
      <c r="BKK767" s="156"/>
      <c r="BKL767" s="156"/>
      <c r="BKM767" s="156"/>
      <c r="BKN767" s="156"/>
      <c r="BKO767" s="156"/>
      <c r="BKP767" s="156"/>
      <c r="BKQ767" s="156"/>
      <c r="BKR767" s="156"/>
      <c r="BKS767" s="156"/>
      <c r="BKT767" s="156"/>
      <c r="BKU767" s="156"/>
      <c r="BKV767" s="156"/>
      <c r="BKW767" s="156"/>
      <c r="BKX767" s="156"/>
      <c r="BKY767" s="156"/>
      <c r="BKZ767" s="156"/>
      <c r="BLA767" s="156"/>
      <c r="BLB767" s="156"/>
      <c r="BLC767" s="156"/>
      <c r="BLD767" s="156"/>
      <c r="BLE767" s="156"/>
      <c r="BLF767" s="156"/>
      <c r="BLG767" s="156"/>
      <c r="BLH767" s="156"/>
      <c r="BLI767" s="156"/>
      <c r="BLJ767" s="156"/>
      <c r="BLK767" s="156"/>
      <c r="BLL767" s="156"/>
      <c r="BLM767" s="156"/>
      <c r="BLN767" s="156"/>
      <c r="BLO767" s="156"/>
      <c r="BLP767" s="156"/>
      <c r="BLQ767" s="156"/>
      <c r="BLR767" s="156"/>
      <c r="BLS767" s="156"/>
      <c r="BLT767" s="156"/>
      <c r="BLU767" s="156"/>
      <c r="BLV767" s="156"/>
      <c r="BLW767" s="156"/>
      <c r="BLX767" s="156"/>
      <c r="BLY767" s="156"/>
      <c r="BLZ767" s="156"/>
      <c r="BMA767" s="156"/>
      <c r="BMB767" s="156"/>
      <c r="BMC767" s="156"/>
      <c r="BMD767" s="156"/>
      <c r="BME767" s="156"/>
      <c r="BMF767" s="156"/>
      <c r="BMG767" s="156"/>
      <c r="BMH767" s="156"/>
      <c r="BMI767" s="156"/>
      <c r="BMJ767" s="156"/>
      <c r="BMK767" s="156"/>
      <c r="BML767" s="156"/>
      <c r="BMM767" s="156"/>
      <c r="BMN767" s="156"/>
      <c r="BMO767" s="156"/>
      <c r="BMP767" s="156"/>
      <c r="BMQ767" s="156"/>
      <c r="BMR767" s="156"/>
      <c r="BMS767" s="156"/>
      <c r="BMT767" s="156"/>
      <c r="BMU767" s="156"/>
      <c r="BMV767" s="156"/>
      <c r="BMW767" s="156"/>
      <c r="BMX767" s="156"/>
      <c r="BMY767" s="156"/>
      <c r="BMZ767" s="156"/>
      <c r="BNA767" s="156"/>
      <c r="BNB767" s="156"/>
      <c r="BNC767" s="156"/>
      <c r="BND767" s="156"/>
      <c r="BNE767" s="156"/>
      <c r="BNF767" s="156"/>
      <c r="BNG767" s="156"/>
      <c r="BNH767" s="156"/>
      <c r="BNI767" s="156"/>
      <c r="BNJ767" s="156"/>
      <c r="BNK767" s="156"/>
      <c r="BNL767" s="156"/>
      <c r="BNM767" s="156"/>
      <c r="BNN767" s="156"/>
      <c r="BNO767" s="156"/>
      <c r="BNP767" s="156"/>
      <c r="BNQ767" s="156"/>
      <c r="BNR767" s="156"/>
      <c r="BNS767" s="156"/>
      <c r="BNT767" s="156"/>
      <c r="BNU767" s="156"/>
      <c r="BNV767" s="156"/>
      <c r="BNW767" s="156"/>
      <c r="BNX767" s="156"/>
      <c r="BNY767" s="156"/>
      <c r="BNZ767" s="156"/>
      <c r="BOA767" s="156"/>
      <c r="BOB767" s="156"/>
      <c r="BOC767" s="156"/>
      <c r="BOD767" s="156"/>
      <c r="BOE767" s="156"/>
      <c r="BOF767" s="156"/>
      <c r="BOG767" s="156"/>
      <c r="BOH767" s="156"/>
      <c r="BOI767" s="156"/>
      <c r="BOJ767" s="156"/>
      <c r="BOK767" s="156"/>
      <c r="BOL767" s="156"/>
      <c r="BOM767" s="156"/>
      <c r="BON767" s="156"/>
      <c r="BOO767" s="156"/>
      <c r="BOP767" s="156"/>
      <c r="BOQ767" s="156"/>
      <c r="BOR767" s="156"/>
      <c r="BOS767" s="156"/>
      <c r="BOT767" s="156"/>
      <c r="BOU767" s="156"/>
      <c r="BOV767" s="156"/>
      <c r="BOW767" s="156"/>
      <c r="BOX767" s="156"/>
      <c r="BOY767" s="156"/>
      <c r="BOZ767" s="156"/>
      <c r="BPA767" s="156"/>
      <c r="BPB767" s="156"/>
      <c r="BPC767" s="156"/>
      <c r="BPD767" s="156"/>
      <c r="BPE767" s="156"/>
      <c r="BPF767" s="156"/>
      <c r="BPG767" s="156"/>
      <c r="BPH767" s="156"/>
      <c r="BPI767" s="156"/>
      <c r="BPJ767" s="156"/>
      <c r="BPK767" s="156"/>
      <c r="BPL767" s="156"/>
      <c r="BPM767" s="156"/>
      <c r="BPN767" s="156"/>
      <c r="BPO767" s="156"/>
      <c r="BPP767" s="156"/>
      <c r="BPQ767" s="156"/>
      <c r="BPR767" s="156"/>
      <c r="BPS767" s="156"/>
      <c r="BPT767" s="156"/>
      <c r="BPU767" s="156"/>
      <c r="BPV767" s="156"/>
      <c r="BPW767" s="156"/>
      <c r="BPX767" s="156"/>
      <c r="BPY767" s="156"/>
      <c r="BPZ767" s="156"/>
      <c r="BQA767" s="156"/>
      <c r="BQB767" s="156"/>
      <c r="BQC767" s="156"/>
      <c r="BQD767" s="156"/>
      <c r="BQE767" s="156"/>
      <c r="BQF767" s="156"/>
      <c r="BQG767" s="156"/>
      <c r="BQH767" s="156"/>
      <c r="BQI767" s="156"/>
      <c r="BQJ767" s="156"/>
      <c r="BQK767" s="156"/>
      <c r="BQL767" s="156"/>
      <c r="BQM767" s="156"/>
      <c r="BQN767" s="156"/>
      <c r="BQO767" s="156"/>
      <c r="BQP767" s="156"/>
      <c r="BQQ767" s="156"/>
      <c r="BQR767" s="156"/>
      <c r="BQS767" s="156"/>
      <c r="BQT767" s="156"/>
      <c r="BQU767" s="156"/>
      <c r="BQV767" s="156"/>
      <c r="BQW767" s="156"/>
      <c r="BQX767" s="156"/>
      <c r="BQY767" s="156"/>
      <c r="BQZ767" s="156"/>
      <c r="BRA767" s="156"/>
      <c r="BRB767" s="156"/>
      <c r="BRC767" s="156"/>
      <c r="BRD767" s="156"/>
      <c r="BRE767" s="156"/>
      <c r="BRF767" s="156"/>
      <c r="BRG767" s="156"/>
      <c r="BRH767" s="156"/>
      <c r="BRI767" s="156"/>
      <c r="BRJ767" s="156"/>
      <c r="BRK767" s="156"/>
      <c r="BRL767" s="156"/>
      <c r="BRM767" s="156"/>
      <c r="BRN767" s="156"/>
      <c r="BRO767" s="156"/>
      <c r="BRP767" s="156"/>
      <c r="BRQ767" s="156"/>
      <c r="BRR767" s="156"/>
      <c r="BRS767" s="156"/>
      <c r="BRT767" s="156"/>
      <c r="BRU767" s="156"/>
      <c r="BRV767" s="156"/>
      <c r="BRW767" s="156"/>
      <c r="BRX767" s="156"/>
      <c r="BRY767" s="156"/>
      <c r="BRZ767" s="156"/>
      <c r="BSA767" s="156"/>
      <c r="BSB767" s="156"/>
      <c r="BSC767" s="156"/>
      <c r="BSD767" s="156"/>
      <c r="BSE767" s="156"/>
      <c r="BSF767" s="156"/>
      <c r="BSG767" s="156"/>
      <c r="BSH767" s="156"/>
      <c r="BSI767" s="156"/>
      <c r="BSJ767" s="156"/>
      <c r="BSK767" s="156"/>
      <c r="BSL767" s="156"/>
      <c r="BSM767" s="156"/>
      <c r="BSN767" s="156"/>
      <c r="BSO767" s="156"/>
      <c r="BSP767" s="156"/>
      <c r="BSQ767" s="156"/>
      <c r="BSR767" s="156"/>
      <c r="BSS767" s="156"/>
      <c r="BST767" s="156"/>
      <c r="BSU767" s="156"/>
      <c r="BSV767" s="156"/>
      <c r="BSW767" s="156"/>
      <c r="BSX767" s="156"/>
      <c r="BSY767" s="156"/>
      <c r="BSZ767" s="156"/>
      <c r="BTA767" s="156"/>
      <c r="BTB767" s="156"/>
      <c r="BTC767" s="156"/>
      <c r="BTD767" s="156"/>
      <c r="BTE767" s="156"/>
      <c r="BTF767" s="156"/>
      <c r="BTG767" s="156"/>
      <c r="BTH767" s="156"/>
      <c r="BTI767" s="156"/>
      <c r="BTJ767" s="156"/>
      <c r="BTK767" s="156"/>
      <c r="BTL767" s="156"/>
      <c r="BTM767" s="156"/>
      <c r="BTN767" s="156"/>
      <c r="BTO767" s="156"/>
      <c r="BTP767" s="156"/>
      <c r="BTQ767" s="156"/>
      <c r="BTR767" s="156"/>
      <c r="BTS767" s="156"/>
      <c r="BTT767" s="156"/>
      <c r="BTU767" s="156"/>
      <c r="BTV767" s="156"/>
      <c r="BTW767" s="156"/>
      <c r="BTX767" s="156"/>
      <c r="BTY767" s="156"/>
      <c r="BTZ767" s="156"/>
      <c r="BUA767" s="156"/>
      <c r="BUB767" s="156"/>
      <c r="BUC767" s="156"/>
      <c r="BUD767" s="156"/>
      <c r="BUE767" s="156"/>
      <c r="BUF767" s="156"/>
      <c r="BUG767" s="156"/>
      <c r="BUH767" s="156"/>
      <c r="BUI767" s="156"/>
      <c r="BUJ767" s="156"/>
      <c r="BUK767" s="156"/>
      <c r="BUL767" s="156"/>
      <c r="BUM767" s="156"/>
      <c r="BUN767" s="156"/>
      <c r="BUO767" s="156"/>
      <c r="BUP767" s="156"/>
      <c r="BUQ767" s="156"/>
      <c r="BUR767" s="156"/>
      <c r="BUS767" s="156"/>
      <c r="BUT767" s="156"/>
      <c r="BUU767" s="156"/>
      <c r="BUV767" s="156"/>
      <c r="BUW767" s="156"/>
      <c r="BUX767" s="156"/>
      <c r="BUY767" s="156"/>
      <c r="BUZ767" s="156"/>
      <c r="BVA767" s="156"/>
      <c r="BVB767" s="156"/>
      <c r="BVC767" s="156"/>
      <c r="BVD767" s="156"/>
      <c r="BVE767" s="156"/>
      <c r="BVF767" s="156"/>
      <c r="BVG767" s="156"/>
      <c r="BVH767" s="156"/>
      <c r="BVI767" s="156"/>
      <c r="BVJ767" s="156"/>
      <c r="BVK767" s="156"/>
      <c r="BVL767" s="156"/>
      <c r="BVM767" s="156"/>
      <c r="BVN767" s="156"/>
      <c r="BVO767" s="156"/>
      <c r="BVP767" s="156"/>
      <c r="BVQ767" s="156"/>
      <c r="BVR767" s="156"/>
      <c r="BVS767" s="156"/>
      <c r="BVT767" s="156"/>
      <c r="BVU767" s="156"/>
      <c r="BVV767" s="156"/>
      <c r="BVW767" s="156"/>
      <c r="BVX767" s="156"/>
      <c r="BVY767" s="156"/>
      <c r="BVZ767" s="156"/>
      <c r="BWA767" s="156"/>
      <c r="BWB767" s="156"/>
      <c r="BWC767" s="156"/>
      <c r="BWD767" s="156"/>
      <c r="BWE767" s="156"/>
      <c r="BWF767" s="156"/>
      <c r="BWG767" s="156"/>
      <c r="BWH767" s="156"/>
      <c r="BWI767" s="156"/>
      <c r="BWJ767" s="156"/>
      <c r="BWK767" s="156"/>
      <c r="BWL767" s="156"/>
      <c r="BWM767" s="156"/>
      <c r="BWN767" s="156"/>
      <c r="BWO767" s="156"/>
      <c r="BWP767" s="156"/>
      <c r="BWQ767" s="156"/>
      <c r="BWR767" s="156"/>
      <c r="BWS767" s="156"/>
      <c r="BWT767" s="156"/>
      <c r="BWU767" s="156"/>
      <c r="BWV767" s="156"/>
      <c r="BWW767" s="156"/>
      <c r="BWX767" s="156"/>
      <c r="BWY767" s="156"/>
      <c r="BWZ767" s="156"/>
      <c r="BXA767" s="156"/>
      <c r="BXB767" s="156"/>
      <c r="BXC767" s="156"/>
      <c r="BXD767" s="156"/>
      <c r="BXE767" s="156"/>
      <c r="BXF767" s="156"/>
      <c r="BXG767" s="156"/>
      <c r="BXH767" s="156"/>
      <c r="BXI767" s="156"/>
      <c r="BXJ767" s="156"/>
      <c r="BXK767" s="156"/>
      <c r="BXL767" s="156"/>
      <c r="BXM767" s="156"/>
      <c r="BXN767" s="156"/>
      <c r="BXO767" s="156"/>
      <c r="BXP767" s="156"/>
      <c r="BXQ767" s="156"/>
      <c r="BXR767" s="156"/>
      <c r="BXS767" s="156"/>
      <c r="BXT767" s="156"/>
      <c r="BXU767" s="156"/>
      <c r="BXV767" s="156"/>
      <c r="BXW767" s="156"/>
      <c r="BXX767" s="156"/>
      <c r="BXY767" s="156"/>
      <c r="BXZ767" s="156"/>
      <c r="BYA767" s="156"/>
      <c r="BYB767" s="156"/>
      <c r="BYC767" s="156"/>
      <c r="BYD767" s="156"/>
      <c r="BYE767" s="156"/>
      <c r="BYF767" s="156"/>
      <c r="BYG767" s="156"/>
      <c r="BYH767" s="156"/>
      <c r="BYI767" s="156"/>
      <c r="BYJ767" s="156"/>
      <c r="BYK767" s="156"/>
      <c r="BYL767" s="156"/>
      <c r="BYM767" s="156"/>
      <c r="BYN767" s="156"/>
      <c r="BYO767" s="156"/>
      <c r="BYP767" s="156"/>
      <c r="BYQ767" s="156"/>
      <c r="BYR767" s="156"/>
      <c r="BYS767" s="156"/>
      <c r="BYT767" s="156"/>
      <c r="BYU767" s="156"/>
      <c r="BYV767" s="156"/>
      <c r="BYW767" s="156"/>
      <c r="BYX767" s="156"/>
      <c r="BYY767" s="156"/>
      <c r="BYZ767" s="156"/>
      <c r="BZA767" s="156"/>
      <c r="BZB767" s="156"/>
      <c r="BZC767" s="156"/>
      <c r="BZD767" s="156"/>
      <c r="BZE767" s="156"/>
      <c r="BZF767" s="156"/>
      <c r="BZG767" s="156"/>
      <c r="BZH767" s="156"/>
      <c r="BZI767" s="156"/>
      <c r="BZJ767" s="156"/>
      <c r="BZK767" s="156"/>
      <c r="BZL767" s="156"/>
      <c r="BZM767" s="156"/>
      <c r="BZN767" s="156"/>
      <c r="BZO767" s="156"/>
      <c r="BZP767" s="156"/>
      <c r="BZQ767" s="156"/>
      <c r="BZR767" s="156"/>
      <c r="BZS767" s="156"/>
      <c r="BZT767" s="156"/>
      <c r="BZU767" s="156"/>
      <c r="BZV767" s="156"/>
      <c r="BZW767" s="156"/>
      <c r="BZX767" s="156"/>
      <c r="BZY767" s="156"/>
      <c r="BZZ767" s="156"/>
      <c r="CAA767" s="156"/>
      <c r="CAB767" s="156"/>
      <c r="CAC767" s="156"/>
      <c r="CAD767" s="156"/>
      <c r="CAE767" s="156"/>
      <c r="CAF767" s="156"/>
      <c r="CAG767" s="156"/>
      <c r="CAH767" s="156"/>
      <c r="CAI767" s="156"/>
      <c r="CAJ767" s="156"/>
      <c r="CAK767" s="156"/>
      <c r="CAL767" s="156"/>
      <c r="CAM767" s="156"/>
      <c r="CAN767" s="156"/>
      <c r="CAO767" s="156"/>
      <c r="CAP767" s="156"/>
      <c r="CAQ767" s="156"/>
      <c r="CAR767" s="156"/>
      <c r="CAS767" s="156"/>
      <c r="CAT767" s="156"/>
      <c r="CAU767" s="156"/>
      <c r="CAV767" s="156"/>
      <c r="CAW767" s="156"/>
      <c r="CAX767" s="156"/>
      <c r="CAY767" s="156"/>
      <c r="CAZ767" s="156"/>
      <c r="CBA767" s="156"/>
      <c r="CBB767" s="156"/>
      <c r="CBC767" s="156"/>
      <c r="CBD767" s="156"/>
      <c r="CBE767" s="156"/>
      <c r="CBF767" s="156"/>
      <c r="CBG767" s="156"/>
      <c r="CBH767" s="156"/>
      <c r="CBI767" s="156"/>
      <c r="CBJ767" s="156"/>
      <c r="CBK767" s="156"/>
      <c r="CBL767" s="156"/>
      <c r="CBM767" s="156"/>
      <c r="CBN767" s="156"/>
      <c r="CBO767" s="156"/>
      <c r="CBP767" s="156"/>
      <c r="CBQ767" s="156"/>
      <c r="CBR767" s="156"/>
      <c r="CBS767" s="156"/>
      <c r="CBT767" s="156"/>
      <c r="CBU767" s="156"/>
      <c r="CBV767" s="156"/>
      <c r="CBW767" s="156"/>
      <c r="CBX767" s="156"/>
      <c r="CBY767" s="156"/>
      <c r="CBZ767" s="156"/>
      <c r="CCA767" s="156"/>
      <c r="CCB767" s="156"/>
      <c r="CCC767" s="156"/>
      <c r="CCD767" s="156"/>
      <c r="CCE767" s="156"/>
      <c r="CCF767" s="156"/>
      <c r="CCG767" s="156"/>
      <c r="CCH767" s="156"/>
      <c r="CCI767" s="156"/>
      <c r="CCJ767" s="156"/>
      <c r="CCK767" s="156"/>
      <c r="CCL767" s="156"/>
      <c r="CCM767" s="156"/>
      <c r="CCN767" s="156"/>
      <c r="CCO767" s="156"/>
      <c r="CCP767" s="156"/>
      <c r="CCQ767" s="156"/>
      <c r="CCR767" s="156"/>
      <c r="CCS767" s="156"/>
      <c r="CCT767" s="156"/>
      <c r="CCU767" s="156"/>
      <c r="CCV767" s="156"/>
      <c r="CCW767" s="156"/>
      <c r="CCX767" s="156"/>
      <c r="CCY767" s="156"/>
      <c r="CCZ767" s="156"/>
      <c r="CDA767" s="156"/>
      <c r="CDB767" s="156"/>
      <c r="CDC767" s="156"/>
      <c r="CDD767" s="156"/>
      <c r="CDE767" s="156"/>
      <c r="CDF767" s="156"/>
      <c r="CDG767" s="156"/>
      <c r="CDH767" s="156"/>
      <c r="CDI767" s="156"/>
      <c r="CDJ767" s="156"/>
      <c r="CDK767" s="156"/>
      <c r="CDL767" s="156"/>
      <c r="CDM767" s="156"/>
      <c r="CDN767" s="156"/>
      <c r="CDO767" s="156"/>
      <c r="CDP767" s="156"/>
      <c r="CDQ767" s="156"/>
      <c r="CDR767" s="156"/>
      <c r="CDS767" s="156"/>
      <c r="CDT767" s="156"/>
      <c r="CDU767" s="156"/>
      <c r="CDV767" s="156"/>
      <c r="CDW767" s="156"/>
      <c r="CDX767" s="156"/>
      <c r="CDY767" s="156"/>
      <c r="CDZ767" s="156"/>
      <c r="CEA767" s="156"/>
      <c r="CEB767" s="156"/>
      <c r="CEC767" s="156"/>
      <c r="CED767" s="156"/>
      <c r="CEE767" s="156"/>
      <c r="CEF767" s="156"/>
      <c r="CEG767" s="156"/>
      <c r="CEH767" s="156"/>
      <c r="CEI767" s="156"/>
      <c r="CEJ767" s="156"/>
      <c r="CEK767" s="156"/>
      <c r="CEL767" s="156"/>
      <c r="CEM767" s="156"/>
      <c r="CEN767" s="156"/>
      <c r="CEO767" s="156"/>
      <c r="CEP767" s="156"/>
      <c r="CEQ767" s="156"/>
      <c r="CER767" s="156"/>
      <c r="CES767" s="156"/>
      <c r="CET767" s="156"/>
      <c r="CEU767" s="156"/>
      <c r="CEV767" s="156"/>
      <c r="CEW767" s="156"/>
      <c r="CEX767" s="156"/>
      <c r="CEY767" s="156"/>
      <c r="CEZ767" s="156"/>
      <c r="CFA767" s="156"/>
      <c r="CFB767" s="156"/>
      <c r="CFC767" s="156"/>
      <c r="CFD767" s="156"/>
      <c r="CFE767" s="156"/>
      <c r="CFF767" s="156"/>
      <c r="CFG767" s="156"/>
      <c r="CFH767" s="156"/>
      <c r="CFI767" s="156"/>
      <c r="CFJ767" s="156"/>
      <c r="CFK767" s="156"/>
      <c r="CFL767" s="156"/>
      <c r="CFM767" s="156"/>
      <c r="CFN767" s="156"/>
      <c r="CFO767" s="156"/>
      <c r="CFP767" s="156"/>
      <c r="CFQ767" s="156"/>
      <c r="CFR767" s="156"/>
      <c r="CFS767" s="156"/>
      <c r="CFT767" s="156"/>
      <c r="CFU767" s="156"/>
      <c r="CFV767" s="156"/>
      <c r="CFW767" s="156"/>
      <c r="CFX767" s="156"/>
      <c r="CFY767" s="156"/>
      <c r="CFZ767" s="156"/>
      <c r="CGA767" s="156"/>
      <c r="CGB767" s="156"/>
      <c r="CGC767" s="156"/>
      <c r="CGD767" s="156"/>
      <c r="CGE767" s="156"/>
      <c r="CGF767" s="156"/>
      <c r="CGG767" s="156"/>
      <c r="CGH767" s="156"/>
      <c r="CGI767" s="156"/>
      <c r="CGJ767" s="156"/>
      <c r="CGK767" s="156"/>
      <c r="CGL767" s="156"/>
      <c r="CGM767" s="156"/>
      <c r="CGN767" s="156"/>
      <c r="CGO767" s="156"/>
      <c r="CGP767" s="156"/>
      <c r="CGQ767" s="156"/>
      <c r="CGR767" s="156"/>
      <c r="CGS767" s="156"/>
      <c r="CGT767" s="156"/>
      <c r="CGU767" s="156"/>
      <c r="CGV767" s="156"/>
      <c r="CGW767" s="156"/>
      <c r="CGX767" s="156"/>
      <c r="CGY767" s="156"/>
      <c r="CGZ767" s="156"/>
      <c r="CHA767" s="156"/>
      <c r="CHB767" s="156"/>
      <c r="CHC767" s="156"/>
      <c r="CHD767" s="156"/>
      <c r="CHE767" s="156"/>
      <c r="CHF767" s="156"/>
      <c r="CHG767" s="156"/>
      <c r="CHH767" s="156"/>
      <c r="CHI767" s="156"/>
      <c r="CHJ767" s="156"/>
      <c r="CHK767" s="156"/>
      <c r="CHL767" s="156"/>
      <c r="CHM767" s="156"/>
      <c r="CHN767" s="156"/>
      <c r="CHO767" s="156"/>
      <c r="CHP767" s="156"/>
      <c r="CHQ767" s="156"/>
      <c r="CHR767" s="156"/>
      <c r="CHS767" s="156"/>
      <c r="CHT767" s="156"/>
      <c r="CHU767" s="156"/>
      <c r="CHV767" s="156"/>
      <c r="CHW767" s="156"/>
      <c r="CHX767" s="156"/>
      <c r="CHY767" s="156"/>
      <c r="CHZ767" s="156"/>
      <c r="CIA767" s="156"/>
      <c r="CIB767" s="156"/>
      <c r="CIC767" s="156"/>
      <c r="CID767" s="156"/>
      <c r="CIE767" s="156"/>
      <c r="CIF767" s="156"/>
      <c r="CIG767" s="156"/>
      <c r="CIH767" s="156"/>
      <c r="CII767" s="156"/>
      <c r="CIJ767" s="156"/>
      <c r="CIK767" s="156"/>
      <c r="CIL767" s="156"/>
      <c r="CIM767" s="156"/>
      <c r="CIN767" s="156"/>
      <c r="CIO767" s="156"/>
      <c r="CIP767" s="156"/>
      <c r="CIQ767" s="156"/>
      <c r="CIR767" s="156"/>
      <c r="CIS767" s="156"/>
      <c r="CIT767" s="156"/>
      <c r="CIU767" s="156"/>
      <c r="CIV767" s="156"/>
      <c r="CIW767" s="156"/>
      <c r="CIX767" s="156"/>
      <c r="CIY767" s="156"/>
      <c r="CIZ767" s="156"/>
      <c r="CJA767" s="156"/>
      <c r="CJB767" s="156"/>
      <c r="CJC767" s="156"/>
      <c r="CJD767" s="156"/>
      <c r="CJE767" s="156"/>
      <c r="CJF767" s="156"/>
      <c r="CJG767" s="156"/>
      <c r="CJH767" s="156"/>
      <c r="CJI767" s="156"/>
      <c r="CJJ767" s="156"/>
      <c r="CJK767" s="156"/>
      <c r="CJL767" s="156"/>
      <c r="CJM767" s="156"/>
      <c r="CJN767" s="156"/>
      <c r="CJO767" s="156"/>
      <c r="CJP767" s="156"/>
      <c r="CJQ767" s="156"/>
      <c r="CJR767" s="156"/>
      <c r="CJS767" s="156"/>
      <c r="CJT767" s="156"/>
      <c r="CJU767" s="156"/>
      <c r="CJV767" s="156"/>
      <c r="CJW767" s="156"/>
      <c r="CJX767" s="156"/>
      <c r="CJY767" s="156"/>
      <c r="CJZ767" s="156"/>
      <c r="CKA767" s="156"/>
      <c r="CKB767" s="156"/>
      <c r="CKC767" s="156"/>
      <c r="CKD767" s="156"/>
      <c r="CKE767" s="156"/>
      <c r="CKF767" s="156"/>
      <c r="CKG767" s="156"/>
      <c r="CKH767" s="156"/>
      <c r="CKI767" s="156"/>
      <c r="CKJ767" s="156"/>
      <c r="CKK767" s="156"/>
      <c r="CKL767" s="156"/>
      <c r="CKM767" s="156"/>
      <c r="CKN767" s="156"/>
      <c r="CKO767" s="156"/>
      <c r="CKP767" s="156"/>
      <c r="CKQ767" s="156"/>
      <c r="CKR767" s="156"/>
      <c r="CKS767" s="156"/>
      <c r="CKT767" s="156"/>
      <c r="CKU767" s="156"/>
      <c r="CKV767" s="156"/>
      <c r="CKW767" s="156"/>
      <c r="CKX767" s="156"/>
      <c r="CKY767" s="156"/>
      <c r="CKZ767" s="156"/>
      <c r="CLA767" s="156"/>
      <c r="CLB767" s="156"/>
      <c r="CLC767" s="156"/>
      <c r="CLD767" s="156"/>
      <c r="CLE767" s="156"/>
      <c r="CLF767" s="156"/>
      <c r="CLG767" s="156"/>
      <c r="CLH767" s="156"/>
      <c r="CLI767" s="156"/>
      <c r="CLJ767" s="156"/>
      <c r="CLK767" s="156"/>
      <c r="CLL767" s="156"/>
      <c r="CLM767" s="156"/>
      <c r="CLN767" s="156"/>
      <c r="CLO767" s="156"/>
      <c r="CLP767" s="156"/>
      <c r="CLQ767" s="156"/>
      <c r="CLR767" s="156"/>
      <c r="CLS767" s="156"/>
      <c r="CLT767" s="156"/>
      <c r="CLU767" s="156"/>
      <c r="CLV767" s="156"/>
      <c r="CLW767" s="156"/>
      <c r="CLX767" s="156"/>
      <c r="CLY767" s="156"/>
      <c r="CLZ767" s="156"/>
      <c r="CMA767" s="156"/>
      <c r="CMB767" s="156"/>
      <c r="CMC767" s="156"/>
      <c r="CMD767" s="156"/>
      <c r="CME767" s="156"/>
      <c r="CMF767" s="156"/>
      <c r="CMG767" s="156"/>
      <c r="CMH767" s="156"/>
      <c r="CMI767" s="156"/>
      <c r="CMJ767" s="156"/>
      <c r="CMK767" s="156"/>
      <c r="CML767" s="156"/>
      <c r="CMM767" s="156"/>
      <c r="CMN767" s="156"/>
      <c r="CMO767" s="156"/>
      <c r="CMP767" s="156"/>
      <c r="CMQ767" s="156"/>
      <c r="CMR767" s="156"/>
      <c r="CMS767" s="156"/>
      <c r="CMT767" s="156"/>
      <c r="CMU767" s="156"/>
      <c r="CMV767" s="156"/>
      <c r="CMW767" s="156"/>
      <c r="CMX767" s="156"/>
      <c r="CMY767" s="156"/>
      <c r="CMZ767" s="156"/>
      <c r="CNA767" s="156"/>
      <c r="CNB767" s="156"/>
      <c r="CNC767" s="156"/>
      <c r="CND767" s="156"/>
      <c r="CNE767" s="156"/>
      <c r="CNF767" s="156"/>
      <c r="CNG767" s="156"/>
      <c r="CNH767" s="156"/>
      <c r="CNI767" s="156"/>
      <c r="CNJ767" s="156"/>
      <c r="CNK767" s="156"/>
      <c r="CNL767" s="156"/>
      <c r="CNM767" s="156"/>
      <c r="CNN767" s="156"/>
      <c r="CNO767" s="156"/>
      <c r="CNP767" s="156"/>
      <c r="CNQ767" s="156"/>
      <c r="CNR767" s="156"/>
      <c r="CNS767" s="156"/>
      <c r="CNT767" s="156"/>
      <c r="CNU767" s="156"/>
      <c r="CNV767" s="156"/>
      <c r="CNW767" s="156"/>
      <c r="CNX767" s="156"/>
      <c r="CNY767" s="156"/>
      <c r="CNZ767" s="156"/>
      <c r="COA767" s="156"/>
      <c r="COB767" s="156"/>
      <c r="COC767" s="156"/>
      <c r="COD767" s="156"/>
      <c r="COE767" s="156"/>
      <c r="COF767" s="156"/>
      <c r="COG767" s="156"/>
      <c r="COH767" s="156"/>
      <c r="COI767" s="156"/>
      <c r="COJ767" s="156"/>
      <c r="COK767" s="156"/>
      <c r="COL767" s="156"/>
      <c r="COM767" s="156"/>
      <c r="CON767" s="156"/>
      <c r="COO767" s="156"/>
      <c r="COP767" s="156"/>
      <c r="COQ767" s="156"/>
      <c r="COR767" s="156"/>
      <c r="COS767" s="156"/>
      <c r="COT767" s="156"/>
      <c r="COU767" s="156"/>
      <c r="COV767" s="156"/>
      <c r="COW767" s="156"/>
      <c r="COX767" s="156"/>
      <c r="COY767" s="156"/>
      <c r="COZ767" s="156"/>
      <c r="CPA767" s="156"/>
      <c r="CPB767" s="156"/>
      <c r="CPC767" s="156"/>
      <c r="CPD767" s="156"/>
      <c r="CPE767" s="156"/>
      <c r="CPF767" s="156"/>
      <c r="CPG767" s="156"/>
      <c r="CPH767" s="156"/>
      <c r="CPI767" s="156"/>
      <c r="CPJ767" s="156"/>
      <c r="CPK767" s="156"/>
      <c r="CPL767" s="156"/>
      <c r="CPM767" s="156"/>
      <c r="CPN767" s="156"/>
      <c r="CPO767" s="156"/>
      <c r="CPP767" s="156"/>
      <c r="CPQ767" s="156"/>
      <c r="CPR767" s="156"/>
      <c r="CPS767" s="156"/>
      <c r="CPT767" s="156"/>
      <c r="CPU767" s="156"/>
      <c r="CPV767" s="156"/>
      <c r="CPW767" s="156"/>
      <c r="CPX767" s="156"/>
      <c r="CPY767" s="156"/>
      <c r="CPZ767" s="156"/>
      <c r="CQA767" s="156"/>
      <c r="CQB767" s="156"/>
      <c r="CQC767" s="156"/>
      <c r="CQD767" s="156"/>
      <c r="CQE767" s="156"/>
      <c r="CQF767" s="156"/>
      <c r="CQG767" s="156"/>
      <c r="CQH767" s="156"/>
      <c r="CQI767" s="156"/>
      <c r="CQJ767" s="156"/>
      <c r="CQK767" s="156"/>
      <c r="CQL767" s="156"/>
      <c r="CQM767" s="156"/>
      <c r="CQN767" s="156"/>
      <c r="CQO767" s="156"/>
      <c r="CQP767" s="156"/>
      <c r="CQQ767" s="156"/>
      <c r="CQR767" s="156"/>
      <c r="CQS767" s="156"/>
      <c r="CQT767" s="156"/>
      <c r="CQU767" s="156"/>
      <c r="CQV767" s="156"/>
      <c r="CQW767" s="156"/>
      <c r="CQX767" s="156"/>
      <c r="CQY767" s="156"/>
      <c r="CQZ767" s="156"/>
      <c r="CRA767" s="156"/>
      <c r="CRB767" s="156"/>
      <c r="CRC767" s="156"/>
      <c r="CRD767" s="156"/>
      <c r="CRE767" s="156"/>
      <c r="CRF767" s="156"/>
      <c r="CRG767" s="156"/>
      <c r="CRH767" s="156"/>
      <c r="CRI767" s="156"/>
      <c r="CRJ767" s="156"/>
      <c r="CRK767" s="156"/>
      <c r="CRL767" s="156"/>
      <c r="CRM767" s="156"/>
      <c r="CRN767" s="156"/>
      <c r="CRO767" s="156"/>
      <c r="CRP767" s="156"/>
      <c r="CRQ767" s="156"/>
      <c r="CRR767" s="156"/>
      <c r="CRS767" s="156"/>
      <c r="CRT767" s="156"/>
      <c r="CRU767" s="156"/>
      <c r="CRV767" s="156"/>
      <c r="CRW767" s="156"/>
      <c r="CRX767" s="156"/>
      <c r="CRY767" s="156"/>
      <c r="CRZ767" s="156"/>
      <c r="CSA767" s="156"/>
      <c r="CSB767" s="156"/>
      <c r="CSC767" s="156"/>
      <c r="CSD767" s="156"/>
      <c r="CSE767" s="156"/>
      <c r="CSF767" s="156"/>
      <c r="CSG767" s="156"/>
      <c r="CSH767" s="156"/>
      <c r="CSI767" s="156"/>
      <c r="CSJ767" s="156"/>
      <c r="CSK767" s="156"/>
      <c r="CSL767" s="156"/>
      <c r="CSM767" s="156"/>
      <c r="CSN767" s="156"/>
      <c r="CSO767" s="156"/>
      <c r="CSP767" s="156"/>
      <c r="CSQ767" s="156"/>
      <c r="CSR767" s="156"/>
      <c r="CSS767" s="156"/>
      <c r="CST767" s="156"/>
      <c r="CSU767" s="156"/>
      <c r="CSV767" s="156"/>
      <c r="CSW767" s="156"/>
      <c r="CSX767" s="156"/>
      <c r="CSY767" s="156"/>
      <c r="CSZ767" s="156"/>
      <c r="CTA767" s="156"/>
      <c r="CTB767" s="156"/>
      <c r="CTC767" s="156"/>
      <c r="CTD767" s="156"/>
      <c r="CTE767" s="156"/>
      <c r="CTF767" s="156"/>
      <c r="CTG767" s="156"/>
      <c r="CTH767" s="156"/>
      <c r="CTI767" s="156"/>
      <c r="CTJ767" s="156"/>
      <c r="CTK767" s="156"/>
      <c r="CTL767" s="156"/>
      <c r="CTM767" s="156"/>
      <c r="CTN767" s="156"/>
      <c r="CTO767" s="156"/>
      <c r="CTP767" s="156"/>
      <c r="CTQ767" s="156"/>
      <c r="CTR767" s="156"/>
      <c r="CTS767" s="156"/>
      <c r="CTT767" s="156"/>
      <c r="CTU767" s="156"/>
      <c r="CTV767" s="156"/>
      <c r="CTW767" s="156"/>
      <c r="CTX767" s="156"/>
      <c r="CTY767" s="156"/>
      <c r="CTZ767" s="156"/>
      <c r="CUA767" s="156"/>
      <c r="CUB767" s="156"/>
      <c r="CUC767" s="156"/>
      <c r="CUD767" s="156"/>
      <c r="CUE767" s="156"/>
      <c r="CUF767" s="156"/>
      <c r="CUG767" s="156"/>
      <c r="CUH767" s="156"/>
      <c r="CUI767" s="156"/>
      <c r="CUJ767" s="156"/>
      <c r="CUK767" s="156"/>
      <c r="CUL767" s="156"/>
      <c r="CUM767" s="156"/>
      <c r="CUN767" s="156"/>
      <c r="CUO767" s="156"/>
      <c r="CUP767" s="156"/>
      <c r="CUQ767" s="156"/>
      <c r="CUR767" s="156"/>
      <c r="CUS767" s="156"/>
      <c r="CUT767" s="156"/>
      <c r="CUU767" s="156"/>
      <c r="CUV767" s="156"/>
      <c r="CUW767" s="156"/>
      <c r="CUX767" s="156"/>
      <c r="CUY767" s="156"/>
      <c r="CUZ767" s="156"/>
      <c r="CVA767" s="156"/>
      <c r="CVB767" s="156"/>
      <c r="CVC767" s="156"/>
      <c r="CVD767" s="156"/>
      <c r="CVE767" s="156"/>
      <c r="CVF767" s="156"/>
      <c r="CVG767" s="156"/>
      <c r="CVH767" s="156"/>
      <c r="CVI767" s="156"/>
      <c r="CVJ767" s="156"/>
      <c r="CVK767" s="156"/>
      <c r="CVL767" s="156"/>
      <c r="CVM767" s="156"/>
      <c r="CVN767" s="156"/>
      <c r="CVO767" s="156"/>
      <c r="CVP767" s="156"/>
      <c r="CVQ767" s="156"/>
      <c r="CVR767" s="156"/>
      <c r="CVS767" s="156"/>
      <c r="CVT767" s="156"/>
      <c r="CVU767" s="156"/>
      <c r="CVV767" s="156"/>
      <c r="CVW767" s="156"/>
      <c r="CVX767" s="156"/>
      <c r="CVY767" s="156"/>
      <c r="CVZ767" s="156"/>
      <c r="CWA767" s="156"/>
      <c r="CWB767" s="156"/>
      <c r="CWC767" s="156"/>
      <c r="CWD767" s="156"/>
      <c r="CWE767" s="156"/>
      <c r="CWF767" s="156"/>
      <c r="CWG767" s="156"/>
      <c r="CWH767" s="156"/>
      <c r="CWI767" s="156"/>
      <c r="CWJ767" s="156"/>
      <c r="CWK767" s="156"/>
      <c r="CWL767" s="156"/>
      <c r="CWM767" s="156"/>
      <c r="CWN767" s="156"/>
      <c r="CWO767" s="156"/>
      <c r="CWP767" s="156"/>
      <c r="CWQ767" s="156"/>
      <c r="CWR767" s="156"/>
      <c r="CWS767" s="156"/>
      <c r="CWT767" s="156"/>
      <c r="CWU767" s="156"/>
      <c r="CWV767" s="156"/>
      <c r="CWW767" s="156"/>
      <c r="CWX767" s="156"/>
      <c r="CWY767" s="156"/>
      <c r="CWZ767" s="156"/>
      <c r="CXA767" s="156"/>
      <c r="CXB767" s="156"/>
      <c r="CXC767" s="156"/>
      <c r="CXD767" s="156"/>
      <c r="CXE767" s="156"/>
      <c r="CXF767" s="156"/>
      <c r="CXG767" s="156"/>
      <c r="CXH767" s="156"/>
      <c r="CXI767" s="156"/>
      <c r="CXJ767" s="156"/>
      <c r="CXK767" s="156"/>
      <c r="CXL767" s="156"/>
      <c r="CXM767" s="156"/>
      <c r="CXN767" s="156"/>
      <c r="CXO767" s="156"/>
      <c r="CXP767" s="156"/>
      <c r="CXQ767" s="156"/>
      <c r="CXR767" s="156"/>
      <c r="CXS767" s="156"/>
      <c r="CXT767" s="156"/>
      <c r="CXU767" s="156"/>
      <c r="CXV767" s="156"/>
      <c r="CXW767" s="156"/>
      <c r="CXX767" s="156"/>
      <c r="CXY767" s="156"/>
      <c r="CXZ767" s="156"/>
      <c r="CYA767" s="156"/>
      <c r="CYB767" s="156"/>
      <c r="CYC767" s="156"/>
      <c r="CYD767" s="156"/>
      <c r="CYE767" s="156"/>
      <c r="CYF767" s="156"/>
      <c r="CYG767" s="156"/>
      <c r="CYH767" s="156"/>
      <c r="CYI767" s="156"/>
      <c r="CYJ767" s="156"/>
      <c r="CYK767" s="156"/>
      <c r="CYL767" s="156"/>
      <c r="CYM767" s="156"/>
      <c r="CYN767" s="156"/>
      <c r="CYO767" s="156"/>
      <c r="CYP767" s="156"/>
      <c r="CYQ767" s="156"/>
      <c r="CYR767" s="156"/>
      <c r="CYS767" s="156"/>
      <c r="CYT767" s="156"/>
      <c r="CYU767" s="156"/>
      <c r="CYV767" s="156"/>
      <c r="CYW767" s="156"/>
      <c r="CYX767" s="156"/>
      <c r="CYY767" s="156"/>
      <c r="CYZ767" s="156"/>
      <c r="CZA767" s="156"/>
      <c r="CZB767" s="156"/>
      <c r="CZC767" s="156"/>
      <c r="CZD767" s="156"/>
      <c r="CZE767" s="156"/>
      <c r="CZF767" s="156"/>
      <c r="CZG767" s="156"/>
      <c r="CZH767" s="156"/>
      <c r="CZI767" s="156"/>
      <c r="CZJ767" s="156"/>
      <c r="CZK767" s="156"/>
      <c r="CZL767" s="156"/>
      <c r="CZM767" s="156"/>
      <c r="CZN767" s="156"/>
      <c r="CZO767" s="156"/>
      <c r="CZP767" s="156"/>
      <c r="CZQ767" s="156"/>
      <c r="CZR767" s="156"/>
      <c r="CZS767" s="156"/>
      <c r="CZT767" s="156"/>
      <c r="CZU767" s="156"/>
      <c r="CZV767" s="156"/>
      <c r="CZW767" s="156"/>
      <c r="CZX767" s="156"/>
      <c r="CZY767" s="156"/>
      <c r="CZZ767" s="156"/>
      <c r="DAA767" s="156"/>
      <c r="DAB767" s="156"/>
      <c r="DAC767" s="156"/>
      <c r="DAD767" s="156"/>
      <c r="DAE767" s="156"/>
      <c r="DAF767" s="156"/>
      <c r="DAG767" s="156"/>
      <c r="DAH767" s="156"/>
      <c r="DAI767" s="156"/>
      <c r="DAJ767" s="156"/>
      <c r="DAK767" s="156"/>
      <c r="DAL767" s="156"/>
      <c r="DAM767" s="156"/>
      <c r="DAN767" s="156"/>
      <c r="DAO767" s="156"/>
      <c r="DAP767" s="156"/>
      <c r="DAQ767" s="156"/>
      <c r="DAR767" s="156"/>
      <c r="DAS767" s="156"/>
      <c r="DAT767" s="156"/>
      <c r="DAU767" s="156"/>
      <c r="DAV767" s="156"/>
      <c r="DAW767" s="156"/>
      <c r="DAX767" s="156"/>
      <c r="DAY767" s="156"/>
      <c r="DAZ767" s="156"/>
      <c r="DBA767" s="156"/>
      <c r="DBB767" s="156"/>
      <c r="DBC767" s="156"/>
      <c r="DBD767" s="156"/>
      <c r="DBE767" s="156"/>
      <c r="DBF767" s="156"/>
      <c r="DBG767" s="156"/>
      <c r="DBH767" s="156"/>
      <c r="DBI767" s="156"/>
      <c r="DBJ767" s="156"/>
      <c r="DBK767" s="156"/>
      <c r="DBL767" s="156"/>
      <c r="DBM767" s="156"/>
      <c r="DBN767" s="156"/>
      <c r="DBO767" s="156"/>
      <c r="DBP767" s="156"/>
      <c r="DBQ767" s="156"/>
      <c r="DBR767" s="156"/>
      <c r="DBS767" s="156"/>
      <c r="DBT767" s="156"/>
      <c r="DBU767" s="156"/>
      <c r="DBV767" s="156"/>
      <c r="DBW767" s="156"/>
      <c r="DBX767" s="156"/>
      <c r="DBY767" s="156"/>
      <c r="DBZ767" s="156"/>
      <c r="DCA767" s="156"/>
      <c r="DCB767" s="156"/>
      <c r="DCC767" s="156"/>
      <c r="DCD767" s="156"/>
      <c r="DCE767" s="156"/>
      <c r="DCF767" s="156"/>
      <c r="DCG767" s="156"/>
      <c r="DCH767" s="156"/>
      <c r="DCI767" s="156"/>
      <c r="DCJ767" s="156"/>
      <c r="DCK767" s="156"/>
      <c r="DCL767" s="156"/>
      <c r="DCM767" s="156"/>
      <c r="DCN767" s="156"/>
      <c r="DCO767" s="156"/>
      <c r="DCP767" s="156"/>
      <c r="DCQ767" s="156"/>
      <c r="DCR767" s="156"/>
      <c r="DCS767" s="156"/>
      <c r="DCT767" s="156"/>
      <c r="DCU767" s="156"/>
      <c r="DCV767" s="156"/>
      <c r="DCW767" s="156"/>
      <c r="DCX767" s="156"/>
      <c r="DCY767" s="156"/>
      <c r="DCZ767" s="156"/>
      <c r="DDA767" s="156"/>
      <c r="DDB767" s="156"/>
      <c r="DDC767" s="156"/>
      <c r="DDD767" s="156"/>
      <c r="DDE767" s="156"/>
      <c r="DDF767" s="156"/>
      <c r="DDG767" s="156"/>
      <c r="DDH767" s="156"/>
      <c r="DDI767" s="156"/>
      <c r="DDJ767" s="156"/>
      <c r="DDK767" s="156"/>
      <c r="DDL767" s="156"/>
      <c r="DDM767" s="156"/>
      <c r="DDN767" s="156"/>
      <c r="DDO767" s="156"/>
      <c r="DDP767" s="156"/>
      <c r="DDQ767" s="156"/>
      <c r="DDR767" s="156"/>
      <c r="DDS767" s="156"/>
      <c r="DDT767" s="156"/>
      <c r="DDU767" s="156"/>
      <c r="DDV767" s="156"/>
      <c r="DDW767" s="156"/>
      <c r="DDX767" s="156"/>
      <c r="DDY767" s="156"/>
      <c r="DDZ767" s="156"/>
      <c r="DEA767" s="156"/>
      <c r="DEB767" s="156"/>
      <c r="DEC767" s="156"/>
      <c r="DED767" s="156"/>
      <c r="DEE767" s="156"/>
      <c r="DEF767" s="156"/>
      <c r="DEG767" s="156"/>
      <c r="DEH767" s="156"/>
      <c r="DEI767" s="156"/>
      <c r="DEJ767" s="156"/>
      <c r="DEK767" s="156"/>
      <c r="DEL767" s="156"/>
      <c r="DEM767" s="156"/>
      <c r="DEN767" s="156"/>
      <c r="DEO767" s="156"/>
      <c r="DEP767" s="156"/>
      <c r="DEQ767" s="156"/>
      <c r="DER767" s="156"/>
      <c r="DES767" s="156"/>
      <c r="DET767" s="156"/>
      <c r="DEU767" s="156"/>
      <c r="DEV767" s="156"/>
      <c r="DEW767" s="156"/>
      <c r="DEX767" s="156"/>
      <c r="DEY767" s="156"/>
      <c r="DEZ767" s="156"/>
      <c r="DFA767" s="156"/>
      <c r="DFB767" s="156"/>
      <c r="DFC767" s="156"/>
      <c r="DFD767" s="156"/>
      <c r="DFE767" s="156"/>
      <c r="DFF767" s="156"/>
      <c r="DFG767" s="156"/>
      <c r="DFH767" s="156"/>
      <c r="DFI767" s="156"/>
      <c r="DFJ767" s="156"/>
      <c r="DFK767" s="156"/>
      <c r="DFL767" s="156"/>
      <c r="DFM767" s="156"/>
      <c r="DFN767" s="156"/>
      <c r="DFO767" s="156"/>
      <c r="DFP767" s="156"/>
      <c r="DFQ767" s="156"/>
      <c r="DFR767" s="156"/>
      <c r="DFS767" s="156"/>
      <c r="DFT767" s="156"/>
      <c r="DFU767" s="156"/>
      <c r="DFV767" s="156"/>
      <c r="DFW767" s="156"/>
      <c r="DFX767" s="156"/>
      <c r="DFY767" s="156"/>
      <c r="DFZ767" s="156"/>
      <c r="DGA767" s="156"/>
      <c r="DGB767" s="156"/>
      <c r="DGC767" s="156"/>
      <c r="DGD767" s="156"/>
      <c r="DGE767" s="156"/>
      <c r="DGF767" s="156"/>
      <c r="DGG767" s="156"/>
      <c r="DGH767" s="156"/>
      <c r="DGI767" s="156"/>
      <c r="DGJ767" s="156"/>
      <c r="DGK767" s="156"/>
      <c r="DGL767" s="156"/>
      <c r="DGM767" s="156"/>
      <c r="DGN767" s="156"/>
      <c r="DGO767" s="156"/>
      <c r="DGP767" s="156"/>
      <c r="DGQ767" s="156"/>
      <c r="DGR767" s="156"/>
      <c r="DGS767" s="156"/>
      <c r="DGT767" s="156"/>
      <c r="DGU767" s="156"/>
      <c r="DGV767" s="156"/>
      <c r="DGW767" s="156"/>
      <c r="DGX767" s="156"/>
      <c r="DGY767" s="156"/>
      <c r="DGZ767" s="156"/>
      <c r="DHA767" s="156"/>
      <c r="DHB767" s="156"/>
      <c r="DHC767" s="156"/>
      <c r="DHD767" s="156"/>
      <c r="DHE767" s="156"/>
      <c r="DHF767" s="156"/>
      <c r="DHG767" s="156"/>
      <c r="DHH767" s="156"/>
      <c r="DHI767" s="156"/>
      <c r="DHJ767" s="156"/>
      <c r="DHK767" s="156"/>
      <c r="DHL767" s="156"/>
      <c r="DHM767" s="156"/>
      <c r="DHN767" s="156"/>
      <c r="DHO767" s="156"/>
      <c r="DHP767" s="156"/>
      <c r="DHQ767" s="156"/>
      <c r="DHR767" s="156"/>
      <c r="DHS767" s="156"/>
      <c r="DHT767" s="156"/>
      <c r="DHU767" s="156"/>
      <c r="DHV767" s="156"/>
      <c r="DHW767" s="156"/>
      <c r="DHX767" s="156"/>
      <c r="DHY767" s="156"/>
      <c r="DHZ767" s="156"/>
      <c r="DIA767" s="156"/>
      <c r="DIB767" s="156"/>
      <c r="DIC767" s="156"/>
      <c r="DID767" s="156"/>
      <c r="DIE767" s="156"/>
      <c r="DIF767" s="156"/>
      <c r="DIG767" s="156"/>
      <c r="DIH767" s="156"/>
      <c r="DII767" s="156"/>
      <c r="DIJ767" s="156"/>
      <c r="DIK767" s="156"/>
      <c r="DIL767" s="156"/>
      <c r="DIM767" s="156"/>
      <c r="DIN767" s="156"/>
      <c r="DIO767" s="156"/>
      <c r="DIP767" s="156"/>
      <c r="DIQ767" s="156"/>
      <c r="DIR767" s="156"/>
      <c r="DIS767" s="156"/>
      <c r="DIT767" s="156"/>
      <c r="DIU767" s="156"/>
      <c r="DIV767" s="156"/>
      <c r="DIW767" s="156"/>
      <c r="DIX767" s="156"/>
      <c r="DIY767" s="156"/>
      <c r="DIZ767" s="156"/>
      <c r="DJA767" s="156"/>
      <c r="DJB767" s="156"/>
      <c r="DJC767" s="156"/>
      <c r="DJD767" s="156"/>
      <c r="DJE767" s="156"/>
      <c r="DJF767" s="156"/>
      <c r="DJG767" s="156"/>
      <c r="DJH767" s="156"/>
      <c r="DJI767" s="156"/>
      <c r="DJJ767" s="156"/>
      <c r="DJK767" s="156"/>
      <c r="DJL767" s="156"/>
      <c r="DJM767" s="156"/>
      <c r="DJN767" s="156"/>
      <c r="DJO767" s="156"/>
      <c r="DJP767" s="156"/>
      <c r="DJQ767" s="156"/>
      <c r="DJR767" s="156"/>
      <c r="DJS767" s="156"/>
      <c r="DJT767" s="156"/>
      <c r="DJU767" s="156"/>
      <c r="DJV767" s="156"/>
      <c r="DJW767" s="156"/>
      <c r="DJX767" s="156"/>
      <c r="DJY767" s="156"/>
      <c r="DJZ767" s="156"/>
      <c r="DKA767" s="156"/>
      <c r="DKB767" s="156"/>
      <c r="DKC767" s="156"/>
      <c r="DKD767" s="156"/>
      <c r="DKE767" s="156"/>
      <c r="DKF767" s="156"/>
      <c r="DKG767" s="156"/>
      <c r="DKH767" s="156"/>
      <c r="DKI767" s="156"/>
      <c r="DKJ767" s="156"/>
      <c r="DKK767" s="156"/>
      <c r="DKL767" s="156"/>
      <c r="DKM767" s="156"/>
      <c r="DKN767" s="156"/>
      <c r="DKO767" s="156"/>
      <c r="DKP767" s="156"/>
      <c r="DKQ767" s="156"/>
      <c r="DKR767" s="156"/>
      <c r="DKS767" s="156"/>
      <c r="DKT767" s="156"/>
      <c r="DKU767" s="156"/>
      <c r="DKV767" s="156"/>
      <c r="DKW767" s="156"/>
      <c r="DKX767" s="156"/>
      <c r="DKY767" s="156"/>
      <c r="DKZ767" s="156"/>
      <c r="DLA767" s="156"/>
      <c r="DLB767" s="156"/>
      <c r="DLC767" s="156"/>
      <c r="DLD767" s="156"/>
      <c r="DLE767" s="156"/>
      <c r="DLF767" s="156"/>
      <c r="DLG767" s="156"/>
      <c r="DLH767" s="156"/>
      <c r="DLI767" s="156"/>
      <c r="DLJ767" s="156"/>
      <c r="DLK767" s="156"/>
      <c r="DLL767" s="156"/>
      <c r="DLM767" s="156"/>
      <c r="DLN767" s="156"/>
      <c r="DLO767" s="156"/>
      <c r="DLP767" s="156"/>
      <c r="DLQ767" s="156"/>
      <c r="DLR767" s="156"/>
      <c r="DLS767" s="156"/>
      <c r="DLT767" s="156"/>
      <c r="DLU767" s="156"/>
      <c r="DLV767" s="156"/>
      <c r="DLW767" s="156"/>
      <c r="DLX767" s="156"/>
      <c r="DLY767" s="156"/>
      <c r="DLZ767" s="156"/>
      <c r="DMA767" s="156"/>
      <c r="DMB767" s="156"/>
      <c r="DMC767" s="156"/>
      <c r="DMD767" s="156"/>
      <c r="DME767" s="156"/>
      <c r="DMF767" s="156"/>
      <c r="DMG767" s="156"/>
      <c r="DMH767" s="156"/>
      <c r="DMI767" s="156"/>
      <c r="DMJ767" s="156"/>
      <c r="DMK767" s="156"/>
      <c r="DML767" s="156"/>
      <c r="DMM767" s="156"/>
      <c r="DMN767" s="156"/>
      <c r="DMO767" s="156"/>
      <c r="DMP767" s="156"/>
      <c r="DMQ767" s="156"/>
      <c r="DMR767" s="156"/>
      <c r="DMS767" s="156"/>
      <c r="DMT767" s="156"/>
      <c r="DMU767" s="156"/>
      <c r="DMV767" s="156"/>
      <c r="DMW767" s="156"/>
      <c r="DMX767" s="156"/>
      <c r="DMY767" s="156"/>
      <c r="DMZ767" s="156"/>
      <c r="DNA767" s="156"/>
      <c r="DNB767" s="156"/>
      <c r="DNC767" s="156"/>
      <c r="DND767" s="156"/>
      <c r="DNE767" s="156"/>
      <c r="DNF767" s="156"/>
      <c r="DNG767" s="156"/>
      <c r="DNH767" s="156"/>
      <c r="DNI767" s="156"/>
      <c r="DNJ767" s="156"/>
      <c r="DNK767" s="156"/>
      <c r="DNL767" s="156"/>
      <c r="DNM767" s="156"/>
      <c r="DNN767" s="156"/>
      <c r="DNO767" s="156"/>
      <c r="DNP767" s="156"/>
      <c r="DNQ767" s="156"/>
      <c r="DNR767" s="156"/>
      <c r="DNS767" s="156"/>
      <c r="DNT767" s="156"/>
      <c r="DNU767" s="156"/>
      <c r="DNV767" s="156"/>
      <c r="DNW767" s="156"/>
      <c r="DNX767" s="156"/>
      <c r="DNY767" s="156"/>
      <c r="DNZ767" s="156"/>
      <c r="DOA767" s="156"/>
      <c r="DOB767" s="156"/>
      <c r="DOC767" s="156"/>
      <c r="DOD767" s="156"/>
      <c r="DOE767" s="156"/>
      <c r="DOF767" s="156"/>
      <c r="DOG767" s="156"/>
      <c r="DOH767" s="156"/>
      <c r="DOI767" s="156"/>
      <c r="DOJ767" s="156"/>
      <c r="DOK767" s="156"/>
      <c r="DOL767" s="156"/>
      <c r="DOM767" s="156"/>
      <c r="DON767" s="156"/>
      <c r="DOO767" s="156"/>
      <c r="DOP767" s="156"/>
      <c r="DOQ767" s="156"/>
      <c r="DOR767" s="156"/>
      <c r="DOS767" s="156"/>
      <c r="DOT767" s="156"/>
      <c r="DOU767" s="156"/>
      <c r="DOV767" s="156"/>
      <c r="DOW767" s="156"/>
      <c r="DOX767" s="156"/>
      <c r="DOY767" s="156"/>
      <c r="DOZ767" s="156"/>
      <c r="DPA767" s="156"/>
      <c r="DPB767" s="156"/>
      <c r="DPC767" s="156"/>
      <c r="DPD767" s="156"/>
      <c r="DPE767" s="156"/>
      <c r="DPF767" s="156"/>
      <c r="DPG767" s="156"/>
      <c r="DPH767" s="156"/>
      <c r="DPI767" s="156"/>
      <c r="DPJ767" s="156"/>
      <c r="DPK767" s="156"/>
      <c r="DPL767" s="156"/>
      <c r="DPM767" s="156"/>
      <c r="DPN767" s="156"/>
      <c r="DPO767" s="156"/>
      <c r="DPP767" s="156"/>
      <c r="DPQ767" s="156"/>
      <c r="DPR767" s="156"/>
      <c r="DPS767" s="156"/>
      <c r="DPT767" s="156"/>
      <c r="DPU767" s="156"/>
      <c r="DPV767" s="156"/>
      <c r="DPW767" s="156"/>
      <c r="DPX767" s="156"/>
      <c r="DPY767" s="156"/>
      <c r="DPZ767" s="156"/>
      <c r="DQA767" s="156"/>
      <c r="DQB767" s="156"/>
      <c r="DQC767" s="156"/>
      <c r="DQD767" s="156"/>
      <c r="DQE767" s="156"/>
      <c r="DQF767" s="156"/>
      <c r="DQG767" s="156"/>
      <c r="DQH767" s="156"/>
      <c r="DQI767" s="156"/>
      <c r="DQJ767" s="156"/>
      <c r="DQK767" s="156"/>
      <c r="DQL767" s="156"/>
      <c r="DQM767" s="156"/>
      <c r="DQN767" s="156"/>
      <c r="DQO767" s="156"/>
      <c r="DQP767" s="156"/>
      <c r="DQQ767" s="156"/>
      <c r="DQR767" s="156"/>
      <c r="DQS767" s="156"/>
      <c r="DQT767" s="156"/>
      <c r="DQU767" s="156"/>
      <c r="DQV767" s="156"/>
      <c r="DQW767" s="156"/>
      <c r="DQX767" s="156"/>
      <c r="DQY767" s="156"/>
      <c r="DQZ767" s="156"/>
      <c r="DRA767" s="156"/>
      <c r="DRB767" s="156"/>
      <c r="DRC767" s="156"/>
      <c r="DRD767" s="156"/>
      <c r="DRE767" s="156"/>
      <c r="DRF767" s="156"/>
      <c r="DRG767" s="156"/>
      <c r="DRH767" s="156"/>
      <c r="DRI767" s="156"/>
      <c r="DRJ767" s="156"/>
      <c r="DRK767" s="156"/>
      <c r="DRL767" s="156"/>
      <c r="DRM767" s="156"/>
      <c r="DRN767" s="156"/>
      <c r="DRO767" s="156"/>
      <c r="DRP767" s="156"/>
      <c r="DRQ767" s="156"/>
      <c r="DRR767" s="156"/>
      <c r="DRS767" s="156"/>
      <c r="DRT767" s="156"/>
      <c r="DRU767" s="156"/>
      <c r="DRV767" s="156"/>
      <c r="DRW767" s="156"/>
      <c r="DRX767" s="156"/>
      <c r="DRY767" s="156"/>
      <c r="DRZ767" s="156"/>
      <c r="DSA767" s="156"/>
      <c r="DSB767" s="156"/>
      <c r="DSC767" s="156"/>
      <c r="DSD767" s="156"/>
      <c r="DSE767" s="156"/>
      <c r="DSF767" s="156"/>
      <c r="DSG767" s="156"/>
      <c r="DSH767" s="156"/>
      <c r="DSI767" s="156"/>
      <c r="DSJ767" s="156"/>
      <c r="DSK767" s="156"/>
      <c r="DSL767" s="156"/>
      <c r="DSM767" s="156"/>
      <c r="DSN767" s="156"/>
      <c r="DSO767" s="156"/>
      <c r="DSP767" s="156"/>
      <c r="DSQ767" s="156"/>
      <c r="DSR767" s="156"/>
      <c r="DSS767" s="156"/>
      <c r="DST767" s="156"/>
      <c r="DSU767" s="156"/>
      <c r="DSV767" s="156"/>
      <c r="DSW767" s="156"/>
      <c r="DSX767" s="156"/>
      <c r="DSY767" s="156"/>
      <c r="DSZ767" s="156"/>
      <c r="DTA767" s="156"/>
      <c r="DTB767" s="156"/>
      <c r="DTC767" s="156"/>
      <c r="DTD767" s="156"/>
      <c r="DTE767" s="156"/>
      <c r="DTF767" s="156"/>
      <c r="DTG767" s="156"/>
      <c r="DTH767" s="156"/>
      <c r="DTI767" s="156"/>
      <c r="DTJ767" s="156"/>
      <c r="DTK767" s="156"/>
      <c r="DTL767" s="156"/>
      <c r="DTM767" s="156"/>
      <c r="DTN767" s="156"/>
      <c r="DTO767" s="156"/>
      <c r="DTP767" s="156"/>
      <c r="DTQ767" s="156"/>
      <c r="DTR767" s="156"/>
      <c r="DTS767" s="156"/>
      <c r="DTT767" s="156"/>
      <c r="DTU767" s="156"/>
      <c r="DTV767" s="156"/>
      <c r="DTW767" s="156"/>
      <c r="DTX767" s="156"/>
      <c r="DTY767" s="156"/>
      <c r="DTZ767" s="156"/>
      <c r="DUA767" s="156"/>
      <c r="DUB767" s="156"/>
      <c r="DUC767" s="156"/>
      <c r="DUD767" s="156"/>
      <c r="DUE767" s="156"/>
      <c r="DUF767" s="156"/>
      <c r="DUG767" s="156"/>
      <c r="DUH767" s="156"/>
      <c r="DUI767" s="156"/>
      <c r="DUJ767" s="156"/>
      <c r="DUK767" s="156"/>
      <c r="DUL767" s="156"/>
      <c r="DUM767" s="156"/>
      <c r="DUN767" s="156"/>
      <c r="DUO767" s="156"/>
      <c r="DUP767" s="156"/>
      <c r="DUQ767" s="156"/>
      <c r="DUR767" s="156"/>
      <c r="DUS767" s="156"/>
      <c r="DUT767" s="156"/>
      <c r="DUU767" s="156"/>
      <c r="DUV767" s="156"/>
      <c r="DUW767" s="156"/>
      <c r="DUX767" s="156"/>
      <c r="DUY767" s="156"/>
      <c r="DUZ767" s="156"/>
      <c r="DVA767" s="156"/>
      <c r="DVB767" s="156"/>
      <c r="DVC767" s="156"/>
      <c r="DVD767" s="156"/>
      <c r="DVE767" s="156"/>
      <c r="DVF767" s="156"/>
      <c r="DVG767" s="156"/>
      <c r="DVH767" s="156"/>
      <c r="DVI767" s="156"/>
      <c r="DVJ767" s="156"/>
      <c r="DVK767" s="156"/>
      <c r="DVL767" s="156"/>
      <c r="DVM767" s="156"/>
      <c r="DVN767" s="156"/>
      <c r="DVO767" s="156"/>
      <c r="DVP767" s="156"/>
      <c r="DVQ767" s="156"/>
      <c r="DVR767" s="156"/>
      <c r="DVS767" s="156"/>
      <c r="DVT767" s="156"/>
      <c r="DVU767" s="156"/>
      <c r="DVV767" s="156"/>
      <c r="DVW767" s="156"/>
      <c r="DVX767" s="156"/>
      <c r="DVY767" s="156"/>
      <c r="DVZ767" s="156"/>
      <c r="DWA767" s="156"/>
      <c r="DWB767" s="156"/>
      <c r="DWC767" s="156"/>
      <c r="DWD767" s="156"/>
      <c r="DWE767" s="156"/>
      <c r="DWF767" s="156"/>
      <c r="DWG767" s="156"/>
      <c r="DWH767" s="156"/>
      <c r="DWI767" s="156"/>
      <c r="DWJ767" s="156"/>
      <c r="DWK767" s="156"/>
      <c r="DWL767" s="156"/>
      <c r="DWM767" s="156"/>
      <c r="DWN767" s="156"/>
      <c r="DWO767" s="156"/>
      <c r="DWP767" s="156"/>
      <c r="DWQ767" s="156"/>
      <c r="DWR767" s="156"/>
      <c r="DWS767" s="156"/>
      <c r="DWT767" s="156"/>
      <c r="DWU767" s="156"/>
      <c r="DWV767" s="156"/>
      <c r="DWW767" s="156"/>
      <c r="DWX767" s="156"/>
      <c r="DWY767" s="156"/>
      <c r="DWZ767" s="156"/>
      <c r="DXA767" s="156"/>
      <c r="DXB767" s="156"/>
      <c r="DXC767" s="156"/>
      <c r="DXD767" s="156"/>
      <c r="DXE767" s="156"/>
      <c r="DXF767" s="156"/>
      <c r="DXG767" s="156"/>
      <c r="DXH767" s="156"/>
      <c r="DXI767" s="156"/>
      <c r="DXJ767" s="156"/>
      <c r="DXK767" s="156"/>
      <c r="DXL767" s="156"/>
      <c r="DXM767" s="156"/>
      <c r="DXN767" s="156"/>
      <c r="DXO767" s="156"/>
      <c r="DXP767" s="156"/>
      <c r="DXQ767" s="156"/>
      <c r="DXR767" s="156"/>
      <c r="DXS767" s="156"/>
      <c r="DXT767" s="156"/>
      <c r="DXU767" s="156"/>
      <c r="DXV767" s="156"/>
      <c r="DXW767" s="156"/>
      <c r="DXX767" s="156"/>
      <c r="DXY767" s="156"/>
      <c r="DXZ767" s="156"/>
      <c r="DYA767" s="156"/>
      <c r="DYB767" s="156"/>
      <c r="DYC767" s="156"/>
      <c r="DYD767" s="156"/>
      <c r="DYE767" s="156"/>
      <c r="DYF767" s="156"/>
      <c r="DYG767" s="156"/>
      <c r="DYH767" s="156"/>
      <c r="DYI767" s="156"/>
      <c r="DYJ767" s="156"/>
      <c r="DYK767" s="156"/>
      <c r="DYL767" s="156"/>
      <c r="DYM767" s="156"/>
      <c r="DYN767" s="156"/>
      <c r="DYO767" s="156"/>
      <c r="DYP767" s="156"/>
      <c r="DYQ767" s="156"/>
      <c r="DYR767" s="156"/>
      <c r="DYS767" s="156"/>
      <c r="DYT767" s="156"/>
      <c r="DYU767" s="156"/>
      <c r="DYV767" s="156"/>
      <c r="DYW767" s="156"/>
      <c r="DYX767" s="156"/>
      <c r="DYY767" s="156"/>
      <c r="DYZ767" s="156"/>
      <c r="DZA767" s="156"/>
      <c r="DZB767" s="156"/>
      <c r="DZC767" s="156"/>
      <c r="DZD767" s="156"/>
      <c r="DZE767" s="156"/>
      <c r="DZF767" s="156"/>
      <c r="DZG767" s="156"/>
      <c r="DZH767" s="156"/>
      <c r="DZI767" s="156"/>
      <c r="DZJ767" s="156"/>
      <c r="DZK767" s="156"/>
      <c r="DZL767" s="156"/>
      <c r="DZM767" s="156"/>
      <c r="DZN767" s="156"/>
      <c r="DZO767" s="156"/>
      <c r="DZP767" s="156"/>
      <c r="DZQ767" s="156"/>
      <c r="DZR767" s="156"/>
      <c r="DZS767" s="156"/>
      <c r="DZT767" s="156"/>
      <c r="DZU767" s="156"/>
      <c r="DZV767" s="156"/>
      <c r="DZW767" s="156"/>
      <c r="DZX767" s="156"/>
      <c r="DZY767" s="156"/>
      <c r="DZZ767" s="156"/>
      <c r="EAA767" s="156"/>
      <c r="EAB767" s="156"/>
      <c r="EAC767" s="156"/>
      <c r="EAD767" s="156"/>
      <c r="EAE767" s="156"/>
      <c r="EAF767" s="156"/>
      <c r="EAG767" s="156"/>
      <c r="EAH767" s="156"/>
      <c r="EAI767" s="156"/>
      <c r="EAJ767" s="156"/>
      <c r="EAK767" s="156"/>
      <c r="EAL767" s="156"/>
      <c r="EAM767" s="156"/>
      <c r="EAN767" s="156"/>
      <c r="EAO767" s="156"/>
      <c r="EAP767" s="156"/>
      <c r="EAQ767" s="156"/>
      <c r="EAR767" s="156"/>
      <c r="EAS767" s="156"/>
      <c r="EAT767" s="156"/>
      <c r="EAU767" s="156"/>
      <c r="EAV767" s="156"/>
      <c r="EAW767" s="156"/>
      <c r="EAX767" s="156"/>
      <c r="EAY767" s="156"/>
      <c r="EAZ767" s="156"/>
      <c r="EBA767" s="156"/>
      <c r="EBB767" s="156"/>
      <c r="EBC767" s="156"/>
      <c r="EBD767" s="156"/>
      <c r="EBE767" s="156"/>
      <c r="EBF767" s="156"/>
      <c r="EBG767" s="156"/>
      <c r="EBH767" s="156"/>
      <c r="EBI767" s="156"/>
      <c r="EBJ767" s="156"/>
      <c r="EBK767" s="156"/>
      <c r="EBL767" s="156"/>
      <c r="EBM767" s="156"/>
      <c r="EBN767" s="156"/>
      <c r="EBO767" s="156"/>
      <c r="EBP767" s="156"/>
      <c r="EBQ767" s="156"/>
      <c r="EBR767" s="156"/>
      <c r="EBS767" s="156"/>
      <c r="EBT767" s="156"/>
      <c r="EBU767" s="156"/>
      <c r="EBV767" s="156"/>
      <c r="EBW767" s="156"/>
      <c r="EBX767" s="156"/>
      <c r="EBY767" s="156"/>
      <c r="EBZ767" s="156"/>
      <c r="ECA767" s="156"/>
      <c r="ECB767" s="156"/>
      <c r="ECC767" s="156"/>
      <c r="ECD767" s="156"/>
      <c r="ECE767" s="156"/>
      <c r="ECF767" s="156"/>
      <c r="ECG767" s="156"/>
      <c r="ECH767" s="156"/>
      <c r="ECI767" s="156"/>
      <c r="ECJ767" s="156"/>
      <c r="ECK767" s="156"/>
      <c r="ECL767" s="156"/>
      <c r="ECM767" s="156"/>
      <c r="ECN767" s="156"/>
      <c r="ECO767" s="156"/>
      <c r="ECP767" s="156"/>
      <c r="ECQ767" s="156"/>
      <c r="ECR767" s="156"/>
      <c r="ECS767" s="156"/>
      <c r="ECT767" s="156"/>
      <c r="ECU767" s="156"/>
      <c r="ECV767" s="156"/>
      <c r="ECW767" s="156"/>
      <c r="ECX767" s="156"/>
      <c r="ECY767" s="156"/>
      <c r="ECZ767" s="156"/>
      <c r="EDA767" s="156"/>
      <c r="EDB767" s="156"/>
      <c r="EDC767" s="156"/>
      <c r="EDD767" s="156"/>
      <c r="EDE767" s="156"/>
      <c r="EDF767" s="156"/>
      <c r="EDG767" s="156"/>
      <c r="EDH767" s="156"/>
      <c r="EDI767" s="156"/>
      <c r="EDJ767" s="156"/>
      <c r="EDK767" s="156"/>
      <c r="EDL767" s="156"/>
      <c r="EDM767" s="156"/>
      <c r="EDN767" s="156"/>
      <c r="EDO767" s="156"/>
      <c r="EDP767" s="156"/>
      <c r="EDQ767" s="156"/>
      <c r="EDR767" s="156"/>
      <c r="EDS767" s="156"/>
      <c r="EDT767" s="156"/>
      <c r="EDU767" s="156"/>
      <c r="EDV767" s="156"/>
      <c r="EDW767" s="156"/>
      <c r="EDX767" s="156"/>
      <c r="EDY767" s="156"/>
      <c r="EDZ767" s="156"/>
      <c r="EEA767" s="156"/>
      <c r="EEB767" s="156"/>
      <c r="EEC767" s="156"/>
      <c r="EED767" s="156"/>
      <c r="EEE767" s="156"/>
      <c r="EEF767" s="156"/>
      <c r="EEG767" s="156"/>
      <c r="EEH767" s="156"/>
      <c r="EEI767" s="156"/>
      <c r="EEJ767" s="156"/>
      <c r="EEK767" s="156"/>
      <c r="EEL767" s="156"/>
      <c r="EEM767" s="156"/>
      <c r="EEN767" s="156"/>
      <c r="EEO767" s="156"/>
      <c r="EEP767" s="156"/>
      <c r="EEQ767" s="156"/>
      <c r="EER767" s="156"/>
      <c r="EES767" s="156"/>
      <c r="EET767" s="156"/>
      <c r="EEU767" s="156"/>
      <c r="EEV767" s="156"/>
      <c r="EEW767" s="156"/>
      <c r="EEX767" s="156"/>
      <c r="EEY767" s="156"/>
      <c r="EEZ767" s="156"/>
      <c r="EFA767" s="156"/>
      <c r="EFB767" s="156"/>
      <c r="EFC767" s="156"/>
      <c r="EFD767" s="156"/>
      <c r="EFE767" s="156"/>
      <c r="EFF767" s="156"/>
      <c r="EFG767" s="156"/>
      <c r="EFH767" s="156"/>
      <c r="EFI767" s="156"/>
      <c r="EFJ767" s="156"/>
      <c r="EFK767" s="156"/>
      <c r="EFL767" s="156"/>
      <c r="EFM767" s="156"/>
      <c r="EFN767" s="156"/>
      <c r="EFO767" s="156"/>
      <c r="EFP767" s="156"/>
      <c r="EFQ767" s="156"/>
      <c r="EFR767" s="156"/>
      <c r="EFS767" s="156"/>
      <c r="EFT767" s="156"/>
      <c r="EFU767" s="156"/>
      <c r="EFV767" s="156"/>
      <c r="EFW767" s="156"/>
      <c r="EFX767" s="156"/>
      <c r="EFY767" s="156"/>
      <c r="EFZ767" s="156"/>
      <c r="EGA767" s="156"/>
      <c r="EGB767" s="156"/>
      <c r="EGC767" s="156"/>
      <c r="EGD767" s="156"/>
      <c r="EGE767" s="156"/>
      <c r="EGF767" s="156"/>
      <c r="EGG767" s="156"/>
      <c r="EGH767" s="156"/>
      <c r="EGI767" s="156"/>
      <c r="EGJ767" s="156"/>
      <c r="EGK767" s="156"/>
      <c r="EGL767" s="156"/>
      <c r="EGM767" s="156"/>
      <c r="EGN767" s="156"/>
      <c r="EGO767" s="156"/>
      <c r="EGP767" s="156"/>
      <c r="EGQ767" s="156"/>
      <c r="EGR767" s="156"/>
      <c r="EGS767" s="156"/>
      <c r="EGT767" s="156"/>
      <c r="EGU767" s="156"/>
      <c r="EGV767" s="156"/>
      <c r="EGW767" s="156"/>
      <c r="EGX767" s="156"/>
      <c r="EGY767" s="156"/>
      <c r="EGZ767" s="156"/>
      <c r="EHA767" s="156"/>
      <c r="EHB767" s="156"/>
      <c r="EHC767" s="156"/>
      <c r="EHD767" s="156"/>
      <c r="EHE767" s="156"/>
      <c r="EHF767" s="156"/>
      <c r="EHG767" s="156"/>
      <c r="EHH767" s="156"/>
      <c r="EHI767" s="156"/>
      <c r="EHJ767" s="156"/>
      <c r="EHK767" s="156"/>
      <c r="EHL767" s="156"/>
      <c r="EHM767" s="156"/>
      <c r="EHN767" s="156"/>
      <c r="EHO767" s="156"/>
      <c r="EHP767" s="156"/>
      <c r="EHQ767" s="156"/>
      <c r="EHR767" s="156"/>
      <c r="EHS767" s="156"/>
      <c r="EHT767" s="156"/>
      <c r="EHU767" s="156"/>
      <c r="EHV767" s="156"/>
      <c r="EHW767" s="156"/>
      <c r="EHX767" s="156"/>
      <c r="EHY767" s="156"/>
      <c r="EHZ767" s="156"/>
      <c r="EIA767" s="156"/>
      <c r="EIB767" s="156"/>
      <c r="EIC767" s="156"/>
      <c r="EID767" s="156"/>
      <c r="EIE767" s="156"/>
      <c r="EIF767" s="156"/>
      <c r="EIG767" s="156"/>
      <c r="EIH767" s="156"/>
      <c r="EII767" s="156"/>
      <c r="EIJ767" s="156"/>
      <c r="EIK767" s="156"/>
      <c r="EIL767" s="156"/>
      <c r="EIM767" s="156"/>
      <c r="EIN767" s="156"/>
      <c r="EIO767" s="156"/>
      <c r="EIP767" s="156"/>
      <c r="EIQ767" s="156"/>
      <c r="EIR767" s="156"/>
      <c r="EIS767" s="156"/>
      <c r="EIT767" s="156"/>
      <c r="EIU767" s="156"/>
      <c r="EIV767" s="156"/>
      <c r="EIW767" s="156"/>
      <c r="EIX767" s="156"/>
      <c r="EIY767" s="156"/>
      <c r="EIZ767" s="156"/>
      <c r="EJA767" s="156"/>
      <c r="EJB767" s="156"/>
      <c r="EJC767" s="156"/>
      <c r="EJD767" s="156"/>
      <c r="EJE767" s="156"/>
      <c r="EJF767" s="156"/>
      <c r="EJG767" s="156"/>
      <c r="EJH767" s="156"/>
      <c r="EJI767" s="156"/>
      <c r="EJJ767" s="156"/>
      <c r="EJK767" s="156"/>
      <c r="EJL767" s="156"/>
      <c r="EJM767" s="156"/>
      <c r="EJN767" s="156"/>
      <c r="EJO767" s="156"/>
      <c r="EJP767" s="156"/>
      <c r="EJQ767" s="156"/>
      <c r="EJR767" s="156"/>
      <c r="EJS767" s="156"/>
      <c r="EJT767" s="156"/>
      <c r="EJU767" s="156"/>
      <c r="EJV767" s="156"/>
      <c r="EJW767" s="156"/>
      <c r="EJX767" s="156"/>
      <c r="EJY767" s="156"/>
      <c r="EJZ767" s="156"/>
      <c r="EKA767" s="156"/>
      <c r="EKB767" s="156"/>
      <c r="EKC767" s="156"/>
      <c r="EKD767" s="156"/>
      <c r="EKE767" s="156"/>
      <c r="EKF767" s="156"/>
      <c r="EKG767" s="156"/>
      <c r="EKH767" s="156"/>
      <c r="EKI767" s="156"/>
      <c r="EKJ767" s="156"/>
      <c r="EKK767" s="156"/>
      <c r="EKL767" s="156"/>
      <c r="EKM767" s="156"/>
      <c r="EKN767" s="156"/>
      <c r="EKO767" s="156"/>
      <c r="EKP767" s="156"/>
      <c r="EKQ767" s="156"/>
      <c r="EKR767" s="156"/>
      <c r="EKS767" s="156"/>
      <c r="EKT767" s="156"/>
      <c r="EKU767" s="156"/>
      <c r="EKV767" s="156"/>
      <c r="EKW767" s="156"/>
      <c r="EKX767" s="156"/>
      <c r="EKY767" s="156"/>
      <c r="EKZ767" s="156"/>
      <c r="ELA767" s="156"/>
      <c r="ELB767" s="156"/>
      <c r="ELC767" s="156"/>
      <c r="ELD767" s="156"/>
      <c r="ELE767" s="156"/>
      <c r="ELF767" s="156"/>
      <c r="ELG767" s="156"/>
      <c r="ELH767" s="156"/>
      <c r="ELI767" s="156"/>
      <c r="ELJ767" s="156"/>
      <c r="ELK767" s="156"/>
      <c r="ELL767" s="156"/>
      <c r="ELM767" s="156"/>
      <c r="ELN767" s="156"/>
      <c r="ELO767" s="156"/>
      <c r="ELP767" s="156"/>
      <c r="ELQ767" s="156"/>
      <c r="ELR767" s="156"/>
      <c r="ELS767" s="156"/>
      <c r="ELT767" s="156"/>
      <c r="ELU767" s="156"/>
      <c r="ELV767" s="156"/>
      <c r="ELW767" s="156"/>
      <c r="ELX767" s="156"/>
      <c r="ELY767" s="156"/>
      <c r="ELZ767" s="156"/>
      <c r="EMA767" s="156"/>
      <c r="EMB767" s="156"/>
      <c r="EMC767" s="156"/>
      <c r="EMD767" s="156"/>
      <c r="EME767" s="156"/>
      <c r="EMF767" s="156"/>
      <c r="EMG767" s="156"/>
      <c r="EMH767" s="156"/>
      <c r="EMI767" s="156"/>
      <c r="EMJ767" s="156"/>
      <c r="EMK767" s="156"/>
      <c r="EML767" s="156"/>
      <c r="EMM767" s="156"/>
      <c r="EMN767" s="156"/>
      <c r="EMO767" s="156"/>
      <c r="EMP767" s="156"/>
      <c r="EMQ767" s="156"/>
      <c r="EMR767" s="156"/>
      <c r="EMS767" s="156"/>
      <c r="EMT767" s="156"/>
      <c r="EMU767" s="156"/>
      <c r="EMV767" s="156"/>
      <c r="EMW767" s="156"/>
      <c r="EMX767" s="156"/>
      <c r="EMY767" s="156"/>
      <c r="EMZ767" s="156"/>
      <c r="ENA767" s="156"/>
      <c r="ENB767" s="156"/>
      <c r="ENC767" s="156"/>
      <c r="END767" s="156"/>
      <c r="ENE767" s="156"/>
      <c r="ENF767" s="156"/>
      <c r="ENG767" s="156"/>
      <c r="ENH767" s="156"/>
      <c r="ENI767" s="156"/>
      <c r="ENJ767" s="156"/>
      <c r="ENK767" s="156"/>
      <c r="ENL767" s="156"/>
      <c r="ENM767" s="156"/>
      <c r="ENN767" s="156"/>
      <c r="ENO767" s="156"/>
      <c r="ENP767" s="156"/>
      <c r="ENQ767" s="156"/>
      <c r="ENR767" s="156"/>
      <c r="ENS767" s="156"/>
      <c r="ENT767" s="156"/>
      <c r="ENU767" s="156"/>
      <c r="ENV767" s="156"/>
      <c r="ENW767" s="156"/>
      <c r="ENX767" s="156"/>
      <c r="ENY767" s="156"/>
      <c r="ENZ767" s="156"/>
      <c r="EOA767" s="156"/>
      <c r="EOB767" s="156"/>
      <c r="EOC767" s="156"/>
      <c r="EOD767" s="156"/>
      <c r="EOE767" s="156"/>
      <c r="EOF767" s="156"/>
      <c r="EOG767" s="156"/>
      <c r="EOH767" s="156"/>
      <c r="EOI767" s="156"/>
      <c r="EOJ767" s="156"/>
      <c r="EOK767" s="156"/>
      <c r="EOL767" s="156"/>
      <c r="EOM767" s="156"/>
      <c r="EON767" s="156"/>
      <c r="EOO767" s="156"/>
      <c r="EOP767" s="156"/>
      <c r="EOQ767" s="156"/>
      <c r="EOR767" s="156"/>
      <c r="EOS767" s="156"/>
      <c r="EOT767" s="156"/>
      <c r="EOU767" s="156"/>
      <c r="EOV767" s="156"/>
      <c r="EOW767" s="156"/>
      <c r="EOX767" s="156"/>
      <c r="EOY767" s="156"/>
      <c r="EOZ767" s="156"/>
      <c r="EPA767" s="156"/>
      <c r="EPB767" s="156"/>
      <c r="EPC767" s="156"/>
      <c r="EPD767" s="156"/>
      <c r="EPE767" s="156"/>
      <c r="EPF767" s="156"/>
      <c r="EPG767" s="156"/>
      <c r="EPH767" s="156"/>
      <c r="EPI767" s="156"/>
      <c r="EPJ767" s="156"/>
      <c r="EPK767" s="156"/>
      <c r="EPL767" s="156"/>
      <c r="EPM767" s="156"/>
      <c r="EPN767" s="156"/>
      <c r="EPO767" s="156"/>
      <c r="EPP767" s="156"/>
      <c r="EPQ767" s="156"/>
      <c r="EPR767" s="156"/>
      <c r="EPS767" s="156"/>
      <c r="EPT767" s="156"/>
      <c r="EPU767" s="156"/>
      <c r="EPV767" s="156"/>
      <c r="EPW767" s="156"/>
      <c r="EPX767" s="156"/>
      <c r="EPY767" s="156"/>
      <c r="EPZ767" s="156"/>
      <c r="EQA767" s="156"/>
      <c r="EQB767" s="156"/>
      <c r="EQC767" s="156"/>
      <c r="EQD767" s="156"/>
      <c r="EQE767" s="156"/>
      <c r="EQF767" s="156"/>
      <c r="EQG767" s="156"/>
      <c r="EQH767" s="156"/>
      <c r="EQI767" s="156"/>
      <c r="EQJ767" s="156"/>
      <c r="EQK767" s="156"/>
      <c r="EQL767" s="156"/>
      <c r="EQM767" s="156"/>
      <c r="EQN767" s="156"/>
      <c r="EQO767" s="156"/>
      <c r="EQP767" s="156"/>
      <c r="EQQ767" s="156"/>
      <c r="EQR767" s="156"/>
      <c r="EQS767" s="156"/>
      <c r="EQT767" s="156"/>
      <c r="EQU767" s="156"/>
      <c r="EQV767" s="156"/>
      <c r="EQW767" s="156"/>
      <c r="EQX767" s="156"/>
      <c r="EQY767" s="156"/>
      <c r="EQZ767" s="156"/>
      <c r="ERA767" s="156"/>
      <c r="ERB767" s="156"/>
      <c r="ERC767" s="156"/>
      <c r="ERD767" s="156"/>
      <c r="ERE767" s="156"/>
      <c r="ERF767" s="156"/>
      <c r="ERG767" s="156"/>
      <c r="ERH767" s="156"/>
      <c r="ERI767" s="156"/>
      <c r="ERJ767" s="156"/>
      <c r="ERK767" s="156"/>
      <c r="ERL767" s="156"/>
      <c r="ERM767" s="156"/>
      <c r="ERN767" s="156"/>
      <c r="ERO767" s="156"/>
      <c r="ERP767" s="156"/>
      <c r="ERQ767" s="156"/>
      <c r="ERR767" s="156"/>
      <c r="ERS767" s="156"/>
      <c r="ERT767" s="156"/>
      <c r="ERU767" s="156"/>
      <c r="ERV767" s="156"/>
      <c r="ERW767" s="156"/>
      <c r="ERX767" s="156"/>
      <c r="ERY767" s="156"/>
      <c r="ERZ767" s="156"/>
      <c r="ESA767" s="156"/>
      <c r="ESB767" s="156"/>
      <c r="ESC767" s="156"/>
      <c r="ESD767" s="156"/>
      <c r="ESE767" s="156"/>
      <c r="ESF767" s="156"/>
      <c r="ESG767" s="156"/>
      <c r="ESH767" s="156"/>
      <c r="ESI767" s="156"/>
      <c r="ESJ767" s="156"/>
      <c r="ESK767" s="156"/>
      <c r="ESL767" s="156"/>
      <c r="ESM767" s="156"/>
      <c r="ESN767" s="156"/>
      <c r="ESO767" s="156"/>
      <c r="ESP767" s="156"/>
      <c r="ESQ767" s="156"/>
      <c r="ESR767" s="156"/>
      <c r="ESS767" s="156"/>
      <c r="EST767" s="156"/>
      <c r="ESU767" s="156"/>
      <c r="ESV767" s="156"/>
      <c r="ESW767" s="156"/>
      <c r="ESX767" s="156"/>
      <c r="ESY767" s="156"/>
      <c r="ESZ767" s="156"/>
      <c r="ETA767" s="156"/>
      <c r="ETB767" s="156"/>
      <c r="ETC767" s="156"/>
      <c r="ETD767" s="156"/>
      <c r="ETE767" s="156"/>
      <c r="ETF767" s="156"/>
      <c r="ETG767" s="156"/>
      <c r="ETH767" s="156"/>
      <c r="ETI767" s="156"/>
      <c r="ETJ767" s="156"/>
      <c r="ETK767" s="156"/>
      <c r="ETL767" s="156"/>
      <c r="ETM767" s="156"/>
      <c r="ETN767" s="156"/>
      <c r="ETO767" s="156"/>
      <c r="ETP767" s="156"/>
      <c r="ETQ767" s="156"/>
      <c r="ETR767" s="156"/>
      <c r="ETS767" s="156"/>
      <c r="ETT767" s="156"/>
      <c r="ETU767" s="156"/>
      <c r="ETV767" s="156"/>
      <c r="ETW767" s="156"/>
      <c r="ETX767" s="156"/>
      <c r="ETY767" s="156"/>
      <c r="ETZ767" s="156"/>
      <c r="EUA767" s="156"/>
      <c r="EUB767" s="156"/>
      <c r="EUC767" s="156"/>
      <c r="EUD767" s="156"/>
      <c r="EUE767" s="156"/>
      <c r="EUF767" s="156"/>
      <c r="EUG767" s="156"/>
      <c r="EUH767" s="156"/>
      <c r="EUI767" s="156"/>
      <c r="EUJ767" s="156"/>
      <c r="EUK767" s="156"/>
      <c r="EUL767" s="156"/>
      <c r="EUM767" s="156"/>
      <c r="EUN767" s="156"/>
      <c r="EUO767" s="156"/>
      <c r="EUP767" s="156"/>
      <c r="EUQ767" s="156"/>
      <c r="EUR767" s="156"/>
      <c r="EUS767" s="156"/>
      <c r="EUT767" s="156"/>
      <c r="EUU767" s="156"/>
      <c r="EUV767" s="156"/>
      <c r="EUW767" s="156"/>
      <c r="EUX767" s="156"/>
      <c r="EUY767" s="156"/>
      <c r="EUZ767" s="156"/>
      <c r="EVA767" s="156"/>
      <c r="EVB767" s="156"/>
      <c r="EVC767" s="156"/>
      <c r="EVD767" s="156"/>
      <c r="EVE767" s="156"/>
      <c r="EVF767" s="156"/>
      <c r="EVG767" s="156"/>
      <c r="EVH767" s="156"/>
      <c r="EVI767" s="156"/>
      <c r="EVJ767" s="156"/>
      <c r="EVK767" s="156"/>
      <c r="EVL767" s="156"/>
      <c r="EVM767" s="156"/>
      <c r="EVN767" s="156"/>
      <c r="EVO767" s="156"/>
      <c r="EVP767" s="156"/>
      <c r="EVQ767" s="156"/>
      <c r="EVR767" s="156"/>
      <c r="EVS767" s="156"/>
      <c r="EVT767" s="156"/>
      <c r="EVU767" s="156"/>
      <c r="EVV767" s="156"/>
      <c r="EVW767" s="156"/>
      <c r="EVX767" s="156"/>
      <c r="EVY767" s="156"/>
      <c r="EVZ767" s="156"/>
      <c r="EWA767" s="156"/>
      <c r="EWB767" s="156"/>
      <c r="EWC767" s="156"/>
      <c r="EWD767" s="156"/>
      <c r="EWE767" s="156"/>
      <c r="EWF767" s="156"/>
      <c r="EWG767" s="156"/>
      <c r="EWH767" s="156"/>
      <c r="EWI767" s="156"/>
      <c r="EWJ767" s="156"/>
      <c r="EWK767" s="156"/>
      <c r="EWL767" s="156"/>
      <c r="EWM767" s="156"/>
      <c r="EWN767" s="156"/>
      <c r="EWO767" s="156"/>
      <c r="EWP767" s="156"/>
      <c r="EWQ767" s="156"/>
      <c r="EWR767" s="156"/>
      <c r="EWS767" s="156"/>
      <c r="EWT767" s="156"/>
      <c r="EWU767" s="156"/>
      <c r="EWV767" s="156"/>
      <c r="EWW767" s="156"/>
      <c r="EWX767" s="156"/>
      <c r="EWY767" s="156"/>
      <c r="EWZ767" s="156"/>
      <c r="EXA767" s="156"/>
      <c r="EXB767" s="156"/>
      <c r="EXC767" s="156"/>
      <c r="EXD767" s="156"/>
      <c r="EXE767" s="156"/>
      <c r="EXF767" s="156"/>
      <c r="EXG767" s="156"/>
      <c r="EXH767" s="156"/>
      <c r="EXI767" s="156"/>
      <c r="EXJ767" s="156"/>
      <c r="EXK767" s="156"/>
      <c r="EXL767" s="156"/>
      <c r="EXM767" s="156"/>
      <c r="EXN767" s="156"/>
      <c r="EXO767" s="156"/>
      <c r="EXP767" s="156"/>
      <c r="EXQ767" s="156"/>
      <c r="EXR767" s="156"/>
      <c r="EXS767" s="156"/>
      <c r="EXT767" s="156"/>
      <c r="EXU767" s="156"/>
      <c r="EXV767" s="156"/>
      <c r="EXW767" s="156"/>
      <c r="EXX767" s="156"/>
      <c r="EXY767" s="156"/>
      <c r="EXZ767" s="156"/>
      <c r="EYA767" s="156"/>
      <c r="EYB767" s="156"/>
      <c r="EYC767" s="156"/>
      <c r="EYD767" s="156"/>
      <c r="EYE767" s="156"/>
      <c r="EYF767" s="156"/>
      <c r="EYG767" s="156"/>
      <c r="EYH767" s="156"/>
      <c r="EYI767" s="156"/>
      <c r="EYJ767" s="156"/>
      <c r="EYK767" s="156"/>
      <c r="EYL767" s="156"/>
      <c r="EYM767" s="156"/>
      <c r="EYN767" s="156"/>
      <c r="EYO767" s="156"/>
      <c r="EYP767" s="156"/>
      <c r="EYQ767" s="156"/>
      <c r="EYR767" s="156"/>
      <c r="EYS767" s="156"/>
      <c r="EYT767" s="156"/>
      <c r="EYU767" s="156"/>
      <c r="EYV767" s="156"/>
      <c r="EYW767" s="156"/>
      <c r="EYX767" s="156"/>
      <c r="EYY767" s="156"/>
      <c r="EYZ767" s="156"/>
      <c r="EZA767" s="156"/>
      <c r="EZB767" s="156"/>
      <c r="EZC767" s="156"/>
      <c r="EZD767" s="156"/>
      <c r="EZE767" s="156"/>
      <c r="EZF767" s="156"/>
      <c r="EZG767" s="156"/>
      <c r="EZH767" s="156"/>
      <c r="EZI767" s="156"/>
      <c r="EZJ767" s="156"/>
      <c r="EZK767" s="156"/>
      <c r="EZL767" s="156"/>
      <c r="EZM767" s="156"/>
      <c r="EZN767" s="156"/>
      <c r="EZO767" s="156"/>
      <c r="EZP767" s="156"/>
      <c r="EZQ767" s="156"/>
      <c r="EZR767" s="156"/>
      <c r="EZS767" s="156"/>
      <c r="EZT767" s="156"/>
      <c r="EZU767" s="156"/>
      <c r="EZV767" s="156"/>
      <c r="EZW767" s="156"/>
      <c r="EZX767" s="156"/>
      <c r="EZY767" s="156"/>
      <c r="EZZ767" s="156"/>
      <c r="FAA767" s="156"/>
      <c r="FAB767" s="156"/>
      <c r="FAC767" s="156"/>
      <c r="FAD767" s="156"/>
      <c r="FAE767" s="156"/>
      <c r="FAF767" s="156"/>
      <c r="FAG767" s="156"/>
      <c r="FAH767" s="156"/>
      <c r="FAI767" s="156"/>
      <c r="FAJ767" s="156"/>
      <c r="FAK767" s="156"/>
      <c r="FAL767" s="156"/>
      <c r="FAM767" s="156"/>
      <c r="FAN767" s="156"/>
      <c r="FAO767" s="156"/>
      <c r="FAP767" s="156"/>
      <c r="FAQ767" s="156"/>
      <c r="FAR767" s="156"/>
      <c r="FAS767" s="156"/>
      <c r="FAT767" s="156"/>
      <c r="FAU767" s="156"/>
      <c r="FAV767" s="156"/>
      <c r="FAW767" s="156"/>
      <c r="FAX767" s="156"/>
      <c r="FAY767" s="156"/>
      <c r="FAZ767" s="156"/>
      <c r="FBA767" s="156"/>
      <c r="FBB767" s="156"/>
      <c r="FBC767" s="156"/>
      <c r="FBD767" s="156"/>
      <c r="FBE767" s="156"/>
      <c r="FBF767" s="156"/>
      <c r="FBG767" s="156"/>
      <c r="FBH767" s="156"/>
      <c r="FBI767" s="156"/>
      <c r="FBJ767" s="156"/>
      <c r="FBK767" s="156"/>
      <c r="FBL767" s="156"/>
      <c r="FBM767" s="156"/>
      <c r="FBN767" s="156"/>
      <c r="FBO767" s="156"/>
      <c r="FBP767" s="156"/>
      <c r="FBQ767" s="156"/>
      <c r="FBR767" s="156"/>
      <c r="FBS767" s="156"/>
      <c r="FBT767" s="156"/>
      <c r="FBU767" s="156"/>
      <c r="FBV767" s="156"/>
      <c r="FBW767" s="156"/>
      <c r="FBX767" s="156"/>
      <c r="FBY767" s="156"/>
      <c r="FBZ767" s="156"/>
      <c r="FCA767" s="156"/>
      <c r="FCB767" s="156"/>
      <c r="FCC767" s="156"/>
      <c r="FCD767" s="156"/>
      <c r="FCE767" s="156"/>
      <c r="FCF767" s="156"/>
      <c r="FCG767" s="156"/>
      <c r="FCH767" s="156"/>
      <c r="FCI767" s="156"/>
      <c r="FCJ767" s="156"/>
      <c r="FCK767" s="156"/>
      <c r="FCL767" s="156"/>
      <c r="FCM767" s="156"/>
      <c r="FCN767" s="156"/>
      <c r="FCO767" s="156"/>
      <c r="FCP767" s="156"/>
      <c r="FCQ767" s="156"/>
      <c r="FCR767" s="156"/>
      <c r="FCS767" s="156"/>
      <c r="FCT767" s="156"/>
      <c r="FCU767" s="156"/>
      <c r="FCV767" s="156"/>
      <c r="FCW767" s="156"/>
      <c r="FCX767" s="156"/>
      <c r="FCY767" s="156"/>
      <c r="FCZ767" s="156"/>
      <c r="FDA767" s="156"/>
      <c r="FDB767" s="156"/>
      <c r="FDC767" s="156"/>
      <c r="FDD767" s="156"/>
      <c r="FDE767" s="156"/>
      <c r="FDF767" s="156"/>
      <c r="FDG767" s="156"/>
      <c r="FDH767" s="156"/>
      <c r="FDI767" s="156"/>
      <c r="FDJ767" s="156"/>
      <c r="FDK767" s="156"/>
      <c r="FDL767" s="156"/>
      <c r="FDM767" s="156"/>
      <c r="FDN767" s="156"/>
      <c r="FDO767" s="156"/>
      <c r="FDP767" s="156"/>
      <c r="FDQ767" s="156"/>
      <c r="FDR767" s="156"/>
      <c r="FDS767" s="156"/>
      <c r="FDT767" s="156"/>
      <c r="FDU767" s="156"/>
      <c r="FDV767" s="156"/>
      <c r="FDW767" s="156"/>
      <c r="FDX767" s="156"/>
      <c r="FDY767" s="156"/>
      <c r="FDZ767" s="156"/>
      <c r="FEA767" s="156"/>
      <c r="FEB767" s="156"/>
      <c r="FEC767" s="156"/>
      <c r="FED767" s="156"/>
      <c r="FEE767" s="156"/>
      <c r="FEF767" s="156"/>
      <c r="FEG767" s="156"/>
      <c r="FEH767" s="156"/>
      <c r="FEI767" s="156"/>
      <c r="FEJ767" s="156"/>
      <c r="FEK767" s="156"/>
      <c r="FEL767" s="156"/>
      <c r="FEM767" s="156"/>
      <c r="FEN767" s="156"/>
      <c r="FEO767" s="156"/>
      <c r="FEP767" s="156"/>
      <c r="FEQ767" s="156"/>
      <c r="FER767" s="156"/>
      <c r="FES767" s="156"/>
      <c r="FET767" s="156"/>
      <c r="FEU767" s="156"/>
      <c r="FEV767" s="156"/>
      <c r="FEW767" s="156"/>
      <c r="FEX767" s="156"/>
      <c r="FEY767" s="156"/>
      <c r="FEZ767" s="156"/>
      <c r="FFA767" s="156"/>
      <c r="FFB767" s="156"/>
      <c r="FFC767" s="156"/>
      <c r="FFD767" s="156"/>
      <c r="FFE767" s="156"/>
      <c r="FFF767" s="156"/>
      <c r="FFG767" s="156"/>
      <c r="FFH767" s="156"/>
      <c r="FFI767" s="156"/>
      <c r="FFJ767" s="156"/>
      <c r="FFK767" s="156"/>
      <c r="FFL767" s="156"/>
      <c r="FFM767" s="156"/>
      <c r="FFN767" s="156"/>
      <c r="FFO767" s="156"/>
      <c r="FFP767" s="156"/>
      <c r="FFQ767" s="156"/>
      <c r="FFR767" s="156"/>
      <c r="FFS767" s="156"/>
      <c r="FFT767" s="156"/>
      <c r="FFU767" s="156"/>
      <c r="FFV767" s="156"/>
      <c r="FFW767" s="156"/>
      <c r="FFX767" s="156"/>
      <c r="FFY767" s="156"/>
      <c r="FFZ767" s="156"/>
      <c r="FGA767" s="156"/>
      <c r="FGB767" s="156"/>
      <c r="FGC767" s="156"/>
      <c r="FGD767" s="156"/>
      <c r="FGE767" s="156"/>
      <c r="FGF767" s="156"/>
      <c r="FGG767" s="156"/>
      <c r="FGH767" s="156"/>
      <c r="FGI767" s="156"/>
      <c r="FGJ767" s="156"/>
      <c r="FGK767" s="156"/>
      <c r="FGL767" s="156"/>
      <c r="FGM767" s="156"/>
      <c r="FGN767" s="156"/>
      <c r="FGO767" s="156"/>
      <c r="FGP767" s="156"/>
      <c r="FGQ767" s="156"/>
      <c r="FGR767" s="156"/>
      <c r="FGS767" s="156"/>
      <c r="FGT767" s="156"/>
      <c r="FGU767" s="156"/>
      <c r="FGV767" s="156"/>
      <c r="FGW767" s="156"/>
      <c r="FGX767" s="156"/>
      <c r="FGY767" s="156"/>
      <c r="FGZ767" s="156"/>
      <c r="FHA767" s="156"/>
      <c r="FHB767" s="156"/>
      <c r="FHC767" s="156"/>
      <c r="FHD767" s="156"/>
      <c r="FHE767" s="156"/>
      <c r="FHF767" s="156"/>
      <c r="FHG767" s="156"/>
      <c r="FHH767" s="156"/>
      <c r="FHI767" s="156"/>
      <c r="FHJ767" s="156"/>
      <c r="FHK767" s="156"/>
      <c r="FHL767" s="156"/>
      <c r="FHM767" s="156"/>
      <c r="FHN767" s="156"/>
      <c r="FHO767" s="156"/>
      <c r="FHP767" s="156"/>
      <c r="FHQ767" s="156"/>
      <c r="FHR767" s="156"/>
      <c r="FHS767" s="156"/>
      <c r="FHT767" s="156"/>
      <c r="FHU767" s="156"/>
      <c r="FHV767" s="156"/>
      <c r="FHW767" s="156"/>
      <c r="FHX767" s="156"/>
      <c r="FHY767" s="156"/>
      <c r="FHZ767" s="156"/>
      <c r="FIA767" s="156"/>
      <c r="FIB767" s="156"/>
      <c r="FIC767" s="156"/>
      <c r="FID767" s="156"/>
      <c r="FIE767" s="156"/>
      <c r="FIF767" s="156"/>
      <c r="FIG767" s="156"/>
      <c r="FIH767" s="156"/>
      <c r="FII767" s="156"/>
      <c r="FIJ767" s="156"/>
      <c r="FIK767" s="156"/>
      <c r="FIL767" s="156"/>
      <c r="FIM767" s="156"/>
      <c r="FIN767" s="156"/>
      <c r="FIO767" s="156"/>
      <c r="FIP767" s="156"/>
      <c r="FIQ767" s="156"/>
      <c r="FIR767" s="156"/>
      <c r="FIS767" s="156"/>
      <c r="FIT767" s="156"/>
      <c r="FIU767" s="156"/>
      <c r="FIV767" s="156"/>
      <c r="FIW767" s="156"/>
      <c r="FIX767" s="156"/>
      <c r="FIY767" s="156"/>
      <c r="FIZ767" s="156"/>
      <c r="FJA767" s="156"/>
      <c r="FJB767" s="156"/>
      <c r="FJC767" s="156"/>
      <c r="FJD767" s="156"/>
      <c r="FJE767" s="156"/>
      <c r="FJF767" s="156"/>
      <c r="FJG767" s="156"/>
      <c r="FJH767" s="156"/>
      <c r="FJI767" s="156"/>
      <c r="FJJ767" s="156"/>
      <c r="FJK767" s="156"/>
      <c r="FJL767" s="156"/>
      <c r="FJM767" s="156"/>
      <c r="FJN767" s="156"/>
      <c r="FJO767" s="156"/>
      <c r="FJP767" s="156"/>
      <c r="FJQ767" s="156"/>
      <c r="FJR767" s="156"/>
      <c r="FJS767" s="156"/>
      <c r="FJT767" s="156"/>
      <c r="FJU767" s="156"/>
      <c r="FJV767" s="156"/>
      <c r="FJW767" s="156"/>
      <c r="FJX767" s="156"/>
      <c r="FJY767" s="156"/>
      <c r="FJZ767" s="156"/>
      <c r="FKA767" s="156"/>
      <c r="FKB767" s="156"/>
      <c r="FKC767" s="156"/>
      <c r="FKD767" s="156"/>
      <c r="FKE767" s="156"/>
      <c r="FKF767" s="156"/>
      <c r="FKG767" s="156"/>
      <c r="FKH767" s="156"/>
      <c r="FKI767" s="156"/>
      <c r="FKJ767" s="156"/>
      <c r="FKK767" s="156"/>
      <c r="FKL767" s="156"/>
      <c r="FKM767" s="156"/>
      <c r="FKN767" s="156"/>
      <c r="FKO767" s="156"/>
      <c r="FKP767" s="156"/>
      <c r="FKQ767" s="156"/>
      <c r="FKR767" s="156"/>
      <c r="FKS767" s="156"/>
      <c r="FKT767" s="156"/>
      <c r="FKU767" s="156"/>
      <c r="FKV767" s="156"/>
      <c r="FKW767" s="156"/>
      <c r="FKX767" s="156"/>
      <c r="FKY767" s="156"/>
      <c r="FKZ767" s="156"/>
      <c r="FLA767" s="156"/>
      <c r="FLB767" s="156"/>
      <c r="FLC767" s="156"/>
      <c r="FLD767" s="156"/>
      <c r="FLE767" s="156"/>
      <c r="FLF767" s="156"/>
      <c r="FLG767" s="156"/>
      <c r="FLH767" s="156"/>
      <c r="FLI767" s="156"/>
      <c r="FLJ767" s="156"/>
      <c r="FLK767" s="156"/>
      <c r="FLL767" s="156"/>
      <c r="FLM767" s="156"/>
      <c r="FLN767" s="156"/>
      <c r="FLO767" s="156"/>
      <c r="FLP767" s="156"/>
      <c r="FLQ767" s="156"/>
      <c r="FLR767" s="156"/>
      <c r="FLS767" s="156"/>
      <c r="FLT767" s="156"/>
      <c r="FLU767" s="156"/>
      <c r="FLV767" s="156"/>
      <c r="FLW767" s="156"/>
      <c r="FLX767" s="156"/>
      <c r="FLY767" s="156"/>
      <c r="FLZ767" s="156"/>
      <c r="FMA767" s="156"/>
      <c r="FMB767" s="156"/>
      <c r="FMC767" s="156"/>
      <c r="FMD767" s="156"/>
      <c r="FME767" s="156"/>
      <c r="FMF767" s="156"/>
      <c r="FMG767" s="156"/>
      <c r="FMH767" s="156"/>
      <c r="FMI767" s="156"/>
      <c r="FMJ767" s="156"/>
      <c r="FMK767" s="156"/>
      <c r="FML767" s="156"/>
      <c r="FMM767" s="156"/>
      <c r="FMN767" s="156"/>
      <c r="FMO767" s="156"/>
      <c r="FMP767" s="156"/>
      <c r="FMQ767" s="156"/>
      <c r="FMR767" s="156"/>
      <c r="FMS767" s="156"/>
      <c r="FMT767" s="156"/>
      <c r="FMU767" s="156"/>
      <c r="FMV767" s="156"/>
      <c r="FMW767" s="156"/>
      <c r="FMX767" s="156"/>
      <c r="FMY767" s="156"/>
      <c r="FMZ767" s="156"/>
      <c r="FNA767" s="156"/>
      <c r="FNB767" s="156"/>
      <c r="FNC767" s="156"/>
      <c r="FND767" s="156"/>
      <c r="FNE767" s="156"/>
      <c r="FNF767" s="156"/>
      <c r="FNG767" s="156"/>
      <c r="FNH767" s="156"/>
      <c r="FNI767" s="156"/>
      <c r="FNJ767" s="156"/>
      <c r="FNK767" s="156"/>
      <c r="FNL767" s="156"/>
      <c r="FNM767" s="156"/>
      <c r="FNN767" s="156"/>
      <c r="FNO767" s="156"/>
      <c r="FNP767" s="156"/>
      <c r="FNQ767" s="156"/>
      <c r="FNR767" s="156"/>
      <c r="FNS767" s="156"/>
      <c r="FNT767" s="156"/>
      <c r="FNU767" s="156"/>
      <c r="FNV767" s="156"/>
      <c r="FNW767" s="156"/>
      <c r="FNX767" s="156"/>
      <c r="FNY767" s="156"/>
      <c r="FNZ767" s="156"/>
      <c r="FOA767" s="156"/>
      <c r="FOB767" s="156"/>
      <c r="FOC767" s="156"/>
      <c r="FOD767" s="156"/>
      <c r="FOE767" s="156"/>
      <c r="FOF767" s="156"/>
      <c r="FOG767" s="156"/>
      <c r="FOH767" s="156"/>
      <c r="FOI767" s="156"/>
      <c r="FOJ767" s="156"/>
      <c r="FOK767" s="156"/>
      <c r="FOL767" s="156"/>
      <c r="FOM767" s="156"/>
      <c r="FON767" s="156"/>
      <c r="FOO767" s="156"/>
      <c r="FOP767" s="156"/>
      <c r="FOQ767" s="156"/>
      <c r="FOR767" s="156"/>
      <c r="FOS767" s="156"/>
      <c r="FOT767" s="156"/>
      <c r="FOU767" s="156"/>
      <c r="FOV767" s="156"/>
      <c r="FOW767" s="156"/>
      <c r="FOX767" s="156"/>
      <c r="FOY767" s="156"/>
      <c r="FOZ767" s="156"/>
      <c r="FPA767" s="156"/>
      <c r="FPB767" s="156"/>
      <c r="FPC767" s="156"/>
      <c r="FPD767" s="156"/>
      <c r="FPE767" s="156"/>
      <c r="FPF767" s="156"/>
      <c r="FPG767" s="156"/>
      <c r="FPH767" s="156"/>
      <c r="FPI767" s="156"/>
      <c r="FPJ767" s="156"/>
      <c r="FPK767" s="156"/>
      <c r="FPL767" s="156"/>
      <c r="FPM767" s="156"/>
      <c r="FPN767" s="156"/>
      <c r="FPO767" s="156"/>
      <c r="FPP767" s="156"/>
      <c r="FPQ767" s="156"/>
      <c r="FPR767" s="156"/>
      <c r="FPS767" s="156"/>
      <c r="FPT767" s="156"/>
      <c r="FPU767" s="156"/>
      <c r="FPV767" s="156"/>
      <c r="FPW767" s="156"/>
      <c r="FPX767" s="156"/>
      <c r="FPY767" s="156"/>
      <c r="FPZ767" s="156"/>
      <c r="FQA767" s="156"/>
      <c r="FQB767" s="156"/>
      <c r="FQC767" s="156"/>
      <c r="FQD767" s="156"/>
      <c r="FQE767" s="156"/>
      <c r="FQF767" s="156"/>
      <c r="FQG767" s="156"/>
      <c r="FQH767" s="156"/>
      <c r="FQI767" s="156"/>
      <c r="FQJ767" s="156"/>
      <c r="FQK767" s="156"/>
      <c r="FQL767" s="156"/>
      <c r="FQM767" s="156"/>
      <c r="FQN767" s="156"/>
      <c r="FQO767" s="156"/>
      <c r="FQP767" s="156"/>
      <c r="FQQ767" s="156"/>
      <c r="FQR767" s="156"/>
      <c r="FQS767" s="156"/>
      <c r="FQT767" s="156"/>
      <c r="FQU767" s="156"/>
      <c r="FQV767" s="156"/>
      <c r="FQW767" s="156"/>
      <c r="FQX767" s="156"/>
      <c r="FQY767" s="156"/>
      <c r="FQZ767" s="156"/>
      <c r="FRA767" s="156"/>
      <c r="FRB767" s="156"/>
      <c r="FRC767" s="156"/>
      <c r="FRD767" s="156"/>
      <c r="FRE767" s="156"/>
      <c r="FRF767" s="156"/>
      <c r="FRG767" s="156"/>
      <c r="FRH767" s="156"/>
      <c r="FRI767" s="156"/>
      <c r="FRJ767" s="156"/>
      <c r="FRK767" s="156"/>
      <c r="FRL767" s="156"/>
      <c r="FRM767" s="156"/>
      <c r="FRN767" s="156"/>
      <c r="FRO767" s="156"/>
      <c r="FRP767" s="156"/>
      <c r="FRQ767" s="156"/>
      <c r="FRR767" s="156"/>
      <c r="FRS767" s="156"/>
      <c r="FRT767" s="156"/>
      <c r="FRU767" s="156"/>
      <c r="FRV767" s="156"/>
      <c r="FRW767" s="156"/>
      <c r="FRX767" s="156"/>
      <c r="FRY767" s="156"/>
      <c r="FRZ767" s="156"/>
      <c r="FSA767" s="156"/>
      <c r="FSB767" s="156"/>
      <c r="FSC767" s="156"/>
      <c r="FSD767" s="156"/>
      <c r="FSE767" s="156"/>
      <c r="FSF767" s="156"/>
      <c r="FSG767" s="156"/>
      <c r="FSH767" s="156"/>
      <c r="FSI767" s="156"/>
      <c r="FSJ767" s="156"/>
      <c r="FSK767" s="156"/>
      <c r="FSL767" s="156"/>
      <c r="FSM767" s="156"/>
      <c r="FSN767" s="156"/>
      <c r="FSO767" s="156"/>
      <c r="FSP767" s="156"/>
      <c r="FSQ767" s="156"/>
      <c r="FSR767" s="156"/>
      <c r="FSS767" s="156"/>
      <c r="FST767" s="156"/>
      <c r="FSU767" s="156"/>
      <c r="FSV767" s="156"/>
      <c r="FSW767" s="156"/>
      <c r="FSX767" s="156"/>
      <c r="FSY767" s="156"/>
      <c r="FSZ767" s="156"/>
      <c r="FTA767" s="156"/>
      <c r="FTB767" s="156"/>
      <c r="FTC767" s="156"/>
      <c r="FTD767" s="156"/>
      <c r="FTE767" s="156"/>
      <c r="FTF767" s="156"/>
      <c r="FTG767" s="156"/>
      <c r="FTH767" s="156"/>
      <c r="FTI767" s="156"/>
      <c r="FTJ767" s="156"/>
      <c r="FTK767" s="156"/>
      <c r="FTL767" s="156"/>
      <c r="FTM767" s="156"/>
      <c r="FTN767" s="156"/>
      <c r="FTO767" s="156"/>
      <c r="FTP767" s="156"/>
      <c r="FTQ767" s="156"/>
      <c r="FTR767" s="156"/>
      <c r="FTS767" s="156"/>
      <c r="FTT767" s="156"/>
      <c r="FTU767" s="156"/>
      <c r="FTV767" s="156"/>
      <c r="FTW767" s="156"/>
      <c r="FTX767" s="156"/>
      <c r="FTY767" s="156"/>
      <c r="FTZ767" s="156"/>
      <c r="FUA767" s="156"/>
      <c r="FUB767" s="156"/>
      <c r="FUC767" s="156"/>
      <c r="FUD767" s="156"/>
      <c r="FUE767" s="156"/>
      <c r="FUF767" s="156"/>
      <c r="FUG767" s="156"/>
      <c r="FUH767" s="156"/>
      <c r="FUI767" s="156"/>
      <c r="FUJ767" s="156"/>
      <c r="FUK767" s="156"/>
      <c r="FUL767" s="156"/>
      <c r="FUM767" s="156"/>
      <c r="FUN767" s="156"/>
      <c r="FUO767" s="156"/>
      <c r="FUP767" s="156"/>
      <c r="FUQ767" s="156"/>
      <c r="FUR767" s="156"/>
      <c r="FUS767" s="156"/>
      <c r="FUT767" s="156"/>
      <c r="FUU767" s="156"/>
      <c r="FUV767" s="156"/>
      <c r="FUW767" s="156"/>
      <c r="FUX767" s="156"/>
      <c r="FUY767" s="156"/>
      <c r="FUZ767" s="156"/>
      <c r="FVA767" s="156"/>
      <c r="FVB767" s="156"/>
      <c r="FVC767" s="156"/>
      <c r="FVD767" s="156"/>
      <c r="FVE767" s="156"/>
      <c r="FVF767" s="156"/>
      <c r="FVG767" s="156"/>
      <c r="FVH767" s="156"/>
      <c r="FVI767" s="156"/>
      <c r="FVJ767" s="156"/>
      <c r="FVK767" s="156"/>
      <c r="FVL767" s="156"/>
      <c r="FVM767" s="156"/>
      <c r="FVN767" s="156"/>
      <c r="FVO767" s="156"/>
      <c r="FVP767" s="156"/>
      <c r="FVQ767" s="156"/>
      <c r="FVR767" s="156"/>
      <c r="FVS767" s="156"/>
      <c r="FVT767" s="156"/>
      <c r="FVU767" s="156"/>
      <c r="FVV767" s="156"/>
      <c r="FVW767" s="156"/>
      <c r="FVX767" s="156"/>
      <c r="FVY767" s="156"/>
      <c r="FVZ767" s="156"/>
      <c r="FWA767" s="156"/>
      <c r="FWB767" s="156"/>
      <c r="FWC767" s="156"/>
      <c r="FWD767" s="156"/>
      <c r="FWE767" s="156"/>
      <c r="FWF767" s="156"/>
      <c r="FWG767" s="156"/>
      <c r="FWH767" s="156"/>
      <c r="FWI767" s="156"/>
      <c r="FWJ767" s="156"/>
      <c r="FWK767" s="156"/>
      <c r="FWL767" s="156"/>
      <c r="FWM767" s="156"/>
      <c r="FWN767" s="156"/>
      <c r="FWO767" s="156"/>
      <c r="FWP767" s="156"/>
      <c r="FWQ767" s="156"/>
      <c r="FWR767" s="156"/>
      <c r="FWS767" s="156"/>
      <c r="FWT767" s="156"/>
      <c r="FWU767" s="156"/>
      <c r="FWV767" s="156"/>
      <c r="FWW767" s="156"/>
      <c r="FWX767" s="156"/>
      <c r="FWY767" s="156"/>
      <c r="FWZ767" s="156"/>
      <c r="FXA767" s="156"/>
      <c r="FXB767" s="156"/>
      <c r="FXC767" s="156"/>
      <c r="FXD767" s="156"/>
      <c r="FXE767" s="156"/>
      <c r="FXF767" s="156"/>
      <c r="FXG767" s="156"/>
      <c r="FXH767" s="156"/>
      <c r="FXI767" s="156"/>
      <c r="FXJ767" s="156"/>
      <c r="FXK767" s="156"/>
      <c r="FXL767" s="156"/>
      <c r="FXM767" s="156"/>
      <c r="FXN767" s="156"/>
      <c r="FXO767" s="156"/>
      <c r="FXP767" s="156"/>
      <c r="FXQ767" s="156"/>
      <c r="FXR767" s="156"/>
      <c r="FXS767" s="156"/>
      <c r="FXT767" s="156"/>
      <c r="FXU767" s="156"/>
      <c r="FXV767" s="156"/>
      <c r="FXW767" s="156"/>
      <c r="FXX767" s="156"/>
      <c r="FXY767" s="156"/>
      <c r="FXZ767" s="156"/>
      <c r="FYA767" s="156"/>
      <c r="FYB767" s="156"/>
      <c r="FYC767" s="156"/>
      <c r="FYD767" s="156"/>
      <c r="FYE767" s="156"/>
      <c r="FYF767" s="156"/>
      <c r="FYG767" s="156"/>
      <c r="FYH767" s="156"/>
      <c r="FYI767" s="156"/>
      <c r="FYJ767" s="156"/>
      <c r="FYK767" s="156"/>
      <c r="FYL767" s="156"/>
      <c r="FYM767" s="156"/>
      <c r="FYN767" s="156"/>
      <c r="FYO767" s="156"/>
      <c r="FYP767" s="156"/>
      <c r="FYQ767" s="156"/>
      <c r="FYR767" s="156"/>
      <c r="FYS767" s="156"/>
      <c r="FYT767" s="156"/>
      <c r="FYU767" s="156"/>
      <c r="FYV767" s="156"/>
      <c r="FYW767" s="156"/>
      <c r="FYX767" s="156"/>
      <c r="FYY767" s="156"/>
      <c r="FYZ767" s="156"/>
      <c r="FZA767" s="156"/>
      <c r="FZB767" s="156"/>
      <c r="FZC767" s="156"/>
      <c r="FZD767" s="156"/>
      <c r="FZE767" s="156"/>
      <c r="FZF767" s="156"/>
      <c r="FZG767" s="156"/>
      <c r="FZH767" s="156"/>
      <c r="FZI767" s="156"/>
      <c r="FZJ767" s="156"/>
      <c r="FZK767" s="156"/>
      <c r="FZL767" s="156"/>
      <c r="FZM767" s="156"/>
      <c r="FZN767" s="156"/>
      <c r="FZO767" s="156"/>
      <c r="FZP767" s="156"/>
      <c r="FZQ767" s="156"/>
      <c r="FZR767" s="156"/>
      <c r="FZS767" s="156"/>
      <c r="FZT767" s="156"/>
      <c r="FZU767" s="156"/>
      <c r="FZV767" s="156"/>
      <c r="FZW767" s="156"/>
      <c r="FZX767" s="156"/>
      <c r="FZY767" s="156"/>
      <c r="FZZ767" s="156"/>
      <c r="GAA767" s="156"/>
      <c r="GAB767" s="156"/>
      <c r="GAC767" s="156"/>
      <c r="GAD767" s="156"/>
      <c r="GAE767" s="156"/>
      <c r="GAF767" s="156"/>
      <c r="GAG767" s="156"/>
      <c r="GAH767" s="156"/>
      <c r="GAI767" s="156"/>
      <c r="GAJ767" s="156"/>
      <c r="GAK767" s="156"/>
      <c r="GAL767" s="156"/>
      <c r="GAM767" s="156"/>
      <c r="GAN767" s="156"/>
      <c r="GAO767" s="156"/>
      <c r="GAP767" s="156"/>
      <c r="GAQ767" s="156"/>
      <c r="GAR767" s="156"/>
      <c r="GAS767" s="156"/>
      <c r="GAT767" s="156"/>
      <c r="GAU767" s="156"/>
      <c r="GAV767" s="156"/>
      <c r="GAW767" s="156"/>
      <c r="GAX767" s="156"/>
      <c r="GAY767" s="156"/>
      <c r="GAZ767" s="156"/>
      <c r="GBA767" s="156"/>
      <c r="GBB767" s="156"/>
      <c r="GBC767" s="156"/>
      <c r="GBD767" s="156"/>
      <c r="GBE767" s="156"/>
      <c r="GBF767" s="156"/>
      <c r="GBG767" s="156"/>
      <c r="GBH767" s="156"/>
      <c r="GBI767" s="156"/>
      <c r="GBJ767" s="156"/>
      <c r="GBK767" s="156"/>
      <c r="GBL767" s="156"/>
      <c r="GBM767" s="156"/>
      <c r="GBN767" s="156"/>
      <c r="GBO767" s="156"/>
      <c r="GBP767" s="156"/>
      <c r="GBQ767" s="156"/>
      <c r="GBR767" s="156"/>
      <c r="GBS767" s="156"/>
      <c r="GBT767" s="156"/>
      <c r="GBU767" s="156"/>
      <c r="GBV767" s="156"/>
      <c r="GBW767" s="156"/>
      <c r="GBX767" s="156"/>
      <c r="GBY767" s="156"/>
      <c r="GBZ767" s="156"/>
      <c r="GCA767" s="156"/>
      <c r="GCB767" s="156"/>
      <c r="GCC767" s="156"/>
      <c r="GCD767" s="156"/>
      <c r="GCE767" s="156"/>
      <c r="GCF767" s="156"/>
      <c r="GCG767" s="156"/>
      <c r="GCH767" s="156"/>
      <c r="GCI767" s="156"/>
      <c r="GCJ767" s="156"/>
      <c r="GCK767" s="156"/>
      <c r="GCL767" s="156"/>
      <c r="GCM767" s="156"/>
      <c r="GCN767" s="156"/>
      <c r="GCO767" s="156"/>
      <c r="GCP767" s="156"/>
      <c r="GCQ767" s="156"/>
      <c r="GCR767" s="156"/>
      <c r="GCS767" s="156"/>
      <c r="GCT767" s="156"/>
      <c r="GCU767" s="156"/>
      <c r="GCV767" s="156"/>
      <c r="GCW767" s="156"/>
      <c r="GCX767" s="156"/>
      <c r="GCY767" s="156"/>
      <c r="GCZ767" s="156"/>
      <c r="GDA767" s="156"/>
      <c r="GDB767" s="156"/>
      <c r="GDC767" s="156"/>
      <c r="GDD767" s="156"/>
      <c r="GDE767" s="156"/>
      <c r="GDF767" s="156"/>
      <c r="GDG767" s="156"/>
      <c r="GDH767" s="156"/>
      <c r="GDI767" s="156"/>
      <c r="GDJ767" s="156"/>
      <c r="GDK767" s="156"/>
      <c r="GDL767" s="156"/>
      <c r="GDM767" s="156"/>
      <c r="GDN767" s="156"/>
      <c r="GDO767" s="156"/>
      <c r="GDP767" s="156"/>
      <c r="GDQ767" s="156"/>
      <c r="GDR767" s="156"/>
      <c r="GDS767" s="156"/>
      <c r="GDT767" s="156"/>
      <c r="GDU767" s="156"/>
      <c r="GDV767" s="156"/>
      <c r="GDW767" s="156"/>
      <c r="GDX767" s="156"/>
      <c r="GDY767" s="156"/>
      <c r="GDZ767" s="156"/>
      <c r="GEA767" s="156"/>
      <c r="GEB767" s="156"/>
      <c r="GEC767" s="156"/>
      <c r="GED767" s="156"/>
      <c r="GEE767" s="156"/>
      <c r="GEF767" s="156"/>
      <c r="GEG767" s="156"/>
      <c r="GEH767" s="156"/>
      <c r="GEI767" s="156"/>
      <c r="GEJ767" s="156"/>
      <c r="GEK767" s="156"/>
      <c r="GEL767" s="156"/>
      <c r="GEM767" s="156"/>
      <c r="GEN767" s="156"/>
      <c r="GEO767" s="156"/>
      <c r="GEP767" s="156"/>
      <c r="GEQ767" s="156"/>
      <c r="GER767" s="156"/>
      <c r="GES767" s="156"/>
      <c r="GET767" s="156"/>
      <c r="GEU767" s="156"/>
      <c r="GEV767" s="156"/>
      <c r="GEW767" s="156"/>
      <c r="GEX767" s="156"/>
      <c r="GEY767" s="156"/>
      <c r="GEZ767" s="156"/>
      <c r="GFA767" s="156"/>
      <c r="GFB767" s="156"/>
      <c r="GFC767" s="156"/>
      <c r="GFD767" s="156"/>
      <c r="GFE767" s="156"/>
      <c r="GFF767" s="156"/>
      <c r="GFG767" s="156"/>
      <c r="GFH767" s="156"/>
      <c r="GFI767" s="156"/>
      <c r="GFJ767" s="156"/>
      <c r="GFK767" s="156"/>
      <c r="GFL767" s="156"/>
      <c r="GFM767" s="156"/>
      <c r="GFN767" s="156"/>
      <c r="GFO767" s="156"/>
      <c r="GFP767" s="156"/>
      <c r="GFQ767" s="156"/>
      <c r="GFR767" s="156"/>
      <c r="GFS767" s="156"/>
      <c r="GFT767" s="156"/>
      <c r="GFU767" s="156"/>
      <c r="GFV767" s="156"/>
      <c r="GFW767" s="156"/>
      <c r="GFX767" s="156"/>
      <c r="GFY767" s="156"/>
      <c r="GFZ767" s="156"/>
      <c r="GGA767" s="156"/>
      <c r="GGB767" s="156"/>
      <c r="GGC767" s="156"/>
      <c r="GGD767" s="156"/>
      <c r="GGE767" s="156"/>
      <c r="GGF767" s="156"/>
      <c r="GGG767" s="156"/>
      <c r="GGH767" s="156"/>
      <c r="GGI767" s="156"/>
      <c r="GGJ767" s="156"/>
      <c r="GGK767" s="156"/>
      <c r="GGL767" s="156"/>
      <c r="GGM767" s="156"/>
      <c r="GGN767" s="156"/>
      <c r="GGO767" s="156"/>
      <c r="GGP767" s="156"/>
      <c r="GGQ767" s="156"/>
      <c r="GGR767" s="156"/>
      <c r="GGS767" s="156"/>
      <c r="GGT767" s="156"/>
      <c r="GGU767" s="156"/>
      <c r="GGV767" s="156"/>
      <c r="GGW767" s="156"/>
      <c r="GGX767" s="156"/>
      <c r="GGY767" s="156"/>
      <c r="GGZ767" s="156"/>
      <c r="GHA767" s="156"/>
      <c r="GHB767" s="156"/>
      <c r="GHC767" s="156"/>
      <c r="GHD767" s="156"/>
      <c r="GHE767" s="156"/>
      <c r="GHF767" s="156"/>
      <c r="GHG767" s="156"/>
      <c r="GHH767" s="156"/>
      <c r="GHI767" s="156"/>
      <c r="GHJ767" s="156"/>
      <c r="GHK767" s="156"/>
      <c r="GHL767" s="156"/>
      <c r="GHM767" s="156"/>
      <c r="GHN767" s="156"/>
      <c r="GHO767" s="156"/>
      <c r="GHP767" s="156"/>
      <c r="GHQ767" s="156"/>
      <c r="GHR767" s="156"/>
      <c r="GHS767" s="156"/>
      <c r="GHT767" s="156"/>
      <c r="GHU767" s="156"/>
      <c r="GHV767" s="156"/>
      <c r="GHW767" s="156"/>
      <c r="GHX767" s="156"/>
      <c r="GHY767" s="156"/>
      <c r="GHZ767" s="156"/>
      <c r="GIA767" s="156"/>
      <c r="GIB767" s="156"/>
      <c r="GIC767" s="156"/>
      <c r="GID767" s="156"/>
      <c r="GIE767" s="156"/>
      <c r="GIF767" s="156"/>
      <c r="GIG767" s="156"/>
      <c r="GIH767" s="156"/>
      <c r="GII767" s="156"/>
      <c r="GIJ767" s="156"/>
      <c r="GIK767" s="156"/>
      <c r="GIL767" s="156"/>
      <c r="GIM767" s="156"/>
      <c r="GIN767" s="156"/>
      <c r="GIO767" s="156"/>
      <c r="GIP767" s="156"/>
      <c r="GIQ767" s="156"/>
      <c r="GIR767" s="156"/>
      <c r="GIS767" s="156"/>
      <c r="GIT767" s="156"/>
      <c r="GIU767" s="156"/>
      <c r="GIV767" s="156"/>
      <c r="GIW767" s="156"/>
      <c r="GIX767" s="156"/>
      <c r="GIY767" s="156"/>
      <c r="GIZ767" s="156"/>
      <c r="GJA767" s="156"/>
      <c r="GJB767" s="156"/>
      <c r="GJC767" s="156"/>
      <c r="GJD767" s="156"/>
      <c r="GJE767" s="156"/>
      <c r="GJF767" s="156"/>
      <c r="GJG767" s="156"/>
      <c r="GJH767" s="156"/>
      <c r="GJI767" s="156"/>
      <c r="GJJ767" s="156"/>
      <c r="GJK767" s="156"/>
      <c r="GJL767" s="156"/>
      <c r="GJM767" s="156"/>
      <c r="GJN767" s="156"/>
      <c r="GJO767" s="156"/>
      <c r="GJP767" s="156"/>
      <c r="GJQ767" s="156"/>
      <c r="GJR767" s="156"/>
      <c r="GJS767" s="156"/>
      <c r="GJT767" s="156"/>
      <c r="GJU767" s="156"/>
      <c r="GJV767" s="156"/>
      <c r="GJW767" s="156"/>
      <c r="GJX767" s="156"/>
      <c r="GJY767" s="156"/>
      <c r="GJZ767" s="156"/>
      <c r="GKA767" s="156"/>
      <c r="GKB767" s="156"/>
      <c r="GKC767" s="156"/>
      <c r="GKD767" s="156"/>
      <c r="GKE767" s="156"/>
      <c r="GKF767" s="156"/>
      <c r="GKG767" s="156"/>
      <c r="GKH767" s="156"/>
      <c r="GKI767" s="156"/>
      <c r="GKJ767" s="156"/>
      <c r="GKK767" s="156"/>
      <c r="GKL767" s="156"/>
      <c r="GKM767" s="156"/>
      <c r="GKN767" s="156"/>
      <c r="GKO767" s="156"/>
      <c r="GKP767" s="156"/>
      <c r="GKQ767" s="156"/>
      <c r="GKR767" s="156"/>
      <c r="GKS767" s="156"/>
      <c r="GKT767" s="156"/>
      <c r="GKU767" s="156"/>
      <c r="GKV767" s="156"/>
      <c r="GKW767" s="156"/>
      <c r="GKX767" s="156"/>
      <c r="GKY767" s="156"/>
      <c r="GKZ767" s="156"/>
      <c r="GLA767" s="156"/>
      <c r="GLB767" s="156"/>
      <c r="GLC767" s="156"/>
      <c r="GLD767" s="156"/>
      <c r="GLE767" s="156"/>
      <c r="GLF767" s="156"/>
      <c r="GLG767" s="156"/>
      <c r="GLH767" s="156"/>
      <c r="GLI767" s="156"/>
      <c r="GLJ767" s="156"/>
      <c r="GLK767" s="156"/>
      <c r="GLL767" s="156"/>
      <c r="GLM767" s="156"/>
      <c r="GLN767" s="156"/>
      <c r="GLO767" s="156"/>
      <c r="GLP767" s="156"/>
      <c r="GLQ767" s="156"/>
      <c r="GLR767" s="156"/>
      <c r="GLS767" s="156"/>
      <c r="GLT767" s="156"/>
      <c r="GLU767" s="156"/>
      <c r="GLV767" s="156"/>
      <c r="GLW767" s="156"/>
      <c r="GLX767" s="156"/>
      <c r="GLY767" s="156"/>
      <c r="GLZ767" s="156"/>
      <c r="GMA767" s="156"/>
      <c r="GMB767" s="156"/>
      <c r="GMC767" s="156"/>
      <c r="GMD767" s="156"/>
      <c r="GME767" s="156"/>
      <c r="GMF767" s="156"/>
      <c r="GMG767" s="156"/>
      <c r="GMH767" s="156"/>
      <c r="GMI767" s="156"/>
      <c r="GMJ767" s="156"/>
      <c r="GMK767" s="156"/>
      <c r="GML767" s="156"/>
      <c r="GMM767" s="156"/>
      <c r="GMN767" s="156"/>
      <c r="GMO767" s="156"/>
      <c r="GMP767" s="156"/>
      <c r="GMQ767" s="156"/>
      <c r="GMR767" s="156"/>
      <c r="GMS767" s="156"/>
      <c r="GMT767" s="156"/>
      <c r="GMU767" s="156"/>
      <c r="GMV767" s="156"/>
      <c r="GMW767" s="156"/>
      <c r="GMX767" s="156"/>
      <c r="GMY767" s="156"/>
      <c r="GMZ767" s="156"/>
      <c r="GNA767" s="156"/>
      <c r="GNB767" s="156"/>
      <c r="GNC767" s="156"/>
      <c r="GND767" s="156"/>
      <c r="GNE767" s="156"/>
      <c r="GNF767" s="156"/>
      <c r="GNG767" s="156"/>
      <c r="GNH767" s="156"/>
      <c r="GNI767" s="156"/>
      <c r="GNJ767" s="156"/>
      <c r="GNK767" s="156"/>
      <c r="GNL767" s="156"/>
      <c r="GNM767" s="156"/>
      <c r="GNN767" s="156"/>
      <c r="GNO767" s="156"/>
      <c r="GNP767" s="156"/>
      <c r="GNQ767" s="156"/>
      <c r="GNR767" s="156"/>
      <c r="GNS767" s="156"/>
      <c r="GNT767" s="156"/>
      <c r="GNU767" s="156"/>
      <c r="GNV767" s="156"/>
      <c r="GNW767" s="156"/>
      <c r="GNX767" s="156"/>
      <c r="GNY767" s="156"/>
      <c r="GNZ767" s="156"/>
      <c r="GOA767" s="156"/>
      <c r="GOB767" s="156"/>
      <c r="GOC767" s="156"/>
      <c r="GOD767" s="156"/>
      <c r="GOE767" s="156"/>
      <c r="GOF767" s="156"/>
      <c r="GOG767" s="156"/>
      <c r="GOH767" s="156"/>
      <c r="GOI767" s="156"/>
      <c r="GOJ767" s="156"/>
      <c r="GOK767" s="156"/>
      <c r="GOL767" s="156"/>
      <c r="GOM767" s="156"/>
      <c r="GON767" s="156"/>
      <c r="GOO767" s="156"/>
      <c r="GOP767" s="156"/>
      <c r="GOQ767" s="156"/>
      <c r="GOR767" s="156"/>
      <c r="GOS767" s="156"/>
      <c r="GOT767" s="156"/>
      <c r="GOU767" s="156"/>
      <c r="GOV767" s="156"/>
      <c r="GOW767" s="156"/>
      <c r="GOX767" s="156"/>
      <c r="GOY767" s="156"/>
      <c r="GOZ767" s="156"/>
      <c r="GPA767" s="156"/>
      <c r="GPB767" s="156"/>
      <c r="GPC767" s="156"/>
      <c r="GPD767" s="156"/>
      <c r="GPE767" s="156"/>
      <c r="GPF767" s="156"/>
      <c r="GPG767" s="156"/>
      <c r="GPH767" s="156"/>
      <c r="GPI767" s="156"/>
      <c r="GPJ767" s="156"/>
      <c r="GPK767" s="156"/>
      <c r="GPL767" s="156"/>
      <c r="GPM767" s="156"/>
      <c r="GPN767" s="156"/>
      <c r="GPO767" s="156"/>
      <c r="GPP767" s="156"/>
      <c r="GPQ767" s="156"/>
      <c r="GPR767" s="156"/>
      <c r="GPS767" s="156"/>
      <c r="GPT767" s="156"/>
      <c r="GPU767" s="156"/>
      <c r="GPV767" s="156"/>
      <c r="GPW767" s="156"/>
      <c r="GPX767" s="156"/>
      <c r="GPY767" s="156"/>
      <c r="GPZ767" s="156"/>
      <c r="GQA767" s="156"/>
      <c r="GQB767" s="156"/>
      <c r="GQC767" s="156"/>
      <c r="GQD767" s="156"/>
      <c r="GQE767" s="156"/>
      <c r="GQF767" s="156"/>
      <c r="GQG767" s="156"/>
      <c r="GQH767" s="156"/>
      <c r="GQI767" s="156"/>
      <c r="GQJ767" s="156"/>
      <c r="GQK767" s="156"/>
      <c r="GQL767" s="156"/>
      <c r="GQM767" s="156"/>
      <c r="GQN767" s="156"/>
      <c r="GQO767" s="156"/>
      <c r="GQP767" s="156"/>
      <c r="GQQ767" s="156"/>
      <c r="GQR767" s="156"/>
      <c r="GQS767" s="156"/>
      <c r="GQT767" s="156"/>
      <c r="GQU767" s="156"/>
      <c r="GQV767" s="156"/>
      <c r="GQW767" s="156"/>
      <c r="GQX767" s="156"/>
      <c r="GQY767" s="156"/>
      <c r="GQZ767" s="156"/>
      <c r="GRA767" s="156"/>
      <c r="GRB767" s="156"/>
      <c r="GRC767" s="156"/>
      <c r="GRD767" s="156"/>
      <c r="GRE767" s="156"/>
      <c r="GRF767" s="156"/>
      <c r="GRG767" s="156"/>
      <c r="GRH767" s="156"/>
      <c r="GRI767" s="156"/>
      <c r="GRJ767" s="156"/>
      <c r="GRK767" s="156"/>
      <c r="GRL767" s="156"/>
      <c r="GRM767" s="156"/>
      <c r="GRN767" s="156"/>
      <c r="GRO767" s="156"/>
      <c r="GRP767" s="156"/>
      <c r="GRQ767" s="156"/>
      <c r="GRR767" s="156"/>
      <c r="GRS767" s="156"/>
      <c r="GRT767" s="156"/>
      <c r="GRU767" s="156"/>
      <c r="GRV767" s="156"/>
      <c r="GRW767" s="156"/>
      <c r="GRX767" s="156"/>
      <c r="GRY767" s="156"/>
      <c r="GRZ767" s="156"/>
      <c r="GSA767" s="156"/>
      <c r="GSB767" s="156"/>
      <c r="GSC767" s="156"/>
      <c r="GSD767" s="156"/>
      <c r="GSE767" s="156"/>
      <c r="GSF767" s="156"/>
      <c r="GSG767" s="156"/>
      <c r="GSH767" s="156"/>
      <c r="GSI767" s="156"/>
      <c r="GSJ767" s="156"/>
      <c r="GSK767" s="156"/>
      <c r="GSL767" s="156"/>
      <c r="GSM767" s="156"/>
      <c r="GSN767" s="156"/>
      <c r="GSO767" s="156"/>
      <c r="GSP767" s="156"/>
      <c r="GSQ767" s="156"/>
      <c r="GSR767" s="156"/>
      <c r="GSS767" s="156"/>
      <c r="GST767" s="156"/>
      <c r="GSU767" s="156"/>
      <c r="GSV767" s="156"/>
      <c r="GSW767" s="156"/>
      <c r="GSX767" s="156"/>
      <c r="GSY767" s="156"/>
      <c r="GSZ767" s="156"/>
      <c r="GTA767" s="156"/>
      <c r="GTB767" s="156"/>
      <c r="GTC767" s="156"/>
      <c r="GTD767" s="156"/>
      <c r="GTE767" s="156"/>
      <c r="GTF767" s="156"/>
      <c r="GTG767" s="156"/>
      <c r="GTH767" s="156"/>
      <c r="GTI767" s="156"/>
      <c r="GTJ767" s="156"/>
      <c r="GTK767" s="156"/>
      <c r="GTL767" s="156"/>
      <c r="GTM767" s="156"/>
      <c r="GTN767" s="156"/>
      <c r="GTO767" s="156"/>
      <c r="GTP767" s="156"/>
      <c r="GTQ767" s="156"/>
      <c r="GTR767" s="156"/>
      <c r="GTS767" s="156"/>
      <c r="GTT767" s="156"/>
      <c r="GTU767" s="156"/>
      <c r="GTV767" s="156"/>
      <c r="GTW767" s="156"/>
      <c r="GTX767" s="156"/>
      <c r="GTY767" s="156"/>
      <c r="GTZ767" s="156"/>
      <c r="GUA767" s="156"/>
      <c r="GUB767" s="156"/>
      <c r="GUC767" s="156"/>
      <c r="GUD767" s="156"/>
      <c r="GUE767" s="156"/>
      <c r="GUF767" s="156"/>
      <c r="GUG767" s="156"/>
      <c r="GUH767" s="156"/>
      <c r="GUI767" s="156"/>
      <c r="GUJ767" s="156"/>
      <c r="GUK767" s="156"/>
      <c r="GUL767" s="156"/>
      <c r="GUM767" s="156"/>
      <c r="GUN767" s="156"/>
      <c r="GUO767" s="156"/>
      <c r="GUP767" s="156"/>
      <c r="GUQ767" s="156"/>
      <c r="GUR767" s="156"/>
      <c r="GUS767" s="156"/>
      <c r="GUT767" s="156"/>
      <c r="GUU767" s="156"/>
      <c r="GUV767" s="156"/>
      <c r="GUW767" s="156"/>
      <c r="GUX767" s="156"/>
      <c r="GUY767" s="156"/>
      <c r="GUZ767" s="156"/>
      <c r="GVA767" s="156"/>
      <c r="GVB767" s="156"/>
      <c r="GVC767" s="156"/>
      <c r="GVD767" s="156"/>
      <c r="GVE767" s="156"/>
      <c r="GVF767" s="156"/>
      <c r="GVG767" s="156"/>
      <c r="GVH767" s="156"/>
      <c r="GVI767" s="156"/>
      <c r="GVJ767" s="156"/>
      <c r="GVK767" s="156"/>
      <c r="GVL767" s="156"/>
      <c r="GVM767" s="156"/>
      <c r="GVN767" s="156"/>
      <c r="GVO767" s="156"/>
      <c r="GVP767" s="156"/>
      <c r="GVQ767" s="156"/>
      <c r="GVR767" s="156"/>
      <c r="GVS767" s="156"/>
      <c r="GVT767" s="156"/>
      <c r="GVU767" s="156"/>
      <c r="GVV767" s="156"/>
      <c r="GVW767" s="156"/>
      <c r="GVX767" s="156"/>
      <c r="GVY767" s="156"/>
      <c r="GVZ767" s="156"/>
      <c r="GWA767" s="156"/>
      <c r="GWB767" s="156"/>
      <c r="GWC767" s="156"/>
      <c r="GWD767" s="156"/>
      <c r="GWE767" s="156"/>
      <c r="GWF767" s="156"/>
      <c r="GWG767" s="156"/>
      <c r="GWH767" s="156"/>
      <c r="GWI767" s="156"/>
      <c r="GWJ767" s="156"/>
      <c r="GWK767" s="156"/>
      <c r="GWL767" s="156"/>
      <c r="GWM767" s="156"/>
      <c r="GWN767" s="156"/>
      <c r="GWO767" s="156"/>
      <c r="GWP767" s="156"/>
      <c r="GWQ767" s="156"/>
      <c r="GWR767" s="156"/>
      <c r="GWS767" s="156"/>
      <c r="GWT767" s="156"/>
      <c r="GWU767" s="156"/>
      <c r="GWV767" s="156"/>
      <c r="GWW767" s="156"/>
      <c r="GWX767" s="156"/>
      <c r="GWY767" s="156"/>
      <c r="GWZ767" s="156"/>
      <c r="GXA767" s="156"/>
      <c r="GXB767" s="156"/>
      <c r="GXC767" s="156"/>
      <c r="GXD767" s="156"/>
      <c r="GXE767" s="156"/>
      <c r="GXF767" s="156"/>
      <c r="GXG767" s="156"/>
      <c r="GXH767" s="156"/>
      <c r="GXI767" s="156"/>
      <c r="GXJ767" s="156"/>
      <c r="GXK767" s="156"/>
      <c r="GXL767" s="156"/>
      <c r="GXM767" s="156"/>
      <c r="GXN767" s="156"/>
      <c r="GXO767" s="156"/>
      <c r="GXP767" s="156"/>
      <c r="GXQ767" s="156"/>
      <c r="GXR767" s="156"/>
      <c r="GXS767" s="156"/>
      <c r="GXT767" s="156"/>
      <c r="GXU767" s="156"/>
      <c r="GXV767" s="156"/>
      <c r="GXW767" s="156"/>
      <c r="GXX767" s="156"/>
      <c r="GXY767" s="156"/>
      <c r="GXZ767" s="156"/>
      <c r="GYA767" s="156"/>
      <c r="GYB767" s="156"/>
      <c r="GYC767" s="156"/>
      <c r="GYD767" s="156"/>
      <c r="GYE767" s="156"/>
      <c r="GYF767" s="156"/>
      <c r="GYG767" s="156"/>
      <c r="GYH767" s="156"/>
      <c r="GYI767" s="156"/>
      <c r="GYJ767" s="156"/>
      <c r="GYK767" s="156"/>
      <c r="GYL767" s="156"/>
      <c r="GYM767" s="156"/>
      <c r="GYN767" s="156"/>
      <c r="GYO767" s="156"/>
      <c r="GYP767" s="156"/>
      <c r="GYQ767" s="156"/>
      <c r="GYR767" s="156"/>
      <c r="GYS767" s="156"/>
      <c r="GYT767" s="156"/>
      <c r="GYU767" s="156"/>
      <c r="GYV767" s="156"/>
      <c r="GYW767" s="156"/>
      <c r="GYX767" s="156"/>
      <c r="GYY767" s="156"/>
      <c r="GYZ767" s="156"/>
      <c r="GZA767" s="156"/>
      <c r="GZB767" s="156"/>
      <c r="GZC767" s="156"/>
      <c r="GZD767" s="156"/>
      <c r="GZE767" s="156"/>
      <c r="GZF767" s="156"/>
      <c r="GZG767" s="156"/>
      <c r="GZH767" s="156"/>
      <c r="GZI767" s="156"/>
      <c r="GZJ767" s="156"/>
      <c r="GZK767" s="156"/>
      <c r="GZL767" s="156"/>
      <c r="GZM767" s="156"/>
      <c r="GZN767" s="156"/>
      <c r="GZO767" s="156"/>
      <c r="GZP767" s="156"/>
      <c r="GZQ767" s="156"/>
      <c r="GZR767" s="156"/>
      <c r="GZS767" s="156"/>
      <c r="GZT767" s="156"/>
      <c r="GZU767" s="156"/>
      <c r="GZV767" s="156"/>
      <c r="GZW767" s="156"/>
      <c r="GZX767" s="156"/>
      <c r="GZY767" s="156"/>
      <c r="GZZ767" s="156"/>
      <c r="HAA767" s="156"/>
      <c r="HAB767" s="156"/>
      <c r="HAC767" s="156"/>
      <c r="HAD767" s="156"/>
      <c r="HAE767" s="156"/>
      <c r="HAF767" s="156"/>
      <c r="HAG767" s="156"/>
      <c r="HAH767" s="156"/>
      <c r="HAI767" s="156"/>
      <c r="HAJ767" s="156"/>
      <c r="HAK767" s="156"/>
      <c r="HAL767" s="156"/>
      <c r="HAM767" s="156"/>
      <c r="HAN767" s="156"/>
      <c r="HAO767" s="156"/>
      <c r="HAP767" s="156"/>
      <c r="HAQ767" s="156"/>
      <c r="HAR767" s="156"/>
      <c r="HAS767" s="156"/>
      <c r="HAT767" s="156"/>
      <c r="HAU767" s="156"/>
      <c r="HAV767" s="156"/>
      <c r="HAW767" s="156"/>
      <c r="HAX767" s="156"/>
      <c r="HAY767" s="156"/>
      <c r="HAZ767" s="156"/>
      <c r="HBA767" s="156"/>
      <c r="HBB767" s="156"/>
      <c r="HBC767" s="156"/>
      <c r="HBD767" s="156"/>
      <c r="HBE767" s="156"/>
      <c r="HBF767" s="156"/>
      <c r="HBG767" s="156"/>
      <c r="HBH767" s="156"/>
      <c r="HBI767" s="156"/>
      <c r="HBJ767" s="156"/>
      <c r="HBK767" s="156"/>
      <c r="HBL767" s="156"/>
      <c r="HBM767" s="156"/>
      <c r="HBN767" s="156"/>
      <c r="HBO767" s="156"/>
      <c r="HBP767" s="156"/>
      <c r="HBQ767" s="156"/>
      <c r="HBR767" s="156"/>
      <c r="HBS767" s="156"/>
      <c r="HBT767" s="156"/>
      <c r="HBU767" s="156"/>
      <c r="HBV767" s="156"/>
      <c r="HBW767" s="156"/>
      <c r="HBX767" s="156"/>
      <c r="HBY767" s="156"/>
      <c r="HBZ767" s="156"/>
      <c r="HCA767" s="156"/>
      <c r="HCB767" s="156"/>
      <c r="HCC767" s="156"/>
      <c r="HCD767" s="156"/>
      <c r="HCE767" s="156"/>
      <c r="HCF767" s="156"/>
      <c r="HCG767" s="156"/>
      <c r="HCH767" s="156"/>
      <c r="HCI767" s="156"/>
      <c r="HCJ767" s="156"/>
      <c r="HCK767" s="156"/>
      <c r="HCL767" s="156"/>
      <c r="HCM767" s="156"/>
      <c r="HCN767" s="156"/>
      <c r="HCO767" s="156"/>
      <c r="HCP767" s="156"/>
      <c r="HCQ767" s="156"/>
      <c r="HCR767" s="156"/>
      <c r="HCS767" s="156"/>
      <c r="HCT767" s="156"/>
      <c r="HCU767" s="156"/>
      <c r="HCV767" s="156"/>
      <c r="HCW767" s="156"/>
      <c r="HCX767" s="156"/>
      <c r="HCY767" s="156"/>
      <c r="HCZ767" s="156"/>
      <c r="HDA767" s="156"/>
      <c r="HDB767" s="156"/>
      <c r="HDC767" s="156"/>
      <c r="HDD767" s="156"/>
      <c r="HDE767" s="156"/>
      <c r="HDF767" s="156"/>
      <c r="HDG767" s="156"/>
      <c r="HDH767" s="156"/>
      <c r="HDI767" s="156"/>
      <c r="HDJ767" s="156"/>
      <c r="HDK767" s="156"/>
      <c r="HDL767" s="156"/>
      <c r="HDM767" s="156"/>
      <c r="HDN767" s="156"/>
      <c r="HDO767" s="156"/>
      <c r="HDP767" s="156"/>
      <c r="HDQ767" s="156"/>
      <c r="HDR767" s="156"/>
      <c r="HDS767" s="156"/>
      <c r="HDT767" s="156"/>
      <c r="HDU767" s="156"/>
      <c r="HDV767" s="156"/>
      <c r="HDW767" s="156"/>
      <c r="HDX767" s="156"/>
      <c r="HDY767" s="156"/>
      <c r="HDZ767" s="156"/>
      <c r="HEA767" s="156"/>
      <c r="HEB767" s="156"/>
      <c r="HEC767" s="156"/>
      <c r="HED767" s="156"/>
      <c r="HEE767" s="156"/>
      <c r="HEF767" s="156"/>
      <c r="HEG767" s="156"/>
      <c r="HEH767" s="156"/>
      <c r="HEI767" s="156"/>
      <c r="HEJ767" s="156"/>
      <c r="HEK767" s="156"/>
      <c r="HEL767" s="156"/>
      <c r="HEM767" s="156"/>
      <c r="HEN767" s="156"/>
      <c r="HEO767" s="156"/>
      <c r="HEP767" s="156"/>
      <c r="HEQ767" s="156"/>
      <c r="HER767" s="156"/>
      <c r="HES767" s="156"/>
      <c r="HET767" s="156"/>
      <c r="HEU767" s="156"/>
      <c r="HEV767" s="156"/>
      <c r="HEW767" s="156"/>
      <c r="HEX767" s="156"/>
      <c r="HEY767" s="156"/>
      <c r="HEZ767" s="156"/>
      <c r="HFA767" s="156"/>
      <c r="HFB767" s="156"/>
      <c r="HFC767" s="156"/>
      <c r="HFD767" s="156"/>
      <c r="HFE767" s="156"/>
      <c r="HFF767" s="156"/>
      <c r="HFG767" s="156"/>
      <c r="HFH767" s="156"/>
      <c r="HFI767" s="156"/>
      <c r="HFJ767" s="156"/>
      <c r="HFK767" s="156"/>
      <c r="HFL767" s="156"/>
      <c r="HFM767" s="156"/>
      <c r="HFN767" s="156"/>
      <c r="HFO767" s="156"/>
      <c r="HFP767" s="156"/>
      <c r="HFQ767" s="156"/>
      <c r="HFR767" s="156"/>
      <c r="HFS767" s="156"/>
      <c r="HFT767" s="156"/>
      <c r="HFU767" s="156"/>
      <c r="HFV767" s="156"/>
      <c r="HFW767" s="156"/>
      <c r="HFX767" s="156"/>
      <c r="HFY767" s="156"/>
      <c r="HFZ767" s="156"/>
      <c r="HGA767" s="156"/>
      <c r="HGB767" s="156"/>
      <c r="HGC767" s="156"/>
      <c r="HGD767" s="156"/>
      <c r="HGE767" s="156"/>
      <c r="HGF767" s="156"/>
      <c r="HGG767" s="156"/>
      <c r="HGH767" s="156"/>
      <c r="HGI767" s="156"/>
      <c r="HGJ767" s="156"/>
      <c r="HGK767" s="156"/>
      <c r="HGL767" s="156"/>
      <c r="HGM767" s="156"/>
      <c r="HGN767" s="156"/>
      <c r="HGO767" s="156"/>
      <c r="HGP767" s="156"/>
      <c r="HGQ767" s="156"/>
      <c r="HGR767" s="156"/>
      <c r="HGS767" s="156"/>
      <c r="HGT767" s="156"/>
      <c r="HGU767" s="156"/>
      <c r="HGV767" s="156"/>
      <c r="HGW767" s="156"/>
      <c r="HGX767" s="156"/>
      <c r="HGY767" s="156"/>
      <c r="HGZ767" s="156"/>
      <c r="HHA767" s="156"/>
      <c r="HHB767" s="156"/>
      <c r="HHC767" s="156"/>
      <c r="HHD767" s="156"/>
      <c r="HHE767" s="156"/>
      <c r="HHF767" s="156"/>
      <c r="HHG767" s="156"/>
      <c r="HHH767" s="156"/>
      <c r="HHI767" s="156"/>
      <c r="HHJ767" s="156"/>
      <c r="HHK767" s="156"/>
      <c r="HHL767" s="156"/>
      <c r="HHM767" s="156"/>
      <c r="HHN767" s="156"/>
      <c r="HHO767" s="156"/>
      <c r="HHP767" s="156"/>
      <c r="HHQ767" s="156"/>
      <c r="HHR767" s="156"/>
      <c r="HHS767" s="156"/>
      <c r="HHT767" s="156"/>
      <c r="HHU767" s="156"/>
      <c r="HHV767" s="156"/>
      <c r="HHW767" s="156"/>
      <c r="HHX767" s="156"/>
      <c r="HHY767" s="156"/>
      <c r="HHZ767" s="156"/>
      <c r="HIA767" s="156"/>
      <c r="HIB767" s="156"/>
      <c r="HIC767" s="156"/>
      <c r="HID767" s="156"/>
      <c r="HIE767" s="156"/>
      <c r="HIF767" s="156"/>
      <c r="HIG767" s="156"/>
      <c r="HIH767" s="156"/>
      <c r="HII767" s="156"/>
      <c r="HIJ767" s="156"/>
      <c r="HIK767" s="156"/>
      <c r="HIL767" s="156"/>
      <c r="HIM767" s="156"/>
      <c r="HIN767" s="156"/>
      <c r="HIO767" s="156"/>
      <c r="HIP767" s="156"/>
      <c r="HIQ767" s="156"/>
      <c r="HIR767" s="156"/>
      <c r="HIS767" s="156"/>
      <c r="HIT767" s="156"/>
      <c r="HIU767" s="156"/>
      <c r="HIV767" s="156"/>
      <c r="HIW767" s="156"/>
      <c r="HIX767" s="156"/>
      <c r="HIY767" s="156"/>
      <c r="HIZ767" s="156"/>
      <c r="HJA767" s="156"/>
      <c r="HJB767" s="156"/>
      <c r="HJC767" s="156"/>
      <c r="HJD767" s="156"/>
      <c r="HJE767" s="156"/>
      <c r="HJF767" s="156"/>
      <c r="HJG767" s="156"/>
      <c r="HJH767" s="156"/>
      <c r="HJI767" s="156"/>
      <c r="HJJ767" s="156"/>
      <c r="HJK767" s="156"/>
      <c r="HJL767" s="156"/>
      <c r="HJM767" s="156"/>
      <c r="HJN767" s="156"/>
      <c r="HJO767" s="156"/>
      <c r="HJP767" s="156"/>
      <c r="HJQ767" s="156"/>
      <c r="HJR767" s="156"/>
      <c r="HJS767" s="156"/>
      <c r="HJT767" s="156"/>
      <c r="HJU767" s="156"/>
      <c r="HJV767" s="156"/>
      <c r="HJW767" s="156"/>
      <c r="HJX767" s="156"/>
      <c r="HJY767" s="156"/>
      <c r="HJZ767" s="156"/>
      <c r="HKA767" s="156"/>
      <c r="HKB767" s="156"/>
      <c r="HKC767" s="156"/>
      <c r="HKD767" s="156"/>
      <c r="HKE767" s="156"/>
      <c r="HKF767" s="156"/>
      <c r="HKG767" s="156"/>
      <c r="HKH767" s="156"/>
      <c r="HKI767" s="156"/>
      <c r="HKJ767" s="156"/>
      <c r="HKK767" s="156"/>
      <c r="HKL767" s="156"/>
      <c r="HKM767" s="156"/>
      <c r="HKN767" s="156"/>
      <c r="HKO767" s="156"/>
      <c r="HKP767" s="156"/>
      <c r="HKQ767" s="156"/>
      <c r="HKR767" s="156"/>
      <c r="HKS767" s="156"/>
      <c r="HKT767" s="156"/>
      <c r="HKU767" s="156"/>
      <c r="HKV767" s="156"/>
      <c r="HKW767" s="156"/>
      <c r="HKX767" s="156"/>
      <c r="HKY767" s="156"/>
      <c r="HKZ767" s="156"/>
      <c r="HLA767" s="156"/>
      <c r="HLB767" s="156"/>
      <c r="HLC767" s="156"/>
      <c r="HLD767" s="156"/>
      <c r="HLE767" s="156"/>
      <c r="HLF767" s="156"/>
      <c r="HLG767" s="156"/>
      <c r="HLH767" s="156"/>
      <c r="HLI767" s="156"/>
      <c r="HLJ767" s="156"/>
      <c r="HLK767" s="156"/>
      <c r="HLL767" s="156"/>
      <c r="HLM767" s="156"/>
      <c r="HLN767" s="156"/>
      <c r="HLO767" s="156"/>
      <c r="HLP767" s="156"/>
      <c r="HLQ767" s="156"/>
      <c r="HLR767" s="156"/>
      <c r="HLS767" s="156"/>
      <c r="HLT767" s="156"/>
      <c r="HLU767" s="156"/>
      <c r="HLV767" s="156"/>
      <c r="HLW767" s="156"/>
      <c r="HLX767" s="156"/>
      <c r="HLY767" s="156"/>
      <c r="HLZ767" s="156"/>
      <c r="HMA767" s="156"/>
      <c r="HMB767" s="156"/>
      <c r="HMC767" s="156"/>
      <c r="HMD767" s="156"/>
      <c r="HME767" s="156"/>
      <c r="HMF767" s="156"/>
      <c r="HMG767" s="156"/>
      <c r="HMH767" s="156"/>
      <c r="HMI767" s="156"/>
      <c r="HMJ767" s="156"/>
      <c r="HMK767" s="156"/>
      <c r="HML767" s="156"/>
      <c r="HMM767" s="156"/>
      <c r="HMN767" s="156"/>
      <c r="HMO767" s="156"/>
      <c r="HMP767" s="156"/>
      <c r="HMQ767" s="156"/>
      <c r="HMR767" s="156"/>
      <c r="HMS767" s="156"/>
      <c r="HMT767" s="156"/>
      <c r="HMU767" s="156"/>
      <c r="HMV767" s="156"/>
      <c r="HMW767" s="156"/>
      <c r="HMX767" s="156"/>
      <c r="HMY767" s="156"/>
      <c r="HMZ767" s="156"/>
      <c r="HNA767" s="156"/>
      <c r="HNB767" s="156"/>
      <c r="HNC767" s="156"/>
      <c r="HND767" s="156"/>
      <c r="HNE767" s="156"/>
      <c r="HNF767" s="156"/>
      <c r="HNG767" s="156"/>
      <c r="HNH767" s="156"/>
      <c r="HNI767" s="156"/>
      <c r="HNJ767" s="156"/>
      <c r="HNK767" s="156"/>
      <c r="HNL767" s="156"/>
      <c r="HNM767" s="156"/>
      <c r="HNN767" s="156"/>
      <c r="HNO767" s="156"/>
      <c r="HNP767" s="156"/>
      <c r="HNQ767" s="156"/>
      <c r="HNR767" s="156"/>
      <c r="HNS767" s="156"/>
      <c r="HNT767" s="156"/>
      <c r="HNU767" s="156"/>
      <c r="HNV767" s="156"/>
      <c r="HNW767" s="156"/>
      <c r="HNX767" s="156"/>
      <c r="HNY767" s="156"/>
      <c r="HNZ767" s="156"/>
      <c r="HOA767" s="156"/>
      <c r="HOB767" s="156"/>
      <c r="HOC767" s="156"/>
      <c r="HOD767" s="156"/>
      <c r="HOE767" s="156"/>
      <c r="HOF767" s="156"/>
      <c r="HOG767" s="156"/>
      <c r="HOH767" s="156"/>
      <c r="HOI767" s="156"/>
      <c r="HOJ767" s="156"/>
      <c r="HOK767" s="156"/>
      <c r="HOL767" s="156"/>
      <c r="HOM767" s="156"/>
      <c r="HON767" s="156"/>
      <c r="HOO767" s="156"/>
      <c r="HOP767" s="156"/>
      <c r="HOQ767" s="156"/>
      <c r="HOR767" s="156"/>
      <c r="HOS767" s="156"/>
      <c r="HOT767" s="156"/>
      <c r="HOU767" s="156"/>
      <c r="HOV767" s="156"/>
      <c r="HOW767" s="156"/>
      <c r="HOX767" s="156"/>
      <c r="HOY767" s="156"/>
      <c r="HOZ767" s="156"/>
      <c r="HPA767" s="156"/>
      <c r="HPB767" s="156"/>
      <c r="HPC767" s="156"/>
      <c r="HPD767" s="156"/>
      <c r="HPE767" s="156"/>
      <c r="HPF767" s="156"/>
      <c r="HPG767" s="156"/>
      <c r="HPH767" s="156"/>
      <c r="HPI767" s="156"/>
      <c r="HPJ767" s="156"/>
      <c r="HPK767" s="156"/>
      <c r="HPL767" s="156"/>
      <c r="HPM767" s="156"/>
      <c r="HPN767" s="156"/>
      <c r="HPO767" s="156"/>
      <c r="HPP767" s="156"/>
      <c r="HPQ767" s="156"/>
      <c r="HPR767" s="156"/>
      <c r="HPS767" s="156"/>
      <c r="HPT767" s="156"/>
      <c r="HPU767" s="156"/>
      <c r="HPV767" s="156"/>
      <c r="HPW767" s="156"/>
      <c r="HPX767" s="156"/>
      <c r="HPY767" s="156"/>
      <c r="HPZ767" s="156"/>
      <c r="HQA767" s="156"/>
      <c r="HQB767" s="156"/>
      <c r="HQC767" s="156"/>
      <c r="HQD767" s="156"/>
      <c r="HQE767" s="156"/>
      <c r="HQF767" s="156"/>
      <c r="HQG767" s="156"/>
      <c r="HQH767" s="156"/>
      <c r="HQI767" s="156"/>
      <c r="HQJ767" s="156"/>
      <c r="HQK767" s="156"/>
      <c r="HQL767" s="156"/>
      <c r="HQM767" s="156"/>
      <c r="HQN767" s="156"/>
      <c r="HQO767" s="156"/>
      <c r="HQP767" s="156"/>
      <c r="HQQ767" s="156"/>
      <c r="HQR767" s="156"/>
      <c r="HQS767" s="156"/>
      <c r="HQT767" s="156"/>
      <c r="HQU767" s="156"/>
      <c r="HQV767" s="156"/>
      <c r="HQW767" s="156"/>
      <c r="HQX767" s="156"/>
      <c r="HQY767" s="156"/>
      <c r="HQZ767" s="156"/>
      <c r="HRA767" s="156"/>
      <c r="HRB767" s="156"/>
      <c r="HRC767" s="156"/>
      <c r="HRD767" s="156"/>
      <c r="HRE767" s="156"/>
      <c r="HRF767" s="156"/>
      <c r="HRG767" s="156"/>
      <c r="HRH767" s="156"/>
      <c r="HRI767" s="156"/>
      <c r="HRJ767" s="156"/>
      <c r="HRK767" s="156"/>
      <c r="HRL767" s="156"/>
      <c r="HRM767" s="156"/>
      <c r="HRN767" s="156"/>
      <c r="HRO767" s="156"/>
      <c r="HRP767" s="156"/>
      <c r="HRQ767" s="156"/>
      <c r="HRR767" s="156"/>
      <c r="HRS767" s="156"/>
      <c r="HRT767" s="156"/>
      <c r="HRU767" s="156"/>
      <c r="HRV767" s="156"/>
      <c r="HRW767" s="156"/>
      <c r="HRX767" s="156"/>
      <c r="HRY767" s="156"/>
      <c r="HRZ767" s="156"/>
      <c r="HSA767" s="156"/>
      <c r="HSB767" s="156"/>
      <c r="HSC767" s="156"/>
      <c r="HSD767" s="156"/>
      <c r="HSE767" s="156"/>
      <c r="HSF767" s="156"/>
      <c r="HSG767" s="156"/>
      <c r="HSH767" s="156"/>
      <c r="HSI767" s="156"/>
      <c r="HSJ767" s="156"/>
      <c r="HSK767" s="156"/>
      <c r="HSL767" s="156"/>
      <c r="HSM767" s="156"/>
      <c r="HSN767" s="156"/>
      <c r="HSO767" s="156"/>
      <c r="HSP767" s="156"/>
      <c r="HSQ767" s="156"/>
      <c r="HSR767" s="156"/>
      <c r="HSS767" s="156"/>
      <c r="HST767" s="156"/>
      <c r="HSU767" s="156"/>
      <c r="HSV767" s="156"/>
      <c r="HSW767" s="156"/>
      <c r="HSX767" s="156"/>
      <c r="HSY767" s="156"/>
      <c r="HSZ767" s="156"/>
      <c r="HTA767" s="156"/>
      <c r="HTB767" s="156"/>
      <c r="HTC767" s="156"/>
      <c r="HTD767" s="156"/>
      <c r="HTE767" s="156"/>
      <c r="HTF767" s="156"/>
      <c r="HTG767" s="156"/>
      <c r="HTH767" s="156"/>
      <c r="HTI767" s="156"/>
      <c r="HTJ767" s="156"/>
      <c r="HTK767" s="156"/>
      <c r="HTL767" s="156"/>
      <c r="HTM767" s="156"/>
      <c r="HTN767" s="156"/>
      <c r="HTO767" s="156"/>
      <c r="HTP767" s="156"/>
      <c r="HTQ767" s="156"/>
      <c r="HTR767" s="156"/>
      <c r="HTS767" s="156"/>
      <c r="HTT767" s="156"/>
      <c r="HTU767" s="156"/>
      <c r="HTV767" s="156"/>
      <c r="HTW767" s="156"/>
      <c r="HTX767" s="156"/>
      <c r="HTY767" s="156"/>
      <c r="HTZ767" s="156"/>
      <c r="HUA767" s="156"/>
      <c r="HUB767" s="156"/>
      <c r="HUC767" s="156"/>
      <c r="HUD767" s="156"/>
      <c r="HUE767" s="156"/>
      <c r="HUF767" s="156"/>
      <c r="HUG767" s="156"/>
      <c r="HUH767" s="156"/>
      <c r="HUI767" s="156"/>
      <c r="HUJ767" s="156"/>
      <c r="HUK767" s="156"/>
      <c r="HUL767" s="156"/>
      <c r="HUM767" s="156"/>
      <c r="HUN767" s="156"/>
      <c r="HUO767" s="156"/>
      <c r="HUP767" s="156"/>
      <c r="HUQ767" s="156"/>
      <c r="HUR767" s="156"/>
      <c r="HUS767" s="156"/>
      <c r="HUT767" s="156"/>
      <c r="HUU767" s="156"/>
      <c r="HUV767" s="156"/>
      <c r="HUW767" s="156"/>
      <c r="HUX767" s="156"/>
      <c r="HUY767" s="156"/>
      <c r="HUZ767" s="156"/>
      <c r="HVA767" s="156"/>
      <c r="HVB767" s="156"/>
      <c r="HVC767" s="156"/>
      <c r="HVD767" s="156"/>
      <c r="HVE767" s="156"/>
      <c r="HVF767" s="156"/>
      <c r="HVG767" s="156"/>
      <c r="HVH767" s="156"/>
      <c r="HVI767" s="156"/>
      <c r="HVJ767" s="156"/>
      <c r="HVK767" s="156"/>
      <c r="HVL767" s="156"/>
      <c r="HVM767" s="156"/>
      <c r="HVN767" s="156"/>
      <c r="HVO767" s="156"/>
      <c r="HVP767" s="156"/>
      <c r="HVQ767" s="156"/>
      <c r="HVR767" s="156"/>
      <c r="HVS767" s="156"/>
      <c r="HVT767" s="156"/>
      <c r="HVU767" s="156"/>
      <c r="HVV767" s="156"/>
      <c r="HVW767" s="156"/>
      <c r="HVX767" s="156"/>
      <c r="HVY767" s="156"/>
      <c r="HVZ767" s="156"/>
      <c r="HWA767" s="156"/>
      <c r="HWB767" s="156"/>
      <c r="HWC767" s="156"/>
      <c r="HWD767" s="156"/>
      <c r="HWE767" s="156"/>
      <c r="HWF767" s="156"/>
      <c r="HWG767" s="156"/>
      <c r="HWH767" s="156"/>
      <c r="HWI767" s="156"/>
      <c r="HWJ767" s="156"/>
      <c r="HWK767" s="156"/>
      <c r="HWL767" s="156"/>
      <c r="HWM767" s="156"/>
      <c r="HWN767" s="156"/>
      <c r="HWO767" s="156"/>
      <c r="HWP767" s="156"/>
      <c r="HWQ767" s="156"/>
      <c r="HWR767" s="156"/>
      <c r="HWS767" s="156"/>
      <c r="HWT767" s="156"/>
      <c r="HWU767" s="156"/>
      <c r="HWV767" s="156"/>
      <c r="HWW767" s="156"/>
      <c r="HWX767" s="156"/>
      <c r="HWY767" s="156"/>
      <c r="HWZ767" s="156"/>
      <c r="HXA767" s="156"/>
      <c r="HXB767" s="156"/>
      <c r="HXC767" s="156"/>
      <c r="HXD767" s="156"/>
      <c r="HXE767" s="156"/>
      <c r="HXF767" s="156"/>
      <c r="HXG767" s="156"/>
      <c r="HXH767" s="156"/>
      <c r="HXI767" s="156"/>
      <c r="HXJ767" s="156"/>
      <c r="HXK767" s="156"/>
      <c r="HXL767" s="156"/>
      <c r="HXM767" s="156"/>
      <c r="HXN767" s="156"/>
      <c r="HXO767" s="156"/>
      <c r="HXP767" s="156"/>
      <c r="HXQ767" s="156"/>
      <c r="HXR767" s="156"/>
      <c r="HXS767" s="156"/>
      <c r="HXT767" s="156"/>
      <c r="HXU767" s="156"/>
      <c r="HXV767" s="156"/>
      <c r="HXW767" s="156"/>
      <c r="HXX767" s="156"/>
      <c r="HXY767" s="156"/>
      <c r="HXZ767" s="156"/>
      <c r="HYA767" s="156"/>
      <c r="HYB767" s="156"/>
      <c r="HYC767" s="156"/>
      <c r="HYD767" s="156"/>
      <c r="HYE767" s="156"/>
      <c r="HYF767" s="156"/>
      <c r="HYG767" s="156"/>
      <c r="HYH767" s="156"/>
      <c r="HYI767" s="156"/>
      <c r="HYJ767" s="156"/>
      <c r="HYK767" s="156"/>
      <c r="HYL767" s="156"/>
      <c r="HYM767" s="156"/>
      <c r="HYN767" s="156"/>
      <c r="HYO767" s="156"/>
      <c r="HYP767" s="156"/>
      <c r="HYQ767" s="156"/>
      <c r="HYR767" s="156"/>
      <c r="HYS767" s="156"/>
      <c r="HYT767" s="156"/>
      <c r="HYU767" s="156"/>
      <c r="HYV767" s="156"/>
      <c r="HYW767" s="156"/>
      <c r="HYX767" s="156"/>
      <c r="HYY767" s="156"/>
      <c r="HYZ767" s="156"/>
      <c r="HZA767" s="156"/>
      <c r="HZB767" s="156"/>
      <c r="HZC767" s="156"/>
      <c r="HZD767" s="156"/>
      <c r="HZE767" s="156"/>
      <c r="HZF767" s="156"/>
      <c r="HZG767" s="156"/>
      <c r="HZH767" s="156"/>
      <c r="HZI767" s="156"/>
      <c r="HZJ767" s="156"/>
      <c r="HZK767" s="156"/>
      <c r="HZL767" s="156"/>
      <c r="HZM767" s="156"/>
      <c r="HZN767" s="156"/>
      <c r="HZO767" s="156"/>
      <c r="HZP767" s="156"/>
      <c r="HZQ767" s="156"/>
      <c r="HZR767" s="156"/>
      <c r="HZS767" s="156"/>
      <c r="HZT767" s="156"/>
      <c r="HZU767" s="156"/>
      <c r="HZV767" s="156"/>
      <c r="HZW767" s="156"/>
      <c r="HZX767" s="156"/>
      <c r="HZY767" s="156"/>
      <c r="HZZ767" s="156"/>
      <c r="IAA767" s="156"/>
      <c r="IAB767" s="156"/>
      <c r="IAC767" s="156"/>
      <c r="IAD767" s="156"/>
      <c r="IAE767" s="156"/>
      <c r="IAF767" s="156"/>
      <c r="IAG767" s="156"/>
      <c r="IAH767" s="156"/>
      <c r="IAI767" s="156"/>
      <c r="IAJ767" s="156"/>
      <c r="IAK767" s="156"/>
      <c r="IAL767" s="156"/>
      <c r="IAM767" s="156"/>
      <c r="IAN767" s="156"/>
      <c r="IAO767" s="156"/>
      <c r="IAP767" s="156"/>
      <c r="IAQ767" s="156"/>
      <c r="IAR767" s="156"/>
      <c r="IAS767" s="156"/>
      <c r="IAT767" s="156"/>
      <c r="IAU767" s="156"/>
      <c r="IAV767" s="156"/>
      <c r="IAW767" s="156"/>
      <c r="IAX767" s="156"/>
      <c r="IAY767" s="156"/>
      <c r="IAZ767" s="156"/>
      <c r="IBA767" s="156"/>
      <c r="IBB767" s="156"/>
      <c r="IBC767" s="156"/>
      <c r="IBD767" s="156"/>
      <c r="IBE767" s="156"/>
      <c r="IBF767" s="156"/>
      <c r="IBG767" s="156"/>
      <c r="IBH767" s="156"/>
      <c r="IBI767" s="156"/>
      <c r="IBJ767" s="156"/>
      <c r="IBK767" s="156"/>
      <c r="IBL767" s="156"/>
      <c r="IBM767" s="156"/>
      <c r="IBN767" s="156"/>
      <c r="IBO767" s="156"/>
      <c r="IBP767" s="156"/>
      <c r="IBQ767" s="156"/>
      <c r="IBR767" s="156"/>
      <c r="IBS767" s="156"/>
      <c r="IBT767" s="156"/>
      <c r="IBU767" s="156"/>
      <c r="IBV767" s="156"/>
      <c r="IBW767" s="156"/>
      <c r="IBX767" s="156"/>
      <c r="IBY767" s="156"/>
      <c r="IBZ767" s="156"/>
      <c r="ICA767" s="156"/>
      <c r="ICB767" s="156"/>
      <c r="ICC767" s="156"/>
      <c r="ICD767" s="156"/>
      <c r="ICE767" s="156"/>
      <c r="ICF767" s="156"/>
      <c r="ICG767" s="156"/>
      <c r="ICH767" s="156"/>
      <c r="ICI767" s="156"/>
      <c r="ICJ767" s="156"/>
      <c r="ICK767" s="156"/>
      <c r="ICL767" s="156"/>
      <c r="ICM767" s="156"/>
      <c r="ICN767" s="156"/>
      <c r="ICO767" s="156"/>
      <c r="ICP767" s="156"/>
      <c r="ICQ767" s="156"/>
      <c r="ICR767" s="156"/>
      <c r="ICS767" s="156"/>
      <c r="ICT767" s="156"/>
      <c r="ICU767" s="156"/>
      <c r="ICV767" s="156"/>
      <c r="ICW767" s="156"/>
      <c r="ICX767" s="156"/>
      <c r="ICY767" s="156"/>
      <c r="ICZ767" s="156"/>
      <c r="IDA767" s="156"/>
      <c r="IDB767" s="156"/>
      <c r="IDC767" s="156"/>
      <c r="IDD767" s="156"/>
      <c r="IDE767" s="156"/>
      <c r="IDF767" s="156"/>
      <c r="IDG767" s="156"/>
      <c r="IDH767" s="156"/>
      <c r="IDI767" s="156"/>
      <c r="IDJ767" s="156"/>
      <c r="IDK767" s="156"/>
      <c r="IDL767" s="156"/>
      <c r="IDM767" s="156"/>
      <c r="IDN767" s="156"/>
      <c r="IDO767" s="156"/>
      <c r="IDP767" s="156"/>
      <c r="IDQ767" s="156"/>
      <c r="IDR767" s="156"/>
      <c r="IDS767" s="156"/>
      <c r="IDT767" s="156"/>
      <c r="IDU767" s="156"/>
      <c r="IDV767" s="156"/>
      <c r="IDW767" s="156"/>
      <c r="IDX767" s="156"/>
      <c r="IDY767" s="156"/>
      <c r="IDZ767" s="156"/>
      <c r="IEA767" s="156"/>
      <c r="IEB767" s="156"/>
      <c r="IEC767" s="156"/>
      <c r="IED767" s="156"/>
      <c r="IEE767" s="156"/>
      <c r="IEF767" s="156"/>
      <c r="IEG767" s="156"/>
      <c r="IEH767" s="156"/>
      <c r="IEI767" s="156"/>
      <c r="IEJ767" s="156"/>
      <c r="IEK767" s="156"/>
      <c r="IEL767" s="156"/>
      <c r="IEM767" s="156"/>
      <c r="IEN767" s="156"/>
      <c r="IEO767" s="156"/>
      <c r="IEP767" s="156"/>
      <c r="IEQ767" s="156"/>
      <c r="IER767" s="156"/>
      <c r="IES767" s="156"/>
      <c r="IET767" s="156"/>
      <c r="IEU767" s="156"/>
      <c r="IEV767" s="156"/>
      <c r="IEW767" s="156"/>
      <c r="IEX767" s="156"/>
      <c r="IEY767" s="156"/>
      <c r="IEZ767" s="156"/>
      <c r="IFA767" s="156"/>
      <c r="IFB767" s="156"/>
      <c r="IFC767" s="156"/>
      <c r="IFD767" s="156"/>
      <c r="IFE767" s="156"/>
      <c r="IFF767" s="156"/>
      <c r="IFG767" s="156"/>
      <c r="IFH767" s="156"/>
      <c r="IFI767" s="156"/>
      <c r="IFJ767" s="156"/>
      <c r="IFK767" s="156"/>
      <c r="IFL767" s="156"/>
      <c r="IFM767" s="156"/>
      <c r="IFN767" s="156"/>
      <c r="IFO767" s="156"/>
      <c r="IFP767" s="156"/>
      <c r="IFQ767" s="156"/>
      <c r="IFR767" s="156"/>
      <c r="IFS767" s="156"/>
      <c r="IFT767" s="156"/>
      <c r="IFU767" s="156"/>
      <c r="IFV767" s="156"/>
      <c r="IFW767" s="156"/>
      <c r="IFX767" s="156"/>
      <c r="IFY767" s="156"/>
      <c r="IFZ767" s="156"/>
      <c r="IGA767" s="156"/>
      <c r="IGB767" s="156"/>
      <c r="IGC767" s="156"/>
      <c r="IGD767" s="156"/>
      <c r="IGE767" s="156"/>
      <c r="IGF767" s="156"/>
      <c r="IGG767" s="156"/>
      <c r="IGH767" s="156"/>
      <c r="IGI767" s="156"/>
      <c r="IGJ767" s="156"/>
      <c r="IGK767" s="156"/>
      <c r="IGL767" s="156"/>
      <c r="IGM767" s="156"/>
      <c r="IGN767" s="156"/>
      <c r="IGO767" s="156"/>
      <c r="IGP767" s="156"/>
      <c r="IGQ767" s="156"/>
      <c r="IGR767" s="156"/>
      <c r="IGS767" s="156"/>
      <c r="IGT767" s="156"/>
      <c r="IGU767" s="156"/>
      <c r="IGV767" s="156"/>
      <c r="IGW767" s="156"/>
      <c r="IGX767" s="156"/>
      <c r="IGY767" s="156"/>
      <c r="IGZ767" s="156"/>
      <c r="IHA767" s="156"/>
      <c r="IHB767" s="156"/>
      <c r="IHC767" s="156"/>
      <c r="IHD767" s="156"/>
      <c r="IHE767" s="156"/>
      <c r="IHF767" s="156"/>
      <c r="IHG767" s="156"/>
      <c r="IHH767" s="156"/>
      <c r="IHI767" s="156"/>
      <c r="IHJ767" s="156"/>
      <c r="IHK767" s="156"/>
      <c r="IHL767" s="156"/>
      <c r="IHM767" s="156"/>
      <c r="IHN767" s="156"/>
      <c r="IHO767" s="156"/>
      <c r="IHP767" s="156"/>
      <c r="IHQ767" s="156"/>
      <c r="IHR767" s="156"/>
      <c r="IHS767" s="156"/>
      <c r="IHT767" s="156"/>
      <c r="IHU767" s="156"/>
      <c r="IHV767" s="156"/>
      <c r="IHW767" s="156"/>
      <c r="IHX767" s="156"/>
      <c r="IHY767" s="156"/>
      <c r="IHZ767" s="156"/>
      <c r="IIA767" s="156"/>
      <c r="IIB767" s="156"/>
      <c r="IIC767" s="156"/>
      <c r="IID767" s="156"/>
      <c r="IIE767" s="156"/>
      <c r="IIF767" s="156"/>
      <c r="IIG767" s="156"/>
      <c r="IIH767" s="156"/>
      <c r="III767" s="156"/>
      <c r="IIJ767" s="156"/>
      <c r="IIK767" s="156"/>
      <c r="IIL767" s="156"/>
      <c r="IIM767" s="156"/>
      <c r="IIN767" s="156"/>
      <c r="IIO767" s="156"/>
      <c r="IIP767" s="156"/>
      <c r="IIQ767" s="156"/>
      <c r="IIR767" s="156"/>
      <c r="IIS767" s="156"/>
      <c r="IIT767" s="156"/>
      <c r="IIU767" s="156"/>
      <c r="IIV767" s="156"/>
      <c r="IIW767" s="156"/>
      <c r="IIX767" s="156"/>
      <c r="IIY767" s="156"/>
      <c r="IIZ767" s="156"/>
      <c r="IJA767" s="156"/>
      <c r="IJB767" s="156"/>
      <c r="IJC767" s="156"/>
      <c r="IJD767" s="156"/>
      <c r="IJE767" s="156"/>
      <c r="IJF767" s="156"/>
      <c r="IJG767" s="156"/>
      <c r="IJH767" s="156"/>
      <c r="IJI767" s="156"/>
      <c r="IJJ767" s="156"/>
      <c r="IJK767" s="156"/>
      <c r="IJL767" s="156"/>
      <c r="IJM767" s="156"/>
      <c r="IJN767" s="156"/>
      <c r="IJO767" s="156"/>
      <c r="IJP767" s="156"/>
      <c r="IJQ767" s="156"/>
      <c r="IJR767" s="156"/>
      <c r="IJS767" s="156"/>
      <c r="IJT767" s="156"/>
      <c r="IJU767" s="156"/>
      <c r="IJV767" s="156"/>
      <c r="IJW767" s="156"/>
      <c r="IJX767" s="156"/>
      <c r="IJY767" s="156"/>
      <c r="IJZ767" s="156"/>
      <c r="IKA767" s="156"/>
      <c r="IKB767" s="156"/>
      <c r="IKC767" s="156"/>
      <c r="IKD767" s="156"/>
      <c r="IKE767" s="156"/>
      <c r="IKF767" s="156"/>
      <c r="IKG767" s="156"/>
      <c r="IKH767" s="156"/>
      <c r="IKI767" s="156"/>
      <c r="IKJ767" s="156"/>
      <c r="IKK767" s="156"/>
      <c r="IKL767" s="156"/>
      <c r="IKM767" s="156"/>
      <c r="IKN767" s="156"/>
      <c r="IKO767" s="156"/>
      <c r="IKP767" s="156"/>
      <c r="IKQ767" s="156"/>
      <c r="IKR767" s="156"/>
      <c r="IKS767" s="156"/>
      <c r="IKT767" s="156"/>
      <c r="IKU767" s="156"/>
      <c r="IKV767" s="156"/>
      <c r="IKW767" s="156"/>
      <c r="IKX767" s="156"/>
      <c r="IKY767" s="156"/>
      <c r="IKZ767" s="156"/>
      <c r="ILA767" s="156"/>
      <c r="ILB767" s="156"/>
      <c r="ILC767" s="156"/>
      <c r="ILD767" s="156"/>
      <c r="ILE767" s="156"/>
      <c r="ILF767" s="156"/>
      <c r="ILG767" s="156"/>
      <c r="ILH767" s="156"/>
      <c r="ILI767" s="156"/>
      <c r="ILJ767" s="156"/>
      <c r="ILK767" s="156"/>
      <c r="ILL767" s="156"/>
      <c r="ILM767" s="156"/>
      <c r="ILN767" s="156"/>
      <c r="ILO767" s="156"/>
      <c r="ILP767" s="156"/>
      <c r="ILQ767" s="156"/>
      <c r="ILR767" s="156"/>
      <c r="ILS767" s="156"/>
      <c r="ILT767" s="156"/>
      <c r="ILU767" s="156"/>
      <c r="ILV767" s="156"/>
      <c r="ILW767" s="156"/>
      <c r="ILX767" s="156"/>
      <c r="ILY767" s="156"/>
      <c r="ILZ767" s="156"/>
      <c r="IMA767" s="156"/>
      <c r="IMB767" s="156"/>
      <c r="IMC767" s="156"/>
      <c r="IMD767" s="156"/>
      <c r="IME767" s="156"/>
      <c r="IMF767" s="156"/>
      <c r="IMG767" s="156"/>
      <c r="IMH767" s="156"/>
      <c r="IMI767" s="156"/>
      <c r="IMJ767" s="156"/>
      <c r="IMK767" s="156"/>
      <c r="IML767" s="156"/>
      <c r="IMM767" s="156"/>
      <c r="IMN767" s="156"/>
      <c r="IMO767" s="156"/>
      <c r="IMP767" s="156"/>
      <c r="IMQ767" s="156"/>
      <c r="IMR767" s="156"/>
      <c r="IMS767" s="156"/>
      <c r="IMT767" s="156"/>
      <c r="IMU767" s="156"/>
      <c r="IMV767" s="156"/>
      <c r="IMW767" s="156"/>
      <c r="IMX767" s="156"/>
      <c r="IMY767" s="156"/>
      <c r="IMZ767" s="156"/>
      <c r="INA767" s="156"/>
      <c r="INB767" s="156"/>
      <c r="INC767" s="156"/>
      <c r="IND767" s="156"/>
      <c r="INE767" s="156"/>
      <c r="INF767" s="156"/>
      <c r="ING767" s="156"/>
      <c r="INH767" s="156"/>
      <c r="INI767" s="156"/>
      <c r="INJ767" s="156"/>
      <c r="INK767" s="156"/>
      <c r="INL767" s="156"/>
      <c r="INM767" s="156"/>
      <c r="INN767" s="156"/>
      <c r="INO767" s="156"/>
      <c r="INP767" s="156"/>
      <c r="INQ767" s="156"/>
      <c r="INR767" s="156"/>
      <c r="INS767" s="156"/>
      <c r="INT767" s="156"/>
      <c r="INU767" s="156"/>
      <c r="INV767" s="156"/>
      <c r="INW767" s="156"/>
      <c r="INX767" s="156"/>
      <c r="INY767" s="156"/>
      <c r="INZ767" s="156"/>
      <c r="IOA767" s="156"/>
      <c r="IOB767" s="156"/>
      <c r="IOC767" s="156"/>
      <c r="IOD767" s="156"/>
      <c r="IOE767" s="156"/>
      <c r="IOF767" s="156"/>
      <c r="IOG767" s="156"/>
      <c r="IOH767" s="156"/>
      <c r="IOI767" s="156"/>
      <c r="IOJ767" s="156"/>
      <c r="IOK767" s="156"/>
      <c r="IOL767" s="156"/>
      <c r="IOM767" s="156"/>
      <c r="ION767" s="156"/>
      <c r="IOO767" s="156"/>
      <c r="IOP767" s="156"/>
      <c r="IOQ767" s="156"/>
      <c r="IOR767" s="156"/>
      <c r="IOS767" s="156"/>
      <c r="IOT767" s="156"/>
      <c r="IOU767" s="156"/>
      <c r="IOV767" s="156"/>
      <c r="IOW767" s="156"/>
      <c r="IOX767" s="156"/>
      <c r="IOY767" s="156"/>
      <c r="IOZ767" s="156"/>
      <c r="IPA767" s="156"/>
      <c r="IPB767" s="156"/>
      <c r="IPC767" s="156"/>
      <c r="IPD767" s="156"/>
      <c r="IPE767" s="156"/>
      <c r="IPF767" s="156"/>
      <c r="IPG767" s="156"/>
      <c r="IPH767" s="156"/>
      <c r="IPI767" s="156"/>
      <c r="IPJ767" s="156"/>
      <c r="IPK767" s="156"/>
      <c r="IPL767" s="156"/>
      <c r="IPM767" s="156"/>
      <c r="IPN767" s="156"/>
      <c r="IPO767" s="156"/>
      <c r="IPP767" s="156"/>
      <c r="IPQ767" s="156"/>
      <c r="IPR767" s="156"/>
      <c r="IPS767" s="156"/>
      <c r="IPT767" s="156"/>
      <c r="IPU767" s="156"/>
      <c r="IPV767" s="156"/>
      <c r="IPW767" s="156"/>
      <c r="IPX767" s="156"/>
      <c r="IPY767" s="156"/>
      <c r="IPZ767" s="156"/>
      <c r="IQA767" s="156"/>
      <c r="IQB767" s="156"/>
      <c r="IQC767" s="156"/>
      <c r="IQD767" s="156"/>
      <c r="IQE767" s="156"/>
      <c r="IQF767" s="156"/>
      <c r="IQG767" s="156"/>
      <c r="IQH767" s="156"/>
      <c r="IQI767" s="156"/>
      <c r="IQJ767" s="156"/>
      <c r="IQK767" s="156"/>
      <c r="IQL767" s="156"/>
      <c r="IQM767" s="156"/>
      <c r="IQN767" s="156"/>
      <c r="IQO767" s="156"/>
      <c r="IQP767" s="156"/>
      <c r="IQQ767" s="156"/>
      <c r="IQR767" s="156"/>
      <c r="IQS767" s="156"/>
      <c r="IQT767" s="156"/>
      <c r="IQU767" s="156"/>
      <c r="IQV767" s="156"/>
      <c r="IQW767" s="156"/>
      <c r="IQX767" s="156"/>
      <c r="IQY767" s="156"/>
      <c r="IQZ767" s="156"/>
      <c r="IRA767" s="156"/>
      <c r="IRB767" s="156"/>
      <c r="IRC767" s="156"/>
      <c r="IRD767" s="156"/>
      <c r="IRE767" s="156"/>
      <c r="IRF767" s="156"/>
      <c r="IRG767" s="156"/>
      <c r="IRH767" s="156"/>
      <c r="IRI767" s="156"/>
      <c r="IRJ767" s="156"/>
      <c r="IRK767" s="156"/>
      <c r="IRL767" s="156"/>
      <c r="IRM767" s="156"/>
      <c r="IRN767" s="156"/>
      <c r="IRO767" s="156"/>
      <c r="IRP767" s="156"/>
      <c r="IRQ767" s="156"/>
      <c r="IRR767" s="156"/>
      <c r="IRS767" s="156"/>
      <c r="IRT767" s="156"/>
      <c r="IRU767" s="156"/>
      <c r="IRV767" s="156"/>
      <c r="IRW767" s="156"/>
      <c r="IRX767" s="156"/>
      <c r="IRY767" s="156"/>
      <c r="IRZ767" s="156"/>
      <c r="ISA767" s="156"/>
      <c r="ISB767" s="156"/>
      <c r="ISC767" s="156"/>
      <c r="ISD767" s="156"/>
      <c r="ISE767" s="156"/>
      <c r="ISF767" s="156"/>
      <c r="ISG767" s="156"/>
      <c r="ISH767" s="156"/>
      <c r="ISI767" s="156"/>
      <c r="ISJ767" s="156"/>
      <c r="ISK767" s="156"/>
      <c r="ISL767" s="156"/>
      <c r="ISM767" s="156"/>
      <c r="ISN767" s="156"/>
      <c r="ISO767" s="156"/>
      <c r="ISP767" s="156"/>
      <c r="ISQ767" s="156"/>
      <c r="ISR767" s="156"/>
      <c r="ISS767" s="156"/>
      <c r="IST767" s="156"/>
      <c r="ISU767" s="156"/>
      <c r="ISV767" s="156"/>
      <c r="ISW767" s="156"/>
      <c r="ISX767" s="156"/>
      <c r="ISY767" s="156"/>
      <c r="ISZ767" s="156"/>
      <c r="ITA767" s="156"/>
      <c r="ITB767" s="156"/>
      <c r="ITC767" s="156"/>
      <c r="ITD767" s="156"/>
      <c r="ITE767" s="156"/>
      <c r="ITF767" s="156"/>
      <c r="ITG767" s="156"/>
      <c r="ITH767" s="156"/>
      <c r="ITI767" s="156"/>
      <c r="ITJ767" s="156"/>
      <c r="ITK767" s="156"/>
      <c r="ITL767" s="156"/>
      <c r="ITM767" s="156"/>
      <c r="ITN767" s="156"/>
      <c r="ITO767" s="156"/>
      <c r="ITP767" s="156"/>
      <c r="ITQ767" s="156"/>
      <c r="ITR767" s="156"/>
      <c r="ITS767" s="156"/>
      <c r="ITT767" s="156"/>
      <c r="ITU767" s="156"/>
      <c r="ITV767" s="156"/>
      <c r="ITW767" s="156"/>
      <c r="ITX767" s="156"/>
      <c r="ITY767" s="156"/>
      <c r="ITZ767" s="156"/>
      <c r="IUA767" s="156"/>
      <c r="IUB767" s="156"/>
      <c r="IUC767" s="156"/>
      <c r="IUD767" s="156"/>
      <c r="IUE767" s="156"/>
      <c r="IUF767" s="156"/>
      <c r="IUG767" s="156"/>
      <c r="IUH767" s="156"/>
      <c r="IUI767" s="156"/>
      <c r="IUJ767" s="156"/>
      <c r="IUK767" s="156"/>
      <c r="IUL767" s="156"/>
      <c r="IUM767" s="156"/>
      <c r="IUN767" s="156"/>
      <c r="IUO767" s="156"/>
      <c r="IUP767" s="156"/>
      <c r="IUQ767" s="156"/>
      <c r="IUR767" s="156"/>
      <c r="IUS767" s="156"/>
      <c r="IUT767" s="156"/>
      <c r="IUU767" s="156"/>
      <c r="IUV767" s="156"/>
      <c r="IUW767" s="156"/>
      <c r="IUX767" s="156"/>
      <c r="IUY767" s="156"/>
      <c r="IUZ767" s="156"/>
      <c r="IVA767" s="156"/>
      <c r="IVB767" s="156"/>
      <c r="IVC767" s="156"/>
      <c r="IVD767" s="156"/>
      <c r="IVE767" s="156"/>
      <c r="IVF767" s="156"/>
      <c r="IVG767" s="156"/>
      <c r="IVH767" s="156"/>
      <c r="IVI767" s="156"/>
      <c r="IVJ767" s="156"/>
      <c r="IVK767" s="156"/>
      <c r="IVL767" s="156"/>
      <c r="IVM767" s="156"/>
      <c r="IVN767" s="156"/>
      <c r="IVO767" s="156"/>
      <c r="IVP767" s="156"/>
      <c r="IVQ767" s="156"/>
      <c r="IVR767" s="156"/>
      <c r="IVS767" s="156"/>
      <c r="IVT767" s="156"/>
      <c r="IVU767" s="156"/>
      <c r="IVV767" s="156"/>
      <c r="IVW767" s="156"/>
      <c r="IVX767" s="156"/>
      <c r="IVY767" s="156"/>
      <c r="IVZ767" s="156"/>
      <c r="IWA767" s="156"/>
      <c r="IWB767" s="156"/>
      <c r="IWC767" s="156"/>
      <c r="IWD767" s="156"/>
      <c r="IWE767" s="156"/>
      <c r="IWF767" s="156"/>
      <c r="IWG767" s="156"/>
      <c r="IWH767" s="156"/>
      <c r="IWI767" s="156"/>
      <c r="IWJ767" s="156"/>
      <c r="IWK767" s="156"/>
      <c r="IWL767" s="156"/>
      <c r="IWM767" s="156"/>
      <c r="IWN767" s="156"/>
      <c r="IWO767" s="156"/>
      <c r="IWP767" s="156"/>
      <c r="IWQ767" s="156"/>
      <c r="IWR767" s="156"/>
      <c r="IWS767" s="156"/>
      <c r="IWT767" s="156"/>
      <c r="IWU767" s="156"/>
      <c r="IWV767" s="156"/>
      <c r="IWW767" s="156"/>
      <c r="IWX767" s="156"/>
      <c r="IWY767" s="156"/>
      <c r="IWZ767" s="156"/>
      <c r="IXA767" s="156"/>
      <c r="IXB767" s="156"/>
      <c r="IXC767" s="156"/>
      <c r="IXD767" s="156"/>
      <c r="IXE767" s="156"/>
      <c r="IXF767" s="156"/>
      <c r="IXG767" s="156"/>
      <c r="IXH767" s="156"/>
      <c r="IXI767" s="156"/>
      <c r="IXJ767" s="156"/>
      <c r="IXK767" s="156"/>
      <c r="IXL767" s="156"/>
      <c r="IXM767" s="156"/>
      <c r="IXN767" s="156"/>
      <c r="IXO767" s="156"/>
      <c r="IXP767" s="156"/>
      <c r="IXQ767" s="156"/>
      <c r="IXR767" s="156"/>
      <c r="IXS767" s="156"/>
      <c r="IXT767" s="156"/>
      <c r="IXU767" s="156"/>
      <c r="IXV767" s="156"/>
      <c r="IXW767" s="156"/>
      <c r="IXX767" s="156"/>
      <c r="IXY767" s="156"/>
      <c r="IXZ767" s="156"/>
      <c r="IYA767" s="156"/>
      <c r="IYB767" s="156"/>
      <c r="IYC767" s="156"/>
      <c r="IYD767" s="156"/>
      <c r="IYE767" s="156"/>
      <c r="IYF767" s="156"/>
      <c r="IYG767" s="156"/>
      <c r="IYH767" s="156"/>
      <c r="IYI767" s="156"/>
      <c r="IYJ767" s="156"/>
      <c r="IYK767" s="156"/>
      <c r="IYL767" s="156"/>
      <c r="IYM767" s="156"/>
      <c r="IYN767" s="156"/>
      <c r="IYO767" s="156"/>
      <c r="IYP767" s="156"/>
      <c r="IYQ767" s="156"/>
      <c r="IYR767" s="156"/>
      <c r="IYS767" s="156"/>
      <c r="IYT767" s="156"/>
      <c r="IYU767" s="156"/>
      <c r="IYV767" s="156"/>
      <c r="IYW767" s="156"/>
      <c r="IYX767" s="156"/>
      <c r="IYY767" s="156"/>
      <c r="IYZ767" s="156"/>
      <c r="IZA767" s="156"/>
      <c r="IZB767" s="156"/>
      <c r="IZC767" s="156"/>
      <c r="IZD767" s="156"/>
      <c r="IZE767" s="156"/>
      <c r="IZF767" s="156"/>
      <c r="IZG767" s="156"/>
      <c r="IZH767" s="156"/>
      <c r="IZI767" s="156"/>
      <c r="IZJ767" s="156"/>
      <c r="IZK767" s="156"/>
      <c r="IZL767" s="156"/>
      <c r="IZM767" s="156"/>
      <c r="IZN767" s="156"/>
      <c r="IZO767" s="156"/>
      <c r="IZP767" s="156"/>
      <c r="IZQ767" s="156"/>
      <c r="IZR767" s="156"/>
      <c r="IZS767" s="156"/>
      <c r="IZT767" s="156"/>
      <c r="IZU767" s="156"/>
      <c r="IZV767" s="156"/>
      <c r="IZW767" s="156"/>
      <c r="IZX767" s="156"/>
      <c r="IZY767" s="156"/>
      <c r="IZZ767" s="156"/>
      <c r="JAA767" s="156"/>
      <c r="JAB767" s="156"/>
      <c r="JAC767" s="156"/>
      <c r="JAD767" s="156"/>
      <c r="JAE767" s="156"/>
      <c r="JAF767" s="156"/>
      <c r="JAG767" s="156"/>
      <c r="JAH767" s="156"/>
      <c r="JAI767" s="156"/>
      <c r="JAJ767" s="156"/>
      <c r="JAK767" s="156"/>
      <c r="JAL767" s="156"/>
      <c r="JAM767" s="156"/>
      <c r="JAN767" s="156"/>
      <c r="JAO767" s="156"/>
      <c r="JAP767" s="156"/>
      <c r="JAQ767" s="156"/>
      <c r="JAR767" s="156"/>
      <c r="JAS767" s="156"/>
      <c r="JAT767" s="156"/>
      <c r="JAU767" s="156"/>
      <c r="JAV767" s="156"/>
      <c r="JAW767" s="156"/>
      <c r="JAX767" s="156"/>
      <c r="JAY767" s="156"/>
      <c r="JAZ767" s="156"/>
      <c r="JBA767" s="156"/>
      <c r="JBB767" s="156"/>
      <c r="JBC767" s="156"/>
      <c r="JBD767" s="156"/>
      <c r="JBE767" s="156"/>
      <c r="JBF767" s="156"/>
      <c r="JBG767" s="156"/>
      <c r="JBH767" s="156"/>
      <c r="JBI767" s="156"/>
      <c r="JBJ767" s="156"/>
      <c r="JBK767" s="156"/>
      <c r="JBL767" s="156"/>
      <c r="JBM767" s="156"/>
      <c r="JBN767" s="156"/>
      <c r="JBO767" s="156"/>
      <c r="JBP767" s="156"/>
      <c r="JBQ767" s="156"/>
      <c r="JBR767" s="156"/>
      <c r="JBS767" s="156"/>
      <c r="JBT767" s="156"/>
      <c r="JBU767" s="156"/>
      <c r="JBV767" s="156"/>
      <c r="JBW767" s="156"/>
      <c r="JBX767" s="156"/>
      <c r="JBY767" s="156"/>
      <c r="JBZ767" s="156"/>
      <c r="JCA767" s="156"/>
      <c r="JCB767" s="156"/>
      <c r="JCC767" s="156"/>
      <c r="JCD767" s="156"/>
      <c r="JCE767" s="156"/>
      <c r="JCF767" s="156"/>
      <c r="JCG767" s="156"/>
      <c r="JCH767" s="156"/>
      <c r="JCI767" s="156"/>
      <c r="JCJ767" s="156"/>
      <c r="JCK767" s="156"/>
      <c r="JCL767" s="156"/>
      <c r="JCM767" s="156"/>
      <c r="JCN767" s="156"/>
      <c r="JCO767" s="156"/>
      <c r="JCP767" s="156"/>
      <c r="JCQ767" s="156"/>
      <c r="JCR767" s="156"/>
      <c r="JCS767" s="156"/>
      <c r="JCT767" s="156"/>
      <c r="JCU767" s="156"/>
      <c r="JCV767" s="156"/>
      <c r="JCW767" s="156"/>
      <c r="JCX767" s="156"/>
      <c r="JCY767" s="156"/>
      <c r="JCZ767" s="156"/>
      <c r="JDA767" s="156"/>
      <c r="JDB767" s="156"/>
      <c r="JDC767" s="156"/>
      <c r="JDD767" s="156"/>
      <c r="JDE767" s="156"/>
      <c r="JDF767" s="156"/>
      <c r="JDG767" s="156"/>
      <c r="JDH767" s="156"/>
      <c r="JDI767" s="156"/>
      <c r="JDJ767" s="156"/>
      <c r="JDK767" s="156"/>
      <c r="JDL767" s="156"/>
      <c r="JDM767" s="156"/>
      <c r="JDN767" s="156"/>
      <c r="JDO767" s="156"/>
      <c r="JDP767" s="156"/>
      <c r="JDQ767" s="156"/>
      <c r="JDR767" s="156"/>
      <c r="JDS767" s="156"/>
      <c r="JDT767" s="156"/>
      <c r="JDU767" s="156"/>
      <c r="JDV767" s="156"/>
      <c r="JDW767" s="156"/>
      <c r="JDX767" s="156"/>
      <c r="JDY767" s="156"/>
      <c r="JDZ767" s="156"/>
      <c r="JEA767" s="156"/>
      <c r="JEB767" s="156"/>
      <c r="JEC767" s="156"/>
      <c r="JED767" s="156"/>
      <c r="JEE767" s="156"/>
      <c r="JEF767" s="156"/>
      <c r="JEG767" s="156"/>
      <c r="JEH767" s="156"/>
      <c r="JEI767" s="156"/>
      <c r="JEJ767" s="156"/>
      <c r="JEK767" s="156"/>
      <c r="JEL767" s="156"/>
      <c r="JEM767" s="156"/>
      <c r="JEN767" s="156"/>
      <c r="JEO767" s="156"/>
      <c r="JEP767" s="156"/>
      <c r="JEQ767" s="156"/>
      <c r="JER767" s="156"/>
      <c r="JES767" s="156"/>
      <c r="JET767" s="156"/>
      <c r="JEU767" s="156"/>
      <c r="JEV767" s="156"/>
      <c r="JEW767" s="156"/>
      <c r="JEX767" s="156"/>
      <c r="JEY767" s="156"/>
      <c r="JEZ767" s="156"/>
      <c r="JFA767" s="156"/>
      <c r="JFB767" s="156"/>
      <c r="JFC767" s="156"/>
      <c r="JFD767" s="156"/>
      <c r="JFE767" s="156"/>
      <c r="JFF767" s="156"/>
      <c r="JFG767" s="156"/>
      <c r="JFH767" s="156"/>
      <c r="JFI767" s="156"/>
      <c r="JFJ767" s="156"/>
      <c r="JFK767" s="156"/>
      <c r="JFL767" s="156"/>
      <c r="JFM767" s="156"/>
      <c r="JFN767" s="156"/>
      <c r="JFO767" s="156"/>
      <c r="JFP767" s="156"/>
      <c r="JFQ767" s="156"/>
      <c r="JFR767" s="156"/>
      <c r="JFS767" s="156"/>
      <c r="JFT767" s="156"/>
      <c r="JFU767" s="156"/>
      <c r="JFV767" s="156"/>
      <c r="JFW767" s="156"/>
      <c r="JFX767" s="156"/>
      <c r="JFY767" s="156"/>
      <c r="JFZ767" s="156"/>
      <c r="JGA767" s="156"/>
      <c r="JGB767" s="156"/>
      <c r="JGC767" s="156"/>
      <c r="JGD767" s="156"/>
      <c r="JGE767" s="156"/>
      <c r="JGF767" s="156"/>
      <c r="JGG767" s="156"/>
      <c r="JGH767" s="156"/>
      <c r="JGI767" s="156"/>
      <c r="JGJ767" s="156"/>
      <c r="JGK767" s="156"/>
      <c r="JGL767" s="156"/>
      <c r="JGM767" s="156"/>
      <c r="JGN767" s="156"/>
      <c r="JGO767" s="156"/>
      <c r="JGP767" s="156"/>
      <c r="JGQ767" s="156"/>
      <c r="JGR767" s="156"/>
      <c r="JGS767" s="156"/>
      <c r="JGT767" s="156"/>
      <c r="JGU767" s="156"/>
      <c r="JGV767" s="156"/>
      <c r="JGW767" s="156"/>
      <c r="JGX767" s="156"/>
      <c r="JGY767" s="156"/>
      <c r="JGZ767" s="156"/>
      <c r="JHA767" s="156"/>
      <c r="JHB767" s="156"/>
      <c r="JHC767" s="156"/>
      <c r="JHD767" s="156"/>
      <c r="JHE767" s="156"/>
      <c r="JHF767" s="156"/>
      <c r="JHG767" s="156"/>
      <c r="JHH767" s="156"/>
      <c r="JHI767" s="156"/>
      <c r="JHJ767" s="156"/>
      <c r="JHK767" s="156"/>
      <c r="JHL767" s="156"/>
      <c r="JHM767" s="156"/>
      <c r="JHN767" s="156"/>
      <c r="JHO767" s="156"/>
      <c r="JHP767" s="156"/>
      <c r="JHQ767" s="156"/>
      <c r="JHR767" s="156"/>
      <c r="JHS767" s="156"/>
      <c r="JHT767" s="156"/>
      <c r="JHU767" s="156"/>
      <c r="JHV767" s="156"/>
      <c r="JHW767" s="156"/>
      <c r="JHX767" s="156"/>
      <c r="JHY767" s="156"/>
      <c r="JHZ767" s="156"/>
      <c r="JIA767" s="156"/>
      <c r="JIB767" s="156"/>
      <c r="JIC767" s="156"/>
      <c r="JID767" s="156"/>
      <c r="JIE767" s="156"/>
      <c r="JIF767" s="156"/>
      <c r="JIG767" s="156"/>
      <c r="JIH767" s="156"/>
      <c r="JII767" s="156"/>
      <c r="JIJ767" s="156"/>
      <c r="JIK767" s="156"/>
      <c r="JIL767" s="156"/>
      <c r="JIM767" s="156"/>
      <c r="JIN767" s="156"/>
      <c r="JIO767" s="156"/>
      <c r="JIP767" s="156"/>
      <c r="JIQ767" s="156"/>
      <c r="JIR767" s="156"/>
      <c r="JIS767" s="156"/>
      <c r="JIT767" s="156"/>
      <c r="JIU767" s="156"/>
      <c r="JIV767" s="156"/>
      <c r="JIW767" s="156"/>
      <c r="JIX767" s="156"/>
      <c r="JIY767" s="156"/>
      <c r="JIZ767" s="156"/>
      <c r="JJA767" s="156"/>
      <c r="JJB767" s="156"/>
      <c r="JJC767" s="156"/>
      <c r="JJD767" s="156"/>
      <c r="JJE767" s="156"/>
      <c r="JJF767" s="156"/>
      <c r="JJG767" s="156"/>
      <c r="JJH767" s="156"/>
      <c r="JJI767" s="156"/>
      <c r="JJJ767" s="156"/>
      <c r="JJK767" s="156"/>
      <c r="JJL767" s="156"/>
      <c r="JJM767" s="156"/>
      <c r="JJN767" s="156"/>
      <c r="JJO767" s="156"/>
      <c r="JJP767" s="156"/>
      <c r="JJQ767" s="156"/>
      <c r="JJR767" s="156"/>
      <c r="JJS767" s="156"/>
      <c r="JJT767" s="156"/>
      <c r="JJU767" s="156"/>
      <c r="JJV767" s="156"/>
      <c r="JJW767" s="156"/>
      <c r="JJX767" s="156"/>
      <c r="JJY767" s="156"/>
      <c r="JJZ767" s="156"/>
      <c r="JKA767" s="156"/>
      <c r="JKB767" s="156"/>
      <c r="JKC767" s="156"/>
      <c r="JKD767" s="156"/>
      <c r="JKE767" s="156"/>
      <c r="JKF767" s="156"/>
      <c r="JKG767" s="156"/>
      <c r="JKH767" s="156"/>
      <c r="JKI767" s="156"/>
      <c r="JKJ767" s="156"/>
      <c r="JKK767" s="156"/>
      <c r="JKL767" s="156"/>
      <c r="JKM767" s="156"/>
      <c r="JKN767" s="156"/>
      <c r="JKO767" s="156"/>
      <c r="JKP767" s="156"/>
      <c r="JKQ767" s="156"/>
      <c r="JKR767" s="156"/>
      <c r="JKS767" s="156"/>
      <c r="JKT767" s="156"/>
      <c r="JKU767" s="156"/>
      <c r="JKV767" s="156"/>
      <c r="JKW767" s="156"/>
      <c r="JKX767" s="156"/>
      <c r="JKY767" s="156"/>
      <c r="JKZ767" s="156"/>
      <c r="JLA767" s="156"/>
      <c r="JLB767" s="156"/>
      <c r="JLC767" s="156"/>
      <c r="JLD767" s="156"/>
      <c r="JLE767" s="156"/>
      <c r="JLF767" s="156"/>
      <c r="JLG767" s="156"/>
      <c r="JLH767" s="156"/>
      <c r="JLI767" s="156"/>
      <c r="JLJ767" s="156"/>
      <c r="JLK767" s="156"/>
      <c r="JLL767" s="156"/>
      <c r="JLM767" s="156"/>
      <c r="JLN767" s="156"/>
      <c r="JLO767" s="156"/>
      <c r="JLP767" s="156"/>
      <c r="JLQ767" s="156"/>
      <c r="JLR767" s="156"/>
      <c r="JLS767" s="156"/>
      <c r="JLT767" s="156"/>
      <c r="JLU767" s="156"/>
      <c r="JLV767" s="156"/>
      <c r="JLW767" s="156"/>
      <c r="JLX767" s="156"/>
      <c r="JLY767" s="156"/>
      <c r="JLZ767" s="156"/>
      <c r="JMA767" s="156"/>
      <c r="JMB767" s="156"/>
      <c r="JMC767" s="156"/>
      <c r="JMD767" s="156"/>
      <c r="JME767" s="156"/>
      <c r="JMF767" s="156"/>
      <c r="JMG767" s="156"/>
      <c r="JMH767" s="156"/>
      <c r="JMI767" s="156"/>
      <c r="JMJ767" s="156"/>
      <c r="JMK767" s="156"/>
      <c r="JML767" s="156"/>
      <c r="JMM767" s="156"/>
      <c r="JMN767" s="156"/>
      <c r="JMO767" s="156"/>
      <c r="JMP767" s="156"/>
      <c r="JMQ767" s="156"/>
      <c r="JMR767" s="156"/>
      <c r="JMS767" s="156"/>
      <c r="JMT767" s="156"/>
      <c r="JMU767" s="156"/>
      <c r="JMV767" s="156"/>
      <c r="JMW767" s="156"/>
      <c r="JMX767" s="156"/>
      <c r="JMY767" s="156"/>
      <c r="JMZ767" s="156"/>
      <c r="JNA767" s="156"/>
      <c r="JNB767" s="156"/>
      <c r="JNC767" s="156"/>
      <c r="JND767" s="156"/>
      <c r="JNE767" s="156"/>
      <c r="JNF767" s="156"/>
      <c r="JNG767" s="156"/>
      <c r="JNH767" s="156"/>
      <c r="JNI767" s="156"/>
      <c r="JNJ767" s="156"/>
      <c r="JNK767" s="156"/>
      <c r="JNL767" s="156"/>
      <c r="JNM767" s="156"/>
      <c r="JNN767" s="156"/>
      <c r="JNO767" s="156"/>
      <c r="JNP767" s="156"/>
      <c r="JNQ767" s="156"/>
      <c r="JNR767" s="156"/>
      <c r="JNS767" s="156"/>
      <c r="JNT767" s="156"/>
      <c r="JNU767" s="156"/>
      <c r="JNV767" s="156"/>
      <c r="JNW767" s="156"/>
      <c r="JNX767" s="156"/>
      <c r="JNY767" s="156"/>
      <c r="JNZ767" s="156"/>
      <c r="JOA767" s="156"/>
      <c r="JOB767" s="156"/>
      <c r="JOC767" s="156"/>
      <c r="JOD767" s="156"/>
      <c r="JOE767" s="156"/>
      <c r="JOF767" s="156"/>
      <c r="JOG767" s="156"/>
      <c r="JOH767" s="156"/>
      <c r="JOI767" s="156"/>
      <c r="JOJ767" s="156"/>
      <c r="JOK767" s="156"/>
      <c r="JOL767" s="156"/>
      <c r="JOM767" s="156"/>
      <c r="JON767" s="156"/>
      <c r="JOO767" s="156"/>
      <c r="JOP767" s="156"/>
      <c r="JOQ767" s="156"/>
      <c r="JOR767" s="156"/>
      <c r="JOS767" s="156"/>
      <c r="JOT767" s="156"/>
      <c r="JOU767" s="156"/>
      <c r="JOV767" s="156"/>
      <c r="JOW767" s="156"/>
      <c r="JOX767" s="156"/>
      <c r="JOY767" s="156"/>
      <c r="JOZ767" s="156"/>
      <c r="JPA767" s="156"/>
      <c r="JPB767" s="156"/>
      <c r="JPC767" s="156"/>
      <c r="JPD767" s="156"/>
      <c r="JPE767" s="156"/>
      <c r="JPF767" s="156"/>
      <c r="JPG767" s="156"/>
      <c r="JPH767" s="156"/>
      <c r="JPI767" s="156"/>
      <c r="JPJ767" s="156"/>
      <c r="JPK767" s="156"/>
      <c r="JPL767" s="156"/>
      <c r="JPM767" s="156"/>
      <c r="JPN767" s="156"/>
      <c r="JPO767" s="156"/>
      <c r="JPP767" s="156"/>
      <c r="JPQ767" s="156"/>
      <c r="JPR767" s="156"/>
      <c r="JPS767" s="156"/>
      <c r="JPT767" s="156"/>
      <c r="JPU767" s="156"/>
      <c r="JPV767" s="156"/>
      <c r="JPW767" s="156"/>
      <c r="JPX767" s="156"/>
      <c r="JPY767" s="156"/>
      <c r="JPZ767" s="156"/>
      <c r="JQA767" s="156"/>
      <c r="JQB767" s="156"/>
      <c r="JQC767" s="156"/>
      <c r="JQD767" s="156"/>
      <c r="JQE767" s="156"/>
      <c r="JQF767" s="156"/>
      <c r="JQG767" s="156"/>
      <c r="JQH767" s="156"/>
      <c r="JQI767" s="156"/>
      <c r="JQJ767" s="156"/>
      <c r="JQK767" s="156"/>
      <c r="JQL767" s="156"/>
      <c r="JQM767" s="156"/>
      <c r="JQN767" s="156"/>
      <c r="JQO767" s="156"/>
      <c r="JQP767" s="156"/>
      <c r="JQQ767" s="156"/>
      <c r="JQR767" s="156"/>
      <c r="JQS767" s="156"/>
      <c r="JQT767" s="156"/>
      <c r="JQU767" s="156"/>
      <c r="JQV767" s="156"/>
      <c r="JQW767" s="156"/>
      <c r="JQX767" s="156"/>
      <c r="JQY767" s="156"/>
      <c r="JQZ767" s="156"/>
      <c r="JRA767" s="156"/>
      <c r="JRB767" s="156"/>
      <c r="JRC767" s="156"/>
      <c r="JRD767" s="156"/>
      <c r="JRE767" s="156"/>
      <c r="JRF767" s="156"/>
      <c r="JRG767" s="156"/>
      <c r="JRH767" s="156"/>
      <c r="JRI767" s="156"/>
      <c r="JRJ767" s="156"/>
      <c r="JRK767" s="156"/>
      <c r="JRL767" s="156"/>
      <c r="JRM767" s="156"/>
      <c r="JRN767" s="156"/>
      <c r="JRO767" s="156"/>
      <c r="JRP767" s="156"/>
      <c r="JRQ767" s="156"/>
      <c r="JRR767" s="156"/>
      <c r="JRS767" s="156"/>
      <c r="JRT767" s="156"/>
      <c r="JRU767" s="156"/>
      <c r="JRV767" s="156"/>
      <c r="JRW767" s="156"/>
      <c r="JRX767" s="156"/>
      <c r="JRY767" s="156"/>
      <c r="JRZ767" s="156"/>
      <c r="JSA767" s="156"/>
      <c r="JSB767" s="156"/>
      <c r="JSC767" s="156"/>
      <c r="JSD767" s="156"/>
      <c r="JSE767" s="156"/>
      <c r="JSF767" s="156"/>
      <c r="JSG767" s="156"/>
      <c r="JSH767" s="156"/>
      <c r="JSI767" s="156"/>
      <c r="JSJ767" s="156"/>
      <c r="JSK767" s="156"/>
      <c r="JSL767" s="156"/>
      <c r="JSM767" s="156"/>
      <c r="JSN767" s="156"/>
      <c r="JSO767" s="156"/>
      <c r="JSP767" s="156"/>
      <c r="JSQ767" s="156"/>
      <c r="JSR767" s="156"/>
      <c r="JSS767" s="156"/>
      <c r="JST767" s="156"/>
      <c r="JSU767" s="156"/>
      <c r="JSV767" s="156"/>
      <c r="JSW767" s="156"/>
      <c r="JSX767" s="156"/>
      <c r="JSY767" s="156"/>
      <c r="JSZ767" s="156"/>
      <c r="JTA767" s="156"/>
      <c r="JTB767" s="156"/>
      <c r="JTC767" s="156"/>
      <c r="JTD767" s="156"/>
      <c r="JTE767" s="156"/>
      <c r="JTF767" s="156"/>
      <c r="JTG767" s="156"/>
      <c r="JTH767" s="156"/>
      <c r="JTI767" s="156"/>
      <c r="JTJ767" s="156"/>
      <c r="JTK767" s="156"/>
      <c r="JTL767" s="156"/>
      <c r="JTM767" s="156"/>
      <c r="JTN767" s="156"/>
      <c r="JTO767" s="156"/>
      <c r="JTP767" s="156"/>
      <c r="JTQ767" s="156"/>
      <c r="JTR767" s="156"/>
      <c r="JTS767" s="156"/>
      <c r="JTT767" s="156"/>
      <c r="JTU767" s="156"/>
      <c r="JTV767" s="156"/>
      <c r="JTW767" s="156"/>
      <c r="JTX767" s="156"/>
      <c r="JTY767" s="156"/>
      <c r="JTZ767" s="156"/>
      <c r="JUA767" s="156"/>
      <c r="JUB767" s="156"/>
      <c r="JUC767" s="156"/>
      <c r="JUD767" s="156"/>
      <c r="JUE767" s="156"/>
      <c r="JUF767" s="156"/>
      <c r="JUG767" s="156"/>
      <c r="JUH767" s="156"/>
      <c r="JUI767" s="156"/>
      <c r="JUJ767" s="156"/>
      <c r="JUK767" s="156"/>
      <c r="JUL767" s="156"/>
      <c r="JUM767" s="156"/>
      <c r="JUN767" s="156"/>
      <c r="JUO767" s="156"/>
      <c r="JUP767" s="156"/>
      <c r="JUQ767" s="156"/>
      <c r="JUR767" s="156"/>
      <c r="JUS767" s="156"/>
      <c r="JUT767" s="156"/>
      <c r="JUU767" s="156"/>
      <c r="JUV767" s="156"/>
      <c r="JUW767" s="156"/>
      <c r="JUX767" s="156"/>
      <c r="JUY767" s="156"/>
      <c r="JUZ767" s="156"/>
      <c r="JVA767" s="156"/>
      <c r="JVB767" s="156"/>
      <c r="JVC767" s="156"/>
      <c r="JVD767" s="156"/>
      <c r="JVE767" s="156"/>
      <c r="JVF767" s="156"/>
      <c r="JVG767" s="156"/>
      <c r="JVH767" s="156"/>
      <c r="JVI767" s="156"/>
      <c r="JVJ767" s="156"/>
      <c r="JVK767" s="156"/>
      <c r="JVL767" s="156"/>
      <c r="JVM767" s="156"/>
      <c r="JVN767" s="156"/>
      <c r="JVO767" s="156"/>
      <c r="JVP767" s="156"/>
      <c r="JVQ767" s="156"/>
      <c r="JVR767" s="156"/>
      <c r="JVS767" s="156"/>
      <c r="JVT767" s="156"/>
      <c r="JVU767" s="156"/>
      <c r="JVV767" s="156"/>
      <c r="JVW767" s="156"/>
      <c r="JVX767" s="156"/>
      <c r="JVY767" s="156"/>
      <c r="JVZ767" s="156"/>
      <c r="JWA767" s="156"/>
      <c r="JWB767" s="156"/>
      <c r="JWC767" s="156"/>
      <c r="JWD767" s="156"/>
      <c r="JWE767" s="156"/>
      <c r="JWF767" s="156"/>
      <c r="JWG767" s="156"/>
      <c r="JWH767" s="156"/>
      <c r="JWI767" s="156"/>
      <c r="JWJ767" s="156"/>
      <c r="JWK767" s="156"/>
      <c r="JWL767" s="156"/>
      <c r="JWM767" s="156"/>
      <c r="JWN767" s="156"/>
      <c r="JWO767" s="156"/>
      <c r="JWP767" s="156"/>
      <c r="JWQ767" s="156"/>
      <c r="JWR767" s="156"/>
      <c r="JWS767" s="156"/>
      <c r="JWT767" s="156"/>
      <c r="JWU767" s="156"/>
      <c r="JWV767" s="156"/>
      <c r="JWW767" s="156"/>
      <c r="JWX767" s="156"/>
      <c r="JWY767" s="156"/>
      <c r="JWZ767" s="156"/>
      <c r="JXA767" s="156"/>
      <c r="JXB767" s="156"/>
      <c r="JXC767" s="156"/>
      <c r="JXD767" s="156"/>
      <c r="JXE767" s="156"/>
      <c r="JXF767" s="156"/>
      <c r="JXG767" s="156"/>
      <c r="JXH767" s="156"/>
      <c r="JXI767" s="156"/>
      <c r="JXJ767" s="156"/>
      <c r="JXK767" s="156"/>
      <c r="JXL767" s="156"/>
      <c r="JXM767" s="156"/>
      <c r="JXN767" s="156"/>
      <c r="JXO767" s="156"/>
      <c r="JXP767" s="156"/>
      <c r="JXQ767" s="156"/>
      <c r="JXR767" s="156"/>
      <c r="JXS767" s="156"/>
      <c r="JXT767" s="156"/>
      <c r="JXU767" s="156"/>
      <c r="JXV767" s="156"/>
      <c r="JXW767" s="156"/>
      <c r="JXX767" s="156"/>
      <c r="JXY767" s="156"/>
      <c r="JXZ767" s="156"/>
      <c r="JYA767" s="156"/>
      <c r="JYB767" s="156"/>
      <c r="JYC767" s="156"/>
      <c r="JYD767" s="156"/>
      <c r="JYE767" s="156"/>
      <c r="JYF767" s="156"/>
      <c r="JYG767" s="156"/>
      <c r="JYH767" s="156"/>
      <c r="JYI767" s="156"/>
      <c r="JYJ767" s="156"/>
      <c r="JYK767" s="156"/>
      <c r="JYL767" s="156"/>
      <c r="JYM767" s="156"/>
      <c r="JYN767" s="156"/>
      <c r="JYO767" s="156"/>
      <c r="JYP767" s="156"/>
      <c r="JYQ767" s="156"/>
      <c r="JYR767" s="156"/>
      <c r="JYS767" s="156"/>
      <c r="JYT767" s="156"/>
      <c r="JYU767" s="156"/>
      <c r="JYV767" s="156"/>
      <c r="JYW767" s="156"/>
      <c r="JYX767" s="156"/>
      <c r="JYY767" s="156"/>
      <c r="JYZ767" s="156"/>
      <c r="JZA767" s="156"/>
      <c r="JZB767" s="156"/>
      <c r="JZC767" s="156"/>
      <c r="JZD767" s="156"/>
      <c r="JZE767" s="156"/>
      <c r="JZF767" s="156"/>
      <c r="JZG767" s="156"/>
      <c r="JZH767" s="156"/>
      <c r="JZI767" s="156"/>
      <c r="JZJ767" s="156"/>
      <c r="JZK767" s="156"/>
      <c r="JZL767" s="156"/>
      <c r="JZM767" s="156"/>
      <c r="JZN767" s="156"/>
      <c r="JZO767" s="156"/>
      <c r="JZP767" s="156"/>
      <c r="JZQ767" s="156"/>
      <c r="JZR767" s="156"/>
      <c r="JZS767" s="156"/>
      <c r="JZT767" s="156"/>
      <c r="JZU767" s="156"/>
      <c r="JZV767" s="156"/>
      <c r="JZW767" s="156"/>
      <c r="JZX767" s="156"/>
      <c r="JZY767" s="156"/>
      <c r="JZZ767" s="156"/>
      <c r="KAA767" s="156"/>
      <c r="KAB767" s="156"/>
      <c r="KAC767" s="156"/>
      <c r="KAD767" s="156"/>
      <c r="KAE767" s="156"/>
      <c r="KAF767" s="156"/>
      <c r="KAG767" s="156"/>
      <c r="KAH767" s="156"/>
      <c r="KAI767" s="156"/>
      <c r="KAJ767" s="156"/>
      <c r="KAK767" s="156"/>
      <c r="KAL767" s="156"/>
      <c r="KAM767" s="156"/>
      <c r="KAN767" s="156"/>
      <c r="KAO767" s="156"/>
      <c r="KAP767" s="156"/>
      <c r="KAQ767" s="156"/>
      <c r="KAR767" s="156"/>
      <c r="KAS767" s="156"/>
      <c r="KAT767" s="156"/>
      <c r="KAU767" s="156"/>
      <c r="KAV767" s="156"/>
      <c r="KAW767" s="156"/>
      <c r="KAX767" s="156"/>
      <c r="KAY767" s="156"/>
      <c r="KAZ767" s="156"/>
      <c r="KBA767" s="156"/>
      <c r="KBB767" s="156"/>
      <c r="KBC767" s="156"/>
      <c r="KBD767" s="156"/>
      <c r="KBE767" s="156"/>
      <c r="KBF767" s="156"/>
      <c r="KBG767" s="156"/>
      <c r="KBH767" s="156"/>
      <c r="KBI767" s="156"/>
      <c r="KBJ767" s="156"/>
      <c r="KBK767" s="156"/>
      <c r="KBL767" s="156"/>
      <c r="KBM767" s="156"/>
      <c r="KBN767" s="156"/>
      <c r="KBO767" s="156"/>
      <c r="KBP767" s="156"/>
      <c r="KBQ767" s="156"/>
      <c r="KBR767" s="156"/>
      <c r="KBS767" s="156"/>
      <c r="KBT767" s="156"/>
      <c r="KBU767" s="156"/>
      <c r="KBV767" s="156"/>
      <c r="KBW767" s="156"/>
      <c r="KBX767" s="156"/>
      <c r="KBY767" s="156"/>
      <c r="KBZ767" s="156"/>
      <c r="KCA767" s="156"/>
      <c r="KCB767" s="156"/>
      <c r="KCC767" s="156"/>
      <c r="KCD767" s="156"/>
      <c r="KCE767" s="156"/>
      <c r="KCF767" s="156"/>
      <c r="KCG767" s="156"/>
      <c r="KCH767" s="156"/>
      <c r="KCI767" s="156"/>
      <c r="KCJ767" s="156"/>
      <c r="KCK767" s="156"/>
      <c r="KCL767" s="156"/>
      <c r="KCM767" s="156"/>
      <c r="KCN767" s="156"/>
      <c r="KCO767" s="156"/>
      <c r="KCP767" s="156"/>
      <c r="KCQ767" s="156"/>
      <c r="KCR767" s="156"/>
      <c r="KCS767" s="156"/>
      <c r="KCT767" s="156"/>
      <c r="KCU767" s="156"/>
      <c r="KCV767" s="156"/>
      <c r="KCW767" s="156"/>
      <c r="KCX767" s="156"/>
      <c r="KCY767" s="156"/>
      <c r="KCZ767" s="156"/>
      <c r="KDA767" s="156"/>
      <c r="KDB767" s="156"/>
      <c r="KDC767" s="156"/>
      <c r="KDD767" s="156"/>
      <c r="KDE767" s="156"/>
      <c r="KDF767" s="156"/>
      <c r="KDG767" s="156"/>
      <c r="KDH767" s="156"/>
      <c r="KDI767" s="156"/>
      <c r="KDJ767" s="156"/>
      <c r="KDK767" s="156"/>
      <c r="KDL767" s="156"/>
      <c r="KDM767" s="156"/>
      <c r="KDN767" s="156"/>
      <c r="KDO767" s="156"/>
      <c r="KDP767" s="156"/>
      <c r="KDQ767" s="156"/>
      <c r="KDR767" s="156"/>
      <c r="KDS767" s="156"/>
      <c r="KDT767" s="156"/>
      <c r="KDU767" s="156"/>
      <c r="KDV767" s="156"/>
      <c r="KDW767" s="156"/>
      <c r="KDX767" s="156"/>
      <c r="KDY767" s="156"/>
      <c r="KDZ767" s="156"/>
      <c r="KEA767" s="156"/>
      <c r="KEB767" s="156"/>
      <c r="KEC767" s="156"/>
      <c r="KED767" s="156"/>
      <c r="KEE767" s="156"/>
      <c r="KEF767" s="156"/>
      <c r="KEG767" s="156"/>
      <c r="KEH767" s="156"/>
      <c r="KEI767" s="156"/>
      <c r="KEJ767" s="156"/>
      <c r="KEK767" s="156"/>
      <c r="KEL767" s="156"/>
      <c r="KEM767" s="156"/>
      <c r="KEN767" s="156"/>
      <c r="KEO767" s="156"/>
      <c r="KEP767" s="156"/>
      <c r="KEQ767" s="156"/>
      <c r="KER767" s="156"/>
      <c r="KES767" s="156"/>
      <c r="KET767" s="156"/>
      <c r="KEU767" s="156"/>
      <c r="KEV767" s="156"/>
      <c r="KEW767" s="156"/>
      <c r="KEX767" s="156"/>
      <c r="KEY767" s="156"/>
      <c r="KEZ767" s="156"/>
      <c r="KFA767" s="156"/>
      <c r="KFB767" s="156"/>
      <c r="KFC767" s="156"/>
      <c r="KFD767" s="156"/>
      <c r="KFE767" s="156"/>
      <c r="KFF767" s="156"/>
      <c r="KFG767" s="156"/>
      <c r="KFH767" s="156"/>
      <c r="KFI767" s="156"/>
      <c r="KFJ767" s="156"/>
      <c r="KFK767" s="156"/>
      <c r="KFL767" s="156"/>
      <c r="KFM767" s="156"/>
      <c r="KFN767" s="156"/>
      <c r="KFO767" s="156"/>
      <c r="KFP767" s="156"/>
      <c r="KFQ767" s="156"/>
      <c r="KFR767" s="156"/>
      <c r="KFS767" s="156"/>
      <c r="KFT767" s="156"/>
      <c r="KFU767" s="156"/>
      <c r="KFV767" s="156"/>
      <c r="KFW767" s="156"/>
      <c r="KFX767" s="156"/>
      <c r="KFY767" s="156"/>
      <c r="KFZ767" s="156"/>
      <c r="KGA767" s="156"/>
      <c r="KGB767" s="156"/>
      <c r="KGC767" s="156"/>
      <c r="KGD767" s="156"/>
      <c r="KGE767" s="156"/>
      <c r="KGF767" s="156"/>
      <c r="KGG767" s="156"/>
      <c r="KGH767" s="156"/>
      <c r="KGI767" s="156"/>
      <c r="KGJ767" s="156"/>
      <c r="KGK767" s="156"/>
      <c r="KGL767" s="156"/>
      <c r="KGM767" s="156"/>
      <c r="KGN767" s="156"/>
      <c r="KGO767" s="156"/>
      <c r="KGP767" s="156"/>
      <c r="KGQ767" s="156"/>
      <c r="KGR767" s="156"/>
      <c r="KGS767" s="156"/>
      <c r="KGT767" s="156"/>
      <c r="KGU767" s="156"/>
      <c r="KGV767" s="156"/>
      <c r="KGW767" s="156"/>
      <c r="KGX767" s="156"/>
      <c r="KGY767" s="156"/>
      <c r="KGZ767" s="156"/>
      <c r="KHA767" s="156"/>
      <c r="KHB767" s="156"/>
      <c r="KHC767" s="156"/>
      <c r="KHD767" s="156"/>
      <c r="KHE767" s="156"/>
      <c r="KHF767" s="156"/>
      <c r="KHG767" s="156"/>
      <c r="KHH767" s="156"/>
      <c r="KHI767" s="156"/>
      <c r="KHJ767" s="156"/>
      <c r="KHK767" s="156"/>
      <c r="KHL767" s="156"/>
      <c r="KHM767" s="156"/>
      <c r="KHN767" s="156"/>
      <c r="KHO767" s="156"/>
      <c r="KHP767" s="156"/>
      <c r="KHQ767" s="156"/>
      <c r="KHR767" s="156"/>
      <c r="KHS767" s="156"/>
      <c r="KHT767" s="156"/>
      <c r="KHU767" s="156"/>
      <c r="KHV767" s="156"/>
      <c r="KHW767" s="156"/>
      <c r="KHX767" s="156"/>
      <c r="KHY767" s="156"/>
      <c r="KHZ767" s="156"/>
      <c r="KIA767" s="156"/>
      <c r="KIB767" s="156"/>
      <c r="KIC767" s="156"/>
      <c r="KID767" s="156"/>
      <c r="KIE767" s="156"/>
      <c r="KIF767" s="156"/>
      <c r="KIG767" s="156"/>
      <c r="KIH767" s="156"/>
      <c r="KII767" s="156"/>
      <c r="KIJ767" s="156"/>
      <c r="KIK767" s="156"/>
      <c r="KIL767" s="156"/>
      <c r="KIM767" s="156"/>
      <c r="KIN767" s="156"/>
      <c r="KIO767" s="156"/>
      <c r="KIP767" s="156"/>
      <c r="KIQ767" s="156"/>
      <c r="KIR767" s="156"/>
      <c r="KIS767" s="156"/>
      <c r="KIT767" s="156"/>
      <c r="KIU767" s="156"/>
      <c r="KIV767" s="156"/>
      <c r="KIW767" s="156"/>
      <c r="KIX767" s="156"/>
      <c r="KIY767" s="156"/>
      <c r="KIZ767" s="156"/>
      <c r="KJA767" s="156"/>
      <c r="KJB767" s="156"/>
      <c r="KJC767" s="156"/>
      <c r="KJD767" s="156"/>
      <c r="KJE767" s="156"/>
      <c r="KJF767" s="156"/>
      <c r="KJG767" s="156"/>
      <c r="KJH767" s="156"/>
      <c r="KJI767" s="156"/>
      <c r="KJJ767" s="156"/>
      <c r="KJK767" s="156"/>
      <c r="KJL767" s="156"/>
      <c r="KJM767" s="156"/>
      <c r="KJN767" s="156"/>
      <c r="KJO767" s="156"/>
      <c r="KJP767" s="156"/>
      <c r="KJQ767" s="156"/>
      <c r="KJR767" s="156"/>
      <c r="KJS767" s="156"/>
      <c r="KJT767" s="156"/>
      <c r="KJU767" s="156"/>
      <c r="KJV767" s="156"/>
      <c r="KJW767" s="156"/>
      <c r="KJX767" s="156"/>
      <c r="KJY767" s="156"/>
      <c r="KJZ767" s="156"/>
      <c r="KKA767" s="156"/>
      <c r="KKB767" s="156"/>
      <c r="KKC767" s="156"/>
      <c r="KKD767" s="156"/>
      <c r="KKE767" s="156"/>
      <c r="KKF767" s="156"/>
      <c r="KKG767" s="156"/>
      <c r="KKH767" s="156"/>
      <c r="KKI767" s="156"/>
      <c r="KKJ767" s="156"/>
      <c r="KKK767" s="156"/>
      <c r="KKL767" s="156"/>
      <c r="KKM767" s="156"/>
      <c r="KKN767" s="156"/>
      <c r="KKO767" s="156"/>
      <c r="KKP767" s="156"/>
      <c r="KKQ767" s="156"/>
      <c r="KKR767" s="156"/>
      <c r="KKS767" s="156"/>
      <c r="KKT767" s="156"/>
      <c r="KKU767" s="156"/>
      <c r="KKV767" s="156"/>
      <c r="KKW767" s="156"/>
      <c r="KKX767" s="156"/>
      <c r="KKY767" s="156"/>
      <c r="KKZ767" s="156"/>
      <c r="KLA767" s="156"/>
      <c r="KLB767" s="156"/>
      <c r="KLC767" s="156"/>
      <c r="KLD767" s="156"/>
      <c r="KLE767" s="156"/>
      <c r="KLF767" s="156"/>
      <c r="KLG767" s="156"/>
      <c r="KLH767" s="156"/>
      <c r="KLI767" s="156"/>
      <c r="KLJ767" s="156"/>
      <c r="KLK767" s="156"/>
      <c r="KLL767" s="156"/>
      <c r="KLM767" s="156"/>
      <c r="KLN767" s="156"/>
      <c r="KLO767" s="156"/>
      <c r="KLP767" s="156"/>
      <c r="KLQ767" s="156"/>
      <c r="KLR767" s="156"/>
      <c r="KLS767" s="156"/>
      <c r="KLT767" s="156"/>
      <c r="KLU767" s="156"/>
      <c r="KLV767" s="156"/>
      <c r="KLW767" s="156"/>
      <c r="KLX767" s="156"/>
      <c r="KLY767" s="156"/>
      <c r="KLZ767" s="156"/>
      <c r="KMA767" s="156"/>
      <c r="KMB767" s="156"/>
      <c r="KMC767" s="156"/>
      <c r="KMD767" s="156"/>
      <c r="KME767" s="156"/>
      <c r="KMF767" s="156"/>
      <c r="KMG767" s="156"/>
      <c r="KMH767" s="156"/>
      <c r="KMI767" s="156"/>
      <c r="KMJ767" s="156"/>
      <c r="KMK767" s="156"/>
      <c r="KML767" s="156"/>
      <c r="KMM767" s="156"/>
      <c r="KMN767" s="156"/>
      <c r="KMO767" s="156"/>
      <c r="KMP767" s="156"/>
      <c r="KMQ767" s="156"/>
      <c r="KMR767" s="156"/>
      <c r="KMS767" s="156"/>
      <c r="KMT767" s="156"/>
      <c r="KMU767" s="156"/>
      <c r="KMV767" s="156"/>
      <c r="KMW767" s="156"/>
      <c r="KMX767" s="156"/>
      <c r="KMY767" s="156"/>
      <c r="KMZ767" s="156"/>
      <c r="KNA767" s="156"/>
      <c r="KNB767" s="156"/>
      <c r="KNC767" s="156"/>
      <c r="KND767" s="156"/>
      <c r="KNE767" s="156"/>
      <c r="KNF767" s="156"/>
      <c r="KNG767" s="156"/>
      <c r="KNH767" s="156"/>
      <c r="KNI767" s="156"/>
      <c r="KNJ767" s="156"/>
      <c r="KNK767" s="156"/>
      <c r="KNL767" s="156"/>
      <c r="KNM767" s="156"/>
      <c r="KNN767" s="156"/>
      <c r="KNO767" s="156"/>
      <c r="KNP767" s="156"/>
      <c r="KNQ767" s="156"/>
      <c r="KNR767" s="156"/>
      <c r="KNS767" s="156"/>
      <c r="KNT767" s="156"/>
      <c r="KNU767" s="156"/>
      <c r="KNV767" s="156"/>
      <c r="KNW767" s="156"/>
      <c r="KNX767" s="156"/>
      <c r="KNY767" s="156"/>
      <c r="KNZ767" s="156"/>
      <c r="KOA767" s="156"/>
      <c r="KOB767" s="156"/>
      <c r="KOC767" s="156"/>
      <c r="KOD767" s="156"/>
      <c r="KOE767" s="156"/>
      <c r="KOF767" s="156"/>
      <c r="KOG767" s="156"/>
      <c r="KOH767" s="156"/>
      <c r="KOI767" s="156"/>
      <c r="KOJ767" s="156"/>
      <c r="KOK767" s="156"/>
      <c r="KOL767" s="156"/>
      <c r="KOM767" s="156"/>
      <c r="KON767" s="156"/>
      <c r="KOO767" s="156"/>
      <c r="KOP767" s="156"/>
      <c r="KOQ767" s="156"/>
      <c r="KOR767" s="156"/>
      <c r="KOS767" s="156"/>
      <c r="KOT767" s="156"/>
      <c r="KOU767" s="156"/>
      <c r="KOV767" s="156"/>
      <c r="KOW767" s="156"/>
      <c r="KOX767" s="156"/>
      <c r="KOY767" s="156"/>
      <c r="KOZ767" s="156"/>
      <c r="KPA767" s="156"/>
      <c r="KPB767" s="156"/>
      <c r="KPC767" s="156"/>
      <c r="KPD767" s="156"/>
      <c r="KPE767" s="156"/>
      <c r="KPF767" s="156"/>
      <c r="KPG767" s="156"/>
      <c r="KPH767" s="156"/>
      <c r="KPI767" s="156"/>
      <c r="KPJ767" s="156"/>
      <c r="KPK767" s="156"/>
      <c r="KPL767" s="156"/>
      <c r="KPM767" s="156"/>
      <c r="KPN767" s="156"/>
      <c r="KPO767" s="156"/>
      <c r="KPP767" s="156"/>
      <c r="KPQ767" s="156"/>
      <c r="KPR767" s="156"/>
      <c r="KPS767" s="156"/>
      <c r="KPT767" s="156"/>
      <c r="KPU767" s="156"/>
      <c r="KPV767" s="156"/>
      <c r="KPW767" s="156"/>
      <c r="KPX767" s="156"/>
      <c r="KPY767" s="156"/>
      <c r="KPZ767" s="156"/>
      <c r="KQA767" s="156"/>
      <c r="KQB767" s="156"/>
      <c r="KQC767" s="156"/>
      <c r="KQD767" s="156"/>
      <c r="KQE767" s="156"/>
      <c r="KQF767" s="156"/>
      <c r="KQG767" s="156"/>
      <c r="KQH767" s="156"/>
      <c r="KQI767" s="156"/>
      <c r="KQJ767" s="156"/>
      <c r="KQK767" s="156"/>
      <c r="KQL767" s="156"/>
      <c r="KQM767" s="156"/>
      <c r="KQN767" s="156"/>
      <c r="KQO767" s="156"/>
      <c r="KQP767" s="156"/>
      <c r="KQQ767" s="156"/>
      <c r="KQR767" s="156"/>
      <c r="KQS767" s="156"/>
      <c r="KQT767" s="156"/>
      <c r="KQU767" s="156"/>
      <c r="KQV767" s="156"/>
      <c r="KQW767" s="156"/>
      <c r="KQX767" s="156"/>
      <c r="KQY767" s="156"/>
      <c r="KQZ767" s="156"/>
      <c r="KRA767" s="156"/>
      <c r="KRB767" s="156"/>
      <c r="KRC767" s="156"/>
      <c r="KRD767" s="156"/>
      <c r="KRE767" s="156"/>
      <c r="KRF767" s="156"/>
      <c r="KRG767" s="156"/>
      <c r="KRH767" s="156"/>
      <c r="KRI767" s="156"/>
      <c r="KRJ767" s="156"/>
      <c r="KRK767" s="156"/>
      <c r="KRL767" s="156"/>
      <c r="KRM767" s="156"/>
      <c r="KRN767" s="156"/>
      <c r="KRO767" s="156"/>
      <c r="KRP767" s="156"/>
      <c r="KRQ767" s="156"/>
      <c r="KRR767" s="156"/>
      <c r="KRS767" s="156"/>
      <c r="KRT767" s="156"/>
      <c r="KRU767" s="156"/>
      <c r="KRV767" s="156"/>
      <c r="KRW767" s="156"/>
      <c r="KRX767" s="156"/>
      <c r="KRY767" s="156"/>
      <c r="KRZ767" s="156"/>
      <c r="KSA767" s="156"/>
      <c r="KSB767" s="156"/>
      <c r="KSC767" s="156"/>
      <c r="KSD767" s="156"/>
      <c r="KSE767" s="156"/>
      <c r="KSF767" s="156"/>
      <c r="KSG767" s="156"/>
      <c r="KSH767" s="156"/>
      <c r="KSI767" s="156"/>
      <c r="KSJ767" s="156"/>
      <c r="KSK767" s="156"/>
      <c r="KSL767" s="156"/>
      <c r="KSM767" s="156"/>
      <c r="KSN767" s="156"/>
      <c r="KSO767" s="156"/>
      <c r="KSP767" s="156"/>
      <c r="KSQ767" s="156"/>
      <c r="KSR767" s="156"/>
      <c r="KSS767" s="156"/>
      <c r="KST767" s="156"/>
      <c r="KSU767" s="156"/>
      <c r="KSV767" s="156"/>
      <c r="KSW767" s="156"/>
      <c r="KSX767" s="156"/>
      <c r="KSY767" s="156"/>
      <c r="KSZ767" s="156"/>
      <c r="KTA767" s="156"/>
      <c r="KTB767" s="156"/>
      <c r="KTC767" s="156"/>
      <c r="KTD767" s="156"/>
      <c r="KTE767" s="156"/>
      <c r="KTF767" s="156"/>
      <c r="KTG767" s="156"/>
      <c r="KTH767" s="156"/>
      <c r="KTI767" s="156"/>
      <c r="KTJ767" s="156"/>
      <c r="KTK767" s="156"/>
      <c r="KTL767" s="156"/>
      <c r="KTM767" s="156"/>
      <c r="KTN767" s="156"/>
      <c r="KTO767" s="156"/>
      <c r="KTP767" s="156"/>
      <c r="KTQ767" s="156"/>
      <c r="KTR767" s="156"/>
      <c r="KTS767" s="156"/>
      <c r="KTT767" s="156"/>
      <c r="KTU767" s="156"/>
      <c r="KTV767" s="156"/>
      <c r="KTW767" s="156"/>
      <c r="KTX767" s="156"/>
      <c r="KTY767" s="156"/>
      <c r="KTZ767" s="156"/>
      <c r="KUA767" s="156"/>
      <c r="KUB767" s="156"/>
      <c r="KUC767" s="156"/>
      <c r="KUD767" s="156"/>
      <c r="KUE767" s="156"/>
      <c r="KUF767" s="156"/>
      <c r="KUG767" s="156"/>
      <c r="KUH767" s="156"/>
      <c r="KUI767" s="156"/>
      <c r="KUJ767" s="156"/>
      <c r="KUK767" s="156"/>
      <c r="KUL767" s="156"/>
      <c r="KUM767" s="156"/>
      <c r="KUN767" s="156"/>
      <c r="KUO767" s="156"/>
      <c r="KUP767" s="156"/>
      <c r="KUQ767" s="156"/>
      <c r="KUR767" s="156"/>
      <c r="KUS767" s="156"/>
      <c r="KUT767" s="156"/>
      <c r="KUU767" s="156"/>
      <c r="KUV767" s="156"/>
      <c r="KUW767" s="156"/>
      <c r="KUX767" s="156"/>
      <c r="KUY767" s="156"/>
      <c r="KUZ767" s="156"/>
      <c r="KVA767" s="156"/>
      <c r="KVB767" s="156"/>
      <c r="KVC767" s="156"/>
      <c r="KVD767" s="156"/>
      <c r="KVE767" s="156"/>
      <c r="KVF767" s="156"/>
      <c r="KVG767" s="156"/>
      <c r="KVH767" s="156"/>
      <c r="KVI767" s="156"/>
      <c r="KVJ767" s="156"/>
      <c r="KVK767" s="156"/>
      <c r="KVL767" s="156"/>
      <c r="KVM767" s="156"/>
      <c r="KVN767" s="156"/>
      <c r="KVO767" s="156"/>
      <c r="KVP767" s="156"/>
      <c r="KVQ767" s="156"/>
      <c r="KVR767" s="156"/>
      <c r="KVS767" s="156"/>
      <c r="KVT767" s="156"/>
      <c r="KVU767" s="156"/>
      <c r="KVV767" s="156"/>
      <c r="KVW767" s="156"/>
      <c r="KVX767" s="156"/>
      <c r="KVY767" s="156"/>
      <c r="KVZ767" s="156"/>
      <c r="KWA767" s="156"/>
      <c r="KWB767" s="156"/>
      <c r="KWC767" s="156"/>
      <c r="KWD767" s="156"/>
      <c r="KWE767" s="156"/>
      <c r="KWF767" s="156"/>
      <c r="KWG767" s="156"/>
      <c r="KWH767" s="156"/>
      <c r="KWI767" s="156"/>
      <c r="KWJ767" s="156"/>
      <c r="KWK767" s="156"/>
      <c r="KWL767" s="156"/>
      <c r="KWM767" s="156"/>
      <c r="KWN767" s="156"/>
      <c r="KWO767" s="156"/>
      <c r="KWP767" s="156"/>
      <c r="KWQ767" s="156"/>
      <c r="KWR767" s="156"/>
      <c r="KWS767" s="156"/>
      <c r="KWT767" s="156"/>
      <c r="KWU767" s="156"/>
      <c r="KWV767" s="156"/>
      <c r="KWW767" s="156"/>
      <c r="KWX767" s="156"/>
      <c r="KWY767" s="156"/>
      <c r="KWZ767" s="156"/>
      <c r="KXA767" s="156"/>
      <c r="KXB767" s="156"/>
      <c r="KXC767" s="156"/>
      <c r="KXD767" s="156"/>
      <c r="KXE767" s="156"/>
      <c r="KXF767" s="156"/>
      <c r="KXG767" s="156"/>
      <c r="KXH767" s="156"/>
      <c r="KXI767" s="156"/>
      <c r="KXJ767" s="156"/>
      <c r="KXK767" s="156"/>
      <c r="KXL767" s="156"/>
      <c r="KXM767" s="156"/>
      <c r="KXN767" s="156"/>
      <c r="KXO767" s="156"/>
      <c r="KXP767" s="156"/>
      <c r="KXQ767" s="156"/>
      <c r="KXR767" s="156"/>
      <c r="KXS767" s="156"/>
      <c r="KXT767" s="156"/>
      <c r="KXU767" s="156"/>
      <c r="KXV767" s="156"/>
      <c r="KXW767" s="156"/>
      <c r="KXX767" s="156"/>
      <c r="KXY767" s="156"/>
      <c r="KXZ767" s="156"/>
      <c r="KYA767" s="156"/>
      <c r="KYB767" s="156"/>
      <c r="KYC767" s="156"/>
      <c r="KYD767" s="156"/>
      <c r="KYE767" s="156"/>
      <c r="KYF767" s="156"/>
      <c r="KYG767" s="156"/>
      <c r="KYH767" s="156"/>
      <c r="KYI767" s="156"/>
      <c r="KYJ767" s="156"/>
      <c r="KYK767" s="156"/>
      <c r="KYL767" s="156"/>
      <c r="KYM767" s="156"/>
      <c r="KYN767" s="156"/>
      <c r="KYO767" s="156"/>
      <c r="KYP767" s="156"/>
      <c r="KYQ767" s="156"/>
      <c r="KYR767" s="156"/>
      <c r="KYS767" s="156"/>
      <c r="KYT767" s="156"/>
      <c r="KYU767" s="156"/>
      <c r="KYV767" s="156"/>
      <c r="KYW767" s="156"/>
      <c r="KYX767" s="156"/>
      <c r="KYY767" s="156"/>
      <c r="KYZ767" s="156"/>
      <c r="KZA767" s="156"/>
      <c r="KZB767" s="156"/>
      <c r="KZC767" s="156"/>
      <c r="KZD767" s="156"/>
      <c r="KZE767" s="156"/>
      <c r="KZF767" s="156"/>
      <c r="KZG767" s="156"/>
      <c r="KZH767" s="156"/>
      <c r="KZI767" s="156"/>
      <c r="KZJ767" s="156"/>
      <c r="KZK767" s="156"/>
      <c r="KZL767" s="156"/>
      <c r="KZM767" s="156"/>
      <c r="KZN767" s="156"/>
      <c r="KZO767" s="156"/>
      <c r="KZP767" s="156"/>
      <c r="KZQ767" s="156"/>
      <c r="KZR767" s="156"/>
      <c r="KZS767" s="156"/>
      <c r="KZT767" s="156"/>
      <c r="KZU767" s="156"/>
      <c r="KZV767" s="156"/>
      <c r="KZW767" s="156"/>
      <c r="KZX767" s="156"/>
      <c r="KZY767" s="156"/>
      <c r="KZZ767" s="156"/>
      <c r="LAA767" s="156"/>
      <c r="LAB767" s="156"/>
      <c r="LAC767" s="156"/>
      <c r="LAD767" s="156"/>
      <c r="LAE767" s="156"/>
      <c r="LAF767" s="156"/>
      <c r="LAG767" s="156"/>
      <c r="LAH767" s="156"/>
      <c r="LAI767" s="156"/>
      <c r="LAJ767" s="156"/>
      <c r="LAK767" s="156"/>
      <c r="LAL767" s="156"/>
      <c r="LAM767" s="156"/>
      <c r="LAN767" s="156"/>
      <c r="LAO767" s="156"/>
      <c r="LAP767" s="156"/>
      <c r="LAQ767" s="156"/>
      <c r="LAR767" s="156"/>
      <c r="LAS767" s="156"/>
      <c r="LAT767" s="156"/>
      <c r="LAU767" s="156"/>
      <c r="LAV767" s="156"/>
      <c r="LAW767" s="156"/>
      <c r="LAX767" s="156"/>
      <c r="LAY767" s="156"/>
      <c r="LAZ767" s="156"/>
      <c r="LBA767" s="156"/>
      <c r="LBB767" s="156"/>
      <c r="LBC767" s="156"/>
      <c r="LBD767" s="156"/>
      <c r="LBE767" s="156"/>
      <c r="LBF767" s="156"/>
      <c r="LBG767" s="156"/>
      <c r="LBH767" s="156"/>
      <c r="LBI767" s="156"/>
      <c r="LBJ767" s="156"/>
      <c r="LBK767" s="156"/>
      <c r="LBL767" s="156"/>
      <c r="LBM767" s="156"/>
      <c r="LBN767" s="156"/>
      <c r="LBO767" s="156"/>
      <c r="LBP767" s="156"/>
      <c r="LBQ767" s="156"/>
      <c r="LBR767" s="156"/>
      <c r="LBS767" s="156"/>
      <c r="LBT767" s="156"/>
      <c r="LBU767" s="156"/>
      <c r="LBV767" s="156"/>
      <c r="LBW767" s="156"/>
      <c r="LBX767" s="156"/>
      <c r="LBY767" s="156"/>
      <c r="LBZ767" s="156"/>
      <c r="LCA767" s="156"/>
      <c r="LCB767" s="156"/>
      <c r="LCC767" s="156"/>
      <c r="LCD767" s="156"/>
      <c r="LCE767" s="156"/>
      <c r="LCF767" s="156"/>
      <c r="LCG767" s="156"/>
      <c r="LCH767" s="156"/>
      <c r="LCI767" s="156"/>
      <c r="LCJ767" s="156"/>
      <c r="LCK767" s="156"/>
      <c r="LCL767" s="156"/>
      <c r="LCM767" s="156"/>
      <c r="LCN767" s="156"/>
      <c r="LCO767" s="156"/>
      <c r="LCP767" s="156"/>
      <c r="LCQ767" s="156"/>
      <c r="LCR767" s="156"/>
      <c r="LCS767" s="156"/>
      <c r="LCT767" s="156"/>
      <c r="LCU767" s="156"/>
      <c r="LCV767" s="156"/>
      <c r="LCW767" s="156"/>
      <c r="LCX767" s="156"/>
      <c r="LCY767" s="156"/>
      <c r="LCZ767" s="156"/>
      <c r="LDA767" s="156"/>
      <c r="LDB767" s="156"/>
      <c r="LDC767" s="156"/>
      <c r="LDD767" s="156"/>
      <c r="LDE767" s="156"/>
      <c r="LDF767" s="156"/>
      <c r="LDG767" s="156"/>
      <c r="LDH767" s="156"/>
      <c r="LDI767" s="156"/>
      <c r="LDJ767" s="156"/>
      <c r="LDK767" s="156"/>
      <c r="LDL767" s="156"/>
      <c r="LDM767" s="156"/>
      <c r="LDN767" s="156"/>
      <c r="LDO767" s="156"/>
      <c r="LDP767" s="156"/>
      <c r="LDQ767" s="156"/>
      <c r="LDR767" s="156"/>
      <c r="LDS767" s="156"/>
      <c r="LDT767" s="156"/>
      <c r="LDU767" s="156"/>
      <c r="LDV767" s="156"/>
      <c r="LDW767" s="156"/>
      <c r="LDX767" s="156"/>
      <c r="LDY767" s="156"/>
      <c r="LDZ767" s="156"/>
      <c r="LEA767" s="156"/>
      <c r="LEB767" s="156"/>
      <c r="LEC767" s="156"/>
      <c r="LED767" s="156"/>
      <c r="LEE767" s="156"/>
      <c r="LEF767" s="156"/>
      <c r="LEG767" s="156"/>
      <c r="LEH767" s="156"/>
      <c r="LEI767" s="156"/>
      <c r="LEJ767" s="156"/>
      <c r="LEK767" s="156"/>
      <c r="LEL767" s="156"/>
      <c r="LEM767" s="156"/>
      <c r="LEN767" s="156"/>
      <c r="LEO767" s="156"/>
      <c r="LEP767" s="156"/>
      <c r="LEQ767" s="156"/>
      <c r="LER767" s="156"/>
      <c r="LES767" s="156"/>
      <c r="LET767" s="156"/>
      <c r="LEU767" s="156"/>
      <c r="LEV767" s="156"/>
      <c r="LEW767" s="156"/>
      <c r="LEX767" s="156"/>
      <c r="LEY767" s="156"/>
      <c r="LEZ767" s="156"/>
      <c r="LFA767" s="156"/>
      <c r="LFB767" s="156"/>
      <c r="LFC767" s="156"/>
      <c r="LFD767" s="156"/>
      <c r="LFE767" s="156"/>
      <c r="LFF767" s="156"/>
      <c r="LFG767" s="156"/>
      <c r="LFH767" s="156"/>
      <c r="LFI767" s="156"/>
      <c r="LFJ767" s="156"/>
      <c r="LFK767" s="156"/>
      <c r="LFL767" s="156"/>
      <c r="LFM767" s="156"/>
      <c r="LFN767" s="156"/>
      <c r="LFO767" s="156"/>
      <c r="LFP767" s="156"/>
      <c r="LFQ767" s="156"/>
      <c r="LFR767" s="156"/>
      <c r="LFS767" s="156"/>
      <c r="LFT767" s="156"/>
      <c r="LFU767" s="156"/>
      <c r="LFV767" s="156"/>
      <c r="LFW767" s="156"/>
      <c r="LFX767" s="156"/>
      <c r="LFY767" s="156"/>
      <c r="LFZ767" s="156"/>
      <c r="LGA767" s="156"/>
      <c r="LGB767" s="156"/>
      <c r="LGC767" s="156"/>
      <c r="LGD767" s="156"/>
      <c r="LGE767" s="156"/>
      <c r="LGF767" s="156"/>
      <c r="LGG767" s="156"/>
      <c r="LGH767" s="156"/>
      <c r="LGI767" s="156"/>
      <c r="LGJ767" s="156"/>
      <c r="LGK767" s="156"/>
      <c r="LGL767" s="156"/>
      <c r="LGM767" s="156"/>
      <c r="LGN767" s="156"/>
      <c r="LGO767" s="156"/>
      <c r="LGP767" s="156"/>
      <c r="LGQ767" s="156"/>
      <c r="LGR767" s="156"/>
      <c r="LGS767" s="156"/>
      <c r="LGT767" s="156"/>
      <c r="LGU767" s="156"/>
      <c r="LGV767" s="156"/>
      <c r="LGW767" s="156"/>
      <c r="LGX767" s="156"/>
      <c r="LGY767" s="156"/>
      <c r="LGZ767" s="156"/>
      <c r="LHA767" s="156"/>
      <c r="LHB767" s="156"/>
      <c r="LHC767" s="156"/>
      <c r="LHD767" s="156"/>
      <c r="LHE767" s="156"/>
      <c r="LHF767" s="156"/>
      <c r="LHG767" s="156"/>
      <c r="LHH767" s="156"/>
      <c r="LHI767" s="156"/>
      <c r="LHJ767" s="156"/>
      <c r="LHK767" s="156"/>
      <c r="LHL767" s="156"/>
      <c r="LHM767" s="156"/>
      <c r="LHN767" s="156"/>
      <c r="LHO767" s="156"/>
      <c r="LHP767" s="156"/>
      <c r="LHQ767" s="156"/>
      <c r="LHR767" s="156"/>
      <c r="LHS767" s="156"/>
      <c r="LHT767" s="156"/>
      <c r="LHU767" s="156"/>
      <c r="LHV767" s="156"/>
      <c r="LHW767" s="156"/>
      <c r="LHX767" s="156"/>
      <c r="LHY767" s="156"/>
      <c r="LHZ767" s="156"/>
      <c r="LIA767" s="156"/>
      <c r="LIB767" s="156"/>
      <c r="LIC767" s="156"/>
      <c r="LID767" s="156"/>
      <c r="LIE767" s="156"/>
      <c r="LIF767" s="156"/>
      <c r="LIG767" s="156"/>
      <c r="LIH767" s="156"/>
      <c r="LII767" s="156"/>
      <c r="LIJ767" s="156"/>
      <c r="LIK767" s="156"/>
      <c r="LIL767" s="156"/>
      <c r="LIM767" s="156"/>
      <c r="LIN767" s="156"/>
      <c r="LIO767" s="156"/>
      <c r="LIP767" s="156"/>
      <c r="LIQ767" s="156"/>
      <c r="LIR767" s="156"/>
      <c r="LIS767" s="156"/>
      <c r="LIT767" s="156"/>
      <c r="LIU767" s="156"/>
      <c r="LIV767" s="156"/>
      <c r="LIW767" s="156"/>
      <c r="LIX767" s="156"/>
      <c r="LIY767" s="156"/>
      <c r="LIZ767" s="156"/>
      <c r="LJA767" s="156"/>
      <c r="LJB767" s="156"/>
      <c r="LJC767" s="156"/>
      <c r="LJD767" s="156"/>
      <c r="LJE767" s="156"/>
      <c r="LJF767" s="156"/>
      <c r="LJG767" s="156"/>
      <c r="LJH767" s="156"/>
      <c r="LJI767" s="156"/>
      <c r="LJJ767" s="156"/>
      <c r="LJK767" s="156"/>
      <c r="LJL767" s="156"/>
      <c r="LJM767" s="156"/>
      <c r="LJN767" s="156"/>
      <c r="LJO767" s="156"/>
      <c r="LJP767" s="156"/>
      <c r="LJQ767" s="156"/>
      <c r="LJR767" s="156"/>
      <c r="LJS767" s="156"/>
      <c r="LJT767" s="156"/>
      <c r="LJU767" s="156"/>
      <c r="LJV767" s="156"/>
      <c r="LJW767" s="156"/>
      <c r="LJX767" s="156"/>
      <c r="LJY767" s="156"/>
      <c r="LJZ767" s="156"/>
      <c r="LKA767" s="156"/>
      <c r="LKB767" s="156"/>
      <c r="LKC767" s="156"/>
      <c r="LKD767" s="156"/>
      <c r="LKE767" s="156"/>
      <c r="LKF767" s="156"/>
      <c r="LKG767" s="156"/>
      <c r="LKH767" s="156"/>
      <c r="LKI767" s="156"/>
      <c r="LKJ767" s="156"/>
      <c r="LKK767" s="156"/>
      <c r="LKL767" s="156"/>
      <c r="LKM767" s="156"/>
      <c r="LKN767" s="156"/>
      <c r="LKO767" s="156"/>
      <c r="LKP767" s="156"/>
      <c r="LKQ767" s="156"/>
      <c r="LKR767" s="156"/>
      <c r="LKS767" s="156"/>
      <c r="LKT767" s="156"/>
      <c r="LKU767" s="156"/>
      <c r="LKV767" s="156"/>
      <c r="LKW767" s="156"/>
      <c r="LKX767" s="156"/>
      <c r="LKY767" s="156"/>
      <c r="LKZ767" s="156"/>
      <c r="LLA767" s="156"/>
      <c r="LLB767" s="156"/>
      <c r="LLC767" s="156"/>
      <c r="LLD767" s="156"/>
      <c r="LLE767" s="156"/>
      <c r="LLF767" s="156"/>
      <c r="LLG767" s="156"/>
      <c r="LLH767" s="156"/>
      <c r="LLI767" s="156"/>
      <c r="LLJ767" s="156"/>
      <c r="LLK767" s="156"/>
      <c r="LLL767" s="156"/>
      <c r="LLM767" s="156"/>
      <c r="LLN767" s="156"/>
      <c r="LLO767" s="156"/>
      <c r="LLP767" s="156"/>
      <c r="LLQ767" s="156"/>
      <c r="LLR767" s="156"/>
      <c r="LLS767" s="156"/>
      <c r="LLT767" s="156"/>
      <c r="LLU767" s="156"/>
      <c r="LLV767" s="156"/>
      <c r="LLW767" s="156"/>
      <c r="LLX767" s="156"/>
      <c r="LLY767" s="156"/>
      <c r="LLZ767" s="156"/>
      <c r="LMA767" s="156"/>
      <c r="LMB767" s="156"/>
      <c r="LMC767" s="156"/>
      <c r="LMD767" s="156"/>
      <c r="LME767" s="156"/>
      <c r="LMF767" s="156"/>
      <c r="LMG767" s="156"/>
      <c r="LMH767" s="156"/>
      <c r="LMI767" s="156"/>
      <c r="LMJ767" s="156"/>
      <c r="LMK767" s="156"/>
      <c r="LML767" s="156"/>
      <c r="LMM767" s="156"/>
      <c r="LMN767" s="156"/>
      <c r="LMO767" s="156"/>
      <c r="LMP767" s="156"/>
      <c r="LMQ767" s="156"/>
      <c r="LMR767" s="156"/>
      <c r="LMS767" s="156"/>
      <c r="LMT767" s="156"/>
      <c r="LMU767" s="156"/>
      <c r="LMV767" s="156"/>
      <c r="LMW767" s="156"/>
      <c r="LMX767" s="156"/>
      <c r="LMY767" s="156"/>
      <c r="LMZ767" s="156"/>
      <c r="LNA767" s="156"/>
      <c r="LNB767" s="156"/>
      <c r="LNC767" s="156"/>
      <c r="LND767" s="156"/>
      <c r="LNE767" s="156"/>
      <c r="LNF767" s="156"/>
      <c r="LNG767" s="156"/>
      <c r="LNH767" s="156"/>
      <c r="LNI767" s="156"/>
      <c r="LNJ767" s="156"/>
      <c r="LNK767" s="156"/>
      <c r="LNL767" s="156"/>
      <c r="LNM767" s="156"/>
      <c r="LNN767" s="156"/>
      <c r="LNO767" s="156"/>
      <c r="LNP767" s="156"/>
      <c r="LNQ767" s="156"/>
      <c r="LNR767" s="156"/>
      <c r="LNS767" s="156"/>
      <c r="LNT767" s="156"/>
      <c r="LNU767" s="156"/>
      <c r="LNV767" s="156"/>
      <c r="LNW767" s="156"/>
      <c r="LNX767" s="156"/>
      <c r="LNY767" s="156"/>
      <c r="LNZ767" s="156"/>
      <c r="LOA767" s="156"/>
      <c r="LOB767" s="156"/>
      <c r="LOC767" s="156"/>
      <c r="LOD767" s="156"/>
      <c r="LOE767" s="156"/>
      <c r="LOF767" s="156"/>
      <c r="LOG767" s="156"/>
      <c r="LOH767" s="156"/>
      <c r="LOI767" s="156"/>
      <c r="LOJ767" s="156"/>
      <c r="LOK767" s="156"/>
      <c r="LOL767" s="156"/>
      <c r="LOM767" s="156"/>
      <c r="LON767" s="156"/>
      <c r="LOO767" s="156"/>
      <c r="LOP767" s="156"/>
      <c r="LOQ767" s="156"/>
      <c r="LOR767" s="156"/>
      <c r="LOS767" s="156"/>
      <c r="LOT767" s="156"/>
      <c r="LOU767" s="156"/>
      <c r="LOV767" s="156"/>
      <c r="LOW767" s="156"/>
      <c r="LOX767" s="156"/>
      <c r="LOY767" s="156"/>
      <c r="LOZ767" s="156"/>
      <c r="LPA767" s="156"/>
      <c r="LPB767" s="156"/>
      <c r="LPC767" s="156"/>
      <c r="LPD767" s="156"/>
      <c r="LPE767" s="156"/>
      <c r="LPF767" s="156"/>
      <c r="LPG767" s="156"/>
      <c r="LPH767" s="156"/>
      <c r="LPI767" s="156"/>
      <c r="LPJ767" s="156"/>
      <c r="LPK767" s="156"/>
      <c r="LPL767" s="156"/>
      <c r="LPM767" s="156"/>
      <c r="LPN767" s="156"/>
      <c r="LPO767" s="156"/>
      <c r="LPP767" s="156"/>
      <c r="LPQ767" s="156"/>
      <c r="LPR767" s="156"/>
      <c r="LPS767" s="156"/>
      <c r="LPT767" s="156"/>
      <c r="LPU767" s="156"/>
      <c r="LPV767" s="156"/>
      <c r="LPW767" s="156"/>
      <c r="LPX767" s="156"/>
      <c r="LPY767" s="156"/>
      <c r="LPZ767" s="156"/>
      <c r="LQA767" s="156"/>
      <c r="LQB767" s="156"/>
      <c r="LQC767" s="156"/>
      <c r="LQD767" s="156"/>
      <c r="LQE767" s="156"/>
      <c r="LQF767" s="156"/>
      <c r="LQG767" s="156"/>
      <c r="LQH767" s="156"/>
      <c r="LQI767" s="156"/>
      <c r="LQJ767" s="156"/>
      <c r="LQK767" s="156"/>
      <c r="LQL767" s="156"/>
      <c r="LQM767" s="156"/>
      <c r="LQN767" s="156"/>
      <c r="LQO767" s="156"/>
      <c r="LQP767" s="156"/>
      <c r="LQQ767" s="156"/>
      <c r="LQR767" s="156"/>
      <c r="LQS767" s="156"/>
      <c r="LQT767" s="156"/>
      <c r="LQU767" s="156"/>
      <c r="LQV767" s="156"/>
      <c r="LQW767" s="156"/>
      <c r="LQX767" s="156"/>
      <c r="LQY767" s="156"/>
      <c r="LQZ767" s="156"/>
      <c r="LRA767" s="156"/>
      <c r="LRB767" s="156"/>
      <c r="LRC767" s="156"/>
      <c r="LRD767" s="156"/>
      <c r="LRE767" s="156"/>
      <c r="LRF767" s="156"/>
      <c r="LRG767" s="156"/>
      <c r="LRH767" s="156"/>
      <c r="LRI767" s="156"/>
      <c r="LRJ767" s="156"/>
      <c r="LRK767" s="156"/>
      <c r="LRL767" s="156"/>
      <c r="LRM767" s="156"/>
      <c r="LRN767" s="156"/>
      <c r="LRO767" s="156"/>
      <c r="LRP767" s="156"/>
      <c r="LRQ767" s="156"/>
      <c r="LRR767" s="156"/>
      <c r="LRS767" s="156"/>
      <c r="LRT767" s="156"/>
      <c r="LRU767" s="156"/>
      <c r="LRV767" s="156"/>
      <c r="LRW767" s="156"/>
      <c r="LRX767" s="156"/>
      <c r="LRY767" s="156"/>
      <c r="LRZ767" s="156"/>
      <c r="LSA767" s="156"/>
      <c r="LSB767" s="156"/>
      <c r="LSC767" s="156"/>
      <c r="LSD767" s="156"/>
      <c r="LSE767" s="156"/>
      <c r="LSF767" s="156"/>
      <c r="LSG767" s="156"/>
      <c r="LSH767" s="156"/>
      <c r="LSI767" s="156"/>
      <c r="LSJ767" s="156"/>
      <c r="LSK767" s="156"/>
      <c r="LSL767" s="156"/>
      <c r="LSM767" s="156"/>
      <c r="LSN767" s="156"/>
      <c r="LSO767" s="156"/>
      <c r="LSP767" s="156"/>
      <c r="LSQ767" s="156"/>
      <c r="LSR767" s="156"/>
      <c r="LSS767" s="156"/>
      <c r="LST767" s="156"/>
      <c r="LSU767" s="156"/>
      <c r="LSV767" s="156"/>
      <c r="LSW767" s="156"/>
      <c r="LSX767" s="156"/>
      <c r="LSY767" s="156"/>
      <c r="LSZ767" s="156"/>
      <c r="LTA767" s="156"/>
      <c r="LTB767" s="156"/>
      <c r="LTC767" s="156"/>
      <c r="LTD767" s="156"/>
      <c r="LTE767" s="156"/>
      <c r="LTF767" s="156"/>
      <c r="LTG767" s="156"/>
      <c r="LTH767" s="156"/>
      <c r="LTI767" s="156"/>
      <c r="LTJ767" s="156"/>
      <c r="LTK767" s="156"/>
      <c r="LTL767" s="156"/>
      <c r="LTM767" s="156"/>
      <c r="LTN767" s="156"/>
      <c r="LTO767" s="156"/>
      <c r="LTP767" s="156"/>
      <c r="LTQ767" s="156"/>
      <c r="LTR767" s="156"/>
      <c r="LTS767" s="156"/>
      <c r="LTT767" s="156"/>
      <c r="LTU767" s="156"/>
      <c r="LTV767" s="156"/>
      <c r="LTW767" s="156"/>
      <c r="LTX767" s="156"/>
      <c r="LTY767" s="156"/>
      <c r="LTZ767" s="156"/>
      <c r="LUA767" s="156"/>
      <c r="LUB767" s="156"/>
      <c r="LUC767" s="156"/>
      <c r="LUD767" s="156"/>
      <c r="LUE767" s="156"/>
      <c r="LUF767" s="156"/>
      <c r="LUG767" s="156"/>
      <c r="LUH767" s="156"/>
      <c r="LUI767" s="156"/>
      <c r="LUJ767" s="156"/>
      <c r="LUK767" s="156"/>
      <c r="LUL767" s="156"/>
      <c r="LUM767" s="156"/>
      <c r="LUN767" s="156"/>
      <c r="LUO767" s="156"/>
      <c r="LUP767" s="156"/>
      <c r="LUQ767" s="156"/>
      <c r="LUR767" s="156"/>
      <c r="LUS767" s="156"/>
      <c r="LUT767" s="156"/>
      <c r="LUU767" s="156"/>
      <c r="LUV767" s="156"/>
      <c r="LUW767" s="156"/>
      <c r="LUX767" s="156"/>
      <c r="LUY767" s="156"/>
      <c r="LUZ767" s="156"/>
      <c r="LVA767" s="156"/>
      <c r="LVB767" s="156"/>
      <c r="LVC767" s="156"/>
      <c r="LVD767" s="156"/>
      <c r="LVE767" s="156"/>
      <c r="LVF767" s="156"/>
      <c r="LVG767" s="156"/>
      <c r="LVH767" s="156"/>
      <c r="LVI767" s="156"/>
      <c r="LVJ767" s="156"/>
      <c r="LVK767" s="156"/>
      <c r="LVL767" s="156"/>
      <c r="LVM767" s="156"/>
      <c r="LVN767" s="156"/>
      <c r="LVO767" s="156"/>
      <c r="LVP767" s="156"/>
      <c r="LVQ767" s="156"/>
      <c r="LVR767" s="156"/>
      <c r="LVS767" s="156"/>
      <c r="LVT767" s="156"/>
      <c r="LVU767" s="156"/>
      <c r="LVV767" s="156"/>
      <c r="LVW767" s="156"/>
      <c r="LVX767" s="156"/>
      <c r="LVY767" s="156"/>
      <c r="LVZ767" s="156"/>
      <c r="LWA767" s="156"/>
      <c r="LWB767" s="156"/>
      <c r="LWC767" s="156"/>
      <c r="LWD767" s="156"/>
      <c r="LWE767" s="156"/>
      <c r="LWF767" s="156"/>
      <c r="LWG767" s="156"/>
      <c r="LWH767" s="156"/>
      <c r="LWI767" s="156"/>
      <c r="LWJ767" s="156"/>
      <c r="LWK767" s="156"/>
      <c r="LWL767" s="156"/>
      <c r="LWM767" s="156"/>
      <c r="LWN767" s="156"/>
      <c r="LWO767" s="156"/>
      <c r="LWP767" s="156"/>
      <c r="LWQ767" s="156"/>
      <c r="LWR767" s="156"/>
      <c r="LWS767" s="156"/>
      <c r="LWT767" s="156"/>
      <c r="LWU767" s="156"/>
      <c r="LWV767" s="156"/>
      <c r="LWW767" s="156"/>
      <c r="LWX767" s="156"/>
      <c r="LWY767" s="156"/>
      <c r="LWZ767" s="156"/>
      <c r="LXA767" s="156"/>
      <c r="LXB767" s="156"/>
      <c r="LXC767" s="156"/>
      <c r="LXD767" s="156"/>
      <c r="LXE767" s="156"/>
      <c r="LXF767" s="156"/>
      <c r="LXG767" s="156"/>
      <c r="LXH767" s="156"/>
      <c r="LXI767" s="156"/>
      <c r="LXJ767" s="156"/>
      <c r="LXK767" s="156"/>
      <c r="LXL767" s="156"/>
      <c r="LXM767" s="156"/>
      <c r="LXN767" s="156"/>
      <c r="LXO767" s="156"/>
      <c r="LXP767" s="156"/>
      <c r="LXQ767" s="156"/>
      <c r="LXR767" s="156"/>
      <c r="LXS767" s="156"/>
      <c r="LXT767" s="156"/>
      <c r="LXU767" s="156"/>
      <c r="LXV767" s="156"/>
      <c r="LXW767" s="156"/>
      <c r="LXX767" s="156"/>
      <c r="LXY767" s="156"/>
      <c r="LXZ767" s="156"/>
      <c r="LYA767" s="156"/>
      <c r="LYB767" s="156"/>
      <c r="LYC767" s="156"/>
      <c r="LYD767" s="156"/>
      <c r="LYE767" s="156"/>
      <c r="LYF767" s="156"/>
      <c r="LYG767" s="156"/>
      <c r="LYH767" s="156"/>
      <c r="LYI767" s="156"/>
      <c r="LYJ767" s="156"/>
      <c r="LYK767" s="156"/>
      <c r="LYL767" s="156"/>
      <c r="LYM767" s="156"/>
      <c r="LYN767" s="156"/>
      <c r="LYO767" s="156"/>
      <c r="LYP767" s="156"/>
      <c r="LYQ767" s="156"/>
      <c r="LYR767" s="156"/>
      <c r="LYS767" s="156"/>
      <c r="LYT767" s="156"/>
      <c r="LYU767" s="156"/>
      <c r="LYV767" s="156"/>
      <c r="LYW767" s="156"/>
      <c r="LYX767" s="156"/>
      <c r="LYY767" s="156"/>
      <c r="LYZ767" s="156"/>
      <c r="LZA767" s="156"/>
      <c r="LZB767" s="156"/>
      <c r="LZC767" s="156"/>
      <c r="LZD767" s="156"/>
      <c r="LZE767" s="156"/>
      <c r="LZF767" s="156"/>
      <c r="LZG767" s="156"/>
      <c r="LZH767" s="156"/>
      <c r="LZI767" s="156"/>
      <c r="LZJ767" s="156"/>
      <c r="LZK767" s="156"/>
      <c r="LZL767" s="156"/>
      <c r="LZM767" s="156"/>
      <c r="LZN767" s="156"/>
      <c r="LZO767" s="156"/>
      <c r="LZP767" s="156"/>
      <c r="LZQ767" s="156"/>
      <c r="LZR767" s="156"/>
      <c r="LZS767" s="156"/>
      <c r="LZT767" s="156"/>
      <c r="LZU767" s="156"/>
      <c r="LZV767" s="156"/>
      <c r="LZW767" s="156"/>
      <c r="LZX767" s="156"/>
      <c r="LZY767" s="156"/>
      <c r="LZZ767" s="156"/>
      <c r="MAA767" s="156"/>
      <c r="MAB767" s="156"/>
      <c r="MAC767" s="156"/>
      <c r="MAD767" s="156"/>
      <c r="MAE767" s="156"/>
      <c r="MAF767" s="156"/>
      <c r="MAG767" s="156"/>
      <c r="MAH767" s="156"/>
      <c r="MAI767" s="156"/>
      <c r="MAJ767" s="156"/>
      <c r="MAK767" s="156"/>
      <c r="MAL767" s="156"/>
      <c r="MAM767" s="156"/>
      <c r="MAN767" s="156"/>
      <c r="MAO767" s="156"/>
      <c r="MAP767" s="156"/>
      <c r="MAQ767" s="156"/>
      <c r="MAR767" s="156"/>
      <c r="MAS767" s="156"/>
      <c r="MAT767" s="156"/>
      <c r="MAU767" s="156"/>
      <c r="MAV767" s="156"/>
      <c r="MAW767" s="156"/>
      <c r="MAX767" s="156"/>
      <c r="MAY767" s="156"/>
      <c r="MAZ767" s="156"/>
      <c r="MBA767" s="156"/>
      <c r="MBB767" s="156"/>
      <c r="MBC767" s="156"/>
      <c r="MBD767" s="156"/>
      <c r="MBE767" s="156"/>
      <c r="MBF767" s="156"/>
      <c r="MBG767" s="156"/>
      <c r="MBH767" s="156"/>
      <c r="MBI767" s="156"/>
      <c r="MBJ767" s="156"/>
      <c r="MBK767" s="156"/>
      <c r="MBL767" s="156"/>
      <c r="MBM767" s="156"/>
      <c r="MBN767" s="156"/>
      <c r="MBO767" s="156"/>
      <c r="MBP767" s="156"/>
      <c r="MBQ767" s="156"/>
      <c r="MBR767" s="156"/>
      <c r="MBS767" s="156"/>
      <c r="MBT767" s="156"/>
      <c r="MBU767" s="156"/>
      <c r="MBV767" s="156"/>
      <c r="MBW767" s="156"/>
      <c r="MBX767" s="156"/>
      <c r="MBY767" s="156"/>
      <c r="MBZ767" s="156"/>
      <c r="MCA767" s="156"/>
      <c r="MCB767" s="156"/>
      <c r="MCC767" s="156"/>
      <c r="MCD767" s="156"/>
      <c r="MCE767" s="156"/>
      <c r="MCF767" s="156"/>
      <c r="MCG767" s="156"/>
      <c r="MCH767" s="156"/>
      <c r="MCI767" s="156"/>
      <c r="MCJ767" s="156"/>
      <c r="MCK767" s="156"/>
      <c r="MCL767" s="156"/>
      <c r="MCM767" s="156"/>
      <c r="MCN767" s="156"/>
      <c r="MCO767" s="156"/>
      <c r="MCP767" s="156"/>
      <c r="MCQ767" s="156"/>
      <c r="MCR767" s="156"/>
      <c r="MCS767" s="156"/>
      <c r="MCT767" s="156"/>
      <c r="MCU767" s="156"/>
      <c r="MCV767" s="156"/>
      <c r="MCW767" s="156"/>
      <c r="MCX767" s="156"/>
      <c r="MCY767" s="156"/>
      <c r="MCZ767" s="156"/>
      <c r="MDA767" s="156"/>
      <c r="MDB767" s="156"/>
      <c r="MDC767" s="156"/>
      <c r="MDD767" s="156"/>
      <c r="MDE767" s="156"/>
      <c r="MDF767" s="156"/>
      <c r="MDG767" s="156"/>
      <c r="MDH767" s="156"/>
      <c r="MDI767" s="156"/>
      <c r="MDJ767" s="156"/>
      <c r="MDK767" s="156"/>
      <c r="MDL767" s="156"/>
      <c r="MDM767" s="156"/>
      <c r="MDN767" s="156"/>
      <c r="MDO767" s="156"/>
      <c r="MDP767" s="156"/>
      <c r="MDQ767" s="156"/>
      <c r="MDR767" s="156"/>
      <c r="MDS767" s="156"/>
      <c r="MDT767" s="156"/>
      <c r="MDU767" s="156"/>
      <c r="MDV767" s="156"/>
      <c r="MDW767" s="156"/>
      <c r="MDX767" s="156"/>
      <c r="MDY767" s="156"/>
      <c r="MDZ767" s="156"/>
      <c r="MEA767" s="156"/>
      <c r="MEB767" s="156"/>
      <c r="MEC767" s="156"/>
      <c r="MED767" s="156"/>
      <c r="MEE767" s="156"/>
      <c r="MEF767" s="156"/>
      <c r="MEG767" s="156"/>
      <c r="MEH767" s="156"/>
      <c r="MEI767" s="156"/>
      <c r="MEJ767" s="156"/>
      <c r="MEK767" s="156"/>
      <c r="MEL767" s="156"/>
      <c r="MEM767" s="156"/>
      <c r="MEN767" s="156"/>
      <c r="MEO767" s="156"/>
      <c r="MEP767" s="156"/>
      <c r="MEQ767" s="156"/>
      <c r="MER767" s="156"/>
      <c r="MES767" s="156"/>
      <c r="MET767" s="156"/>
      <c r="MEU767" s="156"/>
      <c r="MEV767" s="156"/>
      <c r="MEW767" s="156"/>
      <c r="MEX767" s="156"/>
      <c r="MEY767" s="156"/>
      <c r="MEZ767" s="156"/>
      <c r="MFA767" s="156"/>
      <c r="MFB767" s="156"/>
      <c r="MFC767" s="156"/>
      <c r="MFD767" s="156"/>
      <c r="MFE767" s="156"/>
      <c r="MFF767" s="156"/>
      <c r="MFG767" s="156"/>
      <c r="MFH767" s="156"/>
      <c r="MFI767" s="156"/>
      <c r="MFJ767" s="156"/>
      <c r="MFK767" s="156"/>
      <c r="MFL767" s="156"/>
      <c r="MFM767" s="156"/>
      <c r="MFN767" s="156"/>
      <c r="MFO767" s="156"/>
      <c r="MFP767" s="156"/>
      <c r="MFQ767" s="156"/>
      <c r="MFR767" s="156"/>
      <c r="MFS767" s="156"/>
      <c r="MFT767" s="156"/>
      <c r="MFU767" s="156"/>
      <c r="MFV767" s="156"/>
      <c r="MFW767" s="156"/>
      <c r="MFX767" s="156"/>
      <c r="MFY767" s="156"/>
      <c r="MFZ767" s="156"/>
      <c r="MGA767" s="156"/>
      <c r="MGB767" s="156"/>
      <c r="MGC767" s="156"/>
      <c r="MGD767" s="156"/>
      <c r="MGE767" s="156"/>
      <c r="MGF767" s="156"/>
      <c r="MGG767" s="156"/>
      <c r="MGH767" s="156"/>
      <c r="MGI767" s="156"/>
      <c r="MGJ767" s="156"/>
      <c r="MGK767" s="156"/>
      <c r="MGL767" s="156"/>
      <c r="MGM767" s="156"/>
      <c r="MGN767" s="156"/>
      <c r="MGO767" s="156"/>
      <c r="MGP767" s="156"/>
      <c r="MGQ767" s="156"/>
      <c r="MGR767" s="156"/>
      <c r="MGS767" s="156"/>
      <c r="MGT767" s="156"/>
      <c r="MGU767" s="156"/>
      <c r="MGV767" s="156"/>
      <c r="MGW767" s="156"/>
      <c r="MGX767" s="156"/>
      <c r="MGY767" s="156"/>
      <c r="MGZ767" s="156"/>
      <c r="MHA767" s="156"/>
      <c r="MHB767" s="156"/>
      <c r="MHC767" s="156"/>
      <c r="MHD767" s="156"/>
      <c r="MHE767" s="156"/>
      <c r="MHF767" s="156"/>
      <c r="MHG767" s="156"/>
      <c r="MHH767" s="156"/>
      <c r="MHI767" s="156"/>
      <c r="MHJ767" s="156"/>
      <c r="MHK767" s="156"/>
      <c r="MHL767" s="156"/>
      <c r="MHM767" s="156"/>
      <c r="MHN767" s="156"/>
      <c r="MHO767" s="156"/>
      <c r="MHP767" s="156"/>
      <c r="MHQ767" s="156"/>
      <c r="MHR767" s="156"/>
      <c r="MHS767" s="156"/>
      <c r="MHT767" s="156"/>
      <c r="MHU767" s="156"/>
      <c r="MHV767" s="156"/>
      <c r="MHW767" s="156"/>
      <c r="MHX767" s="156"/>
      <c r="MHY767" s="156"/>
      <c r="MHZ767" s="156"/>
      <c r="MIA767" s="156"/>
      <c r="MIB767" s="156"/>
      <c r="MIC767" s="156"/>
      <c r="MID767" s="156"/>
      <c r="MIE767" s="156"/>
      <c r="MIF767" s="156"/>
      <c r="MIG767" s="156"/>
      <c r="MIH767" s="156"/>
      <c r="MII767" s="156"/>
      <c r="MIJ767" s="156"/>
      <c r="MIK767" s="156"/>
      <c r="MIL767" s="156"/>
      <c r="MIM767" s="156"/>
      <c r="MIN767" s="156"/>
      <c r="MIO767" s="156"/>
      <c r="MIP767" s="156"/>
      <c r="MIQ767" s="156"/>
      <c r="MIR767" s="156"/>
      <c r="MIS767" s="156"/>
      <c r="MIT767" s="156"/>
      <c r="MIU767" s="156"/>
      <c r="MIV767" s="156"/>
      <c r="MIW767" s="156"/>
      <c r="MIX767" s="156"/>
      <c r="MIY767" s="156"/>
      <c r="MIZ767" s="156"/>
      <c r="MJA767" s="156"/>
      <c r="MJB767" s="156"/>
      <c r="MJC767" s="156"/>
      <c r="MJD767" s="156"/>
      <c r="MJE767" s="156"/>
      <c r="MJF767" s="156"/>
      <c r="MJG767" s="156"/>
      <c r="MJH767" s="156"/>
      <c r="MJI767" s="156"/>
      <c r="MJJ767" s="156"/>
      <c r="MJK767" s="156"/>
      <c r="MJL767" s="156"/>
      <c r="MJM767" s="156"/>
      <c r="MJN767" s="156"/>
      <c r="MJO767" s="156"/>
      <c r="MJP767" s="156"/>
      <c r="MJQ767" s="156"/>
      <c r="MJR767" s="156"/>
      <c r="MJS767" s="156"/>
      <c r="MJT767" s="156"/>
      <c r="MJU767" s="156"/>
      <c r="MJV767" s="156"/>
      <c r="MJW767" s="156"/>
      <c r="MJX767" s="156"/>
      <c r="MJY767" s="156"/>
      <c r="MJZ767" s="156"/>
      <c r="MKA767" s="156"/>
      <c r="MKB767" s="156"/>
      <c r="MKC767" s="156"/>
      <c r="MKD767" s="156"/>
      <c r="MKE767" s="156"/>
      <c r="MKF767" s="156"/>
      <c r="MKG767" s="156"/>
      <c r="MKH767" s="156"/>
      <c r="MKI767" s="156"/>
      <c r="MKJ767" s="156"/>
      <c r="MKK767" s="156"/>
      <c r="MKL767" s="156"/>
      <c r="MKM767" s="156"/>
      <c r="MKN767" s="156"/>
      <c r="MKO767" s="156"/>
      <c r="MKP767" s="156"/>
      <c r="MKQ767" s="156"/>
      <c r="MKR767" s="156"/>
      <c r="MKS767" s="156"/>
      <c r="MKT767" s="156"/>
      <c r="MKU767" s="156"/>
      <c r="MKV767" s="156"/>
      <c r="MKW767" s="156"/>
      <c r="MKX767" s="156"/>
      <c r="MKY767" s="156"/>
      <c r="MKZ767" s="156"/>
      <c r="MLA767" s="156"/>
      <c r="MLB767" s="156"/>
      <c r="MLC767" s="156"/>
      <c r="MLD767" s="156"/>
      <c r="MLE767" s="156"/>
      <c r="MLF767" s="156"/>
      <c r="MLG767" s="156"/>
      <c r="MLH767" s="156"/>
      <c r="MLI767" s="156"/>
      <c r="MLJ767" s="156"/>
      <c r="MLK767" s="156"/>
      <c r="MLL767" s="156"/>
      <c r="MLM767" s="156"/>
      <c r="MLN767" s="156"/>
      <c r="MLO767" s="156"/>
      <c r="MLP767" s="156"/>
      <c r="MLQ767" s="156"/>
      <c r="MLR767" s="156"/>
      <c r="MLS767" s="156"/>
      <c r="MLT767" s="156"/>
      <c r="MLU767" s="156"/>
      <c r="MLV767" s="156"/>
      <c r="MLW767" s="156"/>
      <c r="MLX767" s="156"/>
      <c r="MLY767" s="156"/>
      <c r="MLZ767" s="156"/>
      <c r="MMA767" s="156"/>
      <c r="MMB767" s="156"/>
      <c r="MMC767" s="156"/>
      <c r="MMD767" s="156"/>
      <c r="MME767" s="156"/>
      <c r="MMF767" s="156"/>
      <c r="MMG767" s="156"/>
      <c r="MMH767" s="156"/>
      <c r="MMI767" s="156"/>
      <c r="MMJ767" s="156"/>
      <c r="MMK767" s="156"/>
      <c r="MML767" s="156"/>
      <c r="MMM767" s="156"/>
      <c r="MMN767" s="156"/>
      <c r="MMO767" s="156"/>
      <c r="MMP767" s="156"/>
      <c r="MMQ767" s="156"/>
      <c r="MMR767" s="156"/>
      <c r="MMS767" s="156"/>
      <c r="MMT767" s="156"/>
      <c r="MMU767" s="156"/>
      <c r="MMV767" s="156"/>
      <c r="MMW767" s="156"/>
      <c r="MMX767" s="156"/>
      <c r="MMY767" s="156"/>
      <c r="MMZ767" s="156"/>
      <c r="MNA767" s="156"/>
      <c r="MNB767" s="156"/>
      <c r="MNC767" s="156"/>
      <c r="MND767" s="156"/>
      <c r="MNE767" s="156"/>
      <c r="MNF767" s="156"/>
      <c r="MNG767" s="156"/>
      <c r="MNH767" s="156"/>
      <c r="MNI767" s="156"/>
      <c r="MNJ767" s="156"/>
      <c r="MNK767" s="156"/>
      <c r="MNL767" s="156"/>
      <c r="MNM767" s="156"/>
      <c r="MNN767" s="156"/>
      <c r="MNO767" s="156"/>
      <c r="MNP767" s="156"/>
      <c r="MNQ767" s="156"/>
      <c r="MNR767" s="156"/>
      <c r="MNS767" s="156"/>
      <c r="MNT767" s="156"/>
      <c r="MNU767" s="156"/>
      <c r="MNV767" s="156"/>
      <c r="MNW767" s="156"/>
      <c r="MNX767" s="156"/>
      <c r="MNY767" s="156"/>
      <c r="MNZ767" s="156"/>
      <c r="MOA767" s="156"/>
      <c r="MOB767" s="156"/>
      <c r="MOC767" s="156"/>
      <c r="MOD767" s="156"/>
      <c r="MOE767" s="156"/>
      <c r="MOF767" s="156"/>
      <c r="MOG767" s="156"/>
      <c r="MOH767" s="156"/>
      <c r="MOI767" s="156"/>
      <c r="MOJ767" s="156"/>
      <c r="MOK767" s="156"/>
      <c r="MOL767" s="156"/>
      <c r="MOM767" s="156"/>
      <c r="MON767" s="156"/>
      <c r="MOO767" s="156"/>
      <c r="MOP767" s="156"/>
      <c r="MOQ767" s="156"/>
      <c r="MOR767" s="156"/>
      <c r="MOS767" s="156"/>
      <c r="MOT767" s="156"/>
      <c r="MOU767" s="156"/>
      <c r="MOV767" s="156"/>
      <c r="MOW767" s="156"/>
      <c r="MOX767" s="156"/>
      <c r="MOY767" s="156"/>
      <c r="MOZ767" s="156"/>
      <c r="MPA767" s="156"/>
      <c r="MPB767" s="156"/>
      <c r="MPC767" s="156"/>
      <c r="MPD767" s="156"/>
      <c r="MPE767" s="156"/>
      <c r="MPF767" s="156"/>
      <c r="MPG767" s="156"/>
      <c r="MPH767" s="156"/>
      <c r="MPI767" s="156"/>
      <c r="MPJ767" s="156"/>
      <c r="MPK767" s="156"/>
      <c r="MPL767" s="156"/>
      <c r="MPM767" s="156"/>
      <c r="MPN767" s="156"/>
      <c r="MPO767" s="156"/>
      <c r="MPP767" s="156"/>
      <c r="MPQ767" s="156"/>
      <c r="MPR767" s="156"/>
      <c r="MPS767" s="156"/>
      <c r="MPT767" s="156"/>
      <c r="MPU767" s="156"/>
      <c r="MPV767" s="156"/>
      <c r="MPW767" s="156"/>
      <c r="MPX767" s="156"/>
      <c r="MPY767" s="156"/>
      <c r="MPZ767" s="156"/>
      <c r="MQA767" s="156"/>
      <c r="MQB767" s="156"/>
      <c r="MQC767" s="156"/>
      <c r="MQD767" s="156"/>
      <c r="MQE767" s="156"/>
      <c r="MQF767" s="156"/>
      <c r="MQG767" s="156"/>
      <c r="MQH767" s="156"/>
      <c r="MQI767" s="156"/>
      <c r="MQJ767" s="156"/>
      <c r="MQK767" s="156"/>
      <c r="MQL767" s="156"/>
      <c r="MQM767" s="156"/>
      <c r="MQN767" s="156"/>
      <c r="MQO767" s="156"/>
      <c r="MQP767" s="156"/>
      <c r="MQQ767" s="156"/>
      <c r="MQR767" s="156"/>
      <c r="MQS767" s="156"/>
      <c r="MQT767" s="156"/>
      <c r="MQU767" s="156"/>
      <c r="MQV767" s="156"/>
      <c r="MQW767" s="156"/>
      <c r="MQX767" s="156"/>
      <c r="MQY767" s="156"/>
      <c r="MQZ767" s="156"/>
      <c r="MRA767" s="156"/>
      <c r="MRB767" s="156"/>
      <c r="MRC767" s="156"/>
      <c r="MRD767" s="156"/>
      <c r="MRE767" s="156"/>
      <c r="MRF767" s="156"/>
      <c r="MRG767" s="156"/>
      <c r="MRH767" s="156"/>
      <c r="MRI767" s="156"/>
      <c r="MRJ767" s="156"/>
      <c r="MRK767" s="156"/>
      <c r="MRL767" s="156"/>
      <c r="MRM767" s="156"/>
      <c r="MRN767" s="156"/>
      <c r="MRO767" s="156"/>
      <c r="MRP767" s="156"/>
      <c r="MRQ767" s="156"/>
      <c r="MRR767" s="156"/>
      <c r="MRS767" s="156"/>
      <c r="MRT767" s="156"/>
      <c r="MRU767" s="156"/>
      <c r="MRV767" s="156"/>
      <c r="MRW767" s="156"/>
      <c r="MRX767" s="156"/>
      <c r="MRY767" s="156"/>
      <c r="MRZ767" s="156"/>
      <c r="MSA767" s="156"/>
      <c r="MSB767" s="156"/>
      <c r="MSC767" s="156"/>
      <c r="MSD767" s="156"/>
      <c r="MSE767" s="156"/>
      <c r="MSF767" s="156"/>
      <c r="MSG767" s="156"/>
      <c r="MSH767" s="156"/>
      <c r="MSI767" s="156"/>
      <c r="MSJ767" s="156"/>
      <c r="MSK767" s="156"/>
      <c r="MSL767" s="156"/>
      <c r="MSM767" s="156"/>
      <c r="MSN767" s="156"/>
      <c r="MSO767" s="156"/>
      <c r="MSP767" s="156"/>
      <c r="MSQ767" s="156"/>
      <c r="MSR767" s="156"/>
      <c r="MSS767" s="156"/>
      <c r="MST767" s="156"/>
      <c r="MSU767" s="156"/>
      <c r="MSV767" s="156"/>
      <c r="MSW767" s="156"/>
      <c r="MSX767" s="156"/>
      <c r="MSY767" s="156"/>
      <c r="MSZ767" s="156"/>
      <c r="MTA767" s="156"/>
      <c r="MTB767" s="156"/>
      <c r="MTC767" s="156"/>
      <c r="MTD767" s="156"/>
      <c r="MTE767" s="156"/>
      <c r="MTF767" s="156"/>
      <c r="MTG767" s="156"/>
      <c r="MTH767" s="156"/>
      <c r="MTI767" s="156"/>
      <c r="MTJ767" s="156"/>
      <c r="MTK767" s="156"/>
      <c r="MTL767" s="156"/>
      <c r="MTM767" s="156"/>
      <c r="MTN767" s="156"/>
      <c r="MTO767" s="156"/>
      <c r="MTP767" s="156"/>
      <c r="MTQ767" s="156"/>
      <c r="MTR767" s="156"/>
      <c r="MTS767" s="156"/>
      <c r="MTT767" s="156"/>
      <c r="MTU767" s="156"/>
      <c r="MTV767" s="156"/>
      <c r="MTW767" s="156"/>
      <c r="MTX767" s="156"/>
      <c r="MTY767" s="156"/>
      <c r="MTZ767" s="156"/>
      <c r="MUA767" s="156"/>
      <c r="MUB767" s="156"/>
      <c r="MUC767" s="156"/>
      <c r="MUD767" s="156"/>
      <c r="MUE767" s="156"/>
      <c r="MUF767" s="156"/>
      <c r="MUG767" s="156"/>
      <c r="MUH767" s="156"/>
      <c r="MUI767" s="156"/>
      <c r="MUJ767" s="156"/>
      <c r="MUK767" s="156"/>
      <c r="MUL767" s="156"/>
      <c r="MUM767" s="156"/>
      <c r="MUN767" s="156"/>
      <c r="MUO767" s="156"/>
      <c r="MUP767" s="156"/>
      <c r="MUQ767" s="156"/>
      <c r="MUR767" s="156"/>
      <c r="MUS767" s="156"/>
      <c r="MUT767" s="156"/>
      <c r="MUU767" s="156"/>
      <c r="MUV767" s="156"/>
      <c r="MUW767" s="156"/>
      <c r="MUX767" s="156"/>
      <c r="MUY767" s="156"/>
      <c r="MUZ767" s="156"/>
      <c r="MVA767" s="156"/>
      <c r="MVB767" s="156"/>
      <c r="MVC767" s="156"/>
      <c r="MVD767" s="156"/>
      <c r="MVE767" s="156"/>
      <c r="MVF767" s="156"/>
      <c r="MVG767" s="156"/>
      <c r="MVH767" s="156"/>
      <c r="MVI767" s="156"/>
      <c r="MVJ767" s="156"/>
      <c r="MVK767" s="156"/>
      <c r="MVL767" s="156"/>
      <c r="MVM767" s="156"/>
      <c r="MVN767" s="156"/>
      <c r="MVO767" s="156"/>
      <c r="MVP767" s="156"/>
      <c r="MVQ767" s="156"/>
      <c r="MVR767" s="156"/>
      <c r="MVS767" s="156"/>
      <c r="MVT767" s="156"/>
      <c r="MVU767" s="156"/>
      <c r="MVV767" s="156"/>
      <c r="MVW767" s="156"/>
      <c r="MVX767" s="156"/>
      <c r="MVY767" s="156"/>
      <c r="MVZ767" s="156"/>
      <c r="MWA767" s="156"/>
      <c r="MWB767" s="156"/>
      <c r="MWC767" s="156"/>
      <c r="MWD767" s="156"/>
      <c r="MWE767" s="156"/>
      <c r="MWF767" s="156"/>
      <c r="MWG767" s="156"/>
      <c r="MWH767" s="156"/>
      <c r="MWI767" s="156"/>
      <c r="MWJ767" s="156"/>
      <c r="MWK767" s="156"/>
      <c r="MWL767" s="156"/>
      <c r="MWM767" s="156"/>
      <c r="MWN767" s="156"/>
      <c r="MWO767" s="156"/>
      <c r="MWP767" s="156"/>
      <c r="MWQ767" s="156"/>
      <c r="MWR767" s="156"/>
      <c r="MWS767" s="156"/>
      <c r="MWT767" s="156"/>
      <c r="MWU767" s="156"/>
      <c r="MWV767" s="156"/>
      <c r="MWW767" s="156"/>
      <c r="MWX767" s="156"/>
      <c r="MWY767" s="156"/>
      <c r="MWZ767" s="156"/>
      <c r="MXA767" s="156"/>
      <c r="MXB767" s="156"/>
      <c r="MXC767" s="156"/>
      <c r="MXD767" s="156"/>
      <c r="MXE767" s="156"/>
      <c r="MXF767" s="156"/>
      <c r="MXG767" s="156"/>
      <c r="MXH767" s="156"/>
      <c r="MXI767" s="156"/>
      <c r="MXJ767" s="156"/>
      <c r="MXK767" s="156"/>
      <c r="MXL767" s="156"/>
      <c r="MXM767" s="156"/>
      <c r="MXN767" s="156"/>
      <c r="MXO767" s="156"/>
      <c r="MXP767" s="156"/>
      <c r="MXQ767" s="156"/>
      <c r="MXR767" s="156"/>
      <c r="MXS767" s="156"/>
      <c r="MXT767" s="156"/>
      <c r="MXU767" s="156"/>
      <c r="MXV767" s="156"/>
      <c r="MXW767" s="156"/>
      <c r="MXX767" s="156"/>
      <c r="MXY767" s="156"/>
      <c r="MXZ767" s="156"/>
      <c r="MYA767" s="156"/>
      <c r="MYB767" s="156"/>
      <c r="MYC767" s="156"/>
      <c r="MYD767" s="156"/>
      <c r="MYE767" s="156"/>
      <c r="MYF767" s="156"/>
      <c r="MYG767" s="156"/>
      <c r="MYH767" s="156"/>
      <c r="MYI767" s="156"/>
      <c r="MYJ767" s="156"/>
      <c r="MYK767" s="156"/>
      <c r="MYL767" s="156"/>
      <c r="MYM767" s="156"/>
      <c r="MYN767" s="156"/>
      <c r="MYO767" s="156"/>
      <c r="MYP767" s="156"/>
      <c r="MYQ767" s="156"/>
      <c r="MYR767" s="156"/>
      <c r="MYS767" s="156"/>
      <c r="MYT767" s="156"/>
      <c r="MYU767" s="156"/>
      <c r="MYV767" s="156"/>
      <c r="MYW767" s="156"/>
      <c r="MYX767" s="156"/>
      <c r="MYY767" s="156"/>
      <c r="MYZ767" s="156"/>
      <c r="MZA767" s="156"/>
      <c r="MZB767" s="156"/>
      <c r="MZC767" s="156"/>
      <c r="MZD767" s="156"/>
      <c r="MZE767" s="156"/>
      <c r="MZF767" s="156"/>
      <c r="MZG767" s="156"/>
      <c r="MZH767" s="156"/>
      <c r="MZI767" s="156"/>
      <c r="MZJ767" s="156"/>
      <c r="MZK767" s="156"/>
      <c r="MZL767" s="156"/>
      <c r="MZM767" s="156"/>
      <c r="MZN767" s="156"/>
      <c r="MZO767" s="156"/>
      <c r="MZP767" s="156"/>
      <c r="MZQ767" s="156"/>
      <c r="MZR767" s="156"/>
      <c r="MZS767" s="156"/>
      <c r="MZT767" s="156"/>
      <c r="MZU767" s="156"/>
      <c r="MZV767" s="156"/>
      <c r="MZW767" s="156"/>
      <c r="MZX767" s="156"/>
      <c r="MZY767" s="156"/>
      <c r="MZZ767" s="156"/>
      <c r="NAA767" s="156"/>
      <c r="NAB767" s="156"/>
      <c r="NAC767" s="156"/>
      <c r="NAD767" s="156"/>
      <c r="NAE767" s="156"/>
      <c r="NAF767" s="156"/>
      <c r="NAG767" s="156"/>
      <c r="NAH767" s="156"/>
      <c r="NAI767" s="156"/>
      <c r="NAJ767" s="156"/>
      <c r="NAK767" s="156"/>
      <c r="NAL767" s="156"/>
      <c r="NAM767" s="156"/>
      <c r="NAN767" s="156"/>
      <c r="NAO767" s="156"/>
      <c r="NAP767" s="156"/>
      <c r="NAQ767" s="156"/>
      <c r="NAR767" s="156"/>
      <c r="NAS767" s="156"/>
      <c r="NAT767" s="156"/>
      <c r="NAU767" s="156"/>
      <c r="NAV767" s="156"/>
      <c r="NAW767" s="156"/>
      <c r="NAX767" s="156"/>
      <c r="NAY767" s="156"/>
      <c r="NAZ767" s="156"/>
      <c r="NBA767" s="156"/>
      <c r="NBB767" s="156"/>
      <c r="NBC767" s="156"/>
      <c r="NBD767" s="156"/>
      <c r="NBE767" s="156"/>
      <c r="NBF767" s="156"/>
      <c r="NBG767" s="156"/>
      <c r="NBH767" s="156"/>
      <c r="NBI767" s="156"/>
      <c r="NBJ767" s="156"/>
      <c r="NBK767" s="156"/>
      <c r="NBL767" s="156"/>
      <c r="NBM767" s="156"/>
      <c r="NBN767" s="156"/>
      <c r="NBO767" s="156"/>
      <c r="NBP767" s="156"/>
      <c r="NBQ767" s="156"/>
      <c r="NBR767" s="156"/>
      <c r="NBS767" s="156"/>
      <c r="NBT767" s="156"/>
      <c r="NBU767" s="156"/>
      <c r="NBV767" s="156"/>
      <c r="NBW767" s="156"/>
      <c r="NBX767" s="156"/>
      <c r="NBY767" s="156"/>
      <c r="NBZ767" s="156"/>
      <c r="NCA767" s="156"/>
      <c r="NCB767" s="156"/>
      <c r="NCC767" s="156"/>
      <c r="NCD767" s="156"/>
      <c r="NCE767" s="156"/>
      <c r="NCF767" s="156"/>
      <c r="NCG767" s="156"/>
      <c r="NCH767" s="156"/>
      <c r="NCI767" s="156"/>
      <c r="NCJ767" s="156"/>
      <c r="NCK767" s="156"/>
      <c r="NCL767" s="156"/>
      <c r="NCM767" s="156"/>
      <c r="NCN767" s="156"/>
      <c r="NCO767" s="156"/>
      <c r="NCP767" s="156"/>
      <c r="NCQ767" s="156"/>
      <c r="NCR767" s="156"/>
      <c r="NCS767" s="156"/>
      <c r="NCT767" s="156"/>
      <c r="NCU767" s="156"/>
      <c r="NCV767" s="156"/>
      <c r="NCW767" s="156"/>
      <c r="NCX767" s="156"/>
      <c r="NCY767" s="156"/>
      <c r="NCZ767" s="156"/>
      <c r="NDA767" s="156"/>
      <c r="NDB767" s="156"/>
      <c r="NDC767" s="156"/>
      <c r="NDD767" s="156"/>
      <c r="NDE767" s="156"/>
      <c r="NDF767" s="156"/>
      <c r="NDG767" s="156"/>
      <c r="NDH767" s="156"/>
      <c r="NDI767" s="156"/>
      <c r="NDJ767" s="156"/>
      <c r="NDK767" s="156"/>
      <c r="NDL767" s="156"/>
      <c r="NDM767" s="156"/>
      <c r="NDN767" s="156"/>
      <c r="NDO767" s="156"/>
      <c r="NDP767" s="156"/>
      <c r="NDQ767" s="156"/>
      <c r="NDR767" s="156"/>
      <c r="NDS767" s="156"/>
      <c r="NDT767" s="156"/>
      <c r="NDU767" s="156"/>
      <c r="NDV767" s="156"/>
      <c r="NDW767" s="156"/>
      <c r="NDX767" s="156"/>
      <c r="NDY767" s="156"/>
      <c r="NDZ767" s="156"/>
      <c r="NEA767" s="156"/>
      <c r="NEB767" s="156"/>
      <c r="NEC767" s="156"/>
      <c r="NED767" s="156"/>
      <c r="NEE767" s="156"/>
      <c r="NEF767" s="156"/>
      <c r="NEG767" s="156"/>
      <c r="NEH767" s="156"/>
      <c r="NEI767" s="156"/>
      <c r="NEJ767" s="156"/>
      <c r="NEK767" s="156"/>
      <c r="NEL767" s="156"/>
      <c r="NEM767" s="156"/>
      <c r="NEN767" s="156"/>
      <c r="NEO767" s="156"/>
      <c r="NEP767" s="156"/>
      <c r="NEQ767" s="156"/>
      <c r="NER767" s="156"/>
      <c r="NES767" s="156"/>
      <c r="NET767" s="156"/>
      <c r="NEU767" s="156"/>
      <c r="NEV767" s="156"/>
      <c r="NEW767" s="156"/>
      <c r="NEX767" s="156"/>
      <c r="NEY767" s="156"/>
      <c r="NEZ767" s="156"/>
      <c r="NFA767" s="156"/>
      <c r="NFB767" s="156"/>
      <c r="NFC767" s="156"/>
      <c r="NFD767" s="156"/>
      <c r="NFE767" s="156"/>
      <c r="NFF767" s="156"/>
      <c r="NFG767" s="156"/>
      <c r="NFH767" s="156"/>
      <c r="NFI767" s="156"/>
      <c r="NFJ767" s="156"/>
      <c r="NFK767" s="156"/>
      <c r="NFL767" s="156"/>
      <c r="NFM767" s="156"/>
      <c r="NFN767" s="156"/>
      <c r="NFO767" s="156"/>
      <c r="NFP767" s="156"/>
      <c r="NFQ767" s="156"/>
      <c r="NFR767" s="156"/>
      <c r="NFS767" s="156"/>
      <c r="NFT767" s="156"/>
      <c r="NFU767" s="156"/>
      <c r="NFV767" s="156"/>
      <c r="NFW767" s="156"/>
      <c r="NFX767" s="156"/>
      <c r="NFY767" s="156"/>
      <c r="NFZ767" s="156"/>
      <c r="NGA767" s="156"/>
      <c r="NGB767" s="156"/>
      <c r="NGC767" s="156"/>
      <c r="NGD767" s="156"/>
      <c r="NGE767" s="156"/>
      <c r="NGF767" s="156"/>
      <c r="NGG767" s="156"/>
      <c r="NGH767" s="156"/>
      <c r="NGI767" s="156"/>
      <c r="NGJ767" s="156"/>
      <c r="NGK767" s="156"/>
      <c r="NGL767" s="156"/>
      <c r="NGM767" s="156"/>
      <c r="NGN767" s="156"/>
      <c r="NGO767" s="156"/>
      <c r="NGP767" s="156"/>
      <c r="NGQ767" s="156"/>
      <c r="NGR767" s="156"/>
      <c r="NGS767" s="156"/>
      <c r="NGT767" s="156"/>
      <c r="NGU767" s="156"/>
      <c r="NGV767" s="156"/>
      <c r="NGW767" s="156"/>
      <c r="NGX767" s="156"/>
      <c r="NGY767" s="156"/>
      <c r="NGZ767" s="156"/>
      <c r="NHA767" s="156"/>
      <c r="NHB767" s="156"/>
      <c r="NHC767" s="156"/>
      <c r="NHD767" s="156"/>
      <c r="NHE767" s="156"/>
      <c r="NHF767" s="156"/>
      <c r="NHG767" s="156"/>
      <c r="NHH767" s="156"/>
      <c r="NHI767" s="156"/>
      <c r="NHJ767" s="156"/>
      <c r="NHK767" s="156"/>
      <c r="NHL767" s="156"/>
      <c r="NHM767" s="156"/>
      <c r="NHN767" s="156"/>
      <c r="NHO767" s="156"/>
      <c r="NHP767" s="156"/>
      <c r="NHQ767" s="156"/>
      <c r="NHR767" s="156"/>
      <c r="NHS767" s="156"/>
      <c r="NHT767" s="156"/>
      <c r="NHU767" s="156"/>
      <c r="NHV767" s="156"/>
      <c r="NHW767" s="156"/>
      <c r="NHX767" s="156"/>
      <c r="NHY767" s="156"/>
      <c r="NHZ767" s="156"/>
      <c r="NIA767" s="156"/>
      <c r="NIB767" s="156"/>
      <c r="NIC767" s="156"/>
      <c r="NID767" s="156"/>
      <c r="NIE767" s="156"/>
      <c r="NIF767" s="156"/>
      <c r="NIG767" s="156"/>
      <c r="NIH767" s="156"/>
      <c r="NII767" s="156"/>
      <c r="NIJ767" s="156"/>
      <c r="NIK767" s="156"/>
      <c r="NIL767" s="156"/>
      <c r="NIM767" s="156"/>
      <c r="NIN767" s="156"/>
      <c r="NIO767" s="156"/>
      <c r="NIP767" s="156"/>
      <c r="NIQ767" s="156"/>
      <c r="NIR767" s="156"/>
      <c r="NIS767" s="156"/>
      <c r="NIT767" s="156"/>
      <c r="NIU767" s="156"/>
      <c r="NIV767" s="156"/>
      <c r="NIW767" s="156"/>
      <c r="NIX767" s="156"/>
      <c r="NIY767" s="156"/>
      <c r="NIZ767" s="156"/>
      <c r="NJA767" s="156"/>
      <c r="NJB767" s="156"/>
      <c r="NJC767" s="156"/>
      <c r="NJD767" s="156"/>
      <c r="NJE767" s="156"/>
      <c r="NJF767" s="156"/>
      <c r="NJG767" s="156"/>
      <c r="NJH767" s="156"/>
      <c r="NJI767" s="156"/>
      <c r="NJJ767" s="156"/>
      <c r="NJK767" s="156"/>
      <c r="NJL767" s="156"/>
      <c r="NJM767" s="156"/>
      <c r="NJN767" s="156"/>
      <c r="NJO767" s="156"/>
      <c r="NJP767" s="156"/>
      <c r="NJQ767" s="156"/>
      <c r="NJR767" s="156"/>
      <c r="NJS767" s="156"/>
      <c r="NJT767" s="156"/>
      <c r="NJU767" s="156"/>
      <c r="NJV767" s="156"/>
      <c r="NJW767" s="156"/>
      <c r="NJX767" s="156"/>
      <c r="NJY767" s="156"/>
      <c r="NJZ767" s="156"/>
      <c r="NKA767" s="156"/>
      <c r="NKB767" s="156"/>
      <c r="NKC767" s="156"/>
      <c r="NKD767" s="156"/>
      <c r="NKE767" s="156"/>
      <c r="NKF767" s="156"/>
      <c r="NKG767" s="156"/>
      <c r="NKH767" s="156"/>
      <c r="NKI767" s="156"/>
      <c r="NKJ767" s="156"/>
      <c r="NKK767" s="156"/>
      <c r="NKL767" s="156"/>
      <c r="NKM767" s="156"/>
      <c r="NKN767" s="156"/>
      <c r="NKO767" s="156"/>
      <c r="NKP767" s="156"/>
      <c r="NKQ767" s="156"/>
      <c r="NKR767" s="156"/>
      <c r="NKS767" s="156"/>
      <c r="NKT767" s="156"/>
      <c r="NKU767" s="156"/>
      <c r="NKV767" s="156"/>
      <c r="NKW767" s="156"/>
      <c r="NKX767" s="156"/>
      <c r="NKY767" s="156"/>
      <c r="NKZ767" s="156"/>
      <c r="NLA767" s="156"/>
      <c r="NLB767" s="156"/>
      <c r="NLC767" s="156"/>
      <c r="NLD767" s="156"/>
      <c r="NLE767" s="156"/>
      <c r="NLF767" s="156"/>
      <c r="NLG767" s="156"/>
      <c r="NLH767" s="156"/>
      <c r="NLI767" s="156"/>
      <c r="NLJ767" s="156"/>
      <c r="NLK767" s="156"/>
      <c r="NLL767" s="156"/>
      <c r="NLM767" s="156"/>
      <c r="NLN767" s="156"/>
      <c r="NLO767" s="156"/>
      <c r="NLP767" s="156"/>
      <c r="NLQ767" s="156"/>
      <c r="NLR767" s="156"/>
      <c r="NLS767" s="156"/>
      <c r="NLT767" s="156"/>
      <c r="NLU767" s="156"/>
      <c r="NLV767" s="156"/>
      <c r="NLW767" s="156"/>
      <c r="NLX767" s="156"/>
      <c r="NLY767" s="156"/>
      <c r="NLZ767" s="156"/>
      <c r="NMA767" s="156"/>
      <c r="NMB767" s="156"/>
      <c r="NMC767" s="156"/>
      <c r="NMD767" s="156"/>
      <c r="NME767" s="156"/>
      <c r="NMF767" s="156"/>
      <c r="NMG767" s="156"/>
      <c r="NMH767" s="156"/>
      <c r="NMI767" s="156"/>
      <c r="NMJ767" s="156"/>
      <c r="NMK767" s="156"/>
      <c r="NML767" s="156"/>
      <c r="NMM767" s="156"/>
      <c r="NMN767" s="156"/>
      <c r="NMO767" s="156"/>
      <c r="NMP767" s="156"/>
      <c r="NMQ767" s="156"/>
      <c r="NMR767" s="156"/>
      <c r="NMS767" s="156"/>
      <c r="NMT767" s="156"/>
      <c r="NMU767" s="156"/>
      <c r="NMV767" s="156"/>
      <c r="NMW767" s="156"/>
      <c r="NMX767" s="156"/>
      <c r="NMY767" s="156"/>
      <c r="NMZ767" s="156"/>
      <c r="NNA767" s="156"/>
      <c r="NNB767" s="156"/>
      <c r="NNC767" s="156"/>
      <c r="NND767" s="156"/>
      <c r="NNE767" s="156"/>
      <c r="NNF767" s="156"/>
      <c r="NNG767" s="156"/>
      <c r="NNH767" s="156"/>
      <c r="NNI767" s="156"/>
      <c r="NNJ767" s="156"/>
      <c r="NNK767" s="156"/>
      <c r="NNL767" s="156"/>
      <c r="NNM767" s="156"/>
      <c r="NNN767" s="156"/>
      <c r="NNO767" s="156"/>
      <c r="NNP767" s="156"/>
      <c r="NNQ767" s="156"/>
      <c r="NNR767" s="156"/>
      <c r="NNS767" s="156"/>
      <c r="NNT767" s="156"/>
      <c r="NNU767" s="156"/>
      <c r="NNV767" s="156"/>
      <c r="NNW767" s="156"/>
      <c r="NNX767" s="156"/>
      <c r="NNY767" s="156"/>
      <c r="NNZ767" s="156"/>
      <c r="NOA767" s="156"/>
      <c r="NOB767" s="156"/>
      <c r="NOC767" s="156"/>
      <c r="NOD767" s="156"/>
      <c r="NOE767" s="156"/>
      <c r="NOF767" s="156"/>
      <c r="NOG767" s="156"/>
      <c r="NOH767" s="156"/>
      <c r="NOI767" s="156"/>
      <c r="NOJ767" s="156"/>
      <c r="NOK767" s="156"/>
      <c r="NOL767" s="156"/>
      <c r="NOM767" s="156"/>
      <c r="NON767" s="156"/>
      <c r="NOO767" s="156"/>
      <c r="NOP767" s="156"/>
      <c r="NOQ767" s="156"/>
      <c r="NOR767" s="156"/>
      <c r="NOS767" s="156"/>
      <c r="NOT767" s="156"/>
      <c r="NOU767" s="156"/>
      <c r="NOV767" s="156"/>
      <c r="NOW767" s="156"/>
      <c r="NOX767" s="156"/>
      <c r="NOY767" s="156"/>
      <c r="NOZ767" s="156"/>
      <c r="NPA767" s="156"/>
      <c r="NPB767" s="156"/>
      <c r="NPC767" s="156"/>
      <c r="NPD767" s="156"/>
      <c r="NPE767" s="156"/>
      <c r="NPF767" s="156"/>
      <c r="NPG767" s="156"/>
      <c r="NPH767" s="156"/>
      <c r="NPI767" s="156"/>
      <c r="NPJ767" s="156"/>
      <c r="NPK767" s="156"/>
      <c r="NPL767" s="156"/>
      <c r="NPM767" s="156"/>
      <c r="NPN767" s="156"/>
      <c r="NPO767" s="156"/>
      <c r="NPP767" s="156"/>
      <c r="NPQ767" s="156"/>
      <c r="NPR767" s="156"/>
      <c r="NPS767" s="156"/>
      <c r="NPT767" s="156"/>
      <c r="NPU767" s="156"/>
      <c r="NPV767" s="156"/>
      <c r="NPW767" s="156"/>
      <c r="NPX767" s="156"/>
      <c r="NPY767" s="156"/>
      <c r="NPZ767" s="156"/>
      <c r="NQA767" s="156"/>
      <c r="NQB767" s="156"/>
      <c r="NQC767" s="156"/>
      <c r="NQD767" s="156"/>
      <c r="NQE767" s="156"/>
      <c r="NQF767" s="156"/>
      <c r="NQG767" s="156"/>
      <c r="NQH767" s="156"/>
      <c r="NQI767" s="156"/>
      <c r="NQJ767" s="156"/>
      <c r="NQK767" s="156"/>
      <c r="NQL767" s="156"/>
      <c r="NQM767" s="156"/>
      <c r="NQN767" s="156"/>
      <c r="NQO767" s="156"/>
      <c r="NQP767" s="156"/>
      <c r="NQQ767" s="156"/>
      <c r="NQR767" s="156"/>
      <c r="NQS767" s="156"/>
      <c r="NQT767" s="156"/>
      <c r="NQU767" s="156"/>
      <c r="NQV767" s="156"/>
      <c r="NQW767" s="156"/>
      <c r="NQX767" s="156"/>
      <c r="NQY767" s="156"/>
      <c r="NQZ767" s="156"/>
      <c r="NRA767" s="156"/>
      <c r="NRB767" s="156"/>
      <c r="NRC767" s="156"/>
      <c r="NRD767" s="156"/>
      <c r="NRE767" s="156"/>
      <c r="NRF767" s="156"/>
      <c r="NRG767" s="156"/>
      <c r="NRH767" s="156"/>
      <c r="NRI767" s="156"/>
      <c r="NRJ767" s="156"/>
      <c r="NRK767" s="156"/>
      <c r="NRL767" s="156"/>
      <c r="NRM767" s="156"/>
      <c r="NRN767" s="156"/>
      <c r="NRO767" s="156"/>
      <c r="NRP767" s="156"/>
      <c r="NRQ767" s="156"/>
      <c r="NRR767" s="156"/>
      <c r="NRS767" s="156"/>
      <c r="NRT767" s="156"/>
      <c r="NRU767" s="156"/>
      <c r="NRV767" s="156"/>
      <c r="NRW767" s="156"/>
      <c r="NRX767" s="156"/>
      <c r="NRY767" s="156"/>
      <c r="NRZ767" s="156"/>
      <c r="NSA767" s="156"/>
      <c r="NSB767" s="156"/>
      <c r="NSC767" s="156"/>
      <c r="NSD767" s="156"/>
      <c r="NSE767" s="156"/>
      <c r="NSF767" s="156"/>
      <c r="NSG767" s="156"/>
      <c r="NSH767" s="156"/>
      <c r="NSI767" s="156"/>
      <c r="NSJ767" s="156"/>
      <c r="NSK767" s="156"/>
      <c r="NSL767" s="156"/>
      <c r="NSM767" s="156"/>
      <c r="NSN767" s="156"/>
      <c r="NSO767" s="156"/>
      <c r="NSP767" s="156"/>
      <c r="NSQ767" s="156"/>
      <c r="NSR767" s="156"/>
      <c r="NSS767" s="156"/>
      <c r="NST767" s="156"/>
      <c r="NSU767" s="156"/>
      <c r="NSV767" s="156"/>
      <c r="NSW767" s="156"/>
      <c r="NSX767" s="156"/>
      <c r="NSY767" s="156"/>
      <c r="NSZ767" s="156"/>
      <c r="NTA767" s="156"/>
      <c r="NTB767" s="156"/>
      <c r="NTC767" s="156"/>
      <c r="NTD767" s="156"/>
      <c r="NTE767" s="156"/>
      <c r="NTF767" s="156"/>
      <c r="NTG767" s="156"/>
      <c r="NTH767" s="156"/>
      <c r="NTI767" s="156"/>
      <c r="NTJ767" s="156"/>
      <c r="NTK767" s="156"/>
      <c r="NTL767" s="156"/>
      <c r="NTM767" s="156"/>
      <c r="NTN767" s="156"/>
      <c r="NTO767" s="156"/>
      <c r="NTP767" s="156"/>
      <c r="NTQ767" s="156"/>
      <c r="NTR767" s="156"/>
      <c r="NTS767" s="156"/>
      <c r="NTT767" s="156"/>
      <c r="NTU767" s="156"/>
      <c r="NTV767" s="156"/>
      <c r="NTW767" s="156"/>
      <c r="NTX767" s="156"/>
      <c r="NTY767" s="156"/>
      <c r="NTZ767" s="156"/>
      <c r="NUA767" s="156"/>
      <c r="NUB767" s="156"/>
      <c r="NUC767" s="156"/>
      <c r="NUD767" s="156"/>
      <c r="NUE767" s="156"/>
      <c r="NUF767" s="156"/>
      <c r="NUG767" s="156"/>
      <c r="NUH767" s="156"/>
      <c r="NUI767" s="156"/>
      <c r="NUJ767" s="156"/>
      <c r="NUK767" s="156"/>
      <c r="NUL767" s="156"/>
      <c r="NUM767" s="156"/>
      <c r="NUN767" s="156"/>
      <c r="NUO767" s="156"/>
      <c r="NUP767" s="156"/>
      <c r="NUQ767" s="156"/>
      <c r="NUR767" s="156"/>
      <c r="NUS767" s="156"/>
      <c r="NUT767" s="156"/>
      <c r="NUU767" s="156"/>
      <c r="NUV767" s="156"/>
      <c r="NUW767" s="156"/>
      <c r="NUX767" s="156"/>
      <c r="NUY767" s="156"/>
      <c r="NUZ767" s="156"/>
      <c r="NVA767" s="156"/>
      <c r="NVB767" s="156"/>
      <c r="NVC767" s="156"/>
      <c r="NVD767" s="156"/>
      <c r="NVE767" s="156"/>
      <c r="NVF767" s="156"/>
      <c r="NVG767" s="156"/>
      <c r="NVH767" s="156"/>
      <c r="NVI767" s="156"/>
      <c r="NVJ767" s="156"/>
      <c r="NVK767" s="156"/>
      <c r="NVL767" s="156"/>
      <c r="NVM767" s="156"/>
      <c r="NVN767" s="156"/>
      <c r="NVO767" s="156"/>
      <c r="NVP767" s="156"/>
      <c r="NVQ767" s="156"/>
      <c r="NVR767" s="156"/>
      <c r="NVS767" s="156"/>
      <c r="NVT767" s="156"/>
      <c r="NVU767" s="156"/>
      <c r="NVV767" s="156"/>
      <c r="NVW767" s="156"/>
      <c r="NVX767" s="156"/>
      <c r="NVY767" s="156"/>
      <c r="NVZ767" s="156"/>
      <c r="NWA767" s="156"/>
      <c r="NWB767" s="156"/>
      <c r="NWC767" s="156"/>
      <c r="NWD767" s="156"/>
      <c r="NWE767" s="156"/>
      <c r="NWF767" s="156"/>
      <c r="NWG767" s="156"/>
      <c r="NWH767" s="156"/>
      <c r="NWI767" s="156"/>
      <c r="NWJ767" s="156"/>
      <c r="NWK767" s="156"/>
      <c r="NWL767" s="156"/>
      <c r="NWM767" s="156"/>
      <c r="NWN767" s="156"/>
      <c r="NWO767" s="156"/>
      <c r="NWP767" s="156"/>
      <c r="NWQ767" s="156"/>
      <c r="NWR767" s="156"/>
      <c r="NWS767" s="156"/>
      <c r="NWT767" s="156"/>
      <c r="NWU767" s="156"/>
      <c r="NWV767" s="156"/>
      <c r="NWW767" s="156"/>
      <c r="NWX767" s="156"/>
      <c r="NWY767" s="156"/>
      <c r="NWZ767" s="156"/>
      <c r="NXA767" s="156"/>
      <c r="NXB767" s="156"/>
      <c r="NXC767" s="156"/>
      <c r="NXD767" s="156"/>
      <c r="NXE767" s="156"/>
      <c r="NXF767" s="156"/>
      <c r="NXG767" s="156"/>
      <c r="NXH767" s="156"/>
      <c r="NXI767" s="156"/>
      <c r="NXJ767" s="156"/>
      <c r="NXK767" s="156"/>
      <c r="NXL767" s="156"/>
      <c r="NXM767" s="156"/>
      <c r="NXN767" s="156"/>
      <c r="NXO767" s="156"/>
      <c r="NXP767" s="156"/>
      <c r="NXQ767" s="156"/>
      <c r="NXR767" s="156"/>
      <c r="NXS767" s="156"/>
      <c r="NXT767" s="156"/>
      <c r="NXU767" s="156"/>
      <c r="NXV767" s="156"/>
      <c r="NXW767" s="156"/>
      <c r="NXX767" s="156"/>
      <c r="NXY767" s="156"/>
      <c r="NXZ767" s="156"/>
      <c r="NYA767" s="156"/>
      <c r="NYB767" s="156"/>
      <c r="NYC767" s="156"/>
      <c r="NYD767" s="156"/>
      <c r="NYE767" s="156"/>
      <c r="NYF767" s="156"/>
      <c r="NYG767" s="156"/>
      <c r="NYH767" s="156"/>
      <c r="NYI767" s="156"/>
      <c r="NYJ767" s="156"/>
      <c r="NYK767" s="156"/>
      <c r="NYL767" s="156"/>
      <c r="NYM767" s="156"/>
      <c r="NYN767" s="156"/>
      <c r="NYO767" s="156"/>
      <c r="NYP767" s="156"/>
      <c r="NYQ767" s="156"/>
      <c r="NYR767" s="156"/>
      <c r="NYS767" s="156"/>
      <c r="NYT767" s="156"/>
      <c r="NYU767" s="156"/>
      <c r="NYV767" s="156"/>
      <c r="NYW767" s="156"/>
      <c r="NYX767" s="156"/>
      <c r="NYY767" s="156"/>
      <c r="NYZ767" s="156"/>
      <c r="NZA767" s="156"/>
      <c r="NZB767" s="156"/>
      <c r="NZC767" s="156"/>
      <c r="NZD767" s="156"/>
      <c r="NZE767" s="156"/>
      <c r="NZF767" s="156"/>
      <c r="NZG767" s="156"/>
      <c r="NZH767" s="156"/>
      <c r="NZI767" s="156"/>
      <c r="NZJ767" s="156"/>
      <c r="NZK767" s="156"/>
      <c r="NZL767" s="156"/>
      <c r="NZM767" s="156"/>
      <c r="NZN767" s="156"/>
      <c r="NZO767" s="156"/>
      <c r="NZP767" s="156"/>
      <c r="NZQ767" s="156"/>
      <c r="NZR767" s="156"/>
      <c r="NZS767" s="156"/>
      <c r="NZT767" s="156"/>
      <c r="NZU767" s="156"/>
      <c r="NZV767" s="156"/>
      <c r="NZW767" s="156"/>
      <c r="NZX767" s="156"/>
      <c r="NZY767" s="156"/>
      <c r="NZZ767" s="156"/>
      <c r="OAA767" s="156"/>
      <c r="OAB767" s="156"/>
      <c r="OAC767" s="156"/>
      <c r="OAD767" s="156"/>
      <c r="OAE767" s="156"/>
      <c r="OAF767" s="156"/>
      <c r="OAG767" s="156"/>
      <c r="OAH767" s="156"/>
      <c r="OAI767" s="156"/>
      <c r="OAJ767" s="156"/>
      <c r="OAK767" s="156"/>
      <c r="OAL767" s="156"/>
      <c r="OAM767" s="156"/>
      <c r="OAN767" s="156"/>
      <c r="OAO767" s="156"/>
      <c r="OAP767" s="156"/>
      <c r="OAQ767" s="156"/>
      <c r="OAR767" s="156"/>
      <c r="OAS767" s="156"/>
      <c r="OAT767" s="156"/>
      <c r="OAU767" s="156"/>
      <c r="OAV767" s="156"/>
      <c r="OAW767" s="156"/>
      <c r="OAX767" s="156"/>
      <c r="OAY767" s="156"/>
      <c r="OAZ767" s="156"/>
      <c r="OBA767" s="156"/>
      <c r="OBB767" s="156"/>
      <c r="OBC767" s="156"/>
      <c r="OBD767" s="156"/>
      <c r="OBE767" s="156"/>
      <c r="OBF767" s="156"/>
      <c r="OBG767" s="156"/>
      <c r="OBH767" s="156"/>
      <c r="OBI767" s="156"/>
      <c r="OBJ767" s="156"/>
      <c r="OBK767" s="156"/>
      <c r="OBL767" s="156"/>
      <c r="OBM767" s="156"/>
      <c r="OBN767" s="156"/>
      <c r="OBO767" s="156"/>
      <c r="OBP767" s="156"/>
      <c r="OBQ767" s="156"/>
      <c r="OBR767" s="156"/>
      <c r="OBS767" s="156"/>
      <c r="OBT767" s="156"/>
      <c r="OBU767" s="156"/>
      <c r="OBV767" s="156"/>
      <c r="OBW767" s="156"/>
      <c r="OBX767" s="156"/>
      <c r="OBY767" s="156"/>
      <c r="OBZ767" s="156"/>
      <c r="OCA767" s="156"/>
      <c r="OCB767" s="156"/>
      <c r="OCC767" s="156"/>
      <c r="OCD767" s="156"/>
      <c r="OCE767" s="156"/>
      <c r="OCF767" s="156"/>
      <c r="OCG767" s="156"/>
      <c r="OCH767" s="156"/>
      <c r="OCI767" s="156"/>
      <c r="OCJ767" s="156"/>
      <c r="OCK767" s="156"/>
      <c r="OCL767" s="156"/>
      <c r="OCM767" s="156"/>
      <c r="OCN767" s="156"/>
      <c r="OCO767" s="156"/>
      <c r="OCP767" s="156"/>
      <c r="OCQ767" s="156"/>
      <c r="OCR767" s="156"/>
      <c r="OCS767" s="156"/>
      <c r="OCT767" s="156"/>
      <c r="OCU767" s="156"/>
      <c r="OCV767" s="156"/>
      <c r="OCW767" s="156"/>
      <c r="OCX767" s="156"/>
      <c r="OCY767" s="156"/>
      <c r="OCZ767" s="156"/>
      <c r="ODA767" s="156"/>
      <c r="ODB767" s="156"/>
      <c r="ODC767" s="156"/>
      <c r="ODD767" s="156"/>
      <c r="ODE767" s="156"/>
      <c r="ODF767" s="156"/>
      <c r="ODG767" s="156"/>
      <c r="ODH767" s="156"/>
      <c r="ODI767" s="156"/>
      <c r="ODJ767" s="156"/>
      <c r="ODK767" s="156"/>
      <c r="ODL767" s="156"/>
      <c r="ODM767" s="156"/>
      <c r="ODN767" s="156"/>
      <c r="ODO767" s="156"/>
      <c r="ODP767" s="156"/>
      <c r="ODQ767" s="156"/>
      <c r="ODR767" s="156"/>
      <c r="ODS767" s="156"/>
      <c r="ODT767" s="156"/>
      <c r="ODU767" s="156"/>
      <c r="ODV767" s="156"/>
      <c r="ODW767" s="156"/>
      <c r="ODX767" s="156"/>
      <c r="ODY767" s="156"/>
      <c r="ODZ767" s="156"/>
      <c r="OEA767" s="156"/>
      <c r="OEB767" s="156"/>
      <c r="OEC767" s="156"/>
      <c r="OED767" s="156"/>
      <c r="OEE767" s="156"/>
      <c r="OEF767" s="156"/>
      <c r="OEG767" s="156"/>
      <c r="OEH767" s="156"/>
      <c r="OEI767" s="156"/>
      <c r="OEJ767" s="156"/>
      <c r="OEK767" s="156"/>
      <c r="OEL767" s="156"/>
      <c r="OEM767" s="156"/>
      <c r="OEN767" s="156"/>
      <c r="OEO767" s="156"/>
      <c r="OEP767" s="156"/>
      <c r="OEQ767" s="156"/>
      <c r="OER767" s="156"/>
      <c r="OES767" s="156"/>
      <c r="OET767" s="156"/>
      <c r="OEU767" s="156"/>
      <c r="OEV767" s="156"/>
      <c r="OEW767" s="156"/>
      <c r="OEX767" s="156"/>
      <c r="OEY767" s="156"/>
      <c r="OEZ767" s="156"/>
      <c r="OFA767" s="156"/>
      <c r="OFB767" s="156"/>
      <c r="OFC767" s="156"/>
      <c r="OFD767" s="156"/>
      <c r="OFE767" s="156"/>
      <c r="OFF767" s="156"/>
      <c r="OFG767" s="156"/>
      <c r="OFH767" s="156"/>
      <c r="OFI767" s="156"/>
      <c r="OFJ767" s="156"/>
      <c r="OFK767" s="156"/>
      <c r="OFL767" s="156"/>
      <c r="OFM767" s="156"/>
      <c r="OFN767" s="156"/>
      <c r="OFO767" s="156"/>
      <c r="OFP767" s="156"/>
      <c r="OFQ767" s="156"/>
      <c r="OFR767" s="156"/>
      <c r="OFS767" s="156"/>
      <c r="OFT767" s="156"/>
      <c r="OFU767" s="156"/>
      <c r="OFV767" s="156"/>
      <c r="OFW767" s="156"/>
      <c r="OFX767" s="156"/>
      <c r="OFY767" s="156"/>
      <c r="OFZ767" s="156"/>
      <c r="OGA767" s="156"/>
      <c r="OGB767" s="156"/>
      <c r="OGC767" s="156"/>
      <c r="OGD767" s="156"/>
      <c r="OGE767" s="156"/>
      <c r="OGF767" s="156"/>
      <c r="OGG767" s="156"/>
      <c r="OGH767" s="156"/>
      <c r="OGI767" s="156"/>
      <c r="OGJ767" s="156"/>
      <c r="OGK767" s="156"/>
      <c r="OGL767" s="156"/>
      <c r="OGM767" s="156"/>
      <c r="OGN767" s="156"/>
      <c r="OGO767" s="156"/>
      <c r="OGP767" s="156"/>
      <c r="OGQ767" s="156"/>
      <c r="OGR767" s="156"/>
      <c r="OGS767" s="156"/>
      <c r="OGT767" s="156"/>
      <c r="OGU767" s="156"/>
      <c r="OGV767" s="156"/>
      <c r="OGW767" s="156"/>
      <c r="OGX767" s="156"/>
      <c r="OGY767" s="156"/>
      <c r="OGZ767" s="156"/>
      <c r="OHA767" s="156"/>
      <c r="OHB767" s="156"/>
      <c r="OHC767" s="156"/>
      <c r="OHD767" s="156"/>
      <c r="OHE767" s="156"/>
      <c r="OHF767" s="156"/>
      <c r="OHG767" s="156"/>
      <c r="OHH767" s="156"/>
      <c r="OHI767" s="156"/>
      <c r="OHJ767" s="156"/>
      <c r="OHK767" s="156"/>
      <c r="OHL767" s="156"/>
      <c r="OHM767" s="156"/>
      <c r="OHN767" s="156"/>
      <c r="OHO767" s="156"/>
      <c r="OHP767" s="156"/>
      <c r="OHQ767" s="156"/>
      <c r="OHR767" s="156"/>
      <c r="OHS767" s="156"/>
      <c r="OHT767" s="156"/>
      <c r="OHU767" s="156"/>
      <c r="OHV767" s="156"/>
      <c r="OHW767" s="156"/>
      <c r="OHX767" s="156"/>
      <c r="OHY767" s="156"/>
      <c r="OHZ767" s="156"/>
      <c r="OIA767" s="156"/>
      <c r="OIB767" s="156"/>
      <c r="OIC767" s="156"/>
      <c r="OID767" s="156"/>
      <c r="OIE767" s="156"/>
      <c r="OIF767" s="156"/>
      <c r="OIG767" s="156"/>
      <c r="OIH767" s="156"/>
      <c r="OII767" s="156"/>
      <c r="OIJ767" s="156"/>
      <c r="OIK767" s="156"/>
      <c r="OIL767" s="156"/>
      <c r="OIM767" s="156"/>
      <c r="OIN767" s="156"/>
      <c r="OIO767" s="156"/>
      <c r="OIP767" s="156"/>
      <c r="OIQ767" s="156"/>
      <c r="OIR767" s="156"/>
      <c r="OIS767" s="156"/>
      <c r="OIT767" s="156"/>
      <c r="OIU767" s="156"/>
      <c r="OIV767" s="156"/>
      <c r="OIW767" s="156"/>
      <c r="OIX767" s="156"/>
      <c r="OIY767" s="156"/>
      <c r="OIZ767" s="156"/>
      <c r="OJA767" s="156"/>
      <c r="OJB767" s="156"/>
      <c r="OJC767" s="156"/>
      <c r="OJD767" s="156"/>
      <c r="OJE767" s="156"/>
      <c r="OJF767" s="156"/>
      <c r="OJG767" s="156"/>
      <c r="OJH767" s="156"/>
      <c r="OJI767" s="156"/>
      <c r="OJJ767" s="156"/>
      <c r="OJK767" s="156"/>
      <c r="OJL767" s="156"/>
      <c r="OJM767" s="156"/>
      <c r="OJN767" s="156"/>
      <c r="OJO767" s="156"/>
      <c r="OJP767" s="156"/>
      <c r="OJQ767" s="156"/>
      <c r="OJR767" s="156"/>
      <c r="OJS767" s="156"/>
      <c r="OJT767" s="156"/>
      <c r="OJU767" s="156"/>
      <c r="OJV767" s="156"/>
      <c r="OJW767" s="156"/>
      <c r="OJX767" s="156"/>
      <c r="OJY767" s="156"/>
      <c r="OJZ767" s="156"/>
      <c r="OKA767" s="156"/>
      <c r="OKB767" s="156"/>
      <c r="OKC767" s="156"/>
      <c r="OKD767" s="156"/>
      <c r="OKE767" s="156"/>
      <c r="OKF767" s="156"/>
      <c r="OKG767" s="156"/>
      <c r="OKH767" s="156"/>
      <c r="OKI767" s="156"/>
      <c r="OKJ767" s="156"/>
      <c r="OKK767" s="156"/>
      <c r="OKL767" s="156"/>
      <c r="OKM767" s="156"/>
      <c r="OKN767" s="156"/>
      <c r="OKO767" s="156"/>
      <c r="OKP767" s="156"/>
      <c r="OKQ767" s="156"/>
      <c r="OKR767" s="156"/>
      <c r="OKS767" s="156"/>
      <c r="OKT767" s="156"/>
      <c r="OKU767" s="156"/>
      <c r="OKV767" s="156"/>
      <c r="OKW767" s="156"/>
      <c r="OKX767" s="156"/>
      <c r="OKY767" s="156"/>
      <c r="OKZ767" s="156"/>
      <c r="OLA767" s="156"/>
      <c r="OLB767" s="156"/>
      <c r="OLC767" s="156"/>
      <c r="OLD767" s="156"/>
      <c r="OLE767" s="156"/>
      <c r="OLF767" s="156"/>
      <c r="OLG767" s="156"/>
      <c r="OLH767" s="156"/>
      <c r="OLI767" s="156"/>
      <c r="OLJ767" s="156"/>
      <c r="OLK767" s="156"/>
      <c r="OLL767" s="156"/>
      <c r="OLM767" s="156"/>
      <c r="OLN767" s="156"/>
      <c r="OLO767" s="156"/>
      <c r="OLP767" s="156"/>
      <c r="OLQ767" s="156"/>
      <c r="OLR767" s="156"/>
      <c r="OLS767" s="156"/>
      <c r="OLT767" s="156"/>
      <c r="OLU767" s="156"/>
      <c r="OLV767" s="156"/>
      <c r="OLW767" s="156"/>
      <c r="OLX767" s="156"/>
      <c r="OLY767" s="156"/>
      <c r="OLZ767" s="156"/>
      <c r="OMA767" s="156"/>
      <c r="OMB767" s="156"/>
      <c r="OMC767" s="156"/>
      <c r="OMD767" s="156"/>
      <c r="OME767" s="156"/>
      <c r="OMF767" s="156"/>
      <c r="OMG767" s="156"/>
      <c r="OMH767" s="156"/>
      <c r="OMI767" s="156"/>
      <c r="OMJ767" s="156"/>
      <c r="OMK767" s="156"/>
      <c r="OML767" s="156"/>
      <c r="OMM767" s="156"/>
      <c r="OMN767" s="156"/>
      <c r="OMO767" s="156"/>
      <c r="OMP767" s="156"/>
      <c r="OMQ767" s="156"/>
      <c r="OMR767" s="156"/>
      <c r="OMS767" s="156"/>
      <c r="OMT767" s="156"/>
      <c r="OMU767" s="156"/>
      <c r="OMV767" s="156"/>
      <c r="OMW767" s="156"/>
      <c r="OMX767" s="156"/>
      <c r="OMY767" s="156"/>
      <c r="OMZ767" s="156"/>
      <c r="ONA767" s="156"/>
      <c r="ONB767" s="156"/>
      <c r="ONC767" s="156"/>
      <c r="OND767" s="156"/>
      <c r="ONE767" s="156"/>
      <c r="ONF767" s="156"/>
      <c r="ONG767" s="156"/>
      <c r="ONH767" s="156"/>
      <c r="ONI767" s="156"/>
      <c r="ONJ767" s="156"/>
      <c r="ONK767" s="156"/>
      <c r="ONL767" s="156"/>
      <c r="ONM767" s="156"/>
      <c r="ONN767" s="156"/>
      <c r="ONO767" s="156"/>
      <c r="ONP767" s="156"/>
      <c r="ONQ767" s="156"/>
      <c r="ONR767" s="156"/>
      <c r="ONS767" s="156"/>
      <c r="ONT767" s="156"/>
      <c r="ONU767" s="156"/>
      <c r="ONV767" s="156"/>
      <c r="ONW767" s="156"/>
      <c r="ONX767" s="156"/>
      <c r="ONY767" s="156"/>
      <c r="ONZ767" s="156"/>
      <c r="OOA767" s="156"/>
      <c r="OOB767" s="156"/>
      <c r="OOC767" s="156"/>
      <c r="OOD767" s="156"/>
      <c r="OOE767" s="156"/>
      <c r="OOF767" s="156"/>
      <c r="OOG767" s="156"/>
      <c r="OOH767" s="156"/>
      <c r="OOI767" s="156"/>
      <c r="OOJ767" s="156"/>
      <c r="OOK767" s="156"/>
      <c r="OOL767" s="156"/>
      <c r="OOM767" s="156"/>
      <c r="OON767" s="156"/>
      <c r="OOO767" s="156"/>
      <c r="OOP767" s="156"/>
      <c r="OOQ767" s="156"/>
      <c r="OOR767" s="156"/>
      <c r="OOS767" s="156"/>
      <c r="OOT767" s="156"/>
      <c r="OOU767" s="156"/>
      <c r="OOV767" s="156"/>
      <c r="OOW767" s="156"/>
      <c r="OOX767" s="156"/>
      <c r="OOY767" s="156"/>
      <c r="OOZ767" s="156"/>
      <c r="OPA767" s="156"/>
      <c r="OPB767" s="156"/>
      <c r="OPC767" s="156"/>
      <c r="OPD767" s="156"/>
      <c r="OPE767" s="156"/>
      <c r="OPF767" s="156"/>
      <c r="OPG767" s="156"/>
      <c r="OPH767" s="156"/>
      <c r="OPI767" s="156"/>
      <c r="OPJ767" s="156"/>
      <c r="OPK767" s="156"/>
      <c r="OPL767" s="156"/>
      <c r="OPM767" s="156"/>
      <c r="OPN767" s="156"/>
      <c r="OPO767" s="156"/>
      <c r="OPP767" s="156"/>
      <c r="OPQ767" s="156"/>
      <c r="OPR767" s="156"/>
      <c r="OPS767" s="156"/>
      <c r="OPT767" s="156"/>
      <c r="OPU767" s="156"/>
      <c r="OPV767" s="156"/>
      <c r="OPW767" s="156"/>
      <c r="OPX767" s="156"/>
      <c r="OPY767" s="156"/>
      <c r="OPZ767" s="156"/>
      <c r="OQA767" s="156"/>
      <c r="OQB767" s="156"/>
      <c r="OQC767" s="156"/>
      <c r="OQD767" s="156"/>
      <c r="OQE767" s="156"/>
      <c r="OQF767" s="156"/>
      <c r="OQG767" s="156"/>
      <c r="OQH767" s="156"/>
      <c r="OQI767" s="156"/>
      <c r="OQJ767" s="156"/>
      <c r="OQK767" s="156"/>
      <c r="OQL767" s="156"/>
      <c r="OQM767" s="156"/>
      <c r="OQN767" s="156"/>
      <c r="OQO767" s="156"/>
      <c r="OQP767" s="156"/>
      <c r="OQQ767" s="156"/>
      <c r="OQR767" s="156"/>
      <c r="OQS767" s="156"/>
      <c r="OQT767" s="156"/>
      <c r="OQU767" s="156"/>
      <c r="OQV767" s="156"/>
      <c r="OQW767" s="156"/>
      <c r="OQX767" s="156"/>
      <c r="OQY767" s="156"/>
      <c r="OQZ767" s="156"/>
      <c r="ORA767" s="156"/>
      <c r="ORB767" s="156"/>
      <c r="ORC767" s="156"/>
      <c r="ORD767" s="156"/>
      <c r="ORE767" s="156"/>
      <c r="ORF767" s="156"/>
      <c r="ORG767" s="156"/>
      <c r="ORH767" s="156"/>
      <c r="ORI767" s="156"/>
      <c r="ORJ767" s="156"/>
      <c r="ORK767" s="156"/>
      <c r="ORL767" s="156"/>
      <c r="ORM767" s="156"/>
      <c r="ORN767" s="156"/>
      <c r="ORO767" s="156"/>
      <c r="ORP767" s="156"/>
      <c r="ORQ767" s="156"/>
      <c r="ORR767" s="156"/>
      <c r="ORS767" s="156"/>
      <c r="ORT767" s="156"/>
      <c r="ORU767" s="156"/>
      <c r="ORV767" s="156"/>
      <c r="ORW767" s="156"/>
      <c r="ORX767" s="156"/>
      <c r="ORY767" s="156"/>
      <c r="ORZ767" s="156"/>
      <c r="OSA767" s="156"/>
      <c r="OSB767" s="156"/>
      <c r="OSC767" s="156"/>
      <c r="OSD767" s="156"/>
      <c r="OSE767" s="156"/>
      <c r="OSF767" s="156"/>
      <c r="OSG767" s="156"/>
      <c r="OSH767" s="156"/>
      <c r="OSI767" s="156"/>
      <c r="OSJ767" s="156"/>
      <c r="OSK767" s="156"/>
      <c r="OSL767" s="156"/>
      <c r="OSM767" s="156"/>
      <c r="OSN767" s="156"/>
      <c r="OSO767" s="156"/>
      <c r="OSP767" s="156"/>
      <c r="OSQ767" s="156"/>
      <c r="OSR767" s="156"/>
      <c r="OSS767" s="156"/>
      <c r="OST767" s="156"/>
      <c r="OSU767" s="156"/>
      <c r="OSV767" s="156"/>
      <c r="OSW767" s="156"/>
      <c r="OSX767" s="156"/>
      <c r="OSY767" s="156"/>
      <c r="OSZ767" s="156"/>
      <c r="OTA767" s="156"/>
      <c r="OTB767" s="156"/>
      <c r="OTC767" s="156"/>
      <c r="OTD767" s="156"/>
      <c r="OTE767" s="156"/>
      <c r="OTF767" s="156"/>
      <c r="OTG767" s="156"/>
      <c r="OTH767" s="156"/>
      <c r="OTI767" s="156"/>
      <c r="OTJ767" s="156"/>
      <c r="OTK767" s="156"/>
      <c r="OTL767" s="156"/>
      <c r="OTM767" s="156"/>
      <c r="OTN767" s="156"/>
      <c r="OTO767" s="156"/>
      <c r="OTP767" s="156"/>
      <c r="OTQ767" s="156"/>
      <c r="OTR767" s="156"/>
      <c r="OTS767" s="156"/>
      <c r="OTT767" s="156"/>
      <c r="OTU767" s="156"/>
      <c r="OTV767" s="156"/>
      <c r="OTW767" s="156"/>
      <c r="OTX767" s="156"/>
      <c r="OTY767" s="156"/>
      <c r="OTZ767" s="156"/>
      <c r="OUA767" s="156"/>
      <c r="OUB767" s="156"/>
      <c r="OUC767" s="156"/>
      <c r="OUD767" s="156"/>
      <c r="OUE767" s="156"/>
      <c r="OUF767" s="156"/>
      <c r="OUG767" s="156"/>
      <c r="OUH767" s="156"/>
      <c r="OUI767" s="156"/>
      <c r="OUJ767" s="156"/>
      <c r="OUK767" s="156"/>
      <c r="OUL767" s="156"/>
      <c r="OUM767" s="156"/>
      <c r="OUN767" s="156"/>
      <c r="OUO767" s="156"/>
      <c r="OUP767" s="156"/>
      <c r="OUQ767" s="156"/>
      <c r="OUR767" s="156"/>
      <c r="OUS767" s="156"/>
      <c r="OUT767" s="156"/>
      <c r="OUU767" s="156"/>
      <c r="OUV767" s="156"/>
      <c r="OUW767" s="156"/>
      <c r="OUX767" s="156"/>
      <c r="OUY767" s="156"/>
      <c r="OUZ767" s="156"/>
      <c r="OVA767" s="156"/>
      <c r="OVB767" s="156"/>
      <c r="OVC767" s="156"/>
      <c r="OVD767" s="156"/>
      <c r="OVE767" s="156"/>
      <c r="OVF767" s="156"/>
      <c r="OVG767" s="156"/>
      <c r="OVH767" s="156"/>
      <c r="OVI767" s="156"/>
      <c r="OVJ767" s="156"/>
      <c r="OVK767" s="156"/>
      <c r="OVL767" s="156"/>
      <c r="OVM767" s="156"/>
      <c r="OVN767" s="156"/>
      <c r="OVO767" s="156"/>
      <c r="OVP767" s="156"/>
      <c r="OVQ767" s="156"/>
      <c r="OVR767" s="156"/>
      <c r="OVS767" s="156"/>
      <c r="OVT767" s="156"/>
      <c r="OVU767" s="156"/>
      <c r="OVV767" s="156"/>
      <c r="OVW767" s="156"/>
      <c r="OVX767" s="156"/>
      <c r="OVY767" s="156"/>
      <c r="OVZ767" s="156"/>
      <c r="OWA767" s="156"/>
      <c r="OWB767" s="156"/>
      <c r="OWC767" s="156"/>
      <c r="OWD767" s="156"/>
      <c r="OWE767" s="156"/>
      <c r="OWF767" s="156"/>
      <c r="OWG767" s="156"/>
      <c r="OWH767" s="156"/>
      <c r="OWI767" s="156"/>
      <c r="OWJ767" s="156"/>
      <c r="OWK767" s="156"/>
      <c r="OWL767" s="156"/>
      <c r="OWM767" s="156"/>
      <c r="OWN767" s="156"/>
      <c r="OWO767" s="156"/>
      <c r="OWP767" s="156"/>
      <c r="OWQ767" s="156"/>
      <c r="OWR767" s="156"/>
      <c r="OWS767" s="156"/>
      <c r="OWT767" s="156"/>
      <c r="OWU767" s="156"/>
      <c r="OWV767" s="156"/>
      <c r="OWW767" s="156"/>
      <c r="OWX767" s="156"/>
      <c r="OWY767" s="156"/>
      <c r="OWZ767" s="156"/>
      <c r="OXA767" s="156"/>
      <c r="OXB767" s="156"/>
      <c r="OXC767" s="156"/>
      <c r="OXD767" s="156"/>
      <c r="OXE767" s="156"/>
      <c r="OXF767" s="156"/>
      <c r="OXG767" s="156"/>
      <c r="OXH767" s="156"/>
      <c r="OXI767" s="156"/>
      <c r="OXJ767" s="156"/>
      <c r="OXK767" s="156"/>
      <c r="OXL767" s="156"/>
      <c r="OXM767" s="156"/>
      <c r="OXN767" s="156"/>
      <c r="OXO767" s="156"/>
      <c r="OXP767" s="156"/>
      <c r="OXQ767" s="156"/>
      <c r="OXR767" s="156"/>
      <c r="OXS767" s="156"/>
      <c r="OXT767" s="156"/>
      <c r="OXU767" s="156"/>
      <c r="OXV767" s="156"/>
      <c r="OXW767" s="156"/>
      <c r="OXX767" s="156"/>
      <c r="OXY767" s="156"/>
      <c r="OXZ767" s="156"/>
      <c r="OYA767" s="156"/>
      <c r="OYB767" s="156"/>
      <c r="OYC767" s="156"/>
      <c r="OYD767" s="156"/>
      <c r="OYE767" s="156"/>
      <c r="OYF767" s="156"/>
      <c r="OYG767" s="156"/>
      <c r="OYH767" s="156"/>
      <c r="OYI767" s="156"/>
      <c r="OYJ767" s="156"/>
      <c r="OYK767" s="156"/>
      <c r="OYL767" s="156"/>
      <c r="OYM767" s="156"/>
      <c r="OYN767" s="156"/>
      <c r="OYO767" s="156"/>
      <c r="OYP767" s="156"/>
      <c r="OYQ767" s="156"/>
      <c r="OYR767" s="156"/>
      <c r="OYS767" s="156"/>
      <c r="OYT767" s="156"/>
      <c r="OYU767" s="156"/>
      <c r="OYV767" s="156"/>
      <c r="OYW767" s="156"/>
      <c r="OYX767" s="156"/>
      <c r="OYY767" s="156"/>
      <c r="OYZ767" s="156"/>
      <c r="OZA767" s="156"/>
      <c r="OZB767" s="156"/>
      <c r="OZC767" s="156"/>
      <c r="OZD767" s="156"/>
      <c r="OZE767" s="156"/>
      <c r="OZF767" s="156"/>
      <c r="OZG767" s="156"/>
      <c r="OZH767" s="156"/>
      <c r="OZI767" s="156"/>
      <c r="OZJ767" s="156"/>
      <c r="OZK767" s="156"/>
      <c r="OZL767" s="156"/>
      <c r="OZM767" s="156"/>
      <c r="OZN767" s="156"/>
      <c r="OZO767" s="156"/>
      <c r="OZP767" s="156"/>
      <c r="OZQ767" s="156"/>
      <c r="OZR767" s="156"/>
      <c r="OZS767" s="156"/>
      <c r="OZT767" s="156"/>
      <c r="OZU767" s="156"/>
      <c r="OZV767" s="156"/>
      <c r="OZW767" s="156"/>
      <c r="OZX767" s="156"/>
      <c r="OZY767" s="156"/>
      <c r="OZZ767" s="156"/>
      <c r="PAA767" s="156"/>
      <c r="PAB767" s="156"/>
      <c r="PAC767" s="156"/>
      <c r="PAD767" s="156"/>
      <c r="PAE767" s="156"/>
      <c r="PAF767" s="156"/>
      <c r="PAG767" s="156"/>
      <c r="PAH767" s="156"/>
      <c r="PAI767" s="156"/>
      <c r="PAJ767" s="156"/>
      <c r="PAK767" s="156"/>
      <c r="PAL767" s="156"/>
      <c r="PAM767" s="156"/>
      <c r="PAN767" s="156"/>
      <c r="PAO767" s="156"/>
      <c r="PAP767" s="156"/>
      <c r="PAQ767" s="156"/>
      <c r="PAR767" s="156"/>
      <c r="PAS767" s="156"/>
      <c r="PAT767" s="156"/>
      <c r="PAU767" s="156"/>
      <c r="PAV767" s="156"/>
      <c r="PAW767" s="156"/>
      <c r="PAX767" s="156"/>
      <c r="PAY767" s="156"/>
      <c r="PAZ767" s="156"/>
      <c r="PBA767" s="156"/>
      <c r="PBB767" s="156"/>
      <c r="PBC767" s="156"/>
      <c r="PBD767" s="156"/>
      <c r="PBE767" s="156"/>
      <c r="PBF767" s="156"/>
      <c r="PBG767" s="156"/>
      <c r="PBH767" s="156"/>
      <c r="PBI767" s="156"/>
      <c r="PBJ767" s="156"/>
      <c r="PBK767" s="156"/>
      <c r="PBL767" s="156"/>
      <c r="PBM767" s="156"/>
      <c r="PBN767" s="156"/>
      <c r="PBO767" s="156"/>
      <c r="PBP767" s="156"/>
      <c r="PBQ767" s="156"/>
      <c r="PBR767" s="156"/>
      <c r="PBS767" s="156"/>
      <c r="PBT767" s="156"/>
      <c r="PBU767" s="156"/>
      <c r="PBV767" s="156"/>
      <c r="PBW767" s="156"/>
      <c r="PBX767" s="156"/>
      <c r="PBY767" s="156"/>
      <c r="PBZ767" s="156"/>
      <c r="PCA767" s="156"/>
      <c r="PCB767" s="156"/>
      <c r="PCC767" s="156"/>
      <c r="PCD767" s="156"/>
      <c r="PCE767" s="156"/>
      <c r="PCF767" s="156"/>
      <c r="PCG767" s="156"/>
      <c r="PCH767" s="156"/>
      <c r="PCI767" s="156"/>
      <c r="PCJ767" s="156"/>
      <c r="PCK767" s="156"/>
      <c r="PCL767" s="156"/>
      <c r="PCM767" s="156"/>
      <c r="PCN767" s="156"/>
      <c r="PCO767" s="156"/>
      <c r="PCP767" s="156"/>
      <c r="PCQ767" s="156"/>
      <c r="PCR767" s="156"/>
      <c r="PCS767" s="156"/>
      <c r="PCT767" s="156"/>
      <c r="PCU767" s="156"/>
      <c r="PCV767" s="156"/>
      <c r="PCW767" s="156"/>
      <c r="PCX767" s="156"/>
      <c r="PCY767" s="156"/>
      <c r="PCZ767" s="156"/>
      <c r="PDA767" s="156"/>
      <c r="PDB767" s="156"/>
      <c r="PDC767" s="156"/>
      <c r="PDD767" s="156"/>
      <c r="PDE767" s="156"/>
      <c r="PDF767" s="156"/>
      <c r="PDG767" s="156"/>
      <c r="PDH767" s="156"/>
      <c r="PDI767" s="156"/>
      <c r="PDJ767" s="156"/>
      <c r="PDK767" s="156"/>
      <c r="PDL767" s="156"/>
      <c r="PDM767" s="156"/>
      <c r="PDN767" s="156"/>
      <c r="PDO767" s="156"/>
      <c r="PDP767" s="156"/>
      <c r="PDQ767" s="156"/>
      <c r="PDR767" s="156"/>
      <c r="PDS767" s="156"/>
      <c r="PDT767" s="156"/>
      <c r="PDU767" s="156"/>
      <c r="PDV767" s="156"/>
      <c r="PDW767" s="156"/>
      <c r="PDX767" s="156"/>
      <c r="PDY767" s="156"/>
      <c r="PDZ767" s="156"/>
      <c r="PEA767" s="156"/>
      <c r="PEB767" s="156"/>
      <c r="PEC767" s="156"/>
      <c r="PED767" s="156"/>
      <c r="PEE767" s="156"/>
      <c r="PEF767" s="156"/>
      <c r="PEG767" s="156"/>
      <c r="PEH767" s="156"/>
      <c r="PEI767" s="156"/>
      <c r="PEJ767" s="156"/>
      <c r="PEK767" s="156"/>
      <c r="PEL767" s="156"/>
      <c r="PEM767" s="156"/>
      <c r="PEN767" s="156"/>
      <c r="PEO767" s="156"/>
      <c r="PEP767" s="156"/>
      <c r="PEQ767" s="156"/>
      <c r="PER767" s="156"/>
      <c r="PES767" s="156"/>
      <c r="PET767" s="156"/>
      <c r="PEU767" s="156"/>
      <c r="PEV767" s="156"/>
      <c r="PEW767" s="156"/>
      <c r="PEX767" s="156"/>
      <c r="PEY767" s="156"/>
      <c r="PEZ767" s="156"/>
      <c r="PFA767" s="156"/>
      <c r="PFB767" s="156"/>
      <c r="PFC767" s="156"/>
      <c r="PFD767" s="156"/>
      <c r="PFE767" s="156"/>
      <c r="PFF767" s="156"/>
      <c r="PFG767" s="156"/>
      <c r="PFH767" s="156"/>
      <c r="PFI767" s="156"/>
      <c r="PFJ767" s="156"/>
      <c r="PFK767" s="156"/>
      <c r="PFL767" s="156"/>
      <c r="PFM767" s="156"/>
      <c r="PFN767" s="156"/>
      <c r="PFO767" s="156"/>
      <c r="PFP767" s="156"/>
      <c r="PFQ767" s="156"/>
      <c r="PFR767" s="156"/>
      <c r="PFS767" s="156"/>
      <c r="PFT767" s="156"/>
      <c r="PFU767" s="156"/>
      <c r="PFV767" s="156"/>
      <c r="PFW767" s="156"/>
      <c r="PFX767" s="156"/>
      <c r="PFY767" s="156"/>
      <c r="PFZ767" s="156"/>
      <c r="PGA767" s="156"/>
      <c r="PGB767" s="156"/>
      <c r="PGC767" s="156"/>
      <c r="PGD767" s="156"/>
      <c r="PGE767" s="156"/>
      <c r="PGF767" s="156"/>
      <c r="PGG767" s="156"/>
      <c r="PGH767" s="156"/>
      <c r="PGI767" s="156"/>
      <c r="PGJ767" s="156"/>
      <c r="PGK767" s="156"/>
      <c r="PGL767" s="156"/>
      <c r="PGM767" s="156"/>
      <c r="PGN767" s="156"/>
      <c r="PGO767" s="156"/>
      <c r="PGP767" s="156"/>
      <c r="PGQ767" s="156"/>
      <c r="PGR767" s="156"/>
      <c r="PGS767" s="156"/>
      <c r="PGT767" s="156"/>
      <c r="PGU767" s="156"/>
      <c r="PGV767" s="156"/>
      <c r="PGW767" s="156"/>
      <c r="PGX767" s="156"/>
      <c r="PGY767" s="156"/>
      <c r="PGZ767" s="156"/>
      <c r="PHA767" s="156"/>
      <c r="PHB767" s="156"/>
      <c r="PHC767" s="156"/>
      <c r="PHD767" s="156"/>
      <c r="PHE767" s="156"/>
      <c r="PHF767" s="156"/>
      <c r="PHG767" s="156"/>
      <c r="PHH767" s="156"/>
      <c r="PHI767" s="156"/>
      <c r="PHJ767" s="156"/>
      <c r="PHK767" s="156"/>
      <c r="PHL767" s="156"/>
      <c r="PHM767" s="156"/>
      <c r="PHN767" s="156"/>
      <c r="PHO767" s="156"/>
      <c r="PHP767" s="156"/>
      <c r="PHQ767" s="156"/>
      <c r="PHR767" s="156"/>
      <c r="PHS767" s="156"/>
      <c r="PHT767" s="156"/>
      <c r="PHU767" s="156"/>
      <c r="PHV767" s="156"/>
      <c r="PHW767" s="156"/>
      <c r="PHX767" s="156"/>
      <c r="PHY767" s="156"/>
      <c r="PHZ767" s="156"/>
      <c r="PIA767" s="156"/>
      <c r="PIB767" s="156"/>
      <c r="PIC767" s="156"/>
      <c r="PID767" s="156"/>
      <c r="PIE767" s="156"/>
      <c r="PIF767" s="156"/>
      <c r="PIG767" s="156"/>
      <c r="PIH767" s="156"/>
      <c r="PII767" s="156"/>
      <c r="PIJ767" s="156"/>
      <c r="PIK767" s="156"/>
      <c r="PIL767" s="156"/>
      <c r="PIM767" s="156"/>
      <c r="PIN767" s="156"/>
      <c r="PIO767" s="156"/>
      <c r="PIP767" s="156"/>
      <c r="PIQ767" s="156"/>
      <c r="PIR767" s="156"/>
      <c r="PIS767" s="156"/>
      <c r="PIT767" s="156"/>
      <c r="PIU767" s="156"/>
      <c r="PIV767" s="156"/>
      <c r="PIW767" s="156"/>
      <c r="PIX767" s="156"/>
      <c r="PIY767" s="156"/>
      <c r="PIZ767" s="156"/>
      <c r="PJA767" s="156"/>
      <c r="PJB767" s="156"/>
      <c r="PJC767" s="156"/>
      <c r="PJD767" s="156"/>
      <c r="PJE767" s="156"/>
      <c r="PJF767" s="156"/>
      <c r="PJG767" s="156"/>
      <c r="PJH767" s="156"/>
      <c r="PJI767" s="156"/>
      <c r="PJJ767" s="156"/>
      <c r="PJK767" s="156"/>
      <c r="PJL767" s="156"/>
      <c r="PJM767" s="156"/>
      <c r="PJN767" s="156"/>
      <c r="PJO767" s="156"/>
      <c r="PJP767" s="156"/>
      <c r="PJQ767" s="156"/>
      <c r="PJR767" s="156"/>
      <c r="PJS767" s="156"/>
      <c r="PJT767" s="156"/>
      <c r="PJU767" s="156"/>
      <c r="PJV767" s="156"/>
      <c r="PJW767" s="156"/>
      <c r="PJX767" s="156"/>
      <c r="PJY767" s="156"/>
      <c r="PJZ767" s="156"/>
      <c r="PKA767" s="156"/>
      <c r="PKB767" s="156"/>
      <c r="PKC767" s="156"/>
      <c r="PKD767" s="156"/>
      <c r="PKE767" s="156"/>
      <c r="PKF767" s="156"/>
      <c r="PKG767" s="156"/>
      <c r="PKH767" s="156"/>
      <c r="PKI767" s="156"/>
      <c r="PKJ767" s="156"/>
      <c r="PKK767" s="156"/>
      <c r="PKL767" s="156"/>
      <c r="PKM767" s="156"/>
      <c r="PKN767" s="156"/>
      <c r="PKO767" s="156"/>
      <c r="PKP767" s="156"/>
      <c r="PKQ767" s="156"/>
      <c r="PKR767" s="156"/>
      <c r="PKS767" s="156"/>
      <c r="PKT767" s="156"/>
      <c r="PKU767" s="156"/>
      <c r="PKV767" s="156"/>
      <c r="PKW767" s="156"/>
      <c r="PKX767" s="156"/>
      <c r="PKY767" s="156"/>
      <c r="PKZ767" s="156"/>
      <c r="PLA767" s="156"/>
      <c r="PLB767" s="156"/>
      <c r="PLC767" s="156"/>
      <c r="PLD767" s="156"/>
      <c r="PLE767" s="156"/>
      <c r="PLF767" s="156"/>
      <c r="PLG767" s="156"/>
      <c r="PLH767" s="156"/>
      <c r="PLI767" s="156"/>
      <c r="PLJ767" s="156"/>
      <c r="PLK767" s="156"/>
      <c r="PLL767" s="156"/>
      <c r="PLM767" s="156"/>
      <c r="PLN767" s="156"/>
      <c r="PLO767" s="156"/>
      <c r="PLP767" s="156"/>
      <c r="PLQ767" s="156"/>
      <c r="PLR767" s="156"/>
      <c r="PLS767" s="156"/>
      <c r="PLT767" s="156"/>
      <c r="PLU767" s="156"/>
      <c r="PLV767" s="156"/>
      <c r="PLW767" s="156"/>
      <c r="PLX767" s="156"/>
      <c r="PLY767" s="156"/>
      <c r="PLZ767" s="156"/>
      <c r="PMA767" s="156"/>
      <c r="PMB767" s="156"/>
      <c r="PMC767" s="156"/>
      <c r="PMD767" s="156"/>
      <c r="PME767" s="156"/>
      <c r="PMF767" s="156"/>
      <c r="PMG767" s="156"/>
      <c r="PMH767" s="156"/>
      <c r="PMI767" s="156"/>
      <c r="PMJ767" s="156"/>
      <c r="PMK767" s="156"/>
      <c r="PML767" s="156"/>
      <c r="PMM767" s="156"/>
      <c r="PMN767" s="156"/>
      <c r="PMO767" s="156"/>
      <c r="PMP767" s="156"/>
      <c r="PMQ767" s="156"/>
      <c r="PMR767" s="156"/>
      <c r="PMS767" s="156"/>
      <c r="PMT767" s="156"/>
      <c r="PMU767" s="156"/>
      <c r="PMV767" s="156"/>
      <c r="PMW767" s="156"/>
      <c r="PMX767" s="156"/>
      <c r="PMY767" s="156"/>
      <c r="PMZ767" s="156"/>
      <c r="PNA767" s="156"/>
      <c r="PNB767" s="156"/>
      <c r="PNC767" s="156"/>
      <c r="PND767" s="156"/>
      <c r="PNE767" s="156"/>
      <c r="PNF767" s="156"/>
      <c r="PNG767" s="156"/>
      <c r="PNH767" s="156"/>
      <c r="PNI767" s="156"/>
      <c r="PNJ767" s="156"/>
      <c r="PNK767" s="156"/>
      <c r="PNL767" s="156"/>
      <c r="PNM767" s="156"/>
      <c r="PNN767" s="156"/>
      <c r="PNO767" s="156"/>
      <c r="PNP767" s="156"/>
      <c r="PNQ767" s="156"/>
      <c r="PNR767" s="156"/>
      <c r="PNS767" s="156"/>
      <c r="PNT767" s="156"/>
      <c r="PNU767" s="156"/>
      <c r="PNV767" s="156"/>
      <c r="PNW767" s="156"/>
      <c r="PNX767" s="156"/>
      <c r="PNY767" s="156"/>
      <c r="PNZ767" s="156"/>
      <c r="POA767" s="156"/>
      <c r="POB767" s="156"/>
      <c r="POC767" s="156"/>
      <c r="POD767" s="156"/>
      <c r="POE767" s="156"/>
      <c r="POF767" s="156"/>
      <c r="POG767" s="156"/>
      <c r="POH767" s="156"/>
      <c r="POI767" s="156"/>
      <c r="POJ767" s="156"/>
      <c r="POK767" s="156"/>
      <c r="POL767" s="156"/>
      <c r="POM767" s="156"/>
      <c r="PON767" s="156"/>
      <c r="POO767" s="156"/>
      <c r="POP767" s="156"/>
      <c r="POQ767" s="156"/>
      <c r="POR767" s="156"/>
      <c r="POS767" s="156"/>
      <c r="POT767" s="156"/>
      <c r="POU767" s="156"/>
      <c r="POV767" s="156"/>
      <c r="POW767" s="156"/>
      <c r="POX767" s="156"/>
      <c r="POY767" s="156"/>
      <c r="POZ767" s="156"/>
      <c r="PPA767" s="156"/>
      <c r="PPB767" s="156"/>
      <c r="PPC767" s="156"/>
      <c r="PPD767" s="156"/>
      <c r="PPE767" s="156"/>
      <c r="PPF767" s="156"/>
      <c r="PPG767" s="156"/>
      <c r="PPH767" s="156"/>
      <c r="PPI767" s="156"/>
      <c r="PPJ767" s="156"/>
      <c r="PPK767" s="156"/>
      <c r="PPL767" s="156"/>
      <c r="PPM767" s="156"/>
      <c r="PPN767" s="156"/>
      <c r="PPO767" s="156"/>
      <c r="PPP767" s="156"/>
      <c r="PPQ767" s="156"/>
      <c r="PPR767" s="156"/>
      <c r="PPS767" s="156"/>
      <c r="PPT767" s="156"/>
      <c r="PPU767" s="156"/>
      <c r="PPV767" s="156"/>
      <c r="PPW767" s="156"/>
      <c r="PPX767" s="156"/>
      <c r="PPY767" s="156"/>
      <c r="PPZ767" s="156"/>
      <c r="PQA767" s="156"/>
      <c r="PQB767" s="156"/>
      <c r="PQC767" s="156"/>
      <c r="PQD767" s="156"/>
      <c r="PQE767" s="156"/>
      <c r="PQF767" s="156"/>
      <c r="PQG767" s="156"/>
      <c r="PQH767" s="156"/>
      <c r="PQI767" s="156"/>
      <c r="PQJ767" s="156"/>
      <c r="PQK767" s="156"/>
      <c r="PQL767" s="156"/>
      <c r="PQM767" s="156"/>
      <c r="PQN767" s="156"/>
      <c r="PQO767" s="156"/>
      <c r="PQP767" s="156"/>
      <c r="PQQ767" s="156"/>
      <c r="PQR767" s="156"/>
      <c r="PQS767" s="156"/>
      <c r="PQT767" s="156"/>
      <c r="PQU767" s="156"/>
      <c r="PQV767" s="156"/>
      <c r="PQW767" s="156"/>
      <c r="PQX767" s="156"/>
      <c r="PQY767" s="156"/>
      <c r="PQZ767" s="156"/>
      <c r="PRA767" s="156"/>
      <c r="PRB767" s="156"/>
      <c r="PRC767" s="156"/>
      <c r="PRD767" s="156"/>
      <c r="PRE767" s="156"/>
      <c r="PRF767" s="156"/>
      <c r="PRG767" s="156"/>
      <c r="PRH767" s="156"/>
      <c r="PRI767" s="156"/>
      <c r="PRJ767" s="156"/>
      <c r="PRK767" s="156"/>
      <c r="PRL767" s="156"/>
      <c r="PRM767" s="156"/>
      <c r="PRN767" s="156"/>
      <c r="PRO767" s="156"/>
      <c r="PRP767" s="156"/>
      <c r="PRQ767" s="156"/>
      <c r="PRR767" s="156"/>
      <c r="PRS767" s="156"/>
      <c r="PRT767" s="156"/>
      <c r="PRU767" s="156"/>
      <c r="PRV767" s="156"/>
      <c r="PRW767" s="156"/>
      <c r="PRX767" s="156"/>
      <c r="PRY767" s="156"/>
      <c r="PRZ767" s="156"/>
      <c r="PSA767" s="156"/>
      <c r="PSB767" s="156"/>
      <c r="PSC767" s="156"/>
      <c r="PSD767" s="156"/>
      <c r="PSE767" s="156"/>
      <c r="PSF767" s="156"/>
      <c r="PSG767" s="156"/>
      <c r="PSH767" s="156"/>
      <c r="PSI767" s="156"/>
      <c r="PSJ767" s="156"/>
      <c r="PSK767" s="156"/>
      <c r="PSL767" s="156"/>
      <c r="PSM767" s="156"/>
      <c r="PSN767" s="156"/>
      <c r="PSO767" s="156"/>
      <c r="PSP767" s="156"/>
      <c r="PSQ767" s="156"/>
      <c r="PSR767" s="156"/>
      <c r="PSS767" s="156"/>
      <c r="PST767" s="156"/>
      <c r="PSU767" s="156"/>
      <c r="PSV767" s="156"/>
      <c r="PSW767" s="156"/>
      <c r="PSX767" s="156"/>
      <c r="PSY767" s="156"/>
      <c r="PSZ767" s="156"/>
      <c r="PTA767" s="156"/>
      <c r="PTB767" s="156"/>
      <c r="PTC767" s="156"/>
      <c r="PTD767" s="156"/>
      <c r="PTE767" s="156"/>
      <c r="PTF767" s="156"/>
      <c r="PTG767" s="156"/>
      <c r="PTH767" s="156"/>
      <c r="PTI767" s="156"/>
      <c r="PTJ767" s="156"/>
      <c r="PTK767" s="156"/>
      <c r="PTL767" s="156"/>
      <c r="PTM767" s="156"/>
      <c r="PTN767" s="156"/>
      <c r="PTO767" s="156"/>
      <c r="PTP767" s="156"/>
      <c r="PTQ767" s="156"/>
      <c r="PTR767" s="156"/>
      <c r="PTS767" s="156"/>
      <c r="PTT767" s="156"/>
      <c r="PTU767" s="156"/>
      <c r="PTV767" s="156"/>
      <c r="PTW767" s="156"/>
      <c r="PTX767" s="156"/>
      <c r="PTY767" s="156"/>
      <c r="PTZ767" s="156"/>
      <c r="PUA767" s="156"/>
      <c r="PUB767" s="156"/>
      <c r="PUC767" s="156"/>
      <c r="PUD767" s="156"/>
      <c r="PUE767" s="156"/>
      <c r="PUF767" s="156"/>
      <c r="PUG767" s="156"/>
      <c r="PUH767" s="156"/>
      <c r="PUI767" s="156"/>
      <c r="PUJ767" s="156"/>
      <c r="PUK767" s="156"/>
      <c r="PUL767" s="156"/>
      <c r="PUM767" s="156"/>
      <c r="PUN767" s="156"/>
      <c r="PUO767" s="156"/>
      <c r="PUP767" s="156"/>
      <c r="PUQ767" s="156"/>
      <c r="PUR767" s="156"/>
      <c r="PUS767" s="156"/>
      <c r="PUT767" s="156"/>
      <c r="PUU767" s="156"/>
      <c r="PUV767" s="156"/>
      <c r="PUW767" s="156"/>
      <c r="PUX767" s="156"/>
      <c r="PUY767" s="156"/>
      <c r="PUZ767" s="156"/>
      <c r="PVA767" s="156"/>
      <c r="PVB767" s="156"/>
      <c r="PVC767" s="156"/>
      <c r="PVD767" s="156"/>
      <c r="PVE767" s="156"/>
      <c r="PVF767" s="156"/>
      <c r="PVG767" s="156"/>
      <c r="PVH767" s="156"/>
      <c r="PVI767" s="156"/>
      <c r="PVJ767" s="156"/>
      <c r="PVK767" s="156"/>
      <c r="PVL767" s="156"/>
      <c r="PVM767" s="156"/>
      <c r="PVN767" s="156"/>
      <c r="PVO767" s="156"/>
      <c r="PVP767" s="156"/>
      <c r="PVQ767" s="156"/>
      <c r="PVR767" s="156"/>
      <c r="PVS767" s="156"/>
      <c r="PVT767" s="156"/>
      <c r="PVU767" s="156"/>
      <c r="PVV767" s="156"/>
      <c r="PVW767" s="156"/>
      <c r="PVX767" s="156"/>
      <c r="PVY767" s="156"/>
      <c r="PVZ767" s="156"/>
      <c r="PWA767" s="156"/>
      <c r="PWB767" s="156"/>
      <c r="PWC767" s="156"/>
      <c r="PWD767" s="156"/>
      <c r="PWE767" s="156"/>
      <c r="PWF767" s="156"/>
      <c r="PWG767" s="156"/>
      <c r="PWH767" s="156"/>
      <c r="PWI767" s="156"/>
      <c r="PWJ767" s="156"/>
      <c r="PWK767" s="156"/>
      <c r="PWL767" s="156"/>
      <c r="PWM767" s="156"/>
      <c r="PWN767" s="156"/>
      <c r="PWO767" s="156"/>
      <c r="PWP767" s="156"/>
      <c r="PWQ767" s="156"/>
      <c r="PWR767" s="156"/>
      <c r="PWS767" s="156"/>
      <c r="PWT767" s="156"/>
      <c r="PWU767" s="156"/>
      <c r="PWV767" s="156"/>
      <c r="PWW767" s="156"/>
      <c r="PWX767" s="156"/>
      <c r="PWY767" s="156"/>
      <c r="PWZ767" s="156"/>
      <c r="PXA767" s="156"/>
      <c r="PXB767" s="156"/>
      <c r="PXC767" s="156"/>
      <c r="PXD767" s="156"/>
      <c r="PXE767" s="156"/>
      <c r="PXF767" s="156"/>
      <c r="PXG767" s="156"/>
      <c r="PXH767" s="156"/>
      <c r="PXI767" s="156"/>
      <c r="PXJ767" s="156"/>
      <c r="PXK767" s="156"/>
      <c r="PXL767" s="156"/>
      <c r="PXM767" s="156"/>
      <c r="PXN767" s="156"/>
      <c r="PXO767" s="156"/>
      <c r="PXP767" s="156"/>
      <c r="PXQ767" s="156"/>
      <c r="PXR767" s="156"/>
      <c r="PXS767" s="156"/>
      <c r="PXT767" s="156"/>
      <c r="PXU767" s="156"/>
      <c r="PXV767" s="156"/>
      <c r="PXW767" s="156"/>
      <c r="PXX767" s="156"/>
      <c r="PXY767" s="156"/>
      <c r="PXZ767" s="156"/>
      <c r="PYA767" s="156"/>
      <c r="PYB767" s="156"/>
      <c r="PYC767" s="156"/>
      <c r="PYD767" s="156"/>
      <c r="PYE767" s="156"/>
      <c r="PYF767" s="156"/>
      <c r="PYG767" s="156"/>
      <c r="PYH767" s="156"/>
      <c r="PYI767" s="156"/>
      <c r="PYJ767" s="156"/>
      <c r="PYK767" s="156"/>
      <c r="PYL767" s="156"/>
      <c r="PYM767" s="156"/>
      <c r="PYN767" s="156"/>
      <c r="PYO767" s="156"/>
      <c r="PYP767" s="156"/>
      <c r="PYQ767" s="156"/>
      <c r="PYR767" s="156"/>
      <c r="PYS767" s="156"/>
      <c r="PYT767" s="156"/>
      <c r="PYU767" s="156"/>
      <c r="PYV767" s="156"/>
      <c r="PYW767" s="156"/>
      <c r="PYX767" s="156"/>
      <c r="PYY767" s="156"/>
      <c r="PYZ767" s="156"/>
      <c r="PZA767" s="156"/>
      <c r="PZB767" s="156"/>
      <c r="PZC767" s="156"/>
      <c r="PZD767" s="156"/>
      <c r="PZE767" s="156"/>
      <c r="PZF767" s="156"/>
      <c r="PZG767" s="156"/>
      <c r="PZH767" s="156"/>
      <c r="PZI767" s="156"/>
      <c r="PZJ767" s="156"/>
      <c r="PZK767" s="156"/>
      <c r="PZL767" s="156"/>
      <c r="PZM767" s="156"/>
      <c r="PZN767" s="156"/>
      <c r="PZO767" s="156"/>
      <c r="PZP767" s="156"/>
      <c r="PZQ767" s="156"/>
      <c r="PZR767" s="156"/>
      <c r="PZS767" s="156"/>
      <c r="PZT767" s="156"/>
      <c r="PZU767" s="156"/>
      <c r="PZV767" s="156"/>
      <c r="PZW767" s="156"/>
      <c r="PZX767" s="156"/>
      <c r="PZY767" s="156"/>
      <c r="PZZ767" s="156"/>
      <c r="QAA767" s="156"/>
      <c r="QAB767" s="156"/>
      <c r="QAC767" s="156"/>
      <c r="QAD767" s="156"/>
      <c r="QAE767" s="156"/>
      <c r="QAF767" s="156"/>
      <c r="QAG767" s="156"/>
      <c r="QAH767" s="156"/>
      <c r="QAI767" s="156"/>
      <c r="QAJ767" s="156"/>
      <c r="QAK767" s="156"/>
      <c r="QAL767" s="156"/>
      <c r="QAM767" s="156"/>
      <c r="QAN767" s="156"/>
      <c r="QAO767" s="156"/>
      <c r="QAP767" s="156"/>
      <c r="QAQ767" s="156"/>
      <c r="QAR767" s="156"/>
      <c r="QAS767" s="156"/>
      <c r="QAT767" s="156"/>
      <c r="QAU767" s="156"/>
      <c r="QAV767" s="156"/>
      <c r="QAW767" s="156"/>
      <c r="QAX767" s="156"/>
      <c r="QAY767" s="156"/>
      <c r="QAZ767" s="156"/>
      <c r="QBA767" s="156"/>
      <c r="QBB767" s="156"/>
      <c r="QBC767" s="156"/>
      <c r="QBD767" s="156"/>
      <c r="QBE767" s="156"/>
      <c r="QBF767" s="156"/>
      <c r="QBG767" s="156"/>
      <c r="QBH767" s="156"/>
      <c r="QBI767" s="156"/>
      <c r="QBJ767" s="156"/>
      <c r="QBK767" s="156"/>
      <c r="QBL767" s="156"/>
      <c r="QBM767" s="156"/>
      <c r="QBN767" s="156"/>
      <c r="QBO767" s="156"/>
      <c r="QBP767" s="156"/>
      <c r="QBQ767" s="156"/>
      <c r="QBR767" s="156"/>
      <c r="QBS767" s="156"/>
      <c r="QBT767" s="156"/>
      <c r="QBU767" s="156"/>
      <c r="QBV767" s="156"/>
      <c r="QBW767" s="156"/>
      <c r="QBX767" s="156"/>
      <c r="QBY767" s="156"/>
      <c r="QBZ767" s="156"/>
      <c r="QCA767" s="156"/>
      <c r="QCB767" s="156"/>
      <c r="QCC767" s="156"/>
      <c r="QCD767" s="156"/>
      <c r="QCE767" s="156"/>
      <c r="QCF767" s="156"/>
      <c r="QCG767" s="156"/>
      <c r="QCH767" s="156"/>
      <c r="QCI767" s="156"/>
      <c r="QCJ767" s="156"/>
      <c r="QCK767" s="156"/>
      <c r="QCL767" s="156"/>
      <c r="QCM767" s="156"/>
      <c r="QCN767" s="156"/>
      <c r="QCO767" s="156"/>
      <c r="QCP767" s="156"/>
      <c r="QCQ767" s="156"/>
      <c r="QCR767" s="156"/>
      <c r="QCS767" s="156"/>
      <c r="QCT767" s="156"/>
      <c r="QCU767" s="156"/>
      <c r="QCV767" s="156"/>
      <c r="QCW767" s="156"/>
      <c r="QCX767" s="156"/>
      <c r="QCY767" s="156"/>
      <c r="QCZ767" s="156"/>
      <c r="QDA767" s="156"/>
      <c r="QDB767" s="156"/>
      <c r="QDC767" s="156"/>
      <c r="QDD767" s="156"/>
      <c r="QDE767" s="156"/>
      <c r="QDF767" s="156"/>
      <c r="QDG767" s="156"/>
      <c r="QDH767" s="156"/>
      <c r="QDI767" s="156"/>
      <c r="QDJ767" s="156"/>
      <c r="QDK767" s="156"/>
      <c r="QDL767" s="156"/>
      <c r="QDM767" s="156"/>
      <c r="QDN767" s="156"/>
      <c r="QDO767" s="156"/>
      <c r="QDP767" s="156"/>
      <c r="QDQ767" s="156"/>
      <c r="QDR767" s="156"/>
      <c r="QDS767" s="156"/>
      <c r="QDT767" s="156"/>
      <c r="QDU767" s="156"/>
      <c r="QDV767" s="156"/>
      <c r="QDW767" s="156"/>
      <c r="QDX767" s="156"/>
      <c r="QDY767" s="156"/>
      <c r="QDZ767" s="156"/>
      <c r="QEA767" s="156"/>
      <c r="QEB767" s="156"/>
      <c r="QEC767" s="156"/>
      <c r="QED767" s="156"/>
      <c r="QEE767" s="156"/>
      <c r="QEF767" s="156"/>
      <c r="QEG767" s="156"/>
      <c r="QEH767" s="156"/>
      <c r="QEI767" s="156"/>
      <c r="QEJ767" s="156"/>
      <c r="QEK767" s="156"/>
      <c r="QEL767" s="156"/>
      <c r="QEM767" s="156"/>
      <c r="QEN767" s="156"/>
      <c r="QEO767" s="156"/>
      <c r="QEP767" s="156"/>
      <c r="QEQ767" s="156"/>
      <c r="QER767" s="156"/>
      <c r="QES767" s="156"/>
      <c r="QET767" s="156"/>
      <c r="QEU767" s="156"/>
      <c r="QEV767" s="156"/>
      <c r="QEW767" s="156"/>
      <c r="QEX767" s="156"/>
      <c r="QEY767" s="156"/>
      <c r="QEZ767" s="156"/>
      <c r="QFA767" s="156"/>
      <c r="QFB767" s="156"/>
      <c r="QFC767" s="156"/>
      <c r="QFD767" s="156"/>
      <c r="QFE767" s="156"/>
      <c r="QFF767" s="156"/>
      <c r="QFG767" s="156"/>
      <c r="QFH767" s="156"/>
      <c r="QFI767" s="156"/>
      <c r="QFJ767" s="156"/>
      <c r="QFK767" s="156"/>
      <c r="QFL767" s="156"/>
      <c r="QFM767" s="156"/>
      <c r="QFN767" s="156"/>
      <c r="QFO767" s="156"/>
      <c r="QFP767" s="156"/>
      <c r="QFQ767" s="156"/>
      <c r="QFR767" s="156"/>
      <c r="QFS767" s="156"/>
      <c r="QFT767" s="156"/>
      <c r="QFU767" s="156"/>
      <c r="QFV767" s="156"/>
      <c r="QFW767" s="156"/>
      <c r="QFX767" s="156"/>
      <c r="QFY767" s="156"/>
      <c r="QFZ767" s="156"/>
      <c r="QGA767" s="156"/>
      <c r="QGB767" s="156"/>
      <c r="QGC767" s="156"/>
      <c r="QGD767" s="156"/>
      <c r="QGE767" s="156"/>
      <c r="QGF767" s="156"/>
      <c r="QGG767" s="156"/>
      <c r="QGH767" s="156"/>
      <c r="QGI767" s="156"/>
      <c r="QGJ767" s="156"/>
      <c r="QGK767" s="156"/>
      <c r="QGL767" s="156"/>
      <c r="QGM767" s="156"/>
      <c r="QGN767" s="156"/>
      <c r="QGO767" s="156"/>
      <c r="QGP767" s="156"/>
      <c r="QGQ767" s="156"/>
      <c r="QGR767" s="156"/>
      <c r="QGS767" s="156"/>
      <c r="QGT767" s="156"/>
      <c r="QGU767" s="156"/>
      <c r="QGV767" s="156"/>
      <c r="QGW767" s="156"/>
      <c r="QGX767" s="156"/>
      <c r="QGY767" s="156"/>
      <c r="QGZ767" s="156"/>
      <c r="QHA767" s="156"/>
      <c r="QHB767" s="156"/>
      <c r="QHC767" s="156"/>
      <c r="QHD767" s="156"/>
      <c r="QHE767" s="156"/>
      <c r="QHF767" s="156"/>
      <c r="QHG767" s="156"/>
      <c r="QHH767" s="156"/>
      <c r="QHI767" s="156"/>
      <c r="QHJ767" s="156"/>
      <c r="QHK767" s="156"/>
      <c r="QHL767" s="156"/>
      <c r="QHM767" s="156"/>
      <c r="QHN767" s="156"/>
      <c r="QHO767" s="156"/>
      <c r="QHP767" s="156"/>
      <c r="QHQ767" s="156"/>
      <c r="QHR767" s="156"/>
      <c r="QHS767" s="156"/>
      <c r="QHT767" s="156"/>
      <c r="QHU767" s="156"/>
      <c r="QHV767" s="156"/>
      <c r="QHW767" s="156"/>
      <c r="QHX767" s="156"/>
      <c r="QHY767" s="156"/>
      <c r="QHZ767" s="156"/>
      <c r="QIA767" s="156"/>
      <c r="QIB767" s="156"/>
      <c r="QIC767" s="156"/>
      <c r="QID767" s="156"/>
      <c r="QIE767" s="156"/>
      <c r="QIF767" s="156"/>
      <c r="QIG767" s="156"/>
      <c r="QIH767" s="156"/>
      <c r="QII767" s="156"/>
      <c r="QIJ767" s="156"/>
      <c r="QIK767" s="156"/>
      <c r="QIL767" s="156"/>
      <c r="QIM767" s="156"/>
      <c r="QIN767" s="156"/>
      <c r="QIO767" s="156"/>
      <c r="QIP767" s="156"/>
      <c r="QIQ767" s="156"/>
      <c r="QIR767" s="156"/>
      <c r="QIS767" s="156"/>
      <c r="QIT767" s="156"/>
      <c r="QIU767" s="156"/>
      <c r="QIV767" s="156"/>
      <c r="QIW767" s="156"/>
      <c r="QIX767" s="156"/>
      <c r="QIY767" s="156"/>
      <c r="QIZ767" s="156"/>
      <c r="QJA767" s="156"/>
      <c r="QJB767" s="156"/>
      <c r="QJC767" s="156"/>
      <c r="QJD767" s="156"/>
      <c r="QJE767" s="156"/>
      <c r="QJF767" s="156"/>
      <c r="QJG767" s="156"/>
      <c r="QJH767" s="156"/>
      <c r="QJI767" s="156"/>
      <c r="QJJ767" s="156"/>
      <c r="QJK767" s="156"/>
      <c r="QJL767" s="156"/>
      <c r="QJM767" s="156"/>
      <c r="QJN767" s="156"/>
      <c r="QJO767" s="156"/>
      <c r="QJP767" s="156"/>
      <c r="QJQ767" s="156"/>
      <c r="QJR767" s="156"/>
      <c r="QJS767" s="156"/>
      <c r="QJT767" s="156"/>
      <c r="QJU767" s="156"/>
      <c r="QJV767" s="156"/>
      <c r="QJW767" s="156"/>
      <c r="QJX767" s="156"/>
      <c r="QJY767" s="156"/>
      <c r="QJZ767" s="156"/>
      <c r="QKA767" s="156"/>
      <c r="QKB767" s="156"/>
      <c r="QKC767" s="156"/>
      <c r="QKD767" s="156"/>
      <c r="QKE767" s="156"/>
      <c r="QKF767" s="156"/>
      <c r="QKG767" s="156"/>
      <c r="QKH767" s="156"/>
      <c r="QKI767" s="156"/>
      <c r="QKJ767" s="156"/>
      <c r="QKK767" s="156"/>
      <c r="QKL767" s="156"/>
      <c r="QKM767" s="156"/>
      <c r="QKN767" s="156"/>
      <c r="QKO767" s="156"/>
      <c r="QKP767" s="156"/>
      <c r="QKQ767" s="156"/>
      <c r="QKR767" s="156"/>
      <c r="QKS767" s="156"/>
      <c r="QKT767" s="156"/>
      <c r="QKU767" s="156"/>
      <c r="QKV767" s="156"/>
      <c r="QKW767" s="156"/>
      <c r="QKX767" s="156"/>
      <c r="QKY767" s="156"/>
      <c r="QKZ767" s="156"/>
      <c r="QLA767" s="156"/>
      <c r="QLB767" s="156"/>
      <c r="QLC767" s="156"/>
      <c r="QLD767" s="156"/>
      <c r="QLE767" s="156"/>
      <c r="QLF767" s="156"/>
      <c r="QLG767" s="156"/>
      <c r="QLH767" s="156"/>
      <c r="QLI767" s="156"/>
      <c r="QLJ767" s="156"/>
      <c r="QLK767" s="156"/>
      <c r="QLL767" s="156"/>
      <c r="QLM767" s="156"/>
      <c r="QLN767" s="156"/>
      <c r="QLO767" s="156"/>
      <c r="QLP767" s="156"/>
      <c r="QLQ767" s="156"/>
      <c r="QLR767" s="156"/>
      <c r="QLS767" s="156"/>
      <c r="QLT767" s="156"/>
      <c r="QLU767" s="156"/>
      <c r="QLV767" s="156"/>
      <c r="QLW767" s="156"/>
      <c r="QLX767" s="156"/>
      <c r="QLY767" s="156"/>
      <c r="QLZ767" s="156"/>
      <c r="QMA767" s="156"/>
      <c r="QMB767" s="156"/>
      <c r="QMC767" s="156"/>
      <c r="QMD767" s="156"/>
      <c r="QME767" s="156"/>
      <c r="QMF767" s="156"/>
      <c r="QMG767" s="156"/>
      <c r="QMH767" s="156"/>
      <c r="QMI767" s="156"/>
      <c r="QMJ767" s="156"/>
      <c r="QMK767" s="156"/>
      <c r="QML767" s="156"/>
      <c r="QMM767" s="156"/>
      <c r="QMN767" s="156"/>
      <c r="QMO767" s="156"/>
      <c r="QMP767" s="156"/>
      <c r="QMQ767" s="156"/>
      <c r="QMR767" s="156"/>
      <c r="QMS767" s="156"/>
      <c r="QMT767" s="156"/>
      <c r="QMU767" s="156"/>
      <c r="QMV767" s="156"/>
      <c r="QMW767" s="156"/>
      <c r="QMX767" s="156"/>
      <c r="QMY767" s="156"/>
      <c r="QMZ767" s="156"/>
      <c r="QNA767" s="156"/>
      <c r="QNB767" s="156"/>
      <c r="QNC767" s="156"/>
      <c r="QND767" s="156"/>
      <c r="QNE767" s="156"/>
      <c r="QNF767" s="156"/>
      <c r="QNG767" s="156"/>
      <c r="QNH767" s="156"/>
      <c r="QNI767" s="156"/>
      <c r="QNJ767" s="156"/>
      <c r="QNK767" s="156"/>
      <c r="QNL767" s="156"/>
      <c r="QNM767" s="156"/>
      <c r="QNN767" s="156"/>
      <c r="QNO767" s="156"/>
      <c r="QNP767" s="156"/>
      <c r="QNQ767" s="156"/>
      <c r="QNR767" s="156"/>
      <c r="QNS767" s="156"/>
      <c r="QNT767" s="156"/>
      <c r="QNU767" s="156"/>
      <c r="QNV767" s="156"/>
      <c r="QNW767" s="156"/>
      <c r="QNX767" s="156"/>
      <c r="QNY767" s="156"/>
      <c r="QNZ767" s="156"/>
      <c r="QOA767" s="156"/>
      <c r="QOB767" s="156"/>
      <c r="QOC767" s="156"/>
      <c r="QOD767" s="156"/>
      <c r="QOE767" s="156"/>
      <c r="QOF767" s="156"/>
      <c r="QOG767" s="156"/>
      <c r="QOH767" s="156"/>
      <c r="QOI767" s="156"/>
      <c r="QOJ767" s="156"/>
      <c r="QOK767" s="156"/>
      <c r="QOL767" s="156"/>
      <c r="QOM767" s="156"/>
      <c r="QON767" s="156"/>
      <c r="QOO767" s="156"/>
      <c r="QOP767" s="156"/>
      <c r="QOQ767" s="156"/>
      <c r="QOR767" s="156"/>
      <c r="QOS767" s="156"/>
      <c r="QOT767" s="156"/>
      <c r="QOU767" s="156"/>
      <c r="QOV767" s="156"/>
      <c r="QOW767" s="156"/>
      <c r="QOX767" s="156"/>
      <c r="QOY767" s="156"/>
      <c r="QOZ767" s="156"/>
      <c r="QPA767" s="156"/>
      <c r="QPB767" s="156"/>
      <c r="QPC767" s="156"/>
      <c r="QPD767" s="156"/>
      <c r="QPE767" s="156"/>
      <c r="QPF767" s="156"/>
      <c r="QPG767" s="156"/>
      <c r="QPH767" s="156"/>
      <c r="QPI767" s="156"/>
      <c r="QPJ767" s="156"/>
      <c r="QPK767" s="156"/>
      <c r="QPL767" s="156"/>
      <c r="QPM767" s="156"/>
      <c r="QPN767" s="156"/>
      <c r="QPO767" s="156"/>
      <c r="QPP767" s="156"/>
      <c r="QPQ767" s="156"/>
      <c r="QPR767" s="156"/>
      <c r="QPS767" s="156"/>
      <c r="QPT767" s="156"/>
      <c r="QPU767" s="156"/>
      <c r="QPV767" s="156"/>
      <c r="QPW767" s="156"/>
      <c r="QPX767" s="156"/>
      <c r="QPY767" s="156"/>
      <c r="QPZ767" s="156"/>
      <c r="QQA767" s="156"/>
      <c r="QQB767" s="156"/>
      <c r="QQC767" s="156"/>
      <c r="QQD767" s="156"/>
      <c r="QQE767" s="156"/>
      <c r="QQF767" s="156"/>
      <c r="QQG767" s="156"/>
      <c r="QQH767" s="156"/>
      <c r="QQI767" s="156"/>
      <c r="QQJ767" s="156"/>
      <c r="QQK767" s="156"/>
      <c r="QQL767" s="156"/>
      <c r="QQM767" s="156"/>
      <c r="QQN767" s="156"/>
      <c r="QQO767" s="156"/>
      <c r="QQP767" s="156"/>
      <c r="QQQ767" s="156"/>
      <c r="QQR767" s="156"/>
      <c r="QQS767" s="156"/>
      <c r="QQT767" s="156"/>
      <c r="QQU767" s="156"/>
      <c r="QQV767" s="156"/>
      <c r="QQW767" s="156"/>
      <c r="QQX767" s="156"/>
      <c r="QQY767" s="156"/>
      <c r="QQZ767" s="156"/>
      <c r="QRA767" s="156"/>
      <c r="QRB767" s="156"/>
      <c r="QRC767" s="156"/>
      <c r="QRD767" s="156"/>
      <c r="QRE767" s="156"/>
      <c r="QRF767" s="156"/>
      <c r="QRG767" s="156"/>
      <c r="QRH767" s="156"/>
      <c r="QRI767" s="156"/>
      <c r="QRJ767" s="156"/>
      <c r="QRK767" s="156"/>
      <c r="QRL767" s="156"/>
      <c r="QRM767" s="156"/>
      <c r="QRN767" s="156"/>
      <c r="QRO767" s="156"/>
      <c r="QRP767" s="156"/>
      <c r="QRQ767" s="156"/>
      <c r="QRR767" s="156"/>
      <c r="QRS767" s="156"/>
      <c r="QRT767" s="156"/>
      <c r="QRU767" s="156"/>
      <c r="QRV767" s="156"/>
      <c r="QRW767" s="156"/>
      <c r="QRX767" s="156"/>
      <c r="QRY767" s="156"/>
      <c r="QRZ767" s="156"/>
      <c r="QSA767" s="156"/>
      <c r="QSB767" s="156"/>
      <c r="QSC767" s="156"/>
      <c r="QSD767" s="156"/>
      <c r="QSE767" s="156"/>
      <c r="QSF767" s="156"/>
      <c r="QSG767" s="156"/>
      <c r="QSH767" s="156"/>
      <c r="QSI767" s="156"/>
      <c r="QSJ767" s="156"/>
      <c r="QSK767" s="156"/>
      <c r="QSL767" s="156"/>
      <c r="QSM767" s="156"/>
      <c r="QSN767" s="156"/>
      <c r="QSO767" s="156"/>
      <c r="QSP767" s="156"/>
      <c r="QSQ767" s="156"/>
      <c r="QSR767" s="156"/>
      <c r="QSS767" s="156"/>
      <c r="QST767" s="156"/>
      <c r="QSU767" s="156"/>
      <c r="QSV767" s="156"/>
      <c r="QSW767" s="156"/>
      <c r="QSX767" s="156"/>
      <c r="QSY767" s="156"/>
      <c r="QSZ767" s="156"/>
      <c r="QTA767" s="156"/>
      <c r="QTB767" s="156"/>
      <c r="QTC767" s="156"/>
      <c r="QTD767" s="156"/>
      <c r="QTE767" s="156"/>
      <c r="QTF767" s="156"/>
      <c r="QTG767" s="156"/>
      <c r="QTH767" s="156"/>
      <c r="QTI767" s="156"/>
      <c r="QTJ767" s="156"/>
      <c r="QTK767" s="156"/>
      <c r="QTL767" s="156"/>
      <c r="QTM767" s="156"/>
      <c r="QTN767" s="156"/>
      <c r="QTO767" s="156"/>
      <c r="QTP767" s="156"/>
      <c r="QTQ767" s="156"/>
      <c r="QTR767" s="156"/>
      <c r="QTS767" s="156"/>
      <c r="QTT767" s="156"/>
      <c r="QTU767" s="156"/>
      <c r="QTV767" s="156"/>
      <c r="QTW767" s="156"/>
      <c r="QTX767" s="156"/>
      <c r="QTY767" s="156"/>
      <c r="QTZ767" s="156"/>
      <c r="QUA767" s="156"/>
      <c r="QUB767" s="156"/>
      <c r="QUC767" s="156"/>
      <c r="QUD767" s="156"/>
      <c r="QUE767" s="156"/>
      <c r="QUF767" s="156"/>
      <c r="QUG767" s="156"/>
      <c r="QUH767" s="156"/>
      <c r="QUI767" s="156"/>
      <c r="QUJ767" s="156"/>
      <c r="QUK767" s="156"/>
      <c r="QUL767" s="156"/>
      <c r="QUM767" s="156"/>
      <c r="QUN767" s="156"/>
      <c r="QUO767" s="156"/>
      <c r="QUP767" s="156"/>
      <c r="QUQ767" s="156"/>
      <c r="QUR767" s="156"/>
      <c r="QUS767" s="156"/>
      <c r="QUT767" s="156"/>
      <c r="QUU767" s="156"/>
      <c r="QUV767" s="156"/>
      <c r="QUW767" s="156"/>
      <c r="QUX767" s="156"/>
      <c r="QUY767" s="156"/>
      <c r="QUZ767" s="156"/>
      <c r="QVA767" s="156"/>
      <c r="QVB767" s="156"/>
      <c r="QVC767" s="156"/>
      <c r="QVD767" s="156"/>
      <c r="QVE767" s="156"/>
      <c r="QVF767" s="156"/>
      <c r="QVG767" s="156"/>
      <c r="QVH767" s="156"/>
      <c r="QVI767" s="156"/>
      <c r="QVJ767" s="156"/>
      <c r="QVK767" s="156"/>
      <c r="QVL767" s="156"/>
      <c r="QVM767" s="156"/>
      <c r="QVN767" s="156"/>
      <c r="QVO767" s="156"/>
      <c r="QVP767" s="156"/>
      <c r="QVQ767" s="156"/>
      <c r="QVR767" s="156"/>
      <c r="QVS767" s="156"/>
      <c r="QVT767" s="156"/>
      <c r="QVU767" s="156"/>
      <c r="QVV767" s="156"/>
      <c r="QVW767" s="156"/>
      <c r="QVX767" s="156"/>
      <c r="QVY767" s="156"/>
      <c r="QVZ767" s="156"/>
      <c r="QWA767" s="156"/>
      <c r="QWB767" s="156"/>
      <c r="QWC767" s="156"/>
      <c r="QWD767" s="156"/>
      <c r="QWE767" s="156"/>
      <c r="QWF767" s="156"/>
      <c r="QWG767" s="156"/>
      <c r="QWH767" s="156"/>
      <c r="QWI767" s="156"/>
      <c r="QWJ767" s="156"/>
      <c r="QWK767" s="156"/>
      <c r="QWL767" s="156"/>
      <c r="QWM767" s="156"/>
      <c r="QWN767" s="156"/>
      <c r="QWO767" s="156"/>
      <c r="QWP767" s="156"/>
      <c r="QWQ767" s="156"/>
      <c r="QWR767" s="156"/>
      <c r="QWS767" s="156"/>
      <c r="QWT767" s="156"/>
      <c r="QWU767" s="156"/>
      <c r="QWV767" s="156"/>
      <c r="QWW767" s="156"/>
      <c r="QWX767" s="156"/>
      <c r="QWY767" s="156"/>
      <c r="QWZ767" s="156"/>
      <c r="QXA767" s="156"/>
      <c r="QXB767" s="156"/>
      <c r="QXC767" s="156"/>
      <c r="QXD767" s="156"/>
      <c r="QXE767" s="156"/>
      <c r="QXF767" s="156"/>
      <c r="QXG767" s="156"/>
      <c r="QXH767" s="156"/>
      <c r="QXI767" s="156"/>
      <c r="QXJ767" s="156"/>
      <c r="QXK767" s="156"/>
      <c r="QXL767" s="156"/>
      <c r="QXM767" s="156"/>
      <c r="QXN767" s="156"/>
      <c r="QXO767" s="156"/>
      <c r="QXP767" s="156"/>
      <c r="QXQ767" s="156"/>
      <c r="QXR767" s="156"/>
      <c r="QXS767" s="156"/>
      <c r="QXT767" s="156"/>
      <c r="QXU767" s="156"/>
      <c r="QXV767" s="156"/>
      <c r="QXW767" s="156"/>
      <c r="QXX767" s="156"/>
      <c r="QXY767" s="156"/>
      <c r="QXZ767" s="156"/>
      <c r="QYA767" s="156"/>
      <c r="QYB767" s="156"/>
      <c r="QYC767" s="156"/>
      <c r="QYD767" s="156"/>
      <c r="QYE767" s="156"/>
      <c r="QYF767" s="156"/>
      <c r="QYG767" s="156"/>
      <c r="QYH767" s="156"/>
      <c r="QYI767" s="156"/>
      <c r="QYJ767" s="156"/>
      <c r="QYK767" s="156"/>
      <c r="QYL767" s="156"/>
      <c r="QYM767" s="156"/>
      <c r="QYN767" s="156"/>
      <c r="QYO767" s="156"/>
      <c r="QYP767" s="156"/>
      <c r="QYQ767" s="156"/>
      <c r="QYR767" s="156"/>
      <c r="QYS767" s="156"/>
      <c r="QYT767" s="156"/>
      <c r="QYU767" s="156"/>
      <c r="QYV767" s="156"/>
      <c r="QYW767" s="156"/>
      <c r="QYX767" s="156"/>
      <c r="QYY767" s="156"/>
      <c r="QYZ767" s="156"/>
      <c r="QZA767" s="156"/>
      <c r="QZB767" s="156"/>
      <c r="QZC767" s="156"/>
      <c r="QZD767" s="156"/>
      <c r="QZE767" s="156"/>
      <c r="QZF767" s="156"/>
      <c r="QZG767" s="156"/>
      <c r="QZH767" s="156"/>
      <c r="QZI767" s="156"/>
      <c r="QZJ767" s="156"/>
      <c r="QZK767" s="156"/>
      <c r="QZL767" s="156"/>
      <c r="QZM767" s="156"/>
      <c r="QZN767" s="156"/>
      <c r="QZO767" s="156"/>
      <c r="QZP767" s="156"/>
      <c r="QZQ767" s="156"/>
      <c r="QZR767" s="156"/>
      <c r="QZS767" s="156"/>
      <c r="QZT767" s="156"/>
      <c r="QZU767" s="156"/>
      <c r="QZV767" s="156"/>
      <c r="QZW767" s="156"/>
      <c r="QZX767" s="156"/>
      <c r="QZY767" s="156"/>
      <c r="QZZ767" s="156"/>
      <c r="RAA767" s="156"/>
      <c r="RAB767" s="156"/>
      <c r="RAC767" s="156"/>
      <c r="RAD767" s="156"/>
      <c r="RAE767" s="156"/>
      <c r="RAF767" s="156"/>
      <c r="RAG767" s="156"/>
      <c r="RAH767" s="156"/>
      <c r="RAI767" s="156"/>
      <c r="RAJ767" s="156"/>
      <c r="RAK767" s="156"/>
      <c r="RAL767" s="156"/>
      <c r="RAM767" s="156"/>
      <c r="RAN767" s="156"/>
      <c r="RAO767" s="156"/>
      <c r="RAP767" s="156"/>
      <c r="RAQ767" s="156"/>
      <c r="RAR767" s="156"/>
      <c r="RAS767" s="156"/>
      <c r="RAT767" s="156"/>
      <c r="RAU767" s="156"/>
      <c r="RAV767" s="156"/>
      <c r="RAW767" s="156"/>
      <c r="RAX767" s="156"/>
      <c r="RAY767" s="156"/>
      <c r="RAZ767" s="156"/>
      <c r="RBA767" s="156"/>
      <c r="RBB767" s="156"/>
      <c r="RBC767" s="156"/>
      <c r="RBD767" s="156"/>
      <c r="RBE767" s="156"/>
      <c r="RBF767" s="156"/>
      <c r="RBG767" s="156"/>
      <c r="RBH767" s="156"/>
      <c r="RBI767" s="156"/>
      <c r="RBJ767" s="156"/>
      <c r="RBK767" s="156"/>
      <c r="RBL767" s="156"/>
      <c r="RBM767" s="156"/>
      <c r="RBN767" s="156"/>
      <c r="RBO767" s="156"/>
      <c r="RBP767" s="156"/>
      <c r="RBQ767" s="156"/>
      <c r="RBR767" s="156"/>
      <c r="RBS767" s="156"/>
      <c r="RBT767" s="156"/>
      <c r="RBU767" s="156"/>
      <c r="RBV767" s="156"/>
      <c r="RBW767" s="156"/>
      <c r="RBX767" s="156"/>
      <c r="RBY767" s="156"/>
      <c r="RBZ767" s="156"/>
      <c r="RCA767" s="156"/>
      <c r="RCB767" s="156"/>
      <c r="RCC767" s="156"/>
      <c r="RCD767" s="156"/>
      <c r="RCE767" s="156"/>
      <c r="RCF767" s="156"/>
      <c r="RCG767" s="156"/>
      <c r="RCH767" s="156"/>
      <c r="RCI767" s="156"/>
      <c r="RCJ767" s="156"/>
      <c r="RCK767" s="156"/>
      <c r="RCL767" s="156"/>
      <c r="RCM767" s="156"/>
      <c r="RCN767" s="156"/>
      <c r="RCO767" s="156"/>
      <c r="RCP767" s="156"/>
      <c r="RCQ767" s="156"/>
      <c r="RCR767" s="156"/>
      <c r="RCS767" s="156"/>
      <c r="RCT767" s="156"/>
      <c r="RCU767" s="156"/>
      <c r="RCV767" s="156"/>
      <c r="RCW767" s="156"/>
      <c r="RCX767" s="156"/>
      <c r="RCY767" s="156"/>
      <c r="RCZ767" s="156"/>
      <c r="RDA767" s="156"/>
      <c r="RDB767" s="156"/>
      <c r="RDC767" s="156"/>
      <c r="RDD767" s="156"/>
      <c r="RDE767" s="156"/>
      <c r="RDF767" s="156"/>
      <c r="RDG767" s="156"/>
      <c r="RDH767" s="156"/>
      <c r="RDI767" s="156"/>
      <c r="RDJ767" s="156"/>
      <c r="RDK767" s="156"/>
      <c r="RDL767" s="156"/>
      <c r="RDM767" s="156"/>
      <c r="RDN767" s="156"/>
      <c r="RDO767" s="156"/>
      <c r="RDP767" s="156"/>
      <c r="RDQ767" s="156"/>
      <c r="RDR767" s="156"/>
      <c r="RDS767" s="156"/>
      <c r="RDT767" s="156"/>
      <c r="RDU767" s="156"/>
      <c r="RDV767" s="156"/>
      <c r="RDW767" s="156"/>
      <c r="RDX767" s="156"/>
      <c r="RDY767" s="156"/>
      <c r="RDZ767" s="156"/>
      <c r="REA767" s="156"/>
      <c r="REB767" s="156"/>
      <c r="REC767" s="156"/>
      <c r="RED767" s="156"/>
      <c r="REE767" s="156"/>
      <c r="REF767" s="156"/>
      <c r="REG767" s="156"/>
      <c r="REH767" s="156"/>
      <c r="REI767" s="156"/>
      <c r="REJ767" s="156"/>
      <c r="REK767" s="156"/>
      <c r="REL767" s="156"/>
      <c r="REM767" s="156"/>
      <c r="REN767" s="156"/>
      <c r="REO767" s="156"/>
      <c r="REP767" s="156"/>
      <c r="REQ767" s="156"/>
      <c r="RER767" s="156"/>
      <c r="RES767" s="156"/>
      <c r="RET767" s="156"/>
      <c r="REU767" s="156"/>
      <c r="REV767" s="156"/>
      <c r="REW767" s="156"/>
      <c r="REX767" s="156"/>
      <c r="REY767" s="156"/>
      <c r="REZ767" s="156"/>
      <c r="RFA767" s="156"/>
      <c r="RFB767" s="156"/>
      <c r="RFC767" s="156"/>
      <c r="RFD767" s="156"/>
      <c r="RFE767" s="156"/>
      <c r="RFF767" s="156"/>
      <c r="RFG767" s="156"/>
      <c r="RFH767" s="156"/>
      <c r="RFI767" s="156"/>
      <c r="RFJ767" s="156"/>
      <c r="RFK767" s="156"/>
      <c r="RFL767" s="156"/>
      <c r="RFM767" s="156"/>
      <c r="RFN767" s="156"/>
      <c r="RFO767" s="156"/>
      <c r="RFP767" s="156"/>
      <c r="RFQ767" s="156"/>
      <c r="RFR767" s="156"/>
      <c r="RFS767" s="156"/>
      <c r="RFT767" s="156"/>
      <c r="RFU767" s="156"/>
      <c r="RFV767" s="156"/>
      <c r="RFW767" s="156"/>
      <c r="RFX767" s="156"/>
      <c r="RFY767" s="156"/>
      <c r="RFZ767" s="156"/>
      <c r="RGA767" s="156"/>
      <c r="RGB767" s="156"/>
      <c r="RGC767" s="156"/>
      <c r="RGD767" s="156"/>
      <c r="RGE767" s="156"/>
      <c r="RGF767" s="156"/>
      <c r="RGG767" s="156"/>
      <c r="RGH767" s="156"/>
      <c r="RGI767" s="156"/>
      <c r="RGJ767" s="156"/>
      <c r="RGK767" s="156"/>
      <c r="RGL767" s="156"/>
      <c r="RGM767" s="156"/>
      <c r="RGN767" s="156"/>
      <c r="RGO767" s="156"/>
      <c r="RGP767" s="156"/>
      <c r="RGQ767" s="156"/>
      <c r="RGR767" s="156"/>
      <c r="RGS767" s="156"/>
      <c r="RGT767" s="156"/>
      <c r="RGU767" s="156"/>
      <c r="RGV767" s="156"/>
      <c r="RGW767" s="156"/>
      <c r="RGX767" s="156"/>
      <c r="RGY767" s="156"/>
      <c r="RGZ767" s="156"/>
      <c r="RHA767" s="156"/>
      <c r="RHB767" s="156"/>
      <c r="RHC767" s="156"/>
      <c r="RHD767" s="156"/>
      <c r="RHE767" s="156"/>
      <c r="RHF767" s="156"/>
      <c r="RHG767" s="156"/>
      <c r="RHH767" s="156"/>
      <c r="RHI767" s="156"/>
      <c r="RHJ767" s="156"/>
      <c r="RHK767" s="156"/>
      <c r="RHL767" s="156"/>
      <c r="RHM767" s="156"/>
      <c r="RHN767" s="156"/>
      <c r="RHO767" s="156"/>
      <c r="RHP767" s="156"/>
      <c r="RHQ767" s="156"/>
      <c r="RHR767" s="156"/>
      <c r="RHS767" s="156"/>
      <c r="RHT767" s="156"/>
      <c r="RHU767" s="156"/>
      <c r="RHV767" s="156"/>
      <c r="RHW767" s="156"/>
      <c r="RHX767" s="156"/>
      <c r="RHY767" s="156"/>
      <c r="RHZ767" s="156"/>
      <c r="RIA767" s="156"/>
      <c r="RIB767" s="156"/>
      <c r="RIC767" s="156"/>
      <c r="RID767" s="156"/>
      <c r="RIE767" s="156"/>
      <c r="RIF767" s="156"/>
      <c r="RIG767" s="156"/>
      <c r="RIH767" s="156"/>
      <c r="RII767" s="156"/>
      <c r="RIJ767" s="156"/>
      <c r="RIK767" s="156"/>
      <c r="RIL767" s="156"/>
      <c r="RIM767" s="156"/>
      <c r="RIN767" s="156"/>
      <c r="RIO767" s="156"/>
      <c r="RIP767" s="156"/>
      <c r="RIQ767" s="156"/>
      <c r="RIR767" s="156"/>
      <c r="RIS767" s="156"/>
      <c r="RIT767" s="156"/>
      <c r="RIU767" s="156"/>
      <c r="RIV767" s="156"/>
      <c r="RIW767" s="156"/>
      <c r="RIX767" s="156"/>
      <c r="RIY767" s="156"/>
      <c r="RIZ767" s="156"/>
      <c r="RJA767" s="156"/>
      <c r="RJB767" s="156"/>
      <c r="RJC767" s="156"/>
      <c r="RJD767" s="156"/>
      <c r="RJE767" s="156"/>
      <c r="RJF767" s="156"/>
      <c r="RJG767" s="156"/>
      <c r="RJH767" s="156"/>
      <c r="RJI767" s="156"/>
      <c r="RJJ767" s="156"/>
      <c r="RJK767" s="156"/>
      <c r="RJL767" s="156"/>
      <c r="RJM767" s="156"/>
      <c r="RJN767" s="156"/>
      <c r="RJO767" s="156"/>
      <c r="RJP767" s="156"/>
      <c r="RJQ767" s="156"/>
      <c r="RJR767" s="156"/>
      <c r="RJS767" s="156"/>
      <c r="RJT767" s="156"/>
      <c r="RJU767" s="156"/>
      <c r="RJV767" s="156"/>
      <c r="RJW767" s="156"/>
      <c r="RJX767" s="156"/>
      <c r="RJY767" s="156"/>
      <c r="RJZ767" s="156"/>
      <c r="RKA767" s="156"/>
      <c r="RKB767" s="156"/>
      <c r="RKC767" s="156"/>
      <c r="RKD767" s="156"/>
      <c r="RKE767" s="156"/>
      <c r="RKF767" s="156"/>
      <c r="RKG767" s="156"/>
      <c r="RKH767" s="156"/>
      <c r="RKI767" s="156"/>
      <c r="RKJ767" s="156"/>
      <c r="RKK767" s="156"/>
      <c r="RKL767" s="156"/>
      <c r="RKM767" s="156"/>
      <c r="RKN767" s="156"/>
      <c r="RKO767" s="156"/>
      <c r="RKP767" s="156"/>
      <c r="RKQ767" s="156"/>
      <c r="RKR767" s="156"/>
      <c r="RKS767" s="156"/>
      <c r="RKT767" s="156"/>
      <c r="RKU767" s="156"/>
      <c r="RKV767" s="156"/>
      <c r="RKW767" s="156"/>
      <c r="RKX767" s="156"/>
      <c r="RKY767" s="156"/>
      <c r="RKZ767" s="156"/>
      <c r="RLA767" s="156"/>
      <c r="RLB767" s="156"/>
      <c r="RLC767" s="156"/>
      <c r="RLD767" s="156"/>
      <c r="RLE767" s="156"/>
      <c r="RLF767" s="156"/>
      <c r="RLG767" s="156"/>
      <c r="RLH767" s="156"/>
      <c r="RLI767" s="156"/>
      <c r="RLJ767" s="156"/>
      <c r="RLK767" s="156"/>
      <c r="RLL767" s="156"/>
      <c r="RLM767" s="156"/>
      <c r="RLN767" s="156"/>
      <c r="RLO767" s="156"/>
      <c r="RLP767" s="156"/>
      <c r="RLQ767" s="156"/>
      <c r="RLR767" s="156"/>
      <c r="RLS767" s="156"/>
      <c r="RLT767" s="156"/>
      <c r="RLU767" s="156"/>
      <c r="RLV767" s="156"/>
      <c r="RLW767" s="156"/>
      <c r="RLX767" s="156"/>
      <c r="RLY767" s="156"/>
      <c r="RLZ767" s="156"/>
      <c r="RMA767" s="156"/>
      <c r="RMB767" s="156"/>
      <c r="RMC767" s="156"/>
      <c r="RMD767" s="156"/>
      <c r="RME767" s="156"/>
      <c r="RMF767" s="156"/>
      <c r="RMG767" s="156"/>
      <c r="RMH767" s="156"/>
      <c r="RMI767" s="156"/>
      <c r="RMJ767" s="156"/>
      <c r="RMK767" s="156"/>
      <c r="RML767" s="156"/>
      <c r="RMM767" s="156"/>
      <c r="RMN767" s="156"/>
      <c r="RMO767" s="156"/>
      <c r="RMP767" s="156"/>
      <c r="RMQ767" s="156"/>
      <c r="RMR767" s="156"/>
      <c r="RMS767" s="156"/>
      <c r="RMT767" s="156"/>
      <c r="RMU767" s="156"/>
      <c r="RMV767" s="156"/>
      <c r="RMW767" s="156"/>
      <c r="RMX767" s="156"/>
      <c r="RMY767" s="156"/>
      <c r="RMZ767" s="156"/>
      <c r="RNA767" s="156"/>
      <c r="RNB767" s="156"/>
      <c r="RNC767" s="156"/>
      <c r="RND767" s="156"/>
      <c r="RNE767" s="156"/>
      <c r="RNF767" s="156"/>
      <c r="RNG767" s="156"/>
      <c r="RNH767" s="156"/>
      <c r="RNI767" s="156"/>
      <c r="RNJ767" s="156"/>
      <c r="RNK767" s="156"/>
      <c r="RNL767" s="156"/>
      <c r="RNM767" s="156"/>
      <c r="RNN767" s="156"/>
      <c r="RNO767" s="156"/>
      <c r="RNP767" s="156"/>
      <c r="RNQ767" s="156"/>
      <c r="RNR767" s="156"/>
      <c r="RNS767" s="156"/>
      <c r="RNT767" s="156"/>
      <c r="RNU767" s="156"/>
      <c r="RNV767" s="156"/>
      <c r="RNW767" s="156"/>
      <c r="RNX767" s="156"/>
      <c r="RNY767" s="156"/>
      <c r="RNZ767" s="156"/>
      <c r="ROA767" s="156"/>
      <c r="ROB767" s="156"/>
      <c r="ROC767" s="156"/>
      <c r="ROD767" s="156"/>
      <c r="ROE767" s="156"/>
      <c r="ROF767" s="156"/>
      <c r="ROG767" s="156"/>
      <c r="ROH767" s="156"/>
      <c r="ROI767" s="156"/>
      <c r="ROJ767" s="156"/>
      <c r="ROK767" s="156"/>
      <c r="ROL767" s="156"/>
      <c r="ROM767" s="156"/>
      <c r="RON767" s="156"/>
      <c r="ROO767" s="156"/>
      <c r="ROP767" s="156"/>
      <c r="ROQ767" s="156"/>
      <c r="ROR767" s="156"/>
      <c r="ROS767" s="156"/>
      <c r="ROT767" s="156"/>
      <c r="ROU767" s="156"/>
      <c r="ROV767" s="156"/>
      <c r="ROW767" s="156"/>
      <c r="ROX767" s="156"/>
      <c r="ROY767" s="156"/>
      <c r="ROZ767" s="156"/>
      <c r="RPA767" s="156"/>
      <c r="RPB767" s="156"/>
      <c r="RPC767" s="156"/>
      <c r="RPD767" s="156"/>
      <c r="RPE767" s="156"/>
      <c r="RPF767" s="156"/>
      <c r="RPG767" s="156"/>
      <c r="RPH767" s="156"/>
      <c r="RPI767" s="156"/>
      <c r="RPJ767" s="156"/>
      <c r="RPK767" s="156"/>
      <c r="RPL767" s="156"/>
      <c r="RPM767" s="156"/>
      <c r="RPN767" s="156"/>
      <c r="RPO767" s="156"/>
      <c r="RPP767" s="156"/>
      <c r="RPQ767" s="156"/>
      <c r="RPR767" s="156"/>
      <c r="RPS767" s="156"/>
      <c r="RPT767" s="156"/>
      <c r="RPU767" s="156"/>
      <c r="RPV767" s="156"/>
      <c r="RPW767" s="156"/>
      <c r="RPX767" s="156"/>
      <c r="RPY767" s="156"/>
      <c r="RPZ767" s="156"/>
      <c r="RQA767" s="156"/>
      <c r="RQB767" s="156"/>
      <c r="RQC767" s="156"/>
      <c r="RQD767" s="156"/>
      <c r="RQE767" s="156"/>
      <c r="RQF767" s="156"/>
      <c r="RQG767" s="156"/>
      <c r="RQH767" s="156"/>
      <c r="RQI767" s="156"/>
      <c r="RQJ767" s="156"/>
      <c r="RQK767" s="156"/>
      <c r="RQL767" s="156"/>
      <c r="RQM767" s="156"/>
      <c r="RQN767" s="156"/>
      <c r="RQO767" s="156"/>
      <c r="RQP767" s="156"/>
      <c r="RQQ767" s="156"/>
      <c r="RQR767" s="156"/>
      <c r="RQS767" s="156"/>
      <c r="RQT767" s="156"/>
      <c r="RQU767" s="156"/>
      <c r="RQV767" s="156"/>
      <c r="RQW767" s="156"/>
      <c r="RQX767" s="156"/>
      <c r="RQY767" s="156"/>
      <c r="RQZ767" s="156"/>
      <c r="RRA767" s="156"/>
      <c r="RRB767" s="156"/>
      <c r="RRC767" s="156"/>
      <c r="RRD767" s="156"/>
      <c r="RRE767" s="156"/>
      <c r="RRF767" s="156"/>
      <c r="RRG767" s="156"/>
      <c r="RRH767" s="156"/>
      <c r="RRI767" s="156"/>
      <c r="RRJ767" s="156"/>
      <c r="RRK767" s="156"/>
      <c r="RRL767" s="156"/>
      <c r="RRM767" s="156"/>
      <c r="RRN767" s="156"/>
      <c r="RRO767" s="156"/>
      <c r="RRP767" s="156"/>
      <c r="RRQ767" s="156"/>
      <c r="RRR767" s="156"/>
      <c r="RRS767" s="156"/>
      <c r="RRT767" s="156"/>
      <c r="RRU767" s="156"/>
      <c r="RRV767" s="156"/>
      <c r="RRW767" s="156"/>
      <c r="RRX767" s="156"/>
      <c r="RRY767" s="156"/>
      <c r="RRZ767" s="156"/>
      <c r="RSA767" s="156"/>
      <c r="RSB767" s="156"/>
      <c r="RSC767" s="156"/>
      <c r="RSD767" s="156"/>
      <c r="RSE767" s="156"/>
      <c r="RSF767" s="156"/>
      <c r="RSG767" s="156"/>
      <c r="RSH767" s="156"/>
      <c r="RSI767" s="156"/>
      <c r="RSJ767" s="156"/>
      <c r="RSK767" s="156"/>
      <c r="RSL767" s="156"/>
      <c r="RSM767" s="156"/>
      <c r="RSN767" s="156"/>
      <c r="RSO767" s="156"/>
      <c r="RSP767" s="156"/>
      <c r="RSQ767" s="156"/>
      <c r="RSR767" s="156"/>
      <c r="RSS767" s="156"/>
      <c r="RST767" s="156"/>
      <c r="RSU767" s="156"/>
      <c r="RSV767" s="156"/>
      <c r="RSW767" s="156"/>
      <c r="RSX767" s="156"/>
      <c r="RSY767" s="156"/>
      <c r="RSZ767" s="156"/>
      <c r="RTA767" s="156"/>
      <c r="RTB767" s="156"/>
      <c r="RTC767" s="156"/>
      <c r="RTD767" s="156"/>
      <c r="RTE767" s="156"/>
      <c r="RTF767" s="156"/>
      <c r="RTG767" s="156"/>
      <c r="RTH767" s="156"/>
      <c r="RTI767" s="156"/>
      <c r="RTJ767" s="156"/>
      <c r="RTK767" s="156"/>
      <c r="RTL767" s="156"/>
      <c r="RTM767" s="156"/>
      <c r="RTN767" s="156"/>
      <c r="RTO767" s="156"/>
      <c r="RTP767" s="156"/>
      <c r="RTQ767" s="156"/>
      <c r="RTR767" s="156"/>
      <c r="RTS767" s="156"/>
      <c r="RTT767" s="156"/>
      <c r="RTU767" s="156"/>
      <c r="RTV767" s="156"/>
      <c r="RTW767" s="156"/>
      <c r="RTX767" s="156"/>
      <c r="RTY767" s="156"/>
      <c r="RTZ767" s="156"/>
      <c r="RUA767" s="156"/>
      <c r="RUB767" s="156"/>
      <c r="RUC767" s="156"/>
      <c r="RUD767" s="156"/>
      <c r="RUE767" s="156"/>
      <c r="RUF767" s="156"/>
      <c r="RUG767" s="156"/>
      <c r="RUH767" s="156"/>
      <c r="RUI767" s="156"/>
      <c r="RUJ767" s="156"/>
      <c r="RUK767" s="156"/>
      <c r="RUL767" s="156"/>
      <c r="RUM767" s="156"/>
      <c r="RUN767" s="156"/>
      <c r="RUO767" s="156"/>
      <c r="RUP767" s="156"/>
      <c r="RUQ767" s="156"/>
      <c r="RUR767" s="156"/>
      <c r="RUS767" s="156"/>
      <c r="RUT767" s="156"/>
      <c r="RUU767" s="156"/>
      <c r="RUV767" s="156"/>
      <c r="RUW767" s="156"/>
      <c r="RUX767" s="156"/>
      <c r="RUY767" s="156"/>
      <c r="RUZ767" s="156"/>
      <c r="RVA767" s="156"/>
      <c r="RVB767" s="156"/>
      <c r="RVC767" s="156"/>
      <c r="RVD767" s="156"/>
      <c r="RVE767" s="156"/>
      <c r="RVF767" s="156"/>
      <c r="RVG767" s="156"/>
      <c r="RVH767" s="156"/>
      <c r="RVI767" s="156"/>
      <c r="RVJ767" s="156"/>
      <c r="RVK767" s="156"/>
      <c r="RVL767" s="156"/>
      <c r="RVM767" s="156"/>
      <c r="RVN767" s="156"/>
      <c r="RVO767" s="156"/>
      <c r="RVP767" s="156"/>
      <c r="RVQ767" s="156"/>
      <c r="RVR767" s="156"/>
      <c r="RVS767" s="156"/>
      <c r="RVT767" s="156"/>
      <c r="RVU767" s="156"/>
      <c r="RVV767" s="156"/>
      <c r="RVW767" s="156"/>
      <c r="RVX767" s="156"/>
      <c r="RVY767" s="156"/>
      <c r="RVZ767" s="156"/>
      <c r="RWA767" s="156"/>
      <c r="RWB767" s="156"/>
      <c r="RWC767" s="156"/>
      <c r="RWD767" s="156"/>
      <c r="RWE767" s="156"/>
      <c r="RWF767" s="156"/>
      <c r="RWG767" s="156"/>
      <c r="RWH767" s="156"/>
      <c r="RWI767" s="156"/>
      <c r="RWJ767" s="156"/>
      <c r="RWK767" s="156"/>
      <c r="RWL767" s="156"/>
      <c r="RWM767" s="156"/>
      <c r="RWN767" s="156"/>
      <c r="RWO767" s="156"/>
      <c r="RWP767" s="156"/>
      <c r="RWQ767" s="156"/>
      <c r="RWR767" s="156"/>
      <c r="RWS767" s="156"/>
      <c r="RWT767" s="156"/>
      <c r="RWU767" s="156"/>
      <c r="RWV767" s="156"/>
      <c r="RWW767" s="156"/>
      <c r="RWX767" s="156"/>
      <c r="RWY767" s="156"/>
      <c r="RWZ767" s="156"/>
      <c r="RXA767" s="156"/>
      <c r="RXB767" s="156"/>
      <c r="RXC767" s="156"/>
      <c r="RXD767" s="156"/>
      <c r="RXE767" s="156"/>
      <c r="RXF767" s="156"/>
      <c r="RXG767" s="156"/>
      <c r="RXH767" s="156"/>
      <c r="RXI767" s="156"/>
      <c r="RXJ767" s="156"/>
      <c r="RXK767" s="156"/>
      <c r="RXL767" s="156"/>
      <c r="RXM767" s="156"/>
      <c r="RXN767" s="156"/>
      <c r="RXO767" s="156"/>
      <c r="RXP767" s="156"/>
      <c r="RXQ767" s="156"/>
      <c r="RXR767" s="156"/>
      <c r="RXS767" s="156"/>
      <c r="RXT767" s="156"/>
      <c r="RXU767" s="156"/>
      <c r="RXV767" s="156"/>
      <c r="RXW767" s="156"/>
      <c r="RXX767" s="156"/>
      <c r="RXY767" s="156"/>
      <c r="RXZ767" s="156"/>
      <c r="RYA767" s="156"/>
      <c r="RYB767" s="156"/>
      <c r="RYC767" s="156"/>
      <c r="RYD767" s="156"/>
      <c r="RYE767" s="156"/>
      <c r="RYF767" s="156"/>
      <c r="RYG767" s="156"/>
      <c r="RYH767" s="156"/>
      <c r="RYI767" s="156"/>
      <c r="RYJ767" s="156"/>
      <c r="RYK767" s="156"/>
      <c r="RYL767" s="156"/>
      <c r="RYM767" s="156"/>
      <c r="RYN767" s="156"/>
      <c r="RYO767" s="156"/>
      <c r="RYP767" s="156"/>
      <c r="RYQ767" s="156"/>
      <c r="RYR767" s="156"/>
      <c r="RYS767" s="156"/>
      <c r="RYT767" s="156"/>
      <c r="RYU767" s="156"/>
      <c r="RYV767" s="156"/>
      <c r="RYW767" s="156"/>
      <c r="RYX767" s="156"/>
      <c r="RYY767" s="156"/>
      <c r="RYZ767" s="156"/>
      <c r="RZA767" s="156"/>
      <c r="RZB767" s="156"/>
      <c r="RZC767" s="156"/>
      <c r="RZD767" s="156"/>
      <c r="RZE767" s="156"/>
      <c r="RZF767" s="156"/>
      <c r="RZG767" s="156"/>
      <c r="RZH767" s="156"/>
      <c r="RZI767" s="156"/>
      <c r="RZJ767" s="156"/>
      <c r="RZK767" s="156"/>
      <c r="RZL767" s="156"/>
      <c r="RZM767" s="156"/>
      <c r="RZN767" s="156"/>
      <c r="RZO767" s="156"/>
      <c r="RZP767" s="156"/>
      <c r="RZQ767" s="156"/>
      <c r="RZR767" s="156"/>
      <c r="RZS767" s="156"/>
      <c r="RZT767" s="156"/>
      <c r="RZU767" s="156"/>
      <c r="RZV767" s="156"/>
      <c r="RZW767" s="156"/>
      <c r="RZX767" s="156"/>
      <c r="RZY767" s="156"/>
      <c r="RZZ767" s="156"/>
      <c r="SAA767" s="156"/>
      <c r="SAB767" s="156"/>
      <c r="SAC767" s="156"/>
      <c r="SAD767" s="156"/>
      <c r="SAE767" s="156"/>
      <c r="SAF767" s="156"/>
      <c r="SAG767" s="156"/>
      <c r="SAH767" s="156"/>
      <c r="SAI767" s="156"/>
      <c r="SAJ767" s="156"/>
      <c r="SAK767" s="156"/>
      <c r="SAL767" s="156"/>
      <c r="SAM767" s="156"/>
      <c r="SAN767" s="156"/>
      <c r="SAO767" s="156"/>
      <c r="SAP767" s="156"/>
      <c r="SAQ767" s="156"/>
      <c r="SAR767" s="156"/>
      <c r="SAS767" s="156"/>
      <c r="SAT767" s="156"/>
      <c r="SAU767" s="156"/>
      <c r="SAV767" s="156"/>
      <c r="SAW767" s="156"/>
      <c r="SAX767" s="156"/>
      <c r="SAY767" s="156"/>
      <c r="SAZ767" s="156"/>
      <c r="SBA767" s="156"/>
      <c r="SBB767" s="156"/>
      <c r="SBC767" s="156"/>
      <c r="SBD767" s="156"/>
      <c r="SBE767" s="156"/>
      <c r="SBF767" s="156"/>
      <c r="SBG767" s="156"/>
      <c r="SBH767" s="156"/>
      <c r="SBI767" s="156"/>
      <c r="SBJ767" s="156"/>
      <c r="SBK767" s="156"/>
      <c r="SBL767" s="156"/>
      <c r="SBM767" s="156"/>
      <c r="SBN767" s="156"/>
      <c r="SBO767" s="156"/>
      <c r="SBP767" s="156"/>
      <c r="SBQ767" s="156"/>
      <c r="SBR767" s="156"/>
      <c r="SBS767" s="156"/>
      <c r="SBT767" s="156"/>
      <c r="SBU767" s="156"/>
      <c r="SBV767" s="156"/>
      <c r="SBW767" s="156"/>
      <c r="SBX767" s="156"/>
      <c r="SBY767" s="156"/>
      <c r="SBZ767" s="156"/>
      <c r="SCA767" s="156"/>
      <c r="SCB767" s="156"/>
      <c r="SCC767" s="156"/>
      <c r="SCD767" s="156"/>
      <c r="SCE767" s="156"/>
      <c r="SCF767" s="156"/>
      <c r="SCG767" s="156"/>
      <c r="SCH767" s="156"/>
      <c r="SCI767" s="156"/>
      <c r="SCJ767" s="156"/>
      <c r="SCK767" s="156"/>
      <c r="SCL767" s="156"/>
      <c r="SCM767" s="156"/>
      <c r="SCN767" s="156"/>
      <c r="SCO767" s="156"/>
      <c r="SCP767" s="156"/>
      <c r="SCQ767" s="156"/>
      <c r="SCR767" s="156"/>
      <c r="SCS767" s="156"/>
      <c r="SCT767" s="156"/>
      <c r="SCU767" s="156"/>
      <c r="SCV767" s="156"/>
      <c r="SCW767" s="156"/>
      <c r="SCX767" s="156"/>
      <c r="SCY767" s="156"/>
      <c r="SCZ767" s="156"/>
      <c r="SDA767" s="156"/>
      <c r="SDB767" s="156"/>
      <c r="SDC767" s="156"/>
      <c r="SDD767" s="156"/>
      <c r="SDE767" s="156"/>
      <c r="SDF767" s="156"/>
      <c r="SDG767" s="156"/>
      <c r="SDH767" s="156"/>
      <c r="SDI767" s="156"/>
      <c r="SDJ767" s="156"/>
      <c r="SDK767" s="156"/>
      <c r="SDL767" s="156"/>
      <c r="SDM767" s="156"/>
      <c r="SDN767" s="156"/>
      <c r="SDO767" s="156"/>
      <c r="SDP767" s="156"/>
      <c r="SDQ767" s="156"/>
      <c r="SDR767" s="156"/>
      <c r="SDS767" s="156"/>
      <c r="SDT767" s="156"/>
      <c r="SDU767" s="156"/>
      <c r="SDV767" s="156"/>
      <c r="SDW767" s="156"/>
      <c r="SDX767" s="156"/>
      <c r="SDY767" s="156"/>
      <c r="SDZ767" s="156"/>
      <c r="SEA767" s="156"/>
      <c r="SEB767" s="156"/>
      <c r="SEC767" s="156"/>
      <c r="SED767" s="156"/>
      <c r="SEE767" s="156"/>
      <c r="SEF767" s="156"/>
      <c r="SEG767" s="156"/>
      <c r="SEH767" s="156"/>
      <c r="SEI767" s="156"/>
      <c r="SEJ767" s="156"/>
      <c r="SEK767" s="156"/>
      <c r="SEL767" s="156"/>
      <c r="SEM767" s="156"/>
      <c r="SEN767" s="156"/>
      <c r="SEO767" s="156"/>
      <c r="SEP767" s="156"/>
      <c r="SEQ767" s="156"/>
      <c r="SER767" s="156"/>
      <c r="SES767" s="156"/>
      <c r="SET767" s="156"/>
      <c r="SEU767" s="156"/>
      <c r="SEV767" s="156"/>
      <c r="SEW767" s="156"/>
      <c r="SEX767" s="156"/>
      <c r="SEY767" s="156"/>
      <c r="SEZ767" s="156"/>
      <c r="SFA767" s="156"/>
      <c r="SFB767" s="156"/>
      <c r="SFC767" s="156"/>
      <c r="SFD767" s="156"/>
      <c r="SFE767" s="156"/>
      <c r="SFF767" s="156"/>
      <c r="SFG767" s="156"/>
      <c r="SFH767" s="156"/>
      <c r="SFI767" s="156"/>
      <c r="SFJ767" s="156"/>
      <c r="SFK767" s="156"/>
      <c r="SFL767" s="156"/>
      <c r="SFM767" s="156"/>
      <c r="SFN767" s="156"/>
      <c r="SFO767" s="156"/>
      <c r="SFP767" s="156"/>
      <c r="SFQ767" s="156"/>
      <c r="SFR767" s="156"/>
      <c r="SFS767" s="156"/>
      <c r="SFT767" s="156"/>
      <c r="SFU767" s="156"/>
      <c r="SFV767" s="156"/>
      <c r="SFW767" s="156"/>
      <c r="SFX767" s="156"/>
      <c r="SFY767" s="156"/>
      <c r="SFZ767" s="156"/>
      <c r="SGA767" s="156"/>
      <c r="SGB767" s="156"/>
      <c r="SGC767" s="156"/>
      <c r="SGD767" s="156"/>
      <c r="SGE767" s="156"/>
      <c r="SGF767" s="156"/>
      <c r="SGG767" s="156"/>
      <c r="SGH767" s="156"/>
      <c r="SGI767" s="156"/>
      <c r="SGJ767" s="156"/>
      <c r="SGK767" s="156"/>
      <c r="SGL767" s="156"/>
      <c r="SGM767" s="156"/>
      <c r="SGN767" s="156"/>
      <c r="SGO767" s="156"/>
      <c r="SGP767" s="156"/>
      <c r="SGQ767" s="156"/>
      <c r="SGR767" s="156"/>
      <c r="SGS767" s="156"/>
      <c r="SGT767" s="156"/>
      <c r="SGU767" s="156"/>
      <c r="SGV767" s="156"/>
      <c r="SGW767" s="156"/>
      <c r="SGX767" s="156"/>
      <c r="SGY767" s="156"/>
      <c r="SGZ767" s="156"/>
      <c r="SHA767" s="156"/>
      <c r="SHB767" s="156"/>
      <c r="SHC767" s="156"/>
      <c r="SHD767" s="156"/>
      <c r="SHE767" s="156"/>
      <c r="SHF767" s="156"/>
      <c r="SHG767" s="156"/>
      <c r="SHH767" s="156"/>
      <c r="SHI767" s="156"/>
      <c r="SHJ767" s="156"/>
      <c r="SHK767" s="156"/>
      <c r="SHL767" s="156"/>
      <c r="SHM767" s="156"/>
      <c r="SHN767" s="156"/>
      <c r="SHO767" s="156"/>
      <c r="SHP767" s="156"/>
      <c r="SHQ767" s="156"/>
      <c r="SHR767" s="156"/>
      <c r="SHS767" s="156"/>
      <c r="SHT767" s="156"/>
      <c r="SHU767" s="156"/>
      <c r="SHV767" s="156"/>
      <c r="SHW767" s="156"/>
      <c r="SHX767" s="156"/>
      <c r="SHY767" s="156"/>
      <c r="SHZ767" s="156"/>
      <c r="SIA767" s="156"/>
      <c r="SIB767" s="156"/>
      <c r="SIC767" s="156"/>
      <c r="SID767" s="156"/>
      <c r="SIE767" s="156"/>
      <c r="SIF767" s="156"/>
      <c r="SIG767" s="156"/>
      <c r="SIH767" s="156"/>
      <c r="SII767" s="156"/>
      <c r="SIJ767" s="156"/>
      <c r="SIK767" s="156"/>
      <c r="SIL767" s="156"/>
      <c r="SIM767" s="156"/>
      <c r="SIN767" s="156"/>
      <c r="SIO767" s="156"/>
      <c r="SIP767" s="156"/>
      <c r="SIQ767" s="156"/>
      <c r="SIR767" s="156"/>
      <c r="SIS767" s="156"/>
      <c r="SIT767" s="156"/>
      <c r="SIU767" s="156"/>
      <c r="SIV767" s="156"/>
      <c r="SIW767" s="156"/>
      <c r="SIX767" s="156"/>
      <c r="SIY767" s="156"/>
      <c r="SIZ767" s="156"/>
      <c r="SJA767" s="156"/>
      <c r="SJB767" s="156"/>
      <c r="SJC767" s="156"/>
      <c r="SJD767" s="156"/>
      <c r="SJE767" s="156"/>
      <c r="SJF767" s="156"/>
      <c r="SJG767" s="156"/>
      <c r="SJH767" s="156"/>
      <c r="SJI767" s="156"/>
      <c r="SJJ767" s="156"/>
      <c r="SJK767" s="156"/>
      <c r="SJL767" s="156"/>
      <c r="SJM767" s="156"/>
      <c r="SJN767" s="156"/>
      <c r="SJO767" s="156"/>
      <c r="SJP767" s="156"/>
      <c r="SJQ767" s="156"/>
      <c r="SJR767" s="156"/>
      <c r="SJS767" s="156"/>
      <c r="SJT767" s="156"/>
      <c r="SJU767" s="156"/>
      <c r="SJV767" s="156"/>
      <c r="SJW767" s="156"/>
      <c r="SJX767" s="156"/>
      <c r="SJY767" s="156"/>
      <c r="SJZ767" s="156"/>
      <c r="SKA767" s="156"/>
      <c r="SKB767" s="156"/>
      <c r="SKC767" s="156"/>
      <c r="SKD767" s="156"/>
      <c r="SKE767" s="156"/>
      <c r="SKF767" s="156"/>
      <c r="SKG767" s="156"/>
      <c r="SKH767" s="156"/>
      <c r="SKI767" s="156"/>
      <c r="SKJ767" s="156"/>
      <c r="SKK767" s="156"/>
      <c r="SKL767" s="156"/>
      <c r="SKM767" s="156"/>
      <c r="SKN767" s="156"/>
      <c r="SKO767" s="156"/>
      <c r="SKP767" s="156"/>
      <c r="SKQ767" s="156"/>
      <c r="SKR767" s="156"/>
      <c r="SKS767" s="156"/>
      <c r="SKT767" s="156"/>
      <c r="SKU767" s="156"/>
      <c r="SKV767" s="156"/>
      <c r="SKW767" s="156"/>
      <c r="SKX767" s="156"/>
      <c r="SKY767" s="156"/>
      <c r="SKZ767" s="156"/>
      <c r="SLA767" s="156"/>
      <c r="SLB767" s="156"/>
      <c r="SLC767" s="156"/>
      <c r="SLD767" s="156"/>
      <c r="SLE767" s="156"/>
      <c r="SLF767" s="156"/>
      <c r="SLG767" s="156"/>
      <c r="SLH767" s="156"/>
      <c r="SLI767" s="156"/>
      <c r="SLJ767" s="156"/>
      <c r="SLK767" s="156"/>
      <c r="SLL767" s="156"/>
      <c r="SLM767" s="156"/>
      <c r="SLN767" s="156"/>
      <c r="SLO767" s="156"/>
      <c r="SLP767" s="156"/>
      <c r="SLQ767" s="156"/>
      <c r="SLR767" s="156"/>
      <c r="SLS767" s="156"/>
      <c r="SLT767" s="156"/>
      <c r="SLU767" s="156"/>
      <c r="SLV767" s="156"/>
      <c r="SLW767" s="156"/>
      <c r="SLX767" s="156"/>
      <c r="SLY767" s="156"/>
      <c r="SLZ767" s="156"/>
      <c r="SMA767" s="156"/>
      <c r="SMB767" s="156"/>
      <c r="SMC767" s="156"/>
      <c r="SMD767" s="156"/>
      <c r="SME767" s="156"/>
      <c r="SMF767" s="156"/>
      <c r="SMG767" s="156"/>
      <c r="SMH767" s="156"/>
      <c r="SMI767" s="156"/>
      <c r="SMJ767" s="156"/>
      <c r="SMK767" s="156"/>
      <c r="SML767" s="156"/>
      <c r="SMM767" s="156"/>
      <c r="SMN767" s="156"/>
      <c r="SMO767" s="156"/>
      <c r="SMP767" s="156"/>
      <c r="SMQ767" s="156"/>
      <c r="SMR767" s="156"/>
      <c r="SMS767" s="156"/>
      <c r="SMT767" s="156"/>
      <c r="SMU767" s="156"/>
      <c r="SMV767" s="156"/>
      <c r="SMW767" s="156"/>
      <c r="SMX767" s="156"/>
      <c r="SMY767" s="156"/>
      <c r="SMZ767" s="156"/>
      <c r="SNA767" s="156"/>
      <c r="SNB767" s="156"/>
      <c r="SNC767" s="156"/>
      <c r="SND767" s="156"/>
      <c r="SNE767" s="156"/>
      <c r="SNF767" s="156"/>
      <c r="SNG767" s="156"/>
      <c r="SNH767" s="156"/>
      <c r="SNI767" s="156"/>
      <c r="SNJ767" s="156"/>
      <c r="SNK767" s="156"/>
      <c r="SNL767" s="156"/>
      <c r="SNM767" s="156"/>
      <c r="SNN767" s="156"/>
      <c r="SNO767" s="156"/>
      <c r="SNP767" s="156"/>
      <c r="SNQ767" s="156"/>
      <c r="SNR767" s="156"/>
      <c r="SNS767" s="156"/>
      <c r="SNT767" s="156"/>
      <c r="SNU767" s="156"/>
      <c r="SNV767" s="156"/>
      <c r="SNW767" s="156"/>
      <c r="SNX767" s="156"/>
      <c r="SNY767" s="156"/>
      <c r="SNZ767" s="156"/>
      <c r="SOA767" s="156"/>
      <c r="SOB767" s="156"/>
      <c r="SOC767" s="156"/>
      <c r="SOD767" s="156"/>
      <c r="SOE767" s="156"/>
      <c r="SOF767" s="156"/>
      <c r="SOG767" s="156"/>
      <c r="SOH767" s="156"/>
      <c r="SOI767" s="156"/>
      <c r="SOJ767" s="156"/>
      <c r="SOK767" s="156"/>
      <c r="SOL767" s="156"/>
      <c r="SOM767" s="156"/>
      <c r="SON767" s="156"/>
      <c r="SOO767" s="156"/>
      <c r="SOP767" s="156"/>
      <c r="SOQ767" s="156"/>
      <c r="SOR767" s="156"/>
      <c r="SOS767" s="156"/>
      <c r="SOT767" s="156"/>
      <c r="SOU767" s="156"/>
      <c r="SOV767" s="156"/>
      <c r="SOW767" s="156"/>
      <c r="SOX767" s="156"/>
      <c r="SOY767" s="156"/>
      <c r="SOZ767" s="156"/>
      <c r="SPA767" s="156"/>
      <c r="SPB767" s="156"/>
      <c r="SPC767" s="156"/>
      <c r="SPD767" s="156"/>
      <c r="SPE767" s="156"/>
      <c r="SPF767" s="156"/>
      <c r="SPG767" s="156"/>
      <c r="SPH767" s="156"/>
      <c r="SPI767" s="156"/>
      <c r="SPJ767" s="156"/>
      <c r="SPK767" s="156"/>
      <c r="SPL767" s="156"/>
      <c r="SPM767" s="156"/>
      <c r="SPN767" s="156"/>
      <c r="SPO767" s="156"/>
      <c r="SPP767" s="156"/>
      <c r="SPQ767" s="156"/>
      <c r="SPR767" s="156"/>
      <c r="SPS767" s="156"/>
      <c r="SPT767" s="156"/>
      <c r="SPU767" s="156"/>
      <c r="SPV767" s="156"/>
      <c r="SPW767" s="156"/>
      <c r="SPX767" s="156"/>
      <c r="SPY767" s="156"/>
      <c r="SPZ767" s="156"/>
      <c r="SQA767" s="156"/>
      <c r="SQB767" s="156"/>
      <c r="SQC767" s="156"/>
      <c r="SQD767" s="156"/>
      <c r="SQE767" s="156"/>
      <c r="SQF767" s="156"/>
      <c r="SQG767" s="156"/>
      <c r="SQH767" s="156"/>
      <c r="SQI767" s="156"/>
      <c r="SQJ767" s="156"/>
      <c r="SQK767" s="156"/>
      <c r="SQL767" s="156"/>
      <c r="SQM767" s="156"/>
      <c r="SQN767" s="156"/>
      <c r="SQO767" s="156"/>
      <c r="SQP767" s="156"/>
      <c r="SQQ767" s="156"/>
      <c r="SQR767" s="156"/>
      <c r="SQS767" s="156"/>
      <c r="SQT767" s="156"/>
      <c r="SQU767" s="156"/>
      <c r="SQV767" s="156"/>
      <c r="SQW767" s="156"/>
      <c r="SQX767" s="156"/>
      <c r="SQY767" s="156"/>
      <c r="SQZ767" s="156"/>
      <c r="SRA767" s="156"/>
      <c r="SRB767" s="156"/>
      <c r="SRC767" s="156"/>
      <c r="SRD767" s="156"/>
      <c r="SRE767" s="156"/>
      <c r="SRF767" s="156"/>
      <c r="SRG767" s="156"/>
      <c r="SRH767" s="156"/>
      <c r="SRI767" s="156"/>
      <c r="SRJ767" s="156"/>
      <c r="SRK767" s="156"/>
      <c r="SRL767" s="156"/>
      <c r="SRM767" s="156"/>
      <c r="SRN767" s="156"/>
      <c r="SRO767" s="156"/>
      <c r="SRP767" s="156"/>
      <c r="SRQ767" s="156"/>
      <c r="SRR767" s="156"/>
      <c r="SRS767" s="156"/>
      <c r="SRT767" s="156"/>
      <c r="SRU767" s="156"/>
      <c r="SRV767" s="156"/>
      <c r="SRW767" s="156"/>
      <c r="SRX767" s="156"/>
      <c r="SRY767" s="156"/>
      <c r="SRZ767" s="156"/>
      <c r="SSA767" s="156"/>
      <c r="SSB767" s="156"/>
      <c r="SSC767" s="156"/>
      <c r="SSD767" s="156"/>
      <c r="SSE767" s="156"/>
      <c r="SSF767" s="156"/>
      <c r="SSG767" s="156"/>
      <c r="SSH767" s="156"/>
      <c r="SSI767" s="156"/>
      <c r="SSJ767" s="156"/>
      <c r="SSK767" s="156"/>
      <c r="SSL767" s="156"/>
      <c r="SSM767" s="156"/>
      <c r="SSN767" s="156"/>
      <c r="SSO767" s="156"/>
      <c r="SSP767" s="156"/>
      <c r="SSQ767" s="156"/>
      <c r="SSR767" s="156"/>
      <c r="SSS767" s="156"/>
      <c r="SST767" s="156"/>
      <c r="SSU767" s="156"/>
      <c r="SSV767" s="156"/>
      <c r="SSW767" s="156"/>
      <c r="SSX767" s="156"/>
      <c r="SSY767" s="156"/>
      <c r="SSZ767" s="156"/>
      <c r="STA767" s="156"/>
      <c r="STB767" s="156"/>
      <c r="STC767" s="156"/>
      <c r="STD767" s="156"/>
      <c r="STE767" s="156"/>
      <c r="STF767" s="156"/>
      <c r="STG767" s="156"/>
      <c r="STH767" s="156"/>
      <c r="STI767" s="156"/>
      <c r="STJ767" s="156"/>
      <c r="STK767" s="156"/>
      <c r="STL767" s="156"/>
      <c r="STM767" s="156"/>
      <c r="STN767" s="156"/>
      <c r="STO767" s="156"/>
      <c r="STP767" s="156"/>
      <c r="STQ767" s="156"/>
      <c r="STR767" s="156"/>
      <c r="STS767" s="156"/>
      <c r="STT767" s="156"/>
      <c r="STU767" s="156"/>
      <c r="STV767" s="156"/>
      <c r="STW767" s="156"/>
      <c r="STX767" s="156"/>
      <c r="STY767" s="156"/>
      <c r="STZ767" s="156"/>
      <c r="SUA767" s="156"/>
      <c r="SUB767" s="156"/>
      <c r="SUC767" s="156"/>
      <c r="SUD767" s="156"/>
      <c r="SUE767" s="156"/>
      <c r="SUF767" s="156"/>
      <c r="SUG767" s="156"/>
      <c r="SUH767" s="156"/>
      <c r="SUI767" s="156"/>
      <c r="SUJ767" s="156"/>
      <c r="SUK767" s="156"/>
      <c r="SUL767" s="156"/>
      <c r="SUM767" s="156"/>
      <c r="SUN767" s="156"/>
      <c r="SUO767" s="156"/>
      <c r="SUP767" s="156"/>
      <c r="SUQ767" s="156"/>
      <c r="SUR767" s="156"/>
      <c r="SUS767" s="156"/>
      <c r="SUT767" s="156"/>
      <c r="SUU767" s="156"/>
      <c r="SUV767" s="156"/>
      <c r="SUW767" s="156"/>
      <c r="SUX767" s="156"/>
      <c r="SUY767" s="156"/>
      <c r="SUZ767" s="156"/>
      <c r="SVA767" s="156"/>
      <c r="SVB767" s="156"/>
      <c r="SVC767" s="156"/>
      <c r="SVD767" s="156"/>
      <c r="SVE767" s="156"/>
      <c r="SVF767" s="156"/>
      <c r="SVG767" s="156"/>
      <c r="SVH767" s="156"/>
      <c r="SVI767" s="156"/>
      <c r="SVJ767" s="156"/>
      <c r="SVK767" s="156"/>
      <c r="SVL767" s="156"/>
      <c r="SVM767" s="156"/>
      <c r="SVN767" s="156"/>
      <c r="SVO767" s="156"/>
      <c r="SVP767" s="156"/>
      <c r="SVQ767" s="156"/>
      <c r="SVR767" s="156"/>
      <c r="SVS767" s="156"/>
      <c r="SVT767" s="156"/>
      <c r="SVU767" s="156"/>
      <c r="SVV767" s="156"/>
      <c r="SVW767" s="156"/>
      <c r="SVX767" s="156"/>
      <c r="SVY767" s="156"/>
      <c r="SVZ767" s="156"/>
      <c r="SWA767" s="156"/>
      <c r="SWB767" s="156"/>
      <c r="SWC767" s="156"/>
      <c r="SWD767" s="156"/>
      <c r="SWE767" s="156"/>
      <c r="SWF767" s="156"/>
      <c r="SWG767" s="156"/>
      <c r="SWH767" s="156"/>
      <c r="SWI767" s="156"/>
      <c r="SWJ767" s="156"/>
      <c r="SWK767" s="156"/>
      <c r="SWL767" s="156"/>
      <c r="SWM767" s="156"/>
      <c r="SWN767" s="156"/>
      <c r="SWO767" s="156"/>
      <c r="SWP767" s="156"/>
      <c r="SWQ767" s="156"/>
      <c r="SWR767" s="156"/>
      <c r="SWS767" s="156"/>
      <c r="SWT767" s="156"/>
      <c r="SWU767" s="156"/>
      <c r="SWV767" s="156"/>
      <c r="SWW767" s="156"/>
      <c r="SWX767" s="156"/>
      <c r="SWY767" s="156"/>
      <c r="SWZ767" s="156"/>
      <c r="SXA767" s="156"/>
      <c r="SXB767" s="156"/>
      <c r="SXC767" s="156"/>
      <c r="SXD767" s="156"/>
      <c r="SXE767" s="156"/>
      <c r="SXF767" s="156"/>
      <c r="SXG767" s="156"/>
      <c r="SXH767" s="156"/>
      <c r="SXI767" s="156"/>
      <c r="SXJ767" s="156"/>
      <c r="SXK767" s="156"/>
      <c r="SXL767" s="156"/>
      <c r="SXM767" s="156"/>
      <c r="SXN767" s="156"/>
      <c r="SXO767" s="156"/>
      <c r="SXP767" s="156"/>
      <c r="SXQ767" s="156"/>
      <c r="SXR767" s="156"/>
      <c r="SXS767" s="156"/>
      <c r="SXT767" s="156"/>
      <c r="SXU767" s="156"/>
      <c r="SXV767" s="156"/>
      <c r="SXW767" s="156"/>
      <c r="SXX767" s="156"/>
      <c r="SXY767" s="156"/>
      <c r="SXZ767" s="156"/>
      <c r="SYA767" s="156"/>
      <c r="SYB767" s="156"/>
      <c r="SYC767" s="156"/>
      <c r="SYD767" s="156"/>
      <c r="SYE767" s="156"/>
      <c r="SYF767" s="156"/>
      <c r="SYG767" s="156"/>
      <c r="SYH767" s="156"/>
      <c r="SYI767" s="156"/>
      <c r="SYJ767" s="156"/>
      <c r="SYK767" s="156"/>
      <c r="SYL767" s="156"/>
      <c r="SYM767" s="156"/>
      <c r="SYN767" s="156"/>
      <c r="SYO767" s="156"/>
      <c r="SYP767" s="156"/>
      <c r="SYQ767" s="156"/>
      <c r="SYR767" s="156"/>
      <c r="SYS767" s="156"/>
      <c r="SYT767" s="156"/>
      <c r="SYU767" s="156"/>
      <c r="SYV767" s="156"/>
      <c r="SYW767" s="156"/>
      <c r="SYX767" s="156"/>
      <c r="SYY767" s="156"/>
      <c r="SYZ767" s="156"/>
      <c r="SZA767" s="156"/>
      <c r="SZB767" s="156"/>
      <c r="SZC767" s="156"/>
      <c r="SZD767" s="156"/>
      <c r="SZE767" s="156"/>
      <c r="SZF767" s="156"/>
      <c r="SZG767" s="156"/>
      <c r="SZH767" s="156"/>
      <c r="SZI767" s="156"/>
      <c r="SZJ767" s="156"/>
      <c r="SZK767" s="156"/>
      <c r="SZL767" s="156"/>
      <c r="SZM767" s="156"/>
      <c r="SZN767" s="156"/>
      <c r="SZO767" s="156"/>
      <c r="SZP767" s="156"/>
      <c r="SZQ767" s="156"/>
      <c r="SZR767" s="156"/>
      <c r="SZS767" s="156"/>
      <c r="SZT767" s="156"/>
      <c r="SZU767" s="156"/>
      <c r="SZV767" s="156"/>
      <c r="SZW767" s="156"/>
      <c r="SZX767" s="156"/>
      <c r="SZY767" s="156"/>
      <c r="SZZ767" s="156"/>
      <c r="TAA767" s="156"/>
      <c r="TAB767" s="156"/>
      <c r="TAC767" s="156"/>
      <c r="TAD767" s="156"/>
      <c r="TAE767" s="156"/>
      <c r="TAF767" s="156"/>
      <c r="TAG767" s="156"/>
      <c r="TAH767" s="156"/>
      <c r="TAI767" s="156"/>
      <c r="TAJ767" s="156"/>
      <c r="TAK767" s="156"/>
      <c r="TAL767" s="156"/>
      <c r="TAM767" s="156"/>
      <c r="TAN767" s="156"/>
      <c r="TAO767" s="156"/>
      <c r="TAP767" s="156"/>
      <c r="TAQ767" s="156"/>
      <c r="TAR767" s="156"/>
      <c r="TAS767" s="156"/>
      <c r="TAT767" s="156"/>
      <c r="TAU767" s="156"/>
      <c r="TAV767" s="156"/>
      <c r="TAW767" s="156"/>
      <c r="TAX767" s="156"/>
      <c r="TAY767" s="156"/>
      <c r="TAZ767" s="156"/>
      <c r="TBA767" s="156"/>
      <c r="TBB767" s="156"/>
      <c r="TBC767" s="156"/>
      <c r="TBD767" s="156"/>
      <c r="TBE767" s="156"/>
      <c r="TBF767" s="156"/>
      <c r="TBG767" s="156"/>
      <c r="TBH767" s="156"/>
      <c r="TBI767" s="156"/>
      <c r="TBJ767" s="156"/>
      <c r="TBK767" s="156"/>
      <c r="TBL767" s="156"/>
      <c r="TBM767" s="156"/>
      <c r="TBN767" s="156"/>
      <c r="TBO767" s="156"/>
      <c r="TBP767" s="156"/>
      <c r="TBQ767" s="156"/>
      <c r="TBR767" s="156"/>
      <c r="TBS767" s="156"/>
      <c r="TBT767" s="156"/>
      <c r="TBU767" s="156"/>
      <c r="TBV767" s="156"/>
      <c r="TBW767" s="156"/>
      <c r="TBX767" s="156"/>
      <c r="TBY767" s="156"/>
      <c r="TBZ767" s="156"/>
      <c r="TCA767" s="156"/>
      <c r="TCB767" s="156"/>
      <c r="TCC767" s="156"/>
      <c r="TCD767" s="156"/>
      <c r="TCE767" s="156"/>
      <c r="TCF767" s="156"/>
      <c r="TCG767" s="156"/>
      <c r="TCH767" s="156"/>
      <c r="TCI767" s="156"/>
      <c r="TCJ767" s="156"/>
      <c r="TCK767" s="156"/>
      <c r="TCL767" s="156"/>
      <c r="TCM767" s="156"/>
      <c r="TCN767" s="156"/>
      <c r="TCO767" s="156"/>
      <c r="TCP767" s="156"/>
      <c r="TCQ767" s="156"/>
      <c r="TCR767" s="156"/>
      <c r="TCS767" s="156"/>
      <c r="TCT767" s="156"/>
      <c r="TCU767" s="156"/>
      <c r="TCV767" s="156"/>
      <c r="TCW767" s="156"/>
      <c r="TCX767" s="156"/>
      <c r="TCY767" s="156"/>
      <c r="TCZ767" s="156"/>
      <c r="TDA767" s="156"/>
      <c r="TDB767" s="156"/>
      <c r="TDC767" s="156"/>
      <c r="TDD767" s="156"/>
      <c r="TDE767" s="156"/>
      <c r="TDF767" s="156"/>
      <c r="TDG767" s="156"/>
      <c r="TDH767" s="156"/>
      <c r="TDI767" s="156"/>
      <c r="TDJ767" s="156"/>
      <c r="TDK767" s="156"/>
      <c r="TDL767" s="156"/>
      <c r="TDM767" s="156"/>
      <c r="TDN767" s="156"/>
      <c r="TDO767" s="156"/>
      <c r="TDP767" s="156"/>
      <c r="TDQ767" s="156"/>
      <c r="TDR767" s="156"/>
      <c r="TDS767" s="156"/>
      <c r="TDT767" s="156"/>
      <c r="TDU767" s="156"/>
      <c r="TDV767" s="156"/>
      <c r="TDW767" s="156"/>
      <c r="TDX767" s="156"/>
      <c r="TDY767" s="156"/>
      <c r="TDZ767" s="156"/>
      <c r="TEA767" s="156"/>
      <c r="TEB767" s="156"/>
      <c r="TEC767" s="156"/>
      <c r="TED767" s="156"/>
      <c r="TEE767" s="156"/>
      <c r="TEF767" s="156"/>
      <c r="TEG767" s="156"/>
      <c r="TEH767" s="156"/>
      <c r="TEI767" s="156"/>
      <c r="TEJ767" s="156"/>
      <c r="TEK767" s="156"/>
      <c r="TEL767" s="156"/>
      <c r="TEM767" s="156"/>
      <c r="TEN767" s="156"/>
      <c r="TEO767" s="156"/>
      <c r="TEP767" s="156"/>
      <c r="TEQ767" s="156"/>
      <c r="TER767" s="156"/>
      <c r="TES767" s="156"/>
      <c r="TET767" s="156"/>
      <c r="TEU767" s="156"/>
      <c r="TEV767" s="156"/>
      <c r="TEW767" s="156"/>
      <c r="TEX767" s="156"/>
      <c r="TEY767" s="156"/>
      <c r="TEZ767" s="156"/>
      <c r="TFA767" s="156"/>
      <c r="TFB767" s="156"/>
      <c r="TFC767" s="156"/>
      <c r="TFD767" s="156"/>
      <c r="TFE767" s="156"/>
      <c r="TFF767" s="156"/>
      <c r="TFG767" s="156"/>
      <c r="TFH767" s="156"/>
      <c r="TFI767" s="156"/>
      <c r="TFJ767" s="156"/>
      <c r="TFK767" s="156"/>
      <c r="TFL767" s="156"/>
      <c r="TFM767" s="156"/>
      <c r="TFN767" s="156"/>
      <c r="TFO767" s="156"/>
      <c r="TFP767" s="156"/>
      <c r="TFQ767" s="156"/>
      <c r="TFR767" s="156"/>
      <c r="TFS767" s="156"/>
      <c r="TFT767" s="156"/>
      <c r="TFU767" s="156"/>
      <c r="TFV767" s="156"/>
      <c r="TFW767" s="156"/>
      <c r="TFX767" s="156"/>
      <c r="TFY767" s="156"/>
      <c r="TFZ767" s="156"/>
      <c r="TGA767" s="156"/>
      <c r="TGB767" s="156"/>
      <c r="TGC767" s="156"/>
      <c r="TGD767" s="156"/>
      <c r="TGE767" s="156"/>
      <c r="TGF767" s="156"/>
      <c r="TGG767" s="156"/>
      <c r="TGH767" s="156"/>
      <c r="TGI767" s="156"/>
      <c r="TGJ767" s="156"/>
      <c r="TGK767" s="156"/>
      <c r="TGL767" s="156"/>
      <c r="TGM767" s="156"/>
      <c r="TGN767" s="156"/>
      <c r="TGO767" s="156"/>
      <c r="TGP767" s="156"/>
      <c r="TGQ767" s="156"/>
      <c r="TGR767" s="156"/>
      <c r="TGS767" s="156"/>
      <c r="TGT767" s="156"/>
      <c r="TGU767" s="156"/>
      <c r="TGV767" s="156"/>
      <c r="TGW767" s="156"/>
      <c r="TGX767" s="156"/>
      <c r="TGY767" s="156"/>
      <c r="TGZ767" s="156"/>
      <c r="THA767" s="156"/>
      <c r="THB767" s="156"/>
      <c r="THC767" s="156"/>
      <c r="THD767" s="156"/>
      <c r="THE767" s="156"/>
      <c r="THF767" s="156"/>
      <c r="THG767" s="156"/>
      <c r="THH767" s="156"/>
      <c r="THI767" s="156"/>
      <c r="THJ767" s="156"/>
      <c r="THK767" s="156"/>
      <c r="THL767" s="156"/>
      <c r="THM767" s="156"/>
      <c r="THN767" s="156"/>
      <c r="THO767" s="156"/>
      <c r="THP767" s="156"/>
      <c r="THQ767" s="156"/>
      <c r="THR767" s="156"/>
      <c r="THS767" s="156"/>
      <c r="THT767" s="156"/>
      <c r="THU767" s="156"/>
      <c r="THV767" s="156"/>
      <c r="THW767" s="156"/>
      <c r="THX767" s="156"/>
      <c r="THY767" s="156"/>
      <c r="THZ767" s="156"/>
      <c r="TIA767" s="156"/>
      <c r="TIB767" s="156"/>
      <c r="TIC767" s="156"/>
      <c r="TID767" s="156"/>
      <c r="TIE767" s="156"/>
      <c r="TIF767" s="156"/>
      <c r="TIG767" s="156"/>
      <c r="TIH767" s="156"/>
      <c r="TII767" s="156"/>
      <c r="TIJ767" s="156"/>
      <c r="TIK767" s="156"/>
      <c r="TIL767" s="156"/>
      <c r="TIM767" s="156"/>
      <c r="TIN767" s="156"/>
      <c r="TIO767" s="156"/>
      <c r="TIP767" s="156"/>
      <c r="TIQ767" s="156"/>
      <c r="TIR767" s="156"/>
      <c r="TIS767" s="156"/>
      <c r="TIT767" s="156"/>
      <c r="TIU767" s="156"/>
      <c r="TIV767" s="156"/>
      <c r="TIW767" s="156"/>
      <c r="TIX767" s="156"/>
      <c r="TIY767" s="156"/>
      <c r="TIZ767" s="156"/>
      <c r="TJA767" s="156"/>
      <c r="TJB767" s="156"/>
      <c r="TJC767" s="156"/>
      <c r="TJD767" s="156"/>
      <c r="TJE767" s="156"/>
      <c r="TJF767" s="156"/>
      <c r="TJG767" s="156"/>
      <c r="TJH767" s="156"/>
      <c r="TJI767" s="156"/>
      <c r="TJJ767" s="156"/>
      <c r="TJK767" s="156"/>
      <c r="TJL767" s="156"/>
      <c r="TJM767" s="156"/>
      <c r="TJN767" s="156"/>
      <c r="TJO767" s="156"/>
      <c r="TJP767" s="156"/>
      <c r="TJQ767" s="156"/>
      <c r="TJR767" s="156"/>
      <c r="TJS767" s="156"/>
      <c r="TJT767" s="156"/>
      <c r="TJU767" s="156"/>
      <c r="TJV767" s="156"/>
      <c r="TJW767" s="156"/>
      <c r="TJX767" s="156"/>
      <c r="TJY767" s="156"/>
      <c r="TJZ767" s="156"/>
      <c r="TKA767" s="156"/>
      <c r="TKB767" s="156"/>
      <c r="TKC767" s="156"/>
      <c r="TKD767" s="156"/>
      <c r="TKE767" s="156"/>
      <c r="TKF767" s="156"/>
      <c r="TKG767" s="156"/>
      <c r="TKH767" s="156"/>
      <c r="TKI767" s="156"/>
      <c r="TKJ767" s="156"/>
      <c r="TKK767" s="156"/>
      <c r="TKL767" s="156"/>
      <c r="TKM767" s="156"/>
      <c r="TKN767" s="156"/>
      <c r="TKO767" s="156"/>
      <c r="TKP767" s="156"/>
      <c r="TKQ767" s="156"/>
      <c r="TKR767" s="156"/>
      <c r="TKS767" s="156"/>
      <c r="TKT767" s="156"/>
      <c r="TKU767" s="156"/>
      <c r="TKV767" s="156"/>
      <c r="TKW767" s="156"/>
      <c r="TKX767" s="156"/>
      <c r="TKY767" s="156"/>
      <c r="TKZ767" s="156"/>
      <c r="TLA767" s="156"/>
      <c r="TLB767" s="156"/>
      <c r="TLC767" s="156"/>
      <c r="TLD767" s="156"/>
      <c r="TLE767" s="156"/>
      <c r="TLF767" s="156"/>
      <c r="TLG767" s="156"/>
      <c r="TLH767" s="156"/>
      <c r="TLI767" s="156"/>
      <c r="TLJ767" s="156"/>
      <c r="TLK767" s="156"/>
      <c r="TLL767" s="156"/>
      <c r="TLM767" s="156"/>
      <c r="TLN767" s="156"/>
      <c r="TLO767" s="156"/>
      <c r="TLP767" s="156"/>
      <c r="TLQ767" s="156"/>
      <c r="TLR767" s="156"/>
      <c r="TLS767" s="156"/>
      <c r="TLT767" s="156"/>
      <c r="TLU767" s="156"/>
      <c r="TLV767" s="156"/>
      <c r="TLW767" s="156"/>
      <c r="TLX767" s="156"/>
      <c r="TLY767" s="156"/>
      <c r="TLZ767" s="156"/>
      <c r="TMA767" s="156"/>
      <c r="TMB767" s="156"/>
      <c r="TMC767" s="156"/>
      <c r="TMD767" s="156"/>
      <c r="TME767" s="156"/>
      <c r="TMF767" s="156"/>
      <c r="TMG767" s="156"/>
      <c r="TMH767" s="156"/>
      <c r="TMI767" s="156"/>
      <c r="TMJ767" s="156"/>
      <c r="TMK767" s="156"/>
      <c r="TML767" s="156"/>
      <c r="TMM767" s="156"/>
      <c r="TMN767" s="156"/>
      <c r="TMO767" s="156"/>
      <c r="TMP767" s="156"/>
      <c r="TMQ767" s="156"/>
      <c r="TMR767" s="156"/>
      <c r="TMS767" s="156"/>
      <c r="TMT767" s="156"/>
      <c r="TMU767" s="156"/>
      <c r="TMV767" s="156"/>
      <c r="TMW767" s="156"/>
      <c r="TMX767" s="156"/>
      <c r="TMY767" s="156"/>
      <c r="TMZ767" s="156"/>
      <c r="TNA767" s="156"/>
      <c r="TNB767" s="156"/>
      <c r="TNC767" s="156"/>
      <c r="TND767" s="156"/>
      <c r="TNE767" s="156"/>
      <c r="TNF767" s="156"/>
      <c r="TNG767" s="156"/>
      <c r="TNH767" s="156"/>
      <c r="TNI767" s="156"/>
      <c r="TNJ767" s="156"/>
      <c r="TNK767" s="156"/>
      <c r="TNL767" s="156"/>
      <c r="TNM767" s="156"/>
      <c r="TNN767" s="156"/>
      <c r="TNO767" s="156"/>
      <c r="TNP767" s="156"/>
      <c r="TNQ767" s="156"/>
      <c r="TNR767" s="156"/>
      <c r="TNS767" s="156"/>
      <c r="TNT767" s="156"/>
      <c r="TNU767" s="156"/>
      <c r="TNV767" s="156"/>
      <c r="TNW767" s="156"/>
      <c r="TNX767" s="156"/>
      <c r="TNY767" s="156"/>
      <c r="TNZ767" s="156"/>
      <c r="TOA767" s="156"/>
      <c r="TOB767" s="156"/>
      <c r="TOC767" s="156"/>
      <c r="TOD767" s="156"/>
      <c r="TOE767" s="156"/>
      <c r="TOF767" s="156"/>
      <c r="TOG767" s="156"/>
      <c r="TOH767" s="156"/>
      <c r="TOI767" s="156"/>
      <c r="TOJ767" s="156"/>
      <c r="TOK767" s="156"/>
      <c r="TOL767" s="156"/>
      <c r="TOM767" s="156"/>
      <c r="TON767" s="156"/>
      <c r="TOO767" s="156"/>
      <c r="TOP767" s="156"/>
      <c r="TOQ767" s="156"/>
      <c r="TOR767" s="156"/>
      <c r="TOS767" s="156"/>
      <c r="TOT767" s="156"/>
      <c r="TOU767" s="156"/>
      <c r="TOV767" s="156"/>
      <c r="TOW767" s="156"/>
      <c r="TOX767" s="156"/>
      <c r="TOY767" s="156"/>
      <c r="TOZ767" s="156"/>
      <c r="TPA767" s="156"/>
      <c r="TPB767" s="156"/>
      <c r="TPC767" s="156"/>
      <c r="TPD767" s="156"/>
      <c r="TPE767" s="156"/>
      <c r="TPF767" s="156"/>
      <c r="TPG767" s="156"/>
      <c r="TPH767" s="156"/>
      <c r="TPI767" s="156"/>
      <c r="TPJ767" s="156"/>
      <c r="TPK767" s="156"/>
      <c r="TPL767" s="156"/>
      <c r="TPM767" s="156"/>
      <c r="TPN767" s="156"/>
      <c r="TPO767" s="156"/>
      <c r="TPP767" s="156"/>
      <c r="TPQ767" s="156"/>
      <c r="TPR767" s="156"/>
      <c r="TPS767" s="156"/>
      <c r="TPT767" s="156"/>
      <c r="TPU767" s="156"/>
      <c r="TPV767" s="156"/>
      <c r="TPW767" s="156"/>
      <c r="TPX767" s="156"/>
      <c r="TPY767" s="156"/>
      <c r="TPZ767" s="156"/>
      <c r="TQA767" s="156"/>
      <c r="TQB767" s="156"/>
      <c r="TQC767" s="156"/>
      <c r="TQD767" s="156"/>
      <c r="TQE767" s="156"/>
      <c r="TQF767" s="156"/>
      <c r="TQG767" s="156"/>
      <c r="TQH767" s="156"/>
      <c r="TQI767" s="156"/>
      <c r="TQJ767" s="156"/>
      <c r="TQK767" s="156"/>
      <c r="TQL767" s="156"/>
      <c r="TQM767" s="156"/>
      <c r="TQN767" s="156"/>
      <c r="TQO767" s="156"/>
      <c r="TQP767" s="156"/>
      <c r="TQQ767" s="156"/>
      <c r="TQR767" s="156"/>
      <c r="TQS767" s="156"/>
      <c r="TQT767" s="156"/>
      <c r="TQU767" s="156"/>
      <c r="TQV767" s="156"/>
      <c r="TQW767" s="156"/>
      <c r="TQX767" s="156"/>
      <c r="TQY767" s="156"/>
      <c r="TQZ767" s="156"/>
      <c r="TRA767" s="156"/>
      <c r="TRB767" s="156"/>
      <c r="TRC767" s="156"/>
      <c r="TRD767" s="156"/>
      <c r="TRE767" s="156"/>
      <c r="TRF767" s="156"/>
      <c r="TRG767" s="156"/>
      <c r="TRH767" s="156"/>
      <c r="TRI767" s="156"/>
      <c r="TRJ767" s="156"/>
      <c r="TRK767" s="156"/>
      <c r="TRL767" s="156"/>
      <c r="TRM767" s="156"/>
      <c r="TRN767" s="156"/>
      <c r="TRO767" s="156"/>
      <c r="TRP767" s="156"/>
      <c r="TRQ767" s="156"/>
      <c r="TRR767" s="156"/>
      <c r="TRS767" s="156"/>
      <c r="TRT767" s="156"/>
      <c r="TRU767" s="156"/>
      <c r="TRV767" s="156"/>
      <c r="TRW767" s="156"/>
      <c r="TRX767" s="156"/>
      <c r="TRY767" s="156"/>
      <c r="TRZ767" s="156"/>
      <c r="TSA767" s="156"/>
      <c r="TSB767" s="156"/>
      <c r="TSC767" s="156"/>
      <c r="TSD767" s="156"/>
      <c r="TSE767" s="156"/>
      <c r="TSF767" s="156"/>
      <c r="TSG767" s="156"/>
      <c r="TSH767" s="156"/>
      <c r="TSI767" s="156"/>
      <c r="TSJ767" s="156"/>
      <c r="TSK767" s="156"/>
      <c r="TSL767" s="156"/>
      <c r="TSM767" s="156"/>
      <c r="TSN767" s="156"/>
      <c r="TSO767" s="156"/>
      <c r="TSP767" s="156"/>
      <c r="TSQ767" s="156"/>
      <c r="TSR767" s="156"/>
      <c r="TSS767" s="156"/>
      <c r="TST767" s="156"/>
      <c r="TSU767" s="156"/>
      <c r="TSV767" s="156"/>
      <c r="TSW767" s="156"/>
      <c r="TSX767" s="156"/>
      <c r="TSY767" s="156"/>
      <c r="TSZ767" s="156"/>
      <c r="TTA767" s="156"/>
      <c r="TTB767" s="156"/>
      <c r="TTC767" s="156"/>
      <c r="TTD767" s="156"/>
      <c r="TTE767" s="156"/>
      <c r="TTF767" s="156"/>
      <c r="TTG767" s="156"/>
      <c r="TTH767" s="156"/>
      <c r="TTI767" s="156"/>
      <c r="TTJ767" s="156"/>
      <c r="TTK767" s="156"/>
      <c r="TTL767" s="156"/>
      <c r="TTM767" s="156"/>
      <c r="TTN767" s="156"/>
      <c r="TTO767" s="156"/>
      <c r="TTP767" s="156"/>
      <c r="TTQ767" s="156"/>
      <c r="TTR767" s="156"/>
      <c r="TTS767" s="156"/>
      <c r="TTT767" s="156"/>
      <c r="TTU767" s="156"/>
      <c r="TTV767" s="156"/>
      <c r="TTW767" s="156"/>
      <c r="TTX767" s="156"/>
      <c r="TTY767" s="156"/>
      <c r="TTZ767" s="156"/>
      <c r="TUA767" s="156"/>
      <c r="TUB767" s="156"/>
      <c r="TUC767" s="156"/>
      <c r="TUD767" s="156"/>
      <c r="TUE767" s="156"/>
      <c r="TUF767" s="156"/>
      <c r="TUG767" s="156"/>
      <c r="TUH767" s="156"/>
      <c r="TUI767" s="156"/>
      <c r="TUJ767" s="156"/>
      <c r="TUK767" s="156"/>
      <c r="TUL767" s="156"/>
      <c r="TUM767" s="156"/>
      <c r="TUN767" s="156"/>
      <c r="TUO767" s="156"/>
      <c r="TUP767" s="156"/>
      <c r="TUQ767" s="156"/>
      <c r="TUR767" s="156"/>
      <c r="TUS767" s="156"/>
      <c r="TUT767" s="156"/>
      <c r="TUU767" s="156"/>
      <c r="TUV767" s="156"/>
      <c r="TUW767" s="156"/>
      <c r="TUX767" s="156"/>
      <c r="TUY767" s="156"/>
      <c r="TUZ767" s="156"/>
      <c r="TVA767" s="156"/>
      <c r="TVB767" s="156"/>
      <c r="TVC767" s="156"/>
      <c r="TVD767" s="156"/>
      <c r="TVE767" s="156"/>
      <c r="TVF767" s="156"/>
      <c r="TVG767" s="156"/>
      <c r="TVH767" s="156"/>
      <c r="TVI767" s="156"/>
      <c r="TVJ767" s="156"/>
      <c r="TVK767" s="156"/>
      <c r="TVL767" s="156"/>
      <c r="TVM767" s="156"/>
      <c r="TVN767" s="156"/>
      <c r="TVO767" s="156"/>
      <c r="TVP767" s="156"/>
      <c r="TVQ767" s="156"/>
      <c r="TVR767" s="156"/>
      <c r="TVS767" s="156"/>
      <c r="TVT767" s="156"/>
      <c r="TVU767" s="156"/>
      <c r="TVV767" s="156"/>
      <c r="TVW767" s="156"/>
      <c r="TVX767" s="156"/>
      <c r="TVY767" s="156"/>
      <c r="TVZ767" s="156"/>
      <c r="TWA767" s="156"/>
      <c r="TWB767" s="156"/>
      <c r="TWC767" s="156"/>
      <c r="TWD767" s="156"/>
      <c r="TWE767" s="156"/>
      <c r="TWF767" s="156"/>
      <c r="TWG767" s="156"/>
      <c r="TWH767" s="156"/>
      <c r="TWI767" s="156"/>
      <c r="TWJ767" s="156"/>
      <c r="TWK767" s="156"/>
      <c r="TWL767" s="156"/>
      <c r="TWM767" s="156"/>
      <c r="TWN767" s="156"/>
      <c r="TWO767" s="156"/>
      <c r="TWP767" s="156"/>
      <c r="TWQ767" s="156"/>
      <c r="TWR767" s="156"/>
      <c r="TWS767" s="156"/>
      <c r="TWT767" s="156"/>
      <c r="TWU767" s="156"/>
      <c r="TWV767" s="156"/>
      <c r="TWW767" s="156"/>
      <c r="TWX767" s="156"/>
      <c r="TWY767" s="156"/>
      <c r="TWZ767" s="156"/>
      <c r="TXA767" s="156"/>
      <c r="TXB767" s="156"/>
      <c r="TXC767" s="156"/>
      <c r="TXD767" s="156"/>
      <c r="TXE767" s="156"/>
      <c r="TXF767" s="156"/>
      <c r="TXG767" s="156"/>
      <c r="TXH767" s="156"/>
      <c r="TXI767" s="156"/>
      <c r="TXJ767" s="156"/>
      <c r="TXK767" s="156"/>
      <c r="TXL767" s="156"/>
      <c r="TXM767" s="156"/>
      <c r="TXN767" s="156"/>
      <c r="TXO767" s="156"/>
      <c r="TXP767" s="156"/>
      <c r="TXQ767" s="156"/>
      <c r="TXR767" s="156"/>
      <c r="TXS767" s="156"/>
      <c r="TXT767" s="156"/>
      <c r="TXU767" s="156"/>
      <c r="TXV767" s="156"/>
      <c r="TXW767" s="156"/>
      <c r="TXX767" s="156"/>
      <c r="TXY767" s="156"/>
      <c r="TXZ767" s="156"/>
      <c r="TYA767" s="156"/>
      <c r="TYB767" s="156"/>
      <c r="TYC767" s="156"/>
      <c r="TYD767" s="156"/>
      <c r="TYE767" s="156"/>
      <c r="TYF767" s="156"/>
      <c r="TYG767" s="156"/>
      <c r="TYH767" s="156"/>
      <c r="TYI767" s="156"/>
      <c r="TYJ767" s="156"/>
      <c r="TYK767" s="156"/>
      <c r="TYL767" s="156"/>
      <c r="TYM767" s="156"/>
      <c r="TYN767" s="156"/>
      <c r="TYO767" s="156"/>
      <c r="TYP767" s="156"/>
      <c r="TYQ767" s="156"/>
      <c r="TYR767" s="156"/>
      <c r="TYS767" s="156"/>
      <c r="TYT767" s="156"/>
      <c r="TYU767" s="156"/>
      <c r="TYV767" s="156"/>
      <c r="TYW767" s="156"/>
      <c r="TYX767" s="156"/>
      <c r="TYY767" s="156"/>
      <c r="TYZ767" s="156"/>
      <c r="TZA767" s="156"/>
      <c r="TZB767" s="156"/>
      <c r="TZC767" s="156"/>
      <c r="TZD767" s="156"/>
      <c r="TZE767" s="156"/>
      <c r="TZF767" s="156"/>
      <c r="TZG767" s="156"/>
      <c r="TZH767" s="156"/>
      <c r="TZI767" s="156"/>
      <c r="TZJ767" s="156"/>
      <c r="TZK767" s="156"/>
      <c r="TZL767" s="156"/>
      <c r="TZM767" s="156"/>
      <c r="TZN767" s="156"/>
      <c r="TZO767" s="156"/>
      <c r="TZP767" s="156"/>
      <c r="TZQ767" s="156"/>
      <c r="TZR767" s="156"/>
      <c r="TZS767" s="156"/>
      <c r="TZT767" s="156"/>
      <c r="TZU767" s="156"/>
      <c r="TZV767" s="156"/>
      <c r="TZW767" s="156"/>
      <c r="TZX767" s="156"/>
      <c r="TZY767" s="156"/>
      <c r="TZZ767" s="156"/>
      <c r="UAA767" s="156"/>
      <c r="UAB767" s="156"/>
      <c r="UAC767" s="156"/>
      <c r="UAD767" s="156"/>
      <c r="UAE767" s="156"/>
      <c r="UAF767" s="156"/>
      <c r="UAG767" s="156"/>
      <c r="UAH767" s="156"/>
      <c r="UAI767" s="156"/>
      <c r="UAJ767" s="156"/>
      <c r="UAK767" s="156"/>
      <c r="UAL767" s="156"/>
      <c r="UAM767" s="156"/>
      <c r="UAN767" s="156"/>
      <c r="UAO767" s="156"/>
      <c r="UAP767" s="156"/>
      <c r="UAQ767" s="156"/>
      <c r="UAR767" s="156"/>
      <c r="UAS767" s="156"/>
      <c r="UAT767" s="156"/>
      <c r="UAU767" s="156"/>
      <c r="UAV767" s="156"/>
      <c r="UAW767" s="156"/>
      <c r="UAX767" s="156"/>
      <c r="UAY767" s="156"/>
      <c r="UAZ767" s="156"/>
      <c r="UBA767" s="156"/>
      <c r="UBB767" s="156"/>
      <c r="UBC767" s="156"/>
      <c r="UBD767" s="156"/>
      <c r="UBE767" s="156"/>
      <c r="UBF767" s="156"/>
      <c r="UBG767" s="156"/>
      <c r="UBH767" s="156"/>
      <c r="UBI767" s="156"/>
      <c r="UBJ767" s="156"/>
      <c r="UBK767" s="156"/>
      <c r="UBL767" s="156"/>
      <c r="UBM767" s="156"/>
      <c r="UBN767" s="156"/>
      <c r="UBO767" s="156"/>
      <c r="UBP767" s="156"/>
      <c r="UBQ767" s="156"/>
      <c r="UBR767" s="156"/>
      <c r="UBS767" s="156"/>
      <c r="UBT767" s="156"/>
      <c r="UBU767" s="156"/>
      <c r="UBV767" s="156"/>
      <c r="UBW767" s="156"/>
      <c r="UBX767" s="156"/>
      <c r="UBY767" s="156"/>
      <c r="UBZ767" s="156"/>
      <c r="UCA767" s="156"/>
      <c r="UCB767" s="156"/>
      <c r="UCC767" s="156"/>
      <c r="UCD767" s="156"/>
      <c r="UCE767" s="156"/>
      <c r="UCF767" s="156"/>
      <c r="UCG767" s="156"/>
      <c r="UCH767" s="156"/>
      <c r="UCI767" s="156"/>
      <c r="UCJ767" s="156"/>
      <c r="UCK767" s="156"/>
      <c r="UCL767" s="156"/>
      <c r="UCM767" s="156"/>
      <c r="UCN767" s="156"/>
      <c r="UCO767" s="156"/>
      <c r="UCP767" s="156"/>
      <c r="UCQ767" s="156"/>
      <c r="UCR767" s="156"/>
      <c r="UCS767" s="156"/>
      <c r="UCT767" s="156"/>
      <c r="UCU767" s="156"/>
      <c r="UCV767" s="156"/>
      <c r="UCW767" s="156"/>
      <c r="UCX767" s="156"/>
      <c r="UCY767" s="156"/>
      <c r="UCZ767" s="156"/>
      <c r="UDA767" s="156"/>
      <c r="UDB767" s="156"/>
      <c r="UDC767" s="156"/>
      <c r="UDD767" s="156"/>
      <c r="UDE767" s="156"/>
      <c r="UDF767" s="156"/>
      <c r="UDG767" s="156"/>
      <c r="UDH767" s="156"/>
      <c r="UDI767" s="156"/>
      <c r="UDJ767" s="156"/>
      <c r="UDK767" s="156"/>
      <c r="UDL767" s="156"/>
      <c r="UDM767" s="156"/>
      <c r="UDN767" s="156"/>
      <c r="UDO767" s="156"/>
      <c r="UDP767" s="156"/>
      <c r="UDQ767" s="156"/>
      <c r="UDR767" s="156"/>
      <c r="UDS767" s="156"/>
      <c r="UDT767" s="156"/>
      <c r="UDU767" s="156"/>
      <c r="UDV767" s="156"/>
      <c r="UDW767" s="156"/>
      <c r="UDX767" s="156"/>
      <c r="UDY767" s="156"/>
      <c r="UDZ767" s="156"/>
      <c r="UEA767" s="156"/>
      <c r="UEB767" s="156"/>
      <c r="UEC767" s="156"/>
      <c r="UED767" s="156"/>
      <c r="UEE767" s="156"/>
      <c r="UEF767" s="156"/>
      <c r="UEG767" s="156"/>
      <c r="UEH767" s="156"/>
      <c r="UEI767" s="156"/>
      <c r="UEJ767" s="156"/>
      <c r="UEK767" s="156"/>
      <c r="UEL767" s="156"/>
      <c r="UEM767" s="156"/>
      <c r="UEN767" s="156"/>
      <c r="UEO767" s="156"/>
      <c r="UEP767" s="156"/>
      <c r="UEQ767" s="156"/>
      <c r="UER767" s="156"/>
      <c r="UES767" s="156"/>
      <c r="UET767" s="156"/>
      <c r="UEU767" s="156"/>
      <c r="UEV767" s="156"/>
      <c r="UEW767" s="156"/>
      <c r="UEX767" s="156"/>
      <c r="UEY767" s="156"/>
      <c r="UEZ767" s="156"/>
      <c r="UFA767" s="156"/>
      <c r="UFB767" s="156"/>
      <c r="UFC767" s="156"/>
      <c r="UFD767" s="156"/>
      <c r="UFE767" s="156"/>
      <c r="UFF767" s="156"/>
      <c r="UFG767" s="156"/>
      <c r="UFH767" s="156"/>
      <c r="UFI767" s="156"/>
      <c r="UFJ767" s="156"/>
      <c r="UFK767" s="156"/>
      <c r="UFL767" s="156"/>
      <c r="UFM767" s="156"/>
      <c r="UFN767" s="156"/>
      <c r="UFO767" s="156"/>
      <c r="UFP767" s="156"/>
      <c r="UFQ767" s="156"/>
      <c r="UFR767" s="156"/>
      <c r="UFS767" s="156"/>
      <c r="UFT767" s="156"/>
      <c r="UFU767" s="156"/>
      <c r="UFV767" s="156"/>
      <c r="UFW767" s="156"/>
      <c r="UFX767" s="156"/>
      <c r="UFY767" s="156"/>
      <c r="UFZ767" s="156"/>
      <c r="UGA767" s="156"/>
      <c r="UGB767" s="156"/>
      <c r="UGC767" s="156"/>
      <c r="UGD767" s="156"/>
      <c r="UGE767" s="156"/>
      <c r="UGF767" s="156"/>
      <c r="UGG767" s="156"/>
      <c r="UGH767" s="156"/>
      <c r="UGI767" s="156"/>
      <c r="UGJ767" s="156"/>
      <c r="UGK767" s="156"/>
      <c r="UGL767" s="156"/>
      <c r="UGM767" s="156"/>
      <c r="UGN767" s="156"/>
      <c r="UGO767" s="156"/>
      <c r="UGP767" s="156"/>
      <c r="UGQ767" s="156"/>
      <c r="UGR767" s="156"/>
      <c r="UGS767" s="156"/>
      <c r="UGT767" s="156"/>
      <c r="UGU767" s="156"/>
      <c r="UGV767" s="156"/>
      <c r="UGW767" s="156"/>
      <c r="UGX767" s="156"/>
      <c r="UGY767" s="156"/>
      <c r="UGZ767" s="156"/>
      <c r="UHA767" s="156"/>
      <c r="UHB767" s="156"/>
      <c r="UHC767" s="156"/>
      <c r="UHD767" s="156"/>
      <c r="UHE767" s="156"/>
      <c r="UHF767" s="156"/>
      <c r="UHG767" s="156"/>
      <c r="UHH767" s="156"/>
      <c r="UHI767" s="156"/>
      <c r="UHJ767" s="156"/>
      <c r="UHK767" s="156"/>
      <c r="UHL767" s="156"/>
      <c r="UHM767" s="156"/>
      <c r="UHN767" s="156"/>
      <c r="UHO767" s="156"/>
      <c r="UHP767" s="156"/>
      <c r="UHQ767" s="156"/>
      <c r="UHR767" s="156"/>
      <c r="UHS767" s="156"/>
      <c r="UHT767" s="156"/>
      <c r="UHU767" s="156"/>
      <c r="UHV767" s="156"/>
      <c r="UHW767" s="156"/>
      <c r="UHX767" s="156"/>
      <c r="UHY767" s="156"/>
      <c r="UHZ767" s="156"/>
      <c r="UIA767" s="156"/>
      <c r="UIB767" s="156"/>
      <c r="UIC767" s="156"/>
      <c r="UID767" s="156"/>
      <c r="UIE767" s="156"/>
      <c r="UIF767" s="156"/>
      <c r="UIG767" s="156"/>
      <c r="UIH767" s="156"/>
      <c r="UII767" s="156"/>
      <c r="UIJ767" s="156"/>
      <c r="UIK767" s="156"/>
      <c r="UIL767" s="156"/>
      <c r="UIM767" s="156"/>
      <c r="UIN767" s="156"/>
      <c r="UIO767" s="156"/>
      <c r="UIP767" s="156"/>
      <c r="UIQ767" s="156"/>
      <c r="UIR767" s="156"/>
      <c r="UIS767" s="156"/>
      <c r="UIT767" s="156"/>
      <c r="UIU767" s="156"/>
      <c r="UIV767" s="156"/>
      <c r="UIW767" s="156"/>
      <c r="UIX767" s="156"/>
      <c r="UIY767" s="156"/>
      <c r="UIZ767" s="156"/>
      <c r="UJA767" s="156"/>
      <c r="UJB767" s="156"/>
      <c r="UJC767" s="156"/>
      <c r="UJD767" s="156"/>
      <c r="UJE767" s="156"/>
      <c r="UJF767" s="156"/>
      <c r="UJG767" s="156"/>
      <c r="UJH767" s="156"/>
      <c r="UJI767" s="156"/>
      <c r="UJJ767" s="156"/>
      <c r="UJK767" s="156"/>
      <c r="UJL767" s="156"/>
      <c r="UJM767" s="156"/>
      <c r="UJN767" s="156"/>
      <c r="UJO767" s="156"/>
      <c r="UJP767" s="156"/>
      <c r="UJQ767" s="156"/>
      <c r="UJR767" s="156"/>
      <c r="UJS767" s="156"/>
      <c r="UJT767" s="156"/>
      <c r="UJU767" s="156"/>
      <c r="UJV767" s="156"/>
      <c r="UJW767" s="156"/>
      <c r="UJX767" s="156"/>
      <c r="UJY767" s="156"/>
      <c r="UJZ767" s="156"/>
      <c r="UKA767" s="156"/>
      <c r="UKB767" s="156"/>
      <c r="UKC767" s="156"/>
      <c r="UKD767" s="156"/>
      <c r="UKE767" s="156"/>
      <c r="UKF767" s="156"/>
      <c r="UKG767" s="156"/>
      <c r="UKH767" s="156"/>
      <c r="UKI767" s="156"/>
      <c r="UKJ767" s="156"/>
      <c r="UKK767" s="156"/>
      <c r="UKL767" s="156"/>
      <c r="UKM767" s="156"/>
      <c r="UKN767" s="156"/>
      <c r="UKO767" s="156"/>
      <c r="UKP767" s="156"/>
      <c r="UKQ767" s="156"/>
      <c r="UKR767" s="156"/>
      <c r="UKS767" s="156"/>
      <c r="UKT767" s="156"/>
      <c r="UKU767" s="156"/>
      <c r="UKV767" s="156"/>
      <c r="UKW767" s="156"/>
      <c r="UKX767" s="156"/>
      <c r="UKY767" s="156"/>
      <c r="UKZ767" s="156"/>
      <c r="ULA767" s="156"/>
      <c r="ULB767" s="156"/>
      <c r="ULC767" s="156"/>
      <c r="ULD767" s="156"/>
      <c r="ULE767" s="156"/>
      <c r="ULF767" s="156"/>
      <c r="ULG767" s="156"/>
      <c r="ULH767" s="156"/>
      <c r="ULI767" s="156"/>
      <c r="ULJ767" s="156"/>
      <c r="ULK767" s="156"/>
      <c r="ULL767" s="156"/>
      <c r="ULM767" s="156"/>
      <c r="ULN767" s="156"/>
      <c r="ULO767" s="156"/>
      <c r="ULP767" s="156"/>
      <c r="ULQ767" s="156"/>
      <c r="ULR767" s="156"/>
      <c r="ULS767" s="156"/>
      <c r="ULT767" s="156"/>
      <c r="ULU767" s="156"/>
      <c r="ULV767" s="156"/>
      <c r="ULW767" s="156"/>
      <c r="ULX767" s="156"/>
      <c r="ULY767" s="156"/>
      <c r="ULZ767" s="156"/>
      <c r="UMA767" s="156"/>
      <c r="UMB767" s="156"/>
      <c r="UMC767" s="156"/>
      <c r="UMD767" s="156"/>
      <c r="UME767" s="156"/>
      <c r="UMF767" s="156"/>
      <c r="UMG767" s="156"/>
      <c r="UMH767" s="156"/>
      <c r="UMI767" s="156"/>
      <c r="UMJ767" s="156"/>
      <c r="UMK767" s="156"/>
      <c r="UML767" s="156"/>
      <c r="UMM767" s="156"/>
      <c r="UMN767" s="156"/>
      <c r="UMO767" s="156"/>
      <c r="UMP767" s="156"/>
      <c r="UMQ767" s="156"/>
      <c r="UMR767" s="156"/>
      <c r="UMS767" s="156"/>
      <c r="UMT767" s="156"/>
      <c r="UMU767" s="156"/>
      <c r="UMV767" s="156"/>
      <c r="UMW767" s="156"/>
      <c r="UMX767" s="156"/>
      <c r="UMY767" s="156"/>
      <c r="UMZ767" s="156"/>
      <c r="UNA767" s="156"/>
      <c r="UNB767" s="156"/>
      <c r="UNC767" s="156"/>
      <c r="UND767" s="156"/>
      <c r="UNE767" s="156"/>
      <c r="UNF767" s="156"/>
      <c r="UNG767" s="156"/>
      <c r="UNH767" s="156"/>
      <c r="UNI767" s="156"/>
      <c r="UNJ767" s="156"/>
      <c r="UNK767" s="156"/>
      <c r="UNL767" s="156"/>
      <c r="UNM767" s="156"/>
      <c r="UNN767" s="156"/>
      <c r="UNO767" s="156"/>
      <c r="UNP767" s="156"/>
      <c r="UNQ767" s="156"/>
      <c r="UNR767" s="156"/>
      <c r="UNS767" s="156"/>
      <c r="UNT767" s="156"/>
      <c r="UNU767" s="156"/>
      <c r="UNV767" s="156"/>
      <c r="UNW767" s="156"/>
      <c r="UNX767" s="156"/>
      <c r="UNY767" s="156"/>
      <c r="UNZ767" s="156"/>
      <c r="UOA767" s="156"/>
      <c r="UOB767" s="156"/>
      <c r="UOC767" s="156"/>
      <c r="UOD767" s="156"/>
      <c r="UOE767" s="156"/>
      <c r="UOF767" s="156"/>
      <c r="UOG767" s="156"/>
      <c r="UOH767" s="156"/>
      <c r="UOI767" s="156"/>
      <c r="UOJ767" s="156"/>
      <c r="UOK767" s="156"/>
      <c r="UOL767" s="156"/>
      <c r="UOM767" s="156"/>
      <c r="UON767" s="156"/>
      <c r="UOO767" s="156"/>
      <c r="UOP767" s="156"/>
      <c r="UOQ767" s="156"/>
      <c r="UOR767" s="156"/>
      <c r="UOS767" s="156"/>
      <c r="UOT767" s="156"/>
      <c r="UOU767" s="156"/>
      <c r="UOV767" s="156"/>
      <c r="UOW767" s="156"/>
      <c r="UOX767" s="156"/>
      <c r="UOY767" s="156"/>
      <c r="UOZ767" s="156"/>
      <c r="UPA767" s="156"/>
      <c r="UPB767" s="156"/>
      <c r="UPC767" s="156"/>
      <c r="UPD767" s="156"/>
      <c r="UPE767" s="156"/>
      <c r="UPF767" s="156"/>
      <c r="UPG767" s="156"/>
      <c r="UPH767" s="156"/>
      <c r="UPI767" s="156"/>
      <c r="UPJ767" s="156"/>
      <c r="UPK767" s="156"/>
      <c r="UPL767" s="156"/>
      <c r="UPM767" s="156"/>
      <c r="UPN767" s="156"/>
      <c r="UPO767" s="156"/>
      <c r="UPP767" s="156"/>
      <c r="UPQ767" s="156"/>
      <c r="UPR767" s="156"/>
      <c r="UPS767" s="156"/>
      <c r="UPT767" s="156"/>
      <c r="UPU767" s="156"/>
      <c r="UPV767" s="156"/>
      <c r="UPW767" s="156"/>
      <c r="UPX767" s="156"/>
      <c r="UPY767" s="156"/>
      <c r="UPZ767" s="156"/>
      <c r="UQA767" s="156"/>
      <c r="UQB767" s="156"/>
      <c r="UQC767" s="156"/>
      <c r="UQD767" s="156"/>
      <c r="UQE767" s="156"/>
      <c r="UQF767" s="156"/>
      <c r="UQG767" s="156"/>
      <c r="UQH767" s="156"/>
      <c r="UQI767" s="156"/>
      <c r="UQJ767" s="156"/>
      <c r="UQK767" s="156"/>
      <c r="UQL767" s="156"/>
      <c r="UQM767" s="156"/>
      <c r="UQN767" s="156"/>
      <c r="UQO767" s="156"/>
      <c r="UQP767" s="156"/>
      <c r="UQQ767" s="156"/>
      <c r="UQR767" s="156"/>
      <c r="UQS767" s="156"/>
      <c r="UQT767" s="156"/>
      <c r="UQU767" s="156"/>
      <c r="UQV767" s="156"/>
      <c r="UQW767" s="156"/>
      <c r="UQX767" s="156"/>
      <c r="UQY767" s="156"/>
      <c r="UQZ767" s="156"/>
      <c r="URA767" s="156"/>
      <c r="URB767" s="156"/>
      <c r="URC767" s="156"/>
      <c r="URD767" s="156"/>
      <c r="URE767" s="156"/>
      <c r="URF767" s="156"/>
      <c r="URG767" s="156"/>
      <c r="URH767" s="156"/>
      <c r="URI767" s="156"/>
      <c r="URJ767" s="156"/>
      <c r="URK767" s="156"/>
      <c r="URL767" s="156"/>
      <c r="URM767" s="156"/>
      <c r="URN767" s="156"/>
      <c r="URO767" s="156"/>
      <c r="URP767" s="156"/>
      <c r="URQ767" s="156"/>
      <c r="URR767" s="156"/>
      <c r="URS767" s="156"/>
      <c r="URT767" s="156"/>
      <c r="URU767" s="156"/>
      <c r="URV767" s="156"/>
      <c r="URW767" s="156"/>
      <c r="URX767" s="156"/>
      <c r="URY767" s="156"/>
      <c r="URZ767" s="156"/>
      <c r="USA767" s="156"/>
      <c r="USB767" s="156"/>
      <c r="USC767" s="156"/>
      <c r="USD767" s="156"/>
      <c r="USE767" s="156"/>
      <c r="USF767" s="156"/>
      <c r="USG767" s="156"/>
      <c r="USH767" s="156"/>
      <c r="USI767" s="156"/>
      <c r="USJ767" s="156"/>
      <c r="USK767" s="156"/>
      <c r="USL767" s="156"/>
      <c r="USM767" s="156"/>
      <c r="USN767" s="156"/>
      <c r="USO767" s="156"/>
      <c r="USP767" s="156"/>
      <c r="USQ767" s="156"/>
      <c r="USR767" s="156"/>
      <c r="USS767" s="156"/>
      <c r="UST767" s="156"/>
      <c r="USU767" s="156"/>
      <c r="USV767" s="156"/>
      <c r="USW767" s="156"/>
      <c r="USX767" s="156"/>
      <c r="USY767" s="156"/>
      <c r="USZ767" s="156"/>
      <c r="UTA767" s="156"/>
      <c r="UTB767" s="156"/>
      <c r="UTC767" s="156"/>
      <c r="UTD767" s="156"/>
      <c r="UTE767" s="156"/>
      <c r="UTF767" s="156"/>
      <c r="UTG767" s="156"/>
      <c r="UTH767" s="156"/>
      <c r="UTI767" s="156"/>
      <c r="UTJ767" s="156"/>
      <c r="UTK767" s="156"/>
      <c r="UTL767" s="156"/>
      <c r="UTM767" s="156"/>
      <c r="UTN767" s="156"/>
      <c r="UTO767" s="156"/>
      <c r="UTP767" s="156"/>
      <c r="UTQ767" s="156"/>
      <c r="UTR767" s="156"/>
      <c r="UTS767" s="156"/>
      <c r="UTT767" s="156"/>
      <c r="UTU767" s="156"/>
      <c r="UTV767" s="156"/>
      <c r="UTW767" s="156"/>
      <c r="UTX767" s="156"/>
      <c r="UTY767" s="156"/>
      <c r="UTZ767" s="156"/>
      <c r="UUA767" s="156"/>
      <c r="UUB767" s="156"/>
      <c r="UUC767" s="156"/>
      <c r="UUD767" s="156"/>
      <c r="UUE767" s="156"/>
      <c r="UUF767" s="156"/>
      <c r="UUG767" s="156"/>
      <c r="UUH767" s="156"/>
      <c r="UUI767" s="156"/>
      <c r="UUJ767" s="156"/>
      <c r="UUK767" s="156"/>
      <c r="UUL767" s="156"/>
      <c r="UUM767" s="156"/>
      <c r="UUN767" s="156"/>
      <c r="UUO767" s="156"/>
      <c r="UUP767" s="156"/>
      <c r="UUQ767" s="156"/>
      <c r="UUR767" s="156"/>
      <c r="UUS767" s="156"/>
      <c r="UUT767" s="156"/>
      <c r="UUU767" s="156"/>
      <c r="UUV767" s="156"/>
      <c r="UUW767" s="156"/>
      <c r="UUX767" s="156"/>
      <c r="UUY767" s="156"/>
      <c r="UUZ767" s="156"/>
      <c r="UVA767" s="156"/>
      <c r="UVB767" s="156"/>
      <c r="UVC767" s="156"/>
      <c r="UVD767" s="156"/>
      <c r="UVE767" s="156"/>
      <c r="UVF767" s="156"/>
      <c r="UVG767" s="156"/>
      <c r="UVH767" s="156"/>
      <c r="UVI767" s="156"/>
      <c r="UVJ767" s="156"/>
      <c r="UVK767" s="156"/>
      <c r="UVL767" s="156"/>
      <c r="UVM767" s="156"/>
      <c r="UVN767" s="156"/>
      <c r="UVO767" s="156"/>
      <c r="UVP767" s="156"/>
      <c r="UVQ767" s="156"/>
      <c r="UVR767" s="156"/>
      <c r="UVS767" s="156"/>
      <c r="UVT767" s="156"/>
      <c r="UVU767" s="156"/>
      <c r="UVV767" s="156"/>
      <c r="UVW767" s="156"/>
      <c r="UVX767" s="156"/>
      <c r="UVY767" s="156"/>
      <c r="UVZ767" s="156"/>
      <c r="UWA767" s="156"/>
      <c r="UWB767" s="156"/>
      <c r="UWC767" s="156"/>
      <c r="UWD767" s="156"/>
      <c r="UWE767" s="156"/>
      <c r="UWF767" s="156"/>
      <c r="UWG767" s="156"/>
      <c r="UWH767" s="156"/>
      <c r="UWI767" s="156"/>
      <c r="UWJ767" s="156"/>
      <c r="UWK767" s="156"/>
      <c r="UWL767" s="156"/>
      <c r="UWM767" s="156"/>
      <c r="UWN767" s="156"/>
      <c r="UWO767" s="156"/>
      <c r="UWP767" s="156"/>
      <c r="UWQ767" s="156"/>
      <c r="UWR767" s="156"/>
      <c r="UWS767" s="156"/>
      <c r="UWT767" s="156"/>
      <c r="UWU767" s="156"/>
      <c r="UWV767" s="156"/>
      <c r="UWW767" s="156"/>
      <c r="UWX767" s="156"/>
      <c r="UWY767" s="156"/>
      <c r="UWZ767" s="156"/>
      <c r="UXA767" s="156"/>
      <c r="UXB767" s="156"/>
      <c r="UXC767" s="156"/>
      <c r="UXD767" s="156"/>
      <c r="UXE767" s="156"/>
      <c r="UXF767" s="156"/>
      <c r="UXG767" s="156"/>
      <c r="UXH767" s="156"/>
      <c r="UXI767" s="156"/>
      <c r="UXJ767" s="156"/>
      <c r="UXK767" s="156"/>
      <c r="UXL767" s="156"/>
      <c r="UXM767" s="156"/>
      <c r="UXN767" s="156"/>
      <c r="UXO767" s="156"/>
      <c r="UXP767" s="156"/>
      <c r="UXQ767" s="156"/>
      <c r="UXR767" s="156"/>
      <c r="UXS767" s="156"/>
      <c r="UXT767" s="156"/>
      <c r="UXU767" s="156"/>
      <c r="UXV767" s="156"/>
      <c r="UXW767" s="156"/>
      <c r="UXX767" s="156"/>
      <c r="UXY767" s="156"/>
      <c r="UXZ767" s="156"/>
      <c r="UYA767" s="156"/>
      <c r="UYB767" s="156"/>
      <c r="UYC767" s="156"/>
      <c r="UYD767" s="156"/>
      <c r="UYE767" s="156"/>
      <c r="UYF767" s="156"/>
      <c r="UYG767" s="156"/>
      <c r="UYH767" s="156"/>
      <c r="UYI767" s="156"/>
      <c r="UYJ767" s="156"/>
      <c r="UYK767" s="156"/>
      <c r="UYL767" s="156"/>
      <c r="UYM767" s="156"/>
      <c r="UYN767" s="156"/>
      <c r="UYO767" s="156"/>
      <c r="UYP767" s="156"/>
      <c r="UYQ767" s="156"/>
      <c r="UYR767" s="156"/>
      <c r="UYS767" s="156"/>
      <c r="UYT767" s="156"/>
      <c r="UYU767" s="156"/>
      <c r="UYV767" s="156"/>
      <c r="UYW767" s="156"/>
      <c r="UYX767" s="156"/>
      <c r="UYY767" s="156"/>
      <c r="UYZ767" s="156"/>
      <c r="UZA767" s="156"/>
      <c r="UZB767" s="156"/>
      <c r="UZC767" s="156"/>
      <c r="UZD767" s="156"/>
      <c r="UZE767" s="156"/>
      <c r="UZF767" s="156"/>
      <c r="UZG767" s="156"/>
      <c r="UZH767" s="156"/>
      <c r="UZI767" s="156"/>
      <c r="UZJ767" s="156"/>
      <c r="UZK767" s="156"/>
      <c r="UZL767" s="156"/>
      <c r="UZM767" s="156"/>
      <c r="UZN767" s="156"/>
      <c r="UZO767" s="156"/>
      <c r="UZP767" s="156"/>
      <c r="UZQ767" s="156"/>
      <c r="UZR767" s="156"/>
      <c r="UZS767" s="156"/>
      <c r="UZT767" s="156"/>
      <c r="UZU767" s="156"/>
      <c r="UZV767" s="156"/>
      <c r="UZW767" s="156"/>
      <c r="UZX767" s="156"/>
      <c r="UZY767" s="156"/>
      <c r="UZZ767" s="156"/>
      <c r="VAA767" s="156"/>
      <c r="VAB767" s="156"/>
      <c r="VAC767" s="156"/>
      <c r="VAD767" s="156"/>
      <c r="VAE767" s="156"/>
      <c r="VAF767" s="156"/>
      <c r="VAG767" s="156"/>
      <c r="VAH767" s="156"/>
      <c r="VAI767" s="156"/>
      <c r="VAJ767" s="156"/>
      <c r="VAK767" s="156"/>
      <c r="VAL767" s="156"/>
      <c r="VAM767" s="156"/>
      <c r="VAN767" s="156"/>
      <c r="VAO767" s="156"/>
      <c r="VAP767" s="156"/>
      <c r="VAQ767" s="156"/>
      <c r="VAR767" s="156"/>
      <c r="VAS767" s="156"/>
      <c r="VAT767" s="156"/>
      <c r="VAU767" s="156"/>
      <c r="VAV767" s="156"/>
      <c r="VAW767" s="156"/>
      <c r="VAX767" s="156"/>
      <c r="VAY767" s="156"/>
      <c r="VAZ767" s="156"/>
      <c r="VBA767" s="156"/>
      <c r="VBB767" s="156"/>
      <c r="VBC767" s="156"/>
      <c r="VBD767" s="156"/>
      <c r="VBE767" s="156"/>
      <c r="VBF767" s="156"/>
      <c r="VBG767" s="156"/>
      <c r="VBH767" s="156"/>
      <c r="VBI767" s="156"/>
      <c r="VBJ767" s="156"/>
      <c r="VBK767" s="156"/>
      <c r="VBL767" s="156"/>
      <c r="VBM767" s="156"/>
      <c r="VBN767" s="156"/>
      <c r="VBO767" s="156"/>
      <c r="VBP767" s="156"/>
      <c r="VBQ767" s="156"/>
      <c r="VBR767" s="156"/>
      <c r="VBS767" s="156"/>
      <c r="VBT767" s="156"/>
      <c r="VBU767" s="156"/>
      <c r="VBV767" s="156"/>
      <c r="VBW767" s="156"/>
      <c r="VBX767" s="156"/>
      <c r="VBY767" s="156"/>
      <c r="VBZ767" s="156"/>
      <c r="VCA767" s="156"/>
      <c r="VCB767" s="156"/>
      <c r="VCC767" s="156"/>
      <c r="VCD767" s="156"/>
      <c r="VCE767" s="156"/>
      <c r="VCF767" s="156"/>
      <c r="VCG767" s="156"/>
      <c r="VCH767" s="156"/>
      <c r="VCI767" s="156"/>
      <c r="VCJ767" s="156"/>
      <c r="VCK767" s="156"/>
      <c r="VCL767" s="156"/>
      <c r="VCM767" s="156"/>
      <c r="VCN767" s="156"/>
      <c r="VCO767" s="156"/>
      <c r="VCP767" s="156"/>
      <c r="VCQ767" s="156"/>
      <c r="VCR767" s="156"/>
      <c r="VCS767" s="156"/>
      <c r="VCT767" s="156"/>
      <c r="VCU767" s="156"/>
      <c r="VCV767" s="156"/>
      <c r="VCW767" s="156"/>
      <c r="VCX767" s="156"/>
      <c r="VCY767" s="156"/>
      <c r="VCZ767" s="156"/>
      <c r="VDA767" s="156"/>
      <c r="VDB767" s="156"/>
      <c r="VDC767" s="156"/>
      <c r="VDD767" s="156"/>
      <c r="VDE767" s="156"/>
      <c r="VDF767" s="156"/>
      <c r="VDG767" s="156"/>
      <c r="VDH767" s="156"/>
      <c r="VDI767" s="156"/>
      <c r="VDJ767" s="156"/>
      <c r="VDK767" s="156"/>
      <c r="VDL767" s="156"/>
      <c r="VDM767" s="156"/>
      <c r="VDN767" s="156"/>
      <c r="VDO767" s="156"/>
      <c r="VDP767" s="156"/>
      <c r="VDQ767" s="156"/>
      <c r="VDR767" s="156"/>
      <c r="VDS767" s="156"/>
      <c r="VDT767" s="156"/>
      <c r="VDU767" s="156"/>
      <c r="VDV767" s="156"/>
      <c r="VDW767" s="156"/>
      <c r="VDX767" s="156"/>
      <c r="VDY767" s="156"/>
      <c r="VDZ767" s="156"/>
      <c r="VEA767" s="156"/>
      <c r="VEB767" s="156"/>
      <c r="VEC767" s="156"/>
      <c r="VED767" s="156"/>
      <c r="VEE767" s="156"/>
      <c r="VEF767" s="156"/>
      <c r="VEG767" s="156"/>
      <c r="VEH767" s="156"/>
      <c r="VEI767" s="156"/>
      <c r="VEJ767" s="156"/>
      <c r="VEK767" s="156"/>
      <c r="VEL767" s="156"/>
      <c r="VEM767" s="156"/>
      <c r="VEN767" s="156"/>
      <c r="VEO767" s="156"/>
      <c r="VEP767" s="156"/>
      <c r="VEQ767" s="156"/>
      <c r="VER767" s="156"/>
      <c r="VES767" s="156"/>
      <c r="VET767" s="156"/>
      <c r="VEU767" s="156"/>
      <c r="VEV767" s="156"/>
      <c r="VEW767" s="156"/>
      <c r="VEX767" s="156"/>
      <c r="VEY767" s="156"/>
      <c r="VEZ767" s="156"/>
      <c r="VFA767" s="156"/>
      <c r="VFB767" s="156"/>
      <c r="VFC767" s="156"/>
      <c r="VFD767" s="156"/>
      <c r="VFE767" s="156"/>
      <c r="VFF767" s="156"/>
      <c r="VFG767" s="156"/>
      <c r="VFH767" s="156"/>
      <c r="VFI767" s="156"/>
      <c r="VFJ767" s="156"/>
      <c r="VFK767" s="156"/>
      <c r="VFL767" s="156"/>
      <c r="VFM767" s="156"/>
      <c r="VFN767" s="156"/>
      <c r="VFO767" s="156"/>
      <c r="VFP767" s="156"/>
      <c r="VFQ767" s="156"/>
      <c r="VFR767" s="156"/>
      <c r="VFS767" s="156"/>
      <c r="VFT767" s="156"/>
      <c r="VFU767" s="156"/>
      <c r="VFV767" s="156"/>
      <c r="VFW767" s="156"/>
      <c r="VFX767" s="156"/>
      <c r="VFY767" s="156"/>
      <c r="VFZ767" s="156"/>
      <c r="VGA767" s="156"/>
      <c r="VGB767" s="156"/>
      <c r="VGC767" s="156"/>
      <c r="VGD767" s="156"/>
      <c r="VGE767" s="156"/>
      <c r="VGF767" s="156"/>
      <c r="VGG767" s="156"/>
      <c r="VGH767" s="156"/>
      <c r="VGI767" s="156"/>
      <c r="VGJ767" s="156"/>
      <c r="VGK767" s="156"/>
      <c r="VGL767" s="156"/>
      <c r="VGM767" s="156"/>
      <c r="VGN767" s="156"/>
      <c r="VGO767" s="156"/>
      <c r="VGP767" s="156"/>
      <c r="VGQ767" s="156"/>
      <c r="VGR767" s="156"/>
      <c r="VGS767" s="156"/>
      <c r="VGT767" s="156"/>
      <c r="VGU767" s="156"/>
      <c r="VGV767" s="156"/>
      <c r="VGW767" s="156"/>
      <c r="VGX767" s="156"/>
      <c r="VGY767" s="156"/>
      <c r="VGZ767" s="156"/>
      <c r="VHA767" s="156"/>
      <c r="VHB767" s="156"/>
      <c r="VHC767" s="156"/>
      <c r="VHD767" s="156"/>
      <c r="VHE767" s="156"/>
      <c r="VHF767" s="156"/>
      <c r="VHG767" s="156"/>
      <c r="VHH767" s="156"/>
      <c r="VHI767" s="156"/>
      <c r="VHJ767" s="156"/>
      <c r="VHK767" s="156"/>
      <c r="VHL767" s="156"/>
      <c r="VHM767" s="156"/>
      <c r="VHN767" s="156"/>
      <c r="VHO767" s="156"/>
      <c r="VHP767" s="156"/>
      <c r="VHQ767" s="156"/>
      <c r="VHR767" s="156"/>
      <c r="VHS767" s="156"/>
      <c r="VHT767" s="156"/>
      <c r="VHU767" s="156"/>
      <c r="VHV767" s="156"/>
      <c r="VHW767" s="156"/>
      <c r="VHX767" s="156"/>
      <c r="VHY767" s="156"/>
      <c r="VHZ767" s="156"/>
      <c r="VIA767" s="156"/>
      <c r="VIB767" s="156"/>
      <c r="VIC767" s="156"/>
      <c r="VID767" s="156"/>
      <c r="VIE767" s="156"/>
      <c r="VIF767" s="156"/>
      <c r="VIG767" s="156"/>
      <c r="VIH767" s="156"/>
      <c r="VII767" s="156"/>
      <c r="VIJ767" s="156"/>
      <c r="VIK767" s="156"/>
      <c r="VIL767" s="156"/>
      <c r="VIM767" s="156"/>
      <c r="VIN767" s="156"/>
      <c r="VIO767" s="156"/>
      <c r="VIP767" s="156"/>
      <c r="VIQ767" s="156"/>
      <c r="VIR767" s="156"/>
      <c r="VIS767" s="156"/>
      <c r="VIT767" s="156"/>
      <c r="VIU767" s="156"/>
      <c r="VIV767" s="156"/>
      <c r="VIW767" s="156"/>
      <c r="VIX767" s="156"/>
      <c r="VIY767" s="156"/>
      <c r="VIZ767" s="156"/>
      <c r="VJA767" s="156"/>
      <c r="VJB767" s="156"/>
      <c r="VJC767" s="156"/>
      <c r="VJD767" s="156"/>
      <c r="VJE767" s="156"/>
      <c r="VJF767" s="156"/>
      <c r="VJG767" s="156"/>
      <c r="VJH767" s="156"/>
      <c r="VJI767" s="156"/>
      <c r="VJJ767" s="156"/>
      <c r="VJK767" s="156"/>
      <c r="VJL767" s="156"/>
      <c r="VJM767" s="156"/>
      <c r="VJN767" s="156"/>
      <c r="VJO767" s="156"/>
      <c r="VJP767" s="156"/>
      <c r="VJQ767" s="156"/>
      <c r="VJR767" s="156"/>
      <c r="VJS767" s="156"/>
      <c r="VJT767" s="156"/>
      <c r="VJU767" s="156"/>
      <c r="VJV767" s="156"/>
      <c r="VJW767" s="156"/>
      <c r="VJX767" s="156"/>
      <c r="VJY767" s="156"/>
      <c r="VJZ767" s="156"/>
      <c r="VKA767" s="156"/>
      <c r="VKB767" s="156"/>
      <c r="VKC767" s="156"/>
      <c r="VKD767" s="156"/>
      <c r="VKE767" s="156"/>
      <c r="VKF767" s="156"/>
      <c r="VKG767" s="156"/>
      <c r="VKH767" s="156"/>
      <c r="VKI767" s="156"/>
      <c r="VKJ767" s="156"/>
      <c r="VKK767" s="156"/>
      <c r="VKL767" s="156"/>
      <c r="VKM767" s="156"/>
      <c r="VKN767" s="156"/>
      <c r="VKO767" s="156"/>
      <c r="VKP767" s="156"/>
      <c r="VKQ767" s="156"/>
      <c r="VKR767" s="156"/>
      <c r="VKS767" s="156"/>
      <c r="VKT767" s="156"/>
      <c r="VKU767" s="156"/>
      <c r="VKV767" s="156"/>
      <c r="VKW767" s="156"/>
      <c r="VKX767" s="156"/>
      <c r="VKY767" s="156"/>
      <c r="VKZ767" s="156"/>
      <c r="VLA767" s="156"/>
      <c r="VLB767" s="156"/>
      <c r="VLC767" s="156"/>
      <c r="VLD767" s="156"/>
      <c r="VLE767" s="156"/>
      <c r="VLF767" s="156"/>
      <c r="VLG767" s="156"/>
      <c r="VLH767" s="156"/>
      <c r="VLI767" s="156"/>
      <c r="VLJ767" s="156"/>
      <c r="VLK767" s="156"/>
      <c r="VLL767" s="156"/>
      <c r="VLM767" s="156"/>
      <c r="VLN767" s="156"/>
      <c r="VLO767" s="156"/>
      <c r="VLP767" s="156"/>
      <c r="VLQ767" s="156"/>
      <c r="VLR767" s="156"/>
      <c r="VLS767" s="156"/>
      <c r="VLT767" s="156"/>
      <c r="VLU767" s="156"/>
      <c r="VLV767" s="156"/>
      <c r="VLW767" s="156"/>
      <c r="VLX767" s="156"/>
      <c r="VLY767" s="156"/>
      <c r="VLZ767" s="156"/>
      <c r="VMA767" s="156"/>
      <c r="VMB767" s="156"/>
      <c r="VMC767" s="156"/>
      <c r="VMD767" s="156"/>
      <c r="VME767" s="156"/>
      <c r="VMF767" s="156"/>
      <c r="VMG767" s="156"/>
      <c r="VMH767" s="156"/>
      <c r="VMI767" s="156"/>
      <c r="VMJ767" s="156"/>
      <c r="VMK767" s="156"/>
      <c r="VML767" s="156"/>
      <c r="VMM767" s="156"/>
      <c r="VMN767" s="156"/>
      <c r="VMO767" s="156"/>
      <c r="VMP767" s="156"/>
      <c r="VMQ767" s="156"/>
      <c r="VMR767" s="156"/>
      <c r="VMS767" s="156"/>
      <c r="VMT767" s="156"/>
      <c r="VMU767" s="156"/>
      <c r="VMV767" s="156"/>
      <c r="VMW767" s="156"/>
      <c r="VMX767" s="156"/>
      <c r="VMY767" s="156"/>
      <c r="VMZ767" s="156"/>
      <c r="VNA767" s="156"/>
      <c r="VNB767" s="156"/>
      <c r="VNC767" s="156"/>
      <c r="VND767" s="156"/>
      <c r="VNE767" s="156"/>
      <c r="VNF767" s="156"/>
      <c r="VNG767" s="156"/>
      <c r="VNH767" s="156"/>
      <c r="VNI767" s="156"/>
      <c r="VNJ767" s="156"/>
      <c r="VNK767" s="156"/>
      <c r="VNL767" s="156"/>
      <c r="VNM767" s="156"/>
      <c r="VNN767" s="156"/>
      <c r="VNO767" s="156"/>
      <c r="VNP767" s="156"/>
      <c r="VNQ767" s="156"/>
      <c r="VNR767" s="156"/>
      <c r="VNS767" s="156"/>
      <c r="VNT767" s="156"/>
      <c r="VNU767" s="156"/>
      <c r="VNV767" s="156"/>
      <c r="VNW767" s="156"/>
      <c r="VNX767" s="156"/>
      <c r="VNY767" s="156"/>
      <c r="VNZ767" s="156"/>
      <c r="VOA767" s="156"/>
      <c r="VOB767" s="156"/>
      <c r="VOC767" s="156"/>
      <c r="VOD767" s="156"/>
      <c r="VOE767" s="156"/>
      <c r="VOF767" s="156"/>
      <c r="VOG767" s="156"/>
      <c r="VOH767" s="156"/>
      <c r="VOI767" s="156"/>
      <c r="VOJ767" s="156"/>
      <c r="VOK767" s="156"/>
      <c r="VOL767" s="156"/>
      <c r="VOM767" s="156"/>
      <c r="VON767" s="156"/>
      <c r="VOO767" s="156"/>
      <c r="VOP767" s="156"/>
      <c r="VOQ767" s="156"/>
      <c r="VOR767" s="156"/>
      <c r="VOS767" s="156"/>
      <c r="VOT767" s="156"/>
      <c r="VOU767" s="156"/>
      <c r="VOV767" s="156"/>
      <c r="VOW767" s="156"/>
      <c r="VOX767" s="156"/>
      <c r="VOY767" s="156"/>
      <c r="VOZ767" s="156"/>
      <c r="VPA767" s="156"/>
      <c r="VPB767" s="156"/>
      <c r="VPC767" s="156"/>
      <c r="VPD767" s="156"/>
      <c r="VPE767" s="156"/>
      <c r="VPF767" s="156"/>
      <c r="VPG767" s="156"/>
      <c r="VPH767" s="156"/>
      <c r="VPI767" s="156"/>
      <c r="VPJ767" s="156"/>
      <c r="VPK767" s="156"/>
      <c r="VPL767" s="156"/>
      <c r="VPM767" s="156"/>
      <c r="VPN767" s="156"/>
      <c r="VPO767" s="156"/>
      <c r="VPP767" s="156"/>
      <c r="VPQ767" s="156"/>
      <c r="VPR767" s="156"/>
      <c r="VPS767" s="156"/>
      <c r="VPT767" s="156"/>
      <c r="VPU767" s="156"/>
      <c r="VPV767" s="156"/>
      <c r="VPW767" s="156"/>
      <c r="VPX767" s="156"/>
      <c r="VPY767" s="156"/>
      <c r="VPZ767" s="156"/>
      <c r="VQA767" s="156"/>
      <c r="VQB767" s="156"/>
      <c r="VQC767" s="156"/>
      <c r="VQD767" s="156"/>
      <c r="VQE767" s="156"/>
      <c r="VQF767" s="156"/>
      <c r="VQG767" s="156"/>
      <c r="VQH767" s="156"/>
      <c r="VQI767" s="156"/>
      <c r="VQJ767" s="156"/>
      <c r="VQK767" s="156"/>
      <c r="VQL767" s="156"/>
      <c r="VQM767" s="156"/>
      <c r="VQN767" s="156"/>
      <c r="VQO767" s="156"/>
      <c r="VQP767" s="156"/>
      <c r="VQQ767" s="156"/>
      <c r="VQR767" s="156"/>
      <c r="VQS767" s="156"/>
      <c r="VQT767" s="156"/>
      <c r="VQU767" s="156"/>
      <c r="VQV767" s="156"/>
      <c r="VQW767" s="156"/>
      <c r="VQX767" s="156"/>
      <c r="VQY767" s="156"/>
      <c r="VQZ767" s="156"/>
      <c r="VRA767" s="156"/>
      <c r="VRB767" s="156"/>
      <c r="VRC767" s="156"/>
      <c r="VRD767" s="156"/>
      <c r="VRE767" s="156"/>
      <c r="VRF767" s="156"/>
      <c r="VRG767" s="156"/>
      <c r="VRH767" s="156"/>
      <c r="VRI767" s="156"/>
      <c r="VRJ767" s="156"/>
      <c r="VRK767" s="156"/>
      <c r="VRL767" s="156"/>
      <c r="VRM767" s="156"/>
      <c r="VRN767" s="156"/>
      <c r="VRO767" s="156"/>
      <c r="VRP767" s="156"/>
      <c r="VRQ767" s="156"/>
      <c r="VRR767" s="156"/>
      <c r="VRS767" s="156"/>
      <c r="VRT767" s="156"/>
      <c r="VRU767" s="156"/>
      <c r="VRV767" s="156"/>
      <c r="VRW767" s="156"/>
      <c r="VRX767" s="156"/>
      <c r="VRY767" s="156"/>
      <c r="VRZ767" s="156"/>
      <c r="VSA767" s="156"/>
      <c r="VSB767" s="156"/>
      <c r="VSC767" s="156"/>
      <c r="VSD767" s="156"/>
      <c r="VSE767" s="156"/>
      <c r="VSF767" s="156"/>
      <c r="VSG767" s="156"/>
      <c r="VSH767" s="156"/>
      <c r="VSI767" s="156"/>
      <c r="VSJ767" s="156"/>
      <c r="VSK767" s="156"/>
      <c r="VSL767" s="156"/>
      <c r="VSM767" s="156"/>
      <c r="VSN767" s="156"/>
      <c r="VSO767" s="156"/>
      <c r="VSP767" s="156"/>
      <c r="VSQ767" s="156"/>
      <c r="VSR767" s="156"/>
      <c r="VSS767" s="156"/>
      <c r="VST767" s="156"/>
      <c r="VSU767" s="156"/>
      <c r="VSV767" s="156"/>
      <c r="VSW767" s="156"/>
      <c r="VSX767" s="156"/>
      <c r="VSY767" s="156"/>
      <c r="VSZ767" s="156"/>
      <c r="VTA767" s="156"/>
      <c r="VTB767" s="156"/>
      <c r="VTC767" s="156"/>
      <c r="VTD767" s="156"/>
      <c r="VTE767" s="156"/>
      <c r="VTF767" s="156"/>
      <c r="VTG767" s="156"/>
      <c r="VTH767" s="156"/>
      <c r="VTI767" s="156"/>
      <c r="VTJ767" s="156"/>
      <c r="VTK767" s="156"/>
      <c r="VTL767" s="156"/>
      <c r="VTM767" s="156"/>
      <c r="VTN767" s="156"/>
      <c r="VTO767" s="156"/>
      <c r="VTP767" s="156"/>
      <c r="VTQ767" s="156"/>
      <c r="VTR767" s="156"/>
      <c r="VTS767" s="156"/>
      <c r="VTT767" s="156"/>
      <c r="VTU767" s="156"/>
      <c r="VTV767" s="156"/>
      <c r="VTW767" s="156"/>
      <c r="VTX767" s="156"/>
      <c r="VTY767" s="156"/>
      <c r="VTZ767" s="156"/>
      <c r="VUA767" s="156"/>
      <c r="VUB767" s="156"/>
      <c r="VUC767" s="156"/>
      <c r="VUD767" s="156"/>
      <c r="VUE767" s="156"/>
      <c r="VUF767" s="156"/>
      <c r="VUG767" s="156"/>
      <c r="VUH767" s="156"/>
      <c r="VUI767" s="156"/>
      <c r="VUJ767" s="156"/>
      <c r="VUK767" s="156"/>
      <c r="VUL767" s="156"/>
      <c r="VUM767" s="156"/>
      <c r="VUN767" s="156"/>
      <c r="VUO767" s="156"/>
      <c r="VUP767" s="156"/>
      <c r="VUQ767" s="156"/>
      <c r="VUR767" s="156"/>
      <c r="VUS767" s="156"/>
      <c r="VUT767" s="156"/>
      <c r="VUU767" s="156"/>
      <c r="VUV767" s="156"/>
      <c r="VUW767" s="156"/>
      <c r="VUX767" s="156"/>
      <c r="VUY767" s="156"/>
      <c r="VUZ767" s="156"/>
      <c r="VVA767" s="156"/>
      <c r="VVB767" s="156"/>
      <c r="VVC767" s="156"/>
      <c r="VVD767" s="156"/>
      <c r="VVE767" s="156"/>
      <c r="VVF767" s="156"/>
      <c r="VVG767" s="156"/>
      <c r="VVH767" s="156"/>
      <c r="VVI767" s="156"/>
      <c r="VVJ767" s="156"/>
      <c r="VVK767" s="156"/>
      <c r="VVL767" s="156"/>
      <c r="VVM767" s="156"/>
      <c r="VVN767" s="156"/>
      <c r="VVO767" s="156"/>
      <c r="VVP767" s="156"/>
      <c r="VVQ767" s="156"/>
      <c r="VVR767" s="156"/>
      <c r="VVS767" s="156"/>
      <c r="VVT767" s="156"/>
      <c r="VVU767" s="156"/>
      <c r="VVV767" s="156"/>
      <c r="VVW767" s="156"/>
      <c r="VVX767" s="156"/>
      <c r="VVY767" s="156"/>
      <c r="VVZ767" s="156"/>
      <c r="VWA767" s="156"/>
      <c r="VWB767" s="156"/>
      <c r="VWC767" s="156"/>
      <c r="VWD767" s="156"/>
      <c r="VWE767" s="156"/>
      <c r="VWF767" s="156"/>
      <c r="VWG767" s="156"/>
      <c r="VWH767" s="156"/>
      <c r="VWI767" s="156"/>
      <c r="VWJ767" s="156"/>
      <c r="VWK767" s="156"/>
      <c r="VWL767" s="156"/>
      <c r="VWM767" s="156"/>
      <c r="VWN767" s="156"/>
      <c r="VWO767" s="156"/>
      <c r="VWP767" s="156"/>
      <c r="VWQ767" s="156"/>
      <c r="VWR767" s="156"/>
      <c r="VWS767" s="156"/>
      <c r="VWT767" s="156"/>
      <c r="VWU767" s="156"/>
      <c r="VWV767" s="156"/>
      <c r="VWW767" s="156"/>
      <c r="VWX767" s="156"/>
      <c r="VWY767" s="156"/>
      <c r="VWZ767" s="156"/>
      <c r="VXA767" s="156"/>
      <c r="VXB767" s="156"/>
      <c r="VXC767" s="156"/>
      <c r="VXD767" s="156"/>
      <c r="VXE767" s="156"/>
      <c r="VXF767" s="156"/>
      <c r="VXG767" s="156"/>
      <c r="VXH767" s="156"/>
      <c r="VXI767" s="156"/>
      <c r="VXJ767" s="156"/>
      <c r="VXK767" s="156"/>
      <c r="VXL767" s="156"/>
      <c r="VXM767" s="156"/>
      <c r="VXN767" s="156"/>
      <c r="VXO767" s="156"/>
      <c r="VXP767" s="156"/>
      <c r="VXQ767" s="156"/>
      <c r="VXR767" s="156"/>
      <c r="VXS767" s="156"/>
      <c r="VXT767" s="156"/>
      <c r="VXU767" s="156"/>
      <c r="VXV767" s="156"/>
      <c r="VXW767" s="156"/>
      <c r="VXX767" s="156"/>
      <c r="VXY767" s="156"/>
      <c r="VXZ767" s="156"/>
      <c r="VYA767" s="156"/>
      <c r="VYB767" s="156"/>
      <c r="VYC767" s="156"/>
      <c r="VYD767" s="156"/>
      <c r="VYE767" s="156"/>
      <c r="VYF767" s="156"/>
      <c r="VYG767" s="156"/>
      <c r="VYH767" s="156"/>
      <c r="VYI767" s="156"/>
      <c r="VYJ767" s="156"/>
      <c r="VYK767" s="156"/>
      <c r="VYL767" s="156"/>
      <c r="VYM767" s="156"/>
      <c r="VYN767" s="156"/>
      <c r="VYO767" s="156"/>
      <c r="VYP767" s="156"/>
      <c r="VYQ767" s="156"/>
      <c r="VYR767" s="156"/>
      <c r="VYS767" s="156"/>
      <c r="VYT767" s="156"/>
      <c r="VYU767" s="156"/>
      <c r="VYV767" s="156"/>
      <c r="VYW767" s="156"/>
      <c r="VYX767" s="156"/>
      <c r="VYY767" s="156"/>
      <c r="VYZ767" s="156"/>
      <c r="VZA767" s="156"/>
      <c r="VZB767" s="156"/>
      <c r="VZC767" s="156"/>
      <c r="VZD767" s="156"/>
      <c r="VZE767" s="156"/>
      <c r="VZF767" s="156"/>
      <c r="VZG767" s="156"/>
      <c r="VZH767" s="156"/>
      <c r="VZI767" s="156"/>
      <c r="VZJ767" s="156"/>
      <c r="VZK767" s="156"/>
      <c r="VZL767" s="156"/>
      <c r="VZM767" s="156"/>
      <c r="VZN767" s="156"/>
      <c r="VZO767" s="156"/>
      <c r="VZP767" s="156"/>
      <c r="VZQ767" s="156"/>
      <c r="VZR767" s="156"/>
      <c r="VZS767" s="156"/>
      <c r="VZT767" s="156"/>
      <c r="VZU767" s="156"/>
      <c r="VZV767" s="156"/>
      <c r="VZW767" s="156"/>
      <c r="VZX767" s="156"/>
      <c r="VZY767" s="156"/>
      <c r="VZZ767" s="156"/>
      <c r="WAA767" s="156"/>
      <c r="WAB767" s="156"/>
      <c r="WAC767" s="156"/>
      <c r="WAD767" s="156"/>
      <c r="WAE767" s="156"/>
      <c r="WAF767" s="156"/>
      <c r="WAG767" s="156"/>
      <c r="WAH767" s="156"/>
      <c r="WAI767" s="156"/>
      <c r="WAJ767" s="156"/>
      <c r="WAK767" s="156"/>
      <c r="WAL767" s="156"/>
      <c r="WAM767" s="156"/>
      <c r="WAN767" s="156"/>
      <c r="WAO767" s="156"/>
      <c r="WAP767" s="156"/>
      <c r="WAQ767" s="156"/>
      <c r="WAR767" s="156"/>
      <c r="WAS767" s="156"/>
      <c r="WAT767" s="156"/>
      <c r="WAU767" s="156"/>
      <c r="WAV767" s="156"/>
      <c r="WAW767" s="156"/>
      <c r="WAX767" s="156"/>
      <c r="WAY767" s="156"/>
      <c r="WAZ767" s="156"/>
      <c r="WBA767" s="156"/>
      <c r="WBB767" s="156"/>
      <c r="WBC767" s="156"/>
      <c r="WBD767" s="156"/>
      <c r="WBE767" s="156"/>
      <c r="WBF767" s="156"/>
      <c r="WBG767" s="156"/>
      <c r="WBH767" s="156"/>
      <c r="WBI767" s="156"/>
      <c r="WBJ767" s="156"/>
      <c r="WBK767" s="156"/>
      <c r="WBL767" s="156"/>
      <c r="WBM767" s="156"/>
      <c r="WBN767" s="156"/>
      <c r="WBO767" s="156"/>
      <c r="WBP767" s="156"/>
      <c r="WBQ767" s="156"/>
      <c r="WBR767" s="156"/>
      <c r="WBS767" s="156"/>
      <c r="WBT767" s="156"/>
      <c r="WBU767" s="156"/>
      <c r="WBV767" s="156"/>
      <c r="WBW767" s="156"/>
      <c r="WBX767" s="156"/>
      <c r="WBY767" s="156"/>
      <c r="WBZ767" s="156"/>
      <c r="WCA767" s="156"/>
      <c r="WCB767" s="156"/>
      <c r="WCC767" s="156"/>
      <c r="WCD767" s="156"/>
      <c r="WCE767" s="156"/>
      <c r="WCF767" s="156"/>
      <c r="WCG767" s="156"/>
      <c r="WCH767" s="156"/>
      <c r="WCI767" s="156"/>
      <c r="WCJ767" s="156"/>
      <c r="WCK767" s="156"/>
      <c r="WCL767" s="156"/>
      <c r="WCM767" s="156"/>
      <c r="WCN767" s="156"/>
      <c r="WCO767" s="156"/>
      <c r="WCP767" s="156"/>
      <c r="WCQ767" s="156"/>
      <c r="WCR767" s="156"/>
      <c r="WCS767" s="156"/>
      <c r="WCT767" s="156"/>
      <c r="WCU767" s="156"/>
      <c r="WCV767" s="156"/>
      <c r="WCW767" s="156"/>
      <c r="WCX767" s="156"/>
      <c r="WCY767" s="156"/>
      <c r="WCZ767" s="156"/>
      <c r="WDA767" s="156"/>
      <c r="WDB767" s="156"/>
      <c r="WDC767" s="156"/>
      <c r="WDD767" s="156"/>
      <c r="WDE767" s="156"/>
      <c r="WDF767" s="156"/>
      <c r="WDG767" s="156"/>
      <c r="WDH767" s="156"/>
      <c r="WDI767" s="156"/>
      <c r="WDJ767" s="156"/>
      <c r="WDK767" s="156"/>
      <c r="WDL767" s="156"/>
      <c r="WDM767" s="156"/>
      <c r="WDN767" s="156"/>
      <c r="WDO767" s="156"/>
      <c r="WDP767" s="156"/>
      <c r="WDQ767" s="156"/>
      <c r="WDR767" s="156"/>
      <c r="WDS767" s="156"/>
      <c r="WDT767" s="156"/>
      <c r="WDU767" s="156"/>
      <c r="WDV767" s="156"/>
      <c r="WDW767" s="156"/>
      <c r="WDX767" s="156"/>
      <c r="WDY767" s="156"/>
      <c r="WDZ767" s="156"/>
      <c r="WEA767" s="156"/>
      <c r="WEB767" s="156"/>
      <c r="WEC767" s="156"/>
      <c r="WED767" s="156"/>
      <c r="WEE767" s="156"/>
      <c r="WEF767" s="156"/>
      <c r="WEG767" s="156"/>
      <c r="WEH767" s="156"/>
      <c r="WEI767" s="156"/>
      <c r="WEJ767" s="156"/>
      <c r="WEK767" s="156"/>
      <c r="WEL767" s="156"/>
      <c r="WEM767" s="156"/>
      <c r="WEN767" s="156"/>
      <c r="WEO767" s="156"/>
      <c r="WEP767" s="156"/>
      <c r="WEQ767" s="156"/>
      <c r="WER767" s="156"/>
      <c r="WES767" s="156"/>
      <c r="WET767" s="156"/>
      <c r="WEU767" s="156"/>
      <c r="WEV767" s="156"/>
      <c r="WEW767" s="156"/>
      <c r="WEX767" s="156"/>
      <c r="WEY767" s="156"/>
      <c r="WEZ767" s="156"/>
      <c r="WFA767" s="156"/>
      <c r="WFB767" s="156"/>
      <c r="WFC767" s="156"/>
      <c r="WFD767" s="156"/>
      <c r="WFE767" s="156"/>
      <c r="WFF767" s="156"/>
      <c r="WFG767" s="156"/>
      <c r="WFH767" s="156"/>
      <c r="WFI767" s="156"/>
      <c r="WFJ767" s="156"/>
      <c r="WFK767" s="156"/>
      <c r="WFL767" s="156"/>
      <c r="WFM767" s="156"/>
      <c r="WFN767" s="156"/>
      <c r="WFO767" s="156"/>
      <c r="WFP767" s="156"/>
      <c r="WFQ767" s="156"/>
      <c r="WFR767" s="156"/>
      <c r="WFS767" s="156"/>
      <c r="WFT767" s="156"/>
      <c r="WFU767" s="156"/>
      <c r="WFV767" s="156"/>
      <c r="WFW767" s="156"/>
      <c r="WFX767" s="156"/>
      <c r="WFY767" s="156"/>
      <c r="WFZ767" s="156"/>
      <c r="WGA767" s="156"/>
      <c r="WGB767" s="156"/>
      <c r="WGC767" s="156"/>
      <c r="WGD767" s="156"/>
      <c r="WGE767" s="156"/>
      <c r="WGF767" s="156"/>
      <c r="WGG767" s="156"/>
      <c r="WGH767" s="156"/>
      <c r="WGI767" s="156"/>
      <c r="WGJ767" s="156"/>
      <c r="WGK767" s="156"/>
      <c r="WGL767" s="156"/>
      <c r="WGM767" s="156"/>
      <c r="WGN767" s="156"/>
      <c r="WGO767" s="156"/>
      <c r="WGP767" s="156"/>
      <c r="WGQ767" s="156"/>
      <c r="WGR767" s="156"/>
      <c r="WGS767" s="156"/>
      <c r="WGT767" s="156"/>
      <c r="WGU767" s="156"/>
      <c r="WGV767" s="156"/>
      <c r="WGW767" s="156"/>
      <c r="WGX767" s="156"/>
      <c r="WGY767" s="156"/>
      <c r="WGZ767" s="156"/>
      <c r="WHA767" s="156"/>
      <c r="WHB767" s="156"/>
      <c r="WHC767" s="156"/>
      <c r="WHD767" s="156"/>
      <c r="WHE767" s="156"/>
      <c r="WHF767" s="156"/>
      <c r="WHG767" s="156"/>
      <c r="WHH767" s="156"/>
      <c r="WHI767" s="156"/>
      <c r="WHJ767" s="156"/>
      <c r="WHK767" s="156"/>
      <c r="WHL767" s="156"/>
      <c r="WHM767" s="156"/>
      <c r="WHN767" s="156"/>
      <c r="WHO767" s="156"/>
      <c r="WHP767" s="156"/>
      <c r="WHQ767" s="156"/>
      <c r="WHR767" s="156"/>
      <c r="WHS767" s="156"/>
      <c r="WHT767" s="156"/>
      <c r="WHU767" s="156"/>
      <c r="WHV767" s="156"/>
      <c r="WHW767" s="156"/>
      <c r="WHX767" s="156"/>
      <c r="WHY767" s="156"/>
      <c r="WHZ767" s="156"/>
      <c r="WIA767" s="156"/>
      <c r="WIB767" s="156"/>
      <c r="WIC767" s="156"/>
      <c r="WID767" s="156"/>
      <c r="WIE767" s="156"/>
      <c r="WIF767" s="156"/>
      <c r="WIG767" s="156"/>
      <c r="WIH767" s="156"/>
      <c r="WII767" s="156"/>
      <c r="WIJ767" s="156"/>
      <c r="WIK767" s="156"/>
      <c r="WIL767" s="156"/>
      <c r="WIM767" s="156"/>
      <c r="WIN767" s="156"/>
      <c r="WIO767" s="156"/>
      <c r="WIP767" s="156"/>
      <c r="WIQ767" s="156"/>
      <c r="WIR767" s="156"/>
      <c r="WIS767" s="156"/>
      <c r="WIT767" s="156"/>
      <c r="WIU767" s="156"/>
      <c r="WIV767" s="156"/>
      <c r="WIW767" s="156"/>
      <c r="WIX767" s="156"/>
      <c r="WIY767" s="156"/>
      <c r="WIZ767" s="156"/>
      <c r="WJA767" s="156"/>
      <c r="WJB767" s="156"/>
      <c r="WJC767" s="156"/>
      <c r="WJD767" s="156"/>
      <c r="WJE767" s="156"/>
      <c r="WJF767" s="156"/>
      <c r="WJG767" s="156"/>
      <c r="WJH767" s="156"/>
      <c r="WJI767" s="156"/>
      <c r="WJJ767" s="156"/>
      <c r="WJK767" s="156"/>
      <c r="WJL767" s="156"/>
      <c r="WJM767" s="156"/>
      <c r="WJN767" s="156"/>
      <c r="WJO767" s="156"/>
      <c r="WJP767" s="156"/>
      <c r="WJQ767" s="156"/>
      <c r="WJR767" s="156"/>
      <c r="WJS767" s="156"/>
      <c r="WJT767" s="156"/>
      <c r="WJU767" s="156"/>
      <c r="WJV767" s="156"/>
      <c r="WJW767" s="156"/>
      <c r="WJX767" s="156"/>
      <c r="WJY767" s="156"/>
      <c r="WJZ767" s="156"/>
      <c r="WKA767" s="156"/>
      <c r="WKB767" s="156"/>
      <c r="WKC767" s="156"/>
      <c r="WKD767" s="156"/>
      <c r="WKE767" s="156"/>
      <c r="WKF767" s="156"/>
      <c r="WKG767" s="156"/>
      <c r="WKH767" s="156"/>
      <c r="WKI767" s="156"/>
      <c r="WKJ767" s="156"/>
      <c r="WKK767" s="156"/>
      <c r="WKL767" s="156"/>
      <c r="WKM767" s="156"/>
      <c r="WKN767" s="156"/>
      <c r="WKO767" s="156"/>
      <c r="WKP767" s="156"/>
      <c r="WKQ767" s="156"/>
      <c r="WKR767" s="156"/>
      <c r="WKS767" s="156"/>
      <c r="WKT767" s="156"/>
      <c r="WKU767" s="156"/>
      <c r="WKV767" s="156"/>
      <c r="WKW767" s="156"/>
      <c r="WKX767" s="156"/>
      <c r="WKY767" s="156"/>
      <c r="WKZ767" s="156"/>
      <c r="WLA767" s="156"/>
      <c r="WLB767" s="156"/>
      <c r="WLC767" s="156"/>
      <c r="WLD767" s="156"/>
      <c r="WLE767" s="156"/>
      <c r="WLF767" s="156"/>
      <c r="WLG767" s="156"/>
      <c r="WLH767" s="156"/>
      <c r="WLI767" s="156"/>
      <c r="WLJ767" s="156"/>
      <c r="WLK767" s="156"/>
      <c r="WLL767" s="156"/>
      <c r="WLM767" s="156"/>
      <c r="WLN767" s="156"/>
      <c r="WLO767" s="156"/>
      <c r="WLP767" s="156"/>
      <c r="WLQ767" s="156"/>
      <c r="WLR767" s="156"/>
      <c r="WLS767" s="156"/>
      <c r="WLT767" s="156"/>
      <c r="WLU767" s="156"/>
      <c r="WLV767" s="156"/>
      <c r="WLW767" s="156"/>
      <c r="WLX767" s="156"/>
      <c r="WLY767" s="156"/>
      <c r="WLZ767" s="156"/>
      <c r="WMA767" s="156"/>
      <c r="WMB767" s="156"/>
      <c r="WMC767" s="156"/>
      <c r="WMD767" s="156"/>
      <c r="WME767" s="156"/>
      <c r="WMF767" s="156"/>
      <c r="WMG767" s="156"/>
      <c r="WMH767" s="156"/>
      <c r="WMI767" s="156"/>
      <c r="WMJ767" s="156"/>
      <c r="WMK767" s="156"/>
      <c r="WML767" s="156"/>
      <c r="WMM767" s="156"/>
      <c r="WMN767" s="156"/>
      <c r="WMO767" s="156"/>
      <c r="WMP767" s="156"/>
      <c r="WMQ767" s="156"/>
      <c r="WMR767" s="156"/>
      <c r="WMS767" s="156"/>
      <c r="WMT767" s="156"/>
      <c r="WMU767" s="156"/>
      <c r="WMV767" s="156"/>
      <c r="WMW767" s="156"/>
      <c r="WMX767" s="156"/>
      <c r="WMY767" s="156"/>
      <c r="WMZ767" s="156"/>
      <c r="WNA767" s="156"/>
      <c r="WNB767" s="156"/>
      <c r="WNC767" s="156"/>
      <c r="WND767" s="156"/>
      <c r="WNE767" s="156"/>
      <c r="WNF767" s="156"/>
      <c r="WNG767" s="156"/>
      <c r="WNH767" s="156"/>
      <c r="WNI767" s="156"/>
      <c r="WNJ767" s="156"/>
      <c r="WNK767" s="156"/>
      <c r="WNL767" s="156"/>
      <c r="WNM767" s="156"/>
      <c r="WNN767" s="156"/>
      <c r="WNO767" s="156"/>
      <c r="WNP767" s="156"/>
      <c r="WNQ767" s="156"/>
      <c r="WNR767" s="156"/>
      <c r="WNS767" s="156"/>
      <c r="WNT767" s="156"/>
      <c r="WNU767" s="156"/>
      <c r="WNV767" s="156"/>
      <c r="WNW767" s="156"/>
      <c r="WNX767" s="156"/>
      <c r="WNY767" s="156"/>
      <c r="WNZ767" s="156"/>
      <c r="WOA767" s="156"/>
      <c r="WOB767" s="156"/>
      <c r="WOC767" s="156"/>
      <c r="WOD767" s="156"/>
      <c r="WOE767" s="156"/>
      <c r="WOF767" s="156"/>
      <c r="WOG767" s="156"/>
      <c r="WOH767" s="156"/>
      <c r="WOI767" s="156"/>
      <c r="WOJ767" s="156"/>
      <c r="WOK767" s="156"/>
      <c r="WOL767" s="156"/>
      <c r="WOM767" s="156"/>
      <c r="WON767" s="156"/>
      <c r="WOO767" s="156"/>
      <c r="WOP767" s="156"/>
      <c r="WOQ767" s="156"/>
      <c r="WOR767" s="156"/>
      <c r="WOS767" s="156"/>
      <c r="WOT767" s="156"/>
      <c r="WOU767" s="156"/>
      <c r="WOV767" s="156"/>
      <c r="WOW767" s="156"/>
      <c r="WOX767" s="156"/>
      <c r="WOY767" s="156"/>
      <c r="WOZ767" s="156"/>
      <c r="WPA767" s="156"/>
      <c r="WPB767" s="156"/>
      <c r="WPC767" s="156"/>
      <c r="WPD767" s="156"/>
      <c r="WPE767" s="156"/>
      <c r="WPF767" s="156"/>
      <c r="WPG767" s="156"/>
      <c r="WPH767" s="156"/>
      <c r="WPI767" s="156"/>
      <c r="WPJ767" s="156"/>
      <c r="WPK767" s="156"/>
      <c r="WPL767" s="156"/>
      <c r="WPM767" s="156"/>
      <c r="WPN767" s="156"/>
      <c r="WPO767" s="156"/>
      <c r="WPP767" s="156"/>
      <c r="WPQ767" s="156"/>
      <c r="WPR767" s="156"/>
      <c r="WPS767" s="156"/>
      <c r="WPT767" s="156"/>
      <c r="WPU767" s="156"/>
      <c r="WPV767" s="156"/>
      <c r="WPW767" s="156"/>
      <c r="WPX767" s="156"/>
      <c r="WPY767" s="156"/>
      <c r="WPZ767" s="156"/>
      <c r="WQA767" s="156"/>
      <c r="WQB767" s="156"/>
      <c r="WQC767" s="156"/>
      <c r="WQD767" s="156"/>
      <c r="WQE767" s="156"/>
      <c r="WQF767" s="156"/>
      <c r="WQG767" s="156"/>
      <c r="WQH767" s="156"/>
      <c r="WQI767" s="156"/>
      <c r="WQJ767" s="156"/>
      <c r="WQK767" s="156"/>
      <c r="WQL767" s="156"/>
      <c r="WQM767" s="156"/>
      <c r="WQN767" s="156"/>
      <c r="WQO767" s="156"/>
      <c r="WQP767" s="156"/>
      <c r="WQQ767" s="156"/>
      <c r="WQR767" s="156"/>
      <c r="WQS767" s="156"/>
      <c r="WQT767" s="156"/>
      <c r="WQU767" s="156"/>
      <c r="WQV767" s="156"/>
      <c r="WQW767" s="156"/>
      <c r="WQX767" s="156"/>
      <c r="WQY767" s="156"/>
      <c r="WQZ767" s="156"/>
      <c r="WRA767" s="156"/>
      <c r="WRB767" s="156"/>
      <c r="WRC767" s="156"/>
      <c r="WRD767" s="156"/>
      <c r="WRE767" s="156"/>
      <c r="WRF767" s="156"/>
      <c r="WRG767" s="156"/>
      <c r="WRH767" s="156"/>
      <c r="WRI767" s="156"/>
      <c r="WRJ767" s="156"/>
      <c r="WRK767" s="156"/>
      <c r="WRL767" s="156"/>
      <c r="WRM767" s="156"/>
      <c r="WRN767" s="156"/>
      <c r="WRO767" s="156"/>
      <c r="WRP767" s="156"/>
      <c r="WRQ767" s="156"/>
      <c r="WRR767" s="156"/>
      <c r="WRS767" s="156"/>
      <c r="WRT767" s="156"/>
      <c r="WRU767" s="156"/>
      <c r="WRV767" s="156"/>
      <c r="WRW767" s="156"/>
      <c r="WRX767" s="156"/>
      <c r="WRY767" s="156"/>
      <c r="WRZ767" s="156"/>
      <c r="WSA767" s="156"/>
      <c r="WSB767" s="156"/>
      <c r="WSC767" s="156"/>
      <c r="WSD767" s="156"/>
      <c r="WSE767" s="156"/>
      <c r="WSF767" s="156"/>
      <c r="WSG767" s="156"/>
      <c r="WSH767" s="156"/>
      <c r="WSI767" s="156"/>
      <c r="WSJ767" s="156"/>
      <c r="WSK767" s="156"/>
      <c r="WSL767" s="156"/>
      <c r="WSM767" s="156"/>
      <c r="WSN767" s="156"/>
      <c r="WSO767" s="156"/>
      <c r="WSP767" s="156"/>
      <c r="WSQ767" s="156"/>
      <c r="WSR767" s="156"/>
      <c r="WSS767" s="156"/>
      <c r="WST767" s="156"/>
      <c r="WSU767" s="156"/>
      <c r="WSV767" s="156"/>
      <c r="WSW767" s="156"/>
      <c r="WSX767" s="156"/>
      <c r="WSY767" s="156"/>
      <c r="WSZ767" s="156"/>
      <c r="WTA767" s="156"/>
      <c r="WTB767" s="156"/>
      <c r="WTC767" s="156"/>
      <c r="WTD767" s="156"/>
      <c r="WTE767" s="156"/>
      <c r="WTF767" s="156"/>
      <c r="WTG767" s="156"/>
      <c r="WTH767" s="156"/>
      <c r="WTI767" s="156"/>
      <c r="WTJ767" s="156"/>
      <c r="WTK767" s="156"/>
      <c r="WTL767" s="156"/>
      <c r="WTM767" s="156"/>
      <c r="WTN767" s="156"/>
      <c r="WTO767" s="156"/>
      <c r="WTP767" s="156"/>
      <c r="WTQ767" s="156"/>
      <c r="WTR767" s="156"/>
      <c r="WTS767" s="156"/>
      <c r="WTT767" s="156"/>
      <c r="WTU767" s="156"/>
      <c r="WTV767" s="156"/>
      <c r="WTW767" s="156"/>
      <c r="WTX767" s="156"/>
      <c r="WTY767" s="156"/>
      <c r="WTZ767" s="156"/>
      <c r="WUA767" s="156"/>
      <c r="WUB767" s="156"/>
      <c r="WUC767" s="156"/>
      <c r="WUD767" s="156"/>
      <c r="WUE767" s="156"/>
      <c r="WUF767" s="156"/>
      <c r="WUG767" s="156"/>
      <c r="WUH767" s="156"/>
      <c r="WUI767" s="156"/>
      <c r="WUJ767" s="156"/>
      <c r="WUK767" s="156"/>
      <c r="WUL767" s="156"/>
      <c r="WUM767" s="156"/>
      <c r="WUN767" s="156"/>
      <c r="WUO767" s="156"/>
      <c r="WUP767" s="156"/>
      <c r="WUQ767" s="156"/>
      <c r="WUR767" s="156"/>
      <c r="WUS767" s="156"/>
      <c r="WUT767" s="156"/>
      <c r="WUU767" s="156"/>
      <c r="WUV767" s="156"/>
      <c r="WUW767" s="156"/>
      <c r="WUX767" s="156"/>
      <c r="WUY767" s="156"/>
      <c r="WUZ767" s="156"/>
      <c r="WVA767" s="156"/>
      <c r="WVB767" s="156"/>
    </row>
    <row r="768" spans="1:16122" s="4" customFormat="1" ht="20.25" customHeight="1">
      <c r="A768" s="137" t="s">
        <v>1622</v>
      </c>
      <c r="B768" s="247"/>
      <c r="C768" s="247"/>
      <c r="D768" s="277" t="s">
        <v>1612</v>
      </c>
      <c r="E768" s="241">
        <v>45617</v>
      </c>
      <c r="F768" s="243">
        <v>6490000</v>
      </c>
      <c r="G768" s="195" t="e">
        <f>SUM(#REF!)</f>
        <v>#REF!</v>
      </c>
      <c r="H768" s="156"/>
      <c r="I768" s="217">
        <f t="shared" si="2"/>
        <v>1</v>
      </c>
      <c r="J768" s="222" t="e">
        <f>#REF!</f>
        <v>#REF!</v>
      </c>
      <c r="K768" s="157"/>
      <c r="L768" s="167">
        <f>H$2-E768</f>
        <v>40</v>
      </c>
      <c r="M768" s="156"/>
      <c r="N768" s="156"/>
      <c r="O768" s="156"/>
      <c r="P768" s="156"/>
      <c r="Q768" s="156"/>
      <c r="R768" s="156"/>
      <c r="S768" s="156"/>
      <c r="T768" s="156"/>
      <c r="U768" s="156"/>
      <c r="V768" s="156"/>
      <c r="W768" s="156"/>
      <c r="X768" s="156"/>
      <c r="Y768" s="156"/>
      <c r="Z768" s="156"/>
      <c r="AA768" s="156"/>
      <c r="AB768" s="156"/>
      <c r="AC768" s="156"/>
      <c r="AD768" s="156"/>
      <c r="AE768" s="156"/>
      <c r="AF768" s="156"/>
      <c r="AG768" s="156"/>
      <c r="AH768" s="156"/>
      <c r="AI768" s="156"/>
      <c r="AJ768" s="156"/>
      <c r="AK768" s="156"/>
      <c r="AL768" s="156"/>
      <c r="AM768" s="156"/>
      <c r="AN768" s="156"/>
      <c r="AO768" s="156"/>
      <c r="AP768" s="156"/>
      <c r="AQ768" s="156"/>
      <c r="AR768" s="156"/>
      <c r="AS768" s="156"/>
      <c r="AT768" s="156"/>
      <c r="AU768" s="156"/>
      <c r="AV768" s="156"/>
      <c r="AW768" s="156"/>
      <c r="AX768" s="156"/>
      <c r="AY768" s="156"/>
      <c r="AZ768" s="156"/>
      <c r="BA768" s="156"/>
      <c r="BB768" s="156"/>
      <c r="BC768" s="156"/>
      <c r="BD768" s="156"/>
      <c r="BE768" s="156"/>
      <c r="BF768" s="156"/>
      <c r="BG768" s="156"/>
      <c r="BH768" s="156"/>
      <c r="BI768" s="156"/>
      <c r="BJ768" s="156"/>
      <c r="BK768" s="156"/>
      <c r="BL768" s="156"/>
      <c r="BM768" s="156"/>
      <c r="BN768" s="156"/>
      <c r="BO768" s="156"/>
      <c r="BP768" s="156"/>
      <c r="BQ768" s="156"/>
      <c r="BR768" s="156"/>
      <c r="BS768" s="156"/>
      <c r="BT768" s="156"/>
      <c r="BU768" s="156"/>
      <c r="BV768" s="156"/>
      <c r="BW768" s="156"/>
      <c r="BX768" s="156"/>
      <c r="BY768" s="156"/>
      <c r="BZ768" s="156"/>
      <c r="CA768" s="156"/>
      <c r="CB768" s="156"/>
      <c r="CC768" s="156"/>
      <c r="CD768" s="156"/>
      <c r="CE768" s="156"/>
      <c r="CF768" s="156"/>
      <c r="CG768" s="156"/>
      <c r="CH768" s="156"/>
      <c r="CI768" s="156"/>
      <c r="CJ768" s="156"/>
      <c r="CK768" s="156"/>
      <c r="CL768" s="156"/>
      <c r="CM768" s="156"/>
      <c r="CN768" s="156"/>
      <c r="CO768" s="156"/>
      <c r="CP768" s="156"/>
      <c r="CQ768" s="156"/>
      <c r="CR768" s="156"/>
      <c r="CS768" s="156"/>
      <c r="CT768" s="156"/>
      <c r="CU768" s="156"/>
      <c r="CV768" s="156"/>
      <c r="CW768" s="156"/>
      <c r="CX768" s="156"/>
      <c r="CY768" s="156"/>
      <c r="CZ768" s="156"/>
      <c r="DA768" s="156"/>
      <c r="DB768" s="156"/>
      <c r="DC768" s="156"/>
      <c r="DD768" s="156"/>
      <c r="DE768" s="156"/>
      <c r="DF768" s="156"/>
      <c r="DG768" s="156"/>
      <c r="DH768" s="156"/>
      <c r="DI768" s="156"/>
      <c r="DJ768" s="156"/>
      <c r="DK768" s="156"/>
      <c r="DL768" s="156"/>
      <c r="DM768" s="156"/>
      <c r="DN768" s="156"/>
      <c r="DO768" s="156"/>
      <c r="DP768" s="156"/>
      <c r="DQ768" s="156"/>
      <c r="DR768" s="156"/>
      <c r="DS768" s="156"/>
      <c r="DT768" s="156"/>
      <c r="DU768" s="156"/>
      <c r="DV768" s="156"/>
      <c r="DW768" s="156"/>
      <c r="DX768" s="156"/>
      <c r="DY768" s="156"/>
      <c r="DZ768" s="156"/>
      <c r="EA768" s="156"/>
      <c r="EB768" s="156"/>
      <c r="EC768" s="156"/>
      <c r="ED768" s="156"/>
      <c r="EE768" s="156"/>
      <c r="EF768" s="156"/>
      <c r="EG768" s="156"/>
      <c r="EH768" s="156"/>
      <c r="EI768" s="156"/>
      <c r="EJ768" s="156"/>
      <c r="EK768" s="156"/>
      <c r="EL768" s="156"/>
      <c r="EM768" s="156"/>
      <c r="EN768" s="156"/>
      <c r="EO768" s="156"/>
      <c r="EP768" s="156"/>
      <c r="EQ768" s="156"/>
      <c r="ER768" s="156"/>
      <c r="ES768" s="156"/>
      <c r="ET768" s="156"/>
      <c r="EU768" s="156"/>
      <c r="EV768" s="156"/>
      <c r="EW768" s="156"/>
      <c r="EX768" s="156"/>
      <c r="EY768" s="156"/>
      <c r="EZ768" s="156"/>
      <c r="FA768" s="156"/>
      <c r="FB768" s="156"/>
      <c r="FC768" s="156"/>
      <c r="FD768" s="156"/>
      <c r="FE768" s="156"/>
      <c r="FF768" s="156"/>
      <c r="FG768" s="156"/>
      <c r="FH768" s="156"/>
      <c r="FI768" s="156"/>
      <c r="FJ768" s="156"/>
      <c r="FK768" s="156"/>
      <c r="FL768" s="156"/>
      <c r="FM768" s="156"/>
      <c r="FN768" s="156"/>
      <c r="FO768" s="156"/>
      <c r="FP768" s="156"/>
      <c r="FQ768" s="156"/>
      <c r="FR768" s="156"/>
      <c r="FS768" s="156"/>
      <c r="FT768" s="156"/>
      <c r="FU768" s="156"/>
      <c r="FV768" s="156"/>
      <c r="FW768" s="156"/>
      <c r="FX768" s="156"/>
      <c r="FY768" s="156"/>
      <c r="FZ768" s="156"/>
      <c r="GA768" s="156"/>
      <c r="GB768" s="156"/>
      <c r="GC768" s="156"/>
      <c r="GD768" s="156"/>
      <c r="GE768" s="156"/>
      <c r="GF768" s="156"/>
      <c r="GG768" s="156"/>
      <c r="GH768" s="156"/>
      <c r="GI768" s="156"/>
      <c r="GJ768" s="156"/>
      <c r="GK768" s="156"/>
      <c r="GL768" s="156"/>
      <c r="GM768" s="156"/>
      <c r="GN768" s="156"/>
      <c r="GO768" s="156"/>
      <c r="GP768" s="156"/>
      <c r="GQ768" s="156"/>
      <c r="GR768" s="156"/>
      <c r="GS768" s="156"/>
      <c r="GT768" s="156"/>
      <c r="GU768" s="156"/>
      <c r="GV768" s="156"/>
      <c r="GW768" s="156"/>
      <c r="GX768" s="156"/>
      <c r="GY768" s="156"/>
      <c r="GZ768" s="156"/>
      <c r="HA768" s="156"/>
      <c r="HB768" s="156"/>
      <c r="HC768" s="156"/>
      <c r="HD768" s="156"/>
      <c r="HE768" s="156"/>
      <c r="HF768" s="156"/>
      <c r="HG768" s="156"/>
      <c r="HH768" s="156"/>
      <c r="HI768" s="156"/>
      <c r="HJ768" s="156"/>
      <c r="HK768" s="156"/>
      <c r="HL768" s="156"/>
      <c r="HM768" s="156"/>
      <c r="HN768" s="156"/>
      <c r="HO768" s="156"/>
      <c r="HP768" s="156"/>
      <c r="HQ768" s="156"/>
      <c r="HR768" s="156"/>
      <c r="HS768" s="156"/>
      <c r="HT768" s="156"/>
      <c r="HU768" s="156"/>
      <c r="HV768" s="156"/>
      <c r="HW768" s="156"/>
      <c r="HX768" s="156"/>
      <c r="HY768" s="156"/>
      <c r="HZ768" s="156"/>
      <c r="IA768" s="156"/>
      <c r="IB768" s="156"/>
      <c r="IC768" s="156"/>
      <c r="ID768" s="156"/>
      <c r="IE768" s="156"/>
      <c r="IF768" s="156"/>
      <c r="IG768" s="156"/>
      <c r="IH768" s="156"/>
      <c r="II768" s="156"/>
      <c r="IJ768" s="156"/>
      <c r="IK768" s="156"/>
      <c r="IL768" s="156"/>
      <c r="IM768" s="156"/>
      <c r="IN768" s="156"/>
      <c r="IO768" s="156"/>
      <c r="IP768" s="156"/>
      <c r="IQ768" s="156"/>
      <c r="IR768" s="156"/>
      <c r="IS768" s="156"/>
      <c r="IT768" s="156"/>
      <c r="IU768" s="156"/>
      <c r="IV768" s="156"/>
      <c r="IW768" s="156"/>
      <c r="IX768" s="156"/>
      <c r="IY768" s="156"/>
      <c r="IZ768" s="156"/>
      <c r="JA768" s="156"/>
      <c r="JB768" s="156"/>
      <c r="JC768" s="156"/>
      <c r="JD768" s="156"/>
      <c r="JE768" s="156"/>
      <c r="JF768" s="156"/>
      <c r="JG768" s="156"/>
      <c r="JH768" s="156"/>
      <c r="JI768" s="156"/>
      <c r="JJ768" s="156"/>
      <c r="JK768" s="156"/>
      <c r="JL768" s="156"/>
      <c r="JM768" s="156"/>
      <c r="JN768" s="156"/>
      <c r="JO768" s="156"/>
      <c r="JP768" s="156"/>
      <c r="JQ768" s="156"/>
      <c r="JR768" s="156"/>
      <c r="JS768" s="156"/>
      <c r="JT768" s="156"/>
      <c r="JU768" s="156"/>
      <c r="JV768" s="156"/>
      <c r="JW768" s="156"/>
      <c r="JX768" s="156"/>
      <c r="JY768" s="156"/>
      <c r="JZ768" s="156"/>
      <c r="KA768" s="156"/>
      <c r="KB768" s="156"/>
      <c r="KC768" s="156"/>
      <c r="KD768" s="156"/>
      <c r="KE768" s="156"/>
      <c r="KF768" s="156"/>
      <c r="KG768" s="156"/>
      <c r="KH768" s="156"/>
      <c r="KI768" s="156"/>
      <c r="KJ768" s="156"/>
      <c r="KK768" s="156"/>
      <c r="KL768" s="156"/>
      <c r="KM768" s="156"/>
      <c r="KN768" s="156"/>
      <c r="KO768" s="156"/>
      <c r="KP768" s="156"/>
      <c r="KQ768" s="156"/>
      <c r="KR768" s="156"/>
      <c r="KS768" s="156"/>
      <c r="KT768" s="156"/>
      <c r="KU768" s="156"/>
      <c r="KV768" s="156"/>
      <c r="KW768" s="156"/>
      <c r="KX768" s="156"/>
      <c r="KY768" s="156"/>
      <c r="KZ768" s="156"/>
      <c r="LA768" s="156"/>
      <c r="LB768" s="156"/>
      <c r="LC768" s="156"/>
      <c r="LD768" s="156"/>
      <c r="LE768" s="156"/>
      <c r="LF768" s="156"/>
      <c r="LG768" s="156"/>
      <c r="LH768" s="156"/>
      <c r="LI768" s="156"/>
      <c r="LJ768" s="156"/>
      <c r="LK768" s="156"/>
      <c r="LL768" s="156"/>
      <c r="LM768" s="156"/>
      <c r="LN768" s="156"/>
      <c r="LO768" s="156"/>
      <c r="LP768" s="156"/>
      <c r="LQ768" s="156"/>
      <c r="LR768" s="156"/>
      <c r="LS768" s="156"/>
      <c r="LT768" s="156"/>
      <c r="LU768" s="156"/>
      <c r="LV768" s="156"/>
      <c r="LW768" s="156"/>
      <c r="LX768" s="156"/>
      <c r="LY768" s="156"/>
      <c r="LZ768" s="156"/>
      <c r="MA768" s="156"/>
      <c r="MB768" s="156"/>
      <c r="MC768" s="156"/>
      <c r="MD768" s="156"/>
      <c r="ME768" s="156"/>
      <c r="MF768" s="156"/>
      <c r="MG768" s="156"/>
      <c r="MH768" s="156"/>
      <c r="MI768" s="156"/>
      <c r="MJ768" s="156"/>
      <c r="MK768" s="156"/>
      <c r="ML768" s="156"/>
      <c r="MM768" s="156"/>
      <c r="MN768" s="156"/>
      <c r="MO768" s="156"/>
      <c r="MP768" s="156"/>
      <c r="MQ768" s="156"/>
      <c r="MR768" s="156"/>
      <c r="MS768" s="156"/>
      <c r="MT768" s="156"/>
      <c r="MU768" s="156"/>
      <c r="MV768" s="156"/>
      <c r="MW768" s="156"/>
      <c r="MX768" s="156"/>
      <c r="MY768" s="156"/>
      <c r="MZ768" s="156"/>
      <c r="NA768" s="156"/>
      <c r="NB768" s="156"/>
      <c r="NC768" s="156"/>
      <c r="ND768" s="156"/>
      <c r="NE768" s="156"/>
      <c r="NF768" s="156"/>
      <c r="NG768" s="156"/>
      <c r="NH768" s="156"/>
      <c r="NI768" s="156"/>
      <c r="NJ768" s="156"/>
      <c r="NK768" s="156"/>
      <c r="NL768" s="156"/>
      <c r="NM768" s="156"/>
      <c r="NN768" s="156"/>
      <c r="NO768" s="156"/>
      <c r="NP768" s="156"/>
      <c r="NQ768" s="156"/>
      <c r="NR768" s="156"/>
      <c r="NS768" s="156"/>
      <c r="NT768" s="156"/>
      <c r="NU768" s="156"/>
      <c r="NV768" s="156"/>
      <c r="NW768" s="156"/>
      <c r="NX768" s="156"/>
      <c r="NY768" s="156"/>
      <c r="NZ768" s="156"/>
      <c r="OA768" s="156"/>
      <c r="OB768" s="156"/>
      <c r="OC768" s="156"/>
      <c r="OD768" s="156"/>
      <c r="OE768" s="156"/>
      <c r="OF768" s="156"/>
      <c r="OG768" s="156"/>
      <c r="OH768" s="156"/>
      <c r="OI768" s="156"/>
      <c r="OJ768" s="156"/>
      <c r="OK768" s="156"/>
      <c r="OL768" s="156"/>
      <c r="OM768" s="156"/>
      <c r="ON768" s="156"/>
      <c r="OO768" s="156"/>
      <c r="OP768" s="156"/>
      <c r="OQ768" s="156"/>
      <c r="OR768" s="156"/>
      <c r="OS768" s="156"/>
      <c r="OT768" s="156"/>
      <c r="OU768" s="156"/>
      <c r="OV768" s="156"/>
      <c r="OW768" s="156"/>
      <c r="OX768" s="156"/>
      <c r="OY768" s="156"/>
      <c r="OZ768" s="156"/>
      <c r="PA768" s="156"/>
      <c r="PB768" s="156"/>
      <c r="PC768" s="156"/>
      <c r="PD768" s="156"/>
      <c r="PE768" s="156"/>
      <c r="PF768" s="156"/>
      <c r="PG768" s="156"/>
      <c r="PH768" s="156"/>
      <c r="PI768" s="156"/>
      <c r="PJ768" s="156"/>
      <c r="PK768" s="156"/>
      <c r="PL768" s="156"/>
      <c r="PM768" s="156"/>
      <c r="PN768" s="156"/>
      <c r="PO768" s="156"/>
      <c r="PP768" s="156"/>
      <c r="PQ768" s="156"/>
      <c r="PR768" s="156"/>
      <c r="PS768" s="156"/>
      <c r="PT768" s="156"/>
      <c r="PU768" s="156"/>
      <c r="PV768" s="156"/>
      <c r="PW768" s="156"/>
      <c r="PX768" s="156"/>
      <c r="PY768" s="156"/>
      <c r="PZ768" s="156"/>
      <c r="QA768" s="156"/>
      <c r="QB768" s="156"/>
      <c r="QC768" s="156"/>
      <c r="QD768" s="156"/>
      <c r="QE768" s="156"/>
      <c r="QF768" s="156"/>
      <c r="QG768" s="156"/>
      <c r="QH768" s="156"/>
      <c r="QI768" s="156"/>
      <c r="QJ768" s="156"/>
      <c r="QK768" s="156"/>
      <c r="QL768" s="156"/>
      <c r="QM768" s="156"/>
      <c r="QN768" s="156"/>
      <c r="QO768" s="156"/>
      <c r="QP768" s="156"/>
      <c r="QQ768" s="156"/>
      <c r="QR768" s="156"/>
      <c r="QS768" s="156"/>
      <c r="QT768" s="156"/>
      <c r="QU768" s="156"/>
      <c r="QV768" s="156"/>
      <c r="QW768" s="156"/>
      <c r="QX768" s="156"/>
      <c r="QY768" s="156"/>
      <c r="QZ768" s="156"/>
      <c r="RA768" s="156"/>
      <c r="RB768" s="156"/>
      <c r="RC768" s="156"/>
      <c r="RD768" s="156"/>
      <c r="RE768" s="156"/>
      <c r="RF768" s="156"/>
      <c r="RG768" s="156"/>
      <c r="RH768" s="156"/>
      <c r="RI768" s="156"/>
      <c r="RJ768" s="156"/>
      <c r="RK768" s="156"/>
      <c r="RL768" s="156"/>
      <c r="RM768" s="156"/>
      <c r="RN768" s="156"/>
      <c r="RO768" s="156"/>
      <c r="RP768" s="156"/>
      <c r="RQ768" s="156"/>
      <c r="RR768" s="156"/>
      <c r="RS768" s="156"/>
      <c r="RT768" s="156"/>
      <c r="RU768" s="156"/>
      <c r="RV768" s="156"/>
      <c r="RW768" s="156"/>
      <c r="RX768" s="156"/>
      <c r="RY768" s="156"/>
      <c r="RZ768" s="156"/>
      <c r="SA768" s="156"/>
      <c r="SB768" s="156"/>
      <c r="SC768" s="156"/>
      <c r="SD768" s="156"/>
      <c r="SE768" s="156"/>
      <c r="SF768" s="156"/>
      <c r="SG768" s="156"/>
      <c r="SH768" s="156"/>
      <c r="SI768" s="156"/>
      <c r="SJ768" s="156"/>
      <c r="SK768" s="156"/>
      <c r="SL768" s="156"/>
      <c r="SM768" s="156"/>
      <c r="SN768" s="156"/>
      <c r="SO768" s="156"/>
      <c r="SP768" s="156"/>
      <c r="SQ768" s="156"/>
      <c r="SR768" s="156"/>
      <c r="SS768" s="156"/>
      <c r="ST768" s="156"/>
      <c r="SU768" s="156"/>
      <c r="SV768" s="156"/>
      <c r="SW768" s="156"/>
      <c r="SX768" s="156"/>
      <c r="SY768" s="156"/>
      <c r="SZ768" s="156"/>
      <c r="TA768" s="156"/>
      <c r="TB768" s="156"/>
      <c r="TC768" s="156"/>
      <c r="TD768" s="156"/>
      <c r="TE768" s="156"/>
      <c r="TF768" s="156"/>
      <c r="TG768" s="156"/>
      <c r="TH768" s="156"/>
      <c r="TI768" s="156"/>
      <c r="TJ768" s="156"/>
      <c r="TK768" s="156"/>
      <c r="TL768" s="156"/>
      <c r="TM768" s="156"/>
      <c r="TN768" s="156"/>
      <c r="TO768" s="156"/>
      <c r="TP768" s="156"/>
      <c r="TQ768" s="156"/>
      <c r="TR768" s="156"/>
      <c r="TS768" s="156"/>
      <c r="TT768" s="156"/>
      <c r="TU768" s="156"/>
      <c r="TV768" s="156"/>
      <c r="TW768" s="156"/>
      <c r="TX768" s="156"/>
      <c r="TY768" s="156"/>
      <c r="TZ768" s="156"/>
      <c r="UA768" s="156"/>
      <c r="UB768" s="156"/>
      <c r="UC768" s="156"/>
      <c r="UD768" s="156"/>
      <c r="UE768" s="156"/>
      <c r="UF768" s="156"/>
      <c r="UG768" s="156"/>
      <c r="UH768" s="156"/>
      <c r="UI768" s="156"/>
      <c r="UJ768" s="156"/>
      <c r="UK768" s="156"/>
      <c r="UL768" s="156"/>
      <c r="UM768" s="156"/>
      <c r="UN768" s="156"/>
      <c r="UO768" s="156"/>
      <c r="UP768" s="156"/>
      <c r="UQ768" s="156"/>
      <c r="UR768" s="156"/>
      <c r="US768" s="156"/>
      <c r="UT768" s="156"/>
      <c r="UU768" s="156"/>
      <c r="UV768" s="156"/>
      <c r="UW768" s="156"/>
      <c r="UX768" s="156"/>
      <c r="UY768" s="156"/>
      <c r="UZ768" s="156"/>
      <c r="VA768" s="156"/>
      <c r="VB768" s="156"/>
      <c r="VC768" s="156"/>
      <c r="VD768" s="156"/>
      <c r="VE768" s="156"/>
      <c r="VF768" s="156"/>
      <c r="VG768" s="156"/>
      <c r="VH768" s="156"/>
      <c r="VI768" s="156"/>
      <c r="VJ768" s="156"/>
      <c r="VK768" s="156"/>
      <c r="VL768" s="156"/>
      <c r="VM768" s="156"/>
      <c r="VN768" s="156"/>
      <c r="VO768" s="156"/>
      <c r="VP768" s="156"/>
      <c r="VQ768" s="156"/>
      <c r="VR768" s="156"/>
      <c r="VS768" s="156"/>
      <c r="VT768" s="156"/>
      <c r="VU768" s="156"/>
      <c r="VV768" s="156"/>
      <c r="VW768" s="156"/>
      <c r="VX768" s="156"/>
      <c r="VY768" s="156"/>
      <c r="VZ768" s="156"/>
      <c r="WA768" s="156"/>
      <c r="WB768" s="156"/>
      <c r="WC768" s="156"/>
      <c r="WD768" s="156"/>
      <c r="WE768" s="156"/>
      <c r="WF768" s="156"/>
      <c r="WG768" s="156"/>
      <c r="WH768" s="156"/>
      <c r="WI768" s="156"/>
      <c r="WJ768" s="156"/>
      <c r="WK768" s="156"/>
      <c r="WL768" s="156"/>
      <c r="WM768" s="156"/>
      <c r="WN768" s="156"/>
      <c r="WO768" s="156"/>
      <c r="WP768" s="156"/>
      <c r="WQ768" s="156"/>
      <c r="WR768" s="156"/>
      <c r="WS768" s="156"/>
      <c r="WT768" s="156"/>
      <c r="WU768" s="156"/>
      <c r="WV768" s="156"/>
      <c r="WW768" s="156"/>
      <c r="WX768" s="156"/>
      <c r="WY768" s="156"/>
      <c r="WZ768" s="156"/>
      <c r="XA768" s="156"/>
      <c r="XB768" s="156"/>
      <c r="XC768" s="156"/>
      <c r="XD768" s="156"/>
      <c r="XE768" s="156"/>
      <c r="XF768" s="156"/>
      <c r="XG768" s="156"/>
      <c r="XH768" s="156"/>
      <c r="XI768" s="156"/>
      <c r="XJ768" s="156"/>
      <c r="XK768" s="156"/>
      <c r="XL768" s="156"/>
      <c r="XM768" s="156"/>
      <c r="XN768" s="156"/>
      <c r="XO768" s="156"/>
      <c r="XP768" s="156"/>
      <c r="XQ768" s="156"/>
      <c r="XR768" s="156"/>
      <c r="XS768" s="156"/>
      <c r="XT768" s="156"/>
      <c r="XU768" s="156"/>
      <c r="XV768" s="156"/>
      <c r="XW768" s="156"/>
      <c r="XX768" s="156"/>
      <c r="XY768" s="156"/>
      <c r="XZ768" s="156"/>
      <c r="YA768" s="156"/>
      <c r="YB768" s="156"/>
      <c r="YC768" s="156"/>
      <c r="YD768" s="156"/>
      <c r="YE768" s="156"/>
      <c r="YF768" s="156"/>
      <c r="YG768" s="156"/>
      <c r="YH768" s="156"/>
      <c r="YI768" s="156"/>
      <c r="YJ768" s="156"/>
      <c r="YK768" s="156"/>
      <c r="YL768" s="156"/>
      <c r="YM768" s="156"/>
      <c r="YN768" s="156"/>
      <c r="YO768" s="156"/>
      <c r="YP768" s="156"/>
      <c r="YQ768" s="156"/>
      <c r="YR768" s="156"/>
      <c r="YS768" s="156"/>
      <c r="YT768" s="156"/>
      <c r="YU768" s="156"/>
      <c r="YV768" s="156"/>
      <c r="YW768" s="156"/>
      <c r="YX768" s="156"/>
      <c r="YY768" s="156"/>
      <c r="YZ768" s="156"/>
      <c r="ZA768" s="156"/>
      <c r="ZB768" s="156"/>
      <c r="ZC768" s="156"/>
      <c r="ZD768" s="156"/>
      <c r="ZE768" s="156"/>
      <c r="ZF768" s="156"/>
      <c r="ZG768" s="156"/>
      <c r="ZH768" s="156"/>
      <c r="ZI768" s="156"/>
      <c r="ZJ768" s="156"/>
      <c r="ZK768" s="156"/>
      <c r="ZL768" s="156"/>
      <c r="ZM768" s="156"/>
      <c r="ZN768" s="156"/>
      <c r="ZO768" s="156"/>
      <c r="ZP768" s="156"/>
      <c r="ZQ768" s="156"/>
      <c r="ZR768" s="156"/>
      <c r="ZS768" s="156"/>
      <c r="ZT768" s="156"/>
      <c r="ZU768" s="156"/>
      <c r="ZV768" s="156"/>
      <c r="ZW768" s="156"/>
      <c r="ZX768" s="156"/>
      <c r="ZY768" s="156"/>
      <c r="ZZ768" s="156"/>
      <c r="AAA768" s="156"/>
      <c r="AAB768" s="156"/>
      <c r="AAC768" s="156"/>
      <c r="AAD768" s="156"/>
      <c r="AAE768" s="156"/>
      <c r="AAF768" s="156"/>
      <c r="AAG768" s="156"/>
      <c r="AAH768" s="156"/>
      <c r="AAI768" s="156"/>
      <c r="AAJ768" s="156"/>
      <c r="AAK768" s="156"/>
      <c r="AAL768" s="156"/>
      <c r="AAM768" s="156"/>
      <c r="AAN768" s="156"/>
      <c r="AAO768" s="156"/>
      <c r="AAP768" s="156"/>
      <c r="AAQ768" s="156"/>
      <c r="AAR768" s="156"/>
      <c r="AAS768" s="156"/>
      <c r="AAT768" s="156"/>
      <c r="AAU768" s="156"/>
      <c r="AAV768" s="156"/>
      <c r="AAW768" s="156"/>
      <c r="AAX768" s="156"/>
      <c r="AAY768" s="156"/>
      <c r="AAZ768" s="156"/>
      <c r="ABA768" s="156"/>
      <c r="ABB768" s="156"/>
      <c r="ABC768" s="156"/>
      <c r="ABD768" s="156"/>
      <c r="ABE768" s="156"/>
      <c r="ABF768" s="156"/>
      <c r="ABG768" s="156"/>
      <c r="ABH768" s="156"/>
      <c r="ABI768" s="156"/>
      <c r="ABJ768" s="156"/>
      <c r="ABK768" s="156"/>
      <c r="ABL768" s="156"/>
      <c r="ABM768" s="156"/>
      <c r="ABN768" s="156"/>
      <c r="ABO768" s="156"/>
      <c r="ABP768" s="156"/>
      <c r="ABQ768" s="156"/>
      <c r="ABR768" s="156"/>
      <c r="ABS768" s="156"/>
      <c r="ABT768" s="156"/>
      <c r="ABU768" s="156"/>
      <c r="ABV768" s="156"/>
      <c r="ABW768" s="156"/>
      <c r="ABX768" s="156"/>
      <c r="ABY768" s="156"/>
      <c r="ABZ768" s="156"/>
      <c r="ACA768" s="156"/>
      <c r="ACB768" s="156"/>
      <c r="ACC768" s="156"/>
      <c r="ACD768" s="156"/>
      <c r="ACE768" s="156"/>
      <c r="ACF768" s="156"/>
      <c r="ACG768" s="156"/>
      <c r="ACH768" s="156"/>
      <c r="ACI768" s="156"/>
      <c r="ACJ768" s="156"/>
      <c r="ACK768" s="156"/>
      <c r="ACL768" s="156"/>
      <c r="ACM768" s="156"/>
      <c r="ACN768" s="156"/>
      <c r="ACO768" s="156"/>
      <c r="ACP768" s="156"/>
      <c r="ACQ768" s="156"/>
      <c r="ACR768" s="156"/>
      <c r="ACS768" s="156"/>
      <c r="ACT768" s="156"/>
      <c r="ACU768" s="156"/>
      <c r="ACV768" s="156"/>
      <c r="ACW768" s="156"/>
      <c r="ACX768" s="156"/>
      <c r="ACY768" s="156"/>
      <c r="ACZ768" s="156"/>
      <c r="ADA768" s="156"/>
      <c r="ADB768" s="156"/>
      <c r="ADC768" s="156"/>
      <c r="ADD768" s="156"/>
      <c r="ADE768" s="156"/>
      <c r="ADF768" s="156"/>
      <c r="ADG768" s="156"/>
      <c r="ADH768" s="156"/>
      <c r="ADI768" s="156"/>
      <c r="ADJ768" s="156"/>
      <c r="ADK768" s="156"/>
      <c r="ADL768" s="156"/>
      <c r="ADM768" s="156"/>
      <c r="ADN768" s="156"/>
      <c r="ADO768" s="156"/>
      <c r="ADP768" s="156"/>
      <c r="ADQ768" s="156"/>
      <c r="ADR768" s="156"/>
      <c r="ADS768" s="156"/>
      <c r="ADT768" s="156"/>
      <c r="ADU768" s="156"/>
      <c r="ADV768" s="156"/>
      <c r="ADW768" s="156"/>
      <c r="ADX768" s="156"/>
      <c r="ADY768" s="156"/>
      <c r="ADZ768" s="156"/>
      <c r="AEA768" s="156"/>
      <c r="AEB768" s="156"/>
      <c r="AEC768" s="156"/>
      <c r="AED768" s="156"/>
      <c r="AEE768" s="156"/>
      <c r="AEF768" s="156"/>
      <c r="AEG768" s="156"/>
      <c r="AEH768" s="156"/>
      <c r="AEI768" s="156"/>
      <c r="AEJ768" s="156"/>
      <c r="AEK768" s="156"/>
      <c r="AEL768" s="156"/>
      <c r="AEM768" s="156"/>
      <c r="AEN768" s="156"/>
      <c r="AEO768" s="156"/>
      <c r="AEP768" s="156"/>
      <c r="AEQ768" s="156"/>
      <c r="AER768" s="156"/>
      <c r="AES768" s="156"/>
      <c r="AET768" s="156"/>
      <c r="AEU768" s="156"/>
      <c r="AEV768" s="156"/>
      <c r="AEW768" s="156"/>
      <c r="AEX768" s="156"/>
      <c r="AEY768" s="156"/>
      <c r="AEZ768" s="156"/>
      <c r="AFA768" s="156"/>
      <c r="AFB768" s="156"/>
      <c r="AFC768" s="156"/>
      <c r="AFD768" s="156"/>
      <c r="AFE768" s="156"/>
      <c r="AFF768" s="156"/>
      <c r="AFG768" s="156"/>
      <c r="AFH768" s="156"/>
      <c r="AFI768" s="156"/>
      <c r="AFJ768" s="156"/>
      <c r="AFK768" s="156"/>
      <c r="AFL768" s="156"/>
      <c r="AFM768" s="156"/>
      <c r="AFN768" s="156"/>
      <c r="AFO768" s="156"/>
      <c r="AFP768" s="156"/>
      <c r="AFQ768" s="156"/>
      <c r="AFR768" s="156"/>
      <c r="AFS768" s="156"/>
      <c r="AFT768" s="156"/>
      <c r="AFU768" s="156"/>
      <c r="AFV768" s="156"/>
      <c r="AFW768" s="156"/>
      <c r="AFX768" s="156"/>
      <c r="AFY768" s="156"/>
      <c r="AFZ768" s="156"/>
      <c r="AGA768" s="156"/>
      <c r="AGB768" s="156"/>
      <c r="AGC768" s="156"/>
      <c r="AGD768" s="156"/>
      <c r="AGE768" s="156"/>
      <c r="AGF768" s="156"/>
      <c r="AGG768" s="156"/>
      <c r="AGH768" s="156"/>
      <c r="AGI768" s="156"/>
      <c r="AGJ768" s="156"/>
      <c r="AGK768" s="156"/>
      <c r="AGL768" s="156"/>
      <c r="AGM768" s="156"/>
      <c r="AGN768" s="156"/>
      <c r="AGO768" s="156"/>
      <c r="AGP768" s="156"/>
      <c r="AGQ768" s="156"/>
      <c r="AGR768" s="156"/>
      <c r="AGS768" s="156"/>
      <c r="AGT768" s="156"/>
      <c r="AGU768" s="156"/>
      <c r="AGV768" s="156"/>
      <c r="AGW768" s="156"/>
      <c r="AGX768" s="156"/>
      <c r="AGY768" s="156"/>
      <c r="AGZ768" s="156"/>
      <c r="AHA768" s="156"/>
      <c r="AHB768" s="156"/>
      <c r="AHC768" s="156"/>
      <c r="AHD768" s="156"/>
      <c r="AHE768" s="156"/>
      <c r="AHF768" s="156"/>
      <c r="AHG768" s="156"/>
      <c r="AHH768" s="156"/>
      <c r="AHI768" s="156"/>
      <c r="AHJ768" s="156"/>
      <c r="AHK768" s="156"/>
      <c r="AHL768" s="156"/>
      <c r="AHM768" s="156"/>
      <c r="AHN768" s="156"/>
      <c r="AHO768" s="156"/>
      <c r="AHP768" s="156"/>
      <c r="AHQ768" s="156"/>
      <c r="AHR768" s="156"/>
      <c r="AHS768" s="156"/>
      <c r="AHT768" s="156"/>
      <c r="AHU768" s="156"/>
      <c r="AHV768" s="156"/>
      <c r="AHW768" s="156"/>
      <c r="AHX768" s="156"/>
      <c r="AHY768" s="156"/>
      <c r="AHZ768" s="156"/>
      <c r="AIA768" s="156"/>
      <c r="AIB768" s="156"/>
      <c r="AIC768" s="156"/>
      <c r="AID768" s="156"/>
      <c r="AIE768" s="156"/>
      <c r="AIF768" s="156"/>
      <c r="AIG768" s="156"/>
      <c r="AIH768" s="156"/>
      <c r="AII768" s="156"/>
      <c r="AIJ768" s="156"/>
      <c r="AIK768" s="156"/>
      <c r="AIL768" s="156"/>
      <c r="AIM768" s="156"/>
      <c r="AIN768" s="156"/>
      <c r="AIO768" s="156"/>
      <c r="AIP768" s="156"/>
      <c r="AIQ768" s="156"/>
      <c r="AIR768" s="156"/>
      <c r="AIS768" s="156"/>
      <c r="AIT768" s="156"/>
      <c r="AIU768" s="156"/>
      <c r="AIV768" s="156"/>
      <c r="AIW768" s="156"/>
      <c r="AIX768" s="156"/>
      <c r="AIY768" s="156"/>
      <c r="AIZ768" s="156"/>
      <c r="AJA768" s="156"/>
      <c r="AJB768" s="156"/>
      <c r="AJC768" s="156"/>
      <c r="AJD768" s="156"/>
      <c r="AJE768" s="156"/>
      <c r="AJF768" s="156"/>
      <c r="AJG768" s="156"/>
      <c r="AJH768" s="156"/>
      <c r="AJI768" s="156"/>
      <c r="AJJ768" s="156"/>
      <c r="AJK768" s="156"/>
      <c r="AJL768" s="156"/>
      <c r="AJM768" s="156"/>
      <c r="AJN768" s="156"/>
      <c r="AJO768" s="156"/>
      <c r="AJP768" s="156"/>
      <c r="AJQ768" s="156"/>
      <c r="AJR768" s="156"/>
      <c r="AJS768" s="156"/>
      <c r="AJT768" s="156"/>
      <c r="AJU768" s="156"/>
      <c r="AJV768" s="156"/>
      <c r="AJW768" s="156"/>
      <c r="AJX768" s="156"/>
      <c r="AJY768" s="156"/>
      <c r="AJZ768" s="156"/>
      <c r="AKA768" s="156"/>
      <c r="AKB768" s="156"/>
      <c r="AKC768" s="156"/>
      <c r="AKD768" s="156"/>
      <c r="AKE768" s="156"/>
      <c r="AKF768" s="156"/>
      <c r="AKG768" s="156"/>
      <c r="AKH768" s="156"/>
      <c r="AKI768" s="156"/>
      <c r="AKJ768" s="156"/>
      <c r="AKK768" s="156"/>
      <c r="AKL768" s="156"/>
      <c r="AKM768" s="156"/>
      <c r="AKN768" s="156"/>
      <c r="AKO768" s="156"/>
      <c r="AKP768" s="156"/>
      <c r="AKQ768" s="156"/>
      <c r="AKR768" s="156"/>
      <c r="AKS768" s="156"/>
      <c r="AKT768" s="156"/>
      <c r="AKU768" s="156"/>
      <c r="AKV768" s="156"/>
      <c r="AKW768" s="156"/>
      <c r="AKX768" s="156"/>
      <c r="AKY768" s="156"/>
      <c r="AKZ768" s="156"/>
      <c r="ALA768" s="156"/>
      <c r="ALB768" s="156"/>
      <c r="ALC768" s="156"/>
      <c r="ALD768" s="156"/>
      <c r="ALE768" s="156"/>
      <c r="ALF768" s="156"/>
      <c r="ALG768" s="156"/>
      <c r="ALH768" s="156"/>
      <c r="ALI768" s="156"/>
      <c r="ALJ768" s="156"/>
      <c r="ALK768" s="156"/>
      <c r="ALL768" s="156"/>
      <c r="ALM768" s="156"/>
      <c r="ALN768" s="156"/>
      <c r="ALO768" s="156"/>
      <c r="ALP768" s="156"/>
      <c r="ALQ768" s="156"/>
      <c r="ALR768" s="156"/>
      <c r="ALS768" s="156"/>
      <c r="ALT768" s="156"/>
      <c r="ALU768" s="156"/>
      <c r="ALV768" s="156"/>
      <c r="ALW768" s="156"/>
      <c r="ALX768" s="156"/>
      <c r="ALY768" s="156"/>
      <c r="ALZ768" s="156"/>
      <c r="AMA768" s="156"/>
      <c r="AMB768" s="156"/>
      <c r="AMC768" s="156"/>
      <c r="AMD768" s="156"/>
      <c r="AME768" s="156"/>
      <c r="AMF768" s="156"/>
      <c r="AMG768" s="156"/>
      <c r="AMH768" s="156"/>
      <c r="AMI768" s="156"/>
      <c r="AMJ768" s="156"/>
      <c r="AMK768" s="156"/>
      <c r="AML768" s="156"/>
      <c r="AMM768" s="156"/>
      <c r="AMN768" s="156"/>
      <c r="AMO768" s="156"/>
      <c r="AMP768" s="156"/>
      <c r="AMQ768" s="156"/>
      <c r="AMR768" s="156"/>
      <c r="AMS768" s="156"/>
      <c r="AMT768" s="156"/>
      <c r="AMU768" s="156"/>
      <c r="AMV768" s="156"/>
      <c r="AMW768" s="156"/>
      <c r="AMX768" s="156"/>
      <c r="AMY768" s="156"/>
      <c r="AMZ768" s="156"/>
      <c r="ANA768" s="156"/>
      <c r="ANB768" s="156"/>
      <c r="ANC768" s="156"/>
      <c r="AND768" s="156"/>
      <c r="ANE768" s="156"/>
      <c r="ANF768" s="156"/>
      <c r="ANG768" s="156"/>
      <c r="ANH768" s="156"/>
      <c r="ANI768" s="156"/>
      <c r="ANJ768" s="156"/>
      <c r="ANK768" s="156"/>
      <c r="ANL768" s="156"/>
      <c r="ANM768" s="156"/>
      <c r="ANN768" s="156"/>
      <c r="ANO768" s="156"/>
      <c r="ANP768" s="156"/>
      <c r="ANQ768" s="156"/>
      <c r="ANR768" s="156"/>
      <c r="ANS768" s="156"/>
      <c r="ANT768" s="156"/>
      <c r="ANU768" s="156"/>
      <c r="ANV768" s="156"/>
      <c r="ANW768" s="156"/>
      <c r="ANX768" s="156"/>
      <c r="ANY768" s="156"/>
      <c r="ANZ768" s="156"/>
      <c r="AOA768" s="156"/>
      <c r="AOB768" s="156"/>
      <c r="AOC768" s="156"/>
      <c r="AOD768" s="156"/>
      <c r="AOE768" s="156"/>
      <c r="AOF768" s="156"/>
      <c r="AOG768" s="156"/>
      <c r="AOH768" s="156"/>
      <c r="AOI768" s="156"/>
      <c r="AOJ768" s="156"/>
      <c r="AOK768" s="156"/>
      <c r="AOL768" s="156"/>
      <c r="AOM768" s="156"/>
      <c r="AON768" s="156"/>
      <c r="AOO768" s="156"/>
      <c r="AOP768" s="156"/>
      <c r="AOQ768" s="156"/>
      <c r="AOR768" s="156"/>
      <c r="AOS768" s="156"/>
      <c r="AOT768" s="156"/>
      <c r="AOU768" s="156"/>
      <c r="AOV768" s="156"/>
      <c r="AOW768" s="156"/>
      <c r="AOX768" s="156"/>
      <c r="AOY768" s="156"/>
      <c r="AOZ768" s="156"/>
      <c r="APA768" s="156"/>
      <c r="APB768" s="156"/>
      <c r="APC768" s="156"/>
      <c r="APD768" s="156"/>
      <c r="APE768" s="156"/>
      <c r="APF768" s="156"/>
      <c r="APG768" s="156"/>
      <c r="APH768" s="156"/>
      <c r="API768" s="156"/>
      <c r="APJ768" s="156"/>
      <c r="APK768" s="156"/>
      <c r="APL768" s="156"/>
      <c r="APM768" s="156"/>
      <c r="APN768" s="156"/>
      <c r="APO768" s="156"/>
      <c r="APP768" s="156"/>
      <c r="APQ768" s="156"/>
      <c r="APR768" s="156"/>
      <c r="APS768" s="156"/>
      <c r="APT768" s="156"/>
      <c r="APU768" s="156"/>
      <c r="APV768" s="156"/>
      <c r="APW768" s="156"/>
      <c r="APX768" s="156"/>
      <c r="APY768" s="156"/>
      <c r="APZ768" s="156"/>
      <c r="AQA768" s="156"/>
      <c r="AQB768" s="156"/>
      <c r="AQC768" s="156"/>
      <c r="AQD768" s="156"/>
      <c r="AQE768" s="156"/>
      <c r="AQF768" s="156"/>
      <c r="AQG768" s="156"/>
      <c r="AQH768" s="156"/>
      <c r="AQI768" s="156"/>
      <c r="AQJ768" s="156"/>
      <c r="AQK768" s="156"/>
      <c r="AQL768" s="156"/>
      <c r="AQM768" s="156"/>
      <c r="AQN768" s="156"/>
      <c r="AQO768" s="156"/>
      <c r="AQP768" s="156"/>
      <c r="AQQ768" s="156"/>
      <c r="AQR768" s="156"/>
      <c r="AQS768" s="156"/>
      <c r="AQT768" s="156"/>
      <c r="AQU768" s="156"/>
      <c r="AQV768" s="156"/>
      <c r="AQW768" s="156"/>
      <c r="AQX768" s="156"/>
      <c r="AQY768" s="156"/>
      <c r="AQZ768" s="156"/>
      <c r="ARA768" s="156"/>
      <c r="ARB768" s="156"/>
      <c r="ARC768" s="156"/>
      <c r="ARD768" s="156"/>
      <c r="ARE768" s="156"/>
      <c r="ARF768" s="156"/>
      <c r="ARG768" s="156"/>
      <c r="ARH768" s="156"/>
      <c r="ARI768" s="156"/>
      <c r="ARJ768" s="156"/>
      <c r="ARK768" s="156"/>
      <c r="ARL768" s="156"/>
      <c r="ARM768" s="156"/>
      <c r="ARN768" s="156"/>
      <c r="ARO768" s="156"/>
      <c r="ARP768" s="156"/>
      <c r="ARQ768" s="156"/>
      <c r="ARR768" s="156"/>
      <c r="ARS768" s="156"/>
      <c r="ART768" s="156"/>
      <c r="ARU768" s="156"/>
      <c r="ARV768" s="156"/>
      <c r="ARW768" s="156"/>
      <c r="ARX768" s="156"/>
      <c r="ARY768" s="156"/>
      <c r="ARZ768" s="156"/>
      <c r="ASA768" s="156"/>
      <c r="ASB768" s="156"/>
      <c r="ASC768" s="156"/>
      <c r="ASD768" s="156"/>
      <c r="ASE768" s="156"/>
      <c r="ASF768" s="156"/>
      <c r="ASG768" s="156"/>
      <c r="ASH768" s="156"/>
      <c r="ASI768" s="156"/>
      <c r="ASJ768" s="156"/>
      <c r="ASK768" s="156"/>
      <c r="ASL768" s="156"/>
      <c r="ASM768" s="156"/>
      <c r="ASN768" s="156"/>
      <c r="ASO768" s="156"/>
      <c r="ASP768" s="156"/>
      <c r="ASQ768" s="156"/>
      <c r="ASR768" s="156"/>
      <c r="ASS768" s="156"/>
      <c r="AST768" s="156"/>
      <c r="ASU768" s="156"/>
      <c r="ASV768" s="156"/>
      <c r="ASW768" s="156"/>
      <c r="ASX768" s="156"/>
      <c r="ASY768" s="156"/>
      <c r="ASZ768" s="156"/>
      <c r="ATA768" s="156"/>
      <c r="ATB768" s="156"/>
      <c r="ATC768" s="156"/>
      <c r="ATD768" s="156"/>
      <c r="ATE768" s="156"/>
      <c r="ATF768" s="156"/>
      <c r="ATG768" s="156"/>
      <c r="ATH768" s="156"/>
      <c r="ATI768" s="156"/>
      <c r="ATJ768" s="156"/>
      <c r="ATK768" s="156"/>
      <c r="ATL768" s="156"/>
      <c r="ATM768" s="156"/>
      <c r="ATN768" s="156"/>
      <c r="ATO768" s="156"/>
      <c r="ATP768" s="156"/>
      <c r="ATQ768" s="156"/>
      <c r="ATR768" s="156"/>
      <c r="ATS768" s="156"/>
      <c r="ATT768" s="156"/>
      <c r="ATU768" s="156"/>
      <c r="ATV768" s="156"/>
      <c r="ATW768" s="156"/>
      <c r="ATX768" s="156"/>
      <c r="ATY768" s="156"/>
      <c r="ATZ768" s="156"/>
      <c r="AUA768" s="156"/>
      <c r="AUB768" s="156"/>
      <c r="AUC768" s="156"/>
      <c r="AUD768" s="156"/>
      <c r="AUE768" s="156"/>
      <c r="AUF768" s="156"/>
      <c r="AUG768" s="156"/>
      <c r="AUH768" s="156"/>
      <c r="AUI768" s="156"/>
      <c r="AUJ768" s="156"/>
      <c r="AUK768" s="156"/>
      <c r="AUL768" s="156"/>
      <c r="AUM768" s="156"/>
      <c r="AUN768" s="156"/>
      <c r="AUO768" s="156"/>
      <c r="AUP768" s="156"/>
      <c r="AUQ768" s="156"/>
      <c r="AUR768" s="156"/>
      <c r="AUS768" s="156"/>
      <c r="AUT768" s="156"/>
      <c r="AUU768" s="156"/>
      <c r="AUV768" s="156"/>
      <c r="AUW768" s="156"/>
      <c r="AUX768" s="156"/>
      <c r="AUY768" s="156"/>
      <c r="AUZ768" s="156"/>
      <c r="AVA768" s="156"/>
      <c r="AVB768" s="156"/>
      <c r="AVC768" s="156"/>
      <c r="AVD768" s="156"/>
      <c r="AVE768" s="156"/>
      <c r="AVF768" s="156"/>
      <c r="AVG768" s="156"/>
      <c r="AVH768" s="156"/>
      <c r="AVI768" s="156"/>
      <c r="AVJ768" s="156"/>
      <c r="AVK768" s="156"/>
      <c r="AVL768" s="156"/>
      <c r="AVM768" s="156"/>
      <c r="AVN768" s="156"/>
      <c r="AVO768" s="156"/>
      <c r="AVP768" s="156"/>
      <c r="AVQ768" s="156"/>
      <c r="AVR768" s="156"/>
      <c r="AVS768" s="156"/>
      <c r="AVT768" s="156"/>
      <c r="AVU768" s="156"/>
      <c r="AVV768" s="156"/>
      <c r="AVW768" s="156"/>
      <c r="AVX768" s="156"/>
      <c r="AVY768" s="156"/>
      <c r="AVZ768" s="156"/>
      <c r="AWA768" s="156"/>
      <c r="AWB768" s="156"/>
      <c r="AWC768" s="156"/>
      <c r="AWD768" s="156"/>
      <c r="AWE768" s="156"/>
      <c r="AWF768" s="156"/>
      <c r="AWG768" s="156"/>
      <c r="AWH768" s="156"/>
      <c r="AWI768" s="156"/>
      <c r="AWJ768" s="156"/>
      <c r="AWK768" s="156"/>
      <c r="AWL768" s="156"/>
      <c r="AWM768" s="156"/>
      <c r="AWN768" s="156"/>
      <c r="AWO768" s="156"/>
      <c r="AWP768" s="156"/>
      <c r="AWQ768" s="156"/>
      <c r="AWR768" s="156"/>
      <c r="AWS768" s="156"/>
      <c r="AWT768" s="156"/>
      <c r="AWU768" s="156"/>
      <c r="AWV768" s="156"/>
      <c r="AWW768" s="156"/>
      <c r="AWX768" s="156"/>
      <c r="AWY768" s="156"/>
      <c r="AWZ768" s="156"/>
      <c r="AXA768" s="156"/>
      <c r="AXB768" s="156"/>
      <c r="AXC768" s="156"/>
      <c r="AXD768" s="156"/>
      <c r="AXE768" s="156"/>
      <c r="AXF768" s="156"/>
      <c r="AXG768" s="156"/>
      <c r="AXH768" s="156"/>
      <c r="AXI768" s="156"/>
      <c r="AXJ768" s="156"/>
      <c r="AXK768" s="156"/>
      <c r="AXL768" s="156"/>
      <c r="AXM768" s="156"/>
      <c r="AXN768" s="156"/>
      <c r="AXO768" s="156"/>
      <c r="AXP768" s="156"/>
      <c r="AXQ768" s="156"/>
      <c r="AXR768" s="156"/>
      <c r="AXS768" s="156"/>
      <c r="AXT768" s="156"/>
      <c r="AXU768" s="156"/>
      <c r="AXV768" s="156"/>
      <c r="AXW768" s="156"/>
      <c r="AXX768" s="156"/>
      <c r="AXY768" s="156"/>
      <c r="AXZ768" s="156"/>
      <c r="AYA768" s="156"/>
      <c r="AYB768" s="156"/>
      <c r="AYC768" s="156"/>
      <c r="AYD768" s="156"/>
      <c r="AYE768" s="156"/>
      <c r="AYF768" s="156"/>
      <c r="AYG768" s="156"/>
      <c r="AYH768" s="156"/>
      <c r="AYI768" s="156"/>
      <c r="AYJ768" s="156"/>
      <c r="AYK768" s="156"/>
      <c r="AYL768" s="156"/>
      <c r="AYM768" s="156"/>
      <c r="AYN768" s="156"/>
      <c r="AYO768" s="156"/>
      <c r="AYP768" s="156"/>
      <c r="AYQ768" s="156"/>
      <c r="AYR768" s="156"/>
      <c r="AYS768" s="156"/>
      <c r="AYT768" s="156"/>
      <c r="AYU768" s="156"/>
      <c r="AYV768" s="156"/>
      <c r="AYW768" s="156"/>
      <c r="AYX768" s="156"/>
      <c r="AYY768" s="156"/>
      <c r="AYZ768" s="156"/>
      <c r="AZA768" s="156"/>
      <c r="AZB768" s="156"/>
      <c r="AZC768" s="156"/>
      <c r="AZD768" s="156"/>
      <c r="AZE768" s="156"/>
      <c r="AZF768" s="156"/>
      <c r="AZG768" s="156"/>
      <c r="AZH768" s="156"/>
      <c r="AZI768" s="156"/>
      <c r="AZJ768" s="156"/>
      <c r="AZK768" s="156"/>
      <c r="AZL768" s="156"/>
      <c r="AZM768" s="156"/>
      <c r="AZN768" s="156"/>
      <c r="AZO768" s="156"/>
      <c r="AZP768" s="156"/>
      <c r="AZQ768" s="156"/>
      <c r="AZR768" s="156"/>
      <c r="AZS768" s="156"/>
      <c r="AZT768" s="156"/>
      <c r="AZU768" s="156"/>
      <c r="AZV768" s="156"/>
      <c r="AZW768" s="156"/>
      <c r="AZX768" s="156"/>
      <c r="AZY768" s="156"/>
      <c r="AZZ768" s="156"/>
      <c r="BAA768" s="156"/>
      <c r="BAB768" s="156"/>
      <c r="BAC768" s="156"/>
      <c r="BAD768" s="156"/>
      <c r="BAE768" s="156"/>
      <c r="BAF768" s="156"/>
      <c r="BAG768" s="156"/>
      <c r="BAH768" s="156"/>
      <c r="BAI768" s="156"/>
      <c r="BAJ768" s="156"/>
      <c r="BAK768" s="156"/>
      <c r="BAL768" s="156"/>
      <c r="BAM768" s="156"/>
      <c r="BAN768" s="156"/>
      <c r="BAO768" s="156"/>
      <c r="BAP768" s="156"/>
      <c r="BAQ768" s="156"/>
      <c r="BAR768" s="156"/>
      <c r="BAS768" s="156"/>
      <c r="BAT768" s="156"/>
      <c r="BAU768" s="156"/>
      <c r="BAV768" s="156"/>
      <c r="BAW768" s="156"/>
      <c r="BAX768" s="156"/>
      <c r="BAY768" s="156"/>
      <c r="BAZ768" s="156"/>
      <c r="BBA768" s="156"/>
      <c r="BBB768" s="156"/>
      <c r="BBC768" s="156"/>
      <c r="BBD768" s="156"/>
      <c r="BBE768" s="156"/>
      <c r="BBF768" s="156"/>
      <c r="BBG768" s="156"/>
      <c r="BBH768" s="156"/>
      <c r="BBI768" s="156"/>
      <c r="BBJ768" s="156"/>
      <c r="BBK768" s="156"/>
      <c r="BBL768" s="156"/>
      <c r="BBM768" s="156"/>
      <c r="BBN768" s="156"/>
      <c r="BBO768" s="156"/>
      <c r="BBP768" s="156"/>
      <c r="BBQ768" s="156"/>
      <c r="BBR768" s="156"/>
      <c r="BBS768" s="156"/>
      <c r="BBT768" s="156"/>
      <c r="BBU768" s="156"/>
      <c r="BBV768" s="156"/>
      <c r="BBW768" s="156"/>
      <c r="BBX768" s="156"/>
      <c r="BBY768" s="156"/>
      <c r="BBZ768" s="156"/>
      <c r="BCA768" s="156"/>
      <c r="BCB768" s="156"/>
      <c r="BCC768" s="156"/>
      <c r="BCD768" s="156"/>
      <c r="BCE768" s="156"/>
      <c r="BCF768" s="156"/>
      <c r="BCG768" s="156"/>
      <c r="BCH768" s="156"/>
      <c r="BCI768" s="156"/>
      <c r="BCJ768" s="156"/>
      <c r="BCK768" s="156"/>
      <c r="BCL768" s="156"/>
      <c r="BCM768" s="156"/>
      <c r="BCN768" s="156"/>
      <c r="BCO768" s="156"/>
      <c r="BCP768" s="156"/>
      <c r="BCQ768" s="156"/>
      <c r="BCR768" s="156"/>
      <c r="BCS768" s="156"/>
      <c r="BCT768" s="156"/>
      <c r="BCU768" s="156"/>
      <c r="BCV768" s="156"/>
      <c r="BCW768" s="156"/>
      <c r="BCX768" s="156"/>
      <c r="BCY768" s="156"/>
      <c r="BCZ768" s="156"/>
      <c r="BDA768" s="156"/>
      <c r="BDB768" s="156"/>
      <c r="BDC768" s="156"/>
      <c r="BDD768" s="156"/>
      <c r="BDE768" s="156"/>
      <c r="BDF768" s="156"/>
      <c r="BDG768" s="156"/>
      <c r="BDH768" s="156"/>
      <c r="BDI768" s="156"/>
      <c r="BDJ768" s="156"/>
      <c r="BDK768" s="156"/>
      <c r="BDL768" s="156"/>
      <c r="BDM768" s="156"/>
      <c r="BDN768" s="156"/>
      <c r="BDO768" s="156"/>
      <c r="BDP768" s="156"/>
      <c r="BDQ768" s="156"/>
      <c r="BDR768" s="156"/>
      <c r="BDS768" s="156"/>
      <c r="BDT768" s="156"/>
      <c r="BDU768" s="156"/>
      <c r="BDV768" s="156"/>
      <c r="BDW768" s="156"/>
      <c r="BDX768" s="156"/>
      <c r="BDY768" s="156"/>
      <c r="BDZ768" s="156"/>
      <c r="BEA768" s="156"/>
      <c r="BEB768" s="156"/>
      <c r="BEC768" s="156"/>
      <c r="BED768" s="156"/>
      <c r="BEE768" s="156"/>
      <c r="BEF768" s="156"/>
      <c r="BEG768" s="156"/>
      <c r="BEH768" s="156"/>
      <c r="BEI768" s="156"/>
      <c r="BEJ768" s="156"/>
      <c r="BEK768" s="156"/>
      <c r="BEL768" s="156"/>
      <c r="BEM768" s="156"/>
      <c r="BEN768" s="156"/>
      <c r="BEO768" s="156"/>
      <c r="BEP768" s="156"/>
      <c r="BEQ768" s="156"/>
      <c r="BER768" s="156"/>
      <c r="BES768" s="156"/>
      <c r="BET768" s="156"/>
      <c r="BEU768" s="156"/>
      <c r="BEV768" s="156"/>
      <c r="BEW768" s="156"/>
      <c r="BEX768" s="156"/>
      <c r="BEY768" s="156"/>
      <c r="BEZ768" s="156"/>
      <c r="BFA768" s="156"/>
      <c r="BFB768" s="156"/>
      <c r="BFC768" s="156"/>
      <c r="BFD768" s="156"/>
      <c r="BFE768" s="156"/>
      <c r="BFF768" s="156"/>
      <c r="BFG768" s="156"/>
      <c r="BFH768" s="156"/>
      <c r="BFI768" s="156"/>
      <c r="BFJ768" s="156"/>
      <c r="BFK768" s="156"/>
      <c r="BFL768" s="156"/>
      <c r="BFM768" s="156"/>
      <c r="BFN768" s="156"/>
      <c r="BFO768" s="156"/>
      <c r="BFP768" s="156"/>
      <c r="BFQ768" s="156"/>
      <c r="BFR768" s="156"/>
      <c r="BFS768" s="156"/>
      <c r="BFT768" s="156"/>
      <c r="BFU768" s="156"/>
      <c r="BFV768" s="156"/>
      <c r="BFW768" s="156"/>
      <c r="BFX768" s="156"/>
      <c r="BFY768" s="156"/>
      <c r="BFZ768" s="156"/>
      <c r="BGA768" s="156"/>
      <c r="BGB768" s="156"/>
      <c r="BGC768" s="156"/>
      <c r="BGD768" s="156"/>
      <c r="BGE768" s="156"/>
      <c r="BGF768" s="156"/>
      <c r="BGG768" s="156"/>
      <c r="BGH768" s="156"/>
      <c r="BGI768" s="156"/>
      <c r="BGJ768" s="156"/>
      <c r="BGK768" s="156"/>
      <c r="BGL768" s="156"/>
      <c r="BGM768" s="156"/>
      <c r="BGN768" s="156"/>
      <c r="BGO768" s="156"/>
      <c r="BGP768" s="156"/>
      <c r="BGQ768" s="156"/>
      <c r="BGR768" s="156"/>
      <c r="BGS768" s="156"/>
      <c r="BGT768" s="156"/>
      <c r="BGU768" s="156"/>
      <c r="BGV768" s="156"/>
      <c r="BGW768" s="156"/>
      <c r="BGX768" s="156"/>
      <c r="BGY768" s="156"/>
      <c r="BGZ768" s="156"/>
      <c r="BHA768" s="156"/>
      <c r="BHB768" s="156"/>
      <c r="BHC768" s="156"/>
      <c r="BHD768" s="156"/>
      <c r="BHE768" s="156"/>
      <c r="BHF768" s="156"/>
      <c r="BHG768" s="156"/>
      <c r="BHH768" s="156"/>
      <c r="BHI768" s="156"/>
      <c r="BHJ768" s="156"/>
      <c r="BHK768" s="156"/>
      <c r="BHL768" s="156"/>
      <c r="BHM768" s="156"/>
      <c r="BHN768" s="156"/>
      <c r="BHO768" s="156"/>
      <c r="BHP768" s="156"/>
      <c r="BHQ768" s="156"/>
      <c r="BHR768" s="156"/>
      <c r="BHS768" s="156"/>
      <c r="BHT768" s="156"/>
      <c r="BHU768" s="156"/>
      <c r="BHV768" s="156"/>
      <c r="BHW768" s="156"/>
      <c r="BHX768" s="156"/>
      <c r="BHY768" s="156"/>
      <c r="BHZ768" s="156"/>
      <c r="BIA768" s="156"/>
      <c r="BIB768" s="156"/>
      <c r="BIC768" s="156"/>
      <c r="BID768" s="156"/>
      <c r="BIE768" s="156"/>
      <c r="BIF768" s="156"/>
      <c r="BIG768" s="156"/>
      <c r="BIH768" s="156"/>
      <c r="BII768" s="156"/>
      <c r="BIJ768" s="156"/>
      <c r="BIK768" s="156"/>
      <c r="BIL768" s="156"/>
      <c r="BIM768" s="156"/>
      <c r="BIN768" s="156"/>
      <c r="BIO768" s="156"/>
      <c r="BIP768" s="156"/>
      <c r="BIQ768" s="156"/>
      <c r="BIR768" s="156"/>
      <c r="BIS768" s="156"/>
      <c r="BIT768" s="156"/>
      <c r="BIU768" s="156"/>
      <c r="BIV768" s="156"/>
      <c r="BIW768" s="156"/>
      <c r="BIX768" s="156"/>
      <c r="BIY768" s="156"/>
      <c r="BIZ768" s="156"/>
      <c r="BJA768" s="156"/>
      <c r="BJB768" s="156"/>
      <c r="BJC768" s="156"/>
      <c r="BJD768" s="156"/>
      <c r="BJE768" s="156"/>
      <c r="BJF768" s="156"/>
      <c r="BJG768" s="156"/>
      <c r="BJH768" s="156"/>
      <c r="BJI768" s="156"/>
      <c r="BJJ768" s="156"/>
      <c r="BJK768" s="156"/>
      <c r="BJL768" s="156"/>
      <c r="BJM768" s="156"/>
      <c r="BJN768" s="156"/>
      <c r="BJO768" s="156"/>
      <c r="BJP768" s="156"/>
      <c r="BJQ768" s="156"/>
      <c r="BJR768" s="156"/>
      <c r="BJS768" s="156"/>
      <c r="BJT768" s="156"/>
      <c r="BJU768" s="156"/>
      <c r="BJV768" s="156"/>
      <c r="BJW768" s="156"/>
      <c r="BJX768" s="156"/>
      <c r="BJY768" s="156"/>
      <c r="BJZ768" s="156"/>
      <c r="BKA768" s="156"/>
      <c r="BKB768" s="156"/>
      <c r="BKC768" s="156"/>
      <c r="BKD768" s="156"/>
      <c r="BKE768" s="156"/>
      <c r="BKF768" s="156"/>
      <c r="BKG768" s="156"/>
      <c r="BKH768" s="156"/>
      <c r="BKI768" s="156"/>
      <c r="BKJ768" s="156"/>
      <c r="BKK768" s="156"/>
      <c r="BKL768" s="156"/>
      <c r="BKM768" s="156"/>
      <c r="BKN768" s="156"/>
      <c r="BKO768" s="156"/>
      <c r="BKP768" s="156"/>
      <c r="BKQ768" s="156"/>
      <c r="BKR768" s="156"/>
      <c r="BKS768" s="156"/>
      <c r="BKT768" s="156"/>
      <c r="BKU768" s="156"/>
      <c r="BKV768" s="156"/>
      <c r="BKW768" s="156"/>
      <c r="BKX768" s="156"/>
      <c r="BKY768" s="156"/>
      <c r="BKZ768" s="156"/>
      <c r="BLA768" s="156"/>
      <c r="BLB768" s="156"/>
      <c r="BLC768" s="156"/>
      <c r="BLD768" s="156"/>
      <c r="BLE768" s="156"/>
      <c r="BLF768" s="156"/>
      <c r="BLG768" s="156"/>
      <c r="BLH768" s="156"/>
      <c r="BLI768" s="156"/>
      <c r="BLJ768" s="156"/>
      <c r="BLK768" s="156"/>
      <c r="BLL768" s="156"/>
      <c r="BLM768" s="156"/>
      <c r="BLN768" s="156"/>
      <c r="BLO768" s="156"/>
      <c r="BLP768" s="156"/>
      <c r="BLQ768" s="156"/>
      <c r="BLR768" s="156"/>
      <c r="BLS768" s="156"/>
      <c r="BLT768" s="156"/>
      <c r="BLU768" s="156"/>
      <c r="BLV768" s="156"/>
      <c r="BLW768" s="156"/>
      <c r="BLX768" s="156"/>
      <c r="BLY768" s="156"/>
      <c r="BLZ768" s="156"/>
      <c r="BMA768" s="156"/>
      <c r="BMB768" s="156"/>
      <c r="BMC768" s="156"/>
      <c r="BMD768" s="156"/>
      <c r="BME768" s="156"/>
      <c r="BMF768" s="156"/>
      <c r="BMG768" s="156"/>
      <c r="BMH768" s="156"/>
      <c r="BMI768" s="156"/>
      <c r="BMJ768" s="156"/>
      <c r="BMK768" s="156"/>
      <c r="BML768" s="156"/>
      <c r="BMM768" s="156"/>
      <c r="BMN768" s="156"/>
      <c r="BMO768" s="156"/>
      <c r="BMP768" s="156"/>
      <c r="BMQ768" s="156"/>
      <c r="BMR768" s="156"/>
      <c r="BMS768" s="156"/>
      <c r="BMT768" s="156"/>
      <c r="BMU768" s="156"/>
      <c r="BMV768" s="156"/>
      <c r="BMW768" s="156"/>
      <c r="BMX768" s="156"/>
      <c r="BMY768" s="156"/>
      <c r="BMZ768" s="156"/>
      <c r="BNA768" s="156"/>
      <c r="BNB768" s="156"/>
      <c r="BNC768" s="156"/>
      <c r="BND768" s="156"/>
      <c r="BNE768" s="156"/>
      <c r="BNF768" s="156"/>
      <c r="BNG768" s="156"/>
      <c r="BNH768" s="156"/>
      <c r="BNI768" s="156"/>
      <c r="BNJ768" s="156"/>
      <c r="BNK768" s="156"/>
      <c r="BNL768" s="156"/>
      <c r="BNM768" s="156"/>
      <c r="BNN768" s="156"/>
      <c r="BNO768" s="156"/>
      <c r="BNP768" s="156"/>
      <c r="BNQ768" s="156"/>
      <c r="BNR768" s="156"/>
      <c r="BNS768" s="156"/>
      <c r="BNT768" s="156"/>
      <c r="BNU768" s="156"/>
      <c r="BNV768" s="156"/>
      <c r="BNW768" s="156"/>
      <c r="BNX768" s="156"/>
      <c r="BNY768" s="156"/>
      <c r="BNZ768" s="156"/>
      <c r="BOA768" s="156"/>
      <c r="BOB768" s="156"/>
      <c r="BOC768" s="156"/>
      <c r="BOD768" s="156"/>
      <c r="BOE768" s="156"/>
      <c r="BOF768" s="156"/>
      <c r="BOG768" s="156"/>
      <c r="BOH768" s="156"/>
      <c r="BOI768" s="156"/>
      <c r="BOJ768" s="156"/>
      <c r="BOK768" s="156"/>
      <c r="BOL768" s="156"/>
      <c r="BOM768" s="156"/>
      <c r="BON768" s="156"/>
      <c r="BOO768" s="156"/>
      <c r="BOP768" s="156"/>
      <c r="BOQ768" s="156"/>
      <c r="BOR768" s="156"/>
      <c r="BOS768" s="156"/>
      <c r="BOT768" s="156"/>
      <c r="BOU768" s="156"/>
      <c r="BOV768" s="156"/>
      <c r="BOW768" s="156"/>
      <c r="BOX768" s="156"/>
      <c r="BOY768" s="156"/>
      <c r="BOZ768" s="156"/>
      <c r="BPA768" s="156"/>
      <c r="BPB768" s="156"/>
      <c r="BPC768" s="156"/>
      <c r="BPD768" s="156"/>
      <c r="BPE768" s="156"/>
      <c r="BPF768" s="156"/>
      <c r="BPG768" s="156"/>
      <c r="BPH768" s="156"/>
      <c r="BPI768" s="156"/>
      <c r="BPJ768" s="156"/>
      <c r="BPK768" s="156"/>
      <c r="BPL768" s="156"/>
      <c r="BPM768" s="156"/>
      <c r="BPN768" s="156"/>
      <c r="BPO768" s="156"/>
      <c r="BPP768" s="156"/>
      <c r="BPQ768" s="156"/>
      <c r="BPR768" s="156"/>
      <c r="BPS768" s="156"/>
      <c r="BPT768" s="156"/>
      <c r="BPU768" s="156"/>
      <c r="BPV768" s="156"/>
      <c r="BPW768" s="156"/>
      <c r="BPX768" s="156"/>
      <c r="BPY768" s="156"/>
      <c r="BPZ768" s="156"/>
      <c r="BQA768" s="156"/>
      <c r="BQB768" s="156"/>
      <c r="BQC768" s="156"/>
      <c r="BQD768" s="156"/>
      <c r="BQE768" s="156"/>
      <c r="BQF768" s="156"/>
      <c r="BQG768" s="156"/>
      <c r="BQH768" s="156"/>
      <c r="BQI768" s="156"/>
      <c r="BQJ768" s="156"/>
      <c r="BQK768" s="156"/>
      <c r="BQL768" s="156"/>
      <c r="BQM768" s="156"/>
      <c r="BQN768" s="156"/>
      <c r="BQO768" s="156"/>
      <c r="BQP768" s="156"/>
      <c r="BQQ768" s="156"/>
      <c r="BQR768" s="156"/>
      <c r="BQS768" s="156"/>
      <c r="BQT768" s="156"/>
      <c r="BQU768" s="156"/>
      <c r="BQV768" s="156"/>
      <c r="BQW768" s="156"/>
      <c r="BQX768" s="156"/>
      <c r="BQY768" s="156"/>
      <c r="BQZ768" s="156"/>
      <c r="BRA768" s="156"/>
      <c r="BRB768" s="156"/>
      <c r="BRC768" s="156"/>
      <c r="BRD768" s="156"/>
      <c r="BRE768" s="156"/>
      <c r="BRF768" s="156"/>
      <c r="BRG768" s="156"/>
      <c r="BRH768" s="156"/>
      <c r="BRI768" s="156"/>
      <c r="BRJ768" s="156"/>
      <c r="BRK768" s="156"/>
      <c r="BRL768" s="156"/>
      <c r="BRM768" s="156"/>
      <c r="BRN768" s="156"/>
      <c r="BRO768" s="156"/>
      <c r="BRP768" s="156"/>
      <c r="BRQ768" s="156"/>
      <c r="BRR768" s="156"/>
      <c r="BRS768" s="156"/>
      <c r="BRT768" s="156"/>
      <c r="BRU768" s="156"/>
      <c r="BRV768" s="156"/>
      <c r="BRW768" s="156"/>
      <c r="BRX768" s="156"/>
      <c r="BRY768" s="156"/>
      <c r="BRZ768" s="156"/>
      <c r="BSA768" s="156"/>
      <c r="BSB768" s="156"/>
      <c r="BSC768" s="156"/>
      <c r="BSD768" s="156"/>
      <c r="BSE768" s="156"/>
      <c r="BSF768" s="156"/>
      <c r="BSG768" s="156"/>
      <c r="BSH768" s="156"/>
      <c r="BSI768" s="156"/>
      <c r="BSJ768" s="156"/>
      <c r="BSK768" s="156"/>
      <c r="BSL768" s="156"/>
      <c r="BSM768" s="156"/>
      <c r="BSN768" s="156"/>
      <c r="BSO768" s="156"/>
      <c r="BSP768" s="156"/>
      <c r="BSQ768" s="156"/>
      <c r="BSR768" s="156"/>
      <c r="BSS768" s="156"/>
      <c r="BST768" s="156"/>
      <c r="BSU768" s="156"/>
      <c r="BSV768" s="156"/>
      <c r="BSW768" s="156"/>
      <c r="BSX768" s="156"/>
      <c r="BSY768" s="156"/>
      <c r="BSZ768" s="156"/>
      <c r="BTA768" s="156"/>
      <c r="BTB768" s="156"/>
      <c r="BTC768" s="156"/>
      <c r="BTD768" s="156"/>
      <c r="BTE768" s="156"/>
      <c r="BTF768" s="156"/>
      <c r="BTG768" s="156"/>
      <c r="BTH768" s="156"/>
      <c r="BTI768" s="156"/>
      <c r="BTJ768" s="156"/>
      <c r="BTK768" s="156"/>
      <c r="BTL768" s="156"/>
      <c r="BTM768" s="156"/>
      <c r="BTN768" s="156"/>
      <c r="BTO768" s="156"/>
      <c r="BTP768" s="156"/>
      <c r="BTQ768" s="156"/>
      <c r="BTR768" s="156"/>
      <c r="BTS768" s="156"/>
      <c r="BTT768" s="156"/>
      <c r="BTU768" s="156"/>
      <c r="BTV768" s="156"/>
      <c r="BTW768" s="156"/>
      <c r="BTX768" s="156"/>
      <c r="BTY768" s="156"/>
      <c r="BTZ768" s="156"/>
      <c r="BUA768" s="156"/>
      <c r="BUB768" s="156"/>
      <c r="BUC768" s="156"/>
      <c r="BUD768" s="156"/>
      <c r="BUE768" s="156"/>
      <c r="BUF768" s="156"/>
      <c r="BUG768" s="156"/>
      <c r="BUH768" s="156"/>
      <c r="BUI768" s="156"/>
      <c r="BUJ768" s="156"/>
      <c r="BUK768" s="156"/>
      <c r="BUL768" s="156"/>
      <c r="BUM768" s="156"/>
      <c r="BUN768" s="156"/>
      <c r="BUO768" s="156"/>
      <c r="BUP768" s="156"/>
      <c r="BUQ768" s="156"/>
      <c r="BUR768" s="156"/>
      <c r="BUS768" s="156"/>
      <c r="BUT768" s="156"/>
      <c r="BUU768" s="156"/>
      <c r="BUV768" s="156"/>
      <c r="BUW768" s="156"/>
      <c r="BUX768" s="156"/>
      <c r="BUY768" s="156"/>
      <c r="BUZ768" s="156"/>
      <c r="BVA768" s="156"/>
      <c r="BVB768" s="156"/>
      <c r="BVC768" s="156"/>
      <c r="BVD768" s="156"/>
      <c r="BVE768" s="156"/>
      <c r="BVF768" s="156"/>
      <c r="BVG768" s="156"/>
      <c r="BVH768" s="156"/>
      <c r="BVI768" s="156"/>
      <c r="BVJ768" s="156"/>
      <c r="BVK768" s="156"/>
      <c r="BVL768" s="156"/>
      <c r="BVM768" s="156"/>
      <c r="BVN768" s="156"/>
      <c r="BVO768" s="156"/>
      <c r="BVP768" s="156"/>
      <c r="BVQ768" s="156"/>
      <c r="BVR768" s="156"/>
      <c r="BVS768" s="156"/>
      <c r="BVT768" s="156"/>
      <c r="BVU768" s="156"/>
      <c r="BVV768" s="156"/>
      <c r="BVW768" s="156"/>
      <c r="BVX768" s="156"/>
      <c r="BVY768" s="156"/>
      <c r="BVZ768" s="156"/>
      <c r="BWA768" s="156"/>
      <c r="BWB768" s="156"/>
      <c r="BWC768" s="156"/>
      <c r="BWD768" s="156"/>
      <c r="BWE768" s="156"/>
      <c r="BWF768" s="156"/>
      <c r="BWG768" s="156"/>
      <c r="BWH768" s="156"/>
      <c r="BWI768" s="156"/>
      <c r="BWJ768" s="156"/>
      <c r="BWK768" s="156"/>
      <c r="BWL768" s="156"/>
      <c r="BWM768" s="156"/>
      <c r="BWN768" s="156"/>
      <c r="BWO768" s="156"/>
      <c r="BWP768" s="156"/>
      <c r="BWQ768" s="156"/>
      <c r="BWR768" s="156"/>
      <c r="BWS768" s="156"/>
      <c r="BWT768" s="156"/>
      <c r="BWU768" s="156"/>
      <c r="BWV768" s="156"/>
      <c r="BWW768" s="156"/>
      <c r="BWX768" s="156"/>
      <c r="BWY768" s="156"/>
      <c r="BWZ768" s="156"/>
      <c r="BXA768" s="156"/>
      <c r="BXB768" s="156"/>
      <c r="BXC768" s="156"/>
      <c r="BXD768" s="156"/>
      <c r="BXE768" s="156"/>
      <c r="BXF768" s="156"/>
      <c r="BXG768" s="156"/>
      <c r="BXH768" s="156"/>
      <c r="BXI768" s="156"/>
      <c r="BXJ768" s="156"/>
      <c r="BXK768" s="156"/>
      <c r="BXL768" s="156"/>
      <c r="BXM768" s="156"/>
      <c r="BXN768" s="156"/>
      <c r="BXO768" s="156"/>
      <c r="BXP768" s="156"/>
      <c r="BXQ768" s="156"/>
      <c r="BXR768" s="156"/>
      <c r="BXS768" s="156"/>
      <c r="BXT768" s="156"/>
      <c r="BXU768" s="156"/>
      <c r="BXV768" s="156"/>
      <c r="BXW768" s="156"/>
      <c r="BXX768" s="156"/>
      <c r="BXY768" s="156"/>
      <c r="BXZ768" s="156"/>
      <c r="BYA768" s="156"/>
      <c r="BYB768" s="156"/>
      <c r="BYC768" s="156"/>
      <c r="BYD768" s="156"/>
      <c r="BYE768" s="156"/>
      <c r="BYF768" s="156"/>
      <c r="BYG768" s="156"/>
      <c r="BYH768" s="156"/>
      <c r="BYI768" s="156"/>
      <c r="BYJ768" s="156"/>
      <c r="BYK768" s="156"/>
      <c r="BYL768" s="156"/>
      <c r="BYM768" s="156"/>
      <c r="BYN768" s="156"/>
      <c r="BYO768" s="156"/>
      <c r="BYP768" s="156"/>
      <c r="BYQ768" s="156"/>
      <c r="BYR768" s="156"/>
      <c r="BYS768" s="156"/>
      <c r="BYT768" s="156"/>
      <c r="BYU768" s="156"/>
      <c r="BYV768" s="156"/>
      <c r="BYW768" s="156"/>
      <c r="BYX768" s="156"/>
      <c r="BYY768" s="156"/>
      <c r="BYZ768" s="156"/>
      <c r="BZA768" s="156"/>
      <c r="BZB768" s="156"/>
      <c r="BZC768" s="156"/>
      <c r="BZD768" s="156"/>
      <c r="BZE768" s="156"/>
      <c r="BZF768" s="156"/>
      <c r="BZG768" s="156"/>
      <c r="BZH768" s="156"/>
      <c r="BZI768" s="156"/>
      <c r="BZJ768" s="156"/>
      <c r="BZK768" s="156"/>
      <c r="BZL768" s="156"/>
      <c r="BZM768" s="156"/>
      <c r="BZN768" s="156"/>
      <c r="BZO768" s="156"/>
      <c r="BZP768" s="156"/>
      <c r="BZQ768" s="156"/>
      <c r="BZR768" s="156"/>
      <c r="BZS768" s="156"/>
      <c r="BZT768" s="156"/>
      <c r="BZU768" s="156"/>
      <c r="BZV768" s="156"/>
      <c r="BZW768" s="156"/>
      <c r="BZX768" s="156"/>
      <c r="BZY768" s="156"/>
      <c r="BZZ768" s="156"/>
      <c r="CAA768" s="156"/>
      <c r="CAB768" s="156"/>
      <c r="CAC768" s="156"/>
      <c r="CAD768" s="156"/>
      <c r="CAE768" s="156"/>
      <c r="CAF768" s="156"/>
      <c r="CAG768" s="156"/>
      <c r="CAH768" s="156"/>
      <c r="CAI768" s="156"/>
      <c r="CAJ768" s="156"/>
      <c r="CAK768" s="156"/>
      <c r="CAL768" s="156"/>
      <c r="CAM768" s="156"/>
      <c r="CAN768" s="156"/>
      <c r="CAO768" s="156"/>
      <c r="CAP768" s="156"/>
      <c r="CAQ768" s="156"/>
      <c r="CAR768" s="156"/>
      <c r="CAS768" s="156"/>
      <c r="CAT768" s="156"/>
      <c r="CAU768" s="156"/>
      <c r="CAV768" s="156"/>
      <c r="CAW768" s="156"/>
      <c r="CAX768" s="156"/>
      <c r="CAY768" s="156"/>
      <c r="CAZ768" s="156"/>
      <c r="CBA768" s="156"/>
      <c r="CBB768" s="156"/>
      <c r="CBC768" s="156"/>
      <c r="CBD768" s="156"/>
      <c r="CBE768" s="156"/>
      <c r="CBF768" s="156"/>
      <c r="CBG768" s="156"/>
      <c r="CBH768" s="156"/>
      <c r="CBI768" s="156"/>
      <c r="CBJ768" s="156"/>
      <c r="CBK768" s="156"/>
      <c r="CBL768" s="156"/>
      <c r="CBM768" s="156"/>
      <c r="CBN768" s="156"/>
      <c r="CBO768" s="156"/>
      <c r="CBP768" s="156"/>
      <c r="CBQ768" s="156"/>
      <c r="CBR768" s="156"/>
      <c r="CBS768" s="156"/>
      <c r="CBT768" s="156"/>
      <c r="CBU768" s="156"/>
      <c r="CBV768" s="156"/>
      <c r="CBW768" s="156"/>
      <c r="CBX768" s="156"/>
      <c r="CBY768" s="156"/>
      <c r="CBZ768" s="156"/>
      <c r="CCA768" s="156"/>
      <c r="CCB768" s="156"/>
      <c r="CCC768" s="156"/>
      <c r="CCD768" s="156"/>
      <c r="CCE768" s="156"/>
      <c r="CCF768" s="156"/>
      <c r="CCG768" s="156"/>
      <c r="CCH768" s="156"/>
      <c r="CCI768" s="156"/>
      <c r="CCJ768" s="156"/>
      <c r="CCK768" s="156"/>
      <c r="CCL768" s="156"/>
      <c r="CCM768" s="156"/>
      <c r="CCN768" s="156"/>
      <c r="CCO768" s="156"/>
      <c r="CCP768" s="156"/>
      <c r="CCQ768" s="156"/>
      <c r="CCR768" s="156"/>
      <c r="CCS768" s="156"/>
      <c r="CCT768" s="156"/>
      <c r="CCU768" s="156"/>
      <c r="CCV768" s="156"/>
      <c r="CCW768" s="156"/>
      <c r="CCX768" s="156"/>
      <c r="CCY768" s="156"/>
      <c r="CCZ768" s="156"/>
      <c r="CDA768" s="156"/>
      <c r="CDB768" s="156"/>
      <c r="CDC768" s="156"/>
      <c r="CDD768" s="156"/>
      <c r="CDE768" s="156"/>
      <c r="CDF768" s="156"/>
      <c r="CDG768" s="156"/>
      <c r="CDH768" s="156"/>
      <c r="CDI768" s="156"/>
      <c r="CDJ768" s="156"/>
      <c r="CDK768" s="156"/>
      <c r="CDL768" s="156"/>
      <c r="CDM768" s="156"/>
      <c r="CDN768" s="156"/>
      <c r="CDO768" s="156"/>
      <c r="CDP768" s="156"/>
      <c r="CDQ768" s="156"/>
      <c r="CDR768" s="156"/>
      <c r="CDS768" s="156"/>
      <c r="CDT768" s="156"/>
      <c r="CDU768" s="156"/>
      <c r="CDV768" s="156"/>
      <c r="CDW768" s="156"/>
      <c r="CDX768" s="156"/>
      <c r="CDY768" s="156"/>
      <c r="CDZ768" s="156"/>
      <c r="CEA768" s="156"/>
      <c r="CEB768" s="156"/>
      <c r="CEC768" s="156"/>
      <c r="CED768" s="156"/>
      <c r="CEE768" s="156"/>
      <c r="CEF768" s="156"/>
      <c r="CEG768" s="156"/>
      <c r="CEH768" s="156"/>
      <c r="CEI768" s="156"/>
      <c r="CEJ768" s="156"/>
      <c r="CEK768" s="156"/>
      <c r="CEL768" s="156"/>
      <c r="CEM768" s="156"/>
      <c r="CEN768" s="156"/>
      <c r="CEO768" s="156"/>
      <c r="CEP768" s="156"/>
      <c r="CEQ768" s="156"/>
      <c r="CER768" s="156"/>
      <c r="CES768" s="156"/>
      <c r="CET768" s="156"/>
      <c r="CEU768" s="156"/>
      <c r="CEV768" s="156"/>
      <c r="CEW768" s="156"/>
      <c r="CEX768" s="156"/>
      <c r="CEY768" s="156"/>
      <c r="CEZ768" s="156"/>
      <c r="CFA768" s="156"/>
      <c r="CFB768" s="156"/>
      <c r="CFC768" s="156"/>
      <c r="CFD768" s="156"/>
      <c r="CFE768" s="156"/>
      <c r="CFF768" s="156"/>
      <c r="CFG768" s="156"/>
      <c r="CFH768" s="156"/>
      <c r="CFI768" s="156"/>
      <c r="CFJ768" s="156"/>
      <c r="CFK768" s="156"/>
      <c r="CFL768" s="156"/>
      <c r="CFM768" s="156"/>
      <c r="CFN768" s="156"/>
      <c r="CFO768" s="156"/>
      <c r="CFP768" s="156"/>
      <c r="CFQ768" s="156"/>
      <c r="CFR768" s="156"/>
      <c r="CFS768" s="156"/>
      <c r="CFT768" s="156"/>
      <c r="CFU768" s="156"/>
      <c r="CFV768" s="156"/>
      <c r="CFW768" s="156"/>
      <c r="CFX768" s="156"/>
      <c r="CFY768" s="156"/>
      <c r="CFZ768" s="156"/>
      <c r="CGA768" s="156"/>
      <c r="CGB768" s="156"/>
      <c r="CGC768" s="156"/>
      <c r="CGD768" s="156"/>
      <c r="CGE768" s="156"/>
      <c r="CGF768" s="156"/>
      <c r="CGG768" s="156"/>
      <c r="CGH768" s="156"/>
      <c r="CGI768" s="156"/>
      <c r="CGJ768" s="156"/>
      <c r="CGK768" s="156"/>
      <c r="CGL768" s="156"/>
      <c r="CGM768" s="156"/>
      <c r="CGN768" s="156"/>
      <c r="CGO768" s="156"/>
      <c r="CGP768" s="156"/>
      <c r="CGQ768" s="156"/>
      <c r="CGR768" s="156"/>
      <c r="CGS768" s="156"/>
      <c r="CGT768" s="156"/>
      <c r="CGU768" s="156"/>
      <c r="CGV768" s="156"/>
      <c r="CGW768" s="156"/>
      <c r="CGX768" s="156"/>
      <c r="CGY768" s="156"/>
      <c r="CGZ768" s="156"/>
      <c r="CHA768" s="156"/>
      <c r="CHB768" s="156"/>
      <c r="CHC768" s="156"/>
      <c r="CHD768" s="156"/>
      <c r="CHE768" s="156"/>
      <c r="CHF768" s="156"/>
      <c r="CHG768" s="156"/>
      <c r="CHH768" s="156"/>
      <c r="CHI768" s="156"/>
      <c r="CHJ768" s="156"/>
      <c r="CHK768" s="156"/>
      <c r="CHL768" s="156"/>
      <c r="CHM768" s="156"/>
      <c r="CHN768" s="156"/>
      <c r="CHO768" s="156"/>
      <c r="CHP768" s="156"/>
      <c r="CHQ768" s="156"/>
      <c r="CHR768" s="156"/>
      <c r="CHS768" s="156"/>
      <c r="CHT768" s="156"/>
      <c r="CHU768" s="156"/>
      <c r="CHV768" s="156"/>
      <c r="CHW768" s="156"/>
      <c r="CHX768" s="156"/>
      <c r="CHY768" s="156"/>
      <c r="CHZ768" s="156"/>
      <c r="CIA768" s="156"/>
      <c r="CIB768" s="156"/>
      <c r="CIC768" s="156"/>
      <c r="CID768" s="156"/>
      <c r="CIE768" s="156"/>
      <c r="CIF768" s="156"/>
      <c r="CIG768" s="156"/>
      <c r="CIH768" s="156"/>
      <c r="CII768" s="156"/>
      <c r="CIJ768" s="156"/>
      <c r="CIK768" s="156"/>
      <c r="CIL768" s="156"/>
      <c r="CIM768" s="156"/>
      <c r="CIN768" s="156"/>
      <c r="CIO768" s="156"/>
      <c r="CIP768" s="156"/>
      <c r="CIQ768" s="156"/>
      <c r="CIR768" s="156"/>
      <c r="CIS768" s="156"/>
      <c r="CIT768" s="156"/>
      <c r="CIU768" s="156"/>
      <c r="CIV768" s="156"/>
      <c r="CIW768" s="156"/>
      <c r="CIX768" s="156"/>
      <c r="CIY768" s="156"/>
      <c r="CIZ768" s="156"/>
      <c r="CJA768" s="156"/>
      <c r="CJB768" s="156"/>
      <c r="CJC768" s="156"/>
      <c r="CJD768" s="156"/>
      <c r="CJE768" s="156"/>
      <c r="CJF768" s="156"/>
      <c r="CJG768" s="156"/>
      <c r="CJH768" s="156"/>
      <c r="CJI768" s="156"/>
      <c r="CJJ768" s="156"/>
      <c r="CJK768" s="156"/>
      <c r="CJL768" s="156"/>
      <c r="CJM768" s="156"/>
      <c r="CJN768" s="156"/>
      <c r="CJO768" s="156"/>
      <c r="CJP768" s="156"/>
      <c r="CJQ768" s="156"/>
      <c r="CJR768" s="156"/>
      <c r="CJS768" s="156"/>
      <c r="CJT768" s="156"/>
      <c r="CJU768" s="156"/>
      <c r="CJV768" s="156"/>
      <c r="CJW768" s="156"/>
      <c r="CJX768" s="156"/>
      <c r="CJY768" s="156"/>
      <c r="CJZ768" s="156"/>
      <c r="CKA768" s="156"/>
      <c r="CKB768" s="156"/>
      <c r="CKC768" s="156"/>
      <c r="CKD768" s="156"/>
      <c r="CKE768" s="156"/>
      <c r="CKF768" s="156"/>
      <c r="CKG768" s="156"/>
      <c r="CKH768" s="156"/>
      <c r="CKI768" s="156"/>
      <c r="CKJ768" s="156"/>
      <c r="CKK768" s="156"/>
      <c r="CKL768" s="156"/>
      <c r="CKM768" s="156"/>
      <c r="CKN768" s="156"/>
      <c r="CKO768" s="156"/>
      <c r="CKP768" s="156"/>
      <c r="CKQ768" s="156"/>
      <c r="CKR768" s="156"/>
      <c r="CKS768" s="156"/>
      <c r="CKT768" s="156"/>
      <c r="CKU768" s="156"/>
      <c r="CKV768" s="156"/>
      <c r="CKW768" s="156"/>
      <c r="CKX768" s="156"/>
      <c r="CKY768" s="156"/>
      <c r="CKZ768" s="156"/>
      <c r="CLA768" s="156"/>
      <c r="CLB768" s="156"/>
      <c r="CLC768" s="156"/>
      <c r="CLD768" s="156"/>
      <c r="CLE768" s="156"/>
      <c r="CLF768" s="156"/>
      <c r="CLG768" s="156"/>
      <c r="CLH768" s="156"/>
      <c r="CLI768" s="156"/>
      <c r="CLJ768" s="156"/>
      <c r="CLK768" s="156"/>
      <c r="CLL768" s="156"/>
      <c r="CLM768" s="156"/>
      <c r="CLN768" s="156"/>
      <c r="CLO768" s="156"/>
      <c r="CLP768" s="156"/>
      <c r="CLQ768" s="156"/>
      <c r="CLR768" s="156"/>
      <c r="CLS768" s="156"/>
      <c r="CLT768" s="156"/>
      <c r="CLU768" s="156"/>
      <c r="CLV768" s="156"/>
      <c r="CLW768" s="156"/>
      <c r="CLX768" s="156"/>
      <c r="CLY768" s="156"/>
      <c r="CLZ768" s="156"/>
      <c r="CMA768" s="156"/>
      <c r="CMB768" s="156"/>
      <c r="CMC768" s="156"/>
      <c r="CMD768" s="156"/>
      <c r="CME768" s="156"/>
      <c r="CMF768" s="156"/>
      <c r="CMG768" s="156"/>
      <c r="CMH768" s="156"/>
      <c r="CMI768" s="156"/>
      <c r="CMJ768" s="156"/>
      <c r="CMK768" s="156"/>
      <c r="CML768" s="156"/>
      <c r="CMM768" s="156"/>
      <c r="CMN768" s="156"/>
      <c r="CMO768" s="156"/>
      <c r="CMP768" s="156"/>
      <c r="CMQ768" s="156"/>
      <c r="CMR768" s="156"/>
      <c r="CMS768" s="156"/>
      <c r="CMT768" s="156"/>
      <c r="CMU768" s="156"/>
      <c r="CMV768" s="156"/>
      <c r="CMW768" s="156"/>
      <c r="CMX768" s="156"/>
      <c r="CMY768" s="156"/>
      <c r="CMZ768" s="156"/>
      <c r="CNA768" s="156"/>
      <c r="CNB768" s="156"/>
      <c r="CNC768" s="156"/>
      <c r="CND768" s="156"/>
      <c r="CNE768" s="156"/>
      <c r="CNF768" s="156"/>
      <c r="CNG768" s="156"/>
      <c r="CNH768" s="156"/>
      <c r="CNI768" s="156"/>
      <c r="CNJ768" s="156"/>
      <c r="CNK768" s="156"/>
      <c r="CNL768" s="156"/>
      <c r="CNM768" s="156"/>
      <c r="CNN768" s="156"/>
      <c r="CNO768" s="156"/>
      <c r="CNP768" s="156"/>
      <c r="CNQ768" s="156"/>
      <c r="CNR768" s="156"/>
      <c r="CNS768" s="156"/>
      <c r="CNT768" s="156"/>
      <c r="CNU768" s="156"/>
      <c r="CNV768" s="156"/>
      <c r="CNW768" s="156"/>
      <c r="CNX768" s="156"/>
      <c r="CNY768" s="156"/>
      <c r="CNZ768" s="156"/>
      <c r="COA768" s="156"/>
      <c r="COB768" s="156"/>
      <c r="COC768" s="156"/>
      <c r="COD768" s="156"/>
      <c r="COE768" s="156"/>
      <c r="COF768" s="156"/>
      <c r="COG768" s="156"/>
      <c r="COH768" s="156"/>
      <c r="COI768" s="156"/>
      <c r="COJ768" s="156"/>
      <c r="COK768" s="156"/>
      <c r="COL768" s="156"/>
      <c r="COM768" s="156"/>
      <c r="CON768" s="156"/>
      <c r="COO768" s="156"/>
      <c r="COP768" s="156"/>
      <c r="COQ768" s="156"/>
      <c r="COR768" s="156"/>
      <c r="COS768" s="156"/>
      <c r="COT768" s="156"/>
      <c r="COU768" s="156"/>
      <c r="COV768" s="156"/>
      <c r="COW768" s="156"/>
      <c r="COX768" s="156"/>
      <c r="COY768" s="156"/>
      <c r="COZ768" s="156"/>
      <c r="CPA768" s="156"/>
      <c r="CPB768" s="156"/>
      <c r="CPC768" s="156"/>
      <c r="CPD768" s="156"/>
      <c r="CPE768" s="156"/>
      <c r="CPF768" s="156"/>
      <c r="CPG768" s="156"/>
      <c r="CPH768" s="156"/>
      <c r="CPI768" s="156"/>
      <c r="CPJ768" s="156"/>
      <c r="CPK768" s="156"/>
      <c r="CPL768" s="156"/>
      <c r="CPM768" s="156"/>
      <c r="CPN768" s="156"/>
      <c r="CPO768" s="156"/>
      <c r="CPP768" s="156"/>
      <c r="CPQ768" s="156"/>
      <c r="CPR768" s="156"/>
      <c r="CPS768" s="156"/>
      <c r="CPT768" s="156"/>
      <c r="CPU768" s="156"/>
      <c r="CPV768" s="156"/>
      <c r="CPW768" s="156"/>
      <c r="CPX768" s="156"/>
      <c r="CPY768" s="156"/>
      <c r="CPZ768" s="156"/>
      <c r="CQA768" s="156"/>
      <c r="CQB768" s="156"/>
      <c r="CQC768" s="156"/>
      <c r="CQD768" s="156"/>
      <c r="CQE768" s="156"/>
      <c r="CQF768" s="156"/>
      <c r="CQG768" s="156"/>
      <c r="CQH768" s="156"/>
      <c r="CQI768" s="156"/>
      <c r="CQJ768" s="156"/>
      <c r="CQK768" s="156"/>
      <c r="CQL768" s="156"/>
      <c r="CQM768" s="156"/>
      <c r="CQN768" s="156"/>
      <c r="CQO768" s="156"/>
      <c r="CQP768" s="156"/>
      <c r="CQQ768" s="156"/>
      <c r="CQR768" s="156"/>
      <c r="CQS768" s="156"/>
      <c r="CQT768" s="156"/>
      <c r="CQU768" s="156"/>
      <c r="CQV768" s="156"/>
      <c r="CQW768" s="156"/>
      <c r="CQX768" s="156"/>
      <c r="CQY768" s="156"/>
      <c r="CQZ768" s="156"/>
      <c r="CRA768" s="156"/>
      <c r="CRB768" s="156"/>
      <c r="CRC768" s="156"/>
      <c r="CRD768" s="156"/>
      <c r="CRE768" s="156"/>
      <c r="CRF768" s="156"/>
      <c r="CRG768" s="156"/>
      <c r="CRH768" s="156"/>
      <c r="CRI768" s="156"/>
      <c r="CRJ768" s="156"/>
      <c r="CRK768" s="156"/>
      <c r="CRL768" s="156"/>
      <c r="CRM768" s="156"/>
      <c r="CRN768" s="156"/>
      <c r="CRO768" s="156"/>
      <c r="CRP768" s="156"/>
      <c r="CRQ768" s="156"/>
      <c r="CRR768" s="156"/>
      <c r="CRS768" s="156"/>
      <c r="CRT768" s="156"/>
      <c r="CRU768" s="156"/>
      <c r="CRV768" s="156"/>
      <c r="CRW768" s="156"/>
      <c r="CRX768" s="156"/>
      <c r="CRY768" s="156"/>
      <c r="CRZ768" s="156"/>
      <c r="CSA768" s="156"/>
      <c r="CSB768" s="156"/>
      <c r="CSC768" s="156"/>
      <c r="CSD768" s="156"/>
      <c r="CSE768" s="156"/>
      <c r="CSF768" s="156"/>
      <c r="CSG768" s="156"/>
      <c r="CSH768" s="156"/>
      <c r="CSI768" s="156"/>
      <c r="CSJ768" s="156"/>
      <c r="CSK768" s="156"/>
      <c r="CSL768" s="156"/>
      <c r="CSM768" s="156"/>
      <c r="CSN768" s="156"/>
      <c r="CSO768" s="156"/>
      <c r="CSP768" s="156"/>
      <c r="CSQ768" s="156"/>
      <c r="CSR768" s="156"/>
      <c r="CSS768" s="156"/>
      <c r="CST768" s="156"/>
      <c r="CSU768" s="156"/>
      <c r="CSV768" s="156"/>
      <c r="CSW768" s="156"/>
      <c r="CSX768" s="156"/>
      <c r="CSY768" s="156"/>
      <c r="CSZ768" s="156"/>
      <c r="CTA768" s="156"/>
      <c r="CTB768" s="156"/>
      <c r="CTC768" s="156"/>
      <c r="CTD768" s="156"/>
      <c r="CTE768" s="156"/>
      <c r="CTF768" s="156"/>
      <c r="CTG768" s="156"/>
      <c r="CTH768" s="156"/>
      <c r="CTI768" s="156"/>
      <c r="CTJ768" s="156"/>
      <c r="CTK768" s="156"/>
      <c r="CTL768" s="156"/>
      <c r="CTM768" s="156"/>
      <c r="CTN768" s="156"/>
      <c r="CTO768" s="156"/>
      <c r="CTP768" s="156"/>
      <c r="CTQ768" s="156"/>
      <c r="CTR768" s="156"/>
      <c r="CTS768" s="156"/>
      <c r="CTT768" s="156"/>
      <c r="CTU768" s="156"/>
      <c r="CTV768" s="156"/>
      <c r="CTW768" s="156"/>
      <c r="CTX768" s="156"/>
      <c r="CTY768" s="156"/>
      <c r="CTZ768" s="156"/>
      <c r="CUA768" s="156"/>
      <c r="CUB768" s="156"/>
      <c r="CUC768" s="156"/>
      <c r="CUD768" s="156"/>
      <c r="CUE768" s="156"/>
      <c r="CUF768" s="156"/>
      <c r="CUG768" s="156"/>
      <c r="CUH768" s="156"/>
      <c r="CUI768" s="156"/>
      <c r="CUJ768" s="156"/>
      <c r="CUK768" s="156"/>
      <c r="CUL768" s="156"/>
      <c r="CUM768" s="156"/>
      <c r="CUN768" s="156"/>
      <c r="CUO768" s="156"/>
      <c r="CUP768" s="156"/>
      <c r="CUQ768" s="156"/>
      <c r="CUR768" s="156"/>
      <c r="CUS768" s="156"/>
      <c r="CUT768" s="156"/>
      <c r="CUU768" s="156"/>
      <c r="CUV768" s="156"/>
      <c r="CUW768" s="156"/>
      <c r="CUX768" s="156"/>
      <c r="CUY768" s="156"/>
      <c r="CUZ768" s="156"/>
      <c r="CVA768" s="156"/>
      <c r="CVB768" s="156"/>
      <c r="CVC768" s="156"/>
      <c r="CVD768" s="156"/>
      <c r="CVE768" s="156"/>
      <c r="CVF768" s="156"/>
      <c r="CVG768" s="156"/>
      <c r="CVH768" s="156"/>
      <c r="CVI768" s="156"/>
      <c r="CVJ768" s="156"/>
      <c r="CVK768" s="156"/>
      <c r="CVL768" s="156"/>
      <c r="CVM768" s="156"/>
      <c r="CVN768" s="156"/>
      <c r="CVO768" s="156"/>
      <c r="CVP768" s="156"/>
      <c r="CVQ768" s="156"/>
      <c r="CVR768" s="156"/>
      <c r="CVS768" s="156"/>
      <c r="CVT768" s="156"/>
      <c r="CVU768" s="156"/>
      <c r="CVV768" s="156"/>
      <c r="CVW768" s="156"/>
      <c r="CVX768" s="156"/>
      <c r="CVY768" s="156"/>
      <c r="CVZ768" s="156"/>
      <c r="CWA768" s="156"/>
      <c r="CWB768" s="156"/>
      <c r="CWC768" s="156"/>
      <c r="CWD768" s="156"/>
      <c r="CWE768" s="156"/>
      <c r="CWF768" s="156"/>
      <c r="CWG768" s="156"/>
      <c r="CWH768" s="156"/>
      <c r="CWI768" s="156"/>
      <c r="CWJ768" s="156"/>
      <c r="CWK768" s="156"/>
      <c r="CWL768" s="156"/>
      <c r="CWM768" s="156"/>
      <c r="CWN768" s="156"/>
      <c r="CWO768" s="156"/>
      <c r="CWP768" s="156"/>
      <c r="CWQ768" s="156"/>
      <c r="CWR768" s="156"/>
      <c r="CWS768" s="156"/>
      <c r="CWT768" s="156"/>
      <c r="CWU768" s="156"/>
      <c r="CWV768" s="156"/>
      <c r="CWW768" s="156"/>
      <c r="CWX768" s="156"/>
      <c r="CWY768" s="156"/>
      <c r="CWZ768" s="156"/>
      <c r="CXA768" s="156"/>
      <c r="CXB768" s="156"/>
      <c r="CXC768" s="156"/>
      <c r="CXD768" s="156"/>
      <c r="CXE768" s="156"/>
      <c r="CXF768" s="156"/>
      <c r="CXG768" s="156"/>
      <c r="CXH768" s="156"/>
      <c r="CXI768" s="156"/>
      <c r="CXJ768" s="156"/>
      <c r="CXK768" s="156"/>
      <c r="CXL768" s="156"/>
      <c r="CXM768" s="156"/>
      <c r="CXN768" s="156"/>
      <c r="CXO768" s="156"/>
      <c r="CXP768" s="156"/>
      <c r="CXQ768" s="156"/>
      <c r="CXR768" s="156"/>
      <c r="CXS768" s="156"/>
      <c r="CXT768" s="156"/>
      <c r="CXU768" s="156"/>
      <c r="CXV768" s="156"/>
      <c r="CXW768" s="156"/>
      <c r="CXX768" s="156"/>
      <c r="CXY768" s="156"/>
      <c r="CXZ768" s="156"/>
      <c r="CYA768" s="156"/>
      <c r="CYB768" s="156"/>
      <c r="CYC768" s="156"/>
      <c r="CYD768" s="156"/>
      <c r="CYE768" s="156"/>
      <c r="CYF768" s="156"/>
      <c r="CYG768" s="156"/>
      <c r="CYH768" s="156"/>
      <c r="CYI768" s="156"/>
      <c r="CYJ768" s="156"/>
      <c r="CYK768" s="156"/>
      <c r="CYL768" s="156"/>
      <c r="CYM768" s="156"/>
      <c r="CYN768" s="156"/>
      <c r="CYO768" s="156"/>
      <c r="CYP768" s="156"/>
      <c r="CYQ768" s="156"/>
      <c r="CYR768" s="156"/>
      <c r="CYS768" s="156"/>
      <c r="CYT768" s="156"/>
      <c r="CYU768" s="156"/>
      <c r="CYV768" s="156"/>
      <c r="CYW768" s="156"/>
      <c r="CYX768" s="156"/>
      <c r="CYY768" s="156"/>
      <c r="CYZ768" s="156"/>
      <c r="CZA768" s="156"/>
      <c r="CZB768" s="156"/>
      <c r="CZC768" s="156"/>
      <c r="CZD768" s="156"/>
      <c r="CZE768" s="156"/>
      <c r="CZF768" s="156"/>
      <c r="CZG768" s="156"/>
      <c r="CZH768" s="156"/>
      <c r="CZI768" s="156"/>
      <c r="CZJ768" s="156"/>
      <c r="CZK768" s="156"/>
      <c r="CZL768" s="156"/>
      <c r="CZM768" s="156"/>
      <c r="CZN768" s="156"/>
      <c r="CZO768" s="156"/>
      <c r="CZP768" s="156"/>
      <c r="CZQ768" s="156"/>
      <c r="CZR768" s="156"/>
      <c r="CZS768" s="156"/>
      <c r="CZT768" s="156"/>
      <c r="CZU768" s="156"/>
      <c r="CZV768" s="156"/>
      <c r="CZW768" s="156"/>
      <c r="CZX768" s="156"/>
      <c r="CZY768" s="156"/>
      <c r="CZZ768" s="156"/>
      <c r="DAA768" s="156"/>
      <c r="DAB768" s="156"/>
      <c r="DAC768" s="156"/>
      <c r="DAD768" s="156"/>
      <c r="DAE768" s="156"/>
      <c r="DAF768" s="156"/>
      <c r="DAG768" s="156"/>
      <c r="DAH768" s="156"/>
      <c r="DAI768" s="156"/>
      <c r="DAJ768" s="156"/>
      <c r="DAK768" s="156"/>
      <c r="DAL768" s="156"/>
      <c r="DAM768" s="156"/>
      <c r="DAN768" s="156"/>
      <c r="DAO768" s="156"/>
      <c r="DAP768" s="156"/>
      <c r="DAQ768" s="156"/>
      <c r="DAR768" s="156"/>
      <c r="DAS768" s="156"/>
      <c r="DAT768" s="156"/>
      <c r="DAU768" s="156"/>
      <c r="DAV768" s="156"/>
      <c r="DAW768" s="156"/>
      <c r="DAX768" s="156"/>
      <c r="DAY768" s="156"/>
      <c r="DAZ768" s="156"/>
      <c r="DBA768" s="156"/>
      <c r="DBB768" s="156"/>
      <c r="DBC768" s="156"/>
      <c r="DBD768" s="156"/>
      <c r="DBE768" s="156"/>
      <c r="DBF768" s="156"/>
      <c r="DBG768" s="156"/>
      <c r="DBH768" s="156"/>
      <c r="DBI768" s="156"/>
      <c r="DBJ768" s="156"/>
      <c r="DBK768" s="156"/>
      <c r="DBL768" s="156"/>
      <c r="DBM768" s="156"/>
      <c r="DBN768" s="156"/>
      <c r="DBO768" s="156"/>
      <c r="DBP768" s="156"/>
      <c r="DBQ768" s="156"/>
      <c r="DBR768" s="156"/>
      <c r="DBS768" s="156"/>
      <c r="DBT768" s="156"/>
      <c r="DBU768" s="156"/>
      <c r="DBV768" s="156"/>
      <c r="DBW768" s="156"/>
      <c r="DBX768" s="156"/>
      <c r="DBY768" s="156"/>
      <c r="DBZ768" s="156"/>
      <c r="DCA768" s="156"/>
      <c r="DCB768" s="156"/>
      <c r="DCC768" s="156"/>
      <c r="DCD768" s="156"/>
      <c r="DCE768" s="156"/>
      <c r="DCF768" s="156"/>
      <c r="DCG768" s="156"/>
      <c r="DCH768" s="156"/>
      <c r="DCI768" s="156"/>
      <c r="DCJ768" s="156"/>
      <c r="DCK768" s="156"/>
      <c r="DCL768" s="156"/>
      <c r="DCM768" s="156"/>
      <c r="DCN768" s="156"/>
      <c r="DCO768" s="156"/>
      <c r="DCP768" s="156"/>
      <c r="DCQ768" s="156"/>
      <c r="DCR768" s="156"/>
      <c r="DCS768" s="156"/>
      <c r="DCT768" s="156"/>
      <c r="DCU768" s="156"/>
      <c r="DCV768" s="156"/>
      <c r="DCW768" s="156"/>
      <c r="DCX768" s="156"/>
      <c r="DCY768" s="156"/>
      <c r="DCZ768" s="156"/>
      <c r="DDA768" s="156"/>
      <c r="DDB768" s="156"/>
      <c r="DDC768" s="156"/>
      <c r="DDD768" s="156"/>
      <c r="DDE768" s="156"/>
      <c r="DDF768" s="156"/>
      <c r="DDG768" s="156"/>
      <c r="DDH768" s="156"/>
      <c r="DDI768" s="156"/>
      <c r="DDJ768" s="156"/>
      <c r="DDK768" s="156"/>
      <c r="DDL768" s="156"/>
      <c r="DDM768" s="156"/>
      <c r="DDN768" s="156"/>
      <c r="DDO768" s="156"/>
      <c r="DDP768" s="156"/>
      <c r="DDQ768" s="156"/>
      <c r="DDR768" s="156"/>
      <c r="DDS768" s="156"/>
      <c r="DDT768" s="156"/>
      <c r="DDU768" s="156"/>
      <c r="DDV768" s="156"/>
      <c r="DDW768" s="156"/>
      <c r="DDX768" s="156"/>
      <c r="DDY768" s="156"/>
      <c r="DDZ768" s="156"/>
      <c r="DEA768" s="156"/>
      <c r="DEB768" s="156"/>
      <c r="DEC768" s="156"/>
      <c r="DED768" s="156"/>
      <c r="DEE768" s="156"/>
      <c r="DEF768" s="156"/>
      <c r="DEG768" s="156"/>
      <c r="DEH768" s="156"/>
      <c r="DEI768" s="156"/>
      <c r="DEJ768" s="156"/>
      <c r="DEK768" s="156"/>
      <c r="DEL768" s="156"/>
      <c r="DEM768" s="156"/>
      <c r="DEN768" s="156"/>
      <c r="DEO768" s="156"/>
      <c r="DEP768" s="156"/>
      <c r="DEQ768" s="156"/>
      <c r="DER768" s="156"/>
      <c r="DES768" s="156"/>
      <c r="DET768" s="156"/>
      <c r="DEU768" s="156"/>
      <c r="DEV768" s="156"/>
      <c r="DEW768" s="156"/>
      <c r="DEX768" s="156"/>
      <c r="DEY768" s="156"/>
      <c r="DEZ768" s="156"/>
      <c r="DFA768" s="156"/>
      <c r="DFB768" s="156"/>
      <c r="DFC768" s="156"/>
      <c r="DFD768" s="156"/>
      <c r="DFE768" s="156"/>
      <c r="DFF768" s="156"/>
      <c r="DFG768" s="156"/>
      <c r="DFH768" s="156"/>
      <c r="DFI768" s="156"/>
      <c r="DFJ768" s="156"/>
      <c r="DFK768" s="156"/>
      <c r="DFL768" s="156"/>
      <c r="DFM768" s="156"/>
      <c r="DFN768" s="156"/>
      <c r="DFO768" s="156"/>
      <c r="DFP768" s="156"/>
      <c r="DFQ768" s="156"/>
      <c r="DFR768" s="156"/>
      <c r="DFS768" s="156"/>
      <c r="DFT768" s="156"/>
      <c r="DFU768" s="156"/>
      <c r="DFV768" s="156"/>
      <c r="DFW768" s="156"/>
      <c r="DFX768" s="156"/>
      <c r="DFY768" s="156"/>
      <c r="DFZ768" s="156"/>
      <c r="DGA768" s="156"/>
      <c r="DGB768" s="156"/>
      <c r="DGC768" s="156"/>
      <c r="DGD768" s="156"/>
      <c r="DGE768" s="156"/>
      <c r="DGF768" s="156"/>
      <c r="DGG768" s="156"/>
      <c r="DGH768" s="156"/>
      <c r="DGI768" s="156"/>
      <c r="DGJ768" s="156"/>
      <c r="DGK768" s="156"/>
      <c r="DGL768" s="156"/>
      <c r="DGM768" s="156"/>
      <c r="DGN768" s="156"/>
      <c r="DGO768" s="156"/>
      <c r="DGP768" s="156"/>
      <c r="DGQ768" s="156"/>
      <c r="DGR768" s="156"/>
      <c r="DGS768" s="156"/>
      <c r="DGT768" s="156"/>
      <c r="DGU768" s="156"/>
      <c r="DGV768" s="156"/>
      <c r="DGW768" s="156"/>
      <c r="DGX768" s="156"/>
      <c r="DGY768" s="156"/>
      <c r="DGZ768" s="156"/>
      <c r="DHA768" s="156"/>
      <c r="DHB768" s="156"/>
      <c r="DHC768" s="156"/>
      <c r="DHD768" s="156"/>
      <c r="DHE768" s="156"/>
      <c r="DHF768" s="156"/>
      <c r="DHG768" s="156"/>
      <c r="DHH768" s="156"/>
      <c r="DHI768" s="156"/>
      <c r="DHJ768" s="156"/>
      <c r="DHK768" s="156"/>
      <c r="DHL768" s="156"/>
      <c r="DHM768" s="156"/>
      <c r="DHN768" s="156"/>
      <c r="DHO768" s="156"/>
      <c r="DHP768" s="156"/>
      <c r="DHQ768" s="156"/>
      <c r="DHR768" s="156"/>
      <c r="DHS768" s="156"/>
      <c r="DHT768" s="156"/>
      <c r="DHU768" s="156"/>
      <c r="DHV768" s="156"/>
      <c r="DHW768" s="156"/>
      <c r="DHX768" s="156"/>
      <c r="DHY768" s="156"/>
      <c r="DHZ768" s="156"/>
      <c r="DIA768" s="156"/>
      <c r="DIB768" s="156"/>
      <c r="DIC768" s="156"/>
      <c r="DID768" s="156"/>
      <c r="DIE768" s="156"/>
      <c r="DIF768" s="156"/>
      <c r="DIG768" s="156"/>
      <c r="DIH768" s="156"/>
      <c r="DII768" s="156"/>
      <c r="DIJ768" s="156"/>
      <c r="DIK768" s="156"/>
      <c r="DIL768" s="156"/>
      <c r="DIM768" s="156"/>
      <c r="DIN768" s="156"/>
      <c r="DIO768" s="156"/>
      <c r="DIP768" s="156"/>
      <c r="DIQ768" s="156"/>
      <c r="DIR768" s="156"/>
      <c r="DIS768" s="156"/>
      <c r="DIT768" s="156"/>
      <c r="DIU768" s="156"/>
      <c r="DIV768" s="156"/>
      <c r="DIW768" s="156"/>
      <c r="DIX768" s="156"/>
      <c r="DIY768" s="156"/>
      <c r="DIZ768" s="156"/>
      <c r="DJA768" s="156"/>
      <c r="DJB768" s="156"/>
      <c r="DJC768" s="156"/>
      <c r="DJD768" s="156"/>
      <c r="DJE768" s="156"/>
      <c r="DJF768" s="156"/>
      <c r="DJG768" s="156"/>
      <c r="DJH768" s="156"/>
      <c r="DJI768" s="156"/>
      <c r="DJJ768" s="156"/>
      <c r="DJK768" s="156"/>
      <c r="DJL768" s="156"/>
      <c r="DJM768" s="156"/>
      <c r="DJN768" s="156"/>
      <c r="DJO768" s="156"/>
      <c r="DJP768" s="156"/>
      <c r="DJQ768" s="156"/>
      <c r="DJR768" s="156"/>
      <c r="DJS768" s="156"/>
      <c r="DJT768" s="156"/>
      <c r="DJU768" s="156"/>
      <c r="DJV768" s="156"/>
      <c r="DJW768" s="156"/>
      <c r="DJX768" s="156"/>
      <c r="DJY768" s="156"/>
      <c r="DJZ768" s="156"/>
      <c r="DKA768" s="156"/>
      <c r="DKB768" s="156"/>
      <c r="DKC768" s="156"/>
      <c r="DKD768" s="156"/>
      <c r="DKE768" s="156"/>
      <c r="DKF768" s="156"/>
      <c r="DKG768" s="156"/>
      <c r="DKH768" s="156"/>
      <c r="DKI768" s="156"/>
      <c r="DKJ768" s="156"/>
      <c r="DKK768" s="156"/>
      <c r="DKL768" s="156"/>
      <c r="DKM768" s="156"/>
      <c r="DKN768" s="156"/>
      <c r="DKO768" s="156"/>
      <c r="DKP768" s="156"/>
      <c r="DKQ768" s="156"/>
      <c r="DKR768" s="156"/>
      <c r="DKS768" s="156"/>
      <c r="DKT768" s="156"/>
      <c r="DKU768" s="156"/>
      <c r="DKV768" s="156"/>
      <c r="DKW768" s="156"/>
      <c r="DKX768" s="156"/>
      <c r="DKY768" s="156"/>
      <c r="DKZ768" s="156"/>
      <c r="DLA768" s="156"/>
      <c r="DLB768" s="156"/>
      <c r="DLC768" s="156"/>
      <c r="DLD768" s="156"/>
      <c r="DLE768" s="156"/>
      <c r="DLF768" s="156"/>
      <c r="DLG768" s="156"/>
      <c r="DLH768" s="156"/>
      <c r="DLI768" s="156"/>
      <c r="DLJ768" s="156"/>
      <c r="DLK768" s="156"/>
      <c r="DLL768" s="156"/>
      <c r="DLM768" s="156"/>
      <c r="DLN768" s="156"/>
      <c r="DLO768" s="156"/>
      <c r="DLP768" s="156"/>
      <c r="DLQ768" s="156"/>
      <c r="DLR768" s="156"/>
      <c r="DLS768" s="156"/>
      <c r="DLT768" s="156"/>
      <c r="DLU768" s="156"/>
      <c r="DLV768" s="156"/>
      <c r="DLW768" s="156"/>
      <c r="DLX768" s="156"/>
      <c r="DLY768" s="156"/>
      <c r="DLZ768" s="156"/>
      <c r="DMA768" s="156"/>
      <c r="DMB768" s="156"/>
      <c r="DMC768" s="156"/>
      <c r="DMD768" s="156"/>
      <c r="DME768" s="156"/>
      <c r="DMF768" s="156"/>
      <c r="DMG768" s="156"/>
      <c r="DMH768" s="156"/>
      <c r="DMI768" s="156"/>
      <c r="DMJ768" s="156"/>
      <c r="DMK768" s="156"/>
      <c r="DML768" s="156"/>
      <c r="DMM768" s="156"/>
      <c r="DMN768" s="156"/>
      <c r="DMO768" s="156"/>
      <c r="DMP768" s="156"/>
      <c r="DMQ768" s="156"/>
      <c r="DMR768" s="156"/>
      <c r="DMS768" s="156"/>
      <c r="DMT768" s="156"/>
      <c r="DMU768" s="156"/>
      <c r="DMV768" s="156"/>
      <c r="DMW768" s="156"/>
      <c r="DMX768" s="156"/>
      <c r="DMY768" s="156"/>
      <c r="DMZ768" s="156"/>
      <c r="DNA768" s="156"/>
      <c r="DNB768" s="156"/>
      <c r="DNC768" s="156"/>
      <c r="DND768" s="156"/>
      <c r="DNE768" s="156"/>
      <c r="DNF768" s="156"/>
      <c r="DNG768" s="156"/>
      <c r="DNH768" s="156"/>
      <c r="DNI768" s="156"/>
      <c r="DNJ768" s="156"/>
      <c r="DNK768" s="156"/>
      <c r="DNL768" s="156"/>
      <c r="DNM768" s="156"/>
      <c r="DNN768" s="156"/>
      <c r="DNO768" s="156"/>
      <c r="DNP768" s="156"/>
      <c r="DNQ768" s="156"/>
      <c r="DNR768" s="156"/>
      <c r="DNS768" s="156"/>
      <c r="DNT768" s="156"/>
      <c r="DNU768" s="156"/>
      <c r="DNV768" s="156"/>
      <c r="DNW768" s="156"/>
      <c r="DNX768" s="156"/>
      <c r="DNY768" s="156"/>
      <c r="DNZ768" s="156"/>
      <c r="DOA768" s="156"/>
      <c r="DOB768" s="156"/>
      <c r="DOC768" s="156"/>
      <c r="DOD768" s="156"/>
      <c r="DOE768" s="156"/>
      <c r="DOF768" s="156"/>
      <c r="DOG768" s="156"/>
      <c r="DOH768" s="156"/>
      <c r="DOI768" s="156"/>
      <c r="DOJ768" s="156"/>
      <c r="DOK768" s="156"/>
      <c r="DOL768" s="156"/>
      <c r="DOM768" s="156"/>
      <c r="DON768" s="156"/>
      <c r="DOO768" s="156"/>
      <c r="DOP768" s="156"/>
      <c r="DOQ768" s="156"/>
      <c r="DOR768" s="156"/>
      <c r="DOS768" s="156"/>
      <c r="DOT768" s="156"/>
      <c r="DOU768" s="156"/>
      <c r="DOV768" s="156"/>
      <c r="DOW768" s="156"/>
      <c r="DOX768" s="156"/>
      <c r="DOY768" s="156"/>
      <c r="DOZ768" s="156"/>
      <c r="DPA768" s="156"/>
      <c r="DPB768" s="156"/>
      <c r="DPC768" s="156"/>
      <c r="DPD768" s="156"/>
      <c r="DPE768" s="156"/>
      <c r="DPF768" s="156"/>
      <c r="DPG768" s="156"/>
      <c r="DPH768" s="156"/>
      <c r="DPI768" s="156"/>
      <c r="DPJ768" s="156"/>
      <c r="DPK768" s="156"/>
      <c r="DPL768" s="156"/>
      <c r="DPM768" s="156"/>
      <c r="DPN768" s="156"/>
      <c r="DPO768" s="156"/>
      <c r="DPP768" s="156"/>
      <c r="DPQ768" s="156"/>
      <c r="DPR768" s="156"/>
      <c r="DPS768" s="156"/>
      <c r="DPT768" s="156"/>
      <c r="DPU768" s="156"/>
      <c r="DPV768" s="156"/>
      <c r="DPW768" s="156"/>
      <c r="DPX768" s="156"/>
      <c r="DPY768" s="156"/>
      <c r="DPZ768" s="156"/>
      <c r="DQA768" s="156"/>
      <c r="DQB768" s="156"/>
      <c r="DQC768" s="156"/>
      <c r="DQD768" s="156"/>
      <c r="DQE768" s="156"/>
      <c r="DQF768" s="156"/>
      <c r="DQG768" s="156"/>
      <c r="DQH768" s="156"/>
      <c r="DQI768" s="156"/>
      <c r="DQJ768" s="156"/>
      <c r="DQK768" s="156"/>
      <c r="DQL768" s="156"/>
      <c r="DQM768" s="156"/>
      <c r="DQN768" s="156"/>
      <c r="DQO768" s="156"/>
      <c r="DQP768" s="156"/>
      <c r="DQQ768" s="156"/>
      <c r="DQR768" s="156"/>
      <c r="DQS768" s="156"/>
      <c r="DQT768" s="156"/>
      <c r="DQU768" s="156"/>
      <c r="DQV768" s="156"/>
      <c r="DQW768" s="156"/>
      <c r="DQX768" s="156"/>
      <c r="DQY768" s="156"/>
      <c r="DQZ768" s="156"/>
      <c r="DRA768" s="156"/>
      <c r="DRB768" s="156"/>
      <c r="DRC768" s="156"/>
      <c r="DRD768" s="156"/>
      <c r="DRE768" s="156"/>
      <c r="DRF768" s="156"/>
      <c r="DRG768" s="156"/>
      <c r="DRH768" s="156"/>
      <c r="DRI768" s="156"/>
      <c r="DRJ768" s="156"/>
      <c r="DRK768" s="156"/>
      <c r="DRL768" s="156"/>
      <c r="DRM768" s="156"/>
      <c r="DRN768" s="156"/>
      <c r="DRO768" s="156"/>
      <c r="DRP768" s="156"/>
      <c r="DRQ768" s="156"/>
      <c r="DRR768" s="156"/>
      <c r="DRS768" s="156"/>
      <c r="DRT768" s="156"/>
      <c r="DRU768" s="156"/>
      <c r="DRV768" s="156"/>
      <c r="DRW768" s="156"/>
      <c r="DRX768" s="156"/>
      <c r="DRY768" s="156"/>
      <c r="DRZ768" s="156"/>
      <c r="DSA768" s="156"/>
      <c r="DSB768" s="156"/>
      <c r="DSC768" s="156"/>
      <c r="DSD768" s="156"/>
      <c r="DSE768" s="156"/>
      <c r="DSF768" s="156"/>
      <c r="DSG768" s="156"/>
      <c r="DSH768" s="156"/>
      <c r="DSI768" s="156"/>
      <c r="DSJ768" s="156"/>
      <c r="DSK768" s="156"/>
      <c r="DSL768" s="156"/>
      <c r="DSM768" s="156"/>
      <c r="DSN768" s="156"/>
      <c r="DSO768" s="156"/>
      <c r="DSP768" s="156"/>
      <c r="DSQ768" s="156"/>
      <c r="DSR768" s="156"/>
      <c r="DSS768" s="156"/>
      <c r="DST768" s="156"/>
      <c r="DSU768" s="156"/>
      <c r="DSV768" s="156"/>
      <c r="DSW768" s="156"/>
      <c r="DSX768" s="156"/>
      <c r="DSY768" s="156"/>
      <c r="DSZ768" s="156"/>
      <c r="DTA768" s="156"/>
      <c r="DTB768" s="156"/>
      <c r="DTC768" s="156"/>
      <c r="DTD768" s="156"/>
      <c r="DTE768" s="156"/>
      <c r="DTF768" s="156"/>
      <c r="DTG768" s="156"/>
      <c r="DTH768" s="156"/>
      <c r="DTI768" s="156"/>
      <c r="DTJ768" s="156"/>
      <c r="DTK768" s="156"/>
      <c r="DTL768" s="156"/>
      <c r="DTM768" s="156"/>
      <c r="DTN768" s="156"/>
      <c r="DTO768" s="156"/>
      <c r="DTP768" s="156"/>
      <c r="DTQ768" s="156"/>
      <c r="DTR768" s="156"/>
      <c r="DTS768" s="156"/>
      <c r="DTT768" s="156"/>
      <c r="DTU768" s="156"/>
      <c r="DTV768" s="156"/>
      <c r="DTW768" s="156"/>
      <c r="DTX768" s="156"/>
      <c r="DTY768" s="156"/>
      <c r="DTZ768" s="156"/>
      <c r="DUA768" s="156"/>
      <c r="DUB768" s="156"/>
      <c r="DUC768" s="156"/>
      <c r="DUD768" s="156"/>
      <c r="DUE768" s="156"/>
      <c r="DUF768" s="156"/>
      <c r="DUG768" s="156"/>
      <c r="DUH768" s="156"/>
      <c r="DUI768" s="156"/>
      <c r="DUJ768" s="156"/>
      <c r="DUK768" s="156"/>
      <c r="DUL768" s="156"/>
      <c r="DUM768" s="156"/>
      <c r="DUN768" s="156"/>
      <c r="DUO768" s="156"/>
      <c r="DUP768" s="156"/>
      <c r="DUQ768" s="156"/>
      <c r="DUR768" s="156"/>
      <c r="DUS768" s="156"/>
      <c r="DUT768" s="156"/>
      <c r="DUU768" s="156"/>
      <c r="DUV768" s="156"/>
      <c r="DUW768" s="156"/>
      <c r="DUX768" s="156"/>
      <c r="DUY768" s="156"/>
      <c r="DUZ768" s="156"/>
      <c r="DVA768" s="156"/>
      <c r="DVB768" s="156"/>
      <c r="DVC768" s="156"/>
      <c r="DVD768" s="156"/>
      <c r="DVE768" s="156"/>
      <c r="DVF768" s="156"/>
      <c r="DVG768" s="156"/>
      <c r="DVH768" s="156"/>
      <c r="DVI768" s="156"/>
      <c r="DVJ768" s="156"/>
      <c r="DVK768" s="156"/>
      <c r="DVL768" s="156"/>
      <c r="DVM768" s="156"/>
      <c r="DVN768" s="156"/>
      <c r="DVO768" s="156"/>
      <c r="DVP768" s="156"/>
      <c r="DVQ768" s="156"/>
      <c r="DVR768" s="156"/>
      <c r="DVS768" s="156"/>
      <c r="DVT768" s="156"/>
      <c r="DVU768" s="156"/>
      <c r="DVV768" s="156"/>
      <c r="DVW768" s="156"/>
      <c r="DVX768" s="156"/>
      <c r="DVY768" s="156"/>
      <c r="DVZ768" s="156"/>
      <c r="DWA768" s="156"/>
      <c r="DWB768" s="156"/>
      <c r="DWC768" s="156"/>
      <c r="DWD768" s="156"/>
      <c r="DWE768" s="156"/>
      <c r="DWF768" s="156"/>
      <c r="DWG768" s="156"/>
      <c r="DWH768" s="156"/>
      <c r="DWI768" s="156"/>
      <c r="DWJ768" s="156"/>
      <c r="DWK768" s="156"/>
      <c r="DWL768" s="156"/>
      <c r="DWM768" s="156"/>
      <c r="DWN768" s="156"/>
      <c r="DWO768" s="156"/>
      <c r="DWP768" s="156"/>
      <c r="DWQ768" s="156"/>
      <c r="DWR768" s="156"/>
      <c r="DWS768" s="156"/>
      <c r="DWT768" s="156"/>
      <c r="DWU768" s="156"/>
      <c r="DWV768" s="156"/>
      <c r="DWW768" s="156"/>
      <c r="DWX768" s="156"/>
      <c r="DWY768" s="156"/>
      <c r="DWZ768" s="156"/>
      <c r="DXA768" s="156"/>
      <c r="DXB768" s="156"/>
      <c r="DXC768" s="156"/>
      <c r="DXD768" s="156"/>
      <c r="DXE768" s="156"/>
      <c r="DXF768" s="156"/>
      <c r="DXG768" s="156"/>
      <c r="DXH768" s="156"/>
      <c r="DXI768" s="156"/>
      <c r="DXJ768" s="156"/>
      <c r="DXK768" s="156"/>
      <c r="DXL768" s="156"/>
      <c r="DXM768" s="156"/>
      <c r="DXN768" s="156"/>
      <c r="DXO768" s="156"/>
      <c r="DXP768" s="156"/>
      <c r="DXQ768" s="156"/>
      <c r="DXR768" s="156"/>
      <c r="DXS768" s="156"/>
      <c r="DXT768" s="156"/>
      <c r="DXU768" s="156"/>
      <c r="DXV768" s="156"/>
      <c r="DXW768" s="156"/>
      <c r="DXX768" s="156"/>
      <c r="DXY768" s="156"/>
      <c r="DXZ768" s="156"/>
      <c r="DYA768" s="156"/>
      <c r="DYB768" s="156"/>
      <c r="DYC768" s="156"/>
      <c r="DYD768" s="156"/>
      <c r="DYE768" s="156"/>
      <c r="DYF768" s="156"/>
      <c r="DYG768" s="156"/>
      <c r="DYH768" s="156"/>
      <c r="DYI768" s="156"/>
      <c r="DYJ768" s="156"/>
      <c r="DYK768" s="156"/>
      <c r="DYL768" s="156"/>
      <c r="DYM768" s="156"/>
      <c r="DYN768" s="156"/>
      <c r="DYO768" s="156"/>
      <c r="DYP768" s="156"/>
      <c r="DYQ768" s="156"/>
      <c r="DYR768" s="156"/>
      <c r="DYS768" s="156"/>
      <c r="DYT768" s="156"/>
      <c r="DYU768" s="156"/>
      <c r="DYV768" s="156"/>
      <c r="DYW768" s="156"/>
      <c r="DYX768" s="156"/>
      <c r="DYY768" s="156"/>
      <c r="DYZ768" s="156"/>
      <c r="DZA768" s="156"/>
      <c r="DZB768" s="156"/>
      <c r="DZC768" s="156"/>
      <c r="DZD768" s="156"/>
      <c r="DZE768" s="156"/>
      <c r="DZF768" s="156"/>
      <c r="DZG768" s="156"/>
      <c r="DZH768" s="156"/>
      <c r="DZI768" s="156"/>
      <c r="DZJ768" s="156"/>
      <c r="DZK768" s="156"/>
      <c r="DZL768" s="156"/>
      <c r="DZM768" s="156"/>
      <c r="DZN768" s="156"/>
      <c r="DZO768" s="156"/>
      <c r="DZP768" s="156"/>
      <c r="DZQ768" s="156"/>
      <c r="DZR768" s="156"/>
      <c r="DZS768" s="156"/>
      <c r="DZT768" s="156"/>
      <c r="DZU768" s="156"/>
      <c r="DZV768" s="156"/>
      <c r="DZW768" s="156"/>
      <c r="DZX768" s="156"/>
      <c r="DZY768" s="156"/>
      <c r="DZZ768" s="156"/>
      <c r="EAA768" s="156"/>
      <c r="EAB768" s="156"/>
      <c r="EAC768" s="156"/>
      <c r="EAD768" s="156"/>
      <c r="EAE768" s="156"/>
      <c r="EAF768" s="156"/>
      <c r="EAG768" s="156"/>
      <c r="EAH768" s="156"/>
      <c r="EAI768" s="156"/>
      <c r="EAJ768" s="156"/>
      <c r="EAK768" s="156"/>
      <c r="EAL768" s="156"/>
      <c r="EAM768" s="156"/>
      <c r="EAN768" s="156"/>
      <c r="EAO768" s="156"/>
      <c r="EAP768" s="156"/>
      <c r="EAQ768" s="156"/>
      <c r="EAR768" s="156"/>
      <c r="EAS768" s="156"/>
      <c r="EAT768" s="156"/>
      <c r="EAU768" s="156"/>
      <c r="EAV768" s="156"/>
      <c r="EAW768" s="156"/>
      <c r="EAX768" s="156"/>
      <c r="EAY768" s="156"/>
      <c r="EAZ768" s="156"/>
      <c r="EBA768" s="156"/>
      <c r="EBB768" s="156"/>
      <c r="EBC768" s="156"/>
      <c r="EBD768" s="156"/>
      <c r="EBE768" s="156"/>
      <c r="EBF768" s="156"/>
      <c r="EBG768" s="156"/>
      <c r="EBH768" s="156"/>
      <c r="EBI768" s="156"/>
      <c r="EBJ768" s="156"/>
      <c r="EBK768" s="156"/>
      <c r="EBL768" s="156"/>
      <c r="EBM768" s="156"/>
      <c r="EBN768" s="156"/>
      <c r="EBO768" s="156"/>
      <c r="EBP768" s="156"/>
      <c r="EBQ768" s="156"/>
      <c r="EBR768" s="156"/>
      <c r="EBS768" s="156"/>
      <c r="EBT768" s="156"/>
      <c r="EBU768" s="156"/>
      <c r="EBV768" s="156"/>
      <c r="EBW768" s="156"/>
      <c r="EBX768" s="156"/>
      <c r="EBY768" s="156"/>
      <c r="EBZ768" s="156"/>
      <c r="ECA768" s="156"/>
      <c r="ECB768" s="156"/>
      <c r="ECC768" s="156"/>
      <c r="ECD768" s="156"/>
      <c r="ECE768" s="156"/>
      <c r="ECF768" s="156"/>
      <c r="ECG768" s="156"/>
      <c r="ECH768" s="156"/>
      <c r="ECI768" s="156"/>
      <c r="ECJ768" s="156"/>
      <c r="ECK768" s="156"/>
      <c r="ECL768" s="156"/>
      <c r="ECM768" s="156"/>
      <c r="ECN768" s="156"/>
      <c r="ECO768" s="156"/>
      <c r="ECP768" s="156"/>
      <c r="ECQ768" s="156"/>
      <c r="ECR768" s="156"/>
      <c r="ECS768" s="156"/>
      <c r="ECT768" s="156"/>
      <c r="ECU768" s="156"/>
      <c r="ECV768" s="156"/>
      <c r="ECW768" s="156"/>
      <c r="ECX768" s="156"/>
      <c r="ECY768" s="156"/>
      <c r="ECZ768" s="156"/>
      <c r="EDA768" s="156"/>
      <c r="EDB768" s="156"/>
      <c r="EDC768" s="156"/>
      <c r="EDD768" s="156"/>
      <c r="EDE768" s="156"/>
      <c r="EDF768" s="156"/>
      <c r="EDG768" s="156"/>
      <c r="EDH768" s="156"/>
      <c r="EDI768" s="156"/>
      <c r="EDJ768" s="156"/>
      <c r="EDK768" s="156"/>
      <c r="EDL768" s="156"/>
      <c r="EDM768" s="156"/>
      <c r="EDN768" s="156"/>
      <c r="EDO768" s="156"/>
      <c r="EDP768" s="156"/>
      <c r="EDQ768" s="156"/>
      <c r="EDR768" s="156"/>
      <c r="EDS768" s="156"/>
      <c r="EDT768" s="156"/>
      <c r="EDU768" s="156"/>
      <c r="EDV768" s="156"/>
      <c r="EDW768" s="156"/>
      <c r="EDX768" s="156"/>
      <c r="EDY768" s="156"/>
      <c r="EDZ768" s="156"/>
      <c r="EEA768" s="156"/>
      <c r="EEB768" s="156"/>
      <c r="EEC768" s="156"/>
      <c r="EED768" s="156"/>
      <c r="EEE768" s="156"/>
      <c r="EEF768" s="156"/>
      <c r="EEG768" s="156"/>
      <c r="EEH768" s="156"/>
      <c r="EEI768" s="156"/>
      <c r="EEJ768" s="156"/>
      <c r="EEK768" s="156"/>
      <c r="EEL768" s="156"/>
      <c r="EEM768" s="156"/>
      <c r="EEN768" s="156"/>
      <c r="EEO768" s="156"/>
      <c r="EEP768" s="156"/>
      <c r="EEQ768" s="156"/>
      <c r="EER768" s="156"/>
      <c r="EES768" s="156"/>
      <c r="EET768" s="156"/>
      <c r="EEU768" s="156"/>
      <c r="EEV768" s="156"/>
      <c r="EEW768" s="156"/>
      <c r="EEX768" s="156"/>
      <c r="EEY768" s="156"/>
      <c r="EEZ768" s="156"/>
      <c r="EFA768" s="156"/>
      <c r="EFB768" s="156"/>
      <c r="EFC768" s="156"/>
      <c r="EFD768" s="156"/>
      <c r="EFE768" s="156"/>
      <c r="EFF768" s="156"/>
      <c r="EFG768" s="156"/>
      <c r="EFH768" s="156"/>
      <c r="EFI768" s="156"/>
      <c r="EFJ768" s="156"/>
      <c r="EFK768" s="156"/>
      <c r="EFL768" s="156"/>
      <c r="EFM768" s="156"/>
      <c r="EFN768" s="156"/>
      <c r="EFO768" s="156"/>
      <c r="EFP768" s="156"/>
      <c r="EFQ768" s="156"/>
      <c r="EFR768" s="156"/>
      <c r="EFS768" s="156"/>
      <c r="EFT768" s="156"/>
      <c r="EFU768" s="156"/>
      <c r="EFV768" s="156"/>
      <c r="EFW768" s="156"/>
      <c r="EFX768" s="156"/>
      <c r="EFY768" s="156"/>
      <c r="EFZ768" s="156"/>
      <c r="EGA768" s="156"/>
      <c r="EGB768" s="156"/>
      <c r="EGC768" s="156"/>
      <c r="EGD768" s="156"/>
      <c r="EGE768" s="156"/>
      <c r="EGF768" s="156"/>
      <c r="EGG768" s="156"/>
      <c r="EGH768" s="156"/>
      <c r="EGI768" s="156"/>
      <c r="EGJ768" s="156"/>
      <c r="EGK768" s="156"/>
      <c r="EGL768" s="156"/>
      <c r="EGM768" s="156"/>
      <c r="EGN768" s="156"/>
      <c r="EGO768" s="156"/>
      <c r="EGP768" s="156"/>
      <c r="EGQ768" s="156"/>
      <c r="EGR768" s="156"/>
      <c r="EGS768" s="156"/>
      <c r="EGT768" s="156"/>
      <c r="EGU768" s="156"/>
      <c r="EGV768" s="156"/>
      <c r="EGW768" s="156"/>
      <c r="EGX768" s="156"/>
      <c r="EGY768" s="156"/>
      <c r="EGZ768" s="156"/>
      <c r="EHA768" s="156"/>
      <c r="EHB768" s="156"/>
      <c r="EHC768" s="156"/>
      <c r="EHD768" s="156"/>
      <c r="EHE768" s="156"/>
      <c r="EHF768" s="156"/>
      <c r="EHG768" s="156"/>
      <c r="EHH768" s="156"/>
      <c r="EHI768" s="156"/>
      <c r="EHJ768" s="156"/>
      <c r="EHK768" s="156"/>
      <c r="EHL768" s="156"/>
      <c r="EHM768" s="156"/>
      <c r="EHN768" s="156"/>
      <c r="EHO768" s="156"/>
      <c r="EHP768" s="156"/>
      <c r="EHQ768" s="156"/>
      <c r="EHR768" s="156"/>
      <c r="EHS768" s="156"/>
      <c r="EHT768" s="156"/>
      <c r="EHU768" s="156"/>
      <c r="EHV768" s="156"/>
      <c r="EHW768" s="156"/>
      <c r="EHX768" s="156"/>
      <c r="EHY768" s="156"/>
      <c r="EHZ768" s="156"/>
      <c r="EIA768" s="156"/>
      <c r="EIB768" s="156"/>
      <c r="EIC768" s="156"/>
      <c r="EID768" s="156"/>
      <c r="EIE768" s="156"/>
      <c r="EIF768" s="156"/>
      <c r="EIG768" s="156"/>
      <c r="EIH768" s="156"/>
      <c r="EII768" s="156"/>
      <c r="EIJ768" s="156"/>
      <c r="EIK768" s="156"/>
      <c r="EIL768" s="156"/>
      <c r="EIM768" s="156"/>
      <c r="EIN768" s="156"/>
      <c r="EIO768" s="156"/>
      <c r="EIP768" s="156"/>
      <c r="EIQ768" s="156"/>
      <c r="EIR768" s="156"/>
      <c r="EIS768" s="156"/>
      <c r="EIT768" s="156"/>
      <c r="EIU768" s="156"/>
      <c r="EIV768" s="156"/>
      <c r="EIW768" s="156"/>
      <c r="EIX768" s="156"/>
      <c r="EIY768" s="156"/>
      <c r="EIZ768" s="156"/>
      <c r="EJA768" s="156"/>
      <c r="EJB768" s="156"/>
      <c r="EJC768" s="156"/>
      <c r="EJD768" s="156"/>
      <c r="EJE768" s="156"/>
      <c r="EJF768" s="156"/>
      <c r="EJG768" s="156"/>
      <c r="EJH768" s="156"/>
      <c r="EJI768" s="156"/>
      <c r="EJJ768" s="156"/>
      <c r="EJK768" s="156"/>
      <c r="EJL768" s="156"/>
      <c r="EJM768" s="156"/>
      <c r="EJN768" s="156"/>
      <c r="EJO768" s="156"/>
      <c r="EJP768" s="156"/>
      <c r="EJQ768" s="156"/>
      <c r="EJR768" s="156"/>
      <c r="EJS768" s="156"/>
      <c r="EJT768" s="156"/>
      <c r="EJU768" s="156"/>
      <c r="EJV768" s="156"/>
      <c r="EJW768" s="156"/>
      <c r="EJX768" s="156"/>
      <c r="EJY768" s="156"/>
      <c r="EJZ768" s="156"/>
      <c r="EKA768" s="156"/>
      <c r="EKB768" s="156"/>
      <c r="EKC768" s="156"/>
      <c r="EKD768" s="156"/>
      <c r="EKE768" s="156"/>
      <c r="EKF768" s="156"/>
      <c r="EKG768" s="156"/>
      <c r="EKH768" s="156"/>
      <c r="EKI768" s="156"/>
      <c r="EKJ768" s="156"/>
      <c r="EKK768" s="156"/>
      <c r="EKL768" s="156"/>
      <c r="EKM768" s="156"/>
      <c r="EKN768" s="156"/>
      <c r="EKO768" s="156"/>
      <c r="EKP768" s="156"/>
      <c r="EKQ768" s="156"/>
      <c r="EKR768" s="156"/>
      <c r="EKS768" s="156"/>
      <c r="EKT768" s="156"/>
      <c r="EKU768" s="156"/>
      <c r="EKV768" s="156"/>
      <c r="EKW768" s="156"/>
      <c r="EKX768" s="156"/>
      <c r="EKY768" s="156"/>
      <c r="EKZ768" s="156"/>
      <c r="ELA768" s="156"/>
      <c r="ELB768" s="156"/>
      <c r="ELC768" s="156"/>
      <c r="ELD768" s="156"/>
      <c r="ELE768" s="156"/>
      <c r="ELF768" s="156"/>
      <c r="ELG768" s="156"/>
      <c r="ELH768" s="156"/>
      <c r="ELI768" s="156"/>
      <c r="ELJ768" s="156"/>
      <c r="ELK768" s="156"/>
      <c r="ELL768" s="156"/>
      <c r="ELM768" s="156"/>
      <c r="ELN768" s="156"/>
      <c r="ELO768" s="156"/>
      <c r="ELP768" s="156"/>
      <c r="ELQ768" s="156"/>
      <c r="ELR768" s="156"/>
      <c r="ELS768" s="156"/>
      <c r="ELT768" s="156"/>
      <c r="ELU768" s="156"/>
      <c r="ELV768" s="156"/>
      <c r="ELW768" s="156"/>
      <c r="ELX768" s="156"/>
      <c r="ELY768" s="156"/>
      <c r="ELZ768" s="156"/>
      <c r="EMA768" s="156"/>
      <c r="EMB768" s="156"/>
      <c r="EMC768" s="156"/>
      <c r="EMD768" s="156"/>
      <c r="EME768" s="156"/>
      <c r="EMF768" s="156"/>
      <c r="EMG768" s="156"/>
      <c r="EMH768" s="156"/>
      <c r="EMI768" s="156"/>
      <c r="EMJ768" s="156"/>
      <c r="EMK768" s="156"/>
      <c r="EML768" s="156"/>
      <c r="EMM768" s="156"/>
      <c r="EMN768" s="156"/>
      <c r="EMO768" s="156"/>
      <c r="EMP768" s="156"/>
      <c r="EMQ768" s="156"/>
      <c r="EMR768" s="156"/>
      <c r="EMS768" s="156"/>
      <c r="EMT768" s="156"/>
      <c r="EMU768" s="156"/>
      <c r="EMV768" s="156"/>
      <c r="EMW768" s="156"/>
      <c r="EMX768" s="156"/>
      <c r="EMY768" s="156"/>
      <c r="EMZ768" s="156"/>
      <c r="ENA768" s="156"/>
      <c r="ENB768" s="156"/>
      <c r="ENC768" s="156"/>
      <c r="END768" s="156"/>
      <c r="ENE768" s="156"/>
      <c r="ENF768" s="156"/>
      <c r="ENG768" s="156"/>
      <c r="ENH768" s="156"/>
      <c r="ENI768" s="156"/>
      <c r="ENJ768" s="156"/>
      <c r="ENK768" s="156"/>
      <c r="ENL768" s="156"/>
      <c r="ENM768" s="156"/>
      <c r="ENN768" s="156"/>
      <c r="ENO768" s="156"/>
      <c r="ENP768" s="156"/>
      <c r="ENQ768" s="156"/>
      <c r="ENR768" s="156"/>
      <c r="ENS768" s="156"/>
      <c r="ENT768" s="156"/>
      <c r="ENU768" s="156"/>
      <c r="ENV768" s="156"/>
      <c r="ENW768" s="156"/>
      <c r="ENX768" s="156"/>
      <c r="ENY768" s="156"/>
      <c r="ENZ768" s="156"/>
      <c r="EOA768" s="156"/>
      <c r="EOB768" s="156"/>
      <c r="EOC768" s="156"/>
      <c r="EOD768" s="156"/>
      <c r="EOE768" s="156"/>
      <c r="EOF768" s="156"/>
      <c r="EOG768" s="156"/>
      <c r="EOH768" s="156"/>
      <c r="EOI768" s="156"/>
      <c r="EOJ768" s="156"/>
      <c r="EOK768" s="156"/>
      <c r="EOL768" s="156"/>
      <c r="EOM768" s="156"/>
      <c r="EON768" s="156"/>
      <c r="EOO768" s="156"/>
      <c r="EOP768" s="156"/>
      <c r="EOQ768" s="156"/>
      <c r="EOR768" s="156"/>
      <c r="EOS768" s="156"/>
      <c r="EOT768" s="156"/>
      <c r="EOU768" s="156"/>
      <c r="EOV768" s="156"/>
      <c r="EOW768" s="156"/>
      <c r="EOX768" s="156"/>
      <c r="EOY768" s="156"/>
      <c r="EOZ768" s="156"/>
      <c r="EPA768" s="156"/>
      <c r="EPB768" s="156"/>
      <c r="EPC768" s="156"/>
      <c r="EPD768" s="156"/>
      <c r="EPE768" s="156"/>
      <c r="EPF768" s="156"/>
      <c r="EPG768" s="156"/>
      <c r="EPH768" s="156"/>
      <c r="EPI768" s="156"/>
      <c r="EPJ768" s="156"/>
      <c r="EPK768" s="156"/>
      <c r="EPL768" s="156"/>
      <c r="EPM768" s="156"/>
      <c r="EPN768" s="156"/>
      <c r="EPO768" s="156"/>
      <c r="EPP768" s="156"/>
      <c r="EPQ768" s="156"/>
      <c r="EPR768" s="156"/>
      <c r="EPS768" s="156"/>
      <c r="EPT768" s="156"/>
      <c r="EPU768" s="156"/>
      <c r="EPV768" s="156"/>
      <c r="EPW768" s="156"/>
      <c r="EPX768" s="156"/>
      <c r="EPY768" s="156"/>
      <c r="EPZ768" s="156"/>
      <c r="EQA768" s="156"/>
      <c r="EQB768" s="156"/>
      <c r="EQC768" s="156"/>
      <c r="EQD768" s="156"/>
      <c r="EQE768" s="156"/>
      <c r="EQF768" s="156"/>
      <c r="EQG768" s="156"/>
      <c r="EQH768" s="156"/>
      <c r="EQI768" s="156"/>
      <c r="EQJ768" s="156"/>
      <c r="EQK768" s="156"/>
      <c r="EQL768" s="156"/>
      <c r="EQM768" s="156"/>
      <c r="EQN768" s="156"/>
      <c r="EQO768" s="156"/>
      <c r="EQP768" s="156"/>
      <c r="EQQ768" s="156"/>
      <c r="EQR768" s="156"/>
      <c r="EQS768" s="156"/>
      <c r="EQT768" s="156"/>
      <c r="EQU768" s="156"/>
      <c r="EQV768" s="156"/>
      <c r="EQW768" s="156"/>
      <c r="EQX768" s="156"/>
      <c r="EQY768" s="156"/>
      <c r="EQZ768" s="156"/>
      <c r="ERA768" s="156"/>
      <c r="ERB768" s="156"/>
      <c r="ERC768" s="156"/>
      <c r="ERD768" s="156"/>
      <c r="ERE768" s="156"/>
      <c r="ERF768" s="156"/>
      <c r="ERG768" s="156"/>
      <c r="ERH768" s="156"/>
      <c r="ERI768" s="156"/>
      <c r="ERJ768" s="156"/>
      <c r="ERK768" s="156"/>
      <c r="ERL768" s="156"/>
      <c r="ERM768" s="156"/>
      <c r="ERN768" s="156"/>
      <c r="ERO768" s="156"/>
      <c r="ERP768" s="156"/>
      <c r="ERQ768" s="156"/>
      <c r="ERR768" s="156"/>
      <c r="ERS768" s="156"/>
      <c r="ERT768" s="156"/>
      <c r="ERU768" s="156"/>
      <c r="ERV768" s="156"/>
      <c r="ERW768" s="156"/>
      <c r="ERX768" s="156"/>
      <c r="ERY768" s="156"/>
      <c r="ERZ768" s="156"/>
      <c r="ESA768" s="156"/>
      <c r="ESB768" s="156"/>
      <c r="ESC768" s="156"/>
      <c r="ESD768" s="156"/>
      <c r="ESE768" s="156"/>
      <c r="ESF768" s="156"/>
      <c r="ESG768" s="156"/>
      <c r="ESH768" s="156"/>
      <c r="ESI768" s="156"/>
      <c r="ESJ768" s="156"/>
      <c r="ESK768" s="156"/>
      <c r="ESL768" s="156"/>
      <c r="ESM768" s="156"/>
      <c r="ESN768" s="156"/>
      <c r="ESO768" s="156"/>
      <c r="ESP768" s="156"/>
      <c r="ESQ768" s="156"/>
      <c r="ESR768" s="156"/>
      <c r="ESS768" s="156"/>
      <c r="EST768" s="156"/>
      <c r="ESU768" s="156"/>
      <c r="ESV768" s="156"/>
      <c r="ESW768" s="156"/>
      <c r="ESX768" s="156"/>
      <c r="ESY768" s="156"/>
      <c r="ESZ768" s="156"/>
      <c r="ETA768" s="156"/>
      <c r="ETB768" s="156"/>
      <c r="ETC768" s="156"/>
      <c r="ETD768" s="156"/>
      <c r="ETE768" s="156"/>
      <c r="ETF768" s="156"/>
      <c r="ETG768" s="156"/>
      <c r="ETH768" s="156"/>
      <c r="ETI768" s="156"/>
      <c r="ETJ768" s="156"/>
      <c r="ETK768" s="156"/>
      <c r="ETL768" s="156"/>
      <c r="ETM768" s="156"/>
      <c r="ETN768" s="156"/>
      <c r="ETO768" s="156"/>
      <c r="ETP768" s="156"/>
      <c r="ETQ768" s="156"/>
      <c r="ETR768" s="156"/>
      <c r="ETS768" s="156"/>
      <c r="ETT768" s="156"/>
      <c r="ETU768" s="156"/>
      <c r="ETV768" s="156"/>
      <c r="ETW768" s="156"/>
      <c r="ETX768" s="156"/>
      <c r="ETY768" s="156"/>
      <c r="ETZ768" s="156"/>
      <c r="EUA768" s="156"/>
      <c r="EUB768" s="156"/>
      <c r="EUC768" s="156"/>
      <c r="EUD768" s="156"/>
      <c r="EUE768" s="156"/>
      <c r="EUF768" s="156"/>
      <c r="EUG768" s="156"/>
      <c r="EUH768" s="156"/>
      <c r="EUI768" s="156"/>
      <c r="EUJ768" s="156"/>
      <c r="EUK768" s="156"/>
      <c r="EUL768" s="156"/>
      <c r="EUM768" s="156"/>
      <c r="EUN768" s="156"/>
      <c r="EUO768" s="156"/>
      <c r="EUP768" s="156"/>
      <c r="EUQ768" s="156"/>
      <c r="EUR768" s="156"/>
      <c r="EUS768" s="156"/>
      <c r="EUT768" s="156"/>
      <c r="EUU768" s="156"/>
      <c r="EUV768" s="156"/>
      <c r="EUW768" s="156"/>
      <c r="EUX768" s="156"/>
      <c r="EUY768" s="156"/>
      <c r="EUZ768" s="156"/>
      <c r="EVA768" s="156"/>
      <c r="EVB768" s="156"/>
      <c r="EVC768" s="156"/>
      <c r="EVD768" s="156"/>
      <c r="EVE768" s="156"/>
      <c r="EVF768" s="156"/>
      <c r="EVG768" s="156"/>
      <c r="EVH768" s="156"/>
      <c r="EVI768" s="156"/>
      <c r="EVJ768" s="156"/>
      <c r="EVK768" s="156"/>
      <c r="EVL768" s="156"/>
      <c r="EVM768" s="156"/>
      <c r="EVN768" s="156"/>
      <c r="EVO768" s="156"/>
      <c r="EVP768" s="156"/>
      <c r="EVQ768" s="156"/>
      <c r="EVR768" s="156"/>
      <c r="EVS768" s="156"/>
      <c r="EVT768" s="156"/>
      <c r="EVU768" s="156"/>
      <c r="EVV768" s="156"/>
      <c r="EVW768" s="156"/>
      <c r="EVX768" s="156"/>
      <c r="EVY768" s="156"/>
      <c r="EVZ768" s="156"/>
      <c r="EWA768" s="156"/>
      <c r="EWB768" s="156"/>
      <c r="EWC768" s="156"/>
      <c r="EWD768" s="156"/>
      <c r="EWE768" s="156"/>
      <c r="EWF768" s="156"/>
      <c r="EWG768" s="156"/>
      <c r="EWH768" s="156"/>
      <c r="EWI768" s="156"/>
      <c r="EWJ768" s="156"/>
      <c r="EWK768" s="156"/>
      <c r="EWL768" s="156"/>
      <c r="EWM768" s="156"/>
      <c r="EWN768" s="156"/>
      <c r="EWO768" s="156"/>
      <c r="EWP768" s="156"/>
      <c r="EWQ768" s="156"/>
      <c r="EWR768" s="156"/>
      <c r="EWS768" s="156"/>
      <c r="EWT768" s="156"/>
      <c r="EWU768" s="156"/>
      <c r="EWV768" s="156"/>
      <c r="EWW768" s="156"/>
      <c r="EWX768" s="156"/>
      <c r="EWY768" s="156"/>
      <c r="EWZ768" s="156"/>
      <c r="EXA768" s="156"/>
      <c r="EXB768" s="156"/>
      <c r="EXC768" s="156"/>
      <c r="EXD768" s="156"/>
      <c r="EXE768" s="156"/>
      <c r="EXF768" s="156"/>
      <c r="EXG768" s="156"/>
      <c r="EXH768" s="156"/>
      <c r="EXI768" s="156"/>
      <c r="EXJ768" s="156"/>
      <c r="EXK768" s="156"/>
      <c r="EXL768" s="156"/>
      <c r="EXM768" s="156"/>
      <c r="EXN768" s="156"/>
      <c r="EXO768" s="156"/>
      <c r="EXP768" s="156"/>
      <c r="EXQ768" s="156"/>
      <c r="EXR768" s="156"/>
      <c r="EXS768" s="156"/>
      <c r="EXT768" s="156"/>
      <c r="EXU768" s="156"/>
      <c r="EXV768" s="156"/>
      <c r="EXW768" s="156"/>
      <c r="EXX768" s="156"/>
      <c r="EXY768" s="156"/>
      <c r="EXZ768" s="156"/>
      <c r="EYA768" s="156"/>
      <c r="EYB768" s="156"/>
      <c r="EYC768" s="156"/>
      <c r="EYD768" s="156"/>
      <c r="EYE768" s="156"/>
      <c r="EYF768" s="156"/>
      <c r="EYG768" s="156"/>
      <c r="EYH768" s="156"/>
      <c r="EYI768" s="156"/>
      <c r="EYJ768" s="156"/>
      <c r="EYK768" s="156"/>
      <c r="EYL768" s="156"/>
      <c r="EYM768" s="156"/>
      <c r="EYN768" s="156"/>
      <c r="EYO768" s="156"/>
      <c r="EYP768" s="156"/>
      <c r="EYQ768" s="156"/>
      <c r="EYR768" s="156"/>
      <c r="EYS768" s="156"/>
      <c r="EYT768" s="156"/>
      <c r="EYU768" s="156"/>
      <c r="EYV768" s="156"/>
      <c r="EYW768" s="156"/>
      <c r="EYX768" s="156"/>
      <c r="EYY768" s="156"/>
      <c r="EYZ768" s="156"/>
      <c r="EZA768" s="156"/>
      <c r="EZB768" s="156"/>
      <c r="EZC768" s="156"/>
      <c r="EZD768" s="156"/>
      <c r="EZE768" s="156"/>
      <c r="EZF768" s="156"/>
      <c r="EZG768" s="156"/>
      <c r="EZH768" s="156"/>
      <c r="EZI768" s="156"/>
      <c r="EZJ768" s="156"/>
      <c r="EZK768" s="156"/>
      <c r="EZL768" s="156"/>
      <c r="EZM768" s="156"/>
      <c r="EZN768" s="156"/>
      <c r="EZO768" s="156"/>
      <c r="EZP768" s="156"/>
      <c r="EZQ768" s="156"/>
      <c r="EZR768" s="156"/>
      <c r="EZS768" s="156"/>
      <c r="EZT768" s="156"/>
      <c r="EZU768" s="156"/>
      <c r="EZV768" s="156"/>
      <c r="EZW768" s="156"/>
      <c r="EZX768" s="156"/>
      <c r="EZY768" s="156"/>
      <c r="EZZ768" s="156"/>
      <c r="FAA768" s="156"/>
      <c r="FAB768" s="156"/>
      <c r="FAC768" s="156"/>
      <c r="FAD768" s="156"/>
      <c r="FAE768" s="156"/>
      <c r="FAF768" s="156"/>
      <c r="FAG768" s="156"/>
      <c r="FAH768" s="156"/>
      <c r="FAI768" s="156"/>
      <c r="FAJ768" s="156"/>
      <c r="FAK768" s="156"/>
      <c r="FAL768" s="156"/>
      <c r="FAM768" s="156"/>
      <c r="FAN768" s="156"/>
      <c r="FAO768" s="156"/>
      <c r="FAP768" s="156"/>
      <c r="FAQ768" s="156"/>
      <c r="FAR768" s="156"/>
      <c r="FAS768" s="156"/>
      <c r="FAT768" s="156"/>
      <c r="FAU768" s="156"/>
      <c r="FAV768" s="156"/>
      <c r="FAW768" s="156"/>
      <c r="FAX768" s="156"/>
      <c r="FAY768" s="156"/>
      <c r="FAZ768" s="156"/>
      <c r="FBA768" s="156"/>
      <c r="FBB768" s="156"/>
      <c r="FBC768" s="156"/>
      <c r="FBD768" s="156"/>
      <c r="FBE768" s="156"/>
      <c r="FBF768" s="156"/>
      <c r="FBG768" s="156"/>
      <c r="FBH768" s="156"/>
      <c r="FBI768" s="156"/>
      <c r="FBJ768" s="156"/>
      <c r="FBK768" s="156"/>
      <c r="FBL768" s="156"/>
      <c r="FBM768" s="156"/>
      <c r="FBN768" s="156"/>
      <c r="FBO768" s="156"/>
      <c r="FBP768" s="156"/>
      <c r="FBQ768" s="156"/>
      <c r="FBR768" s="156"/>
      <c r="FBS768" s="156"/>
      <c r="FBT768" s="156"/>
      <c r="FBU768" s="156"/>
      <c r="FBV768" s="156"/>
      <c r="FBW768" s="156"/>
      <c r="FBX768" s="156"/>
      <c r="FBY768" s="156"/>
      <c r="FBZ768" s="156"/>
      <c r="FCA768" s="156"/>
      <c r="FCB768" s="156"/>
      <c r="FCC768" s="156"/>
      <c r="FCD768" s="156"/>
      <c r="FCE768" s="156"/>
      <c r="FCF768" s="156"/>
      <c r="FCG768" s="156"/>
      <c r="FCH768" s="156"/>
      <c r="FCI768" s="156"/>
      <c r="FCJ768" s="156"/>
      <c r="FCK768" s="156"/>
      <c r="FCL768" s="156"/>
      <c r="FCM768" s="156"/>
      <c r="FCN768" s="156"/>
      <c r="FCO768" s="156"/>
      <c r="FCP768" s="156"/>
      <c r="FCQ768" s="156"/>
      <c r="FCR768" s="156"/>
      <c r="FCS768" s="156"/>
      <c r="FCT768" s="156"/>
      <c r="FCU768" s="156"/>
      <c r="FCV768" s="156"/>
      <c r="FCW768" s="156"/>
      <c r="FCX768" s="156"/>
      <c r="FCY768" s="156"/>
      <c r="FCZ768" s="156"/>
      <c r="FDA768" s="156"/>
      <c r="FDB768" s="156"/>
      <c r="FDC768" s="156"/>
      <c r="FDD768" s="156"/>
      <c r="FDE768" s="156"/>
      <c r="FDF768" s="156"/>
      <c r="FDG768" s="156"/>
      <c r="FDH768" s="156"/>
      <c r="FDI768" s="156"/>
      <c r="FDJ768" s="156"/>
      <c r="FDK768" s="156"/>
      <c r="FDL768" s="156"/>
      <c r="FDM768" s="156"/>
      <c r="FDN768" s="156"/>
      <c r="FDO768" s="156"/>
      <c r="FDP768" s="156"/>
      <c r="FDQ768" s="156"/>
      <c r="FDR768" s="156"/>
      <c r="FDS768" s="156"/>
      <c r="FDT768" s="156"/>
      <c r="FDU768" s="156"/>
      <c r="FDV768" s="156"/>
      <c r="FDW768" s="156"/>
      <c r="FDX768" s="156"/>
      <c r="FDY768" s="156"/>
      <c r="FDZ768" s="156"/>
      <c r="FEA768" s="156"/>
      <c r="FEB768" s="156"/>
      <c r="FEC768" s="156"/>
      <c r="FED768" s="156"/>
      <c r="FEE768" s="156"/>
      <c r="FEF768" s="156"/>
      <c r="FEG768" s="156"/>
      <c r="FEH768" s="156"/>
      <c r="FEI768" s="156"/>
      <c r="FEJ768" s="156"/>
      <c r="FEK768" s="156"/>
      <c r="FEL768" s="156"/>
      <c r="FEM768" s="156"/>
      <c r="FEN768" s="156"/>
      <c r="FEO768" s="156"/>
      <c r="FEP768" s="156"/>
      <c r="FEQ768" s="156"/>
      <c r="FER768" s="156"/>
      <c r="FES768" s="156"/>
      <c r="FET768" s="156"/>
      <c r="FEU768" s="156"/>
      <c r="FEV768" s="156"/>
      <c r="FEW768" s="156"/>
      <c r="FEX768" s="156"/>
      <c r="FEY768" s="156"/>
      <c r="FEZ768" s="156"/>
      <c r="FFA768" s="156"/>
      <c r="FFB768" s="156"/>
      <c r="FFC768" s="156"/>
      <c r="FFD768" s="156"/>
      <c r="FFE768" s="156"/>
      <c r="FFF768" s="156"/>
      <c r="FFG768" s="156"/>
      <c r="FFH768" s="156"/>
      <c r="FFI768" s="156"/>
      <c r="FFJ768" s="156"/>
      <c r="FFK768" s="156"/>
      <c r="FFL768" s="156"/>
      <c r="FFM768" s="156"/>
      <c r="FFN768" s="156"/>
      <c r="FFO768" s="156"/>
      <c r="FFP768" s="156"/>
      <c r="FFQ768" s="156"/>
      <c r="FFR768" s="156"/>
      <c r="FFS768" s="156"/>
      <c r="FFT768" s="156"/>
      <c r="FFU768" s="156"/>
      <c r="FFV768" s="156"/>
      <c r="FFW768" s="156"/>
      <c r="FFX768" s="156"/>
      <c r="FFY768" s="156"/>
      <c r="FFZ768" s="156"/>
      <c r="FGA768" s="156"/>
      <c r="FGB768" s="156"/>
      <c r="FGC768" s="156"/>
      <c r="FGD768" s="156"/>
      <c r="FGE768" s="156"/>
      <c r="FGF768" s="156"/>
      <c r="FGG768" s="156"/>
      <c r="FGH768" s="156"/>
      <c r="FGI768" s="156"/>
      <c r="FGJ768" s="156"/>
      <c r="FGK768" s="156"/>
      <c r="FGL768" s="156"/>
      <c r="FGM768" s="156"/>
      <c r="FGN768" s="156"/>
      <c r="FGO768" s="156"/>
      <c r="FGP768" s="156"/>
      <c r="FGQ768" s="156"/>
      <c r="FGR768" s="156"/>
      <c r="FGS768" s="156"/>
      <c r="FGT768" s="156"/>
      <c r="FGU768" s="156"/>
      <c r="FGV768" s="156"/>
      <c r="FGW768" s="156"/>
      <c r="FGX768" s="156"/>
      <c r="FGY768" s="156"/>
      <c r="FGZ768" s="156"/>
      <c r="FHA768" s="156"/>
      <c r="FHB768" s="156"/>
      <c r="FHC768" s="156"/>
      <c r="FHD768" s="156"/>
      <c r="FHE768" s="156"/>
      <c r="FHF768" s="156"/>
      <c r="FHG768" s="156"/>
      <c r="FHH768" s="156"/>
      <c r="FHI768" s="156"/>
      <c r="FHJ768" s="156"/>
      <c r="FHK768" s="156"/>
      <c r="FHL768" s="156"/>
      <c r="FHM768" s="156"/>
      <c r="FHN768" s="156"/>
      <c r="FHO768" s="156"/>
      <c r="FHP768" s="156"/>
      <c r="FHQ768" s="156"/>
      <c r="FHR768" s="156"/>
      <c r="FHS768" s="156"/>
      <c r="FHT768" s="156"/>
      <c r="FHU768" s="156"/>
      <c r="FHV768" s="156"/>
      <c r="FHW768" s="156"/>
      <c r="FHX768" s="156"/>
      <c r="FHY768" s="156"/>
      <c r="FHZ768" s="156"/>
      <c r="FIA768" s="156"/>
      <c r="FIB768" s="156"/>
      <c r="FIC768" s="156"/>
      <c r="FID768" s="156"/>
      <c r="FIE768" s="156"/>
      <c r="FIF768" s="156"/>
      <c r="FIG768" s="156"/>
      <c r="FIH768" s="156"/>
      <c r="FII768" s="156"/>
      <c r="FIJ768" s="156"/>
      <c r="FIK768" s="156"/>
      <c r="FIL768" s="156"/>
      <c r="FIM768" s="156"/>
      <c r="FIN768" s="156"/>
      <c r="FIO768" s="156"/>
      <c r="FIP768" s="156"/>
      <c r="FIQ768" s="156"/>
      <c r="FIR768" s="156"/>
      <c r="FIS768" s="156"/>
      <c r="FIT768" s="156"/>
      <c r="FIU768" s="156"/>
      <c r="FIV768" s="156"/>
      <c r="FIW768" s="156"/>
      <c r="FIX768" s="156"/>
      <c r="FIY768" s="156"/>
      <c r="FIZ768" s="156"/>
      <c r="FJA768" s="156"/>
      <c r="FJB768" s="156"/>
      <c r="FJC768" s="156"/>
      <c r="FJD768" s="156"/>
      <c r="FJE768" s="156"/>
      <c r="FJF768" s="156"/>
      <c r="FJG768" s="156"/>
      <c r="FJH768" s="156"/>
      <c r="FJI768" s="156"/>
      <c r="FJJ768" s="156"/>
      <c r="FJK768" s="156"/>
      <c r="FJL768" s="156"/>
      <c r="FJM768" s="156"/>
      <c r="FJN768" s="156"/>
      <c r="FJO768" s="156"/>
      <c r="FJP768" s="156"/>
      <c r="FJQ768" s="156"/>
      <c r="FJR768" s="156"/>
      <c r="FJS768" s="156"/>
      <c r="FJT768" s="156"/>
      <c r="FJU768" s="156"/>
      <c r="FJV768" s="156"/>
      <c r="FJW768" s="156"/>
      <c r="FJX768" s="156"/>
      <c r="FJY768" s="156"/>
      <c r="FJZ768" s="156"/>
      <c r="FKA768" s="156"/>
      <c r="FKB768" s="156"/>
      <c r="FKC768" s="156"/>
      <c r="FKD768" s="156"/>
      <c r="FKE768" s="156"/>
      <c r="FKF768" s="156"/>
      <c r="FKG768" s="156"/>
      <c r="FKH768" s="156"/>
      <c r="FKI768" s="156"/>
      <c r="FKJ768" s="156"/>
      <c r="FKK768" s="156"/>
      <c r="FKL768" s="156"/>
      <c r="FKM768" s="156"/>
      <c r="FKN768" s="156"/>
      <c r="FKO768" s="156"/>
      <c r="FKP768" s="156"/>
      <c r="FKQ768" s="156"/>
      <c r="FKR768" s="156"/>
      <c r="FKS768" s="156"/>
      <c r="FKT768" s="156"/>
      <c r="FKU768" s="156"/>
      <c r="FKV768" s="156"/>
      <c r="FKW768" s="156"/>
      <c r="FKX768" s="156"/>
      <c r="FKY768" s="156"/>
      <c r="FKZ768" s="156"/>
      <c r="FLA768" s="156"/>
      <c r="FLB768" s="156"/>
      <c r="FLC768" s="156"/>
      <c r="FLD768" s="156"/>
      <c r="FLE768" s="156"/>
      <c r="FLF768" s="156"/>
      <c r="FLG768" s="156"/>
      <c r="FLH768" s="156"/>
      <c r="FLI768" s="156"/>
      <c r="FLJ768" s="156"/>
      <c r="FLK768" s="156"/>
      <c r="FLL768" s="156"/>
      <c r="FLM768" s="156"/>
      <c r="FLN768" s="156"/>
      <c r="FLO768" s="156"/>
      <c r="FLP768" s="156"/>
      <c r="FLQ768" s="156"/>
      <c r="FLR768" s="156"/>
      <c r="FLS768" s="156"/>
      <c r="FLT768" s="156"/>
      <c r="FLU768" s="156"/>
      <c r="FLV768" s="156"/>
      <c r="FLW768" s="156"/>
      <c r="FLX768" s="156"/>
      <c r="FLY768" s="156"/>
      <c r="FLZ768" s="156"/>
      <c r="FMA768" s="156"/>
      <c r="FMB768" s="156"/>
      <c r="FMC768" s="156"/>
      <c r="FMD768" s="156"/>
      <c r="FME768" s="156"/>
      <c r="FMF768" s="156"/>
      <c r="FMG768" s="156"/>
      <c r="FMH768" s="156"/>
      <c r="FMI768" s="156"/>
      <c r="FMJ768" s="156"/>
      <c r="FMK768" s="156"/>
      <c r="FML768" s="156"/>
      <c r="FMM768" s="156"/>
      <c r="FMN768" s="156"/>
      <c r="FMO768" s="156"/>
      <c r="FMP768" s="156"/>
      <c r="FMQ768" s="156"/>
      <c r="FMR768" s="156"/>
      <c r="FMS768" s="156"/>
      <c r="FMT768" s="156"/>
      <c r="FMU768" s="156"/>
      <c r="FMV768" s="156"/>
      <c r="FMW768" s="156"/>
      <c r="FMX768" s="156"/>
      <c r="FMY768" s="156"/>
      <c r="FMZ768" s="156"/>
      <c r="FNA768" s="156"/>
      <c r="FNB768" s="156"/>
      <c r="FNC768" s="156"/>
      <c r="FND768" s="156"/>
      <c r="FNE768" s="156"/>
      <c r="FNF768" s="156"/>
      <c r="FNG768" s="156"/>
      <c r="FNH768" s="156"/>
      <c r="FNI768" s="156"/>
      <c r="FNJ768" s="156"/>
      <c r="FNK768" s="156"/>
      <c r="FNL768" s="156"/>
      <c r="FNM768" s="156"/>
      <c r="FNN768" s="156"/>
      <c r="FNO768" s="156"/>
      <c r="FNP768" s="156"/>
      <c r="FNQ768" s="156"/>
      <c r="FNR768" s="156"/>
      <c r="FNS768" s="156"/>
      <c r="FNT768" s="156"/>
      <c r="FNU768" s="156"/>
      <c r="FNV768" s="156"/>
      <c r="FNW768" s="156"/>
      <c r="FNX768" s="156"/>
      <c r="FNY768" s="156"/>
      <c r="FNZ768" s="156"/>
      <c r="FOA768" s="156"/>
      <c r="FOB768" s="156"/>
      <c r="FOC768" s="156"/>
      <c r="FOD768" s="156"/>
      <c r="FOE768" s="156"/>
      <c r="FOF768" s="156"/>
      <c r="FOG768" s="156"/>
      <c r="FOH768" s="156"/>
      <c r="FOI768" s="156"/>
      <c r="FOJ768" s="156"/>
      <c r="FOK768" s="156"/>
      <c r="FOL768" s="156"/>
      <c r="FOM768" s="156"/>
      <c r="FON768" s="156"/>
      <c r="FOO768" s="156"/>
      <c r="FOP768" s="156"/>
      <c r="FOQ768" s="156"/>
      <c r="FOR768" s="156"/>
      <c r="FOS768" s="156"/>
      <c r="FOT768" s="156"/>
      <c r="FOU768" s="156"/>
      <c r="FOV768" s="156"/>
      <c r="FOW768" s="156"/>
      <c r="FOX768" s="156"/>
      <c r="FOY768" s="156"/>
      <c r="FOZ768" s="156"/>
      <c r="FPA768" s="156"/>
      <c r="FPB768" s="156"/>
      <c r="FPC768" s="156"/>
      <c r="FPD768" s="156"/>
      <c r="FPE768" s="156"/>
      <c r="FPF768" s="156"/>
      <c r="FPG768" s="156"/>
      <c r="FPH768" s="156"/>
      <c r="FPI768" s="156"/>
      <c r="FPJ768" s="156"/>
      <c r="FPK768" s="156"/>
      <c r="FPL768" s="156"/>
      <c r="FPM768" s="156"/>
      <c r="FPN768" s="156"/>
      <c r="FPO768" s="156"/>
      <c r="FPP768" s="156"/>
      <c r="FPQ768" s="156"/>
      <c r="FPR768" s="156"/>
      <c r="FPS768" s="156"/>
      <c r="FPT768" s="156"/>
      <c r="FPU768" s="156"/>
      <c r="FPV768" s="156"/>
      <c r="FPW768" s="156"/>
      <c r="FPX768" s="156"/>
      <c r="FPY768" s="156"/>
      <c r="FPZ768" s="156"/>
      <c r="FQA768" s="156"/>
      <c r="FQB768" s="156"/>
      <c r="FQC768" s="156"/>
      <c r="FQD768" s="156"/>
      <c r="FQE768" s="156"/>
      <c r="FQF768" s="156"/>
      <c r="FQG768" s="156"/>
      <c r="FQH768" s="156"/>
      <c r="FQI768" s="156"/>
      <c r="FQJ768" s="156"/>
      <c r="FQK768" s="156"/>
      <c r="FQL768" s="156"/>
      <c r="FQM768" s="156"/>
      <c r="FQN768" s="156"/>
      <c r="FQO768" s="156"/>
      <c r="FQP768" s="156"/>
      <c r="FQQ768" s="156"/>
      <c r="FQR768" s="156"/>
      <c r="FQS768" s="156"/>
      <c r="FQT768" s="156"/>
      <c r="FQU768" s="156"/>
      <c r="FQV768" s="156"/>
      <c r="FQW768" s="156"/>
      <c r="FQX768" s="156"/>
      <c r="FQY768" s="156"/>
      <c r="FQZ768" s="156"/>
      <c r="FRA768" s="156"/>
      <c r="FRB768" s="156"/>
      <c r="FRC768" s="156"/>
      <c r="FRD768" s="156"/>
      <c r="FRE768" s="156"/>
      <c r="FRF768" s="156"/>
      <c r="FRG768" s="156"/>
      <c r="FRH768" s="156"/>
      <c r="FRI768" s="156"/>
      <c r="FRJ768" s="156"/>
      <c r="FRK768" s="156"/>
      <c r="FRL768" s="156"/>
      <c r="FRM768" s="156"/>
      <c r="FRN768" s="156"/>
      <c r="FRO768" s="156"/>
      <c r="FRP768" s="156"/>
      <c r="FRQ768" s="156"/>
      <c r="FRR768" s="156"/>
      <c r="FRS768" s="156"/>
      <c r="FRT768" s="156"/>
      <c r="FRU768" s="156"/>
      <c r="FRV768" s="156"/>
      <c r="FRW768" s="156"/>
      <c r="FRX768" s="156"/>
      <c r="FRY768" s="156"/>
      <c r="FRZ768" s="156"/>
      <c r="FSA768" s="156"/>
      <c r="FSB768" s="156"/>
      <c r="FSC768" s="156"/>
      <c r="FSD768" s="156"/>
      <c r="FSE768" s="156"/>
      <c r="FSF768" s="156"/>
      <c r="FSG768" s="156"/>
      <c r="FSH768" s="156"/>
      <c r="FSI768" s="156"/>
      <c r="FSJ768" s="156"/>
      <c r="FSK768" s="156"/>
      <c r="FSL768" s="156"/>
      <c r="FSM768" s="156"/>
      <c r="FSN768" s="156"/>
      <c r="FSO768" s="156"/>
      <c r="FSP768" s="156"/>
      <c r="FSQ768" s="156"/>
      <c r="FSR768" s="156"/>
      <c r="FSS768" s="156"/>
      <c r="FST768" s="156"/>
      <c r="FSU768" s="156"/>
      <c r="FSV768" s="156"/>
      <c r="FSW768" s="156"/>
      <c r="FSX768" s="156"/>
      <c r="FSY768" s="156"/>
      <c r="FSZ768" s="156"/>
      <c r="FTA768" s="156"/>
      <c r="FTB768" s="156"/>
      <c r="FTC768" s="156"/>
      <c r="FTD768" s="156"/>
      <c r="FTE768" s="156"/>
      <c r="FTF768" s="156"/>
      <c r="FTG768" s="156"/>
      <c r="FTH768" s="156"/>
      <c r="FTI768" s="156"/>
      <c r="FTJ768" s="156"/>
      <c r="FTK768" s="156"/>
      <c r="FTL768" s="156"/>
      <c r="FTM768" s="156"/>
      <c r="FTN768" s="156"/>
      <c r="FTO768" s="156"/>
      <c r="FTP768" s="156"/>
      <c r="FTQ768" s="156"/>
      <c r="FTR768" s="156"/>
      <c r="FTS768" s="156"/>
      <c r="FTT768" s="156"/>
      <c r="FTU768" s="156"/>
      <c r="FTV768" s="156"/>
      <c r="FTW768" s="156"/>
      <c r="FTX768" s="156"/>
      <c r="FTY768" s="156"/>
      <c r="FTZ768" s="156"/>
      <c r="FUA768" s="156"/>
      <c r="FUB768" s="156"/>
      <c r="FUC768" s="156"/>
      <c r="FUD768" s="156"/>
      <c r="FUE768" s="156"/>
      <c r="FUF768" s="156"/>
      <c r="FUG768" s="156"/>
      <c r="FUH768" s="156"/>
      <c r="FUI768" s="156"/>
      <c r="FUJ768" s="156"/>
      <c r="FUK768" s="156"/>
      <c r="FUL768" s="156"/>
      <c r="FUM768" s="156"/>
      <c r="FUN768" s="156"/>
      <c r="FUO768" s="156"/>
      <c r="FUP768" s="156"/>
      <c r="FUQ768" s="156"/>
      <c r="FUR768" s="156"/>
      <c r="FUS768" s="156"/>
      <c r="FUT768" s="156"/>
      <c r="FUU768" s="156"/>
      <c r="FUV768" s="156"/>
      <c r="FUW768" s="156"/>
      <c r="FUX768" s="156"/>
      <c r="FUY768" s="156"/>
      <c r="FUZ768" s="156"/>
      <c r="FVA768" s="156"/>
      <c r="FVB768" s="156"/>
      <c r="FVC768" s="156"/>
      <c r="FVD768" s="156"/>
      <c r="FVE768" s="156"/>
      <c r="FVF768" s="156"/>
      <c r="FVG768" s="156"/>
      <c r="FVH768" s="156"/>
      <c r="FVI768" s="156"/>
      <c r="FVJ768" s="156"/>
      <c r="FVK768" s="156"/>
      <c r="FVL768" s="156"/>
      <c r="FVM768" s="156"/>
      <c r="FVN768" s="156"/>
      <c r="FVO768" s="156"/>
      <c r="FVP768" s="156"/>
      <c r="FVQ768" s="156"/>
      <c r="FVR768" s="156"/>
      <c r="FVS768" s="156"/>
      <c r="FVT768" s="156"/>
      <c r="FVU768" s="156"/>
      <c r="FVV768" s="156"/>
      <c r="FVW768" s="156"/>
      <c r="FVX768" s="156"/>
      <c r="FVY768" s="156"/>
      <c r="FVZ768" s="156"/>
      <c r="FWA768" s="156"/>
      <c r="FWB768" s="156"/>
      <c r="FWC768" s="156"/>
      <c r="FWD768" s="156"/>
      <c r="FWE768" s="156"/>
      <c r="FWF768" s="156"/>
      <c r="FWG768" s="156"/>
      <c r="FWH768" s="156"/>
      <c r="FWI768" s="156"/>
      <c r="FWJ768" s="156"/>
      <c r="FWK768" s="156"/>
      <c r="FWL768" s="156"/>
      <c r="FWM768" s="156"/>
      <c r="FWN768" s="156"/>
      <c r="FWO768" s="156"/>
      <c r="FWP768" s="156"/>
      <c r="FWQ768" s="156"/>
      <c r="FWR768" s="156"/>
      <c r="FWS768" s="156"/>
      <c r="FWT768" s="156"/>
      <c r="FWU768" s="156"/>
      <c r="FWV768" s="156"/>
      <c r="FWW768" s="156"/>
      <c r="FWX768" s="156"/>
      <c r="FWY768" s="156"/>
      <c r="FWZ768" s="156"/>
      <c r="FXA768" s="156"/>
      <c r="FXB768" s="156"/>
      <c r="FXC768" s="156"/>
      <c r="FXD768" s="156"/>
      <c r="FXE768" s="156"/>
      <c r="FXF768" s="156"/>
      <c r="FXG768" s="156"/>
      <c r="FXH768" s="156"/>
      <c r="FXI768" s="156"/>
      <c r="FXJ768" s="156"/>
      <c r="FXK768" s="156"/>
      <c r="FXL768" s="156"/>
      <c r="FXM768" s="156"/>
      <c r="FXN768" s="156"/>
      <c r="FXO768" s="156"/>
      <c r="FXP768" s="156"/>
      <c r="FXQ768" s="156"/>
      <c r="FXR768" s="156"/>
      <c r="FXS768" s="156"/>
      <c r="FXT768" s="156"/>
      <c r="FXU768" s="156"/>
      <c r="FXV768" s="156"/>
      <c r="FXW768" s="156"/>
      <c r="FXX768" s="156"/>
      <c r="FXY768" s="156"/>
      <c r="FXZ768" s="156"/>
      <c r="FYA768" s="156"/>
      <c r="FYB768" s="156"/>
      <c r="FYC768" s="156"/>
      <c r="FYD768" s="156"/>
      <c r="FYE768" s="156"/>
      <c r="FYF768" s="156"/>
      <c r="FYG768" s="156"/>
      <c r="FYH768" s="156"/>
      <c r="FYI768" s="156"/>
      <c r="FYJ768" s="156"/>
      <c r="FYK768" s="156"/>
      <c r="FYL768" s="156"/>
      <c r="FYM768" s="156"/>
      <c r="FYN768" s="156"/>
      <c r="FYO768" s="156"/>
      <c r="FYP768" s="156"/>
      <c r="FYQ768" s="156"/>
      <c r="FYR768" s="156"/>
      <c r="FYS768" s="156"/>
      <c r="FYT768" s="156"/>
      <c r="FYU768" s="156"/>
      <c r="FYV768" s="156"/>
      <c r="FYW768" s="156"/>
      <c r="FYX768" s="156"/>
      <c r="FYY768" s="156"/>
      <c r="FYZ768" s="156"/>
      <c r="FZA768" s="156"/>
      <c r="FZB768" s="156"/>
      <c r="FZC768" s="156"/>
      <c r="FZD768" s="156"/>
      <c r="FZE768" s="156"/>
      <c r="FZF768" s="156"/>
      <c r="FZG768" s="156"/>
      <c r="FZH768" s="156"/>
      <c r="FZI768" s="156"/>
      <c r="FZJ768" s="156"/>
      <c r="FZK768" s="156"/>
      <c r="FZL768" s="156"/>
      <c r="FZM768" s="156"/>
      <c r="FZN768" s="156"/>
      <c r="FZO768" s="156"/>
      <c r="FZP768" s="156"/>
      <c r="FZQ768" s="156"/>
      <c r="FZR768" s="156"/>
      <c r="FZS768" s="156"/>
      <c r="FZT768" s="156"/>
      <c r="FZU768" s="156"/>
      <c r="FZV768" s="156"/>
      <c r="FZW768" s="156"/>
      <c r="FZX768" s="156"/>
      <c r="FZY768" s="156"/>
      <c r="FZZ768" s="156"/>
      <c r="GAA768" s="156"/>
      <c r="GAB768" s="156"/>
      <c r="GAC768" s="156"/>
      <c r="GAD768" s="156"/>
      <c r="GAE768" s="156"/>
      <c r="GAF768" s="156"/>
      <c r="GAG768" s="156"/>
      <c r="GAH768" s="156"/>
      <c r="GAI768" s="156"/>
      <c r="GAJ768" s="156"/>
      <c r="GAK768" s="156"/>
      <c r="GAL768" s="156"/>
      <c r="GAM768" s="156"/>
      <c r="GAN768" s="156"/>
      <c r="GAO768" s="156"/>
      <c r="GAP768" s="156"/>
      <c r="GAQ768" s="156"/>
      <c r="GAR768" s="156"/>
      <c r="GAS768" s="156"/>
      <c r="GAT768" s="156"/>
      <c r="GAU768" s="156"/>
      <c r="GAV768" s="156"/>
      <c r="GAW768" s="156"/>
      <c r="GAX768" s="156"/>
      <c r="GAY768" s="156"/>
      <c r="GAZ768" s="156"/>
      <c r="GBA768" s="156"/>
      <c r="GBB768" s="156"/>
      <c r="GBC768" s="156"/>
      <c r="GBD768" s="156"/>
      <c r="GBE768" s="156"/>
      <c r="GBF768" s="156"/>
      <c r="GBG768" s="156"/>
      <c r="GBH768" s="156"/>
      <c r="GBI768" s="156"/>
      <c r="GBJ768" s="156"/>
      <c r="GBK768" s="156"/>
      <c r="GBL768" s="156"/>
      <c r="GBM768" s="156"/>
      <c r="GBN768" s="156"/>
      <c r="GBO768" s="156"/>
      <c r="GBP768" s="156"/>
      <c r="GBQ768" s="156"/>
      <c r="GBR768" s="156"/>
      <c r="GBS768" s="156"/>
      <c r="GBT768" s="156"/>
      <c r="GBU768" s="156"/>
      <c r="GBV768" s="156"/>
      <c r="GBW768" s="156"/>
      <c r="GBX768" s="156"/>
      <c r="GBY768" s="156"/>
      <c r="GBZ768" s="156"/>
      <c r="GCA768" s="156"/>
      <c r="GCB768" s="156"/>
      <c r="GCC768" s="156"/>
      <c r="GCD768" s="156"/>
      <c r="GCE768" s="156"/>
      <c r="GCF768" s="156"/>
      <c r="GCG768" s="156"/>
      <c r="GCH768" s="156"/>
      <c r="GCI768" s="156"/>
      <c r="GCJ768" s="156"/>
      <c r="GCK768" s="156"/>
      <c r="GCL768" s="156"/>
      <c r="GCM768" s="156"/>
      <c r="GCN768" s="156"/>
      <c r="GCO768" s="156"/>
      <c r="GCP768" s="156"/>
      <c r="GCQ768" s="156"/>
      <c r="GCR768" s="156"/>
      <c r="GCS768" s="156"/>
      <c r="GCT768" s="156"/>
      <c r="GCU768" s="156"/>
      <c r="GCV768" s="156"/>
      <c r="GCW768" s="156"/>
      <c r="GCX768" s="156"/>
      <c r="GCY768" s="156"/>
      <c r="GCZ768" s="156"/>
      <c r="GDA768" s="156"/>
      <c r="GDB768" s="156"/>
      <c r="GDC768" s="156"/>
      <c r="GDD768" s="156"/>
      <c r="GDE768" s="156"/>
      <c r="GDF768" s="156"/>
      <c r="GDG768" s="156"/>
      <c r="GDH768" s="156"/>
      <c r="GDI768" s="156"/>
      <c r="GDJ768" s="156"/>
      <c r="GDK768" s="156"/>
      <c r="GDL768" s="156"/>
      <c r="GDM768" s="156"/>
      <c r="GDN768" s="156"/>
      <c r="GDO768" s="156"/>
      <c r="GDP768" s="156"/>
      <c r="GDQ768" s="156"/>
      <c r="GDR768" s="156"/>
      <c r="GDS768" s="156"/>
      <c r="GDT768" s="156"/>
      <c r="GDU768" s="156"/>
      <c r="GDV768" s="156"/>
      <c r="GDW768" s="156"/>
      <c r="GDX768" s="156"/>
      <c r="GDY768" s="156"/>
      <c r="GDZ768" s="156"/>
      <c r="GEA768" s="156"/>
      <c r="GEB768" s="156"/>
      <c r="GEC768" s="156"/>
      <c r="GED768" s="156"/>
      <c r="GEE768" s="156"/>
      <c r="GEF768" s="156"/>
      <c r="GEG768" s="156"/>
      <c r="GEH768" s="156"/>
      <c r="GEI768" s="156"/>
      <c r="GEJ768" s="156"/>
      <c r="GEK768" s="156"/>
      <c r="GEL768" s="156"/>
      <c r="GEM768" s="156"/>
      <c r="GEN768" s="156"/>
      <c r="GEO768" s="156"/>
      <c r="GEP768" s="156"/>
      <c r="GEQ768" s="156"/>
      <c r="GER768" s="156"/>
      <c r="GES768" s="156"/>
      <c r="GET768" s="156"/>
      <c r="GEU768" s="156"/>
      <c r="GEV768" s="156"/>
      <c r="GEW768" s="156"/>
      <c r="GEX768" s="156"/>
      <c r="GEY768" s="156"/>
      <c r="GEZ768" s="156"/>
      <c r="GFA768" s="156"/>
      <c r="GFB768" s="156"/>
      <c r="GFC768" s="156"/>
      <c r="GFD768" s="156"/>
      <c r="GFE768" s="156"/>
      <c r="GFF768" s="156"/>
      <c r="GFG768" s="156"/>
      <c r="GFH768" s="156"/>
      <c r="GFI768" s="156"/>
      <c r="GFJ768" s="156"/>
      <c r="GFK768" s="156"/>
      <c r="GFL768" s="156"/>
      <c r="GFM768" s="156"/>
      <c r="GFN768" s="156"/>
      <c r="GFO768" s="156"/>
      <c r="GFP768" s="156"/>
      <c r="GFQ768" s="156"/>
      <c r="GFR768" s="156"/>
      <c r="GFS768" s="156"/>
      <c r="GFT768" s="156"/>
      <c r="GFU768" s="156"/>
      <c r="GFV768" s="156"/>
      <c r="GFW768" s="156"/>
      <c r="GFX768" s="156"/>
      <c r="GFY768" s="156"/>
      <c r="GFZ768" s="156"/>
      <c r="GGA768" s="156"/>
      <c r="GGB768" s="156"/>
      <c r="GGC768" s="156"/>
      <c r="GGD768" s="156"/>
      <c r="GGE768" s="156"/>
      <c r="GGF768" s="156"/>
      <c r="GGG768" s="156"/>
      <c r="GGH768" s="156"/>
      <c r="GGI768" s="156"/>
      <c r="GGJ768" s="156"/>
      <c r="GGK768" s="156"/>
      <c r="GGL768" s="156"/>
      <c r="GGM768" s="156"/>
      <c r="GGN768" s="156"/>
      <c r="GGO768" s="156"/>
      <c r="GGP768" s="156"/>
      <c r="GGQ768" s="156"/>
      <c r="GGR768" s="156"/>
      <c r="GGS768" s="156"/>
      <c r="GGT768" s="156"/>
      <c r="GGU768" s="156"/>
      <c r="GGV768" s="156"/>
      <c r="GGW768" s="156"/>
      <c r="GGX768" s="156"/>
      <c r="GGY768" s="156"/>
      <c r="GGZ768" s="156"/>
      <c r="GHA768" s="156"/>
      <c r="GHB768" s="156"/>
      <c r="GHC768" s="156"/>
      <c r="GHD768" s="156"/>
      <c r="GHE768" s="156"/>
      <c r="GHF768" s="156"/>
      <c r="GHG768" s="156"/>
      <c r="GHH768" s="156"/>
      <c r="GHI768" s="156"/>
      <c r="GHJ768" s="156"/>
      <c r="GHK768" s="156"/>
      <c r="GHL768" s="156"/>
      <c r="GHM768" s="156"/>
      <c r="GHN768" s="156"/>
      <c r="GHO768" s="156"/>
      <c r="GHP768" s="156"/>
      <c r="GHQ768" s="156"/>
      <c r="GHR768" s="156"/>
      <c r="GHS768" s="156"/>
      <c r="GHT768" s="156"/>
      <c r="GHU768" s="156"/>
      <c r="GHV768" s="156"/>
      <c r="GHW768" s="156"/>
      <c r="GHX768" s="156"/>
      <c r="GHY768" s="156"/>
      <c r="GHZ768" s="156"/>
      <c r="GIA768" s="156"/>
      <c r="GIB768" s="156"/>
      <c r="GIC768" s="156"/>
      <c r="GID768" s="156"/>
      <c r="GIE768" s="156"/>
      <c r="GIF768" s="156"/>
      <c r="GIG768" s="156"/>
      <c r="GIH768" s="156"/>
      <c r="GII768" s="156"/>
      <c r="GIJ768" s="156"/>
      <c r="GIK768" s="156"/>
      <c r="GIL768" s="156"/>
      <c r="GIM768" s="156"/>
      <c r="GIN768" s="156"/>
      <c r="GIO768" s="156"/>
      <c r="GIP768" s="156"/>
      <c r="GIQ768" s="156"/>
      <c r="GIR768" s="156"/>
      <c r="GIS768" s="156"/>
      <c r="GIT768" s="156"/>
      <c r="GIU768" s="156"/>
      <c r="GIV768" s="156"/>
      <c r="GIW768" s="156"/>
      <c r="GIX768" s="156"/>
      <c r="GIY768" s="156"/>
      <c r="GIZ768" s="156"/>
      <c r="GJA768" s="156"/>
      <c r="GJB768" s="156"/>
      <c r="GJC768" s="156"/>
      <c r="GJD768" s="156"/>
      <c r="GJE768" s="156"/>
      <c r="GJF768" s="156"/>
      <c r="GJG768" s="156"/>
      <c r="GJH768" s="156"/>
      <c r="GJI768" s="156"/>
      <c r="GJJ768" s="156"/>
      <c r="GJK768" s="156"/>
      <c r="GJL768" s="156"/>
      <c r="GJM768" s="156"/>
      <c r="GJN768" s="156"/>
      <c r="GJO768" s="156"/>
      <c r="GJP768" s="156"/>
      <c r="GJQ768" s="156"/>
      <c r="GJR768" s="156"/>
      <c r="GJS768" s="156"/>
      <c r="GJT768" s="156"/>
      <c r="GJU768" s="156"/>
      <c r="GJV768" s="156"/>
      <c r="GJW768" s="156"/>
      <c r="GJX768" s="156"/>
      <c r="GJY768" s="156"/>
      <c r="GJZ768" s="156"/>
      <c r="GKA768" s="156"/>
      <c r="GKB768" s="156"/>
      <c r="GKC768" s="156"/>
      <c r="GKD768" s="156"/>
      <c r="GKE768" s="156"/>
      <c r="GKF768" s="156"/>
      <c r="GKG768" s="156"/>
      <c r="GKH768" s="156"/>
      <c r="GKI768" s="156"/>
      <c r="GKJ768" s="156"/>
      <c r="GKK768" s="156"/>
      <c r="GKL768" s="156"/>
      <c r="GKM768" s="156"/>
      <c r="GKN768" s="156"/>
      <c r="GKO768" s="156"/>
      <c r="GKP768" s="156"/>
      <c r="GKQ768" s="156"/>
      <c r="GKR768" s="156"/>
      <c r="GKS768" s="156"/>
      <c r="GKT768" s="156"/>
      <c r="GKU768" s="156"/>
      <c r="GKV768" s="156"/>
      <c r="GKW768" s="156"/>
      <c r="GKX768" s="156"/>
      <c r="GKY768" s="156"/>
      <c r="GKZ768" s="156"/>
      <c r="GLA768" s="156"/>
      <c r="GLB768" s="156"/>
      <c r="GLC768" s="156"/>
      <c r="GLD768" s="156"/>
      <c r="GLE768" s="156"/>
      <c r="GLF768" s="156"/>
      <c r="GLG768" s="156"/>
      <c r="GLH768" s="156"/>
      <c r="GLI768" s="156"/>
      <c r="GLJ768" s="156"/>
      <c r="GLK768" s="156"/>
      <c r="GLL768" s="156"/>
      <c r="GLM768" s="156"/>
      <c r="GLN768" s="156"/>
      <c r="GLO768" s="156"/>
      <c r="GLP768" s="156"/>
      <c r="GLQ768" s="156"/>
      <c r="GLR768" s="156"/>
      <c r="GLS768" s="156"/>
      <c r="GLT768" s="156"/>
      <c r="GLU768" s="156"/>
      <c r="GLV768" s="156"/>
      <c r="GLW768" s="156"/>
      <c r="GLX768" s="156"/>
      <c r="GLY768" s="156"/>
      <c r="GLZ768" s="156"/>
      <c r="GMA768" s="156"/>
      <c r="GMB768" s="156"/>
      <c r="GMC768" s="156"/>
      <c r="GMD768" s="156"/>
      <c r="GME768" s="156"/>
      <c r="GMF768" s="156"/>
      <c r="GMG768" s="156"/>
      <c r="GMH768" s="156"/>
      <c r="GMI768" s="156"/>
      <c r="GMJ768" s="156"/>
      <c r="GMK768" s="156"/>
      <c r="GML768" s="156"/>
      <c r="GMM768" s="156"/>
      <c r="GMN768" s="156"/>
      <c r="GMO768" s="156"/>
      <c r="GMP768" s="156"/>
      <c r="GMQ768" s="156"/>
      <c r="GMR768" s="156"/>
      <c r="GMS768" s="156"/>
      <c r="GMT768" s="156"/>
      <c r="GMU768" s="156"/>
      <c r="GMV768" s="156"/>
      <c r="GMW768" s="156"/>
      <c r="GMX768" s="156"/>
      <c r="GMY768" s="156"/>
      <c r="GMZ768" s="156"/>
      <c r="GNA768" s="156"/>
      <c r="GNB768" s="156"/>
      <c r="GNC768" s="156"/>
      <c r="GND768" s="156"/>
      <c r="GNE768" s="156"/>
      <c r="GNF768" s="156"/>
      <c r="GNG768" s="156"/>
      <c r="GNH768" s="156"/>
      <c r="GNI768" s="156"/>
      <c r="GNJ768" s="156"/>
      <c r="GNK768" s="156"/>
      <c r="GNL768" s="156"/>
      <c r="GNM768" s="156"/>
      <c r="GNN768" s="156"/>
      <c r="GNO768" s="156"/>
      <c r="GNP768" s="156"/>
      <c r="GNQ768" s="156"/>
      <c r="GNR768" s="156"/>
      <c r="GNS768" s="156"/>
      <c r="GNT768" s="156"/>
      <c r="GNU768" s="156"/>
      <c r="GNV768" s="156"/>
      <c r="GNW768" s="156"/>
      <c r="GNX768" s="156"/>
      <c r="GNY768" s="156"/>
      <c r="GNZ768" s="156"/>
      <c r="GOA768" s="156"/>
      <c r="GOB768" s="156"/>
      <c r="GOC768" s="156"/>
      <c r="GOD768" s="156"/>
      <c r="GOE768" s="156"/>
      <c r="GOF768" s="156"/>
      <c r="GOG768" s="156"/>
      <c r="GOH768" s="156"/>
      <c r="GOI768" s="156"/>
      <c r="GOJ768" s="156"/>
      <c r="GOK768" s="156"/>
      <c r="GOL768" s="156"/>
      <c r="GOM768" s="156"/>
      <c r="GON768" s="156"/>
      <c r="GOO768" s="156"/>
      <c r="GOP768" s="156"/>
      <c r="GOQ768" s="156"/>
      <c r="GOR768" s="156"/>
      <c r="GOS768" s="156"/>
      <c r="GOT768" s="156"/>
      <c r="GOU768" s="156"/>
      <c r="GOV768" s="156"/>
      <c r="GOW768" s="156"/>
      <c r="GOX768" s="156"/>
      <c r="GOY768" s="156"/>
      <c r="GOZ768" s="156"/>
      <c r="GPA768" s="156"/>
      <c r="GPB768" s="156"/>
      <c r="GPC768" s="156"/>
      <c r="GPD768" s="156"/>
      <c r="GPE768" s="156"/>
      <c r="GPF768" s="156"/>
      <c r="GPG768" s="156"/>
      <c r="GPH768" s="156"/>
      <c r="GPI768" s="156"/>
      <c r="GPJ768" s="156"/>
      <c r="GPK768" s="156"/>
      <c r="GPL768" s="156"/>
      <c r="GPM768" s="156"/>
      <c r="GPN768" s="156"/>
      <c r="GPO768" s="156"/>
      <c r="GPP768" s="156"/>
      <c r="GPQ768" s="156"/>
      <c r="GPR768" s="156"/>
      <c r="GPS768" s="156"/>
      <c r="GPT768" s="156"/>
      <c r="GPU768" s="156"/>
      <c r="GPV768" s="156"/>
      <c r="GPW768" s="156"/>
      <c r="GPX768" s="156"/>
      <c r="GPY768" s="156"/>
      <c r="GPZ768" s="156"/>
      <c r="GQA768" s="156"/>
      <c r="GQB768" s="156"/>
      <c r="GQC768" s="156"/>
      <c r="GQD768" s="156"/>
      <c r="GQE768" s="156"/>
      <c r="GQF768" s="156"/>
      <c r="GQG768" s="156"/>
      <c r="GQH768" s="156"/>
      <c r="GQI768" s="156"/>
      <c r="GQJ768" s="156"/>
      <c r="GQK768" s="156"/>
      <c r="GQL768" s="156"/>
      <c r="GQM768" s="156"/>
      <c r="GQN768" s="156"/>
      <c r="GQO768" s="156"/>
      <c r="GQP768" s="156"/>
      <c r="GQQ768" s="156"/>
      <c r="GQR768" s="156"/>
      <c r="GQS768" s="156"/>
      <c r="GQT768" s="156"/>
      <c r="GQU768" s="156"/>
      <c r="GQV768" s="156"/>
      <c r="GQW768" s="156"/>
      <c r="GQX768" s="156"/>
      <c r="GQY768" s="156"/>
      <c r="GQZ768" s="156"/>
      <c r="GRA768" s="156"/>
      <c r="GRB768" s="156"/>
      <c r="GRC768" s="156"/>
      <c r="GRD768" s="156"/>
      <c r="GRE768" s="156"/>
      <c r="GRF768" s="156"/>
      <c r="GRG768" s="156"/>
      <c r="GRH768" s="156"/>
      <c r="GRI768" s="156"/>
      <c r="GRJ768" s="156"/>
      <c r="GRK768" s="156"/>
      <c r="GRL768" s="156"/>
      <c r="GRM768" s="156"/>
      <c r="GRN768" s="156"/>
      <c r="GRO768" s="156"/>
      <c r="GRP768" s="156"/>
      <c r="GRQ768" s="156"/>
      <c r="GRR768" s="156"/>
      <c r="GRS768" s="156"/>
      <c r="GRT768" s="156"/>
      <c r="GRU768" s="156"/>
      <c r="GRV768" s="156"/>
      <c r="GRW768" s="156"/>
      <c r="GRX768" s="156"/>
      <c r="GRY768" s="156"/>
      <c r="GRZ768" s="156"/>
      <c r="GSA768" s="156"/>
      <c r="GSB768" s="156"/>
      <c r="GSC768" s="156"/>
      <c r="GSD768" s="156"/>
      <c r="GSE768" s="156"/>
      <c r="GSF768" s="156"/>
      <c r="GSG768" s="156"/>
      <c r="GSH768" s="156"/>
      <c r="GSI768" s="156"/>
      <c r="GSJ768" s="156"/>
      <c r="GSK768" s="156"/>
      <c r="GSL768" s="156"/>
      <c r="GSM768" s="156"/>
      <c r="GSN768" s="156"/>
      <c r="GSO768" s="156"/>
      <c r="GSP768" s="156"/>
      <c r="GSQ768" s="156"/>
      <c r="GSR768" s="156"/>
      <c r="GSS768" s="156"/>
      <c r="GST768" s="156"/>
      <c r="GSU768" s="156"/>
      <c r="GSV768" s="156"/>
      <c r="GSW768" s="156"/>
      <c r="GSX768" s="156"/>
      <c r="GSY768" s="156"/>
      <c r="GSZ768" s="156"/>
      <c r="GTA768" s="156"/>
      <c r="GTB768" s="156"/>
      <c r="GTC768" s="156"/>
      <c r="GTD768" s="156"/>
      <c r="GTE768" s="156"/>
      <c r="GTF768" s="156"/>
      <c r="GTG768" s="156"/>
      <c r="GTH768" s="156"/>
      <c r="GTI768" s="156"/>
      <c r="GTJ768" s="156"/>
      <c r="GTK768" s="156"/>
      <c r="GTL768" s="156"/>
      <c r="GTM768" s="156"/>
      <c r="GTN768" s="156"/>
      <c r="GTO768" s="156"/>
      <c r="GTP768" s="156"/>
      <c r="GTQ768" s="156"/>
      <c r="GTR768" s="156"/>
      <c r="GTS768" s="156"/>
      <c r="GTT768" s="156"/>
      <c r="GTU768" s="156"/>
      <c r="GTV768" s="156"/>
      <c r="GTW768" s="156"/>
      <c r="GTX768" s="156"/>
      <c r="GTY768" s="156"/>
      <c r="GTZ768" s="156"/>
      <c r="GUA768" s="156"/>
      <c r="GUB768" s="156"/>
      <c r="GUC768" s="156"/>
      <c r="GUD768" s="156"/>
      <c r="GUE768" s="156"/>
      <c r="GUF768" s="156"/>
      <c r="GUG768" s="156"/>
      <c r="GUH768" s="156"/>
      <c r="GUI768" s="156"/>
      <c r="GUJ768" s="156"/>
      <c r="GUK768" s="156"/>
      <c r="GUL768" s="156"/>
      <c r="GUM768" s="156"/>
      <c r="GUN768" s="156"/>
      <c r="GUO768" s="156"/>
      <c r="GUP768" s="156"/>
      <c r="GUQ768" s="156"/>
      <c r="GUR768" s="156"/>
      <c r="GUS768" s="156"/>
      <c r="GUT768" s="156"/>
      <c r="GUU768" s="156"/>
      <c r="GUV768" s="156"/>
      <c r="GUW768" s="156"/>
      <c r="GUX768" s="156"/>
      <c r="GUY768" s="156"/>
      <c r="GUZ768" s="156"/>
      <c r="GVA768" s="156"/>
      <c r="GVB768" s="156"/>
      <c r="GVC768" s="156"/>
      <c r="GVD768" s="156"/>
      <c r="GVE768" s="156"/>
      <c r="GVF768" s="156"/>
      <c r="GVG768" s="156"/>
      <c r="GVH768" s="156"/>
      <c r="GVI768" s="156"/>
      <c r="GVJ768" s="156"/>
      <c r="GVK768" s="156"/>
      <c r="GVL768" s="156"/>
      <c r="GVM768" s="156"/>
      <c r="GVN768" s="156"/>
      <c r="GVO768" s="156"/>
      <c r="GVP768" s="156"/>
      <c r="GVQ768" s="156"/>
      <c r="GVR768" s="156"/>
      <c r="GVS768" s="156"/>
      <c r="GVT768" s="156"/>
      <c r="GVU768" s="156"/>
      <c r="GVV768" s="156"/>
      <c r="GVW768" s="156"/>
      <c r="GVX768" s="156"/>
      <c r="GVY768" s="156"/>
      <c r="GVZ768" s="156"/>
      <c r="GWA768" s="156"/>
      <c r="GWB768" s="156"/>
      <c r="GWC768" s="156"/>
      <c r="GWD768" s="156"/>
      <c r="GWE768" s="156"/>
      <c r="GWF768" s="156"/>
      <c r="GWG768" s="156"/>
      <c r="GWH768" s="156"/>
      <c r="GWI768" s="156"/>
      <c r="GWJ768" s="156"/>
      <c r="GWK768" s="156"/>
      <c r="GWL768" s="156"/>
      <c r="GWM768" s="156"/>
      <c r="GWN768" s="156"/>
      <c r="GWO768" s="156"/>
      <c r="GWP768" s="156"/>
      <c r="GWQ768" s="156"/>
      <c r="GWR768" s="156"/>
      <c r="GWS768" s="156"/>
      <c r="GWT768" s="156"/>
      <c r="GWU768" s="156"/>
      <c r="GWV768" s="156"/>
      <c r="GWW768" s="156"/>
      <c r="GWX768" s="156"/>
      <c r="GWY768" s="156"/>
      <c r="GWZ768" s="156"/>
      <c r="GXA768" s="156"/>
      <c r="GXB768" s="156"/>
      <c r="GXC768" s="156"/>
      <c r="GXD768" s="156"/>
      <c r="GXE768" s="156"/>
      <c r="GXF768" s="156"/>
      <c r="GXG768" s="156"/>
      <c r="GXH768" s="156"/>
      <c r="GXI768" s="156"/>
      <c r="GXJ768" s="156"/>
      <c r="GXK768" s="156"/>
      <c r="GXL768" s="156"/>
      <c r="GXM768" s="156"/>
      <c r="GXN768" s="156"/>
      <c r="GXO768" s="156"/>
      <c r="GXP768" s="156"/>
      <c r="GXQ768" s="156"/>
      <c r="GXR768" s="156"/>
      <c r="GXS768" s="156"/>
      <c r="GXT768" s="156"/>
      <c r="GXU768" s="156"/>
      <c r="GXV768" s="156"/>
      <c r="GXW768" s="156"/>
      <c r="GXX768" s="156"/>
      <c r="GXY768" s="156"/>
      <c r="GXZ768" s="156"/>
      <c r="GYA768" s="156"/>
      <c r="GYB768" s="156"/>
      <c r="GYC768" s="156"/>
      <c r="GYD768" s="156"/>
      <c r="GYE768" s="156"/>
      <c r="GYF768" s="156"/>
      <c r="GYG768" s="156"/>
      <c r="GYH768" s="156"/>
      <c r="GYI768" s="156"/>
      <c r="GYJ768" s="156"/>
      <c r="GYK768" s="156"/>
      <c r="GYL768" s="156"/>
      <c r="GYM768" s="156"/>
      <c r="GYN768" s="156"/>
      <c r="GYO768" s="156"/>
      <c r="GYP768" s="156"/>
      <c r="GYQ768" s="156"/>
      <c r="GYR768" s="156"/>
      <c r="GYS768" s="156"/>
      <c r="GYT768" s="156"/>
      <c r="GYU768" s="156"/>
      <c r="GYV768" s="156"/>
      <c r="GYW768" s="156"/>
      <c r="GYX768" s="156"/>
      <c r="GYY768" s="156"/>
      <c r="GYZ768" s="156"/>
      <c r="GZA768" s="156"/>
      <c r="GZB768" s="156"/>
      <c r="GZC768" s="156"/>
      <c r="GZD768" s="156"/>
      <c r="GZE768" s="156"/>
      <c r="GZF768" s="156"/>
      <c r="GZG768" s="156"/>
      <c r="GZH768" s="156"/>
      <c r="GZI768" s="156"/>
      <c r="GZJ768" s="156"/>
      <c r="GZK768" s="156"/>
      <c r="GZL768" s="156"/>
      <c r="GZM768" s="156"/>
      <c r="GZN768" s="156"/>
      <c r="GZO768" s="156"/>
      <c r="GZP768" s="156"/>
      <c r="GZQ768" s="156"/>
      <c r="GZR768" s="156"/>
      <c r="GZS768" s="156"/>
      <c r="GZT768" s="156"/>
      <c r="GZU768" s="156"/>
      <c r="GZV768" s="156"/>
      <c r="GZW768" s="156"/>
      <c r="GZX768" s="156"/>
      <c r="GZY768" s="156"/>
      <c r="GZZ768" s="156"/>
      <c r="HAA768" s="156"/>
      <c r="HAB768" s="156"/>
      <c r="HAC768" s="156"/>
      <c r="HAD768" s="156"/>
      <c r="HAE768" s="156"/>
      <c r="HAF768" s="156"/>
      <c r="HAG768" s="156"/>
      <c r="HAH768" s="156"/>
      <c r="HAI768" s="156"/>
      <c r="HAJ768" s="156"/>
      <c r="HAK768" s="156"/>
      <c r="HAL768" s="156"/>
      <c r="HAM768" s="156"/>
      <c r="HAN768" s="156"/>
      <c r="HAO768" s="156"/>
      <c r="HAP768" s="156"/>
      <c r="HAQ768" s="156"/>
      <c r="HAR768" s="156"/>
      <c r="HAS768" s="156"/>
      <c r="HAT768" s="156"/>
      <c r="HAU768" s="156"/>
      <c r="HAV768" s="156"/>
      <c r="HAW768" s="156"/>
      <c r="HAX768" s="156"/>
      <c r="HAY768" s="156"/>
      <c r="HAZ768" s="156"/>
      <c r="HBA768" s="156"/>
      <c r="HBB768" s="156"/>
      <c r="HBC768" s="156"/>
      <c r="HBD768" s="156"/>
      <c r="HBE768" s="156"/>
      <c r="HBF768" s="156"/>
      <c r="HBG768" s="156"/>
      <c r="HBH768" s="156"/>
      <c r="HBI768" s="156"/>
      <c r="HBJ768" s="156"/>
      <c r="HBK768" s="156"/>
      <c r="HBL768" s="156"/>
      <c r="HBM768" s="156"/>
      <c r="HBN768" s="156"/>
      <c r="HBO768" s="156"/>
      <c r="HBP768" s="156"/>
      <c r="HBQ768" s="156"/>
      <c r="HBR768" s="156"/>
      <c r="HBS768" s="156"/>
      <c r="HBT768" s="156"/>
      <c r="HBU768" s="156"/>
      <c r="HBV768" s="156"/>
      <c r="HBW768" s="156"/>
      <c r="HBX768" s="156"/>
      <c r="HBY768" s="156"/>
      <c r="HBZ768" s="156"/>
      <c r="HCA768" s="156"/>
      <c r="HCB768" s="156"/>
      <c r="HCC768" s="156"/>
      <c r="HCD768" s="156"/>
      <c r="HCE768" s="156"/>
      <c r="HCF768" s="156"/>
      <c r="HCG768" s="156"/>
      <c r="HCH768" s="156"/>
      <c r="HCI768" s="156"/>
      <c r="HCJ768" s="156"/>
      <c r="HCK768" s="156"/>
      <c r="HCL768" s="156"/>
      <c r="HCM768" s="156"/>
      <c r="HCN768" s="156"/>
      <c r="HCO768" s="156"/>
      <c r="HCP768" s="156"/>
      <c r="HCQ768" s="156"/>
      <c r="HCR768" s="156"/>
      <c r="HCS768" s="156"/>
      <c r="HCT768" s="156"/>
      <c r="HCU768" s="156"/>
      <c r="HCV768" s="156"/>
      <c r="HCW768" s="156"/>
      <c r="HCX768" s="156"/>
      <c r="HCY768" s="156"/>
      <c r="HCZ768" s="156"/>
      <c r="HDA768" s="156"/>
      <c r="HDB768" s="156"/>
      <c r="HDC768" s="156"/>
      <c r="HDD768" s="156"/>
      <c r="HDE768" s="156"/>
      <c r="HDF768" s="156"/>
      <c r="HDG768" s="156"/>
      <c r="HDH768" s="156"/>
      <c r="HDI768" s="156"/>
      <c r="HDJ768" s="156"/>
      <c r="HDK768" s="156"/>
      <c r="HDL768" s="156"/>
      <c r="HDM768" s="156"/>
      <c r="HDN768" s="156"/>
      <c r="HDO768" s="156"/>
      <c r="HDP768" s="156"/>
      <c r="HDQ768" s="156"/>
      <c r="HDR768" s="156"/>
      <c r="HDS768" s="156"/>
      <c r="HDT768" s="156"/>
      <c r="HDU768" s="156"/>
      <c r="HDV768" s="156"/>
      <c r="HDW768" s="156"/>
      <c r="HDX768" s="156"/>
      <c r="HDY768" s="156"/>
      <c r="HDZ768" s="156"/>
      <c r="HEA768" s="156"/>
      <c r="HEB768" s="156"/>
      <c r="HEC768" s="156"/>
      <c r="HED768" s="156"/>
      <c r="HEE768" s="156"/>
      <c r="HEF768" s="156"/>
      <c r="HEG768" s="156"/>
      <c r="HEH768" s="156"/>
      <c r="HEI768" s="156"/>
      <c r="HEJ768" s="156"/>
      <c r="HEK768" s="156"/>
      <c r="HEL768" s="156"/>
      <c r="HEM768" s="156"/>
      <c r="HEN768" s="156"/>
      <c r="HEO768" s="156"/>
      <c r="HEP768" s="156"/>
      <c r="HEQ768" s="156"/>
      <c r="HER768" s="156"/>
      <c r="HES768" s="156"/>
      <c r="HET768" s="156"/>
      <c r="HEU768" s="156"/>
      <c r="HEV768" s="156"/>
      <c r="HEW768" s="156"/>
      <c r="HEX768" s="156"/>
      <c r="HEY768" s="156"/>
      <c r="HEZ768" s="156"/>
      <c r="HFA768" s="156"/>
      <c r="HFB768" s="156"/>
      <c r="HFC768" s="156"/>
      <c r="HFD768" s="156"/>
      <c r="HFE768" s="156"/>
      <c r="HFF768" s="156"/>
      <c r="HFG768" s="156"/>
      <c r="HFH768" s="156"/>
      <c r="HFI768" s="156"/>
      <c r="HFJ768" s="156"/>
      <c r="HFK768" s="156"/>
      <c r="HFL768" s="156"/>
      <c r="HFM768" s="156"/>
      <c r="HFN768" s="156"/>
      <c r="HFO768" s="156"/>
      <c r="HFP768" s="156"/>
      <c r="HFQ768" s="156"/>
      <c r="HFR768" s="156"/>
      <c r="HFS768" s="156"/>
      <c r="HFT768" s="156"/>
      <c r="HFU768" s="156"/>
      <c r="HFV768" s="156"/>
      <c r="HFW768" s="156"/>
      <c r="HFX768" s="156"/>
      <c r="HFY768" s="156"/>
      <c r="HFZ768" s="156"/>
      <c r="HGA768" s="156"/>
      <c r="HGB768" s="156"/>
      <c r="HGC768" s="156"/>
      <c r="HGD768" s="156"/>
      <c r="HGE768" s="156"/>
      <c r="HGF768" s="156"/>
      <c r="HGG768" s="156"/>
      <c r="HGH768" s="156"/>
      <c r="HGI768" s="156"/>
      <c r="HGJ768" s="156"/>
      <c r="HGK768" s="156"/>
      <c r="HGL768" s="156"/>
      <c r="HGM768" s="156"/>
      <c r="HGN768" s="156"/>
      <c r="HGO768" s="156"/>
      <c r="HGP768" s="156"/>
      <c r="HGQ768" s="156"/>
      <c r="HGR768" s="156"/>
      <c r="HGS768" s="156"/>
      <c r="HGT768" s="156"/>
      <c r="HGU768" s="156"/>
      <c r="HGV768" s="156"/>
      <c r="HGW768" s="156"/>
      <c r="HGX768" s="156"/>
      <c r="HGY768" s="156"/>
      <c r="HGZ768" s="156"/>
      <c r="HHA768" s="156"/>
      <c r="HHB768" s="156"/>
      <c r="HHC768" s="156"/>
      <c r="HHD768" s="156"/>
      <c r="HHE768" s="156"/>
      <c r="HHF768" s="156"/>
      <c r="HHG768" s="156"/>
      <c r="HHH768" s="156"/>
      <c r="HHI768" s="156"/>
      <c r="HHJ768" s="156"/>
      <c r="HHK768" s="156"/>
      <c r="HHL768" s="156"/>
      <c r="HHM768" s="156"/>
      <c r="HHN768" s="156"/>
      <c r="HHO768" s="156"/>
      <c r="HHP768" s="156"/>
      <c r="HHQ768" s="156"/>
      <c r="HHR768" s="156"/>
      <c r="HHS768" s="156"/>
      <c r="HHT768" s="156"/>
      <c r="HHU768" s="156"/>
      <c r="HHV768" s="156"/>
      <c r="HHW768" s="156"/>
      <c r="HHX768" s="156"/>
      <c r="HHY768" s="156"/>
      <c r="HHZ768" s="156"/>
      <c r="HIA768" s="156"/>
      <c r="HIB768" s="156"/>
      <c r="HIC768" s="156"/>
      <c r="HID768" s="156"/>
      <c r="HIE768" s="156"/>
      <c r="HIF768" s="156"/>
      <c r="HIG768" s="156"/>
      <c r="HIH768" s="156"/>
      <c r="HII768" s="156"/>
      <c r="HIJ768" s="156"/>
      <c r="HIK768" s="156"/>
      <c r="HIL768" s="156"/>
      <c r="HIM768" s="156"/>
      <c r="HIN768" s="156"/>
      <c r="HIO768" s="156"/>
      <c r="HIP768" s="156"/>
      <c r="HIQ768" s="156"/>
      <c r="HIR768" s="156"/>
      <c r="HIS768" s="156"/>
      <c r="HIT768" s="156"/>
      <c r="HIU768" s="156"/>
      <c r="HIV768" s="156"/>
      <c r="HIW768" s="156"/>
      <c r="HIX768" s="156"/>
      <c r="HIY768" s="156"/>
      <c r="HIZ768" s="156"/>
      <c r="HJA768" s="156"/>
      <c r="HJB768" s="156"/>
      <c r="HJC768" s="156"/>
      <c r="HJD768" s="156"/>
      <c r="HJE768" s="156"/>
      <c r="HJF768" s="156"/>
      <c r="HJG768" s="156"/>
      <c r="HJH768" s="156"/>
      <c r="HJI768" s="156"/>
      <c r="HJJ768" s="156"/>
      <c r="HJK768" s="156"/>
      <c r="HJL768" s="156"/>
      <c r="HJM768" s="156"/>
      <c r="HJN768" s="156"/>
      <c r="HJO768" s="156"/>
      <c r="HJP768" s="156"/>
      <c r="HJQ768" s="156"/>
      <c r="HJR768" s="156"/>
      <c r="HJS768" s="156"/>
      <c r="HJT768" s="156"/>
      <c r="HJU768" s="156"/>
      <c r="HJV768" s="156"/>
      <c r="HJW768" s="156"/>
      <c r="HJX768" s="156"/>
      <c r="HJY768" s="156"/>
      <c r="HJZ768" s="156"/>
      <c r="HKA768" s="156"/>
      <c r="HKB768" s="156"/>
      <c r="HKC768" s="156"/>
      <c r="HKD768" s="156"/>
      <c r="HKE768" s="156"/>
      <c r="HKF768" s="156"/>
      <c r="HKG768" s="156"/>
      <c r="HKH768" s="156"/>
      <c r="HKI768" s="156"/>
      <c r="HKJ768" s="156"/>
      <c r="HKK768" s="156"/>
      <c r="HKL768" s="156"/>
      <c r="HKM768" s="156"/>
      <c r="HKN768" s="156"/>
      <c r="HKO768" s="156"/>
      <c r="HKP768" s="156"/>
      <c r="HKQ768" s="156"/>
      <c r="HKR768" s="156"/>
      <c r="HKS768" s="156"/>
      <c r="HKT768" s="156"/>
      <c r="HKU768" s="156"/>
      <c r="HKV768" s="156"/>
      <c r="HKW768" s="156"/>
      <c r="HKX768" s="156"/>
      <c r="HKY768" s="156"/>
      <c r="HKZ768" s="156"/>
      <c r="HLA768" s="156"/>
      <c r="HLB768" s="156"/>
      <c r="HLC768" s="156"/>
      <c r="HLD768" s="156"/>
      <c r="HLE768" s="156"/>
      <c r="HLF768" s="156"/>
      <c r="HLG768" s="156"/>
      <c r="HLH768" s="156"/>
      <c r="HLI768" s="156"/>
      <c r="HLJ768" s="156"/>
      <c r="HLK768" s="156"/>
      <c r="HLL768" s="156"/>
      <c r="HLM768" s="156"/>
      <c r="HLN768" s="156"/>
      <c r="HLO768" s="156"/>
      <c r="HLP768" s="156"/>
      <c r="HLQ768" s="156"/>
      <c r="HLR768" s="156"/>
      <c r="HLS768" s="156"/>
      <c r="HLT768" s="156"/>
      <c r="HLU768" s="156"/>
      <c r="HLV768" s="156"/>
      <c r="HLW768" s="156"/>
      <c r="HLX768" s="156"/>
      <c r="HLY768" s="156"/>
      <c r="HLZ768" s="156"/>
      <c r="HMA768" s="156"/>
      <c r="HMB768" s="156"/>
      <c r="HMC768" s="156"/>
      <c r="HMD768" s="156"/>
      <c r="HME768" s="156"/>
      <c r="HMF768" s="156"/>
      <c r="HMG768" s="156"/>
      <c r="HMH768" s="156"/>
      <c r="HMI768" s="156"/>
      <c r="HMJ768" s="156"/>
      <c r="HMK768" s="156"/>
      <c r="HML768" s="156"/>
      <c r="HMM768" s="156"/>
      <c r="HMN768" s="156"/>
      <c r="HMO768" s="156"/>
      <c r="HMP768" s="156"/>
      <c r="HMQ768" s="156"/>
      <c r="HMR768" s="156"/>
      <c r="HMS768" s="156"/>
      <c r="HMT768" s="156"/>
      <c r="HMU768" s="156"/>
      <c r="HMV768" s="156"/>
      <c r="HMW768" s="156"/>
      <c r="HMX768" s="156"/>
      <c r="HMY768" s="156"/>
      <c r="HMZ768" s="156"/>
      <c r="HNA768" s="156"/>
      <c r="HNB768" s="156"/>
      <c r="HNC768" s="156"/>
      <c r="HND768" s="156"/>
      <c r="HNE768" s="156"/>
      <c r="HNF768" s="156"/>
      <c r="HNG768" s="156"/>
      <c r="HNH768" s="156"/>
      <c r="HNI768" s="156"/>
      <c r="HNJ768" s="156"/>
      <c r="HNK768" s="156"/>
      <c r="HNL768" s="156"/>
      <c r="HNM768" s="156"/>
      <c r="HNN768" s="156"/>
      <c r="HNO768" s="156"/>
      <c r="HNP768" s="156"/>
      <c r="HNQ768" s="156"/>
      <c r="HNR768" s="156"/>
      <c r="HNS768" s="156"/>
      <c r="HNT768" s="156"/>
      <c r="HNU768" s="156"/>
      <c r="HNV768" s="156"/>
      <c r="HNW768" s="156"/>
      <c r="HNX768" s="156"/>
      <c r="HNY768" s="156"/>
      <c r="HNZ768" s="156"/>
      <c r="HOA768" s="156"/>
      <c r="HOB768" s="156"/>
      <c r="HOC768" s="156"/>
      <c r="HOD768" s="156"/>
      <c r="HOE768" s="156"/>
      <c r="HOF768" s="156"/>
      <c r="HOG768" s="156"/>
      <c r="HOH768" s="156"/>
      <c r="HOI768" s="156"/>
      <c r="HOJ768" s="156"/>
      <c r="HOK768" s="156"/>
      <c r="HOL768" s="156"/>
      <c r="HOM768" s="156"/>
      <c r="HON768" s="156"/>
      <c r="HOO768" s="156"/>
      <c r="HOP768" s="156"/>
      <c r="HOQ768" s="156"/>
      <c r="HOR768" s="156"/>
      <c r="HOS768" s="156"/>
      <c r="HOT768" s="156"/>
      <c r="HOU768" s="156"/>
      <c r="HOV768" s="156"/>
      <c r="HOW768" s="156"/>
      <c r="HOX768" s="156"/>
      <c r="HOY768" s="156"/>
      <c r="HOZ768" s="156"/>
      <c r="HPA768" s="156"/>
      <c r="HPB768" s="156"/>
      <c r="HPC768" s="156"/>
      <c r="HPD768" s="156"/>
      <c r="HPE768" s="156"/>
      <c r="HPF768" s="156"/>
      <c r="HPG768" s="156"/>
      <c r="HPH768" s="156"/>
      <c r="HPI768" s="156"/>
      <c r="HPJ768" s="156"/>
      <c r="HPK768" s="156"/>
      <c r="HPL768" s="156"/>
      <c r="HPM768" s="156"/>
      <c r="HPN768" s="156"/>
      <c r="HPO768" s="156"/>
      <c r="HPP768" s="156"/>
      <c r="HPQ768" s="156"/>
      <c r="HPR768" s="156"/>
      <c r="HPS768" s="156"/>
      <c r="HPT768" s="156"/>
      <c r="HPU768" s="156"/>
      <c r="HPV768" s="156"/>
      <c r="HPW768" s="156"/>
      <c r="HPX768" s="156"/>
      <c r="HPY768" s="156"/>
      <c r="HPZ768" s="156"/>
      <c r="HQA768" s="156"/>
      <c r="HQB768" s="156"/>
      <c r="HQC768" s="156"/>
      <c r="HQD768" s="156"/>
      <c r="HQE768" s="156"/>
      <c r="HQF768" s="156"/>
      <c r="HQG768" s="156"/>
      <c r="HQH768" s="156"/>
      <c r="HQI768" s="156"/>
      <c r="HQJ768" s="156"/>
      <c r="HQK768" s="156"/>
      <c r="HQL768" s="156"/>
      <c r="HQM768" s="156"/>
      <c r="HQN768" s="156"/>
      <c r="HQO768" s="156"/>
      <c r="HQP768" s="156"/>
      <c r="HQQ768" s="156"/>
      <c r="HQR768" s="156"/>
      <c r="HQS768" s="156"/>
      <c r="HQT768" s="156"/>
      <c r="HQU768" s="156"/>
      <c r="HQV768" s="156"/>
      <c r="HQW768" s="156"/>
      <c r="HQX768" s="156"/>
      <c r="HQY768" s="156"/>
      <c r="HQZ768" s="156"/>
      <c r="HRA768" s="156"/>
      <c r="HRB768" s="156"/>
      <c r="HRC768" s="156"/>
      <c r="HRD768" s="156"/>
      <c r="HRE768" s="156"/>
      <c r="HRF768" s="156"/>
      <c r="HRG768" s="156"/>
      <c r="HRH768" s="156"/>
      <c r="HRI768" s="156"/>
      <c r="HRJ768" s="156"/>
      <c r="HRK768" s="156"/>
      <c r="HRL768" s="156"/>
      <c r="HRM768" s="156"/>
      <c r="HRN768" s="156"/>
      <c r="HRO768" s="156"/>
      <c r="HRP768" s="156"/>
      <c r="HRQ768" s="156"/>
      <c r="HRR768" s="156"/>
      <c r="HRS768" s="156"/>
      <c r="HRT768" s="156"/>
      <c r="HRU768" s="156"/>
      <c r="HRV768" s="156"/>
      <c r="HRW768" s="156"/>
      <c r="HRX768" s="156"/>
      <c r="HRY768" s="156"/>
      <c r="HRZ768" s="156"/>
      <c r="HSA768" s="156"/>
      <c r="HSB768" s="156"/>
      <c r="HSC768" s="156"/>
      <c r="HSD768" s="156"/>
      <c r="HSE768" s="156"/>
      <c r="HSF768" s="156"/>
      <c r="HSG768" s="156"/>
      <c r="HSH768" s="156"/>
      <c r="HSI768" s="156"/>
      <c r="HSJ768" s="156"/>
      <c r="HSK768" s="156"/>
      <c r="HSL768" s="156"/>
      <c r="HSM768" s="156"/>
      <c r="HSN768" s="156"/>
      <c r="HSO768" s="156"/>
      <c r="HSP768" s="156"/>
      <c r="HSQ768" s="156"/>
      <c r="HSR768" s="156"/>
      <c r="HSS768" s="156"/>
      <c r="HST768" s="156"/>
      <c r="HSU768" s="156"/>
      <c r="HSV768" s="156"/>
      <c r="HSW768" s="156"/>
      <c r="HSX768" s="156"/>
      <c r="HSY768" s="156"/>
      <c r="HSZ768" s="156"/>
      <c r="HTA768" s="156"/>
      <c r="HTB768" s="156"/>
      <c r="HTC768" s="156"/>
      <c r="HTD768" s="156"/>
      <c r="HTE768" s="156"/>
      <c r="HTF768" s="156"/>
      <c r="HTG768" s="156"/>
      <c r="HTH768" s="156"/>
      <c r="HTI768" s="156"/>
      <c r="HTJ768" s="156"/>
      <c r="HTK768" s="156"/>
      <c r="HTL768" s="156"/>
      <c r="HTM768" s="156"/>
      <c r="HTN768" s="156"/>
      <c r="HTO768" s="156"/>
      <c r="HTP768" s="156"/>
      <c r="HTQ768" s="156"/>
      <c r="HTR768" s="156"/>
      <c r="HTS768" s="156"/>
      <c r="HTT768" s="156"/>
      <c r="HTU768" s="156"/>
      <c r="HTV768" s="156"/>
      <c r="HTW768" s="156"/>
      <c r="HTX768" s="156"/>
      <c r="HTY768" s="156"/>
      <c r="HTZ768" s="156"/>
      <c r="HUA768" s="156"/>
      <c r="HUB768" s="156"/>
      <c r="HUC768" s="156"/>
      <c r="HUD768" s="156"/>
      <c r="HUE768" s="156"/>
      <c r="HUF768" s="156"/>
      <c r="HUG768" s="156"/>
      <c r="HUH768" s="156"/>
      <c r="HUI768" s="156"/>
      <c r="HUJ768" s="156"/>
      <c r="HUK768" s="156"/>
      <c r="HUL768" s="156"/>
      <c r="HUM768" s="156"/>
      <c r="HUN768" s="156"/>
      <c r="HUO768" s="156"/>
      <c r="HUP768" s="156"/>
      <c r="HUQ768" s="156"/>
      <c r="HUR768" s="156"/>
      <c r="HUS768" s="156"/>
      <c r="HUT768" s="156"/>
      <c r="HUU768" s="156"/>
      <c r="HUV768" s="156"/>
      <c r="HUW768" s="156"/>
      <c r="HUX768" s="156"/>
      <c r="HUY768" s="156"/>
      <c r="HUZ768" s="156"/>
      <c r="HVA768" s="156"/>
      <c r="HVB768" s="156"/>
      <c r="HVC768" s="156"/>
      <c r="HVD768" s="156"/>
      <c r="HVE768" s="156"/>
      <c r="HVF768" s="156"/>
      <c r="HVG768" s="156"/>
      <c r="HVH768" s="156"/>
      <c r="HVI768" s="156"/>
      <c r="HVJ768" s="156"/>
      <c r="HVK768" s="156"/>
      <c r="HVL768" s="156"/>
      <c r="HVM768" s="156"/>
      <c r="HVN768" s="156"/>
      <c r="HVO768" s="156"/>
      <c r="HVP768" s="156"/>
      <c r="HVQ768" s="156"/>
      <c r="HVR768" s="156"/>
      <c r="HVS768" s="156"/>
      <c r="HVT768" s="156"/>
      <c r="HVU768" s="156"/>
      <c r="HVV768" s="156"/>
      <c r="HVW768" s="156"/>
      <c r="HVX768" s="156"/>
      <c r="HVY768" s="156"/>
      <c r="HVZ768" s="156"/>
      <c r="HWA768" s="156"/>
      <c r="HWB768" s="156"/>
      <c r="HWC768" s="156"/>
      <c r="HWD768" s="156"/>
      <c r="HWE768" s="156"/>
      <c r="HWF768" s="156"/>
      <c r="HWG768" s="156"/>
      <c r="HWH768" s="156"/>
      <c r="HWI768" s="156"/>
      <c r="HWJ768" s="156"/>
      <c r="HWK768" s="156"/>
      <c r="HWL768" s="156"/>
      <c r="HWM768" s="156"/>
      <c r="HWN768" s="156"/>
      <c r="HWO768" s="156"/>
      <c r="HWP768" s="156"/>
      <c r="HWQ768" s="156"/>
      <c r="HWR768" s="156"/>
      <c r="HWS768" s="156"/>
      <c r="HWT768" s="156"/>
      <c r="HWU768" s="156"/>
      <c r="HWV768" s="156"/>
      <c r="HWW768" s="156"/>
      <c r="HWX768" s="156"/>
      <c r="HWY768" s="156"/>
      <c r="HWZ768" s="156"/>
      <c r="HXA768" s="156"/>
      <c r="HXB768" s="156"/>
      <c r="HXC768" s="156"/>
      <c r="HXD768" s="156"/>
      <c r="HXE768" s="156"/>
      <c r="HXF768" s="156"/>
      <c r="HXG768" s="156"/>
      <c r="HXH768" s="156"/>
      <c r="HXI768" s="156"/>
      <c r="HXJ768" s="156"/>
      <c r="HXK768" s="156"/>
      <c r="HXL768" s="156"/>
      <c r="HXM768" s="156"/>
      <c r="HXN768" s="156"/>
      <c r="HXO768" s="156"/>
      <c r="HXP768" s="156"/>
      <c r="HXQ768" s="156"/>
      <c r="HXR768" s="156"/>
      <c r="HXS768" s="156"/>
      <c r="HXT768" s="156"/>
      <c r="HXU768" s="156"/>
      <c r="HXV768" s="156"/>
      <c r="HXW768" s="156"/>
      <c r="HXX768" s="156"/>
      <c r="HXY768" s="156"/>
      <c r="HXZ768" s="156"/>
      <c r="HYA768" s="156"/>
      <c r="HYB768" s="156"/>
      <c r="HYC768" s="156"/>
      <c r="HYD768" s="156"/>
      <c r="HYE768" s="156"/>
      <c r="HYF768" s="156"/>
      <c r="HYG768" s="156"/>
      <c r="HYH768" s="156"/>
      <c r="HYI768" s="156"/>
      <c r="HYJ768" s="156"/>
      <c r="HYK768" s="156"/>
      <c r="HYL768" s="156"/>
      <c r="HYM768" s="156"/>
      <c r="HYN768" s="156"/>
      <c r="HYO768" s="156"/>
      <c r="HYP768" s="156"/>
      <c r="HYQ768" s="156"/>
      <c r="HYR768" s="156"/>
      <c r="HYS768" s="156"/>
      <c r="HYT768" s="156"/>
      <c r="HYU768" s="156"/>
      <c r="HYV768" s="156"/>
      <c r="HYW768" s="156"/>
      <c r="HYX768" s="156"/>
      <c r="HYY768" s="156"/>
      <c r="HYZ768" s="156"/>
      <c r="HZA768" s="156"/>
      <c r="HZB768" s="156"/>
      <c r="HZC768" s="156"/>
      <c r="HZD768" s="156"/>
      <c r="HZE768" s="156"/>
      <c r="HZF768" s="156"/>
      <c r="HZG768" s="156"/>
      <c r="HZH768" s="156"/>
      <c r="HZI768" s="156"/>
      <c r="HZJ768" s="156"/>
      <c r="HZK768" s="156"/>
      <c r="HZL768" s="156"/>
      <c r="HZM768" s="156"/>
      <c r="HZN768" s="156"/>
      <c r="HZO768" s="156"/>
      <c r="HZP768" s="156"/>
      <c r="HZQ768" s="156"/>
      <c r="HZR768" s="156"/>
      <c r="HZS768" s="156"/>
      <c r="HZT768" s="156"/>
      <c r="HZU768" s="156"/>
      <c r="HZV768" s="156"/>
      <c r="HZW768" s="156"/>
      <c r="HZX768" s="156"/>
      <c r="HZY768" s="156"/>
      <c r="HZZ768" s="156"/>
      <c r="IAA768" s="156"/>
      <c r="IAB768" s="156"/>
      <c r="IAC768" s="156"/>
      <c r="IAD768" s="156"/>
      <c r="IAE768" s="156"/>
      <c r="IAF768" s="156"/>
      <c r="IAG768" s="156"/>
      <c r="IAH768" s="156"/>
      <c r="IAI768" s="156"/>
      <c r="IAJ768" s="156"/>
      <c r="IAK768" s="156"/>
      <c r="IAL768" s="156"/>
      <c r="IAM768" s="156"/>
      <c r="IAN768" s="156"/>
      <c r="IAO768" s="156"/>
      <c r="IAP768" s="156"/>
      <c r="IAQ768" s="156"/>
      <c r="IAR768" s="156"/>
      <c r="IAS768" s="156"/>
      <c r="IAT768" s="156"/>
      <c r="IAU768" s="156"/>
      <c r="IAV768" s="156"/>
      <c r="IAW768" s="156"/>
      <c r="IAX768" s="156"/>
      <c r="IAY768" s="156"/>
      <c r="IAZ768" s="156"/>
      <c r="IBA768" s="156"/>
      <c r="IBB768" s="156"/>
      <c r="IBC768" s="156"/>
      <c r="IBD768" s="156"/>
      <c r="IBE768" s="156"/>
      <c r="IBF768" s="156"/>
      <c r="IBG768" s="156"/>
      <c r="IBH768" s="156"/>
      <c r="IBI768" s="156"/>
      <c r="IBJ768" s="156"/>
      <c r="IBK768" s="156"/>
      <c r="IBL768" s="156"/>
      <c r="IBM768" s="156"/>
      <c r="IBN768" s="156"/>
      <c r="IBO768" s="156"/>
      <c r="IBP768" s="156"/>
      <c r="IBQ768" s="156"/>
      <c r="IBR768" s="156"/>
      <c r="IBS768" s="156"/>
      <c r="IBT768" s="156"/>
      <c r="IBU768" s="156"/>
      <c r="IBV768" s="156"/>
      <c r="IBW768" s="156"/>
      <c r="IBX768" s="156"/>
      <c r="IBY768" s="156"/>
      <c r="IBZ768" s="156"/>
      <c r="ICA768" s="156"/>
      <c r="ICB768" s="156"/>
      <c r="ICC768" s="156"/>
      <c r="ICD768" s="156"/>
      <c r="ICE768" s="156"/>
      <c r="ICF768" s="156"/>
      <c r="ICG768" s="156"/>
      <c r="ICH768" s="156"/>
      <c r="ICI768" s="156"/>
      <c r="ICJ768" s="156"/>
      <c r="ICK768" s="156"/>
      <c r="ICL768" s="156"/>
      <c r="ICM768" s="156"/>
      <c r="ICN768" s="156"/>
      <c r="ICO768" s="156"/>
      <c r="ICP768" s="156"/>
      <c r="ICQ768" s="156"/>
      <c r="ICR768" s="156"/>
      <c r="ICS768" s="156"/>
      <c r="ICT768" s="156"/>
      <c r="ICU768" s="156"/>
      <c r="ICV768" s="156"/>
      <c r="ICW768" s="156"/>
      <c r="ICX768" s="156"/>
      <c r="ICY768" s="156"/>
      <c r="ICZ768" s="156"/>
      <c r="IDA768" s="156"/>
      <c r="IDB768" s="156"/>
      <c r="IDC768" s="156"/>
      <c r="IDD768" s="156"/>
      <c r="IDE768" s="156"/>
      <c r="IDF768" s="156"/>
      <c r="IDG768" s="156"/>
      <c r="IDH768" s="156"/>
      <c r="IDI768" s="156"/>
      <c r="IDJ768" s="156"/>
      <c r="IDK768" s="156"/>
      <c r="IDL768" s="156"/>
      <c r="IDM768" s="156"/>
      <c r="IDN768" s="156"/>
      <c r="IDO768" s="156"/>
      <c r="IDP768" s="156"/>
      <c r="IDQ768" s="156"/>
      <c r="IDR768" s="156"/>
      <c r="IDS768" s="156"/>
      <c r="IDT768" s="156"/>
      <c r="IDU768" s="156"/>
      <c r="IDV768" s="156"/>
      <c r="IDW768" s="156"/>
      <c r="IDX768" s="156"/>
      <c r="IDY768" s="156"/>
      <c r="IDZ768" s="156"/>
      <c r="IEA768" s="156"/>
      <c r="IEB768" s="156"/>
      <c r="IEC768" s="156"/>
      <c r="IED768" s="156"/>
      <c r="IEE768" s="156"/>
      <c r="IEF768" s="156"/>
      <c r="IEG768" s="156"/>
      <c r="IEH768" s="156"/>
      <c r="IEI768" s="156"/>
      <c r="IEJ768" s="156"/>
      <c r="IEK768" s="156"/>
      <c r="IEL768" s="156"/>
      <c r="IEM768" s="156"/>
      <c r="IEN768" s="156"/>
      <c r="IEO768" s="156"/>
      <c r="IEP768" s="156"/>
      <c r="IEQ768" s="156"/>
      <c r="IER768" s="156"/>
      <c r="IES768" s="156"/>
      <c r="IET768" s="156"/>
      <c r="IEU768" s="156"/>
      <c r="IEV768" s="156"/>
      <c r="IEW768" s="156"/>
      <c r="IEX768" s="156"/>
      <c r="IEY768" s="156"/>
      <c r="IEZ768" s="156"/>
      <c r="IFA768" s="156"/>
      <c r="IFB768" s="156"/>
      <c r="IFC768" s="156"/>
      <c r="IFD768" s="156"/>
      <c r="IFE768" s="156"/>
      <c r="IFF768" s="156"/>
      <c r="IFG768" s="156"/>
      <c r="IFH768" s="156"/>
      <c r="IFI768" s="156"/>
      <c r="IFJ768" s="156"/>
      <c r="IFK768" s="156"/>
      <c r="IFL768" s="156"/>
      <c r="IFM768" s="156"/>
      <c r="IFN768" s="156"/>
      <c r="IFO768" s="156"/>
      <c r="IFP768" s="156"/>
      <c r="IFQ768" s="156"/>
      <c r="IFR768" s="156"/>
      <c r="IFS768" s="156"/>
      <c r="IFT768" s="156"/>
      <c r="IFU768" s="156"/>
      <c r="IFV768" s="156"/>
      <c r="IFW768" s="156"/>
      <c r="IFX768" s="156"/>
      <c r="IFY768" s="156"/>
      <c r="IFZ768" s="156"/>
      <c r="IGA768" s="156"/>
      <c r="IGB768" s="156"/>
      <c r="IGC768" s="156"/>
      <c r="IGD768" s="156"/>
      <c r="IGE768" s="156"/>
      <c r="IGF768" s="156"/>
      <c r="IGG768" s="156"/>
      <c r="IGH768" s="156"/>
      <c r="IGI768" s="156"/>
      <c r="IGJ768" s="156"/>
      <c r="IGK768" s="156"/>
      <c r="IGL768" s="156"/>
      <c r="IGM768" s="156"/>
      <c r="IGN768" s="156"/>
      <c r="IGO768" s="156"/>
      <c r="IGP768" s="156"/>
      <c r="IGQ768" s="156"/>
      <c r="IGR768" s="156"/>
      <c r="IGS768" s="156"/>
      <c r="IGT768" s="156"/>
      <c r="IGU768" s="156"/>
      <c r="IGV768" s="156"/>
      <c r="IGW768" s="156"/>
      <c r="IGX768" s="156"/>
      <c r="IGY768" s="156"/>
      <c r="IGZ768" s="156"/>
      <c r="IHA768" s="156"/>
      <c r="IHB768" s="156"/>
      <c r="IHC768" s="156"/>
      <c r="IHD768" s="156"/>
      <c r="IHE768" s="156"/>
      <c r="IHF768" s="156"/>
      <c r="IHG768" s="156"/>
      <c r="IHH768" s="156"/>
      <c r="IHI768" s="156"/>
      <c r="IHJ768" s="156"/>
      <c r="IHK768" s="156"/>
      <c r="IHL768" s="156"/>
      <c r="IHM768" s="156"/>
      <c r="IHN768" s="156"/>
      <c r="IHO768" s="156"/>
      <c r="IHP768" s="156"/>
      <c r="IHQ768" s="156"/>
      <c r="IHR768" s="156"/>
      <c r="IHS768" s="156"/>
      <c r="IHT768" s="156"/>
      <c r="IHU768" s="156"/>
      <c r="IHV768" s="156"/>
      <c r="IHW768" s="156"/>
      <c r="IHX768" s="156"/>
      <c r="IHY768" s="156"/>
      <c r="IHZ768" s="156"/>
      <c r="IIA768" s="156"/>
      <c r="IIB768" s="156"/>
      <c r="IIC768" s="156"/>
      <c r="IID768" s="156"/>
      <c r="IIE768" s="156"/>
      <c r="IIF768" s="156"/>
      <c r="IIG768" s="156"/>
      <c r="IIH768" s="156"/>
      <c r="III768" s="156"/>
      <c r="IIJ768" s="156"/>
      <c r="IIK768" s="156"/>
      <c r="IIL768" s="156"/>
      <c r="IIM768" s="156"/>
      <c r="IIN768" s="156"/>
      <c r="IIO768" s="156"/>
      <c r="IIP768" s="156"/>
      <c r="IIQ768" s="156"/>
      <c r="IIR768" s="156"/>
      <c r="IIS768" s="156"/>
      <c r="IIT768" s="156"/>
      <c r="IIU768" s="156"/>
      <c r="IIV768" s="156"/>
      <c r="IIW768" s="156"/>
      <c r="IIX768" s="156"/>
      <c r="IIY768" s="156"/>
      <c r="IIZ768" s="156"/>
      <c r="IJA768" s="156"/>
      <c r="IJB768" s="156"/>
      <c r="IJC768" s="156"/>
      <c r="IJD768" s="156"/>
      <c r="IJE768" s="156"/>
      <c r="IJF768" s="156"/>
      <c r="IJG768" s="156"/>
      <c r="IJH768" s="156"/>
      <c r="IJI768" s="156"/>
      <c r="IJJ768" s="156"/>
      <c r="IJK768" s="156"/>
      <c r="IJL768" s="156"/>
      <c r="IJM768" s="156"/>
      <c r="IJN768" s="156"/>
      <c r="IJO768" s="156"/>
      <c r="IJP768" s="156"/>
      <c r="IJQ768" s="156"/>
      <c r="IJR768" s="156"/>
      <c r="IJS768" s="156"/>
      <c r="IJT768" s="156"/>
      <c r="IJU768" s="156"/>
      <c r="IJV768" s="156"/>
      <c r="IJW768" s="156"/>
      <c r="IJX768" s="156"/>
      <c r="IJY768" s="156"/>
      <c r="IJZ768" s="156"/>
      <c r="IKA768" s="156"/>
      <c r="IKB768" s="156"/>
      <c r="IKC768" s="156"/>
      <c r="IKD768" s="156"/>
      <c r="IKE768" s="156"/>
      <c r="IKF768" s="156"/>
      <c r="IKG768" s="156"/>
      <c r="IKH768" s="156"/>
      <c r="IKI768" s="156"/>
      <c r="IKJ768" s="156"/>
      <c r="IKK768" s="156"/>
      <c r="IKL768" s="156"/>
      <c r="IKM768" s="156"/>
      <c r="IKN768" s="156"/>
      <c r="IKO768" s="156"/>
      <c r="IKP768" s="156"/>
      <c r="IKQ768" s="156"/>
      <c r="IKR768" s="156"/>
      <c r="IKS768" s="156"/>
      <c r="IKT768" s="156"/>
      <c r="IKU768" s="156"/>
      <c r="IKV768" s="156"/>
      <c r="IKW768" s="156"/>
      <c r="IKX768" s="156"/>
      <c r="IKY768" s="156"/>
      <c r="IKZ768" s="156"/>
      <c r="ILA768" s="156"/>
      <c r="ILB768" s="156"/>
      <c r="ILC768" s="156"/>
      <c r="ILD768" s="156"/>
      <c r="ILE768" s="156"/>
      <c r="ILF768" s="156"/>
      <c r="ILG768" s="156"/>
      <c r="ILH768" s="156"/>
      <c r="ILI768" s="156"/>
      <c r="ILJ768" s="156"/>
      <c r="ILK768" s="156"/>
      <c r="ILL768" s="156"/>
      <c r="ILM768" s="156"/>
      <c r="ILN768" s="156"/>
      <c r="ILO768" s="156"/>
      <c r="ILP768" s="156"/>
      <c r="ILQ768" s="156"/>
      <c r="ILR768" s="156"/>
      <c r="ILS768" s="156"/>
      <c r="ILT768" s="156"/>
      <c r="ILU768" s="156"/>
      <c r="ILV768" s="156"/>
      <c r="ILW768" s="156"/>
      <c r="ILX768" s="156"/>
      <c r="ILY768" s="156"/>
      <c r="ILZ768" s="156"/>
      <c r="IMA768" s="156"/>
      <c r="IMB768" s="156"/>
      <c r="IMC768" s="156"/>
      <c r="IMD768" s="156"/>
      <c r="IME768" s="156"/>
      <c r="IMF768" s="156"/>
      <c r="IMG768" s="156"/>
      <c r="IMH768" s="156"/>
      <c r="IMI768" s="156"/>
      <c r="IMJ768" s="156"/>
      <c r="IMK768" s="156"/>
      <c r="IML768" s="156"/>
      <c r="IMM768" s="156"/>
      <c r="IMN768" s="156"/>
      <c r="IMO768" s="156"/>
      <c r="IMP768" s="156"/>
      <c r="IMQ768" s="156"/>
      <c r="IMR768" s="156"/>
      <c r="IMS768" s="156"/>
      <c r="IMT768" s="156"/>
      <c r="IMU768" s="156"/>
      <c r="IMV768" s="156"/>
      <c r="IMW768" s="156"/>
      <c r="IMX768" s="156"/>
      <c r="IMY768" s="156"/>
      <c r="IMZ768" s="156"/>
      <c r="INA768" s="156"/>
      <c r="INB768" s="156"/>
      <c r="INC768" s="156"/>
      <c r="IND768" s="156"/>
      <c r="INE768" s="156"/>
      <c r="INF768" s="156"/>
      <c r="ING768" s="156"/>
      <c r="INH768" s="156"/>
      <c r="INI768" s="156"/>
      <c r="INJ768" s="156"/>
      <c r="INK768" s="156"/>
      <c r="INL768" s="156"/>
      <c r="INM768" s="156"/>
      <c r="INN768" s="156"/>
      <c r="INO768" s="156"/>
      <c r="INP768" s="156"/>
      <c r="INQ768" s="156"/>
      <c r="INR768" s="156"/>
      <c r="INS768" s="156"/>
      <c r="INT768" s="156"/>
      <c r="INU768" s="156"/>
      <c r="INV768" s="156"/>
      <c r="INW768" s="156"/>
      <c r="INX768" s="156"/>
      <c r="INY768" s="156"/>
      <c r="INZ768" s="156"/>
      <c r="IOA768" s="156"/>
      <c r="IOB768" s="156"/>
      <c r="IOC768" s="156"/>
      <c r="IOD768" s="156"/>
      <c r="IOE768" s="156"/>
      <c r="IOF768" s="156"/>
      <c r="IOG768" s="156"/>
      <c r="IOH768" s="156"/>
      <c r="IOI768" s="156"/>
      <c r="IOJ768" s="156"/>
      <c r="IOK768" s="156"/>
      <c r="IOL768" s="156"/>
      <c r="IOM768" s="156"/>
      <c r="ION768" s="156"/>
      <c r="IOO768" s="156"/>
      <c r="IOP768" s="156"/>
      <c r="IOQ768" s="156"/>
      <c r="IOR768" s="156"/>
      <c r="IOS768" s="156"/>
      <c r="IOT768" s="156"/>
      <c r="IOU768" s="156"/>
      <c r="IOV768" s="156"/>
      <c r="IOW768" s="156"/>
      <c r="IOX768" s="156"/>
      <c r="IOY768" s="156"/>
      <c r="IOZ768" s="156"/>
      <c r="IPA768" s="156"/>
      <c r="IPB768" s="156"/>
      <c r="IPC768" s="156"/>
      <c r="IPD768" s="156"/>
      <c r="IPE768" s="156"/>
      <c r="IPF768" s="156"/>
      <c r="IPG768" s="156"/>
      <c r="IPH768" s="156"/>
      <c r="IPI768" s="156"/>
      <c r="IPJ768" s="156"/>
      <c r="IPK768" s="156"/>
      <c r="IPL768" s="156"/>
      <c r="IPM768" s="156"/>
      <c r="IPN768" s="156"/>
      <c r="IPO768" s="156"/>
      <c r="IPP768" s="156"/>
      <c r="IPQ768" s="156"/>
      <c r="IPR768" s="156"/>
      <c r="IPS768" s="156"/>
      <c r="IPT768" s="156"/>
      <c r="IPU768" s="156"/>
      <c r="IPV768" s="156"/>
      <c r="IPW768" s="156"/>
      <c r="IPX768" s="156"/>
      <c r="IPY768" s="156"/>
      <c r="IPZ768" s="156"/>
      <c r="IQA768" s="156"/>
      <c r="IQB768" s="156"/>
      <c r="IQC768" s="156"/>
      <c r="IQD768" s="156"/>
      <c r="IQE768" s="156"/>
      <c r="IQF768" s="156"/>
      <c r="IQG768" s="156"/>
      <c r="IQH768" s="156"/>
      <c r="IQI768" s="156"/>
      <c r="IQJ768" s="156"/>
      <c r="IQK768" s="156"/>
      <c r="IQL768" s="156"/>
      <c r="IQM768" s="156"/>
      <c r="IQN768" s="156"/>
      <c r="IQO768" s="156"/>
      <c r="IQP768" s="156"/>
      <c r="IQQ768" s="156"/>
      <c r="IQR768" s="156"/>
      <c r="IQS768" s="156"/>
      <c r="IQT768" s="156"/>
      <c r="IQU768" s="156"/>
      <c r="IQV768" s="156"/>
      <c r="IQW768" s="156"/>
      <c r="IQX768" s="156"/>
      <c r="IQY768" s="156"/>
      <c r="IQZ768" s="156"/>
      <c r="IRA768" s="156"/>
      <c r="IRB768" s="156"/>
      <c r="IRC768" s="156"/>
      <c r="IRD768" s="156"/>
      <c r="IRE768" s="156"/>
      <c r="IRF768" s="156"/>
      <c r="IRG768" s="156"/>
      <c r="IRH768" s="156"/>
      <c r="IRI768" s="156"/>
      <c r="IRJ768" s="156"/>
      <c r="IRK768" s="156"/>
      <c r="IRL768" s="156"/>
      <c r="IRM768" s="156"/>
      <c r="IRN768" s="156"/>
      <c r="IRO768" s="156"/>
      <c r="IRP768" s="156"/>
      <c r="IRQ768" s="156"/>
      <c r="IRR768" s="156"/>
      <c r="IRS768" s="156"/>
      <c r="IRT768" s="156"/>
      <c r="IRU768" s="156"/>
      <c r="IRV768" s="156"/>
      <c r="IRW768" s="156"/>
      <c r="IRX768" s="156"/>
      <c r="IRY768" s="156"/>
      <c r="IRZ768" s="156"/>
      <c r="ISA768" s="156"/>
      <c r="ISB768" s="156"/>
      <c r="ISC768" s="156"/>
      <c r="ISD768" s="156"/>
      <c r="ISE768" s="156"/>
      <c r="ISF768" s="156"/>
      <c r="ISG768" s="156"/>
      <c r="ISH768" s="156"/>
      <c r="ISI768" s="156"/>
      <c r="ISJ768" s="156"/>
      <c r="ISK768" s="156"/>
      <c r="ISL768" s="156"/>
      <c r="ISM768" s="156"/>
      <c r="ISN768" s="156"/>
      <c r="ISO768" s="156"/>
      <c r="ISP768" s="156"/>
      <c r="ISQ768" s="156"/>
      <c r="ISR768" s="156"/>
      <c r="ISS768" s="156"/>
      <c r="IST768" s="156"/>
      <c r="ISU768" s="156"/>
      <c r="ISV768" s="156"/>
      <c r="ISW768" s="156"/>
      <c r="ISX768" s="156"/>
      <c r="ISY768" s="156"/>
      <c r="ISZ768" s="156"/>
      <c r="ITA768" s="156"/>
      <c r="ITB768" s="156"/>
      <c r="ITC768" s="156"/>
      <c r="ITD768" s="156"/>
      <c r="ITE768" s="156"/>
      <c r="ITF768" s="156"/>
      <c r="ITG768" s="156"/>
      <c r="ITH768" s="156"/>
      <c r="ITI768" s="156"/>
      <c r="ITJ768" s="156"/>
      <c r="ITK768" s="156"/>
      <c r="ITL768" s="156"/>
      <c r="ITM768" s="156"/>
      <c r="ITN768" s="156"/>
      <c r="ITO768" s="156"/>
      <c r="ITP768" s="156"/>
      <c r="ITQ768" s="156"/>
      <c r="ITR768" s="156"/>
      <c r="ITS768" s="156"/>
      <c r="ITT768" s="156"/>
      <c r="ITU768" s="156"/>
      <c r="ITV768" s="156"/>
      <c r="ITW768" s="156"/>
      <c r="ITX768" s="156"/>
      <c r="ITY768" s="156"/>
      <c r="ITZ768" s="156"/>
      <c r="IUA768" s="156"/>
      <c r="IUB768" s="156"/>
      <c r="IUC768" s="156"/>
      <c r="IUD768" s="156"/>
      <c r="IUE768" s="156"/>
      <c r="IUF768" s="156"/>
      <c r="IUG768" s="156"/>
      <c r="IUH768" s="156"/>
      <c r="IUI768" s="156"/>
      <c r="IUJ768" s="156"/>
      <c r="IUK768" s="156"/>
      <c r="IUL768" s="156"/>
      <c r="IUM768" s="156"/>
      <c r="IUN768" s="156"/>
      <c r="IUO768" s="156"/>
      <c r="IUP768" s="156"/>
      <c r="IUQ768" s="156"/>
      <c r="IUR768" s="156"/>
      <c r="IUS768" s="156"/>
      <c r="IUT768" s="156"/>
      <c r="IUU768" s="156"/>
      <c r="IUV768" s="156"/>
      <c r="IUW768" s="156"/>
      <c r="IUX768" s="156"/>
      <c r="IUY768" s="156"/>
      <c r="IUZ768" s="156"/>
      <c r="IVA768" s="156"/>
      <c r="IVB768" s="156"/>
      <c r="IVC768" s="156"/>
      <c r="IVD768" s="156"/>
      <c r="IVE768" s="156"/>
      <c r="IVF768" s="156"/>
      <c r="IVG768" s="156"/>
      <c r="IVH768" s="156"/>
      <c r="IVI768" s="156"/>
      <c r="IVJ768" s="156"/>
      <c r="IVK768" s="156"/>
      <c r="IVL768" s="156"/>
      <c r="IVM768" s="156"/>
      <c r="IVN768" s="156"/>
      <c r="IVO768" s="156"/>
      <c r="IVP768" s="156"/>
      <c r="IVQ768" s="156"/>
      <c r="IVR768" s="156"/>
      <c r="IVS768" s="156"/>
      <c r="IVT768" s="156"/>
      <c r="IVU768" s="156"/>
      <c r="IVV768" s="156"/>
      <c r="IVW768" s="156"/>
      <c r="IVX768" s="156"/>
      <c r="IVY768" s="156"/>
      <c r="IVZ768" s="156"/>
      <c r="IWA768" s="156"/>
      <c r="IWB768" s="156"/>
      <c r="IWC768" s="156"/>
      <c r="IWD768" s="156"/>
      <c r="IWE768" s="156"/>
      <c r="IWF768" s="156"/>
      <c r="IWG768" s="156"/>
      <c r="IWH768" s="156"/>
      <c r="IWI768" s="156"/>
      <c r="IWJ768" s="156"/>
      <c r="IWK768" s="156"/>
      <c r="IWL768" s="156"/>
      <c r="IWM768" s="156"/>
      <c r="IWN768" s="156"/>
      <c r="IWO768" s="156"/>
      <c r="IWP768" s="156"/>
      <c r="IWQ768" s="156"/>
      <c r="IWR768" s="156"/>
      <c r="IWS768" s="156"/>
      <c r="IWT768" s="156"/>
      <c r="IWU768" s="156"/>
      <c r="IWV768" s="156"/>
      <c r="IWW768" s="156"/>
      <c r="IWX768" s="156"/>
      <c r="IWY768" s="156"/>
      <c r="IWZ768" s="156"/>
      <c r="IXA768" s="156"/>
      <c r="IXB768" s="156"/>
      <c r="IXC768" s="156"/>
      <c r="IXD768" s="156"/>
      <c r="IXE768" s="156"/>
      <c r="IXF768" s="156"/>
      <c r="IXG768" s="156"/>
      <c r="IXH768" s="156"/>
      <c r="IXI768" s="156"/>
      <c r="IXJ768" s="156"/>
      <c r="IXK768" s="156"/>
      <c r="IXL768" s="156"/>
      <c r="IXM768" s="156"/>
      <c r="IXN768" s="156"/>
      <c r="IXO768" s="156"/>
      <c r="IXP768" s="156"/>
      <c r="IXQ768" s="156"/>
      <c r="IXR768" s="156"/>
      <c r="IXS768" s="156"/>
      <c r="IXT768" s="156"/>
      <c r="IXU768" s="156"/>
      <c r="IXV768" s="156"/>
      <c r="IXW768" s="156"/>
      <c r="IXX768" s="156"/>
      <c r="IXY768" s="156"/>
      <c r="IXZ768" s="156"/>
      <c r="IYA768" s="156"/>
      <c r="IYB768" s="156"/>
      <c r="IYC768" s="156"/>
      <c r="IYD768" s="156"/>
      <c r="IYE768" s="156"/>
      <c r="IYF768" s="156"/>
      <c r="IYG768" s="156"/>
      <c r="IYH768" s="156"/>
      <c r="IYI768" s="156"/>
      <c r="IYJ768" s="156"/>
      <c r="IYK768" s="156"/>
      <c r="IYL768" s="156"/>
      <c r="IYM768" s="156"/>
      <c r="IYN768" s="156"/>
      <c r="IYO768" s="156"/>
      <c r="IYP768" s="156"/>
      <c r="IYQ768" s="156"/>
      <c r="IYR768" s="156"/>
      <c r="IYS768" s="156"/>
      <c r="IYT768" s="156"/>
      <c r="IYU768" s="156"/>
      <c r="IYV768" s="156"/>
      <c r="IYW768" s="156"/>
      <c r="IYX768" s="156"/>
      <c r="IYY768" s="156"/>
      <c r="IYZ768" s="156"/>
      <c r="IZA768" s="156"/>
      <c r="IZB768" s="156"/>
      <c r="IZC768" s="156"/>
      <c r="IZD768" s="156"/>
      <c r="IZE768" s="156"/>
      <c r="IZF768" s="156"/>
      <c r="IZG768" s="156"/>
      <c r="IZH768" s="156"/>
      <c r="IZI768" s="156"/>
      <c r="IZJ768" s="156"/>
      <c r="IZK768" s="156"/>
      <c r="IZL768" s="156"/>
      <c r="IZM768" s="156"/>
      <c r="IZN768" s="156"/>
      <c r="IZO768" s="156"/>
      <c r="IZP768" s="156"/>
      <c r="IZQ768" s="156"/>
      <c r="IZR768" s="156"/>
      <c r="IZS768" s="156"/>
      <c r="IZT768" s="156"/>
      <c r="IZU768" s="156"/>
      <c r="IZV768" s="156"/>
      <c r="IZW768" s="156"/>
      <c r="IZX768" s="156"/>
      <c r="IZY768" s="156"/>
      <c r="IZZ768" s="156"/>
      <c r="JAA768" s="156"/>
      <c r="JAB768" s="156"/>
      <c r="JAC768" s="156"/>
      <c r="JAD768" s="156"/>
      <c r="JAE768" s="156"/>
      <c r="JAF768" s="156"/>
      <c r="JAG768" s="156"/>
      <c r="JAH768" s="156"/>
      <c r="JAI768" s="156"/>
      <c r="JAJ768" s="156"/>
      <c r="JAK768" s="156"/>
      <c r="JAL768" s="156"/>
      <c r="JAM768" s="156"/>
      <c r="JAN768" s="156"/>
      <c r="JAO768" s="156"/>
      <c r="JAP768" s="156"/>
      <c r="JAQ768" s="156"/>
      <c r="JAR768" s="156"/>
      <c r="JAS768" s="156"/>
      <c r="JAT768" s="156"/>
      <c r="JAU768" s="156"/>
      <c r="JAV768" s="156"/>
      <c r="JAW768" s="156"/>
      <c r="JAX768" s="156"/>
      <c r="JAY768" s="156"/>
      <c r="JAZ768" s="156"/>
      <c r="JBA768" s="156"/>
      <c r="JBB768" s="156"/>
      <c r="JBC768" s="156"/>
      <c r="JBD768" s="156"/>
      <c r="JBE768" s="156"/>
      <c r="JBF768" s="156"/>
      <c r="JBG768" s="156"/>
      <c r="JBH768" s="156"/>
      <c r="JBI768" s="156"/>
      <c r="JBJ768" s="156"/>
      <c r="JBK768" s="156"/>
      <c r="JBL768" s="156"/>
      <c r="JBM768" s="156"/>
      <c r="JBN768" s="156"/>
      <c r="JBO768" s="156"/>
      <c r="JBP768" s="156"/>
      <c r="JBQ768" s="156"/>
      <c r="JBR768" s="156"/>
      <c r="JBS768" s="156"/>
      <c r="JBT768" s="156"/>
      <c r="JBU768" s="156"/>
      <c r="JBV768" s="156"/>
      <c r="JBW768" s="156"/>
      <c r="JBX768" s="156"/>
      <c r="JBY768" s="156"/>
      <c r="JBZ768" s="156"/>
      <c r="JCA768" s="156"/>
      <c r="JCB768" s="156"/>
      <c r="JCC768" s="156"/>
      <c r="JCD768" s="156"/>
      <c r="JCE768" s="156"/>
      <c r="JCF768" s="156"/>
      <c r="JCG768" s="156"/>
      <c r="JCH768" s="156"/>
      <c r="JCI768" s="156"/>
      <c r="JCJ768" s="156"/>
      <c r="JCK768" s="156"/>
      <c r="JCL768" s="156"/>
      <c r="JCM768" s="156"/>
      <c r="JCN768" s="156"/>
      <c r="JCO768" s="156"/>
      <c r="JCP768" s="156"/>
      <c r="JCQ768" s="156"/>
      <c r="JCR768" s="156"/>
      <c r="JCS768" s="156"/>
      <c r="JCT768" s="156"/>
      <c r="JCU768" s="156"/>
      <c r="JCV768" s="156"/>
      <c r="JCW768" s="156"/>
      <c r="JCX768" s="156"/>
      <c r="JCY768" s="156"/>
      <c r="JCZ768" s="156"/>
      <c r="JDA768" s="156"/>
      <c r="JDB768" s="156"/>
      <c r="JDC768" s="156"/>
      <c r="JDD768" s="156"/>
      <c r="JDE768" s="156"/>
      <c r="JDF768" s="156"/>
      <c r="JDG768" s="156"/>
      <c r="JDH768" s="156"/>
      <c r="JDI768" s="156"/>
      <c r="JDJ768" s="156"/>
      <c r="JDK768" s="156"/>
      <c r="JDL768" s="156"/>
      <c r="JDM768" s="156"/>
      <c r="JDN768" s="156"/>
      <c r="JDO768" s="156"/>
      <c r="JDP768" s="156"/>
      <c r="JDQ768" s="156"/>
      <c r="JDR768" s="156"/>
      <c r="JDS768" s="156"/>
      <c r="JDT768" s="156"/>
      <c r="JDU768" s="156"/>
      <c r="JDV768" s="156"/>
      <c r="JDW768" s="156"/>
      <c r="JDX768" s="156"/>
      <c r="JDY768" s="156"/>
      <c r="JDZ768" s="156"/>
      <c r="JEA768" s="156"/>
      <c r="JEB768" s="156"/>
      <c r="JEC768" s="156"/>
      <c r="JED768" s="156"/>
      <c r="JEE768" s="156"/>
      <c r="JEF768" s="156"/>
      <c r="JEG768" s="156"/>
      <c r="JEH768" s="156"/>
      <c r="JEI768" s="156"/>
      <c r="JEJ768" s="156"/>
      <c r="JEK768" s="156"/>
      <c r="JEL768" s="156"/>
      <c r="JEM768" s="156"/>
      <c r="JEN768" s="156"/>
      <c r="JEO768" s="156"/>
      <c r="JEP768" s="156"/>
      <c r="JEQ768" s="156"/>
      <c r="JER768" s="156"/>
      <c r="JES768" s="156"/>
      <c r="JET768" s="156"/>
      <c r="JEU768" s="156"/>
      <c r="JEV768" s="156"/>
      <c r="JEW768" s="156"/>
      <c r="JEX768" s="156"/>
      <c r="JEY768" s="156"/>
      <c r="JEZ768" s="156"/>
      <c r="JFA768" s="156"/>
      <c r="JFB768" s="156"/>
      <c r="JFC768" s="156"/>
      <c r="JFD768" s="156"/>
      <c r="JFE768" s="156"/>
      <c r="JFF768" s="156"/>
      <c r="JFG768" s="156"/>
      <c r="JFH768" s="156"/>
      <c r="JFI768" s="156"/>
      <c r="JFJ768" s="156"/>
      <c r="JFK768" s="156"/>
      <c r="JFL768" s="156"/>
      <c r="JFM768" s="156"/>
      <c r="JFN768" s="156"/>
      <c r="JFO768" s="156"/>
      <c r="JFP768" s="156"/>
      <c r="JFQ768" s="156"/>
      <c r="JFR768" s="156"/>
      <c r="JFS768" s="156"/>
      <c r="JFT768" s="156"/>
      <c r="JFU768" s="156"/>
      <c r="JFV768" s="156"/>
      <c r="JFW768" s="156"/>
      <c r="JFX768" s="156"/>
      <c r="JFY768" s="156"/>
      <c r="JFZ768" s="156"/>
      <c r="JGA768" s="156"/>
      <c r="JGB768" s="156"/>
      <c r="JGC768" s="156"/>
      <c r="JGD768" s="156"/>
      <c r="JGE768" s="156"/>
      <c r="JGF768" s="156"/>
      <c r="JGG768" s="156"/>
      <c r="JGH768" s="156"/>
      <c r="JGI768" s="156"/>
      <c r="JGJ768" s="156"/>
      <c r="JGK768" s="156"/>
      <c r="JGL768" s="156"/>
      <c r="JGM768" s="156"/>
      <c r="JGN768" s="156"/>
      <c r="JGO768" s="156"/>
      <c r="JGP768" s="156"/>
      <c r="JGQ768" s="156"/>
      <c r="JGR768" s="156"/>
      <c r="JGS768" s="156"/>
      <c r="JGT768" s="156"/>
      <c r="JGU768" s="156"/>
      <c r="JGV768" s="156"/>
      <c r="JGW768" s="156"/>
      <c r="JGX768" s="156"/>
      <c r="JGY768" s="156"/>
      <c r="JGZ768" s="156"/>
      <c r="JHA768" s="156"/>
      <c r="JHB768" s="156"/>
      <c r="JHC768" s="156"/>
      <c r="JHD768" s="156"/>
      <c r="JHE768" s="156"/>
      <c r="JHF768" s="156"/>
      <c r="JHG768" s="156"/>
      <c r="JHH768" s="156"/>
      <c r="JHI768" s="156"/>
      <c r="JHJ768" s="156"/>
      <c r="JHK768" s="156"/>
      <c r="JHL768" s="156"/>
      <c r="JHM768" s="156"/>
      <c r="JHN768" s="156"/>
      <c r="JHO768" s="156"/>
      <c r="JHP768" s="156"/>
      <c r="JHQ768" s="156"/>
      <c r="JHR768" s="156"/>
      <c r="JHS768" s="156"/>
      <c r="JHT768" s="156"/>
      <c r="JHU768" s="156"/>
      <c r="JHV768" s="156"/>
      <c r="JHW768" s="156"/>
      <c r="JHX768" s="156"/>
      <c r="JHY768" s="156"/>
      <c r="JHZ768" s="156"/>
      <c r="JIA768" s="156"/>
      <c r="JIB768" s="156"/>
      <c r="JIC768" s="156"/>
      <c r="JID768" s="156"/>
      <c r="JIE768" s="156"/>
      <c r="JIF768" s="156"/>
      <c r="JIG768" s="156"/>
      <c r="JIH768" s="156"/>
      <c r="JII768" s="156"/>
      <c r="JIJ768" s="156"/>
      <c r="JIK768" s="156"/>
      <c r="JIL768" s="156"/>
      <c r="JIM768" s="156"/>
      <c r="JIN768" s="156"/>
      <c r="JIO768" s="156"/>
      <c r="JIP768" s="156"/>
      <c r="JIQ768" s="156"/>
      <c r="JIR768" s="156"/>
      <c r="JIS768" s="156"/>
      <c r="JIT768" s="156"/>
      <c r="JIU768" s="156"/>
      <c r="JIV768" s="156"/>
      <c r="JIW768" s="156"/>
      <c r="JIX768" s="156"/>
      <c r="JIY768" s="156"/>
      <c r="JIZ768" s="156"/>
      <c r="JJA768" s="156"/>
      <c r="JJB768" s="156"/>
      <c r="JJC768" s="156"/>
      <c r="JJD768" s="156"/>
      <c r="JJE768" s="156"/>
      <c r="JJF768" s="156"/>
      <c r="JJG768" s="156"/>
      <c r="JJH768" s="156"/>
      <c r="JJI768" s="156"/>
      <c r="JJJ768" s="156"/>
      <c r="JJK768" s="156"/>
      <c r="JJL768" s="156"/>
      <c r="JJM768" s="156"/>
      <c r="JJN768" s="156"/>
      <c r="JJO768" s="156"/>
      <c r="JJP768" s="156"/>
      <c r="JJQ768" s="156"/>
      <c r="JJR768" s="156"/>
      <c r="JJS768" s="156"/>
      <c r="JJT768" s="156"/>
      <c r="JJU768" s="156"/>
      <c r="JJV768" s="156"/>
      <c r="JJW768" s="156"/>
      <c r="JJX768" s="156"/>
      <c r="JJY768" s="156"/>
      <c r="JJZ768" s="156"/>
      <c r="JKA768" s="156"/>
      <c r="JKB768" s="156"/>
      <c r="JKC768" s="156"/>
      <c r="JKD768" s="156"/>
      <c r="JKE768" s="156"/>
      <c r="JKF768" s="156"/>
      <c r="JKG768" s="156"/>
      <c r="JKH768" s="156"/>
      <c r="JKI768" s="156"/>
      <c r="JKJ768" s="156"/>
      <c r="JKK768" s="156"/>
      <c r="JKL768" s="156"/>
      <c r="JKM768" s="156"/>
      <c r="JKN768" s="156"/>
      <c r="JKO768" s="156"/>
      <c r="JKP768" s="156"/>
      <c r="JKQ768" s="156"/>
      <c r="JKR768" s="156"/>
      <c r="JKS768" s="156"/>
      <c r="JKT768" s="156"/>
      <c r="JKU768" s="156"/>
      <c r="JKV768" s="156"/>
      <c r="JKW768" s="156"/>
      <c r="JKX768" s="156"/>
      <c r="JKY768" s="156"/>
      <c r="JKZ768" s="156"/>
      <c r="JLA768" s="156"/>
      <c r="JLB768" s="156"/>
      <c r="JLC768" s="156"/>
      <c r="JLD768" s="156"/>
      <c r="JLE768" s="156"/>
      <c r="JLF768" s="156"/>
      <c r="JLG768" s="156"/>
      <c r="JLH768" s="156"/>
      <c r="JLI768" s="156"/>
      <c r="JLJ768" s="156"/>
      <c r="JLK768" s="156"/>
      <c r="JLL768" s="156"/>
      <c r="JLM768" s="156"/>
      <c r="JLN768" s="156"/>
      <c r="JLO768" s="156"/>
      <c r="JLP768" s="156"/>
      <c r="JLQ768" s="156"/>
      <c r="JLR768" s="156"/>
      <c r="JLS768" s="156"/>
      <c r="JLT768" s="156"/>
      <c r="JLU768" s="156"/>
      <c r="JLV768" s="156"/>
      <c r="JLW768" s="156"/>
      <c r="JLX768" s="156"/>
      <c r="JLY768" s="156"/>
      <c r="JLZ768" s="156"/>
      <c r="JMA768" s="156"/>
      <c r="JMB768" s="156"/>
      <c r="JMC768" s="156"/>
      <c r="JMD768" s="156"/>
      <c r="JME768" s="156"/>
      <c r="JMF768" s="156"/>
      <c r="JMG768" s="156"/>
      <c r="JMH768" s="156"/>
      <c r="JMI768" s="156"/>
      <c r="JMJ768" s="156"/>
      <c r="JMK768" s="156"/>
      <c r="JML768" s="156"/>
      <c r="JMM768" s="156"/>
      <c r="JMN768" s="156"/>
      <c r="JMO768" s="156"/>
      <c r="JMP768" s="156"/>
      <c r="JMQ768" s="156"/>
      <c r="JMR768" s="156"/>
      <c r="JMS768" s="156"/>
      <c r="JMT768" s="156"/>
      <c r="JMU768" s="156"/>
      <c r="JMV768" s="156"/>
      <c r="JMW768" s="156"/>
      <c r="JMX768" s="156"/>
      <c r="JMY768" s="156"/>
      <c r="JMZ768" s="156"/>
      <c r="JNA768" s="156"/>
      <c r="JNB768" s="156"/>
      <c r="JNC768" s="156"/>
      <c r="JND768" s="156"/>
      <c r="JNE768" s="156"/>
      <c r="JNF768" s="156"/>
      <c r="JNG768" s="156"/>
      <c r="JNH768" s="156"/>
      <c r="JNI768" s="156"/>
      <c r="JNJ768" s="156"/>
      <c r="JNK768" s="156"/>
      <c r="JNL768" s="156"/>
      <c r="JNM768" s="156"/>
      <c r="JNN768" s="156"/>
      <c r="JNO768" s="156"/>
      <c r="JNP768" s="156"/>
      <c r="JNQ768" s="156"/>
      <c r="JNR768" s="156"/>
      <c r="JNS768" s="156"/>
      <c r="JNT768" s="156"/>
      <c r="JNU768" s="156"/>
      <c r="JNV768" s="156"/>
      <c r="JNW768" s="156"/>
      <c r="JNX768" s="156"/>
      <c r="JNY768" s="156"/>
      <c r="JNZ768" s="156"/>
      <c r="JOA768" s="156"/>
      <c r="JOB768" s="156"/>
      <c r="JOC768" s="156"/>
      <c r="JOD768" s="156"/>
      <c r="JOE768" s="156"/>
      <c r="JOF768" s="156"/>
      <c r="JOG768" s="156"/>
      <c r="JOH768" s="156"/>
      <c r="JOI768" s="156"/>
      <c r="JOJ768" s="156"/>
      <c r="JOK768" s="156"/>
      <c r="JOL768" s="156"/>
      <c r="JOM768" s="156"/>
      <c r="JON768" s="156"/>
      <c r="JOO768" s="156"/>
      <c r="JOP768" s="156"/>
      <c r="JOQ768" s="156"/>
      <c r="JOR768" s="156"/>
      <c r="JOS768" s="156"/>
      <c r="JOT768" s="156"/>
      <c r="JOU768" s="156"/>
      <c r="JOV768" s="156"/>
      <c r="JOW768" s="156"/>
      <c r="JOX768" s="156"/>
      <c r="JOY768" s="156"/>
      <c r="JOZ768" s="156"/>
      <c r="JPA768" s="156"/>
      <c r="JPB768" s="156"/>
      <c r="JPC768" s="156"/>
      <c r="JPD768" s="156"/>
      <c r="JPE768" s="156"/>
      <c r="JPF768" s="156"/>
      <c r="JPG768" s="156"/>
      <c r="JPH768" s="156"/>
      <c r="JPI768" s="156"/>
      <c r="JPJ768" s="156"/>
      <c r="JPK768" s="156"/>
      <c r="JPL768" s="156"/>
      <c r="JPM768" s="156"/>
      <c r="JPN768" s="156"/>
      <c r="JPO768" s="156"/>
      <c r="JPP768" s="156"/>
      <c r="JPQ768" s="156"/>
      <c r="JPR768" s="156"/>
      <c r="JPS768" s="156"/>
      <c r="JPT768" s="156"/>
      <c r="JPU768" s="156"/>
      <c r="JPV768" s="156"/>
      <c r="JPW768" s="156"/>
      <c r="JPX768" s="156"/>
      <c r="JPY768" s="156"/>
      <c r="JPZ768" s="156"/>
      <c r="JQA768" s="156"/>
      <c r="JQB768" s="156"/>
      <c r="JQC768" s="156"/>
      <c r="JQD768" s="156"/>
      <c r="JQE768" s="156"/>
      <c r="JQF768" s="156"/>
      <c r="JQG768" s="156"/>
      <c r="JQH768" s="156"/>
      <c r="JQI768" s="156"/>
      <c r="JQJ768" s="156"/>
      <c r="JQK768" s="156"/>
      <c r="JQL768" s="156"/>
      <c r="JQM768" s="156"/>
      <c r="JQN768" s="156"/>
      <c r="JQO768" s="156"/>
      <c r="JQP768" s="156"/>
      <c r="JQQ768" s="156"/>
      <c r="JQR768" s="156"/>
      <c r="JQS768" s="156"/>
      <c r="JQT768" s="156"/>
      <c r="JQU768" s="156"/>
      <c r="JQV768" s="156"/>
      <c r="JQW768" s="156"/>
      <c r="JQX768" s="156"/>
      <c r="JQY768" s="156"/>
      <c r="JQZ768" s="156"/>
      <c r="JRA768" s="156"/>
      <c r="JRB768" s="156"/>
      <c r="JRC768" s="156"/>
      <c r="JRD768" s="156"/>
      <c r="JRE768" s="156"/>
      <c r="JRF768" s="156"/>
      <c r="JRG768" s="156"/>
      <c r="JRH768" s="156"/>
      <c r="JRI768" s="156"/>
      <c r="JRJ768" s="156"/>
      <c r="JRK768" s="156"/>
      <c r="JRL768" s="156"/>
      <c r="JRM768" s="156"/>
      <c r="JRN768" s="156"/>
      <c r="JRO768" s="156"/>
      <c r="JRP768" s="156"/>
      <c r="JRQ768" s="156"/>
      <c r="JRR768" s="156"/>
      <c r="JRS768" s="156"/>
      <c r="JRT768" s="156"/>
      <c r="JRU768" s="156"/>
      <c r="JRV768" s="156"/>
      <c r="JRW768" s="156"/>
      <c r="JRX768" s="156"/>
      <c r="JRY768" s="156"/>
      <c r="JRZ768" s="156"/>
      <c r="JSA768" s="156"/>
      <c r="JSB768" s="156"/>
      <c r="JSC768" s="156"/>
      <c r="JSD768" s="156"/>
      <c r="JSE768" s="156"/>
      <c r="JSF768" s="156"/>
      <c r="JSG768" s="156"/>
      <c r="JSH768" s="156"/>
      <c r="JSI768" s="156"/>
      <c r="JSJ768" s="156"/>
      <c r="JSK768" s="156"/>
      <c r="JSL768" s="156"/>
      <c r="JSM768" s="156"/>
      <c r="JSN768" s="156"/>
      <c r="JSO768" s="156"/>
      <c r="JSP768" s="156"/>
      <c r="JSQ768" s="156"/>
      <c r="JSR768" s="156"/>
      <c r="JSS768" s="156"/>
      <c r="JST768" s="156"/>
      <c r="JSU768" s="156"/>
      <c r="JSV768" s="156"/>
      <c r="JSW768" s="156"/>
      <c r="JSX768" s="156"/>
      <c r="JSY768" s="156"/>
      <c r="JSZ768" s="156"/>
      <c r="JTA768" s="156"/>
      <c r="JTB768" s="156"/>
      <c r="JTC768" s="156"/>
      <c r="JTD768" s="156"/>
      <c r="JTE768" s="156"/>
      <c r="JTF768" s="156"/>
      <c r="JTG768" s="156"/>
      <c r="JTH768" s="156"/>
      <c r="JTI768" s="156"/>
      <c r="JTJ768" s="156"/>
      <c r="JTK768" s="156"/>
      <c r="JTL768" s="156"/>
      <c r="JTM768" s="156"/>
      <c r="JTN768" s="156"/>
      <c r="JTO768" s="156"/>
      <c r="JTP768" s="156"/>
      <c r="JTQ768" s="156"/>
      <c r="JTR768" s="156"/>
      <c r="JTS768" s="156"/>
      <c r="JTT768" s="156"/>
      <c r="JTU768" s="156"/>
      <c r="JTV768" s="156"/>
      <c r="JTW768" s="156"/>
      <c r="JTX768" s="156"/>
      <c r="JTY768" s="156"/>
      <c r="JTZ768" s="156"/>
      <c r="JUA768" s="156"/>
      <c r="JUB768" s="156"/>
      <c r="JUC768" s="156"/>
      <c r="JUD768" s="156"/>
      <c r="JUE768" s="156"/>
      <c r="JUF768" s="156"/>
      <c r="JUG768" s="156"/>
      <c r="JUH768" s="156"/>
      <c r="JUI768" s="156"/>
      <c r="JUJ768" s="156"/>
      <c r="JUK768" s="156"/>
      <c r="JUL768" s="156"/>
      <c r="JUM768" s="156"/>
      <c r="JUN768" s="156"/>
      <c r="JUO768" s="156"/>
      <c r="JUP768" s="156"/>
      <c r="JUQ768" s="156"/>
      <c r="JUR768" s="156"/>
      <c r="JUS768" s="156"/>
      <c r="JUT768" s="156"/>
      <c r="JUU768" s="156"/>
      <c r="JUV768" s="156"/>
      <c r="JUW768" s="156"/>
      <c r="JUX768" s="156"/>
      <c r="JUY768" s="156"/>
      <c r="JUZ768" s="156"/>
      <c r="JVA768" s="156"/>
      <c r="JVB768" s="156"/>
      <c r="JVC768" s="156"/>
      <c r="JVD768" s="156"/>
      <c r="JVE768" s="156"/>
      <c r="JVF768" s="156"/>
      <c r="JVG768" s="156"/>
      <c r="JVH768" s="156"/>
      <c r="JVI768" s="156"/>
      <c r="JVJ768" s="156"/>
      <c r="JVK768" s="156"/>
      <c r="JVL768" s="156"/>
      <c r="JVM768" s="156"/>
      <c r="JVN768" s="156"/>
      <c r="JVO768" s="156"/>
      <c r="JVP768" s="156"/>
      <c r="JVQ768" s="156"/>
      <c r="JVR768" s="156"/>
      <c r="JVS768" s="156"/>
      <c r="JVT768" s="156"/>
      <c r="JVU768" s="156"/>
      <c r="JVV768" s="156"/>
      <c r="JVW768" s="156"/>
      <c r="JVX768" s="156"/>
      <c r="JVY768" s="156"/>
      <c r="JVZ768" s="156"/>
      <c r="JWA768" s="156"/>
      <c r="JWB768" s="156"/>
      <c r="JWC768" s="156"/>
      <c r="JWD768" s="156"/>
      <c r="JWE768" s="156"/>
      <c r="JWF768" s="156"/>
      <c r="JWG768" s="156"/>
      <c r="JWH768" s="156"/>
      <c r="JWI768" s="156"/>
      <c r="JWJ768" s="156"/>
      <c r="JWK768" s="156"/>
      <c r="JWL768" s="156"/>
      <c r="JWM768" s="156"/>
      <c r="JWN768" s="156"/>
      <c r="JWO768" s="156"/>
      <c r="JWP768" s="156"/>
      <c r="JWQ768" s="156"/>
      <c r="JWR768" s="156"/>
      <c r="JWS768" s="156"/>
      <c r="JWT768" s="156"/>
      <c r="JWU768" s="156"/>
      <c r="JWV768" s="156"/>
      <c r="JWW768" s="156"/>
      <c r="JWX768" s="156"/>
      <c r="JWY768" s="156"/>
      <c r="JWZ768" s="156"/>
      <c r="JXA768" s="156"/>
      <c r="JXB768" s="156"/>
      <c r="JXC768" s="156"/>
      <c r="JXD768" s="156"/>
      <c r="JXE768" s="156"/>
      <c r="JXF768" s="156"/>
      <c r="JXG768" s="156"/>
      <c r="JXH768" s="156"/>
      <c r="JXI768" s="156"/>
      <c r="JXJ768" s="156"/>
      <c r="JXK768" s="156"/>
      <c r="JXL768" s="156"/>
      <c r="JXM768" s="156"/>
      <c r="JXN768" s="156"/>
      <c r="JXO768" s="156"/>
      <c r="JXP768" s="156"/>
      <c r="JXQ768" s="156"/>
      <c r="JXR768" s="156"/>
      <c r="JXS768" s="156"/>
      <c r="JXT768" s="156"/>
      <c r="JXU768" s="156"/>
      <c r="JXV768" s="156"/>
      <c r="JXW768" s="156"/>
      <c r="JXX768" s="156"/>
      <c r="JXY768" s="156"/>
      <c r="JXZ768" s="156"/>
      <c r="JYA768" s="156"/>
      <c r="JYB768" s="156"/>
      <c r="JYC768" s="156"/>
      <c r="JYD768" s="156"/>
      <c r="JYE768" s="156"/>
      <c r="JYF768" s="156"/>
      <c r="JYG768" s="156"/>
      <c r="JYH768" s="156"/>
      <c r="JYI768" s="156"/>
      <c r="JYJ768" s="156"/>
      <c r="JYK768" s="156"/>
      <c r="JYL768" s="156"/>
      <c r="JYM768" s="156"/>
      <c r="JYN768" s="156"/>
      <c r="JYO768" s="156"/>
      <c r="JYP768" s="156"/>
      <c r="JYQ768" s="156"/>
      <c r="JYR768" s="156"/>
      <c r="JYS768" s="156"/>
      <c r="JYT768" s="156"/>
      <c r="JYU768" s="156"/>
      <c r="JYV768" s="156"/>
      <c r="JYW768" s="156"/>
      <c r="JYX768" s="156"/>
      <c r="JYY768" s="156"/>
      <c r="JYZ768" s="156"/>
      <c r="JZA768" s="156"/>
      <c r="JZB768" s="156"/>
      <c r="JZC768" s="156"/>
      <c r="JZD768" s="156"/>
      <c r="JZE768" s="156"/>
      <c r="JZF768" s="156"/>
      <c r="JZG768" s="156"/>
      <c r="JZH768" s="156"/>
      <c r="JZI768" s="156"/>
      <c r="JZJ768" s="156"/>
      <c r="JZK768" s="156"/>
      <c r="JZL768" s="156"/>
      <c r="JZM768" s="156"/>
      <c r="JZN768" s="156"/>
      <c r="JZO768" s="156"/>
      <c r="JZP768" s="156"/>
      <c r="JZQ768" s="156"/>
      <c r="JZR768" s="156"/>
      <c r="JZS768" s="156"/>
      <c r="JZT768" s="156"/>
      <c r="JZU768" s="156"/>
      <c r="JZV768" s="156"/>
      <c r="JZW768" s="156"/>
      <c r="JZX768" s="156"/>
      <c r="JZY768" s="156"/>
      <c r="JZZ768" s="156"/>
      <c r="KAA768" s="156"/>
      <c r="KAB768" s="156"/>
      <c r="KAC768" s="156"/>
      <c r="KAD768" s="156"/>
      <c r="KAE768" s="156"/>
      <c r="KAF768" s="156"/>
      <c r="KAG768" s="156"/>
      <c r="KAH768" s="156"/>
      <c r="KAI768" s="156"/>
      <c r="KAJ768" s="156"/>
      <c r="KAK768" s="156"/>
      <c r="KAL768" s="156"/>
      <c r="KAM768" s="156"/>
      <c r="KAN768" s="156"/>
      <c r="KAO768" s="156"/>
      <c r="KAP768" s="156"/>
      <c r="KAQ768" s="156"/>
      <c r="KAR768" s="156"/>
      <c r="KAS768" s="156"/>
      <c r="KAT768" s="156"/>
      <c r="KAU768" s="156"/>
      <c r="KAV768" s="156"/>
      <c r="KAW768" s="156"/>
      <c r="KAX768" s="156"/>
      <c r="KAY768" s="156"/>
      <c r="KAZ768" s="156"/>
      <c r="KBA768" s="156"/>
      <c r="KBB768" s="156"/>
      <c r="KBC768" s="156"/>
      <c r="KBD768" s="156"/>
      <c r="KBE768" s="156"/>
      <c r="KBF768" s="156"/>
      <c r="KBG768" s="156"/>
      <c r="KBH768" s="156"/>
      <c r="KBI768" s="156"/>
      <c r="KBJ768" s="156"/>
      <c r="KBK768" s="156"/>
      <c r="KBL768" s="156"/>
      <c r="KBM768" s="156"/>
      <c r="KBN768" s="156"/>
      <c r="KBO768" s="156"/>
      <c r="KBP768" s="156"/>
      <c r="KBQ768" s="156"/>
      <c r="KBR768" s="156"/>
      <c r="KBS768" s="156"/>
      <c r="KBT768" s="156"/>
      <c r="KBU768" s="156"/>
      <c r="KBV768" s="156"/>
      <c r="KBW768" s="156"/>
      <c r="KBX768" s="156"/>
      <c r="KBY768" s="156"/>
      <c r="KBZ768" s="156"/>
      <c r="KCA768" s="156"/>
      <c r="KCB768" s="156"/>
      <c r="KCC768" s="156"/>
      <c r="KCD768" s="156"/>
      <c r="KCE768" s="156"/>
      <c r="KCF768" s="156"/>
      <c r="KCG768" s="156"/>
      <c r="KCH768" s="156"/>
      <c r="KCI768" s="156"/>
      <c r="KCJ768" s="156"/>
      <c r="KCK768" s="156"/>
      <c r="KCL768" s="156"/>
      <c r="KCM768" s="156"/>
      <c r="KCN768" s="156"/>
      <c r="KCO768" s="156"/>
      <c r="KCP768" s="156"/>
      <c r="KCQ768" s="156"/>
      <c r="KCR768" s="156"/>
      <c r="KCS768" s="156"/>
      <c r="KCT768" s="156"/>
      <c r="KCU768" s="156"/>
      <c r="KCV768" s="156"/>
      <c r="KCW768" s="156"/>
      <c r="KCX768" s="156"/>
      <c r="KCY768" s="156"/>
      <c r="KCZ768" s="156"/>
      <c r="KDA768" s="156"/>
      <c r="KDB768" s="156"/>
      <c r="KDC768" s="156"/>
      <c r="KDD768" s="156"/>
      <c r="KDE768" s="156"/>
      <c r="KDF768" s="156"/>
      <c r="KDG768" s="156"/>
      <c r="KDH768" s="156"/>
      <c r="KDI768" s="156"/>
      <c r="KDJ768" s="156"/>
      <c r="KDK768" s="156"/>
      <c r="KDL768" s="156"/>
      <c r="KDM768" s="156"/>
      <c r="KDN768" s="156"/>
      <c r="KDO768" s="156"/>
      <c r="KDP768" s="156"/>
      <c r="KDQ768" s="156"/>
      <c r="KDR768" s="156"/>
      <c r="KDS768" s="156"/>
      <c r="KDT768" s="156"/>
      <c r="KDU768" s="156"/>
      <c r="KDV768" s="156"/>
      <c r="KDW768" s="156"/>
      <c r="KDX768" s="156"/>
      <c r="KDY768" s="156"/>
      <c r="KDZ768" s="156"/>
      <c r="KEA768" s="156"/>
      <c r="KEB768" s="156"/>
      <c r="KEC768" s="156"/>
      <c r="KED768" s="156"/>
      <c r="KEE768" s="156"/>
      <c r="KEF768" s="156"/>
      <c r="KEG768" s="156"/>
      <c r="KEH768" s="156"/>
      <c r="KEI768" s="156"/>
      <c r="KEJ768" s="156"/>
      <c r="KEK768" s="156"/>
      <c r="KEL768" s="156"/>
      <c r="KEM768" s="156"/>
      <c r="KEN768" s="156"/>
      <c r="KEO768" s="156"/>
      <c r="KEP768" s="156"/>
      <c r="KEQ768" s="156"/>
      <c r="KER768" s="156"/>
      <c r="KES768" s="156"/>
      <c r="KET768" s="156"/>
      <c r="KEU768" s="156"/>
      <c r="KEV768" s="156"/>
      <c r="KEW768" s="156"/>
      <c r="KEX768" s="156"/>
      <c r="KEY768" s="156"/>
      <c r="KEZ768" s="156"/>
      <c r="KFA768" s="156"/>
      <c r="KFB768" s="156"/>
      <c r="KFC768" s="156"/>
      <c r="KFD768" s="156"/>
      <c r="KFE768" s="156"/>
      <c r="KFF768" s="156"/>
      <c r="KFG768" s="156"/>
      <c r="KFH768" s="156"/>
      <c r="KFI768" s="156"/>
      <c r="KFJ768" s="156"/>
      <c r="KFK768" s="156"/>
      <c r="KFL768" s="156"/>
      <c r="KFM768" s="156"/>
      <c r="KFN768" s="156"/>
      <c r="KFO768" s="156"/>
      <c r="KFP768" s="156"/>
      <c r="KFQ768" s="156"/>
      <c r="KFR768" s="156"/>
      <c r="KFS768" s="156"/>
      <c r="KFT768" s="156"/>
      <c r="KFU768" s="156"/>
      <c r="KFV768" s="156"/>
      <c r="KFW768" s="156"/>
      <c r="KFX768" s="156"/>
      <c r="KFY768" s="156"/>
      <c r="KFZ768" s="156"/>
      <c r="KGA768" s="156"/>
      <c r="KGB768" s="156"/>
      <c r="KGC768" s="156"/>
      <c r="KGD768" s="156"/>
      <c r="KGE768" s="156"/>
      <c r="KGF768" s="156"/>
      <c r="KGG768" s="156"/>
      <c r="KGH768" s="156"/>
      <c r="KGI768" s="156"/>
      <c r="KGJ768" s="156"/>
      <c r="KGK768" s="156"/>
      <c r="KGL768" s="156"/>
      <c r="KGM768" s="156"/>
      <c r="KGN768" s="156"/>
      <c r="KGO768" s="156"/>
      <c r="KGP768" s="156"/>
      <c r="KGQ768" s="156"/>
      <c r="KGR768" s="156"/>
      <c r="KGS768" s="156"/>
      <c r="KGT768" s="156"/>
      <c r="KGU768" s="156"/>
      <c r="KGV768" s="156"/>
      <c r="KGW768" s="156"/>
      <c r="KGX768" s="156"/>
      <c r="KGY768" s="156"/>
      <c r="KGZ768" s="156"/>
      <c r="KHA768" s="156"/>
      <c r="KHB768" s="156"/>
      <c r="KHC768" s="156"/>
      <c r="KHD768" s="156"/>
      <c r="KHE768" s="156"/>
      <c r="KHF768" s="156"/>
      <c r="KHG768" s="156"/>
      <c r="KHH768" s="156"/>
      <c r="KHI768" s="156"/>
      <c r="KHJ768" s="156"/>
      <c r="KHK768" s="156"/>
      <c r="KHL768" s="156"/>
      <c r="KHM768" s="156"/>
      <c r="KHN768" s="156"/>
      <c r="KHO768" s="156"/>
      <c r="KHP768" s="156"/>
      <c r="KHQ768" s="156"/>
      <c r="KHR768" s="156"/>
      <c r="KHS768" s="156"/>
      <c r="KHT768" s="156"/>
      <c r="KHU768" s="156"/>
      <c r="KHV768" s="156"/>
      <c r="KHW768" s="156"/>
      <c r="KHX768" s="156"/>
      <c r="KHY768" s="156"/>
      <c r="KHZ768" s="156"/>
      <c r="KIA768" s="156"/>
      <c r="KIB768" s="156"/>
      <c r="KIC768" s="156"/>
      <c r="KID768" s="156"/>
      <c r="KIE768" s="156"/>
      <c r="KIF768" s="156"/>
      <c r="KIG768" s="156"/>
      <c r="KIH768" s="156"/>
      <c r="KII768" s="156"/>
      <c r="KIJ768" s="156"/>
      <c r="KIK768" s="156"/>
      <c r="KIL768" s="156"/>
      <c r="KIM768" s="156"/>
      <c r="KIN768" s="156"/>
      <c r="KIO768" s="156"/>
      <c r="KIP768" s="156"/>
      <c r="KIQ768" s="156"/>
      <c r="KIR768" s="156"/>
      <c r="KIS768" s="156"/>
      <c r="KIT768" s="156"/>
      <c r="KIU768" s="156"/>
      <c r="KIV768" s="156"/>
      <c r="KIW768" s="156"/>
      <c r="KIX768" s="156"/>
      <c r="KIY768" s="156"/>
      <c r="KIZ768" s="156"/>
      <c r="KJA768" s="156"/>
      <c r="KJB768" s="156"/>
      <c r="KJC768" s="156"/>
      <c r="KJD768" s="156"/>
      <c r="KJE768" s="156"/>
      <c r="KJF768" s="156"/>
      <c r="KJG768" s="156"/>
      <c r="KJH768" s="156"/>
      <c r="KJI768" s="156"/>
      <c r="KJJ768" s="156"/>
      <c r="KJK768" s="156"/>
      <c r="KJL768" s="156"/>
      <c r="KJM768" s="156"/>
      <c r="KJN768" s="156"/>
      <c r="KJO768" s="156"/>
      <c r="KJP768" s="156"/>
      <c r="KJQ768" s="156"/>
      <c r="KJR768" s="156"/>
      <c r="KJS768" s="156"/>
      <c r="KJT768" s="156"/>
      <c r="KJU768" s="156"/>
      <c r="KJV768" s="156"/>
      <c r="KJW768" s="156"/>
      <c r="KJX768" s="156"/>
      <c r="KJY768" s="156"/>
      <c r="KJZ768" s="156"/>
      <c r="KKA768" s="156"/>
      <c r="KKB768" s="156"/>
      <c r="KKC768" s="156"/>
      <c r="KKD768" s="156"/>
      <c r="KKE768" s="156"/>
      <c r="KKF768" s="156"/>
      <c r="KKG768" s="156"/>
      <c r="KKH768" s="156"/>
      <c r="KKI768" s="156"/>
      <c r="KKJ768" s="156"/>
      <c r="KKK768" s="156"/>
      <c r="KKL768" s="156"/>
      <c r="KKM768" s="156"/>
      <c r="KKN768" s="156"/>
      <c r="KKO768" s="156"/>
      <c r="KKP768" s="156"/>
      <c r="KKQ768" s="156"/>
      <c r="KKR768" s="156"/>
      <c r="KKS768" s="156"/>
      <c r="KKT768" s="156"/>
      <c r="KKU768" s="156"/>
      <c r="KKV768" s="156"/>
      <c r="KKW768" s="156"/>
      <c r="KKX768" s="156"/>
      <c r="KKY768" s="156"/>
      <c r="KKZ768" s="156"/>
      <c r="KLA768" s="156"/>
      <c r="KLB768" s="156"/>
      <c r="KLC768" s="156"/>
      <c r="KLD768" s="156"/>
      <c r="KLE768" s="156"/>
      <c r="KLF768" s="156"/>
      <c r="KLG768" s="156"/>
      <c r="KLH768" s="156"/>
      <c r="KLI768" s="156"/>
      <c r="KLJ768" s="156"/>
      <c r="KLK768" s="156"/>
      <c r="KLL768" s="156"/>
      <c r="KLM768" s="156"/>
      <c r="KLN768" s="156"/>
      <c r="KLO768" s="156"/>
      <c r="KLP768" s="156"/>
      <c r="KLQ768" s="156"/>
      <c r="KLR768" s="156"/>
      <c r="KLS768" s="156"/>
      <c r="KLT768" s="156"/>
      <c r="KLU768" s="156"/>
      <c r="KLV768" s="156"/>
      <c r="KLW768" s="156"/>
      <c r="KLX768" s="156"/>
      <c r="KLY768" s="156"/>
      <c r="KLZ768" s="156"/>
      <c r="KMA768" s="156"/>
      <c r="KMB768" s="156"/>
      <c r="KMC768" s="156"/>
      <c r="KMD768" s="156"/>
      <c r="KME768" s="156"/>
      <c r="KMF768" s="156"/>
      <c r="KMG768" s="156"/>
      <c r="KMH768" s="156"/>
      <c r="KMI768" s="156"/>
      <c r="KMJ768" s="156"/>
      <c r="KMK768" s="156"/>
      <c r="KML768" s="156"/>
      <c r="KMM768" s="156"/>
      <c r="KMN768" s="156"/>
      <c r="KMO768" s="156"/>
      <c r="KMP768" s="156"/>
      <c r="KMQ768" s="156"/>
      <c r="KMR768" s="156"/>
      <c r="KMS768" s="156"/>
      <c r="KMT768" s="156"/>
      <c r="KMU768" s="156"/>
      <c r="KMV768" s="156"/>
      <c r="KMW768" s="156"/>
      <c r="KMX768" s="156"/>
      <c r="KMY768" s="156"/>
      <c r="KMZ768" s="156"/>
      <c r="KNA768" s="156"/>
      <c r="KNB768" s="156"/>
      <c r="KNC768" s="156"/>
      <c r="KND768" s="156"/>
      <c r="KNE768" s="156"/>
      <c r="KNF768" s="156"/>
      <c r="KNG768" s="156"/>
      <c r="KNH768" s="156"/>
      <c r="KNI768" s="156"/>
      <c r="KNJ768" s="156"/>
      <c r="KNK768" s="156"/>
      <c r="KNL768" s="156"/>
      <c r="KNM768" s="156"/>
      <c r="KNN768" s="156"/>
      <c r="KNO768" s="156"/>
      <c r="KNP768" s="156"/>
      <c r="KNQ768" s="156"/>
      <c r="KNR768" s="156"/>
      <c r="KNS768" s="156"/>
      <c r="KNT768" s="156"/>
      <c r="KNU768" s="156"/>
      <c r="KNV768" s="156"/>
      <c r="KNW768" s="156"/>
      <c r="KNX768" s="156"/>
      <c r="KNY768" s="156"/>
      <c r="KNZ768" s="156"/>
      <c r="KOA768" s="156"/>
      <c r="KOB768" s="156"/>
      <c r="KOC768" s="156"/>
      <c r="KOD768" s="156"/>
      <c r="KOE768" s="156"/>
      <c r="KOF768" s="156"/>
      <c r="KOG768" s="156"/>
      <c r="KOH768" s="156"/>
      <c r="KOI768" s="156"/>
      <c r="KOJ768" s="156"/>
      <c r="KOK768" s="156"/>
      <c r="KOL768" s="156"/>
      <c r="KOM768" s="156"/>
      <c r="KON768" s="156"/>
      <c r="KOO768" s="156"/>
      <c r="KOP768" s="156"/>
      <c r="KOQ768" s="156"/>
      <c r="KOR768" s="156"/>
      <c r="KOS768" s="156"/>
      <c r="KOT768" s="156"/>
      <c r="KOU768" s="156"/>
      <c r="KOV768" s="156"/>
      <c r="KOW768" s="156"/>
      <c r="KOX768" s="156"/>
      <c r="KOY768" s="156"/>
      <c r="KOZ768" s="156"/>
      <c r="KPA768" s="156"/>
      <c r="KPB768" s="156"/>
      <c r="KPC768" s="156"/>
      <c r="KPD768" s="156"/>
      <c r="KPE768" s="156"/>
      <c r="KPF768" s="156"/>
      <c r="KPG768" s="156"/>
      <c r="KPH768" s="156"/>
      <c r="KPI768" s="156"/>
      <c r="KPJ768" s="156"/>
      <c r="KPK768" s="156"/>
      <c r="KPL768" s="156"/>
      <c r="KPM768" s="156"/>
      <c r="KPN768" s="156"/>
      <c r="KPO768" s="156"/>
      <c r="KPP768" s="156"/>
      <c r="KPQ768" s="156"/>
      <c r="KPR768" s="156"/>
      <c r="KPS768" s="156"/>
      <c r="KPT768" s="156"/>
      <c r="KPU768" s="156"/>
      <c r="KPV768" s="156"/>
      <c r="KPW768" s="156"/>
      <c r="KPX768" s="156"/>
      <c r="KPY768" s="156"/>
      <c r="KPZ768" s="156"/>
      <c r="KQA768" s="156"/>
      <c r="KQB768" s="156"/>
      <c r="KQC768" s="156"/>
      <c r="KQD768" s="156"/>
      <c r="KQE768" s="156"/>
      <c r="KQF768" s="156"/>
      <c r="KQG768" s="156"/>
      <c r="KQH768" s="156"/>
      <c r="KQI768" s="156"/>
      <c r="KQJ768" s="156"/>
      <c r="KQK768" s="156"/>
      <c r="KQL768" s="156"/>
      <c r="KQM768" s="156"/>
      <c r="KQN768" s="156"/>
      <c r="KQO768" s="156"/>
      <c r="KQP768" s="156"/>
      <c r="KQQ768" s="156"/>
      <c r="KQR768" s="156"/>
      <c r="KQS768" s="156"/>
      <c r="KQT768" s="156"/>
      <c r="KQU768" s="156"/>
      <c r="KQV768" s="156"/>
      <c r="KQW768" s="156"/>
      <c r="KQX768" s="156"/>
      <c r="KQY768" s="156"/>
      <c r="KQZ768" s="156"/>
      <c r="KRA768" s="156"/>
      <c r="KRB768" s="156"/>
      <c r="KRC768" s="156"/>
      <c r="KRD768" s="156"/>
      <c r="KRE768" s="156"/>
      <c r="KRF768" s="156"/>
      <c r="KRG768" s="156"/>
      <c r="KRH768" s="156"/>
      <c r="KRI768" s="156"/>
      <c r="KRJ768" s="156"/>
      <c r="KRK768" s="156"/>
      <c r="KRL768" s="156"/>
      <c r="KRM768" s="156"/>
      <c r="KRN768" s="156"/>
      <c r="KRO768" s="156"/>
      <c r="KRP768" s="156"/>
      <c r="KRQ768" s="156"/>
      <c r="KRR768" s="156"/>
      <c r="KRS768" s="156"/>
      <c r="KRT768" s="156"/>
      <c r="KRU768" s="156"/>
      <c r="KRV768" s="156"/>
      <c r="KRW768" s="156"/>
      <c r="KRX768" s="156"/>
      <c r="KRY768" s="156"/>
      <c r="KRZ768" s="156"/>
      <c r="KSA768" s="156"/>
      <c r="KSB768" s="156"/>
      <c r="KSC768" s="156"/>
      <c r="KSD768" s="156"/>
      <c r="KSE768" s="156"/>
      <c r="KSF768" s="156"/>
      <c r="KSG768" s="156"/>
      <c r="KSH768" s="156"/>
      <c r="KSI768" s="156"/>
      <c r="KSJ768" s="156"/>
      <c r="KSK768" s="156"/>
      <c r="KSL768" s="156"/>
      <c r="KSM768" s="156"/>
      <c r="KSN768" s="156"/>
      <c r="KSO768" s="156"/>
      <c r="KSP768" s="156"/>
      <c r="KSQ768" s="156"/>
      <c r="KSR768" s="156"/>
      <c r="KSS768" s="156"/>
      <c r="KST768" s="156"/>
      <c r="KSU768" s="156"/>
      <c r="KSV768" s="156"/>
      <c r="KSW768" s="156"/>
      <c r="KSX768" s="156"/>
      <c r="KSY768" s="156"/>
      <c r="KSZ768" s="156"/>
      <c r="KTA768" s="156"/>
      <c r="KTB768" s="156"/>
      <c r="KTC768" s="156"/>
      <c r="KTD768" s="156"/>
      <c r="KTE768" s="156"/>
      <c r="KTF768" s="156"/>
      <c r="KTG768" s="156"/>
      <c r="KTH768" s="156"/>
      <c r="KTI768" s="156"/>
      <c r="KTJ768" s="156"/>
      <c r="KTK768" s="156"/>
      <c r="KTL768" s="156"/>
      <c r="KTM768" s="156"/>
      <c r="KTN768" s="156"/>
      <c r="KTO768" s="156"/>
      <c r="KTP768" s="156"/>
      <c r="KTQ768" s="156"/>
      <c r="KTR768" s="156"/>
      <c r="KTS768" s="156"/>
      <c r="KTT768" s="156"/>
      <c r="KTU768" s="156"/>
      <c r="KTV768" s="156"/>
      <c r="KTW768" s="156"/>
      <c r="KTX768" s="156"/>
      <c r="KTY768" s="156"/>
      <c r="KTZ768" s="156"/>
      <c r="KUA768" s="156"/>
      <c r="KUB768" s="156"/>
      <c r="KUC768" s="156"/>
      <c r="KUD768" s="156"/>
      <c r="KUE768" s="156"/>
      <c r="KUF768" s="156"/>
      <c r="KUG768" s="156"/>
      <c r="KUH768" s="156"/>
      <c r="KUI768" s="156"/>
      <c r="KUJ768" s="156"/>
      <c r="KUK768" s="156"/>
      <c r="KUL768" s="156"/>
      <c r="KUM768" s="156"/>
      <c r="KUN768" s="156"/>
      <c r="KUO768" s="156"/>
      <c r="KUP768" s="156"/>
      <c r="KUQ768" s="156"/>
      <c r="KUR768" s="156"/>
      <c r="KUS768" s="156"/>
      <c r="KUT768" s="156"/>
      <c r="KUU768" s="156"/>
      <c r="KUV768" s="156"/>
      <c r="KUW768" s="156"/>
      <c r="KUX768" s="156"/>
      <c r="KUY768" s="156"/>
      <c r="KUZ768" s="156"/>
      <c r="KVA768" s="156"/>
      <c r="KVB768" s="156"/>
      <c r="KVC768" s="156"/>
      <c r="KVD768" s="156"/>
      <c r="KVE768" s="156"/>
      <c r="KVF768" s="156"/>
      <c r="KVG768" s="156"/>
      <c r="KVH768" s="156"/>
      <c r="KVI768" s="156"/>
      <c r="KVJ768" s="156"/>
      <c r="KVK768" s="156"/>
      <c r="KVL768" s="156"/>
      <c r="KVM768" s="156"/>
      <c r="KVN768" s="156"/>
      <c r="KVO768" s="156"/>
      <c r="KVP768" s="156"/>
      <c r="KVQ768" s="156"/>
      <c r="KVR768" s="156"/>
      <c r="KVS768" s="156"/>
      <c r="KVT768" s="156"/>
      <c r="KVU768" s="156"/>
      <c r="KVV768" s="156"/>
      <c r="KVW768" s="156"/>
      <c r="KVX768" s="156"/>
      <c r="KVY768" s="156"/>
      <c r="KVZ768" s="156"/>
      <c r="KWA768" s="156"/>
      <c r="KWB768" s="156"/>
      <c r="KWC768" s="156"/>
      <c r="KWD768" s="156"/>
      <c r="KWE768" s="156"/>
      <c r="KWF768" s="156"/>
      <c r="KWG768" s="156"/>
      <c r="KWH768" s="156"/>
      <c r="KWI768" s="156"/>
      <c r="KWJ768" s="156"/>
      <c r="KWK768" s="156"/>
      <c r="KWL768" s="156"/>
      <c r="KWM768" s="156"/>
      <c r="KWN768" s="156"/>
      <c r="KWO768" s="156"/>
      <c r="KWP768" s="156"/>
      <c r="KWQ768" s="156"/>
      <c r="KWR768" s="156"/>
      <c r="KWS768" s="156"/>
      <c r="KWT768" s="156"/>
      <c r="KWU768" s="156"/>
      <c r="KWV768" s="156"/>
      <c r="KWW768" s="156"/>
      <c r="KWX768" s="156"/>
      <c r="KWY768" s="156"/>
      <c r="KWZ768" s="156"/>
      <c r="KXA768" s="156"/>
      <c r="KXB768" s="156"/>
      <c r="KXC768" s="156"/>
      <c r="KXD768" s="156"/>
      <c r="KXE768" s="156"/>
      <c r="KXF768" s="156"/>
      <c r="KXG768" s="156"/>
      <c r="KXH768" s="156"/>
      <c r="KXI768" s="156"/>
      <c r="KXJ768" s="156"/>
      <c r="KXK768" s="156"/>
      <c r="KXL768" s="156"/>
      <c r="KXM768" s="156"/>
      <c r="KXN768" s="156"/>
      <c r="KXO768" s="156"/>
      <c r="KXP768" s="156"/>
      <c r="KXQ768" s="156"/>
      <c r="KXR768" s="156"/>
      <c r="KXS768" s="156"/>
      <c r="KXT768" s="156"/>
      <c r="KXU768" s="156"/>
      <c r="KXV768" s="156"/>
      <c r="KXW768" s="156"/>
      <c r="KXX768" s="156"/>
      <c r="KXY768" s="156"/>
      <c r="KXZ768" s="156"/>
      <c r="KYA768" s="156"/>
      <c r="KYB768" s="156"/>
      <c r="KYC768" s="156"/>
      <c r="KYD768" s="156"/>
      <c r="KYE768" s="156"/>
      <c r="KYF768" s="156"/>
      <c r="KYG768" s="156"/>
      <c r="KYH768" s="156"/>
      <c r="KYI768" s="156"/>
      <c r="KYJ768" s="156"/>
      <c r="KYK768" s="156"/>
      <c r="KYL768" s="156"/>
      <c r="KYM768" s="156"/>
      <c r="KYN768" s="156"/>
      <c r="KYO768" s="156"/>
      <c r="KYP768" s="156"/>
      <c r="KYQ768" s="156"/>
      <c r="KYR768" s="156"/>
      <c r="KYS768" s="156"/>
      <c r="KYT768" s="156"/>
      <c r="KYU768" s="156"/>
      <c r="KYV768" s="156"/>
      <c r="KYW768" s="156"/>
      <c r="KYX768" s="156"/>
      <c r="KYY768" s="156"/>
      <c r="KYZ768" s="156"/>
      <c r="KZA768" s="156"/>
      <c r="KZB768" s="156"/>
      <c r="KZC768" s="156"/>
      <c r="KZD768" s="156"/>
      <c r="KZE768" s="156"/>
      <c r="KZF768" s="156"/>
      <c r="KZG768" s="156"/>
      <c r="KZH768" s="156"/>
      <c r="KZI768" s="156"/>
      <c r="KZJ768" s="156"/>
      <c r="KZK768" s="156"/>
      <c r="KZL768" s="156"/>
      <c r="KZM768" s="156"/>
      <c r="KZN768" s="156"/>
      <c r="KZO768" s="156"/>
      <c r="KZP768" s="156"/>
      <c r="KZQ768" s="156"/>
      <c r="KZR768" s="156"/>
      <c r="KZS768" s="156"/>
      <c r="KZT768" s="156"/>
      <c r="KZU768" s="156"/>
      <c r="KZV768" s="156"/>
      <c r="KZW768" s="156"/>
      <c r="KZX768" s="156"/>
      <c r="KZY768" s="156"/>
      <c r="KZZ768" s="156"/>
      <c r="LAA768" s="156"/>
      <c r="LAB768" s="156"/>
      <c r="LAC768" s="156"/>
      <c r="LAD768" s="156"/>
      <c r="LAE768" s="156"/>
      <c r="LAF768" s="156"/>
      <c r="LAG768" s="156"/>
      <c r="LAH768" s="156"/>
      <c r="LAI768" s="156"/>
      <c r="LAJ768" s="156"/>
      <c r="LAK768" s="156"/>
      <c r="LAL768" s="156"/>
      <c r="LAM768" s="156"/>
      <c r="LAN768" s="156"/>
      <c r="LAO768" s="156"/>
      <c r="LAP768" s="156"/>
      <c r="LAQ768" s="156"/>
      <c r="LAR768" s="156"/>
      <c r="LAS768" s="156"/>
      <c r="LAT768" s="156"/>
      <c r="LAU768" s="156"/>
      <c r="LAV768" s="156"/>
      <c r="LAW768" s="156"/>
      <c r="LAX768" s="156"/>
      <c r="LAY768" s="156"/>
      <c r="LAZ768" s="156"/>
      <c r="LBA768" s="156"/>
      <c r="LBB768" s="156"/>
      <c r="LBC768" s="156"/>
      <c r="LBD768" s="156"/>
      <c r="LBE768" s="156"/>
      <c r="LBF768" s="156"/>
      <c r="LBG768" s="156"/>
      <c r="LBH768" s="156"/>
      <c r="LBI768" s="156"/>
      <c r="LBJ768" s="156"/>
      <c r="LBK768" s="156"/>
      <c r="LBL768" s="156"/>
      <c r="LBM768" s="156"/>
      <c r="LBN768" s="156"/>
      <c r="LBO768" s="156"/>
      <c r="LBP768" s="156"/>
      <c r="LBQ768" s="156"/>
      <c r="LBR768" s="156"/>
      <c r="LBS768" s="156"/>
      <c r="LBT768" s="156"/>
      <c r="LBU768" s="156"/>
      <c r="LBV768" s="156"/>
      <c r="LBW768" s="156"/>
      <c r="LBX768" s="156"/>
      <c r="LBY768" s="156"/>
      <c r="LBZ768" s="156"/>
      <c r="LCA768" s="156"/>
      <c r="LCB768" s="156"/>
      <c r="LCC768" s="156"/>
      <c r="LCD768" s="156"/>
      <c r="LCE768" s="156"/>
      <c r="LCF768" s="156"/>
      <c r="LCG768" s="156"/>
      <c r="LCH768" s="156"/>
      <c r="LCI768" s="156"/>
      <c r="LCJ768" s="156"/>
      <c r="LCK768" s="156"/>
      <c r="LCL768" s="156"/>
      <c r="LCM768" s="156"/>
      <c r="LCN768" s="156"/>
      <c r="LCO768" s="156"/>
      <c r="LCP768" s="156"/>
      <c r="LCQ768" s="156"/>
      <c r="LCR768" s="156"/>
      <c r="LCS768" s="156"/>
      <c r="LCT768" s="156"/>
      <c r="LCU768" s="156"/>
      <c r="LCV768" s="156"/>
      <c r="LCW768" s="156"/>
      <c r="LCX768" s="156"/>
      <c r="LCY768" s="156"/>
      <c r="LCZ768" s="156"/>
      <c r="LDA768" s="156"/>
      <c r="LDB768" s="156"/>
      <c r="LDC768" s="156"/>
      <c r="LDD768" s="156"/>
      <c r="LDE768" s="156"/>
      <c r="LDF768" s="156"/>
      <c r="LDG768" s="156"/>
      <c r="LDH768" s="156"/>
      <c r="LDI768" s="156"/>
      <c r="LDJ768" s="156"/>
      <c r="LDK768" s="156"/>
      <c r="LDL768" s="156"/>
      <c r="LDM768" s="156"/>
      <c r="LDN768" s="156"/>
      <c r="LDO768" s="156"/>
      <c r="LDP768" s="156"/>
      <c r="LDQ768" s="156"/>
      <c r="LDR768" s="156"/>
      <c r="LDS768" s="156"/>
      <c r="LDT768" s="156"/>
      <c r="LDU768" s="156"/>
      <c r="LDV768" s="156"/>
      <c r="LDW768" s="156"/>
      <c r="LDX768" s="156"/>
      <c r="LDY768" s="156"/>
      <c r="LDZ768" s="156"/>
      <c r="LEA768" s="156"/>
      <c r="LEB768" s="156"/>
      <c r="LEC768" s="156"/>
      <c r="LED768" s="156"/>
      <c r="LEE768" s="156"/>
      <c r="LEF768" s="156"/>
      <c r="LEG768" s="156"/>
      <c r="LEH768" s="156"/>
      <c r="LEI768" s="156"/>
      <c r="LEJ768" s="156"/>
      <c r="LEK768" s="156"/>
      <c r="LEL768" s="156"/>
      <c r="LEM768" s="156"/>
      <c r="LEN768" s="156"/>
      <c r="LEO768" s="156"/>
      <c r="LEP768" s="156"/>
      <c r="LEQ768" s="156"/>
      <c r="LER768" s="156"/>
      <c r="LES768" s="156"/>
      <c r="LET768" s="156"/>
      <c r="LEU768" s="156"/>
      <c r="LEV768" s="156"/>
      <c r="LEW768" s="156"/>
      <c r="LEX768" s="156"/>
      <c r="LEY768" s="156"/>
      <c r="LEZ768" s="156"/>
      <c r="LFA768" s="156"/>
      <c r="LFB768" s="156"/>
      <c r="LFC768" s="156"/>
      <c r="LFD768" s="156"/>
      <c r="LFE768" s="156"/>
      <c r="LFF768" s="156"/>
      <c r="LFG768" s="156"/>
      <c r="LFH768" s="156"/>
      <c r="LFI768" s="156"/>
      <c r="LFJ768" s="156"/>
      <c r="LFK768" s="156"/>
      <c r="LFL768" s="156"/>
      <c r="LFM768" s="156"/>
      <c r="LFN768" s="156"/>
      <c r="LFO768" s="156"/>
      <c r="LFP768" s="156"/>
      <c r="LFQ768" s="156"/>
      <c r="LFR768" s="156"/>
      <c r="LFS768" s="156"/>
      <c r="LFT768" s="156"/>
      <c r="LFU768" s="156"/>
      <c r="LFV768" s="156"/>
      <c r="LFW768" s="156"/>
      <c r="LFX768" s="156"/>
      <c r="LFY768" s="156"/>
      <c r="LFZ768" s="156"/>
      <c r="LGA768" s="156"/>
      <c r="LGB768" s="156"/>
      <c r="LGC768" s="156"/>
      <c r="LGD768" s="156"/>
      <c r="LGE768" s="156"/>
      <c r="LGF768" s="156"/>
      <c r="LGG768" s="156"/>
      <c r="LGH768" s="156"/>
      <c r="LGI768" s="156"/>
      <c r="LGJ768" s="156"/>
      <c r="LGK768" s="156"/>
      <c r="LGL768" s="156"/>
      <c r="LGM768" s="156"/>
      <c r="LGN768" s="156"/>
      <c r="LGO768" s="156"/>
      <c r="LGP768" s="156"/>
      <c r="LGQ768" s="156"/>
      <c r="LGR768" s="156"/>
      <c r="LGS768" s="156"/>
      <c r="LGT768" s="156"/>
      <c r="LGU768" s="156"/>
      <c r="LGV768" s="156"/>
      <c r="LGW768" s="156"/>
      <c r="LGX768" s="156"/>
      <c r="LGY768" s="156"/>
      <c r="LGZ768" s="156"/>
      <c r="LHA768" s="156"/>
      <c r="LHB768" s="156"/>
      <c r="LHC768" s="156"/>
      <c r="LHD768" s="156"/>
      <c r="LHE768" s="156"/>
      <c r="LHF768" s="156"/>
      <c r="LHG768" s="156"/>
      <c r="LHH768" s="156"/>
      <c r="LHI768" s="156"/>
      <c r="LHJ768" s="156"/>
      <c r="LHK768" s="156"/>
      <c r="LHL768" s="156"/>
      <c r="LHM768" s="156"/>
      <c r="LHN768" s="156"/>
      <c r="LHO768" s="156"/>
      <c r="LHP768" s="156"/>
      <c r="LHQ768" s="156"/>
      <c r="LHR768" s="156"/>
      <c r="LHS768" s="156"/>
      <c r="LHT768" s="156"/>
      <c r="LHU768" s="156"/>
      <c r="LHV768" s="156"/>
      <c r="LHW768" s="156"/>
      <c r="LHX768" s="156"/>
      <c r="LHY768" s="156"/>
      <c r="LHZ768" s="156"/>
      <c r="LIA768" s="156"/>
      <c r="LIB768" s="156"/>
      <c r="LIC768" s="156"/>
      <c r="LID768" s="156"/>
      <c r="LIE768" s="156"/>
      <c r="LIF768" s="156"/>
      <c r="LIG768" s="156"/>
      <c r="LIH768" s="156"/>
      <c r="LII768" s="156"/>
      <c r="LIJ768" s="156"/>
      <c r="LIK768" s="156"/>
      <c r="LIL768" s="156"/>
      <c r="LIM768" s="156"/>
      <c r="LIN768" s="156"/>
      <c r="LIO768" s="156"/>
      <c r="LIP768" s="156"/>
      <c r="LIQ768" s="156"/>
      <c r="LIR768" s="156"/>
      <c r="LIS768" s="156"/>
      <c r="LIT768" s="156"/>
      <c r="LIU768" s="156"/>
      <c r="LIV768" s="156"/>
      <c r="LIW768" s="156"/>
      <c r="LIX768" s="156"/>
      <c r="LIY768" s="156"/>
      <c r="LIZ768" s="156"/>
      <c r="LJA768" s="156"/>
      <c r="LJB768" s="156"/>
      <c r="LJC768" s="156"/>
      <c r="LJD768" s="156"/>
      <c r="LJE768" s="156"/>
      <c r="LJF768" s="156"/>
      <c r="LJG768" s="156"/>
      <c r="LJH768" s="156"/>
      <c r="LJI768" s="156"/>
      <c r="LJJ768" s="156"/>
      <c r="LJK768" s="156"/>
      <c r="LJL768" s="156"/>
      <c r="LJM768" s="156"/>
      <c r="LJN768" s="156"/>
      <c r="LJO768" s="156"/>
      <c r="LJP768" s="156"/>
      <c r="LJQ768" s="156"/>
      <c r="LJR768" s="156"/>
      <c r="LJS768" s="156"/>
      <c r="LJT768" s="156"/>
      <c r="LJU768" s="156"/>
      <c r="LJV768" s="156"/>
      <c r="LJW768" s="156"/>
      <c r="LJX768" s="156"/>
      <c r="LJY768" s="156"/>
      <c r="LJZ768" s="156"/>
      <c r="LKA768" s="156"/>
      <c r="LKB768" s="156"/>
      <c r="LKC768" s="156"/>
      <c r="LKD768" s="156"/>
      <c r="LKE768" s="156"/>
      <c r="LKF768" s="156"/>
      <c r="LKG768" s="156"/>
      <c r="LKH768" s="156"/>
      <c r="LKI768" s="156"/>
      <c r="LKJ768" s="156"/>
      <c r="LKK768" s="156"/>
      <c r="LKL768" s="156"/>
      <c r="LKM768" s="156"/>
      <c r="LKN768" s="156"/>
      <c r="LKO768" s="156"/>
      <c r="LKP768" s="156"/>
      <c r="LKQ768" s="156"/>
      <c r="LKR768" s="156"/>
      <c r="LKS768" s="156"/>
      <c r="LKT768" s="156"/>
      <c r="LKU768" s="156"/>
      <c r="LKV768" s="156"/>
      <c r="LKW768" s="156"/>
      <c r="LKX768" s="156"/>
      <c r="LKY768" s="156"/>
      <c r="LKZ768" s="156"/>
      <c r="LLA768" s="156"/>
      <c r="LLB768" s="156"/>
      <c r="LLC768" s="156"/>
      <c r="LLD768" s="156"/>
      <c r="LLE768" s="156"/>
      <c r="LLF768" s="156"/>
      <c r="LLG768" s="156"/>
      <c r="LLH768" s="156"/>
      <c r="LLI768" s="156"/>
      <c r="LLJ768" s="156"/>
      <c r="LLK768" s="156"/>
      <c r="LLL768" s="156"/>
      <c r="LLM768" s="156"/>
      <c r="LLN768" s="156"/>
      <c r="LLO768" s="156"/>
      <c r="LLP768" s="156"/>
      <c r="LLQ768" s="156"/>
      <c r="LLR768" s="156"/>
      <c r="LLS768" s="156"/>
      <c r="LLT768" s="156"/>
      <c r="LLU768" s="156"/>
      <c r="LLV768" s="156"/>
      <c r="LLW768" s="156"/>
      <c r="LLX768" s="156"/>
      <c r="LLY768" s="156"/>
      <c r="LLZ768" s="156"/>
      <c r="LMA768" s="156"/>
      <c r="LMB768" s="156"/>
      <c r="LMC768" s="156"/>
      <c r="LMD768" s="156"/>
      <c r="LME768" s="156"/>
      <c r="LMF768" s="156"/>
      <c r="LMG768" s="156"/>
      <c r="LMH768" s="156"/>
      <c r="LMI768" s="156"/>
      <c r="LMJ768" s="156"/>
      <c r="LMK768" s="156"/>
      <c r="LML768" s="156"/>
      <c r="LMM768" s="156"/>
      <c r="LMN768" s="156"/>
      <c r="LMO768" s="156"/>
      <c r="LMP768" s="156"/>
      <c r="LMQ768" s="156"/>
      <c r="LMR768" s="156"/>
      <c r="LMS768" s="156"/>
      <c r="LMT768" s="156"/>
      <c r="LMU768" s="156"/>
      <c r="LMV768" s="156"/>
      <c r="LMW768" s="156"/>
      <c r="LMX768" s="156"/>
      <c r="LMY768" s="156"/>
      <c r="LMZ768" s="156"/>
      <c r="LNA768" s="156"/>
      <c r="LNB768" s="156"/>
      <c r="LNC768" s="156"/>
      <c r="LND768" s="156"/>
      <c r="LNE768" s="156"/>
      <c r="LNF768" s="156"/>
      <c r="LNG768" s="156"/>
      <c r="LNH768" s="156"/>
      <c r="LNI768" s="156"/>
      <c r="LNJ768" s="156"/>
      <c r="LNK768" s="156"/>
      <c r="LNL768" s="156"/>
      <c r="LNM768" s="156"/>
      <c r="LNN768" s="156"/>
      <c r="LNO768" s="156"/>
      <c r="LNP768" s="156"/>
      <c r="LNQ768" s="156"/>
      <c r="LNR768" s="156"/>
      <c r="LNS768" s="156"/>
      <c r="LNT768" s="156"/>
      <c r="LNU768" s="156"/>
      <c r="LNV768" s="156"/>
      <c r="LNW768" s="156"/>
      <c r="LNX768" s="156"/>
      <c r="LNY768" s="156"/>
      <c r="LNZ768" s="156"/>
      <c r="LOA768" s="156"/>
      <c r="LOB768" s="156"/>
      <c r="LOC768" s="156"/>
      <c r="LOD768" s="156"/>
      <c r="LOE768" s="156"/>
      <c r="LOF768" s="156"/>
      <c r="LOG768" s="156"/>
      <c r="LOH768" s="156"/>
      <c r="LOI768" s="156"/>
      <c r="LOJ768" s="156"/>
      <c r="LOK768" s="156"/>
      <c r="LOL768" s="156"/>
      <c r="LOM768" s="156"/>
      <c r="LON768" s="156"/>
      <c r="LOO768" s="156"/>
      <c r="LOP768" s="156"/>
      <c r="LOQ768" s="156"/>
      <c r="LOR768" s="156"/>
      <c r="LOS768" s="156"/>
      <c r="LOT768" s="156"/>
      <c r="LOU768" s="156"/>
      <c r="LOV768" s="156"/>
      <c r="LOW768" s="156"/>
      <c r="LOX768" s="156"/>
      <c r="LOY768" s="156"/>
      <c r="LOZ768" s="156"/>
      <c r="LPA768" s="156"/>
      <c r="LPB768" s="156"/>
      <c r="LPC768" s="156"/>
      <c r="LPD768" s="156"/>
      <c r="LPE768" s="156"/>
      <c r="LPF768" s="156"/>
      <c r="LPG768" s="156"/>
      <c r="LPH768" s="156"/>
      <c r="LPI768" s="156"/>
      <c r="LPJ768" s="156"/>
      <c r="LPK768" s="156"/>
      <c r="LPL768" s="156"/>
      <c r="LPM768" s="156"/>
      <c r="LPN768" s="156"/>
      <c r="LPO768" s="156"/>
      <c r="LPP768" s="156"/>
      <c r="LPQ768" s="156"/>
      <c r="LPR768" s="156"/>
      <c r="LPS768" s="156"/>
      <c r="LPT768" s="156"/>
      <c r="LPU768" s="156"/>
      <c r="LPV768" s="156"/>
      <c r="LPW768" s="156"/>
      <c r="LPX768" s="156"/>
      <c r="LPY768" s="156"/>
      <c r="LPZ768" s="156"/>
      <c r="LQA768" s="156"/>
      <c r="LQB768" s="156"/>
      <c r="LQC768" s="156"/>
      <c r="LQD768" s="156"/>
      <c r="LQE768" s="156"/>
      <c r="LQF768" s="156"/>
      <c r="LQG768" s="156"/>
      <c r="LQH768" s="156"/>
      <c r="LQI768" s="156"/>
      <c r="LQJ768" s="156"/>
      <c r="LQK768" s="156"/>
      <c r="LQL768" s="156"/>
      <c r="LQM768" s="156"/>
      <c r="LQN768" s="156"/>
      <c r="LQO768" s="156"/>
      <c r="LQP768" s="156"/>
      <c r="LQQ768" s="156"/>
      <c r="LQR768" s="156"/>
      <c r="LQS768" s="156"/>
      <c r="LQT768" s="156"/>
      <c r="LQU768" s="156"/>
      <c r="LQV768" s="156"/>
      <c r="LQW768" s="156"/>
      <c r="LQX768" s="156"/>
      <c r="LQY768" s="156"/>
      <c r="LQZ768" s="156"/>
      <c r="LRA768" s="156"/>
      <c r="LRB768" s="156"/>
      <c r="LRC768" s="156"/>
      <c r="LRD768" s="156"/>
      <c r="LRE768" s="156"/>
      <c r="LRF768" s="156"/>
      <c r="LRG768" s="156"/>
      <c r="LRH768" s="156"/>
      <c r="LRI768" s="156"/>
      <c r="LRJ768" s="156"/>
      <c r="LRK768" s="156"/>
      <c r="LRL768" s="156"/>
      <c r="LRM768" s="156"/>
      <c r="LRN768" s="156"/>
      <c r="LRO768" s="156"/>
      <c r="LRP768" s="156"/>
      <c r="LRQ768" s="156"/>
      <c r="LRR768" s="156"/>
      <c r="LRS768" s="156"/>
      <c r="LRT768" s="156"/>
      <c r="LRU768" s="156"/>
      <c r="LRV768" s="156"/>
      <c r="LRW768" s="156"/>
      <c r="LRX768" s="156"/>
      <c r="LRY768" s="156"/>
      <c r="LRZ768" s="156"/>
      <c r="LSA768" s="156"/>
      <c r="LSB768" s="156"/>
      <c r="LSC768" s="156"/>
      <c r="LSD768" s="156"/>
      <c r="LSE768" s="156"/>
      <c r="LSF768" s="156"/>
      <c r="LSG768" s="156"/>
      <c r="LSH768" s="156"/>
      <c r="LSI768" s="156"/>
      <c r="LSJ768" s="156"/>
      <c r="LSK768" s="156"/>
      <c r="LSL768" s="156"/>
      <c r="LSM768" s="156"/>
      <c r="LSN768" s="156"/>
      <c r="LSO768" s="156"/>
      <c r="LSP768" s="156"/>
      <c r="LSQ768" s="156"/>
      <c r="LSR768" s="156"/>
      <c r="LSS768" s="156"/>
      <c r="LST768" s="156"/>
      <c r="LSU768" s="156"/>
      <c r="LSV768" s="156"/>
      <c r="LSW768" s="156"/>
      <c r="LSX768" s="156"/>
      <c r="LSY768" s="156"/>
      <c r="LSZ768" s="156"/>
      <c r="LTA768" s="156"/>
      <c r="LTB768" s="156"/>
      <c r="LTC768" s="156"/>
      <c r="LTD768" s="156"/>
      <c r="LTE768" s="156"/>
      <c r="LTF768" s="156"/>
      <c r="LTG768" s="156"/>
      <c r="LTH768" s="156"/>
      <c r="LTI768" s="156"/>
      <c r="LTJ768" s="156"/>
      <c r="LTK768" s="156"/>
      <c r="LTL768" s="156"/>
      <c r="LTM768" s="156"/>
      <c r="LTN768" s="156"/>
      <c r="LTO768" s="156"/>
      <c r="LTP768" s="156"/>
      <c r="LTQ768" s="156"/>
      <c r="LTR768" s="156"/>
      <c r="LTS768" s="156"/>
      <c r="LTT768" s="156"/>
      <c r="LTU768" s="156"/>
      <c r="LTV768" s="156"/>
      <c r="LTW768" s="156"/>
      <c r="LTX768" s="156"/>
      <c r="LTY768" s="156"/>
      <c r="LTZ768" s="156"/>
      <c r="LUA768" s="156"/>
      <c r="LUB768" s="156"/>
      <c r="LUC768" s="156"/>
      <c r="LUD768" s="156"/>
      <c r="LUE768" s="156"/>
      <c r="LUF768" s="156"/>
      <c r="LUG768" s="156"/>
      <c r="LUH768" s="156"/>
      <c r="LUI768" s="156"/>
      <c r="LUJ768" s="156"/>
      <c r="LUK768" s="156"/>
      <c r="LUL768" s="156"/>
      <c r="LUM768" s="156"/>
      <c r="LUN768" s="156"/>
      <c r="LUO768" s="156"/>
      <c r="LUP768" s="156"/>
      <c r="LUQ768" s="156"/>
      <c r="LUR768" s="156"/>
      <c r="LUS768" s="156"/>
      <c r="LUT768" s="156"/>
      <c r="LUU768" s="156"/>
      <c r="LUV768" s="156"/>
      <c r="LUW768" s="156"/>
      <c r="LUX768" s="156"/>
      <c r="LUY768" s="156"/>
      <c r="LUZ768" s="156"/>
      <c r="LVA768" s="156"/>
      <c r="LVB768" s="156"/>
      <c r="LVC768" s="156"/>
      <c r="LVD768" s="156"/>
      <c r="LVE768" s="156"/>
      <c r="LVF768" s="156"/>
      <c r="LVG768" s="156"/>
      <c r="LVH768" s="156"/>
      <c r="LVI768" s="156"/>
      <c r="LVJ768" s="156"/>
      <c r="LVK768" s="156"/>
      <c r="LVL768" s="156"/>
      <c r="LVM768" s="156"/>
      <c r="LVN768" s="156"/>
      <c r="LVO768" s="156"/>
      <c r="LVP768" s="156"/>
      <c r="LVQ768" s="156"/>
      <c r="LVR768" s="156"/>
      <c r="LVS768" s="156"/>
      <c r="LVT768" s="156"/>
      <c r="LVU768" s="156"/>
      <c r="LVV768" s="156"/>
      <c r="LVW768" s="156"/>
      <c r="LVX768" s="156"/>
      <c r="LVY768" s="156"/>
      <c r="LVZ768" s="156"/>
      <c r="LWA768" s="156"/>
      <c r="LWB768" s="156"/>
      <c r="LWC768" s="156"/>
      <c r="LWD768" s="156"/>
      <c r="LWE768" s="156"/>
      <c r="LWF768" s="156"/>
      <c r="LWG768" s="156"/>
      <c r="LWH768" s="156"/>
      <c r="LWI768" s="156"/>
      <c r="LWJ768" s="156"/>
      <c r="LWK768" s="156"/>
      <c r="LWL768" s="156"/>
      <c r="LWM768" s="156"/>
      <c r="LWN768" s="156"/>
      <c r="LWO768" s="156"/>
      <c r="LWP768" s="156"/>
      <c r="LWQ768" s="156"/>
      <c r="LWR768" s="156"/>
      <c r="LWS768" s="156"/>
      <c r="LWT768" s="156"/>
      <c r="LWU768" s="156"/>
      <c r="LWV768" s="156"/>
      <c r="LWW768" s="156"/>
      <c r="LWX768" s="156"/>
      <c r="LWY768" s="156"/>
      <c r="LWZ768" s="156"/>
      <c r="LXA768" s="156"/>
      <c r="LXB768" s="156"/>
      <c r="LXC768" s="156"/>
      <c r="LXD768" s="156"/>
      <c r="LXE768" s="156"/>
      <c r="LXF768" s="156"/>
      <c r="LXG768" s="156"/>
      <c r="LXH768" s="156"/>
      <c r="LXI768" s="156"/>
      <c r="LXJ768" s="156"/>
      <c r="LXK768" s="156"/>
      <c r="LXL768" s="156"/>
      <c r="LXM768" s="156"/>
      <c r="LXN768" s="156"/>
      <c r="LXO768" s="156"/>
      <c r="LXP768" s="156"/>
      <c r="LXQ768" s="156"/>
      <c r="LXR768" s="156"/>
      <c r="LXS768" s="156"/>
      <c r="LXT768" s="156"/>
      <c r="LXU768" s="156"/>
      <c r="LXV768" s="156"/>
      <c r="LXW768" s="156"/>
      <c r="LXX768" s="156"/>
      <c r="LXY768" s="156"/>
      <c r="LXZ768" s="156"/>
      <c r="LYA768" s="156"/>
      <c r="LYB768" s="156"/>
      <c r="LYC768" s="156"/>
      <c r="LYD768" s="156"/>
      <c r="LYE768" s="156"/>
      <c r="LYF768" s="156"/>
      <c r="LYG768" s="156"/>
      <c r="LYH768" s="156"/>
      <c r="LYI768" s="156"/>
      <c r="LYJ768" s="156"/>
      <c r="LYK768" s="156"/>
      <c r="LYL768" s="156"/>
      <c r="LYM768" s="156"/>
      <c r="LYN768" s="156"/>
      <c r="LYO768" s="156"/>
      <c r="LYP768" s="156"/>
      <c r="LYQ768" s="156"/>
      <c r="LYR768" s="156"/>
      <c r="LYS768" s="156"/>
      <c r="LYT768" s="156"/>
      <c r="LYU768" s="156"/>
      <c r="LYV768" s="156"/>
      <c r="LYW768" s="156"/>
      <c r="LYX768" s="156"/>
      <c r="LYY768" s="156"/>
      <c r="LYZ768" s="156"/>
      <c r="LZA768" s="156"/>
      <c r="LZB768" s="156"/>
      <c r="LZC768" s="156"/>
      <c r="LZD768" s="156"/>
      <c r="LZE768" s="156"/>
      <c r="LZF768" s="156"/>
      <c r="LZG768" s="156"/>
      <c r="LZH768" s="156"/>
      <c r="LZI768" s="156"/>
      <c r="LZJ768" s="156"/>
      <c r="LZK768" s="156"/>
      <c r="LZL768" s="156"/>
      <c r="LZM768" s="156"/>
      <c r="LZN768" s="156"/>
      <c r="LZO768" s="156"/>
      <c r="LZP768" s="156"/>
      <c r="LZQ768" s="156"/>
      <c r="LZR768" s="156"/>
      <c r="LZS768" s="156"/>
      <c r="LZT768" s="156"/>
      <c r="LZU768" s="156"/>
      <c r="LZV768" s="156"/>
      <c r="LZW768" s="156"/>
      <c r="LZX768" s="156"/>
      <c r="LZY768" s="156"/>
      <c r="LZZ768" s="156"/>
      <c r="MAA768" s="156"/>
      <c r="MAB768" s="156"/>
      <c r="MAC768" s="156"/>
      <c r="MAD768" s="156"/>
      <c r="MAE768" s="156"/>
      <c r="MAF768" s="156"/>
      <c r="MAG768" s="156"/>
      <c r="MAH768" s="156"/>
      <c r="MAI768" s="156"/>
      <c r="MAJ768" s="156"/>
      <c r="MAK768" s="156"/>
      <c r="MAL768" s="156"/>
      <c r="MAM768" s="156"/>
      <c r="MAN768" s="156"/>
      <c r="MAO768" s="156"/>
      <c r="MAP768" s="156"/>
      <c r="MAQ768" s="156"/>
      <c r="MAR768" s="156"/>
      <c r="MAS768" s="156"/>
      <c r="MAT768" s="156"/>
      <c r="MAU768" s="156"/>
      <c r="MAV768" s="156"/>
      <c r="MAW768" s="156"/>
      <c r="MAX768" s="156"/>
      <c r="MAY768" s="156"/>
      <c r="MAZ768" s="156"/>
      <c r="MBA768" s="156"/>
      <c r="MBB768" s="156"/>
      <c r="MBC768" s="156"/>
      <c r="MBD768" s="156"/>
      <c r="MBE768" s="156"/>
      <c r="MBF768" s="156"/>
      <c r="MBG768" s="156"/>
      <c r="MBH768" s="156"/>
      <c r="MBI768" s="156"/>
      <c r="MBJ768" s="156"/>
      <c r="MBK768" s="156"/>
      <c r="MBL768" s="156"/>
      <c r="MBM768" s="156"/>
      <c r="MBN768" s="156"/>
      <c r="MBO768" s="156"/>
      <c r="MBP768" s="156"/>
      <c r="MBQ768" s="156"/>
      <c r="MBR768" s="156"/>
      <c r="MBS768" s="156"/>
      <c r="MBT768" s="156"/>
      <c r="MBU768" s="156"/>
      <c r="MBV768" s="156"/>
      <c r="MBW768" s="156"/>
      <c r="MBX768" s="156"/>
      <c r="MBY768" s="156"/>
      <c r="MBZ768" s="156"/>
      <c r="MCA768" s="156"/>
      <c r="MCB768" s="156"/>
      <c r="MCC768" s="156"/>
      <c r="MCD768" s="156"/>
      <c r="MCE768" s="156"/>
      <c r="MCF768" s="156"/>
      <c r="MCG768" s="156"/>
      <c r="MCH768" s="156"/>
      <c r="MCI768" s="156"/>
      <c r="MCJ768" s="156"/>
      <c r="MCK768" s="156"/>
      <c r="MCL768" s="156"/>
      <c r="MCM768" s="156"/>
      <c r="MCN768" s="156"/>
      <c r="MCO768" s="156"/>
      <c r="MCP768" s="156"/>
      <c r="MCQ768" s="156"/>
      <c r="MCR768" s="156"/>
      <c r="MCS768" s="156"/>
      <c r="MCT768" s="156"/>
      <c r="MCU768" s="156"/>
      <c r="MCV768" s="156"/>
      <c r="MCW768" s="156"/>
      <c r="MCX768" s="156"/>
      <c r="MCY768" s="156"/>
      <c r="MCZ768" s="156"/>
      <c r="MDA768" s="156"/>
      <c r="MDB768" s="156"/>
      <c r="MDC768" s="156"/>
      <c r="MDD768" s="156"/>
      <c r="MDE768" s="156"/>
      <c r="MDF768" s="156"/>
      <c r="MDG768" s="156"/>
      <c r="MDH768" s="156"/>
      <c r="MDI768" s="156"/>
      <c r="MDJ768" s="156"/>
      <c r="MDK768" s="156"/>
      <c r="MDL768" s="156"/>
      <c r="MDM768" s="156"/>
      <c r="MDN768" s="156"/>
      <c r="MDO768" s="156"/>
      <c r="MDP768" s="156"/>
      <c r="MDQ768" s="156"/>
      <c r="MDR768" s="156"/>
      <c r="MDS768" s="156"/>
      <c r="MDT768" s="156"/>
      <c r="MDU768" s="156"/>
      <c r="MDV768" s="156"/>
      <c r="MDW768" s="156"/>
      <c r="MDX768" s="156"/>
      <c r="MDY768" s="156"/>
      <c r="MDZ768" s="156"/>
      <c r="MEA768" s="156"/>
      <c r="MEB768" s="156"/>
      <c r="MEC768" s="156"/>
      <c r="MED768" s="156"/>
      <c r="MEE768" s="156"/>
      <c r="MEF768" s="156"/>
      <c r="MEG768" s="156"/>
      <c r="MEH768" s="156"/>
      <c r="MEI768" s="156"/>
      <c r="MEJ768" s="156"/>
      <c r="MEK768" s="156"/>
      <c r="MEL768" s="156"/>
      <c r="MEM768" s="156"/>
      <c r="MEN768" s="156"/>
      <c r="MEO768" s="156"/>
      <c r="MEP768" s="156"/>
      <c r="MEQ768" s="156"/>
      <c r="MER768" s="156"/>
      <c r="MES768" s="156"/>
      <c r="MET768" s="156"/>
      <c r="MEU768" s="156"/>
      <c r="MEV768" s="156"/>
      <c r="MEW768" s="156"/>
      <c r="MEX768" s="156"/>
      <c r="MEY768" s="156"/>
      <c r="MEZ768" s="156"/>
      <c r="MFA768" s="156"/>
      <c r="MFB768" s="156"/>
      <c r="MFC768" s="156"/>
      <c r="MFD768" s="156"/>
      <c r="MFE768" s="156"/>
      <c r="MFF768" s="156"/>
      <c r="MFG768" s="156"/>
      <c r="MFH768" s="156"/>
      <c r="MFI768" s="156"/>
      <c r="MFJ768" s="156"/>
      <c r="MFK768" s="156"/>
      <c r="MFL768" s="156"/>
      <c r="MFM768" s="156"/>
      <c r="MFN768" s="156"/>
      <c r="MFO768" s="156"/>
      <c r="MFP768" s="156"/>
      <c r="MFQ768" s="156"/>
      <c r="MFR768" s="156"/>
      <c r="MFS768" s="156"/>
      <c r="MFT768" s="156"/>
      <c r="MFU768" s="156"/>
      <c r="MFV768" s="156"/>
      <c r="MFW768" s="156"/>
      <c r="MFX768" s="156"/>
      <c r="MFY768" s="156"/>
      <c r="MFZ768" s="156"/>
      <c r="MGA768" s="156"/>
      <c r="MGB768" s="156"/>
      <c r="MGC768" s="156"/>
      <c r="MGD768" s="156"/>
      <c r="MGE768" s="156"/>
      <c r="MGF768" s="156"/>
      <c r="MGG768" s="156"/>
      <c r="MGH768" s="156"/>
      <c r="MGI768" s="156"/>
      <c r="MGJ768" s="156"/>
      <c r="MGK768" s="156"/>
      <c r="MGL768" s="156"/>
      <c r="MGM768" s="156"/>
      <c r="MGN768" s="156"/>
      <c r="MGO768" s="156"/>
      <c r="MGP768" s="156"/>
      <c r="MGQ768" s="156"/>
      <c r="MGR768" s="156"/>
      <c r="MGS768" s="156"/>
      <c r="MGT768" s="156"/>
      <c r="MGU768" s="156"/>
      <c r="MGV768" s="156"/>
      <c r="MGW768" s="156"/>
      <c r="MGX768" s="156"/>
      <c r="MGY768" s="156"/>
      <c r="MGZ768" s="156"/>
      <c r="MHA768" s="156"/>
      <c r="MHB768" s="156"/>
      <c r="MHC768" s="156"/>
      <c r="MHD768" s="156"/>
      <c r="MHE768" s="156"/>
      <c r="MHF768" s="156"/>
      <c r="MHG768" s="156"/>
      <c r="MHH768" s="156"/>
      <c r="MHI768" s="156"/>
      <c r="MHJ768" s="156"/>
      <c r="MHK768" s="156"/>
      <c r="MHL768" s="156"/>
      <c r="MHM768" s="156"/>
      <c r="MHN768" s="156"/>
      <c r="MHO768" s="156"/>
      <c r="MHP768" s="156"/>
      <c r="MHQ768" s="156"/>
      <c r="MHR768" s="156"/>
      <c r="MHS768" s="156"/>
      <c r="MHT768" s="156"/>
      <c r="MHU768" s="156"/>
      <c r="MHV768" s="156"/>
      <c r="MHW768" s="156"/>
      <c r="MHX768" s="156"/>
      <c r="MHY768" s="156"/>
      <c r="MHZ768" s="156"/>
      <c r="MIA768" s="156"/>
      <c r="MIB768" s="156"/>
      <c r="MIC768" s="156"/>
      <c r="MID768" s="156"/>
      <c r="MIE768" s="156"/>
      <c r="MIF768" s="156"/>
      <c r="MIG768" s="156"/>
      <c r="MIH768" s="156"/>
      <c r="MII768" s="156"/>
      <c r="MIJ768" s="156"/>
      <c r="MIK768" s="156"/>
      <c r="MIL768" s="156"/>
      <c r="MIM768" s="156"/>
      <c r="MIN768" s="156"/>
      <c r="MIO768" s="156"/>
      <c r="MIP768" s="156"/>
      <c r="MIQ768" s="156"/>
      <c r="MIR768" s="156"/>
      <c r="MIS768" s="156"/>
      <c r="MIT768" s="156"/>
      <c r="MIU768" s="156"/>
      <c r="MIV768" s="156"/>
      <c r="MIW768" s="156"/>
      <c r="MIX768" s="156"/>
      <c r="MIY768" s="156"/>
      <c r="MIZ768" s="156"/>
      <c r="MJA768" s="156"/>
      <c r="MJB768" s="156"/>
      <c r="MJC768" s="156"/>
      <c r="MJD768" s="156"/>
      <c r="MJE768" s="156"/>
      <c r="MJF768" s="156"/>
      <c r="MJG768" s="156"/>
      <c r="MJH768" s="156"/>
      <c r="MJI768" s="156"/>
      <c r="MJJ768" s="156"/>
      <c r="MJK768" s="156"/>
      <c r="MJL768" s="156"/>
      <c r="MJM768" s="156"/>
      <c r="MJN768" s="156"/>
      <c r="MJO768" s="156"/>
      <c r="MJP768" s="156"/>
      <c r="MJQ768" s="156"/>
      <c r="MJR768" s="156"/>
      <c r="MJS768" s="156"/>
      <c r="MJT768" s="156"/>
      <c r="MJU768" s="156"/>
      <c r="MJV768" s="156"/>
      <c r="MJW768" s="156"/>
      <c r="MJX768" s="156"/>
      <c r="MJY768" s="156"/>
      <c r="MJZ768" s="156"/>
      <c r="MKA768" s="156"/>
      <c r="MKB768" s="156"/>
      <c r="MKC768" s="156"/>
      <c r="MKD768" s="156"/>
      <c r="MKE768" s="156"/>
      <c r="MKF768" s="156"/>
      <c r="MKG768" s="156"/>
      <c r="MKH768" s="156"/>
      <c r="MKI768" s="156"/>
      <c r="MKJ768" s="156"/>
      <c r="MKK768" s="156"/>
      <c r="MKL768" s="156"/>
      <c r="MKM768" s="156"/>
      <c r="MKN768" s="156"/>
      <c r="MKO768" s="156"/>
      <c r="MKP768" s="156"/>
      <c r="MKQ768" s="156"/>
      <c r="MKR768" s="156"/>
      <c r="MKS768" s="156"/>
      <c r="MKT768" s="156"/>
      <c r="MKU768" s="156"/>
      <c r="MKV768" s="156"/>
      <c r="MKW768" s="156"/>
      <c r="MKX768" s="156"/>
      <c r="MKY768" s="156"/>
      <c r="MKZ768" s="156"/>
      <c r="MLA768" s="156"/>
      <c r="MLB768" s="156"/>
      <c r="MLC768" s="156"/>
      <c r="MLD768" s="156"/>
      <c r="MLE768" s="156"/>
      <c r="MLF768" s="156"/>
      <c r="MLG768" s="156"/>
      <c r="MLH768" s="156"/>
      <c r="MLI768" s="156"/>
      <c r="MLJ768" s="156"/>
      <c r="MLK768" s="156"/>
      <c r="MLL768" s="156"/>
      <c r="MLM768" s="156"/>
      <c r="MLN768" s="156"/>
      <c r="MLO768" s="156"/>
      <c r="MLP768" s="156"/>
      <c r="MLQ768" s="156"/>
      <c r="MLR768" s="156"/>
      <c r="MLS768" s="156"/>
      <c r="MLT768" s="156"/>
      <c r="MLU768" s="156"/>
      <c r="MLV768" s="156"/>
      <c r="MLW768" s="156"/>
      <c r="MLX768" s="156"/>
      <c r="MLY768" s="156"/>
      <c r="MLZ768" s="156"/>
      <c r="MMA768" s="156"/>
      <c r="MMB768" s="156"/>
      <c r="MMC768" s="156"/>
      <c r="MMD768" s="156"/>
      <c r="MME768" s="156"/>
      <c r="MMF768" s="156"/>
      <c r="MMG768" s="156"/>
      <c r="MMH768" s="156"/>
      <c r="MMI768" s="156"/>
      <c r="MMJ768" s="156"/>
      <c r="MMK768" s="156"/>
      <c r="MML768" s="156"/>
      <c r="MMM768" s="156"/>
      <c r="MMN768" s="156"/>
      <c r="MMO768" s="156"/>
      <c r="MMP768" s="156"/>
      <c r="MMQ768" s="156"/>
      <c r="MMR768" s="156"/>
      <c r="MMS768" s="156"/>
      <c r="MMT768" s="156"/>
      <c r="MMU768" s="156"/>
      <c r="MMV768" s="156"/>
      <c r="MMW768" s="156"/>
      <c r="MMX768" s="156"/>
      <c r="MMY768" s="156"/>
      <c r="MMZ768" s="156"/>
      <c r="MNA768" s="156"/>
      <c r="MNB768" s="156"/>
      <c r="MNC768" s="156"/>
      <c r="MND768" s="156"/>
      <c r="MNE768" s="156"/>
      <c r="MNF768" s="156"/>
      <c r="MNG768" s="156"/>
      <c r="MNH768" s="156"/>
      <c r="MNI768" s="156"/>
      <c r="MNJ768" s="156"/>
      <c r="MNK768" s="156"/>
      <c r="MNL768" s="156"/>
      <c r="MNM768" s="156"/>
      <c r="MNN768" s="156"/>
      <c r="MNO768" s="156"/>
      <c r="MNP768" s="156"/>
      <c r="MNQ768" s="156"/>
      <c r="MNR768" s="156"/>
      <c r="MNS768" s="156"/>
      <c r="MNT768" s="156"/>
      <c r="MNU768" s="156"/>
      <c r="MNV768" s="156"/>
      <c r="MNW768" s="156"/>
      <c r="MNX768" s="156"/>
      <c r="MNY768" s="156"/>
      <c r="MNZ768" s="156"/>
      <c r="MOA768" s="156"/>
      <c r="MOB768" s="156"/>
      <c r="MOC768" s="156"/>
      <c r="MOD768" s="156"/>
      <c r="MOE768" s="156"/>
      <c r="MOF768" s="156"/>
      <c r="MOG768" s="156"/>
      <c r="MOH768" s="156"/>
      <c r="MOI768" s="156"/>
      <c r="MOJ768" s="156"/>
      <c r="MOK768" s="156"/>
      <c r="MOL768" s="156"/>
      <c r="MOM768" s="156"/>
      <c r="MON768" s="156"/>
      <c r="MOO768" s="156"/>
      <c r="MOP768" s="156"/>
      <c r="MOQ768" s="156"/>
      <c r="MOR768" s="156"/>
      <c r="MOS768" s="156"/>
      <c r="MOT768" s="156"/>
      <c r="MOU768" s="156"/>
      <c r="MOV768" s="156"/>
      <c r="MOW768" s="156"/>
      <c r="MOX768" s="156"/>
      <c r="MOY768" s="156"/>
      <c r="MOZ768" s="156"/>
      <c r="MPA768" s="156"/>
      <c r="MPB768" s="156"/>
      <c r="MPC768" s="156"/>
      <c r="MPD768" s="156"/>
      <c r="MPE768" s="156"/>
      <c r="MPF768" s="156"/>
      <c r="MPG768" s="156"/>
      <c r="MPH768" s="156"/>
      <c r="MPI768" s="156"/>
      <c r="MPJ768" s="156"/>
      <c r="MPK768" s="156"/>
      <c r="MPL768" s="156"/>
      <c r="MPM768" s="156"/>
      <c r="MPN768" s="156"/>
      <c r="MPO768" s="156"/>
      <c r="MPP768" s="156"/>
      <c r="MPQ768" s="156"/>
      <c r="MPR768" s="156"/>
      <c r="MPS768" s="156"/>
      <c r="MPT768" s="156"/>
      <c r="MPU768" s="156"/>
      <c r="MPV768" s="156"/>
      <c r="MPW768" s="156"/>
      <c r="MPX768" s="156"/>
      <c r="MPY768" s="156"/>
      <c r="MPZ768" s="156"/>
      <c r="MQA768" s="156"/>
      <c r="MQB768" s="156"/>
      <c r="MQC768" s="156"/>
      <c r="MQD768" s="156"/>
      <c r="MQE768" s="156"/>
      <c r="MQF768" s="156"/>
      <c r="MQG768" s="156"/>
      <c r="MQH768" s="156"/>
      <c r="MQI768" s="156"/>
      <c r="MQJ768" s="156"/>
      <c r="MQK768" s="156"/>
      <c r="MQL768" s="156"/>
      <c r="MQM768" s="156"/>
      <c r="MQN768" s="156"/>
      <c r="MQO768" s="156"/>
      <c r="MQP768" s="156"/>
      <c r="MQQ768" s="156"/>
      <c r="MQR768" s="156"/>
      <c r="MQS768" s="156"/>
      <c r="MQT768" s="156"/>
      <c r="MQU768" s="156"/>
      <c r="MQV768" s="156"/>
      <c r="MQW768" s="156"/>
      <c r="MQX768" s="156"/>
      <c r="MQY768" s="156"/>
      <c r="MQZ768" s="156"/>
      <c r="MRA768" s="156"/>
      <c r="MRB768" s="156"/>
      <c r="MRC768" s="156"/>
      <c r="MRD768" s="156"/>
      <c r="MRE768" s="156"/>
      <c r="MRF768" s="156"/>
      <c r="MRG768" s="156"/>
      <c r="MRH768" s="156"/>
      <c r="MRI768" s="156"/>
      <c r="MRJ768" s="156"/>
      <c r="MRK768" s="156"/>
      <c r="MRL768" s="156"/>
      <c r="MRM768" s="156"/>
      <c r="MRN768" s="156"/>
      <c r="MRO768" s="156"/>
      <c r="MRP768" s="156"/>
      <c r="MRQ768" s="156"/>
      <c r="MRR768" s="156"/>
      <c r="MRS768" s="156"/>
      <c r="MRT768" s="156"/>
      <c r="MRU768" s="156"/>
      <c r="MRV768" s="156"/>
      <c r="MRW768" s="156"/>
      <c r="MRX768" s="156"/>
      <c r="MRY768" s="156"/>
      <c r="MRZ768" s="156"/>
      <c r="MSA768" s="156"/>
      <c r="MSB768" s="156"/>
      <c r="MSC768" s="156"/>
      <c r="MSD768" s="156"/>
      <c r="MSE768" s="156"/>
      <c r="MSF768" s="156"/>
      <c r="MSG768" s="156"/>
      <c r="MSH768" s="156"/>
      <c r="MSI768" s="156"/>
      <c r="MSJ768" s="156"/>
      <c r="MSK768" s="156"/>
      <c r="MSL768" s="156"/>
      <c r="MSM768" s="156"/>
      <c r="MSN768" s="156"/>
      <c r="MSO768" s="156"/>
      <c r="MSP768" s="156"/>
      <c r="MSQ768" s="156"/>
      <c r="MSR768" s="156"/>
      <c r="MSS768" s="156"/>
      <c r="MST768" s="156"/>
      <c r="MSU768" s="156"/>
      <c r="MSV768" s="156"/>
      <c r="MSW768" s="156"/>
      <c r="MSX768" s="156"/>
      <c r="MSY768" s="156"/>
      <c r="MSZ768" s="156"/>
      <c r="MTA768" s="156"/>
      <c r="MTB768" s="156"/>
      <c r="MTC768" s="156"/>
      <c r="MTD768" s="156"/>
      <c r="MTE768" s="156"/>
      <c r="MTF768" s="156"/>
      <c r="MTG768" s="156"/>
      <c r="MTH768" s="156"/>
      <c r="MTI768" s="156"/>
      <c r="MTJ768" s="156"/>
      <c r="MTK768" s="156"/>
      <c r="MTL768" s="156"/>
      <c r="MTM768" s="156"/>
      <c r="MTN768" s="156"/>
      <c r="MTO768" s="156"/>
      <c r="MTP768" s="156"/>
      <c r="MTQ768" s="156"/>
      <c r="MTR768" s="156"/>
      <c r="MTS768" s="156"/>
      <c r="MTT768" s="156"/>
      <c r="MTU768" s="156"/>
      <c r="MTV768" s="156"/>
      <c r="MTW768" s="156"/>
      <c r="MTX768" s="156"/>
      <c r="MTY768" s="156"/>
      <c r="MTZ768" s="156"/>
      <c r="MUA768" s="156"/>
      <c r="MUB768" s="156"/>
      <c r="MUC768" s="156"/>
      <c r="MUD768" s="156"/>
      <c r="MUE768" s="156"/>
      <c r="MUF768" s="156"/>
      <c r="MUG768" s="156"/>
      <c r="MUH768" s="156"/>
      <c r="MUI768" s="156"/>
      <c r="MUJ768" s="156"/>
      <c r="MUK768" s="156"/>
      <c r="MUL768" s="156"/>
      <c r="MUM768" s="156"/>
      <c r="MUN768" s="156"/>
      <c r="MUO768" s="156"/>
      <c r="MUP768" s="156"/>
      <c r="MUQ768" s="156"/>
      <c r="MUR768" s="156"/>
      <c r="MUS768" s="156"/>
      <c r="MUT768" s="156"/>
      <c r="MUU768" s="156"/>
      <c r="MUV768" s="156"/>
      <c r="MUW768" s="156"/>
      <c r="MUX768" s="156"/>
      <c r="MUY768" s="156"/>
      <c r="MUZ768" s="156"/>
      <c r="MVA768" s="156"/>
      <c r="MVB768" s="156"/>
      <c r="MVC768" s="156"/>
      <c r="MVD768" s="156"/>
      <c r="MVE768" s="156"/>
      <c r="MVF768" s="156"/>
      <c r="MVG768" s="156"/>
      <c r="MVH768" s="156"/>
      <c r="MVI768" s="156"/>
      <c r="MVJ768" s="156"/>
      <c r="MVK768" s="156"/>
      <c r="MVL768" s="156"/>
      <c r="MVM768" s="156"/>
      <c r="MVN768" s="156"/>
      <c r="MVO768" s="156"/>
      <c r="MVP768" s="156"/>
      <c r="MVQ768" s="156"/>
      <c r="MVR768" s="156"/>
      <c r="MVS768" s="156"/>
      <c r="MVT768" s="156"/>
      <c r="MVU768" s="156"/>
      <c r="MVV768" s="156"/>
      <c r="MVW768" s="156"/>
      <c r="MVX768" s="156"/>
      <c r="MVY768" s="156"/>
      <c r="MVZ768" s="156"/>
      <c r="MWA768" s="156"/>
      <c r="MWB768" s="156"/>
      <c r="MWC768" s="156"/>
      <c r="MWD768" s="156"/>
      <c r="MWE768" s="156"/>
      <c r="MWF768" s="156"/>
      <c r="MWG768" s="156"/>
      <c r="MWH768" s="156"/>
      <c r="MWI768" s="156"/>
      <c r="MWJ768" s="156"/>
      <c r="MWK768" s="156"/>
      <c r="MWL768" s="156"/>
      <c r="MWM768" s="156"/>
      <c r="MWN768" s="156"/>
      <c r="MWO768" s="156"/>
      <c r="MWP768" s="156"/>
      <c r="MWQ768" s="156"/>
      <c r="MWR768" s="156"/>
      <c r="MWS768" s="156"/>
      <c r="MWT768" s="156"/>
      <c r="MWU768" s="156"/>
      <c r="MWV768" s="156"/>
      <c r="MWW768" s="156"/>
      <c r="MWX768" s="156"/>
      <c r="MWY768" s="156"/>
      <c r="MWZ768" s="156"/>
      <c r="MXA768" s="156"/>
      <c r="MXB768" s="156"/>
      <c r="MXC768" s="156"/>
      <c r="MXD768" s="156"/>
      <c r="MXE768" s="156"/>
      <c r="MXF768" s="156"/>
      <c r="MXG768" s="156"/>
      <c r="MXH768" s="156"/>
      <c r="MXI768" s="156"/>
      <c r="MXJ768" s="156"/>
      <c r="MXK768" s="156"/>
      <c r="MXL768" s="156"/>
      <c r="MXM768" s="156"/>
      <c r="MXN768" s="156"/>
      <c r="MXO768" s="156"/>
      <c r="MXP768" s="156"/>
      <c r="MXQ768" s="156"/>
      <c r="MXR768" s="156"/>
      <c r="MXS768" s="156"/>
      <c r="MXT768" s="156"/>
      <c r="MXU768" s="156"/>
      <c r="MXV768" s="156"/>
      <c r="MXW768" s="156"/>
      <c r="MXX768" s="156"/>
      <c r="MXY768" s="156"/>
      <c r="MXZ768" s="156"/>
      <c r="MYA768" s="156"/>
      <c r="MYB768" s="156"/>
      <c r="MYC768" s="156"/>
      <c r="MYD768" s="156"/>
      <c r="MYE768" s="156"/>
      <c r="MYF768" s="156"/>
      <c r="MYG768" s="156"/>
      <c r="MYH768" s="156"/>
      <c r="MYI768" s="156"/>
      <c r="MYJ768" s="156"/>
      <c r="MYK768" s="156"/>
      <c r="MYL768" s="156"/>
      <c r="MYM768" s="156"/>
      <c r="MYN768" s="156"/>
      <c r="MYO768" s="156"/>
      <c r="MYP768" s="156"/>
      <c r="MYQ768" s="156"/>
      <c r="MYR768" s="156"/>
      <c r="MYS768" s="156"/>
      <c r="MYT768" s="156"/>
      <c r="MYU768" s="156"/>
      <c r="MYV768" s="156"/>
      <c r="MYW768" s="156"/>
      <c r="MYX768" s="156"/>
      <c r="MYY768" s="156"/>
      <c r="MYZ768" s="156"/>
      <c r="MZA768" s="156"/>
      <c r="MZB768" s="156"/>
      <c r="MZC768" s="156"/>
      <c r="MZD768" s="156"/>
      <c r="MZE768" s="156"/>
      <c r="MZF768" s="156"/>
      <c r="MZG768" s="156"/>
      <c r="MZH768" s="156"/>
      <c r="MZI768" s="156"/>
      <c r="MZJ768" s="156"/>
      <c r="MZK768" s="156"/>
      <c r="MZL768" s="156"/>
      <c r="MZM768" s="156"/>
      <c r="MZN768" s="156"/>
      <c r="MZO768" s="156"/>
      <c r="MZP768" s="156"/>
      <c r="MZQ768" s="156"/>
      <c r="MZR768" s="156"/>
      <c r="MZS768" s="156"/>
      <c r="MZT768" s="156"/>
      <c r="MZU768" s="156"/>
      <c r="MZV768" s="156"/>
      <c r="MZW768" s="156"/>
      <c r="MZX768" s="156"/>
      <c r="MZY768" s="156"/>
      <c r="MZZ768" s="156"/>
      <c r="NAA768" s="156"/>
      <c r="NAB768" s="156"/>
      <c r="NAC768" s="156"/>
      <c r="NAD768" s="156"/>
      <c r="NAE768" s="156"/>
      <c r="NAF768" s="156"/>
      <c r="NAG768" s="156"/>
      <c r="NAH768" s="156"/>
      <c r="NAI768" s="156"/>
      <c r="NAJ768" s="156"/>
      <c r="NAK768" s="156"/>
      <c r="NAL768" s="156"/>
      <c r="NAM768" s="156"/>
      <c r="NAN768" s="156"/>
      <c r="NAO768" s="156"/>
      <c r="NAP768" s="156"/>
      <c r="NAQ768" s="156"/>
      <c r="NAR768" s="156"/>
      <c r="NAS768" s="156"/>
      <c r="NAT768" s="156"/>
      <c r="NAU768" s="156"/>
      <c r="NAV768" s="156"/>
      <c r="NAW768" s="156"/>
      <c r="NAX768" s="156"/>
      <c r="NAY768" s="156"/>
      <c r="NAZ768" s="156"/>
      <c r="NBA768" s="156"/>
      <c r="NBB768" s="156"/>
      <c r="NBC768" s="156"/>
      <c r="NBD768" s="156"/>
      <c r="NBE768" s="156"/>
      <c r="NBF768" s="156"/>
      <c r="NBG768" s="156"/>
      <c r="NBH768" s="156"/>
      <c r="NBI768" s="156"/>
      <c r="NBJ768" s="156"/>
      <c r="NBK768" s="156"/>
      <c r="NBL768" s="156"/>
      <c r="NBM768" s="156"/>
      <c r="NBN768" s="156"/>
      <c r="NBO768" s="156"/>
      <c r="NBP768" s="156"/>
      <c r="NBQ768" s="156"/>
      <c r="NBR768" s="156"/>
      <c r="NBS768" s="156"/>
      <c r="NBT768" s="156"/>
      <c r="NBU768" s="156"/>
      <c r="NBV768" s="156"/>
      <c r="NBW768" s="156"/>
      <c r="NBX768" s="156"/>
      <c r="NBY768" s="156"/>
      <c r="NBZ768" s="156"/>
      <c r="NCA768" s="156"/>
      <c r="NCB768" s="156"/>
      <c r="NCC768" s="156"/>
      <c r="NCD768" s="156"/>
      <c r="NCE768" s="156"/>
      <c r="NCF768" s="156"/>
      <c r="NCG768" s="156"/>
      <c r="NCH768" s="156"/>
      <c r="NCI768" s="156"/>
      <c r="NCJ768" s="156"/>
      <c r="NCK768" s="156"/>
      <c r="NCL768" s="156"/>
      <c r="NCM768" s="156"/>
      <c r="NCN768" s="156"/>
      <c r="NCO768" s="156"/>
      <c r="NCP768" s="156"/>
      <c r="NCQ768" s="156"/>
      <c r="NCR768" s="156"/>
      <c r="NCS768" s="156"/>
      <c r="NCT768" s="156"/>
      <c r="NCU768" s="156"/>
      <c r="NCV768" s="156"/>
      <c r="NCW768" s="156"/>
      <c r="NCX768" s="156"/>
      <c r="NCY768" s="156"/>
      <c r="NCZ768" s="156"/>
      <c r="NDA768" s="156"/>
      <c r="NDB768" s="156"/>
      <c r="NDC768" s="156"/>
      <c r="NDD768" s="156"/>
      <c r="NDE768" s="156"/>
      <c r="NDF768" s="156"/>
      <c r="NDG768" s="156"/>
      <c r="NDH768" s="156"/>
      <c r="NDI768" s="156"/>
      <c r="NDJ768" s="156"/>
      <c r="NDK768" s="156"/>
      <c r="NDL768" s="156"/>
      <c r="NDM768" s="156"/>
      <c r="NDN768" s="156"/>
      <c r="NDO768" s="156"/>
      <c r="NDP768" s="156"/>
      <c r="NDQ768" s="156"/>
      <c r="NDR768" s="156"/>
      <c r="NDS768" s="156"/>
      <c r="NDT768" s="156"/>
      <c r="NDU768" s="156"/>
      <c r="NDV768" s="156"/>
      <c r="NDW768" s="156"/>
      <c r="NDX768" s="156"/>
      <c r="NDY768" s="156"/>
      <c r="NDZ768" s="156"/>
      <c r="NEA768" s="156"/>
      <c r="NEB768" s="156"/>
      <c r="NEC768" s="156"/>
      <c r="NED768" s="156"/>
      <c r="NEE768" s="156"/>
      <c r="NEF768" s="156"/>
      <c r="NEG768" s="156"/>
      <c r="NEH768" s="156"/>
      <c r="NEI768" s="156"/>
      <c r="NEJ768" s="156"/>
      <c r="NEK768" s="156"/>
      <c r="NEL768" s="156"/>
      <c r="NEM768" s="156"/>
      <c r="NEN768" s="156"/>
      <c r="NEO768" s="156"/>
      <c r="NEP768" s="156"/>
      <c r="NEQ768" s="156"/>
      <c r="NER768" s="156"/>
      <c r="NES768" s="156"/>
      <c r="NET768" s="156"/>
      <c r="NEU768" s="156"/>
      <c r="NEV768" s="156"/>
      <c r="NEW768" s="156"/>
      <c r="NEX768" s="156"/>
      <c r="NEY768" s="156"/>
      <c r="NEZ768" s="156"/>
      <c r="NFA768" s="156"/>
      <c r="NFB768" s="156"/>
      <c r="NFC768" s="156"/>
      <c r="NFD768" s="156"/>
      <c r="NFE768" s="156"/>
      <c r="NFF768" s="156"/>
      <c r="NFG768" s="156"/>
      <c r="NFH768" s="156"/>
      <c r="NFI768" s="156"/>
      <c r="NFJ768" s="156"/>
      <c r="NFK768" s="156"/>
      <c r="NFL768" s="156"/>
      <c r="NFM768" s="156"/>
      <c r="NFN768" s="156"/>
      <c r="NFO768" s="156"/>
      <c r="NFP768" s="156"/>
      <c r="NFQ768" s="156"/>
      <c r="NFR768" s="156"/>
      <c r="NFS768" s="156"/>
      <c r="NFT768" s="156"/>
      <c r="NFU768" s="156"/>
      <c r="NFV768" s="156"/>
      <c r="NFW768" s="156"/>
      <c r="NFX768" s="156"/>
      <c r="NFY768" s="156"/>
      <c r="NFZ768" s="156"/>
      <c r="NGA768" s="156"/>
      <c r="NGB768" s="156"/>
      <c r="NGC768" s="156"/>
      <c r="NGD768" s="156"/>
      <c r="NGE768" s="156"/>
      <c r="NGF768" s="156"/>
      <c r="NGG768" s="156"/>
      <c r="NGH768" s="156"/>
      <c r="NGI768" s="156"/>
      <c r="NGJ768" s="156"/>
      <c r="NGK768" s="156"/>
      <c r="NGL768" s="156"/>
      <c r="NGM768" s="156"/>
      <c r="NGN768" s="156"/>
      <c r="NGO768" s="156"/>
      <c r="NGP768" s="156"/>
      <c r="NGQ768" s="156"/>
      <c r="NGR768" s="156"/>
      <c r="NGS768" s="156"/>
      <c r="NGT768" s="156"/>
      <c r="NGU768" s="156"/>
      <c r="NGV768" s="156"/>
      <c r="NGW768" s="156"/>
      <c r="NGX768" s="156"/>
      <c r="NGY768" s="156"/>
      <c r="NGZ768" s="156"/>
      <c r="NHA768" s="156"/>
      <c r="NHB768" s="156"/>
      <c r="NHC768" s="156"/>
      <c r="NHD768" s="156"/>
      <c r="NHE768" s="156"/>
      <c r="NHF768" s="156"/>
      <c r="NHG768" s="156"/>
      <c r="NHH768" s="156"/>
      <c r="NHI768" s="156"/>
      <c r="NHJ768" s="156"/>
      <c r="NHK768" s="156"/>
      <c r="NHL768" s="156"/>
      <c r="NHM768" s="156"/>
      <c r="NHN768" s="156"/>
      <c r="NHO768" s="156"/>
      <c r="NHP768" s="156"/>
      <c r="NHQ768" s="156"/>
      <c r="NHR768" s="156"/>
      <c r="NHS768" s="156"/>
      <c r="NHT768" s="156"/>
      <c r="NHU768" s="156"/>
      <c r="NHV768" s="156"/>
      <c r="NHW768" s="156"/>
      <c r="NHX768" s="156"/>
      <c r="NHY768" s="156"/>
      <c r="NHZ768" s="156"/>
      <c r="NIA768" s="156"/>
      <c r="NIB768" s="156"/>
      <c r="NIC768" s="156"/>
      <c r="NID768" s="156"/>
      <c r="NIE768" s="156"/>
      <c r="NIF768" s="156"/>
      <c r="NIG768" s="156"/>
      <c r="NIH768" s="156"/>
      <c r="NII768" s="156"/>
      <c r="NIJ768" s="156"/>
      <c r="NIK768" s="156"/>
      <c r="NIL768" s="156"/>
      <c r="NIM768" s="156"/>
      <c r="NIN768" s="156"/>
      <c r="NIO768" s="156"/>
      <c r="NIP768" s="156"/>
      <c r="NIQ768" s="156"/>
      <c r="NIR768" s="156"/>
      <c r="NIS768" s="156"/>
      <c r="NIT768" s="156"/>
      <c r="NIU768" s="156"/>
      <c r="NIV768" s="156"/>
      <c r="NIW768" s="156"/>
      <c r="NIX768" s="156"/>
      <c r="NIY768" s="156"/>
      <c r="NIZ768" s="156"/>
      <c r="NJA768" s="156"/>
      <c r="NJB768" s="156"/>
      <c r="NJC768" s="156"/>
      <c r="NJD768" s="156"/>
      <c r="NJE768" s="156"/>
      <c r="NJF768" s="156"/>
      <c r="NJG768" s="156"/>
      <c r="NJH768" s="156"/>
      <c r="NJI768" s="156"/>
      <c r="NJJ768" s="156"/>
      <c r="NJK768" s="156"/>
      <c r="NJL768" s="156"/>
      <c r="NJM768" s="156"/>
      <c r="NJN768" s="156"/>
      <c r="NJO768" s="156"/>
      <c r="NJP768" s="156"/>
      <c r="NJQ768" s="156"/>
      <c r="NJR768" s="156"/>
      <c r="NJS768" s="156"/>
      <c r="NJT768" s="156"/>
      <c r="NJU768" s="156"/>
      <c r="NJV768" s="156"/>
      <c r="NJW768" s="156"/>
      <c r="NJX768" s="156"/>
      <c r="NJY768" s="156"/>
      <c r="NJZ768" s="156"/>
      <c r="NKA768" s="156"/>
      <c r="NKB768" s="156"/>
      <c r="NKC768" s="156"/>
      <c r="NKD768" s="156"/>
      <c r="NKE768" s="156"/>
      <c r="NKF768" s="156"/>
      <c r="NKG768" s="156"/>
      <c r="NKH768" s="156"/>
      <c r="NKI768" s="156"/>
      <c r="NKJ768" s="156"/>
      <c r="NKK768" s="156"/>
      <c r="NKL768" s="156"/>
      <c r="NKM768" s="156"/>
      <c r="NKN768" s="156"/>
      <c r="NKO768" s="156"/>
      <c r="NKP768" s="156"/>
      <c r="NKQ768" s="156"/>
      <c r="NKR768" s="156"/>
      <c r="NKS768" s="156"/>
      <c r="NKT768" s="156"/>
      <c r="NKU768" s="156"/>
      <c r="NKV768" s="156"/>
      <c r="NKW768" s="156"/>
      <c r="NKX768" s="156"/>
      <c r="NKY768" s="156"/>
      <c r="NKZ768" s="156"/>
      <c r="NLA768" s="156"/>
      <c r="NLB768" s="156"/>
      <c r="NLC768" s="156"/>
      <c r="NLD768" s="156"/>
      <c r="NLE768" s="156"/>
      <c r="NLF768" s="156"/>
      <c r="NLG768" s="156"/>
      <c r="NLH768" s="156"/>
      <c r="NLI768" s="156"/>
      <c r="NLJ768" s="156"/>
      <c r="NLK768" s="156"/>
      <c r="NLL768" s="156"/>
      <c r="NLM768" s="156"/>
      <c r="NLN768" s="156"/>
      <c r="NLO768" s="156"/>
      <c r="NLP768" s="156"/>
      <c r="NLQ768" s="156"/>
      <c r="NLR768" s="156"/>
      <c r="NLS768" s="156"/>
      <c r="NLT768" s="156"/>
      <c r="NLU768" s="156"/>
      <c r="NLV768" s="156"/>
      <c r="NLW768" s="156"/>
      <c r="NLX768" s="156"/>
      <c r="NLY768" s="156"/>
      <c r="NLZ768" s="156"/>
      <c r="NMA768" s="156"/>
      <c r="NMB768" s="156"/>
      <c r="NMC768" s="156"/>
      <c r="NMD768" s="156"/>
      <c r="NME768" s="156"/>
      <c r="NMF768" s="156"/>
      <c r="NMG768" s="156"/>
      <c r="NMH768" s="156"/>
      <c r="NMI768" s="156"/>
      <c r="NMJ768" s="156"/>
      <c r="NMK768" s="156"/>
      <c r="NML768" s="156"/>
      <c r="NMM768" s="156"/>
      <c r="NMN768" s="156"/>
      <c r="NMO768" s="156"/>
      <c r="NMP768" s="156"/>
      <c r="NMQ768" s="156"/>
      <c r="NMR768" s="156"/>
      <c r="NMS768" s="156"/>
      <c r="NMT768" s="156"/>
      <c r="NMU768" s="156"/>
      <c r="NMV768" s="156"/>
      <c r="NMW768" s="156"/>
      <c r="NMX768" s="156"/>
      <c r="NMY768" s="156"/>
      <c r="NMZ768" s="156"/>
      <c r="NNA768" s="156"/>
      <c r="NNB768" s="156"/>
      <c r="NNC768" s="156"/>
      <c r="NND768" s="156"/>
      <c r="NNE768" s="156"/>
      <c r="NNF768" s="156"/>
      <c r="NNG768" s="156"/>
      <c r="NNH768" s="156"/>
      <c r="NNI768" s="156"/>
      <c r="NNJ768" s="156"/>
      <c r="NNK768" s="156"/>
      <c r="NNL768" s="156"/>
      <c r="NNM768" s="156"/>
      <c r="NNN768" s="156"/>
      <c r="NNO768" s="156"/>
      <c r="NNP768" s="156"/>
      <c r="NNQ768" s="156"/>
      <c r="NNR768" s="156"/>
      <c r="NNS768" s="156"/>
      <c r="NNT768" s="156"/>
      <c r="NNU768" s="156"/>
      <c r="NNV768" s="156"/>
      <c r="NNW768" s="156"/>
      <c r="NNX768" s="156"/>
      <c r="NNY768" s="156"/>
      <c r="NNZ768" s="156"/>
      <c r="NOA768" s="156"/>
      <c r="NOB768" s="156"/>
      <c r="NOC768" s="156"/>
      <c r="NOD768" s="156"/>
      <c r="NOE768" s="156"/>
      <c r="NOF768" s="156"/>
      <c r="NOG768" s="156"/>
      <c r="NOH768" s="156"/>
      <c r="NOI768" s="156"/>
      <c r="NOJ768" s="156"/>
      <c r="NOK768" s="156"/>
      <c r="NOL768" s="156"/>
      <c r="NOM768" s="156"/>
      <c r="NON768" s="156"/>
      <c r="NOO768" s="156"/>
      <c r="NOP768" s="156"/>
      <c r="NOQ768" s="156"/>
      <c r="NOR768" s="156"/>
      <c r="NOS768" s="156"/>
      <c r="NOT768" s="156"/>
      <c r="NOU768" s="156"/>
      <c r="NOV768" s="156"/>
      <c r="NOW768" s="156"/>
      <c r="NOX768" s="156"/>
      <c r="NOY768" s="156"/>
      <c r="NOZ768" s="156"/>
      <c r="NPA768" s="156"/>
      <c r="NPB768" s="156"/>
      <c r="NPC768" s="156"/>
      <c r="NPD768" s="156"/>
      <c r="NPE768" s="156"/>
      <c r="NPF768" s="156"/>
      <c r="NPG768" s="156"/>
      <c r="NPH768" s="156"/>
      <c r="NPI768" s="156"/>
      <c r="NPJ768" s="156"/>
      <c r="NPK768" s="156"/>
      <c r="NPL768" s="156"/>
      <c r="NPM768" s="156"/>
      <c r="NPN768" s="156"/>
      <c r="NPO768" s="156"/>
      <c r="NPP768" s="156"/>
      <c r="NPQ768" s="156"/>
      <c r="NPR768" s="156"/>
      <c r="NPS768" s="156"/>
      <c r="NPT768" s="156"/>
      <c r="NPU768" s="156"/>
      <c r="NPV768" s="156"/>
      <c r="NPW768" s="156"/>
      <c r="NPX768" s="156"/>
      <c r="NPY768" s="156"/>
      <c r="NPZ768" s="156"/>
      <c r="NQA768" s="156"/>
      <c r="NQB768" s="156"/>
      <c r="NQC768" s="156"/>
      <c r="NQD768" s="156"/>
      <c r="NQE768" s="156"/>
      <c r="NQF768" s="156"/>
      <c r="NQG768" s="156"/>
      <c r="NQH768" s="156"/>
      <c r="NQI768" s="156"/>
      <c r="NQJ768" s="156"/>
      <c r="NQK768" s="156"/>
      <c r="NQL768" s="156"/>
      <c r="NQM768" s="156"/>
      <c r="NQN768" s="156"/>
      <c r="NQO768" s="156"/>
      <c r="NQP768" s="156"/>
      <c r="NQQ768" s="156"/>
      <c r="NQR768" s="156"/>
      <c r="NQS768" s="156"/>
      <c r="NQT768" s="156"/>
      <c r="NQU768" s="156"/>
      <c r="NQV768" s="156"/>
      <c r="NQW768" s="156"/>
      <c r="NQX768" s="156"/>
      <c r="NQY768" s="156"/>
      <c r="NQZ768" s="156"/>
      <c r="NRA768" s="156"/>
      <c r="NRB768" s="156"/>
      <c r="NRC768" s="156"/>
      <c r="NRD768" s="156"/>
      <c r="NRE768" s="156"/>
      <c r="NRF768" s="156"/>
      <c r="NRG768" s="156"/>
      <c r="NRH768" s="156"/>
      <c r="NRI768" s="156"/>
      <c r="NRJ768" s="156"/>
      <c r="NRK768" s="156"/>
      <c r="NRL768" s="156"/>
      <c r="NRM768" s="156"/>
      <c r="NRN768" s="156"/>
      <c r="NRO768" s="156"/>
      <c r="NRP768" s="156"/>
      <c r="NRQ768" s="156"/>
      <c r="NRR768" s="156"/>
      <c r="NRS768" s="156"/>
      <c r="NRT768" s="156"/>
      <c r="NRU768" s="156"/>
      <c r="NRV768" s="156"/>
      <c r="NRW768" s="156"/>
      <c r="NRX768" s="156"/>
      <c r="NRY768" s="156"/>
      <c r="NRZ768" s="156"/>
      <c r="NSA768" s="156"/>
      <c r="NSB768" s="156"/>
      <c r="NSC768" s="156"/>
      <c r="NSD768" s="156"/>
      <c r="NSE768" s="156"/>
      <c r="NSF768" s="156"/>
      <c r="NSG768" s="156"/>
      <c r="NSH768" s="156"/>
      <c r="NSI768" s="156"/>
      <c r="NSJ768" s="156"/>
      <c r="NSK768" s="156"/>
      <c r="NSL768" s="156"/>
      <c r="NSM768" s="156"/>
      <c r="NSN768" s="156"/>
      <c r="NSO768" s="156"/>
      <c r="NSP768" s="156"/>
      <c r="NSQ768" s="156"/>
      <c r="NSR768" s="156"/>
      <c r="NSS768" s="156"/>
      <c r="NST768" s="156"/>
      <c r="NSU768" s="156"/>
      <c r="NSV768" s="156"/>
      <c r="NSW768" s="156"/>
      <c r="NSX768" s="156"/>
      <c r="NSY768" s="156"/>
      <c r="NSZ768" s="156"/>
      <c r="NTA768" s="156"/>
      <c r="NTB768" s="156"/>
      <c r="NTC768" s="156"/>
      <c r="NTD768" s="156"/>
      <c r="NTE768" s="156"/>
      <c r="NTF768" s="156"/>
      <c r="NTG768" s="156"/>
      <c r="NTH768" s="156"/>
      <c r="NTI768" s="156"/>
      <c r="NTJ768" s="156"/>
      <c r="NTK768" s="156"/>
      <c r="NTL768" s="156"/>
      <c r="NTM768" s="156"/>
      <c r="NTN768" s="156"/>
      <c r="NTO768" s="156"/>
      <c r="NTP768" s="156"/>
      <c r="NTQ768" s="156"/>
      <c r="NTR768" s="156"/>
      <c r="NTS768" s="156"/>
      <c r="NTT768" s="156"/>
      <c r="NTU768" s="156"/>
      <c r="NTV768" s="156"/>
      <c r="NTW768" s="156"/>
      <c r="NTX768" s="156"/>
      <c r="NTY768" s="156"/>
      <c r="NTZ768" s="156"/>
      <c r="NUA768" s="156"/>
      <c r="NUB768" s="156"/>
      <c r="NUC768" s="156"/>
      <c r="NUD768" s="156"/>
      <c r="NUE768" s="156"/>
      <c r="NUF768" s="156"/>
      <c r="NUG768" s="156"/>
      <c r="NUH768" s="156"/>
      <c r="NUI768" s="156"/>
      <c r="NUJ768" s="156"/>
      <c r="NUK768" s="156"/>
      <c r="NUL768" s="156"/>
      <c r="NUM768" s="156"/>
      <c r="NUN768" s="156"/>
      <c r="NUO768" s="156"/>
      <c r="NUP768" s="156"/>
      <c r="NUQ768" s="156"/>
      <c r="NUR768" s="156"/>
      <c r="NUS768" s="156"/>
      <c r="NUT768" s="156"/>
      <c r="NUU768" s="156"/>
      <c r="NUV768" s="156"/>
      <c r="NUW768" s="156"/>
      <c r="NUX768" s="156"/>
      <c r="NUY768" s="156"/>
      <c r="NUZ768" s="156"/>
      <c r="NVA768" s="156"/>
      <c r="NVB768" s="156"/>
      <c r="NVC768" s="156"/>
      <c r="NVD768" s="156"/>
      <c r="NVE768" s="156"/>
      <c r="NVF768" s="156"/>
      <c r="NVG768" s="156"/>
      <c r="NVH768" s="156"/>
      <c r="NVI768" s="156"/>
      <c r="NVJ768" s="156"/>
      <c r="NVK768" s="156"/>
      <c r="NVL768" s="156"/>
      <c r="NVM768" s="156"/>
      <c r="NVN768" s="156"/>
      <c r="NVO768" s="156"/>
      <c r="NVP768" s="156"/>
      <c r="NVQ768" s="156"/>
      <c r="NVR768" s="156"/>
      <c r="NVS768" s="156"/>
      <c r="NVT768" s="156"/>
      <c r="NVU768" s="156"/>
      <c r="NVV768" s="156"/>
      <c r="NVW768" s="156"/>
      <c r="NVX768" s="156"/>
      <c r="NVY768" s="156"/>
      <c r="NVZ768" s="156"/>
      <c r="NWA768" s="156"/>
      <c r="NWB768" s="156"/>
      <c r="NWC768" s="156"/>
      <c r="NWD768" s="156"/>
      <c r="NWE768" s="156"/>
      <c r="NWF768" s="156"/>
      <c r="NWG768" s="156"/>
      <c r="NWH768" s="156"/>
      <c r="NWI768" s="156"/>
      <c r="NWJ768" s="156"/>
      <c r="NWK768" s="156"/>
      <c r="NWL768" s="156"/>
      <c r="NWM768" s="156"/>
      <c r="NWN768" s="156"/>
      <c r="NWO768" s="156"/>
      <c r="NWP768" s="156"/>
      <c r="NWQ768" s="156"/>
      <c r="NWR768" s="156"/>
      <c r="NWS768" s="156"/>
      <c r="NWT768" s="156"/>
      <c r="NWU768" s="156"/>
      <c r="NWV768" s="156"/>
      <c r="NWW768" s="156"/>
      <c r="NWX768" s="156"/>
      <c r="NWY768" s="156"/>
      <c r="NWZ768" s="156"/>
      <c r="NXA768" s="156"/>
      <c r="NXB768" s="156"/>
      <c r="NXC768" s="156"/>
      <c r="NXD768" s="156"/>
      <c r="NXE768" s="156"/>
      <c r="NXF768" s="156"/>
      <c r="NXG768" s="156"/>
      <c r="NXH768" s="156"/>
      <c r="NXI768" s="156"/>
      <c r="NXJ768" s="156"/>
      <c r="NXK768" s="156"/>
      <c r="NXL768" s="156"/>
      <c r="NXM768" s="156"/>
      <c r="NXN768" s="156"/>
      <c r="NXO768" s="156"/>
      <c r="NXP768" s="156"/>
      <c r="NXQ768" s="156"/>
      <c r="NXR768" s="156"/>
      <c r="NXS768" s="156"/>
      <c r="NXT768" s="156"/>
      <c r="NXU768" s="156"/>
      <c r="NXV768" s="156"/>
      <c r="NXW768" s="156"/>
      <c r="NXX768" s="156"/>
      <c r="NXY768" s="156"/>
      <c r="NXZ768" s="156"/>
      <c r="NYA768" s="156"/>
      <c r="NYB768" s="156"/>
      <c r="NYC768" s="156"/>
      <c r="NYD768" s="156"/>
      <c r="NYE768" s="156"/>
      <c r="NYF768" s="156"/>
      <c r="NYG768" s="156"/>
      <c r="NYH768" s="156"/>
      <c r="NYI768" s="156"/>
      <c r="NYJ768" s="156"/>
      <c r="NYK768" s="156"/>
      <c r="NYL768" s="156"/>
      <c r="NYM768" s="156"/>
      <c r="NYN768" s="156"/>
      <c r="NYO768" s="156"/>
      <c r="NYP768" s="156"/>
      <c r="NYQ768" s="156"/>
      <c r="NYR768" s="156"/>
      <c r="NYS768" s="156"/>
      <c r="NYT768" s="156"/>
      <c r="NYU768" s="156"/>
      <c r="NYV768" s="156"/>
      <c r="NYW768" s="156"/>
      <c r="NYX768" s="156"/>
      <c r="NYY768" s="156"/>
      <c r="NYZ768" s="156"/>
      <c r="NZA768" s="156"/>
      <c r="NZB768" s="156"/>
      <c r="NZC768" s="156"/>
      <c r="NZD768" s="156"/>
      <c r="NZE768" s="156"/>
      <c r="NZF768" s="156"/>
      <c r="NZG768" s="156"/>
      <c r="NZH768" s="156"/>
      <c r="NZI768" s="156"/>
      <c r="NZJ768" s="156"/>
      <c r="NZK768" s="156"/>
      <c r="NZL768" s="156"/>
      <c r="NZM768" s="156"/>
      <c r="NZN768" s="156"/>
      <c r="NZO768" s="156"/>
      <c r="NZP768" s="156"/>
      <c r="NZQ768" s="156"/>
      <c r="NZR768" s="156"/>
      <c r="NZS768" s="156"/>
      <c r="NZT768" s="156"/>
      <c r="NZU768" s="156"/>
      <c r="NZV768" s="156"/>
      <c r="NZW768" s="156"/>
      <c r="NZX768" s="156"/>
      <c r="NZY768" s="156"/>
      <c r="NZZ768" s="156"/>
      <c r="OAA768" s="156"/>
      <c r="OAB768" s="156"/>
      <c r="OAC768" s="156"/>
      <c r="OAD768" s="156"/>
      <c r="OAE768" s="156"/>
      <c r="OAF768" s="156"/>
      <c r="OAG768" s="156"/>
      <c r="OAH768" s="156"/>
      <c r="OAI768" s="156"/>
      <c r="OAJ768" s="156"/>
      <c r="OAK768" s="156"/>
      <c r="OAL768" s="156"/>
      <c r="OAM768" s="156"/>
      <c r="OAN768" s="156"/>
      <c r="OAO768" s="156"/>
      <c r="OAP768" s="156"/>
      <c r="OAQ768" s="156"/>
      <c r="OAR768" s="156"/>
      <c r="OAS768" s="156"/>
      <c r="OAT768" s="156"/>
      <c r="OAU768" s="156"/>
      <c r="OAV768" s="156"/>
      <c r="OAW768" s="156"/>
      <c r="OAX768" s="156"/>
      <c r="OAY768" s="156"/>
      <c r="OAZ768" s="156"/>
      <c r="OBA768" s="156"/>
      <c r="OBB768" s="156"/>
      <c r="OBC768" s="156"/>
      <c r="OBD768" s="156"/>
      <c r="OBE768" s="156"/>
      <c r="OBF768" s="156"/>
      <c r="OBG768" s="156"/>
      <c r="OBH768" s="156"/>
      <c r="OBI768" s="156"/>
      <c r="OBJ768" s="156"/>
      <c r="OBK768" s="156"/>
      <c r="OBL768" s="156"/>
      <c r="OBM768" s="156"/>
      <c r="OBN768" s="156"/>
      <c r="OBO768" s="156"/>
      <c r="OBP768" s="156"/>
      <c r="OBQ768" s="156"/>
      <c r="OBR768" s="156"/>
      <c r="OBS768" s="156"/>
      <c r="OBT768" s="156"/>
      <c r="OBU768" s="156"/>
      <c r="OBV768" s="156"/>
      <c r="OBW768" s="156"/>
      <c r="OBX768" s="156"/>
      <c r="OBY768" s="156"/>
      <c r="OBZ768" s="156"/>
      <c r="OCA768" s="156"/>
      <c r="OCB768" s="156"/>
      <c r="OCC768" s="156"/>
      <c r="OCD768" s="156"/>
      <c r="OCE768" s="156"/>
      <c r="OCF768" s="156"/>
      <c r="OCG768" s="156"/>
      <c r="OCH768" s="156"/>
      <c r="OCI768" s="156"/>
      <c r="OCJ768" s="156"/>
      <c r="OCK768" s="156"/>
      <c r="OCL768" s="156"/>
      <c r="OCM768" s="156"/>
      <c r="OCN768" s="156"/>
      <c r="OCO768" s="156"/>
      <c r="OCP768" s="156"/>
      <c r="OCQ768" s="156"/>
      <c r="OCR768" s="156"/>
      <c r="OCS768" s="156"/>
      <c r="OCT768" s="156"/>
      <c r="OCU768" s="156"/>
      <c r="OCV768" s="156"/>
      <c r="OCW768" s="156"/>
      <c r="OCX768" s="156"/>
      <c r="OCY768" s="156"/>
      <c r="OCZ768" s="156"/>
      <c r="ODA768" s="156"/>
      <c r="ODB768" s="156"/>
      <c r="ODC768" s="156"/>
      <c r="ODD768" s="156"/>
      <c r="ODE768" s="156"/>
      <c r="ODF768" s="156"/>
      <c r="ODG768" s="156"/>
      <c r="ODH768" s="156"/>
      <c r="ODI768" s="156"/>
      <c r="ODJ768" s="156"/>
      <c r="ODK768" s="156"/>
      <c r="ODL768" s="156"/>
      <c r="ODM768" s="156"/>
      <c r="ODN768" s="156"/>
      <c r="ODO768" s="156"/>
      <c r="ODP768" s="156"/>
      <c r="ODQ768" s="156"/>
      <c r="ODR768" s="156"/>
      <c r="ODS768" s="156"/>
      <c r="ODT768" s="156"/>
      <c r="ODU768" s="156"/>
      <c r="ODV768" s="156"/>
      <c r="ODW768" s="156"/>
      <c r="ODX768" s="156"/>
      <c r="ODY768" s="156"/>
      <c r="ODZ768" s="156"/>
      <c r="OEA768" s="156"/>
      <c r="OEB768" s="156"/>
      <c r="OEC768" s="156"/>
      <c r="OED768" s="156"/>
      <c r="OEE768" s="156"/>
      <c r="OEF768" s="156"/>
      <c r="OEG768" s="156"/>
      <c r="OEH768" s="156"/>
      <c r="OEI768" s="156"/>
      <c r="OEJ768" s="156"/>
      <c r="OEK768" s="156"/>
      <c r="OEL768" s="156"/>
      <c r="OEM768" s="156"/>
      <c r="OEN768" s="156"/>
      <c r="OEO768" s="156"/>
      <c r="OEP768" s="156"/>
      <c r="OEQ768" s="156"/>
      <c r="OER768" s="156"/>
      <c r="OES768" s="156"/>
      <c r="OET768" s="156"/>
      <c r="OEU768" s="156"/>
      <c r="OEV768" s="156"/>
      <c r="OEW768" s="156"/>
      <c r="OEX768" s="156"/>
      <c r="OEY768" s="156"/>
      <c r="OEZ768" s="156"/>
      <c r="OFA768" s="156"/>
      <c r="OFB768" s="156"/>
      <c r="OFC768" s="156"/>
      <c r="OFD768" s="156"/>
      <c r="OFE768" s="156"/>
      <c r="OFF768" s="156"/>
      <c r="OFG768" s="156"/>
      <c r="OFH768" s="156"/>
      <c r="OFI768" s="156"/>
      <c r="OFJ768" s="156"/>
      <c r="OFK768" s="156"/>
      <c r="OFL768" s="156"/>
      <c r="OFM768" s="156"/>
      <c r="OFN768" s="156"/>
      <c r="OFO768" s="156"/>
      <c r="OFP768" s="156"/>
      <c r="OFQ768" s="156"/>
      <c r="OFR768" s="156"/>
      <c r="OFS768" s="156"/>
      <c r="OFT768" s="156"/>
      <c r="OFU768" s="156"/>
      <c r="OFV768" s="156"/>
      <c r="OFW768" s="156"/>
      <c r="OFX768" s="156"/>
      <c r="OFY768" s="156"/>
      <c r="OFZ768" s="156"/>
      <c r="OGA768" s="156"/>
      <c r="OGB768" s="156"/>
      <c r="OGC768" s="156"/>
      <c r="OGD768" s="156"/>
      <c r="OGE768" s="156"/>
      <c r="OGF768" s="156"/>
      <c r="OGG768" s="156"/>
      <c r="OGH768" s="156"/>
      <c r="OGI768" s="156"/>
      <c r="OGJ768" s="156"/>
      <c r="OGK768" s="156"/>
      <c r="OGL768" s="156"/>
      <c r="OGM768" s="156"/>
      <c r="OGN768" s="156"/>
      <c r="OGO768" s="156"/>
      <c r="OGP768" s="156"/>
      <c r="OGQ768" s="156"/>
      <c r="OGR768" s="156"/>
      <c r="OGS768" s="156"/>
      <c r="OGT768" s="156"/>
      <c r="OGU768" s="156"/>
      <c r="OGV768" s="156"/>
      <c r="OGW768" s="156"/>
      <c r="OGX768" s="156"/>
      <c r="OGY768" s="156"/>
      <c r="OGZ768" s="156"/>
      <c r="OHA768" s="156"/>
      <c r="OHB768" s="156"/>
      <c r="OHC768" s="156"/>
      <c r="OHD768" s="156"/>
      <c r="OHE768" s="156"/>
      <c r="OHF768" s="156"/>
      <c r="OHG768" s="156"/>
      <c r="OHH768" s="156"/>
      <c r="OHI768" s="156"/>
      <c r="OHJ768" s="156"/>
      <c r="OHK768" s="156"/>
      <c r="OHL768" s="156"/>
      <c r="OHM768" s="156"/>
      <c r="OHN768" s="156"/>
      <c r="OHO768" s="156"/>
      <c r="OHP768" s="156"/>
      <c r="OHQ768" s="156"/>
      <c r="OHR768" s="156"/>
      <c r="OHS768" s="156"/>
      <c r="OHT768" s="156"/>
      <c r="OHU768" s="156"/>
      <c r="OHV768" s="156"/>
      <c r="OHW768" s="156"/>
      <c r="OHX768" s="156"/>
      <c r="OHY768" s="156"/>
      <c r="OHZ768" s="156"/>
      <c r="OIA768" s="156"/>
      <c r="OIB768" s="156"/>
      <c r="OIC768" s="156"/>
      <c r="OID768" s="156"/>
      <c r="OIE768" s="156"/>
      <c r="OIF768" s="156"/>
      <c r="OIG768" s="156"/>
      <c r="OIH768" s="156"/>
      <c r="OII768" s="156"/>
      <c r="OIJ768" s="156"/>
      <c r="OIK768" s="156"/>
      <c r="OIL768" s="156"/>
      <c r="OIM768" s="156"/>
      <c r="OIN768" s="156"/>
      <c r="OIO768" s="156"/>
      <c r="OIP768" s="156"/>
      <c r="OIQ768" s="156"/>
      <c r="OIR768" s="156"/>
      <c r="OIS768" s="156"/>
      <c r="OIT768" s="156"/>
      <c r="OIU768" s="156"/>
      <c r="OIV768" s="156"/>
      <c r="OIW768" s="156"/>
      <c r="OIX768" s="156"/>
      <c r="OIY768" s="156"/>
      <c r="OIZ768" s="156"/>
      <c r="OJA768" s="156"/>
      <c r="OJB768" s="156"/>
      <c r="OJC768" s="156"/>
      <c r="OJD768" s="156"/>
      <c r="OJE768" s="156"/>
      <c r="OJF768" s="156"/>
      <c r="OJG768" s="156"/>
      <c r="OJH768" s="156"/>
      <c r="OJI768" s="156"/>
      <c r="OJJ768" s="156"/>
      <c r="OJK768" s="156"/>
      <c r="OJL768" s="156"/>
      <c r="OJM768" s="156"/>
      <c r="OJN768" s="156"/>
      <c r="OJO768" s="156"/>
      <c r="OJP768" s="156"/>
      <c r="OJQ768" s="156"/>
      <c r="OJR768" s="156"/>
      <c r="OJS768" s="156"/>
      <c r="OJT768" s="156"/>
      <c r="OJU768" s="156"/>
      <c r="OJV768" s="156"/>
      <c r="OJW768" s="156"/>
      <c r="OJX768" s="156"/>
      <c r="OJY768" s="156"/>
      <c r="OJZ768" s="156"/>
      <c r="OKA768" s="156"/>
      <c r="OKB768" s="156"/>
      <c r="OKC768" s="156"/>
      <c r="OKD768" s="156"/>
      <c r="OKE768" s="156"/>
      <c r="OKF768" s="156"/>
      <c r="OKG768" s="156"/>
      <c r="OKH768" s="156"/>
      <c r="OKI768" s="156"/>
      <c r="OKJ768" s="156"/>
      <c r="OKK768" s="156"/>
      <c r="OKL768" s="156"/>
      <c r="OKM768" s="156"/>
      <c r="OKN768" s="156"/>
      <c r="OKO768" s="156"/>
      <c r="OKP768" s="156"/>
      <c r="OKQ768" s="156"/>
      <c r="OKR768" s="156"/>
      <c r="OKS768" s="156"/>
      <c r="OKT768" s="156"/>
      <c r="OKU768" s="156"/>
      <c r="OKV768" s="156"/>
      <c r="OKW768" s="156"/>
      <c r="OKX768" s="156"/>
      <c r="OKY768" s="156"/>
      <c r="OKZ768" s="156"/>
      <c r="OLA768" s="156"/>
      <c r="OLB768" s="156"/>
      <c r="OLC768" s="156"/>
      <c r="OLD768" s="156"/>
      <c r="OLE768" s="156"/>
      <c r="OLF768" s="156"/>
      <c r="OLG768" s="156"/>
      <c r="OLH768" s="156"/>
      <c r="OLI768" s="156"/>
      <c r="OLJ768" s="156"/>
      <c r="OLK768" s="156"/>
      <c r="OLL768" s="156"/>
      <c r="OLM768" s="156"/>
      <c r="OLN768" s="156"/>
      <c r="OLO768" s="156"/>
      <c r="OLP768" s="156"/>
      <c r="OLQ768" s="156"/>
      <c r="OLR768" s="156"/>
      <c r="OLS768" s="156"/>
      <c r="OLT768" s="156"/>
      <c r="OLU768" s="156"/>
      <c r="OLV768" s="156"/>
      <c r="OLW768" s="156"/>
      <c r="OLX768" s="156"/>
      <c r="OLY768" s="156"/>
      <c r="OLZ768" s="156"/>
      <c r="OMA768" s="156"/>
      <c r="OMB768" s="156"/>
      <c r="OMC768" s="156"/>
      <c r="OMD768" s="156"/>
      <c r="OME768" s="156"/>
      <c r="OMF768" s="156"/>
      <c r="OMG768" s="156"/>
      <c r="OMH768" s="156"/>
      <c r="OMI768" s="156"/>
      <c r="OMJ768" s="156"/>
      <c r="OMK768" s="156"/>
      <c r="OML768" s="156"/>
      <c r="OMM768" s="156"/>
      <c r="OMN768" s="156"/>
      <c r="OMO768" s="156"/>
      <c r="OMP768" s="156"/>
      <c r="OMQ768" s="156"/>
      <c r="OMR768" s="156"/>
      <c r="OMS768" s="156"/>
      <c r="OMT768" s="156"/>
      <c r="OMU768" s="156"/>
      <c r="OMV768" s="156"/>
      <c r="OMW768" s="156"/>
      <c r="OMX768" s="156"/>
      <c r="OMY768" s="156"/>
      <c r="OMZ768" s="156"/>
      <c r="ONA768" s="156"/>
      <c r="ONB768" s="156"/>
      <c r="ONC768" s="156"/>
      <c r="OND768" s="156"/>
      <c r="ONE768" s="156"/>
      <c r="ONF768" s="156"/>
      <c r="ONG768" s="156"/>
      <c r="ONH768" s="156"/>
      <c r="ONI768" s="156"/>
      <c r="ONJ768" s="156"/>
      <c r="ONK768" s="156"/>
      <c r="ONL768" s="156"/>
      <c r="ONM768" s="156"/>
      <c r="ONN768" s="156"/>
      <c r="ONO768" s="156"/>
      <c r="ONP768" s="156"/>
      <c r="ONQ768" s="156"/>
      <c r="ONR768" s="156"/>
      <c r="ONS768" s="156"/>
      <c r="ONT768" s="156"/>
      <c r="ONU768" s="156"/>
      <c r="ONV768" s="156"/>
      <c r="ONW768" s="156"/>
      <c r="ONX768" s="156"/>
      <c r="ONY768" s="156"/>
      <c r="ONZ768" s="156"/>
      <c r="OOA768" s="156"/>
      <c r="OOB768" s="156"/>
      <c r="OOC768" s="156"/>
      <c r="OOD768" s="156"/>
      <c r="OOE768" s="156"/>
      <c r="OOF768" s="156"/>
      <c r="OOG768" s="156"/>
      <c r="OOH768" s="156"/>
      <c r="OOI768" s="156"/>
      <c r="OOJ768" s="156"/>
      <c r="OOK768" s="156"/>
      <c r="OOL768" s="156"/>
      <c r="OOM768" s="156"/>
      <c r="OON768" s="156"/>
      <c r="OOO768" s="156"/>
      <c r="OOP768" s="156"/>
      <c r="OOQ768" s="156"/>
      <c r="OOR768" s="156"/>
      <c r="OOS768" s="156"/>
      <c r="OOT768" s="156"/>
      <c r="OOU768" s="156"/>
      <c r="OOV768" s="156"/>
      <c r="OOW768" s="156"/>
      <c r="OOX768" s="156"/>
      <c r="OOY768" s="156"/>
      <c r="OOZ768" s="156"/>
      <c r="OPA768" s="156"/>
      <c r="OPB768" s="156"/>
      <c r="OPC768" s="156"/>
      <c r="OPD768" s="156"/>
      <c r="OPE768" s="156"/>
      <c r="OPF768" s="156"/>
      <c r="OPG768" s="156"/>
      <c r="OPH768" s="156"/>
      <c r="OPI768" s="156"/>
      <c r="OPJ768" s="156"/>
      <c r="OPK768" s="156"/>
      <c r="OPL768" s="156"/>
      <c r="OPM768" s="156"/>
      <c r="OPN768" s="156"/>
      <c r="OPO768" s="156"/>
      <c r="OPP768" s="156"/>
      <c r="OPQ768" s="156"/>
      <c r="OPR768" s="156"/>
      <c r="OPS768" s="156"/>
      <c r="OPT768" s="156"/>
      <c r="OPU768" s="156"/>
      <c r="OPV768" s="156"/>
      <c r="OPW768" s="156"/>
      <c r="OPX768" s="156"/>
      <c r="OPY768" s="156"/>
      <c r="OPZ768" s="156"/>
      <c r="OQA768" s="156"/>
      <c r="OQB768" s="156"/>
      <c r="OQC768" s="156"/>
      <c r="OQD768" s="156"/>
      <c r="OQE768" s="156"/>
      <c r="OQF768" s="156"/>
      <c r="OQG768" s="156"/>
      <c r="OQH768" s="156"/>
      <c r="OQI768" s="156"/>
      <c r="OQJ768" s="156"/>
      <c r="OQK768" s="156"/>
      <c r="OQL768" s="156"/>
      <c r="OQM768" s="156"/>
      <c r="OQN768" s="156"/>
      <c r="OQO768" s="156"/>
      <c r="OQP768" s="156"/>
      <c r="OQQ768" s="156"/>
      <c r="OQR768" s="156"/>
      <c r="OQS768" s="156"/>
      <c r="OQT768" s="156"/>
      <c r="OQU768" s="156"/>
      <c r="OQV768" s="156"/>
      <c r="OQW768" s="156"/>
      <c r="OQX768" s="156"/>
      <c r="OQY768" s="156"/>
      <c r="OQZ768" s="156"/>
      <c r="ORA768" s="156"/>
      <c r="ORB768" s="156"/>
      <c r="ORC768" s="156"/>
      <c r="ORD768" s="156"/>
      <c r="ORE768" s="156"/>
      <c r="ORF768" s="156"/>
      <c r="ORG768" s="156"/>
      <c r="ORH768" s="156"/>
      <c r="ORI768" s="156"/>
      <c r="ORJ768" s="156"/>
      <c r="ORK768" s="156"/>
      <c r="ORL768" s="156"/>
      <c r="ORM768" s="156"/>
      <c r="ORN768" s="156"/>
      <c r="ORO768" s="156"/>
      <c r="ORP768" s="156"/>
      <c r="ORQ768" s="156"/>
      <c r="ORR768" s="156"/>
      <c r="ORS768" s="156"/>
      <c r="ORT768" s="156"/>
      <c r="ORU768" s="156"/>
      <c r="ORV768" s="156"/>
      <c r="ORW768" s="156"/>
      <c r="ORX768" s="156"/>
      <c r="ORY768" s="156"/>
      <c r="ORZ768" s="156"/>
      <c r="OSA768" s="156"/>
      <c r="OSB768" s="156"/>
      <c r="OSC768" s="156"/>
      <c r="OSD768" s="156"/>
      <c r="OSE768" s="156"/>
      <c r="OSF768" s="156"/>
      <c r="OSG768" s="156"/>
      <c r="OSH768" s="156"/>
      <c r="OSI768" s="156"/>
      <c r="OSJ768" s="156"/>
      <c r="OSK768" s="156"/>
      <c r="OSL768" s="156"/>
      <c r="OSM768" s="156"/>
      <c r="OSN768" s="156"/>
      <c r="OSO768" s="156"/>
      <c r="OSP768" s="156"/>
      <c r="OSQ768" s="156"/>
      <c r="OSR768" s="156"/>
      <c r="OSS768" s="156"/>
      <c r="OST768" s="156"/>
      <c r="OSU768" s="156"/>
      <c r="OSV768" s="156"/>
      <c r="OSW768" s="156"/>
      <c r="OSX768" s="156"/>
      <c r="OSY768" s="156"/>
      <c r="OSZ768" s="156"/>
      <c r="OTA768" s="156"/>
      <c r="OTB768" s="156"/>
      <c r="OTC768" s="156"/>
      <c r="OTD768" s="156"/>
      <c r="OTE768" s="156"/>
      <c r="OTF768" s="156"/>
      <c r="OTG768" s="156"/>
      <c r="OTH768" s="156"/>
      <c r="OTI768" s="156"/>
      <c r="OTJ768" s="156"/>
      <c r="OTK768" s="156"/>
      <c r="OTL768" s="156"/>
      <c r="OTM768" s="156"/>
      <c r="OTN768" s="156"/>
      <c r="OTO768" s="156"/>
      <c r="OTP768" s="156"/>
      <c r="OTQ768" s="156"/>
      <c r="OTR768" s="156"/>
      <c r="OTS768" s="156"/>
      <c r="OTT768" s="156"/>
      <c r="OTU768" s="156"/>
      <c r="OTV768" s="156"/>
      <c r="OTW768" s="156"/>
      <c r="OTX768" s="156"/>
      <c r="OTY768" s="156"/>
      <c r="OTZ768" s="156"/>
      <c r="OUA768" s="156"/>
      <c r="OUB768" s="156"/>
      <c r="OUC768" s="156"/>
      <c r="OUD768" s="156"/>
      <c r="OUE768" s="156"/>
      <c r="OUF768" s="156"/>
      <c r="OUG768" s="156"/>
      <c r="OUH768" s="156"/>
      <c r="OUI768" s="156"/>
      <c r="OUJ768" s="156"/>
      <c r="OUK768" s="156"/>
      <c r="OUL768" s="156"/>
      <c r="OUM768" s="156"/>
      <c r="OUN768" s="156"/>
      <c r="OUO768" s="156"/>
      <c r="OUP768" s="156"/>
      <c r="OUQ768" s="156"/>
      <c r="OUR768" s="156"/>
      <c r="OUS768" s="156"/>
      <c r="OUT768" s="156"/>
      <c r="OUU768" s="156"/>
      <c r="OUV768" s="156"/>
      <c r="OUW768" s="156"/>
      <c r="OUX768" s="156"/>
      <c r="OUY768" s="156"/>
      <c r="OUZ768" s="156"/>
      <c r="OVA768" s="156"/>
      <c r="OVB768" s="156"/>
      <c r="OVC768" s="156"/>
      <c r="OVD768" s="156"/>
      <c r="OVE768" s="156"/>
      <c r="OVF768" s="156"/>
      <c r="OVG768" s="156"/>
      <c r="OVH768" s="156"/>
      <c r="OVI768" s="156"/>
      <c r="OVJ768" s="156"/>
      <c r="OVK768" s="156"/>
      <c r="OVL768" s="156"/>
      <c r="OVM768" s="156"/>
      <c r="OVN768" s="156"/>
      <c r="OVO768" s="156"/>
      <c r="OVP768" s="156"/>
      <c r="OVQ768" s="156"/>
      <c r="OVR768" s="156"/>
      <c r="OVS768" s="156"/>
      <c r="OVT768" s="156"/>
      <c r="OVU768" s="156"/>
      <c r="OVV768" s="156"/>
      <c r="OVW768" s="156"/>
      <c r="OVX768" s="156"/>
      <c r="OVY768" s="156"/>
      <c r="OVZ768" s="156"/>
      <c r="OWA768" s="156"/>
      <c r="OWB768" s="156"/>
      <c r="OWC768" s="156"/>
      <c r="OWD768" s="156"/>
      <c r="OWE768" s="156"/>
      <c r="OWF768" s="156"/>
      <c r="OWG768" s="156"/>
      <c r="OWH768" s="156"/>
      <c r="OWI768" s="156"/>
      <c r="OWJ768" s="156"/>
      <c r="OWK768" s="156"/>
      <c r="OWL768" s="156"/>
      <c r="OWM768" s="156"/>
      <c r="OWN768" s="156"/>
      <c r="OWO768" s="156"/>
      <c r="OWP768" s="156"/>
      <c r="OWQ768" s="156"/>
      <c r="OWR768" s="156"/>
      <c r="OWS768" s="156"/>
      <c r="OWT768" s="156"/>
      <c r="OWU768" s="156"/>
      <c r="OWV768" s="156"/>
      <c r="OWW768" s="156"/>
      <c r="OWX768" s="156"/>
      <c r="OWY768" s="156"/>
      <c r="OWZ768" s="156"/>
      <c r="OXA768" s="156"/>
      <c r="OXB768" s="156"/>
      <c r="OXC768" s="156"/>
      <c r="OXD768" s="156"/>
      <c r="OXE768" s="156"/>
      <c r="OXF768" s="156"/>
      <c r="OXG768" s="156"/>
      <c r="OXH768" s="156"/>
      <c r="OXI768" s="156"/>
      <c r="OXJ768" s="156"/>
      <c r="OXK768" s="156"/>
      <c r="OXL768" s="156"/>
      <c r="OXM768" s="156"/>
      <c r="OXN768" s="156"/>
      <c r="OXO768" s="156"/>
      <c r="OXP768" s="156"/>
      <c r="OXQ768" s="156"/>
      <c r="OXR768" s="156"/>
      <c r="OXS768" s="156"/>
      <c r="OXT768" s="156"/>
      <c r="OXU768" s="156"/>
      <c r="OXV768" s="156"/>
      <c r="OXW768" s="156"/>
      <c r="OXX768" s="156"/>
      <c r="OXY768" s="156"/>
      <c r="OXZ768" s="156"/>
      <c r="OYA768" s="156"/>
      <c r="OYB768" s="156"/>
      <c r="OYC768" s="156"/>
      <c r="OYD768" s="156"/>
      <c r="OYE768" s="156"/>
      <c r="OYF768" s="156"/>
      <c r="OYG768" s="156"/>
      <c r="OYH768" s="156"/>
      <c r="OYI768" s="156"/>
      <c r="OYJ768" s="156"/>
      <c r="OYK768" s="156"/>
      <c r="OYL768" s="156"/>
      <c r="OYM768" s="156"/>
      <c r="OYN768" s="156"/>
      <c r="OYO768" s="156"/>
      <c r="OYP768" s="156"/>
      <c r="OYQ768" s="156"/>
      <c r="OYR768" s="156"/>
      <c r="OYS768" s="156"/>
      <c r="OYT768" s="156"/>
      <c r="OYU768" s="156"/>
      <c r="OYV768" s="156"/>
      <c r="OYW768" s="156"/>
      <c r="OYX768" s="156"/>
      <c r="OYY768" s="156"/>
      <c r="OYZ768" s="156"/>
      <c r="OZA768" s="156"/>
      <c r="OZB768" s="156"/>
      <c r="OZC768" s="156"/>
      <c r="OZD768" s="156"/>
      <c r="OZE768" s="156"/>
      <c r="OZF768" s="156"/>
      <c r="OZG768" s="156"/>
      <c r="OZH768" s="156"/>
      <c r="OZI768" s="156"/>
      <c r="OZJ768" s="156"/>
      <c r="OZK768" s="156"/>
      <c r="OZL768" s="156"/>
      <c r="OZM768" s="156"/>
      <c r="OZN768" s="156"/>
      <c r="OZO768" s="156"/>
      <c r="OZP768" s="156"/>
      <c r="OZQ768" s="156"/>
      <c r="OZR768" s="156"/>
      <c r="OZS768" s="156"/>
      <c r="OZT768" s="156"/>
      <c r="OZU768" s="156"/>
      <c r="OZV768" s="156"/>
      <c r="OZW768" s="156"/>
      <c r="OZX768" s="156"/>
      <c r="OZY768" s="156"/>
      <c r="OZZ768" s="156"/>
      <c r="PAA768" s="156"/>
      <c r="PAB768" s="156"/>
      <c r="PAC768" s="156"/>
      <c r="PAD768" s="156"/>
      <c r="PAE768" s="156"/>
      <c r="PAF768" s="156"/>
      <c r="PAG768" s="156"/>
      <c r="PAH768" s="156"/>
      <c r="PAI768" s="156"/>
      <c r="PAJ768" s="156"/>
      <c r="PAK768" s="156"/>
      <c r="PAL768" s="156"/>
      <c r="PAM768" s="156"/>
      <c r="PAN768" s="156"/>
      <c r="PAO768" s="156"/>
      <c r="PAP768" s="156"/>
      <c r="PAQ768" s="156"/>
      <c r="PAR768" s="156"/>
      <c r="PAS768" s="156"/>
      <c r="PAT768" s="156"/>
      <c r="PAU768" s="156"/>
      <c r="PAV768" s="156"/>
      <c r="PAW768" s="156"/>
      <c r="PAX768" s="156"/>
      <c r="PAY768" s="156"/>
      <c r="PAZ768" s="156"/>
      <c r="PBA768" s="156"/>
      <c r="PBB768" s="156"/>
      <c r="PBC768" s="156"/>
      <c r="PBD768" s="156"/>
      <c r="PBE768" s="156"/>
      <c r="PBF768" s="156"/>
      <c r="PBG768" s="156"/>
      <c r="PBH768" s="156"/>
      <c r="PBI768" s="156"/>
      <c r="PBJ768" s="156"/>
      <c r="PBK768" s="156"/>
      <c r="PBL768" s="156"/>
      <c r="PBM768" s="156"/>
      <c r="PBN768" s="156"/>
      <c r="PBO768" s="156"/>
      <c r="PBP768" s="156"/>
      <c r="PBQ768" s="156"/>
      <c r="PBR768" s="156"/>
      <c r="PBS768" s="156"/>
      <c r="PBT768" s="156"/>
      <c r="PBU768" s="156"/>
      <c r="PBV768" s="156"/>
      <c r="PBW768" s="156"/>
      <c r="PBX768" s="156"/>
      <c r="PBY768" s="156"/>
      <c r="PBZ768" s="156"/>
      <c r="PCA768" s="156"/>
      <c r="PCB768" s="156"/>
      <c r="PCC768" s="156"/>
      <c r="PCD768" s="156"/>
      <c r="PCE768" s="156"/>
      <c r="PCF768" s="156"/>
      <c r="PCG768" s="156"/>
      <c r="PCH768" s="156"/>
      <c r="PCI768" s="156"/>
      <c r="PCJ768" s="156"/>
      <c r="PCK768" s="156"/>
      <c r="PCL768" s="156"/>
      <c r="PCM768" s="156"/>
      <c r="PCN768" s="156"/>
      <c r="PCO768" s="156"/>
      <c r="PCP768" s="156"/>
      <c r="PCQ768" s="156"/>
      <c r="PCR768" s="156"/>
      <c r="PCS768" s="156"/>
      <c r="PCT768" s="156"/>
      <c r="PCU768" s="156"/>
      <c r="PCV768" s="156"/>
      <c r="PCW768" s="156"/>
      <c r="PCX768" s="156"/>
      <c r="PCY768" s="156"/>
      <c r="PCZ768" s="156"/>
      <c r="PDA768" s="156"/>
      <c r="PDB768" s="156"/>
      <c r="PDC768" s="156"/>
      <c r="PDD768" s="156"/>
      <c r="PDE768" s="156"/>
      <c r="PDF768" s="156"/>
      <c r="PDG768" s="156"/>
      <c r="PDH768" s="156"/>
      <c r="PDI768" s="156"/>
      <c r="PDJ768" s="156"/>
      <c r="PDK768" s="156"/>
      <c r="PDL768" s="156"/>
      <c r="PDM768" s="156"/>
      <c r="PDN768" s="156"/>
      <c r="PDO768" s="156"/>
      <c r="PDP768" s="156"/>
      <c r="PDQ768" s="156"/>
      <c r="PDR768" s="156"/>
      <c r="PDS768" s="156"/>
      <c r="PDT768" s="156"/>
      <c r="PDU768" s="156"/>
      <c r="PDV768" s="156"/>
      <c r="PDW768" s="156"/>
      <c r="PDX768" s="156"/>
      <c r="PDY768" s="156"/>
      <c r="PDZ768" s="156"/>
      <c r="PEA768" s="156"/>
      <c r="PEB768" s="156"/>
      <c r="PEC768" s="156"/>
      <c r="PED768" s="156"/>
      <c r="PEE768" s="156"/>
      <c r="PEF768" s="156"/>
      <c r="PEG768" s="156"/>
      <c r="PEH768" s="156"/>
      <c r="PEI768" s="156"/>
      <c r="PEJ768" s="156"/>
      <c r="PEK768" s="156"/>
      <c r="PEL768" s="156"/>
      <c r="PEM768" s="156"/>
      <c r="PEN768" s="156"/>
      <c r="PEO768" s="156"/>
      <c r="PEP768" s="156"/>
      <c r="PEQ768" s="156"/>
      <c r="PER768" s="156"/>
      <c r="PES768" s="156"/>
      <c r="PET768" s="156"/>
      <c r="PEU768" s="156"/>
      <c r="PEV768" s="156"/>
      <c r="PEW768" s="156"/>
      <c r="PEX768" s="156"/>
      <c r="PEY768" s="156"/>
      <c r="PEZ768" s="156"/>
      <c r="PFA768" s="156"/>
      <c r="PFB768" s="156"/>
      <c r="PFC768" s="156"/>
      <c r="PFD768" s="156"/>
      <c r="PFE768" s="156"/>
      <c r="PFF768" s="156"/>
      <c r="PFG768" s="156"/>
      <c r="PFH768" s="156"/>
      <c r="PFI768" s="156"/>
      <c r="PFJ768" s="156"/>
      <c r="PFK768" s="156"/>
      <c r="PFL768" s="156"/>
      <c r="PFM768" s="156"/>
      <c r="PFN768" s="156"/>
      <c r="PFO768" s="156"/>
      <c r="PFP768" s="156"/>
      <c r="PFQ768" s="156"/>
      <c r="PFR768" s="156"/>
      <c r="PFS768" s="156"/>
      <c r="PFT768" s="156"/>
      <c r="PFU768" s="156"/>
      <c r="PFV768" s="156"/>
      <c r="PFW768" s="156"/>
      <c r="PFX768" s="156"/>
      <c r="PFY768" s="156"/>
      <c r="PFZ768" s="156"/>
      <c r="PGA768" s="156"/>
      <c r="PGB768" s="156"/>
      <c r="PGC768" s="156"/>
      <c r="PGD768" s="156"/>
      <c r="PGE768" s="156"/>
      <c r="PGF768" s="156"/>
      <c r="PGG768" s="156"/>
      <c r="PGH768" s="156"/>
      <c r="PGI768" s="156"/>
      <c r="PGJ768" s="156"/>
      <c r="PGK768" s="156"/>
      <c r="PGL768" s="156"/>
      <c r="PGM768" s="156"/>
      <c r="PGN768" s="156"/>
      <c r="PGO768" s="156"/>
      <c r="PGP768" s="156"/>
      <c r="PGQ768" s="156"/>
      <c r="PGR768" s="156"/>
      <c r="PGS768" s="156"/>
      <c r="PGT768" s="156"/>
      <c r="PGU768" s="156"/>
      <c r="PGV768" s="156"/>
      <c r="PGW768" s="156"/>
      <c r="PGX768" s="156"/>
      <c r="PGY768" s="156"/>
      <c r="PGZ768" s="156"/>
      <c r="PHA768" s="156"/>
      <c r="PHB768" s="156"/>
      <c r="PHC768" s="156"/>
      <c r="PHD768" s="156"/>
      <c r="PHE768" s="156"/>
      <c r="PHF768" s="156"/>
      <c r="PHG768" s="156"/>
      <c r="PHH768" s="156"/>
      <c r="PHI768" s="156"/>
      <c r="PHJ768" s="156"/>
      <c r="PHK768" s="156"/>
      <c r="PHL768" s="156"/>
      <c r="PHM768" s="156"/>
      <c r="PHN768" s="156"/>
      <c r="PHO768" s="156"/>
      <c r="PHP768" s="156"/>
      <c r="PHQ768" s="156"/>
      <c r="PHR768" s="156"/>
      <c r="PHS768" s="156"/>
      <c r="PHT768" s="156"/>
      <c r="PHU768" s="156"/>
      <c r="PHV768" s="156"/>
      <c r="PHW768" s="156"/>
      <c r="PHX768" s="156"/>
      <c r="PHY768" s="156"/>
      <c r="PHZ768" s="156"/>
      <c r="PIA768" s="156"/>
      <c r="PIB768" s="156"/>
      <c r="PIC768" s="156"/>
      <c r="PID768" s="156"/>
      <c r="PIE768" s="156"/>
      <c r="PIF768" s="156"/>
      <c r="PIG768" s="156"/>
      <c r="PIH768" s="156"/>
      <c r="PII768" s="156"/>
      <c r="PIJ768" s="156"/>
      <c r="PIK768" s="156"/>
      <c r="PIL768" s="156"/>
      <c r="PIM768" s="156"/>
      <c r="PIN768" s="156"/>
      <c r="PIO768" s="156"/>
      <c r="PIP768" s="156"/>
      <c r="PIQ768" s="156"/>
      <c r="PIR768" s="156"/>
      <c r="PIS768" s="156"/>
      <c r="PIT768" s="156"/>
      <c r="PIU768" s="156"/>
      <c r="PIV768" s="156"/>
      <c r="PIW768" s="156"/>
      <c r="PIX768" s="156"/>
      <c r="PIY768" s="156"/>
      <c r="PIZ768" s="156"/>
      <c r="PJA768" s="156"/>
      <c r="PJB768" s="156"/>
      <c r="PJC768" s="156"/>
      <c r="PJD768" s="156"/>
      <c r="PJE768" s="156"/>
      <c r="PJF768" s="156"/>
      <c r="PJG768" s="156"/>
      <c r="PJH768" s="156"/>
      <c r="PJI768" s="156"/>
      <c r="PJJ768" s="156"/>
      <c r="PJK768" s="156"/>
      <c r="PJL768" s="156"/>
      <c r="PJM768" s="156"/>
      <c r="PJN768" s="156"/>
      <c r="PJO768" s="156"/>
      <c r="PJP768" s="156"/>
      <c r="PJQ768" s="156"/>
      <c r="PJR768" s="156"/>
      <c r="PJS768" s="156"/>
      <c r="PJT768" s="156"/>
      <c r="PJU768" s="156"/>
      <c r="PJV768" s="156"/>
      <c r="PJW768" s="156"/>
      <c r="PJX768" s="156"/>
      <c r="PJY768" s="156"/>
      <c r="PJZ768" s="156"/>
      <c r="PKA768" s="156"/>
      <c r="PKB768" s="156"/>
      <c r="PKC768" s="156"/>
      <c r="PKD768" s="156"/>
      <c r="PKE768" s="156"/>
      <c r="PKF768" s="156"/>
      <c r="PKG768" s="156"/>
      <c r="PKH768" s="156"/>
      <c r="PKI768" s="156"/>
      <c r="PKJ768" s="156"/>
      <c r="PKK768" s="156"/>
      <c r="PKL768" s="156"/>
      <c r="PKM768" s="156"/>
      <c r="PKN768" s="156"/>
      <c r="PKO768" s="156"/>
      <c r="PKP768" s="156"/>
      <c r="PKQ768" s="156"/>
      <c r="PKR768" s="156"/>
      <c r="PKS768" s="156"/>
      <c r="PKT768" s="156"/>
      <c r="PKU768" s="156"/>
      <c r="PKV768" s="156"/>
      <c r="PKW768" s="156"/>
      <c r="PKX768" s="156"/>
      <c r="PKY768" s="156"/>
      <c r="PKZ768" s="156"/>
      <c r="PLA768" s="156"/>
      <c r="PLB768" s="156"/>
      <c r="PLC768" s="156"/>
      <c r="PLD768" s="156"/>
      <c r="PLE768" s="156"/>
      <c r="PLF768" s="156"/>
      <c r="PLG768" s="156"/>
      <c r="PLH768" s="156"/>
      <c r="PLI768" s="156"/>
      <c r="PLJ768" s="156"/>
      <c r="PLK768" s="156"/>
      <c r="PLL768" s="156"/>
      <c r="PLM768" s="156"/>
      <c r="PLN768" s="156"/>
      <c r="PLO768" s="156"/>
      <c r="PLP768" s="156"/>
      <c r="PLQ768" s="156"/>
      <c r="PLR768" s="156"/>
      <c r="PLS768" s="156"/>
      <c r="PLT768" s="156"/>
      <c r="PLU768" s="156"/>
      <c r="PLV768" s="156"/>
      <c r="PLW768" s="156"/>
      <c r="PLX768" s="156"/>
      <c r="PLY768" s="156"/>
      <c r="PLZ768" s="156"/>
      <c r="PMA768" s="156"/>
      <c r="PMB768" s="156"/>
      <c r="PMC768" s="156"/>
      <c r="PMD768" s="156"/>
      <c r="PME768" s="156"/>
      <c r="PMF768" s="156"/>
      <c r="PMG768" s="156"/>
      <c r="PMH768" s="156"/>
      <c r="PMI768" s="156"/>
      <c r="PMJ768" s="156"/>
      <c r="PMK768" s="156"/>
      <c r="PML768" s="156"/>
      <c r="PMM768" s="156"/>
      <c r="PMN768" s="156"/>
      <c r="PMO768" s="156"/>
      <c r="PMP768" s="156"/>
      <c r="PMQ768" s="156"/>
      <c r="PMR768" s="156"/>
      <c r="PMS768" s="156"/>
      <c r="PMT768" s="156"/>
      <c r="PMU768" s="156"/>
      <c r="PMV768" s="156"/>
      <c r="PMW768" s="156"/>
      <c r="PMX768" s="156"/>
      <c r="PMY768" s="156"/>
      <c r="PMZ768" s="156"/>
      <c r="PNA768" s="156"/>
      <c r="PNB768" s="156"/>
      <c r="PNC768" s="156"/>
      <c r="PND768" s="156"/>
      <c r="PNE768" s="156"/>
      <c r="PNF768" s="156"/>
      <c r="PNG768" s="156"/>
      <c r="PNH768" s="156"/>
      <c r="PNI768" s="156"/>
      <c r="PNJ768" s="156"/>
      <c r="PNK768" s="156"/>
      <c r="PNL768" s="156"/>
      <c r="PNM768" s="156"/>
      <c r="PNN768" s="156"/>
      <c r="PNO768" s="156"/>
      <c r="PNP768" s="156"/>
      <c r="PNQ768" s="156"/>
      <c r="PNR768" s="156"/>
      <c r="PNS768" s="156"/>
      <c r="PNT768" s="156"/>
      <c r="PNU768" s="156"/>
      <c r="PNV768" s="156"/>
      <c r="PNW768" s="156"/>
      <c r="PNX768" s="156"/>
      <c r="PNY768" s="156"/>
      <c r="PNZ768" s="156"/>
      <c r="POA768" s="156"/>
      <c r="POB768" s="156"/>
      <c r="POC768" s="156"/>
      <c r="POD768" s="156"/>
      <c r="POE768" s="156"/>
      <c r="POF768" s="156"/>
      <c r="POG768" s="156"/>
      <c r="POH768" s="156"/>
      <c r="POI768" s="156"/>
      <c r="POJ768" s="156"/>
      <c r="POK768" s="156"/>
      <c r="POL768" s="156"/>
      <c r="POM768" s="156"/>
      <c r="PON768" s="156"/>
      <c r="POO768" s="156"/>
      <c r="POP768" s="156"/>
      <c r="POQ768" s="156"/>
      <c r="POR768" s="156"/>
      <c r="POS768" s="156"/>
      <c r="POT768" s="156"/>
      <c r="POU768" s="156"/>
      <c r="POV768" s="156"/>
      <c r="POW768" s="156"/>
      <c r="POX768" s="156"/>
      <c r="POY768" s="156"/>
      <c r="POZ768" s="156"/>
      <c r="PPA768" s="156"/>
      <c r="PPB768" s="156"/>
      <c r="PPC768" s="156"/>
      <c r="PPD768" s="156"/>
      <c r="PPE768" s="156"/>
      <c r="PPF768" s="156"/>
      <c r="PPG768" s="156"/>
      <c r="PPH768" s="156"/>
      <c r="PPI768" s="156"/>
      <c r="PPJ768" s="156"/>
      <c r="PPK768" s="156"/>
      <c r="PPL768" s="156"/>
      <c r="PPM768" s="156"/>
      <c r="PPN768" s="156"/>
      <c r="PPO768" s="156"/>
      <c r="PPP768" s="156"/>
      <c r="PPQ768" s="156"/>
      <c r="PPR768" s="156"/>
      <c r="PPS768" s="156"/>
      <c r="PPT768" s="156"/>
      <c r="PPU768" s="156"/>
      <c r="PPV768" s="156"/>
      <c r="PPW768" s="156"/>
      <c r="PPX768" s="156"/>
      <c r="PPY768" s="156"/>
      <c r="PPZ768" s="156"/>
      <c r="PQA768" s="156"/>
      <c r="PQB768" s="156"/>
      <c r="PQC768" s="156"/>
      <c r="PQD768" s="156"/>
      <c r="PQE768" s="156"/>
      <c r="PQF768" s="156"/>
      <c r="PQG768" s="156"/>
      <c r="PQH768" s="156"/>
      <c r="PQI768" s="156"/>
      <c r="PQJ768" s="156"/>
      <c r="PQK768" s="156"/>
      <c r="PQL768" s="156"/>
      <c r="PQM768" s="156"/>
      <c r="PQN768" s="156"/>
      <c r="PQO768" s="156"/>
      <c r="PQP768" s="156"/>
      <c r="PQQ768" s="156"/>
      <c r="PQR768" s="156"/>
      <c r="PQS768" s="156"/>
      <c r="PQT768" s="156"/>
      <c r="PQU768" s="156"/>
      <c r="PQV768" s="156"/>
      <c r="PQW768" s="156"/>
      <c r="PQX768" s="156"/>
      <c r="PQY768" s="156"/>
      <c r="PQZ768" s="156"/>
      <c r="PRA768" s="156"/>
      <c r="PRB768" s="156"/>
      <c r="PRC768" s="156"/>
      <c r="PRD768" s="156"/>
      <c r="PRE768" s="156"/>
      <c r="PRF768" s="156"/>
      <c r="PRG768" s="156"/>
      <c r="PRH768" s="156"/>
      <c r="PRI768" s="156"/>
      <c r="PRJ768" s="156"/>
      <c r="PRK768" s="156"/>
      <c r="PRL768" s="156"/>
      <c r="PRM768" s="156"/>
      <c r="PRN768" s="156"/>
      <c r="PRO768" s="156"/>
      <c r="PRP768" s="156"/>
      <c r="PRQ768" s="156"/>
      <c r="PRR768" s="156"/>
      <c r="PRS768" s="156"/>
      <c r="PRT768" s="156"/>
      <c r="PRU768" s="156"/>
      <c r="PRV768" s="156"/>
      <c r="PRW768" s="156"/>
      <c r="PRX768" s="156"/>
      <c r="PRY768" s="156"/>
      <c r="PRZ768" s="156"/>
      <c r="PSA768" s="156"/>
      <c r="PSB768" s="156"/>
      <c r="PSC768" s="156"/>
      <c r="PSD768" s="156"/>
      <c r="PSE768" s="156"/>
      <c r="PSF768" s="156"/>
      <c r="PSG768" s="156"/>
      <c r="PSH768" s="156"/>
      <c r="PSI768" s="156"/>
      <c r="PSJ768" s="156"/>
      <c r="PSK768" s="156"/>
      <c r="PSL768" s="156"/>
      <c r="PSM768" s="156"/>
      <c r="PSN768" s="156"/>
      <c r="PSO768" s="156"/>
      <c r="PSP768" s="156"/>
      <c r="PSQ768" s="156"/>
      <c r="PSR768" s="156"/>
      <c r="PSS768" s="156"/>
      <c r="PST768" s="156"/>
      <c r="PSU768" s="156"/>
      <c r="PSV768" s="156"/>
      <c r="PSW768" s="156"/>
      <c r="PSX768" s="156"/>
      <c r="PSY768" s="156"/>
      <c r="PSZ768" s="156"/>
      <c r="PTA768" s="156"/>
      <c r="PTB768" s="156"/>
      <c r="PTC768" s="156"/>
      <c r="PTD768" s="156"/>
      <c r="PTE768" s="156"/>
      <c r="PTF768" s="156"/>
      <c r="PTG768" s="156"/>
      <c r="PTH768" s="156"/>
      <c r="PTI768" s="156"/>
      <c r="PTJ768" s="156"/>
      <c r="PTK768" s="156"/>
      <c r="PTL768" s="156"/>
      <c r="PTM768" s="156"/>
      <c r="PTN768" s="156"/>
      <c r="PTO768" s="156"/>
      <c r="PTP768" s="156"/>
      <c r="PTQ768" s="156"/>
      <c r="PTR768" s="156"/>
      <c r="PTS768" s="156"/>
      <c r="PTT768" s="156"/>
      <c r="PTU768" s="156"/>
      <c r="PTV768" s="156"/>
      <c r="PTW768" s="156"/>
      <c r="PTX768" s="156"/>
      <c r="PTY768" s="156"/>
      <c r="PTZ768" s="156"/>
      <c r="PUA768" s="156"/>
      <c r="PUB768" s="156"/>
      <c r="PUC768" s="156"/>
      <c r="PUD768" s="156"/>
      <c r="PUE768" s="156"/>
      <c r="PUF768" s="156"/>
      <c r="PUG768" s="156"/>
      <c r="PUH768" s="156"/>
      <c r="PUI768" s="156"/>
      <c r="PUJ768" s="156"/>
      <c r="PUK768" s="156"/>
      <c r="PUL768" s="156"/>
      <c r="PUM768" s="156"/>
      <c r="PUN768" s="156"/>
      <c r="PUO768" s="156"/>
      <c r="PUP768" s="156"/>
      <c r="PUQ768" s="156"/>
      <c r="PUR768" s="156"/>
      <c r="PUS768" s="156"/>
      <c r="PUT768" s="156"/>
      <c r="PUU768" s="156"/>
      <c r="PUV768" s="156"/>
      <c r="PUW768" s="156"/>
      <c r="PUX768" s="156"/>
      <c r="PUY768" s="156"/>
      <c r="PUZ768" s="156"/>
      <c r="PVA768" s="156"/>
      <c r="PVB768" s="156"/>
      <c r="PVC768" s="156"/>
      <c r="PVD768" s="156"/>
      <c r="PVE768" s="156"/>
      <c r="PVF768" s="156"/>
      <c r="PVG768" s="156"/>
      <c r="PVH768" s="156"/>
      <c r="PVI768" s="156"/>
      <c r="PVJ768" s="156"/>
      <c r="PVK768" s="156"/>
      <c r="PVL768" s="156"/>
      <c r="PVM768" s="156"/>
      <c r="PVN768" s="156"/>
      <c r="PVO768" s="156"/>
      <c r="PVP768" s="156"/>
      <c r="PVQ768" s="156"/>
      <c r="PVR768" s="156"/>
      <c r="PVS768" s="156"/>
      <c r="PVT768" s="156"/>
      <c r="PVU768" s="156"/>
      <c r="PVV768" s="156"/>
      <c r="PVW768" s="156"/>
      <c r="PVX768" s="156"/>
      <c r="PVY768" s="156"/>
      <c r="PVZ768" s="156"/>
      <c r="PWA768" s="156"/>
      <c r="PWB768" s="156"/>
      <c r="PWC768" s="156"/>
      <c r="PWD768" s="156"/>
      <c r="PWE768" s="156"/>
      <c r="PWF768" s="156"/>
      <c r="PWG768" s="156"/>
      <c r="PWH768" s="156"/>
      <c r="PWI768" s="156"/>
      <c r="PWJ768" s="156"/>
      <c r="PWK768" s="156"/>
      <c r="PWL768" s="156"/>
      <c r="PWM768" s="156"/>
      <c r="PWN768" s="156"/>
      <c r="PWO768" s="156"/>
      <c r="PWP768" s="156"/>
      <c r="PWQ768" s="156"/>
      <c r="PWR768" s="156"/>
      <c r="PWS768" s="156"/>
      <c r="PWT768" s="156"/>
      <c r="PWU768" s="156"/>
      <c r="PWV768" s="156"/>
      <c r="PWW768" s="156"/>
      <c r="PWX768" s="156"/>
      <c r="PWY768" s="156"/>
      <c r="PWZ768" s="156"/>
      <c r="PXA768" s="156"/>
      <c r="PXB768" s="156"/>
      <c r="PXC768" s="156"/>
      <c r="PXD768" s="156"/>
      <c r="PXE768" s="156"/>
      <c r="PXF768" s="156"/>
      <c r="PXG768" s="156"/>
      <c r="PXH768" s="156"/>
      <c r="PXI768" s="156"/>
      <c r="PXJ768" s="156"/>
      <c r="PXK768" s="156"/>
      <c r="PXL768" s="156"/>
      <c r="PXM768" s="156"/>
      <c r="PXN768" s="156"/>
      <c r="PXO768" s="156"/>
      <c r="PXP768" s="156"/>
      <c r="PXQ768" s="156"/>
      <c r="PXR768" s="156"/>
      <c r="PXS768" s="156"/>
      <c r="PXT768" s="156"/>
      <c r="PXU768" s="156"/>
      <c r="PXV768" s="156"/>
      <c r="PXW768" s="156"/>
      <c r="PXX768" s="156"/>
      <c r="PXY768" s="156"/>
      <c r="PXZ768" s="156"/>
      <c r="PYA768" s="156"/>
      <c r="PYB768" s="156"/>
      <c r="PYC768" s="156"/>
      <c r="PYD768" s="156"/>
      <c r="PYE768" s="156"/>
      <c r="PYF768" s="156"/>
      <c r="PYG768" s="156"/>
      <c r="PYH768" s="156"/>
      <c r="PYI768" s="156"/>
      <c r="PYJ768" s="156"/>
      <c r="PYK768" s="156"/>
      <c r="PYL768" s="156"/>
      <c r="PYM768" s="156"/>
      <c r="PYN768" s="156"/>
      <c r="PYO768" s="156"/>
      <c r="PYP768" s="156"/>
      <c r="PYQ768" s="156"/>
      <c r="PYR768" s="156"/>
      <c r="PYS768" s="156"/>
      <c r="PYT768" s="156"/>
      <c r="PYU768" s="156"/>
      <c r="PYV768" s="156"/>
      <c r="PYW768" s="156"/>
      <c r="PYX768" s="156"/>
      <c r="PYY768" s="156"/>
      <c r="PYZ768" s="156"/>
      <c r="PZA768" s="156"/>
      <c r="PZB768" s="156"/>
      <c r="PZC768" s="156"/>
      <c r="PZD768" s="156"/>
      <c r="PZE768" s="156"/>
      <c r="PZF768" s="156"/>
      <c r="PZG768" s="156"/>
      <c r="PZH768" s="156"/>
      <c r="PZI768" s="156"/>
      <c r="PZJ768" s="156"/>
      <c r="PZK768" s="156"/>
      <c r="PZL768" s="156"/>
      <c r="PZM768" s="156"/>
      <c r="PZN768" s="156"/>
      <c r="PZO768" s="156"/>
      <c r="PZP768" s="156"/>
      <c r="PZQ768" s="156"/>
      <c r="PZR768" s="156"/>
      <c r="PZS768" s="156"/>
      <c r="PZT768" s="156"/>
      <c r="PZU768" s="156"/>
      <c r="PZV768" s="156"/>
      <c r="PZW768" s="156"/>
      <c r="PZX768" s="156"/>
      <c r="PZY768" s="156"/>
      <c r="PZZ768" s="156"/>
      <c r="QAA768" s="156"/>
      <c r="QAB768" s="156"/>
      <c r="QAC768" s="156"/>
      <c r="QAD768" s="156"/>
      <c r="QAE768" s="156"/>
      <c r="QAF768" s="156"/>
      <c r="QAG768" s="156"/>
      <c r="QAH768" s="156"/>
      <c r="QAI768" s="156"/>
      <c r="QAJ768" s="156"/>
      <c r="QAK768" s="156"/>
      <c r="QAL768" s="156"/>
      <c r="QAM768" s="156"/>
      <c r="QAN768" s="156"/>
      <c r="QAO768" s="156"/>
      <c r="QAP768" s="156"/>
      <c r="QAQ768" s="156"/>
      <c r="QAR768" s="156"/>
      <c r="QAS768" s="156"/>
      <c r="QAT768" s="156"/>
      <c r="QAU768" s="156"/>
      <c r="QAV768" s="156"/>
      <c r="QAW768" s="156"/>
      <c r="QAX768" s="156"/>
      <c r="QAY768" s="156"/>
      <c r="QAZ768" s="156"/>
      <c r="QBA768" s="156"/>
      <c r="QBB768" s="156"/>
      <c r="QBC768" s="156"/>
      <c r="QBD768" s="156"/>
      <c r="QBE768" s="156"/>
      <c r="QBF768" s="156"/>
      <c r="QBG768" s="156"/>
      <c r="QBH768" s="156"/>
      <c r="QBI768" s="156"/>
      <c r="QBJ768" s="156"/>
      <c r="QBK768" s="156"/>
      <c r="QBL768" s="156"/>
      <c r="QBM768" s="156"/>
      <c r="QBN768" s="156"/>
      <c r="QBO768" s="156"/>
      <c r="QBP768" s="156"/>
      <c r="QBQ768" s="156"/>
      <c r="QBR768" s="156"/>
      <c r="QBS768" s="156"/>
      <c r="QBT768" s="156"/>
      <c r="QBU768" s="156"/>
      <c r="QBV768" s="156"/>
      <c r="QBW768" s="156"/>
      <c r="QBX768" s="156"/>
      <c r="QBY768" s="156"/>
      <c r="QBZ768" s="156"/>
      <c r="QCA768" s="156"/>
      <c r="QCB768" s="156"/>
      <c r="QCC768" s="156"/>
      <c r="QCD768" s="156"/>
      <c r="QCE768" s="156"/>
      <c r="QCF768" s="156"/>
      <c r="QCG768" s="156"/>
      <c r="QCH768" s="156"/>
      <c r="QCI768" s="156"/>
      <c r="QCJ768" s="156"/>
      <c r="QCK768" s="156"/>
      <c r="QCL768" s="156"/>
      <c r="QCM768" s="156"/>
      <c r="QCN768" s="156"/>
      <c r="QCO768" s="156"/>
      <c r="QCP768" s="156"/>
      <c r="QCQ768" s="156"/>
      <c r="QCR768" s="156"/>
      <c r="QCS768" s="156"/>
      <c r="QCT768" s="156"/>
      <c r="QCU768" s="156"/>
      <c r="QCV768" s="156"/>
      <c r="QCW768" s="156"/>
      <c r="QCX768" s="156"/>
      <c r="QCY768" s="156"/>
      <c r="QCZ768" s="156"/>
      <c r="QDA768" s="156"/>
      <c r="QDB768" s="156"/>
      <c r="QDC768" s="156"/>
      <c r="QDD768" s="156"/>
      <c r="QDE768" s="156"/>
      <c r="QDF768" s="156"/>
      <c r="QDG768" s="156"/>
      <c r="QDH768" s="156"/>
      <c r="QDI768" s="156"/>
      <c r="QDJ768" s="156"/>
      <c r="QDK768" s="156"/>
      <c r="QDL768" s="156"/>
      <c r="QDM768" s="156"/>
      <c r="QDN768" s="156"/>
      <c r="QDO768" s="156"/>
      <c r="QDP768" s="156"/>
      <c r="QDQ768" s="156"/>
      <c r="QDR768" s="156"/>
      <c r="QDS768" s="156"/>
      <c r="QDT768" s="156"/>
      <c r="QDU768" s="156"/>
      <c r="QDV768" s="156"/>
      <c r="QDW768" s="156"/>
      <c r="QDX768" s="156"/>
      <c r="QDY768" s="156"/>
      <c r="QDZ768" s="156"/>
      <c r="QEA768" s="156"/>
      <c r="QEB768" s="156"/>
      <c r="QEC768" s="156"/>
      <c r="QED768" s="156"/>
      <c r="QEE768" s="156"/>
      <c r="QEF768" s="156"/>
      <c r="QEG768" s="156"/>
      <c r="QEH768" s="156"/>
      <c r="QEI768" s="156"/>
      <c r="QEJ768" s="156"/>
      <c r="QEK768" s="156"/>
      <c r="QEL768" s="156"/>
      <c r="QEM768" s="156"/>
      <c r="QEN768" s="156"/>
      <c r="QEO768" s="156"/>
      <c r="QEP768" s="156"/>
      <c r="QEQ768" s="156"/>
      <c r="QER768" s="156"/>
      <c r="QES768" s="156"/>
      <c r="QET768" s="156"/>
      <c r="QEU768" s="156"/>
      <c r="QEV768" s="156"/>
      <c r="QEW768" s="156"/>
      <c r="QEX768" s="156"/>
      <c r="QEY768" s="156"/>
      <c r="QEZ768" s="156"/>
      <c r="QFA768" s="156"/>
      <c r="QFB768" s="156"/>
      <c r="QFC768" s="156"/>
      <c r="QFD768" s="156"/>
      <c r="QFE768" s="156"/>
      <c r="QFF768" s="156"/>
      <c r="QFG768" s="156"/>
      <c r="QFH768" s="156"/>
      <c r="QFI768" s="156"/>
      <c r="QFJ768" s="156"/>
      <c r="QFK768" s="156"/>
      <c r="QFL768" s="156"/>
      <c r="QFM768" s="156"/>
      <c r="QFN768" s="156"/>
      <c r="QFO768" s="156"/>
      <c r="QFP768" s="156"/>
      <c r="QFQ768" s="156"/>
      <c r="QFR768" s="156"/>
      <c r="QFS768" s="156"/>
      <c r="QFT768" s="156"/>
      <c r="QFU768" s="156"/>
      <c r="QFV768" s="156"/>
      <c r="QFW768" s="156"/>
      <c r="QFX768" s="156"/>
      <c r="QFY768" s="156"/>
      <c r="QFZ768" s="156"/>
      <c r="QGA768" s="156"/>
      <c r="QGB768" s="156"/>
      <c r="QGC768" s="156"/>
      <c r="QGD768" s="156"/>
      <c r="QGE768" s="156"/>
      <c r="QGF768" s="156"/>
      <c r="QGG768" s="156"/>
      <c r="QGH768" s="156"/>
      <c r="QGI768" s="156"/>
      <c r="QGJ768" s="156"/>
      <c r="QGK768" s="156"/>
      <c r="QGL768" s="156"/>
      <c r="QGM768" s="156"/>
      <c r="QGN768" s="156"/>
      <c r="QGO768" s="156"/>
      <c r="QGP768" s="156"/>
      <c r="QGQ768" s="156"/>
      <c r="QGR768" s="156"/>
      <c r="QGS768" s="156"/>
      <c r="QGT768" s="156"/>
      <c r="QGU768" s="156"/>
      <c r="QGV768" s="156"/>
      <c r="QGW768" s="156"/>
      <c r="QGX768" s="156"/>
      <c r="QGY768" s="156"/>
      <c r="QGZ768" s="156"/>
      <c r="QHA768" s="156"/>
      <c r="QHB768" s="156"/>
      <c r="QHC768" s="156"/>
      <c r="QHD768" s="156"/>
      <c r="QHE768" s="156"/>
      <c r="QHF768" s="156"/>
      <c r="QHG768" s="156"/>
      <c r="QHH768" s="156"/>
      <c r="QHI768" s="156"/>
      <c r="QHJ768" s="156"/>
      <c r="QHK768" s="156"/>
      <c r="QHL768" s="156"/>
      <c r="QHM768" s="156"/>
      <c r="QHN768" s="156"/>
      <c r="QHO768" s="156"/>
      <c r="QHP768" s="156"/>
      <c r="QHQ768" s="156"/>
      <c r="QHR768" s="156"/>
      <c r="QHS768" s="156"/>
      <c r="QHT768" s="156"/>
      <c r="QHU768" s="156"/>
      <c r="QHV768" s="156"/>
      <c r="QHW768" s="156"/>
      <c r="QHX768" s="156"/>
      <c r="QHY768" s="156"/>
      <c r="QHZ768" s="156"/>
      <c r="QIA768" s="156"/>
      <c r="QIB768" s="156"/>
      <c r="QIC768" s="156"/>
      <c r="QID768" s="156"/>
      <c r="QIE768" s="156"/>
      <c r="QIF768" s="156"/>
      <c r="QIG768" s="156"/>
      <c r="QIH768" s="156"/>
      <c r="QII768" s="156"/>
      <c r="QIJ768" s="156"/>
      <c r="QIK768" s="156"/>
      <c r="QIL768" s="156"/>
      <c r="QIM768" s="156"/>
      <c r="QIN768" s="156"/>
      <c r="QIO768" s="156"/>
      <c r="QIP768" s="156"/>
      <c r="QIQ768" s="156"/>
      <c r="QIR768" s="156"/>
      <c r="QIS768" s="156"/>
      <c r="QIT768" s="156"/>
      <c r="QIU768" s="156"/>
      <c r="QIV768" s="156"/>
      <c r="QIW768" s="156"/>
      <c r="QIX768" s="156"/>
      <c r="QIY768" s="156"/>
      <c r="QIZ768" s="156"/>
      <c r="QJA768" s="156"/>
      <c r="QJB768" s="156"/>
      <c r="QJC768" s="156"/>
      <c r="QJD768" s="156"/>
      <c r="QJE768" s="156"/>
      <c r="QJF768" s="156"/>
      <c r="QJG768" s="156"/>
      <c r="QJH768" s="156"/>
      <c r="QJI768" s="156"/>
      <c r="QJJ768" s="156"/>
      <c r="QJK768" s="156"/>
      <c r="QJL768" s="156"/>
      <c r="QJM768" s="156"/>
      <c r="QJN768" s="156"/>
      <c r="QJO768" s="156"/>
      <c r="QJP768" s="156"/>
      <c r="QJQ768" s="156"/>
      <c r="QJR768" s="156"/>
      <c r="QJS768" s="156"/>
      <c r="QJT768" s="156"/>
      <c r="QJU768" s="156"/>
      <c r="QJV768" s="156"/>
      <c r="QJW768" s="156"/>
      <c r="QJX768" s="156"/>
      <c r="QJY768" s="156"/>
      <c r="QJZ768" s="156"/>
      <c r="QKA768" s="156"/>
      <c r="QKB768" s="156"/>
      <c r="QKC768" s="156"/>
      <c r="QKD768" s="156"/>
      <c r="QKE768" s="156"/>
      <c r="QKF768" s="156"/>
      <c r="QKG768" s="156"/>
      <c r="QKH768" s="156"/>
      <c r="QKI768" s="156"/>
      <c r="QKJ768" s="156"/>
      <c r="QKK768" s="156"/>
      <c r="QKL768" s="156"/>
      <c r="QKM768" s="156"/>
      <c r="QKN768" s="156"/>
      <c r="QKO768" s="156"/>
      <c r="QKP768" s="156"/>
      <c r="QKQ768" s="156"/>
      <c r="QKR768" s="156"/>
      <c r="QKS768" s="156"/>
      <c r="QKT768" s="156"/>
      <c r="QKU768" s="156"/>
      <c r="QKV768" s="156"/>
      <c r="QKW768" s="156"/>
      <c r="QKX768" s="156"/>
      <c r="QKY768" s="156"/>
      <c r="QKZ768" s="156"/>
      <c r="QLA768" s="156"/>
      <c r="QLB768" s="156"/>
      <c r="QLC768" s="156"/>
      <c r="QLD768" s="156"/>
      <c r="QLE768" s="156"/>
      <c r="QLF768" s="156"/>
      <c r="QLG768" s="156"/>
      <c r="QLH768" s="156"/>
      <c r="QLI768" s="156"/>
      <c r="QLJ768" s="156"/>
      <c r="QLK768" s="156"/>
      <c r="QLL768" s="156"/>
      <c r="QLM768" s="156"/>
      <c r="QLN768" s="156"/>
      <c r="QLO768" s="156"/>
      <c r="QLP768" s="156"/>
      <c r="QLQ768" s="156"/>
      <c r="QLR768" s="156"/>
      <c r="QLS768" s="156"/>
      <c r="QLT768" s="156"/>
      <c r="QLU768" s="156"/>
      <c r="QLV768" s="156"/>
      <c r="QLW768" s="156"/>
      <c r="QLX768" s="156"/>
      <c r="QLY768" s="156"/>
      <c r="QLZ768" s="156"/>
      <c r="QMA768" s="156"/>
      <c r="QMB768" s="156"/>
      <c r="QMC768" s="156"/>
      <c r="QMD768" s="156"/>
      <c r="QME768" s="156"/>
      <c r="QMF768" s="156"/>
      <c r="QMG768" s="156"/>
      <c r="QMH768" s="156"/>
      <c r="QMI768" s="156"/>
      <c r="QMJ768" s="156"/>
      <c r="QMK768" s="156"/>
      <c r="QML768" s="156"/>
      <c r="QMM768" s="156"/>
      <c r="QMN768" s="156"/>
      <c r="QMO768" s="156"/>
      <c r="QMP768" s="156"/>
      <c r="QMQ768" s="156"/>
      <c r="QMR768" s="156"/>
      <c r="QMS768" s="156"/>
      <c r="QMT768" s="156"/>
      <c r="QMU768" s="156"/>
      <c r="QMV768" s="156"/>
      <c r="QMW768" s="156"/>
      <c r="QMX768" s="156"/>
      <c r="QMY768" s="156"/>
      <c r="QMZ768" s="156"/>
      <c r="QNA768" s="156"/>
      <c r="QNB768" s="156"/>
      <c r="QNC768" s="156"/>
      <c r="QND768" s="156"/>
      <c r="QNE768" s="156"/>
      <c r="QNF768" s="156"/>
      <c r="QNG768" s="156"/>
      <c r="QNH768" s="156"/>
      <c r="QNI768" s="156"/>
      <c r="QNJ768" s="156"/>
      <c r="QNK768" s="156"/>
      <c r="QNL768" s="156"/>
      <c r="QNM768" s="156"/>
      <c r="QNN768" s="156"/>
      <c r="QNO768" s="156"/>
      <c r="QNP768" s="156"/>
      <c r="QNQ768" s="156"/>
      <c r="QNR768" s="156"/>
      <c r="QNS768" s="156"/>
      <c r="QNT768" s="156"/>
      <c r="QNU768" s="156"/>
      <c r="QNV768" s="156"/>
      <c r="QNW768" s="156"/>
      <c r="QNX768" s="156"/>
      <c r="QNY768" s="156"/>
      <c r="QNZ768" s="156"/>
      <c r="QOA768" s="156"/>
      <c r="QOB768" s="156"/>
      <c r="QOC768" s="156"/>
      <c r="QOD768" s="156"/>
      <c r="QOE768" s="156"/>
      <c r="QOF768" s="156"/>
      <c r="QOG768" s="156"/>
      <c r="QOH768" s="156"/>
      <c r="QOI768" s="156"/>
      <c r="QOJ768" s="156"/>
      <c r="QOK768" s="156"/>
      <c r="QOL768" s="156"/>
      <c r="QOM768" s="156"/>
      <c r="QON768" s="156"/>
      <c r="QOO768" s="156"/>
      <c r="QOP768" s="156"/>
      <c r="QOQ768" s="156"/>
      <c r="QOR768" s="156"/>
      <c r="QOS768" s="156"/>
      <c r="QOT768" s="156"/>
      <c r="QOU768" s="156"/>
      <c r="QOV768" s="156"/>
      <c r="QOW768" s="156"/>
      <c r="QOX768" s="156"/>
      <c r="QOY768" s="156"/>
      <c r="QOZ768" s="156"/>
      <c r="QPA768" s="156"/>
      <c r="QPB768" s="156"/>
      <c r="QPC768" s="156"/>
      <c r="QPD768" s="156"/>
      <c r="QPE768" s="156"/>
      <c r="QPF768" s="156"/>
      <c r="QPG768" s="156"/>
      <c r="QPH768" s="156"/>
      <c r="QPI768" s="156"/>
      <c r="QPJ768" s="156"/>
      <c r="QPK768" s="156"/>
      <c r="QPL768" s="156"/>
      <c r="QPM768" s="156"/>
      <c r="QPN768" s="156"/>
      <c r="QPO768" s="156"/>
      <c r="QPP768" s="156"/>
      <c r="QPQ768" s="156"/>
      <c r="QPR768" s="156"/>
      <c r="QPS768" s="156"/>
      <c r="QPT768" s="156"/>
      <c r="QPU768" s="156"/>
      <c r="QPV768" s="156"/>
      <c r="QPW768" s="156"/>
      <c r="QPX768" s="156"/>
      <c r="QPY768" s="156"/>
      <c r="QPZ768" s="156"/>
      <c r="QQA768" s="156"/>
      <c r="QQB768" s="156"/>
      <c r="QQC768" s="156"/>
      <c r="QQD768" s="156"/>
      <c r="QQE768" s="156"/>
      <c r="QQF768" s="156"/>
      <c r="QQG768" s="156"/>
      <c r="QQH768" s="156"/>
      <c r="QQI768" s="156"/>
      <c r="QQJ768" s="156"/>
      <c r="QQK768" s="156"/>
      <c r="QQL768" s="156"/>
      <c r="QQM768" s="156"/>
      <c r="QQN768" s="156"/>
      <c r="QQO768" s="156"/>
      <c r="QQP768" s="156"/>
      <c r="QQQ768" s="156"/>
      <c r="QQR768" s="156"/>
      <c r="QQS768" s="156"/>
      <c r="QQT768" s="156"/>
      <c r="QQU768" s="156"/>
      <c r="QQV768" s="156"/>
      <c r="QQW768" s="156"/>
      <c r="QQX768" s="156"/>
      <c r="QQY768" s="156"/>
      <c r="QQZ768" s="156"/>
      <c r="QRA768" s="156"/>
      <c r="QRB768" s="156"/>
      <c r="QRC768" s="156"/>
      <c r="QRD768" s="156"/>
      <c r="QRE768" s="156"/>
      <c r="QRF768" s="156"/>
      <c r="QRG768" s="156"/>
      <c r="QRH768" s="156"/>
      <c r="QRI768" s="156"/>
      <c r="QRJ768" s="156"/>
      <c r="QRK768" s="156"/>
      <c r="QRL768" s="156"/>
      <c r="QRM768" s="156"/>
      <c r="QRN768" s="156"/>
      <c r="QRO768" s="156"/>
      <c r="QRP768" s="156"/>
      <c r="QRQ768" s="156"/>
      <c r="QRR768" s="156"/>
      <c r="QRS768" s="156"/>
      <c r="QRT768" s="156"/>
      <c r="QRU768" s="156"/>
      <c r="QRV768" s="156"/>
      <c r="QRW768" s="156"/>
      <c r="QRX768" s="156"/>
      <c r="QRY768" s="156"/>
      <c r="QRZ768" s="156"/>
      <c r="QSA768" s="156"/>
      <c r="QSB768" s="156"/>
      <c r="QSC768" s="156"/>
      <c r="QSD768" s="156"/>
      <c r="QSE768" s="156"/>
      <c r="QSF768" s="156"/>
      <c r="QSG768" s="156"/>
      <c r="QSH768" s="156"/>
      <c r="QSI768" s="156"/>
      <c r="QSJ768" s="156"/>
      <c r="QSK768" s="156"/>
      <c r="QSL768" s="156"/>
      <c r="QSM768" s="156"/>
      <c r="QSN768" s="156"/>
      <c r="QSO768" s="156"/>
      <c r="QSP768" s="156"/>
      <c r="QSQ768" s="156"/>
      <c r="QSR768" s="156"/>
      <c r="QSS768" s="156"/>
      <c r="QST768" s="156"/>
      <c r="QSU768" s="156"/>
      <c r="QSV768" s="156"/>
      <c r="QSW768" s="156"/>
      <c r="QSX768" s="156"/>
      <c r="QSY768" s="156"/>
      <c r="QSZ768" s="156"/>
      <c r="QTA768" s="156"/>
      <c r="QTB768" s="156"/>
      <c r="QTC768" s="156"/>
      <c r="QTD768" s="156"/>
      <c r="QTE768" s="156"/>
      <c r="QTF768" s="156"/>
      <c r="QTG768" s="156"/>
      <c r="QTH768" s="156"/>
      <c r="QTI768" s="156"/>
      <c r="QTJ768" s="156"/>
      <c r="QTK768" s="156"/>
      <c r="QTL768" s="156"/>
      <c r="QTM768" s="156"/>
      <c r="QTN768" s="156"/>
      <c r="QTO768" s="156"/>
      <c r="QTP768" s="156"/>
      <c r="QTQ768" s="156"/>
      <c r="QTR768" s="156"/>
      <c r="QTS768" s="156"/>
      <c r="QTT768" s="156"/>
      <c r="QTU768" s="156"/>
      <c r="QTV768" s="156"/>
      <c r="QTW768" s="156"/>
      <c r="QTX768" s="156"/>
      <c r="QTY768" s="156"/>
      <c r="QTZ768" s="156"/>
      <c r="QUA768" s="156"/>
      <c r="QUB768" s="156"/>
      <c r="QUC768" s="156"/>
      <c r="QUD768" s="156"/>
      <c r="QUE768" s="156"/>
      <c r="QUF768" s="156"/>
      <c r="QUG768" s="156"/>
      <c r="QUH768" s="156"/>
      <c r="QUI768" s="156"/>
      <c r="QUJ768" s="156"/>
      <c r="QUK768" s="156"/>
      <c r="QUL768" s="156"/>
      <c r="QUM768" s="156"/>
      <c r="QUN768" s="156"/>
      <c r="QUO768" s="156"/>
      <c r="QUP768" s="156"/>
      <c r="QUQ768" s="156"/>
      <c r="QUR768" s="156"/>
      <c r="QUS768" s="156"/>
      <c r="QUT768" s="156"/>
      <c r="QUU768" s="156"/>
      <c r="QUV768" s="156"/>
      <c r="QUW768" s="156"/>
      <c r="QUX768" s="156"/>
      <c r="QUY768" s="156"/>
      <c r="QUZ768" s="156"/>
      <c r="QVA768" s="156"/>
      <c r="QVB768" s="156"/>
      <c r="QVC768" s="156"/>
      <c r="QVD768" s="156"/>
      <c r="QVE768" s="156"/>
      <c r="QVF768" s="156"/>
      <c r="QVG768" s="156"/>
      <c r="QVH768" s="156"/>
      <c r="QVI768" s="156"/>
      <c r="QVJ768" s="156"/>
      <c r="QVK768" s="156"/>
      <c r="QVL768" s="156"/>
      <c r="QVM768" s="156"/>
      <c r="QVN768" s="156"/>
      <c r="QVO768" s="156"/>
      <c r="QVP768" s="156"/>
      <c r="QVQ768" s="156"/>
      <c r="QVR768" s="156"/>
      <c r="QVS768" s="156"/>
      <c r="QVT768" s="156"/>
      <c r="QVU768" s="156"/>
      <c r="QVV768" s="156"/>
      <c r="QVW768" s="156"/>
      <c r="QVX768" s="156"/>
      <c r="QVY768" s="156"/>
      <c r="QVZ768" s="156"/>
      <c r="QWA768" s="156"/>
      <c r="QWB768" s="156"/>
      <c r="QWC768" s="156"/>
      <c r="QWD768" s="156"/>
      <c r="QWE768" s="156"/>
      <c r="QWF768" s="156"/>
      <c r="QWG768" s="156"/>
      <c r="QWH768" s="156"/>
      <c r="QWI768" s="156"/>
      <c r="QWJ768" s="156"/>
      <c r="QWK768" s="156"/>
      <c r="QWL768" s="156"/>
      <c r="QWM768" s="156"/>
      <c r="QWN768" s="156"/>
      <c r="QWO768" s="156"/>
      <c r="QWP768" s="156"/>
      <c r="QWQ768" s="156"/>
      <c r="QWR768" s="156"/>
      <c r="QWS768" s="156"/>
      <c r="QWT768" s="156"/>
      <c r="QWU768" s="156"/>
      <c r="QWV768" s="156"/>
      <c r="QWW768" s="156"/>
      <c r="QWX768" s="156"/>
      <c r="QWY768" s="156"/>
      <c r="QWZ768" s="156"/>
      <c r="QXA768" s="156"/>
      <c r="QXB768" s="156"/>
      <c r="QXC768" s="156"/>
      <c r="QXD768" s="156"/>
      <c r="QXE768" s="156"/>
      <c r="QXF768" s="156"/>
      <c r="QXG768" s="156"/>
      <c r="QXH768" s="156"/>
      <c r="QXI768" s="156"/>
      <c r="QXJ768" s="156"/>
      <c r="QXK768" s="156"/>
      <c r="QXL768" s="156"/>
      <c r="QXM768" s="156"/>
      <c r="QXN768" s="156"/>
      <c r="QXO768" s="156"/>
      <c r="QXP768" s="156"/>
      <c r="QXQ768" s="156"/>
      <c r="QXR768" s="156"/>
      <c r="QXS768" s="156"/>
      <c r="QXT768" s="156"/>
      <c r="QXU768" s="156"/>
      <c r="QXV768" s="156"/>
      <c r="QXW768" s="156"/>
      <c r="QXX768" s="156"/>
      <c r="QXY768" s="156"/>
      <c r="QXZ768" s="156"/>
      <c r="QYA768" s="156"/>
      <c r="QYB768" s="156"/>
      <c r="QYC768" s="156"/>
      <c r="QYD768" s="156"/>
      <c r="QYE768" s="156"/>
      <c r="QYF768" s="156"/>
      <c r="QYG768" s="156"/>
      <c r="QYH768" s="156"/>
      <c r="QYI768" s="156"/>
      <c r="QYJ768" s="156"/>
      <c r="QYK768" s="156"/>
      <c r="QYL768" s="156"/>
      <c r="QYM768" s="156"/>
      <c r="QYN768" s="156"/>
      <c r="QYO768" s="156"/>
      <c r="QYP768" s="156"/>
      <c r="QYQ768" s="156"/>
      <c r="QYR768" s="156"/>
      <c r="QYS768" s="156"/>
      <c r="QYT768" s="156"/>
      <c r="QYU768" s="156"/>
      <c r="QYV768" s="156"/>
      <c r="QYW768" s="156"/>
      <c r="QYX768" s="156"/>
      <c r="QYY768" s="156"/>
      <c r="QYZ768" s="156"/>
      <c r="QZA768" s="156"/>
      <c r="QZB768" s="156"/>
      <c r="QZC768" s="156"/>
      <c r="QZD768" s="156"/>
      <c r="QZE768" s="156"/>
      <c r="QZF768" s="156"/>
      <c r="QZG768" s="156"/>
      <c r="QZH768" s="156"/>
      <c r="QZI768" s="156"/>
      <c r="QZJ768" s="156"/>
      <c r="QZK768" s="156"/>
      <c r="QZL768" s="156"/>
      <c r="QZM768" s="156"/>
      <c r="QZN768" s="156"/>
      <c r="QZO768" s="156"/>
      <c r="QZP768" s="156"/>
      <c r="QZQ768" s="156"/>
      <c r="QZR768" s="156"/>
      <c r="QZS768" s="156"/>
      <c r="QZT768" s="156"/>
      <c r="QZU768" s="156"/>
      <c r="QZV768" s="156"/>
      <c r="QZW768" s="156"/>
      <c r="QZX768" s="156"/>
      <c r="QZY768" s="156"/>
      <c r="QZZ768" s="156"/>
      <c r="RAA768" s="156"/>
      <c r="RAB768" s="156"/>
      <c r="RAC768" s="156"/>
      <c r="RAD768" s="156"/>
      <c r="RAE768" s="156"/>
      <c r="RAF768" s="156"/>
      <c r="RAG768" s="156"/>
      <c r="RAH768" s="156"/>
      <c r="RAI768" s="156"/>
      <c r="RAJ768" s="156"/>
      <c r="RAK768" s="156"/>
      <c r="RAL768" s="156"/>
      <c r="RAM768" s="156"/>
      <c r="RAN768" s="156"/>
      <c r="RAO768" s="156"/>
      <c r="RAP768" s="156"/>
      <c r="RAQ768" s="156"/>
      <c r="RAR768" s="156"/>
      <c r="RAS768" s="156"/>
      <c r="RAT768" s="156"/>
      <c r="RAU768" s="156"/>
      <c r="RAV768" s="156"/>
      <c r="RAW768" s="156"/>
      <c r="RAX768" s="156"/>
      <c r="RAY768" s="156"/>
      <c r="RAZ768" s="156"/>
      <c r="RBA768" s="156"/>
      <c r="RBB768" s="156"/>
      <c r="RBC768" s="156"/>
      <c r="RBD768" s="156"/>
      <c r="RBE768" s="156"/>
      <c r="RBF768" s="156"/>
      <c r="RBG768" s="156"/>
      <c r="RBH768" s="156"/>
      <c r="RBI768" s="156"/>
      <c r="RBJ768" s="156"/>
      <c r="RBK768" s="156"/>
      <c r="RBL768" s="156"/>
      <c r="RBM768" s="156"/>
      <c r="RBN768" s="156"/>
      <c r="RBO768" s="156"/>
      <c r="RBP768" s="156"/>
      <c r="RBQ768" s="156"/>
      <c r="RBR768" s="156"/>
      <c r="RBS768" s="156"/>
      <c r="RBT768" s="156"/>
      <c r="RBU768" s="156"/>
      <c r="RBV768" s="156"/>
      <c r="RBW768" s="156"/>
      <c r="RBX768" s="156"/>
      <c r="RBY768" s="156"/>
      <c r="RBZ768" s="156"/>
      <c r="RCA768" s="156"/>
      <c r="RCB768" s="156"/>
      <c r="RCC768" s="156"/>
      <c r="RCD768" s="156"/>
      <c r="RCE768" s="156"/>
      <c r="RCF768" s="156"/>
      <c r="RCG768" s="156"/>
      <c r="RCH768" s="156"/>
      <c r="RCI768" s="156"/>
      <c r="RCJ768" s="156"/>
      <c r="RCK768" s="156"/>
      <c r="RCL768" s="156"/>
      <c r="RCM768" s="156"/>
      <c r="RCN768" s="156"/>
      <c r="RCO768" s="156"/>
      <c r="RCP768" s="156"/>
      <c r="RCQ768" s="156"/>
      <c r="RCR768" s="156"/>
      <c r="RCS768" s="156"/>
      <c r="RCT768" s="156"/>
      <c r="RCU768" s="156"/>
      <c r="RCV768" s="156"/>
      <c r="RCW768" s="156"/>
      <c r="RCX768" s="156"/>
      <c r="RCY768" s="156"/>
      <c r="RCZ768" s="156"/>
      <c r="RDA768" s="156"/>
      <c r="RDB768" s="156"/>
      <c r="RDC768" s="156"/>
      <c r="RDD768" s="156"/>
      <c r="RDE768" s="156"/>
      <c r="RDF768" s="156"/>
      <c r="RDG768" s="156"/>
      <c r="RDH768" s="156"/>
      <c r="RDI768" s="156"/>
      <c r="RDJ768" s="156"/>
      <c r="RDK768" s="156"/>
      <c r="RDL768" s="156"/>
      <c r="RDM768" s="156"/>
      <c r="RDN768" s="156"/>
      <c r="RDO768" s="156"/>
      <c r="RDP768" s="156"/>
      <c r="RDQ768" s="156"/>
      <c r="RDR768" s="156"/>
      <c r="RDS768" s="156"/>
      <c r="RDT768" s="156"/>
      <c r="RDU768" s="156"/>
      <c r="RDV768" s="156"/>
      <c r="RDW768" s="156"/>
      <c r="RDX768" s="156"/>
      <c r="RDY768" s="156"/>
      <c r="RDZ768" s="156"/>
      <c r="REA768" s="156"/>
      <c r="REB768" s="156"/>
      <c r="REC768" s="156"/>
      <c r="RED768" s="156"/>
      <c r="REE768" s="156"/>
      <c r="REF768" s="156"/>
      <c r="REG768" s="156"/>
      <c r="REH768" s="156"/>
      <c r="REI768" s="156"/>
      <c r="REJ768" s="156"/>
      <c r="REK768" s="156"/>
      <c r="REL768" s="156"/>
      <c r="REM768" s="156"/>
      <c r="REN768" s="156"/>
      <c r="REO768" s="156"/>
      <c r="REP768" s="156"/>
      <c r="REQ768" s="156"/>
      <c r="RER768" s="156"/>
      <c r="RES768" s="156"/>
      <c r="RET768" s="156"/>
      <c r="REU768" s="156"/>
      <c r="REV768" s="156"/>
      <c r="REW768" s="156"/>
      <c r="REX768" s="156"/>
      <c r="REY768" s="156"/>
      <c r="REZ768" s="156"/>
      <c r="RFA768" s="156"/>
      <c r="RFB768" s="156"/>
      <c r="RFC768" s="156"/>
      <c r="RFD768" s="156"/>
      <c r="RFE768" s="156"/>
      <c r="RFF768" s="156"/>
      <c r="RFG768" s="156"/>
      <c r="RFH768" s="156"/>
      <c r="RFI768" s="156"/>
      <c r="RFJ768" s="156"/>
      <c r="RFK768" s="156"/>
      <c r="RFL768" s="156"/>
      <c r="RFM768" s="156"/>
      <c r="RFN768" s="156"/>
      <c r="RFO768" s="156"/>
      <c r="RFP768" s="156"/>
      <c r="RFQ768" s="156"/>
      <c r="RFR768" s="156"/>
      <c r="RFS768" s="156"/>
      <c r="RFT768" s="156"/>
      <c r="RFU768" s="156"/>
      <c r="RFV768" s="156"/>
      <c r="RFW768" s="156"/>
      <c r="RFX768" s="156"/>
      <c r="RFY768" s="156"/>
      <c r="RFZ768" s="156"/>
      <c r="RGA768" s="156"/>
      <c r="RGB768" s="156"/>
      <c r="RGC768" s="156"/>
      <c r="RGD768" s="156"/>
      <c r="RGE768" s="156"/>
      <c r="RGF768" s="156"/>
      <c r="RGG768" s="156"/>
      <c r="RGH768" s="156"/>
      <c r="RGI768" s="156"/>
      <c r="RGJ768" s="156"/>
      <c r="RGK768" s="156"/>
      <c r="RGL768" s="156"/>
      <c r="RGM768" s="156"/>
      <c r="RGN768" s="156"/>
      <c r="RGO768" s="156"/>
      <c r="RGP768" s="156"/>
      <c r="RGQ768" s="156"/>
      <c r="RGR768" s="156"/>
      <c r="RGS768" s="156"/>
      <c r="RGT768" s="156"/>
      <c r="RGU768" s="156"/>
      <c r="RGV768" s="156"/>
      <c r="RGW768" s="156"/>
      <c r="RGX768" s="156"/>
      <c r="RGY768" s="156"/>
      <c r="RGZ768" s="156"/>
      <c r="RHA768" s="156"/>
      <c r="RHB768" s="156"/>
      <c r="RHC768" s="156"/>
      <c r="RHD768" s="156"/>
      <c r="RHE768" s="156"/>
      <c r="RHF768" s="156"/>
      <c r="RHG768" s="156"/>
      <c r="RHH768" s="156"/>
      <c r="RHI768" s="156"/>
      <c r="RHJ768" s="156"/>
      <c r="RHK768" s="156"/>
      <c r="RHL768" s="156"/>
      <c r="RHM768" s="156"/>
      <c r="RHN768" s="156"/>
      <c r="RHO768" s="156"/>
      <c r="RHP768" s="156"/>
      <c r="RHQ768" s="156"/>
      <c r="RHR768" s="156"/>
      <c r="RHS768" s="156"/>
      <c r="RHT768" s="156"/>
      <c r="RHU768" s="156"/>
      <c r="RHV768" s="156"/>
      <c r="RHW768" s="156"/>
      <c r="RHX768" s="156"/>
      <c r="RHY768" s="156"/>
      <c r="RHZ768" s="156"/>
      <c r="RIA768" s="156"/>
      <c r="RIB768" s="156"/>
      <c r="RIC768" s="156"/>
      <c r="RID768" s="156"/>
      <c r="RIE768" s="156"/>
      <c r="RIF768" s="156"/>
      <c r="RIG768" s="156"/>
      <c r="RIH768" s="156"/>
      <c r="RII768" s="156"/>
      <c r="RIJ768" s="156"/>
      <c r="RIK768" s="156"/>
      <c r="RIL768" s="156"/>
      <c r="RIM768" s="156"/>
      <c r="RIN768" s="156"/>
      <c r="RIO768" s="156"/>
      <c r="RIP768" s="156"/>
      <c r="RIQ768" s="156"/>
      <c r="RIR768" s="156"/>
      <c r="RIS768" s="156"/>
      <c r="RIT768" s="156"/>
      <c r="RIU768" s="156"/>
      <c r="RIV768" s="156"/>
      <c r="RIW768" s="156"/>
      <c r="RIX768" s="156"/>
      <c r="RIY768" s="156"/>
      <c r="RIZ768" s="156"/>
      <c r="RJA768" s="156"/>
      <c r="RJB768" s="156"/>
      <c r="RJC768" s="156"/>
      <c r="RJD768" s="156"/>
      <c r="RJE768" s="156"/>
      <c r="RJF768" s="156"/>
      <c r="RJG768" s="156"/>
      <c r="RJH768" s="156"/>
      <c r="RJI768" s="156"/>
      <c r="RJJ768" s="156"/>
      <c r="RJK768" s="156"/>
      <c r="RJL768" s="156"/>
      <c r="RJM768" s="156"/>
      <c r="RJN768" s="156"/>
      <c r="RJO768" s="156"/>
      <c r="RJP768" s="156"/>
      <c r="RJQ768" s="156"/>
      <c r="RJR768" s="156"/>
      <c r="RJS768" s="156"/>
      <c r="RJT768" s="156"/>
      <c r="RJU768" s="156"/>
      <c r="RJV768" s="156"/>
      <c r="RJW768" s="156"/>
      <c r="RJX768" s="156"/>
      <c r="RJY768" s="156"/>
      <c r="RJZ768" s="156"/>
      <c r="RKA768" s="156"/>
      <c r="RKB768" s="156"/>
      <c r="RKC768" s="156"/>
      <c r="RKD768" s="156"/>
      <c r="RKE768" s="156"/>
      <c r="RKF768" s="156"/>
      <c r="RKG768" s="156"/>
      <c r="RKH768" s="156"/>
      <c r="RKI768" s="156"/>
      <c r="RKJ768" s="156"/>
      <c r="RKK768" s="156"/>
      <c r="RKL768" s="156"/>
      <c r="RKM768" s="156"/>
      <c r="RKN768" s="156"/>
      <c r="RKO768" s="156"/>
      <c r="RKP768" s="156"/>
      <c r="RKQ768" s="156"/>
      <c r="RKR768" s="156"/>
      <c r="RKS768" s="156"/>
      <c r="RKT768" s="156"/>
      <c r="RKU768" s="156"/>
      <c r="RKV768" s="156"/>
      <c r="RKW768" s="156"/>
      <c r="RKX768" s="156"/>
      <c r="RKY768" s="156"/>
      <c r="RKZ768" s="156"/>
      <c r="RLA768" s="156"/>
      <c r="RLB768" s="156"/>
      <c r="RLC768" s="156"/>
      <c r="RLD768" s="156"/>
      <c r="RLE768" s="156"/>
      <c r="RLF768" s="156"/>
      <c r="RLG768" s="156"/>
      <c r="RLH768" s="156"/>
      <c r="RLI768" s="156"/>
      <c r="RLJ768" s="156"/>
      <c r="RLK768" s="156"/>
      <c r="RLL768" s="156"/>
      <c r="RLM768" s="156"/>
      <c r="RLN768" s="156"/>
      <c r="RLO768" s="156"/>
      <c r="RLP768" s="156"/>
      <c r="RLQ768" s="156"/>
      <c r="RLR768" s="156"/>
      <c r="RLS768" s="156"/>
      <c r="RLT768" s="156"/>
      <c r="RLU768" s="156"/>
      <c r="RLV768" s="156"/>
      <c r="RLW768" s="156"/>
      <c r="RLX768" s="156"/>
      <c r="RLY768" s="156"/>
      <c r="RLZ768" s="156"/>
      <c r="RMA768" s="156"/>
      <c r="RMB768" s="156"/>
      <c r="RMC768" s="156"/>
      <c r="RMD768" s="156"/>
      <c r="RME768" s="156"/>
      <c r="RMF768" s="156"/>
      <c r="RMG768" s="156"/>
      <c r="RMH768" s="156"/>
      <c r="RMI768" s="156"/>
      <c r="RMJ768" s="156"/>
      <c r="RMK768" s="156"/>
      <c r="RML768" s="156"/>
      <c r="RMM768" s="156"/>
      <c r="RMN768" s="156"/>
      <c r="RMO768" s="156"/>
      <c r="RMP768" s="156"/>
      <c r="RMQ768" s="156"/>
      <c r="RMR768" s="156"/>
      <c r="RMS768" s="156"/>
      <c r="RMT768" s="156"/>
      <c r="RMU768" s="156"/>
      <c r="RMV768" s="156"/>
      <c r="RMW768" s="156"/>
      <c r="RMX768" s="156"/>
      <c r="RMY768" s="156"/>
      <c r="RMZ768" s="156"/>
      <c r="RNA768" s="156"/>
      <c r="RNB768" s="156"/>
      <c r="RNC768" s="156"/>
      <c r="RND768" s="156"/>
      <c r="RNE768" s="156"/>
      <c r="RNF768" s="156"/>
      <c r="RNG768" s="156"/>
      <c r="RNH768" s="156"/>
      <c r="RNI768" s="156"/>
      <c r="RNJ768" s="156"/>
      <c r="RNK768" s="156"/>
      <c r="RNL768" s="156"/>
      <c r="RNM768" s="156"/>
      <c r="RNN768" s="156"/>
      <c r="RNO768" s="156"/>
      <c r="RNP768" s="156"/>
      <c r="RNQ768" s="156"/>
      <c r="RNR768" s="156"/>
      <c r="RNS768" s="156"/>
      <c r="RNT768" s="156"/>
      <c r="RNU768" s="156"/>
      <c r="RNV768" s="156"/>
      <c r="RNW768" s="156"/>
      <c r="RNX768" s="156"/>
      <c r="RNY768" s="156"/>
      <c r="RNZ768" s="156"/>
      <c r="ROA768" s="156"/>
      <c r="ROB768" s="156"/>
      <c r="ROC768" s="156"/>
      <c r="ROD768" s="156"/>
      <c r="ROE768" s="156"/>
      <c r="ROF768" s="156"/>
      <c r="ROG768" s="156"/>
      <c r="ROH768" s="156"/>
      <c r="ROI768" s="156"/>
      <c r="ROJ768" s="156"/>
      <c r="ROK768" s="156"/>
      <c r="ROL768" s="156"/>
      <c r="ROM768" s="156"/>
      <c r="RON768" s="156"/>
      <c r="ROO768" s="156"/>
      <c r="ROP768" s="156"/>
      <c r="ROQ768" s="156"/>
      <c r="ROR768" s="156"/>
      <c r="ROS768" s="156"/>
      <c r="ROT768" s="156"/>
      <c r="ROU768" s="156"/>
      <c r="ROV768" s="156"/>
      <c r="ROW768" s="156"/>
      <c r="ROX768" s="156"/>
      <c r="ROY768" s="156"/>
      <c r="ROZ768" s="156"/>
      <c r="RPA768" s="156"/>
      <c r="RPB768" s="156"/>
      <c r="RPC768" s="156"/>
      <c r="RPD768" s="156"/>
      <c r="RPE768" s="156"/>
      <c r="RPF768" s="156"/>
      <c r="RPG768" s="156"/>
      <c r="RPH768" s="156"/>
      <c r="RPI768" s="156"/>
      <c r="RPJ768" s="156"/>
      <c r="RPK768" s="156"/>
      <c r="RPL768" s="156"/>
      <c r="RPM768" s="156"/>
      <c r="RPN768" s="156"/>
      <c r="RPO768" s="156"/>
      <c r="RPP768" s="156"/>
      <c r="RPQ768" s="156"/>
      <c r="RPR768" s="156"/>
      <c r="RPS768" s="156"/>
      <c r="RPT768" s="156"/>
      <c r="RPU768" s="156"/>
      <c r="RPV768" s="156"/>
      <c r="RPW768" s="156"/>
      <c r="RPX768" s="156"/>
      <c r="RPY768" s="156"/>
      <c r="RPZ768" s="156"/>
      <c r="RQA768" s="156"/>
      <c r="RQB768" s="156"/>
      <c r="RQC768" s="156"/>
      <c r="RQD768" s="156"/>
      <c r="RQE768" s="156"/>
      <c r="RQF768" s="156"/>
      <c r="RQG768" s="156"/>
      <c r="RQH768" s="156"/>
      <c r="RQI768" s="156"/>
      <c r="RQJ768" s="156"/>
      <c r="RQK768" s="156"/>
      <c r="RQL768" s="156"/>
      <c r="RQM768" s="156"/>
      <c r="RQN768" s="156"/>
      <c r="RQO768" s="156"/>
      <c r="RQP768" s="156"/>
      <c r="RQQ768" s="156"/>
      <c r="RQR768" s="156"/>
      <c r="RQS768" s="156"/>
      <c r="RQT768" s="156"/>
      <c r="RQU768" s="156"/>
      <c r="RQV768" s="156"/>
      <c r="RQW768" s="156"/>
      <c r="RQX768" s="156"/>
      <c r="RQY768" s="156"/>
      <c r="RQZ768" s="156"/>
      <c r="RRA768" s="156"/>
      <c r="RRB768" s="156"/>
      <c r="RRC768" s="156"/>
      <c r="RRD768" s="156"/>
      <c r="RRE768" s="156"/>
      <c r="RRF768" s="156"/>
      <c r="RRG768" s="156"/>
      <c r="RRH768" s="156"/>
      <c r="RRI768" s="156"/>
      <c r="RRJ768" s="156"/>
      <c r="RRK768" s="156"/>
      <c r="RRL768" s="156"/>
      <c r="RRM768" s="156"/>
      <c r="RRN768" s="156"/>
      <c r="RRO768" s="156"/>
      <c r="RRP768" s="156"/>
      <c r="RRQ768" s="156"/>
      <c r="RRR768" s="156"/>
      <c r="RRS768" s="156"/>
      <c r="RRT768" s="156"/>
      <c r="RRU768" s="156"/>
      <c r="RRV768" s="156"/>
      <c r="RRW768" s="156"/>
      <c r="RRX768" s="156"/>
      <c r="RRY768" s="156"/>
      <c r="RRZ768" s="156"/>
      <c r="RSA768" s="156"/>
      <c r="RSB768" s="156"/>
      <c r="RSC768" s="156"/>
      <c r="RSD768" s="156"/>
      <c r="RSE768" s="156"/>
      <c r="RSF768" s="156"/>
      <c r="RSG768" s="156"/>
      <c r="RSH768" s="156"/>
      <c r="RSI768" s="156"/>
      <c r="RSJ768" s="156"/>
      <c r="RSK768" s="156"/>
      <c r="RSL768" s="156"/>
      <c r="RSM768" s="156"/>
      <c r="RSN768" s="156"/>
      <c r="RSO768" s="156"/>
      <c r="RSP768" s="156"/>
      <c r="RSQ768" s="156"/>
      <c r="RSR768" s="156"/>
      <c r="RSS768" s="156"/>
      <c r="RST768" s="156"/>
      <c r="RSU768" s="156"/>
      <c r="RSV768" s="156"/>
      <c r="RSW768" s="156"/>
      <c r="RSX768" s="156"/>
      <c r="RSY768" s="156"/>
      <c r="RSZ768" s="156"/>
      <c r="RTA768" s="156"/>
      <c r="RTB768" s="156"/>
      <c r="RTC768" s="156"/>
      <c r="RTD768" s="156"/>
      <c r="RTE768" s="156"/>
      <c r="RTF768" s="156"/>
      <c r="RTG768" s="156"/>
      <c r="RTH768" s="156"/>
      <c r="RTI768" s="156"/>
      <c r="RTJ768" s="156"/>
      <c r="RTK768" s="156"/>
      <c r="RTL768" s="156"/>
      <c r="RTM768" s="156"/>
      <c r="RTN768" s="156"/>
      <c r="RTO768" s="156"/>
      <c r="RTP768" s="156"/>
      <c r="RTQ768" s="156"/>
      <c r="RTR768" s="156"/>
      <c r="RTS768" s="156"/>
      <c r="RTT768" s="156"/>
      <c r="RTU768" s="156"/>
      <c r="RTV768" s="156"/>
      <c r="RTW768" s="156"/>
      <c r="RTX768" s="156"/>
      <c r="RTY768" s="156"/>
      <c r="RTZ768" s="156"/>
      <c r="RUA768" s="156"/>
      <c r="RUB768" s="156"/>
      <c r="RUC768" s="156"/>
      <c r="RUD768" s="156"/>
      <c r="RUE768" s="156"/>
      <c r="RUF768" s="156"/>
      <c r="RUG768" s="156"/>
      <c r="RUH768" s="156"/>
      <c r="RUI768" s="156"/>
      <c r="RUJ768" s="156"/>
      <c r="RUK768" s="156"/>
      <c r="RUL768" s="156"/>
      <c r="RUM768" s="156"/>
      <c r="RUN768" s="156"/>
      <c r="RUO768" s="156"/>
      <c r="RUP768" s="156"/>
      <c r="RUQ768" s="156"/>
      <c r="RUR768" s="156"/>
      <c r="RUS768" s="156"/>
      <c r="RUT768" s="156"/>
      <c r="RUU768" s="156"/>
      <c r="RUV768" s="156"/>
      <c r="RUW768" s="156"/>
      <c r="RUX768" s="156"/>
      <c r="RUY768" s="156"/>
      <c r="RUZ768" s="156"/>
      <c r="RVA768" s="156"/>
      <c r="RVB768" s="156"/>
      <c r="RVC768" s="156"/>
      <c r="RVD768" s="156"/>
      <c r="RVE768" s="156"/>
      <c r="RVF768" s="156"/>
      <c r="RVG768" s="156"/>
      <c r="RVH768" s="156"/>
      <c r="RVI768" s="156"/>
      <c r="RVJ768" s="156"/>
      <c r="RVK768" s="156"/>
      <c r="RVL768" s="156"/>
      <c r="RVM768" s="156"/>
      <c r="RVN768" s="156"/>
      <c r="RVO768" s="156"/>
      <c r="RVP768" s="156"/>
      <c r="RVQ768" s="156"/>
      <c r="RVR768" s="156"/>
      <c r="RVS768" s="156"/>
      <c r="RVT768" s="156"/>
      <c r="RVU768" s="156"/>
      <c r="RVV768" s="156"/>
      <c r="RVW768" s="156"/>
      <c r="RVX768" s="156"/>
      <c r="RVY768" s="156"/>
      <c r="RVZ768" s="156"/>
      <c r="RWA768" s="156"/>
      <c r="RWB768" s="156"/>
      <c r="RWC768" s="156"/>
      <c r="RWD768" s="156"/>
      <c r="RWE768" s="156"/>
      <c r="RWF768" s="156"/>
      <c r="RWG768" s="156"/>
      <c r="RWH768" s="156"/>
      <c r="RWI768" s="156"/>
      <c r="RWJ768" s="156"/>
      <c r="RWK768" s="156"/>
      <c r="RWL768" s="156"/>
      <c r="RWM768" s="156"/>
      <c r="RWN768" s="156"/>
      <c r="RWO768" s="156"/>
      <c r="RWP768" s="156"/>
      <c r="RWQ768" s="156"/>
      <c r="RWR768" s="156"/>
      <c r="RWS768" s="156"/>
      <c r="RWT768" s="156"/>
      <c r="RWU768" s="156"/>
      <c r="RWV768" s="156"/>
      <c r="RWW768" s="156"/>
      <c r="RWX768" s="156"/>
      <c r="RWY768" s="156"/>
      <c r="RWZ768" s="156"/>
      <c r="RXA768" s="156"/>
      <c r="RXB768" s="156"/>
      <c r="RXC768" s="156"/>
      <c r="RXD768" s="156"/>
      <c r="RXE768" s="156"/>
      <c r="RXF768" s="156"/>
      <c r="RXG768" s="156"/>
      <c r="RXH768" s="156"/>
      <c r="RXI768" s="156"/>
      <c r="RXJ768" s="156"/>
      <c r="RXK768" s="156"/>
      <c r="RXL768" s="156"/>
      <c r="RXM768" s="156"/>
      <c r="RXN768" s="156"/>
      <c r="RXO768" s="156"/>
      <c r="RXP768" s="156"/>
      <c r="RXQ768" s="156"/>
      <c r="RXR768" s="156"/>
      <c r="RXS768" s="156"/>
      <c r="RXT768" s="156"/>
      <c r="RXU768" s="156"/>
      <c r="RXV768" s="156"/>
      <c r="RXW768" s="156"/>
      <c r="RXX768" s="156"/>
      <c r="RXY768" s="156"/>
      <c r="RXZ768" s="156"/>
      <c r="RYA768" s="156"/>
      <c r="RYB768" s="156"/>
      <c r="RYC768" s="156"/>
      <c r="RYD768" s="156"/>
      <c r="RYE768" s="156"/>
      <c r="RYF768" s="156"/>
      <c r="RYG768" s="156"/>
      <c r="RYH768" s="156"/>
      <c r="RYI768" s="156"/>
      <c r="RYJ768" s="156"/>
      <c r="RYK768" s="156"/>
      <c r="RYL768" s="156"/>
      <c r="RYM768" s="156"/>
      <c r="RYN768" s="156"/>
      <c r="RYO768" s="156"/>
      <c r="RYP768" s="156"/>
      <c r="RYQ768" s="156"/>
      <c r="RYR768" s="156"/>
      <c r="RYS768" s="156"/>
      <c r="RYT768" s="156"/>
      <c r="RYU768" s="156"/>
      <c r="RYV768" s="156"/>
      <c r="RYW768" s="156"/>
      <c r="RYX768" s="156"/>
      <c r="RYY768" s="156"/>
      <c r="RYZ768" s="156"/>
      <c r="RZA768" s="156"/>
      <c r="RZB768" s="156"/>
      <c r="RZC768" s="156"/>
      <c r="RZD768" s="156"/>
      <c r="RZE768" s="156"/>
      <c r="RZF768" s="156"/>
      <c r="RZG768" s="156"/>
      <c r="RZH768" s="156"/>
      <c r="RZI768" s="156"/>
      <c r="RZJ768" s="156"/>
      <c r="RZK768" s="156"/>
      <c r="RZL768" s="156"/>
      <c r="RZM768" s="156"/>
      <c r="RZN768" s="156"/>
      <c r="RZO768" s="156"/>
      <c r="RZP768" s="156"/>
      <c r="RZQ768" s="156"/>
      <c r="RZR768" s="156"/>
      <c r="RZS768" s="156"/>
      <c r="RZT768" s="156"/>
      <c r="RZU768" s="156"/>
      <c r="RZV768" s="156"/>
      <c r="RZW768" s="156"/>
      <c r="RZX768" s="156"/>
      <c r="RZY768" s="156"/>
      <c r="RZZ768" s="156"/>
      <c r="SAA768" s="156"/>
      <c r="SAB768" s="156"/>
      <c r="SAC768" s="156"/>
      <c r="SAD768" s="156"/>
      <c r="SAE768" s="156"/>
      <c r="SAF768" s="156"/>
      <c r="SAG768" s="156"/>
      <c r="SAH768" s="156"/>
      <c r="SAI768" s="156"/>
      <c r="SAJ768" s="156"/>
      <c r="SAK768" s="156"/>
      <c r="SAL768" s="156"/>
      <c r="SAM768" s="156"/>
      <c r="SAN768" s="156"/>
      <c r="SAO768" s="156"/>
      <c r="SAP768" s="156"/>
      <c r="SAQ768" s="156"/>
      <c r="SAR768" s="156"/>
      <c r="SAS768" s="156"/>
      <c r="SAT768" s="156"/>
      <c r="SAU768" s="156"/>
      <c r="SAV768" s="156"/>
      <c r="SAW768" s="156"/>
      <c r="SAX768" s="156"/>
      <c r="SAY768" s="156"/>
      <c r="SAZ768" s="156"/>
      <c r="SBA768" s="156"/>
      <c r="SBB768" s="156"/>
      <c r="SBC768" s="156"/>
      <c r="SBD768" s="156"/>
      <c r="SBE768" s="156"/>
      <c r="SBF768" s="156"/>
      <c r="SBG768" s="156"/>
      <c r="SBH768" s="156"/>
      <c r="SBI768" s="156"/>
      <c r="SBJ768" s="156"/>
      <c r="SBK768" s="156"/>
      <c r="SBL768" s="156"/>
      <c r="SBM768" s="156"/>
      <c r="SBN768" s="156"/>
      <c r="SBO768" s="156"/>
      <c r="SBP768" s="156"/>
      <c r="SBQ768" s="156"/>
      <c r="SBR768" s="156"/>
      <c r="SBS768" s="156"/>
      <c r="SBT768" s="156"/>
      <c r="SBU768" s="156"/>
      <c r="SBV768" s="156"/>
      <c r="SBW768" s="156"/>
      <c r="SBX768" s="156"/>
      <c r="SBY768" s="156"/>
      <c r="SBZ768" s="156"/>
      <c r="SCA768" s="156"/>
      <c r="SCB768" s="156"/>
      <c r="SCC768" s="156"/>
      <c r="SCD768" s="156"/>
      <c r="SCE768" s="156"/>
      <c r="SCF768" s="156"/>
      <c r="SCG768" s="156"/>
      <c r="SCH768" s="156"/>
      <c r="SCI768" s="156"/>
      <c r="SCJ768" s="156"/>
      <c r="SCK768" s="156"/>
      <c r="SCL768" s="156"/>
      <c r="SCM768" s="156"/>
      <c r="SCN768" s="156"/>
      <c r="SCO768" s="156"/>
      <c r="SCP768" s="156"/>
      <c r="SCQ768" s="156"/>
      <c r="SCR768" s="156"/>
      <c r="SCS768" s="156"/>
      <c r="SCT768" s="156"/>
      <c r="SCU768" s="156"/>
      <c r="SCV768" s="156"/>
      <c r="SCW768" s="156"/>
      <c r="SCX768" s="156"/>
      <c r="SCY768" s="156"/>
      <c r="SCZ768" s="156"/>
      <c r="SDA768" s="156"/>
      <c r="SDB768" s="156"/>
      <c r="SDC768" s="156"/>
      <c r="SDD768" s="156"/>
      <c r="SDE768" s="156"/>
      <c r="SDF768" s="156"/>
      <c r="SDG768" s="156"/>
      <c r="SDH768" s="156"/>
      <c r="SDI768" s="156"/>
      <c r="SDJ768" s="156"/>
      <c r="SDK768" s="156"/>
      <c r="SDL768" s="156"/>
      <c r="SDM768" s="156"/>
      <c r="SDN768" s="156"/>
      <c r="SDO768" s="156"/>
      <c r="SDP768" s="156"/>
      <c r="SDQ768" s="156"/>
      <c r="SDR768" s="156"/>
      <c r="SDS768" s="156"/>
      <c r="SDT768" s="156"/>
      <c r="SDU768" s="156"/>
      <c r="SDV768" s="156"/>
      <c r="SDW768" s="156"/>
      <c r="SDX768" s="156"/>
      <c r="SDY768" s="156"/>
      <c r="SDZ768" s="156"/>
      <c r="SEA768" s="156"/>
      <c r="SEB768" s="156"/>
      <c r="SEC768" s="156"/>
      <c r="SED768" s="156"/>
      <c r="SEE768" s="156"/>
      <c r="SEF768" s="156"/>
      <c r="SEG768" s="156"/>
      <c r="SEH768" s="156"/>
      <c r="SEI768" s="156"/>
      <c r="SEJ768" s="156"/>
      <c r="SEK768" s="156"/>
      <c r="SEL768" s="156"/>
      <c r="SEM768" s="156"/>
      <c r="SEN768" s="156"/>
      <c r="SEO768" s="156"/>
      <c r="SEP768" s="156"/>
      <c r="SEQ768" s="156"/>
      <c r="SER768" s="156"/>
      <c r="SES768" s="156"/>
      <c r="SET768" s="156"/>
      <c r="SEU768" s="156"/>
      <c r="SEV768" s="156"/>
      <c r="SEW768" s="156"/>
      <c r="SEX768" s="156"/>
      <c r="SEY768" s="156"/>
      <c r="SEZ768" s="156"/>
      <c r="SFA768" s="156"/>
      <c r="SFB768" s="156"/>
      <c r="SFC768" s="156"/>
      <c r="SFD768" s="156"/>
      <c r="SFE768" s="156"/>
      <c r="SFF768" s="156"/>
      <c r="SFG768" s="156"/>
      <c r="SFH768" s="156"/>
      <c r="SFI768" s="156"/>
      <c r="SFJ768" s="156"/>
      <c r="SFK768" s="156"/>
      <c r="SFL768" s="156"/>
      <c r="SFM768" s="156"/>
      <c r="SFN768" s="156"/>
      <c r="SFO768" s="156"/>
      <c r="SFP768" s="156"/>
      <c r="SFQ768" s="156"/>
      <c r="SFR768" s="156"/>
      <c r="SFS768" s="156"/>
      <c r="SFT768" s="156"/>
      <c r="SFU768" s="156"/>
      <c r="SFV768" s="156"/>
      <c r="SFW768" s="156"/>
      <c r="SFX768" s="156"/>
      <c r="SFY768" s="156"/>
      <c r="SFZ768" s="156"/>
      <c r="SGA768" s="156"/>
      <c r="SGB768" s="156"/>
      <c r="SGC768" s="156"/>
      <c r="SGD768" s="156"/>
      <c r="SGE768" s="156"/>
      <c r="SGF768" s="156"/>
      <c r="SGG768" s="156"/>
      <c r="SGH768" s="156"/>
      <c r="SGI768" s="156"/>
      <c r="SGJ768" s="156"/>
      <c r="SGK768" s="156"/>
      <c r="SGL768" s="156"/>
      <c r="SGM768" s="156"/>
      <c r="SGN768" s="156"/>
      <c r="SGO768" s="156"/>
      <c r="SGP768" s="156"/>
      <c r="SGQ768" s="156"/>
      <c r="SGR768" s="156"/>
      <c r="SGS768" s="156"/>
      <c r="SGT768" s="156"/>
      <c r="SGU768" s="156"/>
      <c r="SGV768" s="156"/>
      <c r="SGW768" s="156"/>
      <c r="SGX768" s="156"/>
      <c r="SGY768" s="156"/>
      <c r="SGZ768" s="156"/>
      <c r="SHA768" s="156"/>
      <c r="SHB768" s="156"/>
      <c r="SHC768" s="156"/>
      <c r="SHD768" s="156"/>
      <c r="SHE768" s="156"/>
      <c r="SHF768" s="156"/>
      <c r="SHG768" s="156"/>
      <c r="SHH768" s="156"/>
      <c r="SHI768" s="156"/>
      <c r="SHJ768" s="156"/>
      <c r="SHK768" s="156"/>
      <c r="SHL768" s="156"/>
      <c r="SHM768" s="156"/>
      <c r="SHN768" s="156"/>
      <c r="SHO768" s="156"/>
      <c r="SHP768" s="156"/>
      <c r="SHQ768" s="156"/>
      <c r="SHR768" s="156"/>
      <c r="SHS768" s="156"/>
      <c r="SHT768" s="156"/>
      <c r="SHU768" s="156"/>
      <c r="SHV768" s="156"/>
      <c r="SHW768" s="156"/>
      <c r="SHX768" s="156"/>
      <c r="SHY768" s="156"/>
      <c r="SHZ768" s="156"/>
      <c r="SIA768" s="156"/>
      <c r="SIB768" s="156"/>
      <c r="SIC768" s="156"/>
      <c r="SID768" s="156"/>
      <c r="SIE768" s="156"/>
      <c r="SIF768" s="156"/>
      <c r="SIG768" s="156"/>
      <c r="SIH768" s="156"/>
      <c r="SII768" s="156"/>
      <c r="SIJ768" s="156"/>
      <c r="SIK768" s="156"/>
      <c r="SIL768" s="156"/>
      <c r="SIM768" s="156"/>
      <c r="SIN768" s="156"/>
      <c r="SIO768" s="156"/>
      <c r="SIP768" s="156"/>
      <c r="SIQ768" s="156"/>
      <c r="SIR768" s="156"/>
      <c r="SIS768" s="156"/>
      <c r="SIT768" s="156"/>
      <c r="SIU768" s="156"/>
      <c r="SIV768" s="156"/>
      <c r="SIW768" s="156"/>
      <c r="SIX768" s="156"/>
      <c r="SIY768" s="156"/>
      <c r="SIZ768" s="156"/>
      <c r="SJA768" s="156"/>
      <c r="SJB768" s="156"/>
      <c r="SJC768" s="156"/>
      <c r="SJD768" s="156"/>
      <c r="SJE768" s="156"/>
      <c r="SJF768" s="156"/>
      <c r="SJG768" s="156"/>
      <c r="SJH768" s="156"/>
      <c r="SJI768" s="156"/>
      <c r="SJJ768" s="156"/>
      <c r="SJK768" s="156"/>
      <c r="SJL768" s="156"/>
      <c r="SJM768" s="156"/>
      <c r="SJN768" s="156"/>
      <c r="SJO768" s="156"/>
      <c r="SJP768" s="156"/>
      <c r="SJQ768" s="156"/>
      <c r="SJR768" s="156"/>
      <c r="SJS768" s="156"/>
      <c r="SJT768" s="156"/>
      <c r="SJU768" s="156"/>
      <c r="SJV768" s="156"/>
      <c r="SJW768" s="156"/>
      <c r="SJX768" s="156"/>
      <c r="SJY768" s="156"/>
      <c r="SJZ768" s="156"/>
      <c r="SKA768" s="156"/>
      <c r="SKB768" s="156"/>
      <c r="SKC768" s="156"/>
      <c r="SKD768" s="156"/>
      <c r="SKE768" s="156"/>
      <c r="SKF768" s="156"/>
      <c r="SKG768" s="156"/>
      <c r="SKH768" s="156"/>
      <c r="SKI768" s="156"/>
      <c r="SKJ768" s="156"/>
      <c r="SKK768" s="156"/>
      <c r="SKL768" s="156"/>
      <c r="SKM768" s="156"/>
      <c r="SKN768" s="156"/>
      <c r="SKO768" s="156"/>
      <c r="SKP768" s="156"/>
      <c r="SKQ768" s="156"/>
      <c r="SKR768" s="156"/>
      <c r="SKS768" s="156"/>
      <c r="SKT768" s="156"/>
      <c r="SKU768" s="156"/>
      <c r="SKV768" s="156"/>
      <c r="SKW768" s="156"/>
      <c r="SKX768" s="156"/>
      <c r="SKY768" s="156"/>
      <c r="SKZ768" s="156"/>
      <c r="SLA768" s="156"/>
      <c r="SLB768" s="156"/>
      <c r="SLC768" s="156"/>
      <c r="SLD768" s="156"/>
      <c r="SLE768" s="156"/>
      <c r="SLF768" s="156"/>
      <c r="SLG768" s="156"/>
      <c r="SLH768" s="156"/>
      <c r="SLI768" s="156"/>
      <c r="SLJ768" s="156"/>
      <c r="SLK768" s="156"/>
      <c r="SLL768" s="156"/>
      <c r="SLM768" s="156"/>
      <c r="SLN768" s="156"/>
      <c r="SLO768" s="156"/>
      <c r="SLP768" s="156"/>
      <c r="SLQ768" s="156"/>
      <c r="SLR768" s="156"/>
      <c r="SLS768" s="156"/>
      <c r="SLT768" s="156"/>
      <c r="SLU768" s="156"/>
      <c r="SLV768" s="156"/>
      <c r="SLW768" s="156"/>
      <c r="SLX768" s="156"/>
      <c r="SLY768" s="156"/>
      <c r="SLZ768" s="156"/>
      <c r="SMA768" s="156"/>
      <c r="SMB768" s="156"/>
      <c r="SMC768" s="156"/>
      <c r="SMD768" s="156"/>
      <c r="SME768" s="156"/>
      <c r="SMF768" s="156"/>
      <c r="SMG768" s="156"/>
      <c r="SMH768" s="156"/>
      <c r="SMI768" s="156"/>
      <c r="SMJ768" s="156"/>
      <c r="SMK768" s="156"/>
      <c r="SML768" s="156"/>
      <c r="SMM768" s="156"/>
      <c r="SMN768" s="156"/>
      <c r="SMO768" s="156"/>
      <c r="SMP768" s="156"/>
      <c r="SMQ768" s="156"/>
      <c r="SMR768" s="156"/>
      <c r="SMS768" s="156"/>
      <c r="SMT768" s="156"/>
      <c r="SMU768" s="156"/>
      <c r="SMV768" s="156"/>
      <c r="SMW768" s="156"/>
      <c r="SMX768" s="156"/>
      <c r="SMY768" s="156"/>
      <c r="SMZ768" s="156"/>
      <c r="SNA768" s="156"/>
      <c r="SNB768" s="156"/>
      <c r="SNC768" s="156"/>
      <c r="SND768" s="156"/>
      <c r="SNE768" s="156"/>
      <c r="SNF768" s="156"/>
      <c r="SNG768" s="156"/>
      <c r="SNH768" s="156"/>
      <c r="SNI768" s="156"/>
      <c r="SNJ768" s="156"/>
      <c r="SNK768" s="156"/>
      <c r="SNL768" s="156"/>
      <c r="SNM768" s="156"/>
      <c r="SNN768" s="156"/>
      <c r="SNO768" s="156"/>
      <c r="SNP768" s="156"/>
      <c r="SNQ768" s="156"/>
      <c r="SNR768" s="156"/>
      <c r="SNS768" s="156"/>
      <c r="SNT768" s="156"/>
      <c r="SNU768" s="156"/>
      <c r="SNV768" s="156"/>
      <c r="SNW768" s="156"/>
      <c r="SNX768" s="156"/>
      <c r="SNY768" s="156"/>
      <c r="SNZ768" s="156"/>
      <c r="SOA768" s="156"/>
      <c r="SOB768" s="156"/>
      <c r="SOC768" s="156"/>
      <c r="SOD768" s="156"/>
      <c r="SOE768" s="156"/>
      <c r="SOF768" s="156"/>
      <c r="SOG768" s="156"/>
      <c r="SOH768" s="156"/>
      <c r="SOI768" s="156"/>
      <c r="SOJ768" s="156"/>
      <c r="SOK768" s="156"/>
      <c r="SOL768" s="156"/>
      <c r="SOM768" s="156"/>
      <c r="SON768" s="156"/>
      <c r="SOO768" s="156"/>
      <c r="SOP768" s="156"/>
      <c r="SOQ768" s="156"/>
      <c r="SOR768" s="156"/>
      <c r="SOS768" s="156"/>
      <c r="SOT768" s="156"/>
      <c r="SOU768" s="156"/>
      <c r="SOV768" s="156"/>
      <c r="SOW768" s="156"/>
      <c r="SOX768" s="156"/>
      <c r="SOY768" s="156"/>
      <c r="SOZ768" s="156"/>
      <c r="SPA768" s="156"/>
      <c r="SPB768" s="156"/>
      <c r="SPC768" s="156"/>
      <c r="SPD768" s="156"/>
      <c r="SPE768" s="156"/>
      <c r="SPF768" s="156"/>
      <c r="SPG768" s="156"/>
      <c r="SPH768" s="156"/>
      <c r="SPI768" s="156"/>
      <c r="SPJ768" s="156"/>
      <c r="SPK768" s="156"/>
      <c r="SPL768" s="156"/>
      <c r="SPM768" s="156"/>
      <c r="SPN768" s="156"/>
      <c r="SPO768" s="156"/>
      <c r="SPP768" s="156"/>
      <c r="SPQ768" s="156"/>
      <c r="SPR768" s="156"/>
      <c r="SPS768" s="156"/>
      <c r="SPT768" s="156"/>
      <c r="SPU768" s="156"/>
      <c r="SPV768" s="156"/>
      <c r="SPW768" s="156"/>
      <c r="SPX768" s="156"/>
      <c r="SPY768" s="156"/>
      <c r="SPZ768" s="156"/>
      <c r="SQA768" s="156"/>
      <c r="SQB768" s="156"/>
      <c r="SQC768" s="156"/>
      <c r="SQD768" s="156"/>
      <c r="SQE768" s="156"/>
      <c r="SQF768" s="156"/>
      <c r="SQG768" s="156"/>
      <c r="SQH768" s="156"/>
      <c r="SQI768" s="156"/>
      <c r="SQJ768" s="156"/>
      <c r="SQK768" s="156"/>
      <c r="SQL768" s="156"/>
      <c r="SQM768" s="156"/>
      <c r="SQN768" s="156"/>
      <c r="SQO768" s="156"/>
      <c r="SQP768" s="156"/>
      <c r="SQQ768" s="156"/>
      <c r="SQR768" s="156"/>
      <c r="SQS768" s="156"/>
      <c r="SQT768" s="156"/>
      <c r="SQU768" s="156"/>
      <c r="SQV768" s="156"/>
      <c r="SQW768" s="156"/>
      <c r="SQX768" s="156"/>
      <c r="SQY768" s="156"/>
      <c r="SQZ768" s="156"/>
      <c r="SRA768" s="156"/>
      <c r="SRB768" s="156"/>
      <c r="SRC768" s="156"/>
      <c r="SRD768" s="156"/>
      <c r="SRE768" s="156"/>
      <c r="SRF768" s="156"/>
      <c r="SRG768" s="156"/>
      <c r="SRH768" s="156"/>
      <c r="SRI768" s="156"/>
      <c r="SRJ768" s="156"/>
      <c r="SRK768" s="156"/>
      <c r="SRL768" s="156"/>
      <c r="SRM768" s="156"/>
      <c r="SRN768" s="156"/>
      <c r="SRO768" s="156"/>
      <c r="SRP768" s="156"/>
      <c r="SRQ768" s="156"/>
      <c r="SRR768" s="156"/>
      <c r="SRS768" s="156"/>
      <c r="SRT768" s="156"/>
      <c r="SRU768" s="156"/>
      <c r="SRV768" s="156"/>
      <c r="SRW768" s="156"/>
      <c r="SRX768" s="156"/>
      <c r="SRY768" s="156"/>
      <c r="SRZ768" s="156"/>
      <c r="SSA768" s="156"/>
      <c r="SSB768" s="156"/>
      <c r="SSC768" s="156"/>
      <c r="SSD768" s="156"/>
      <c r="SSE768" s="156"/>
      <c r="SSF768" s="156"/>
      <c r="SSG768" s="156"/>
      <c r="SSH768" s="156"/>
      <c r="SSI768" s="156"/>
      <c r="SSJ768" s="156"/>
      <c r="SSK768" s="156"/>
      <c r="SSL768" s="156"/>
      <c r="SSM768" s="156"/>
      <c r="SSN768" s="156"/>
      <c r="SSO768" s="156"/>
      <c r="SSP768" s="156"/>
      <c r="SSQ768" s="156"/>
      <c r="SSR768" s="156"/>
      <c r="SSS768" s="156"/>
      <c r="SST768" s="156"/>
      <c r="SSU768" s="156"/>
      <c r="SSV768" s="156"/>
      <c r="SSW768" s="156"/>
      <c r="SSX768" s="156"/>
      <c r="SSY768" s="156"/>
      <c r="SSZ768" s="156"/>
      <c r="STA768" s="156"/>
      <c r="STB768" s="156"/>
      <c r="STC768" s="156"/>
      <c r="STD768" s="156"/>
      <c r="STE768" s="156"/>
      <c r="STF768" s="156"/>
      <c r="STG768" s="156"/>
      <c r="STH768" s="156"/>
      <c r="STI768" s="156"/>
      <c r="STJ768" s="156"/>
      <c r="STK768" s="156"/>
      <c r="STL768" s="156"/>
      <c r="STM768" s="156"/>
      <c r="STN768" s="156"/>
      <c r="STO768" s="156"/>
      <c r="STP768" s="156"/>
      <c r="STQ768" s="156"/>
      <c r="STR768" s="156"/>
      <c r="STS768" s="156"/>
      <c r="STT768" s="156"/>
      <c r="STU768" s="156"/>
      <c r="STV768" s="156"/>
      <c r="STW768" s="156"/>
      <c r="STX768" s="156"/>
      <c r="STY768" s="156"/>
      <c r="STZ768" s="156"/>
      <c r="SUA768" s="156"/>
      <c r="SUB768" s="156"/>
      <c r="SUC768" s="156"/>
      <c r="SUD768" s="156"/>
      <c r="SUE768" s="156"/>
      <c r="SUF768" s="156"/>
      <c r="SUG768" s="156"/>
      <c r="SUH768" s="156"/>
      <c r="SUI768" s="156"/>
      <c r="SUJ768" s="156"/>
      <c r="SUK768" s="156"/>
      <c r="SUL768" s="156"/>
      <c r="SUM768" s="156"/>
      <c r="SUN768" s="156"/>
      <c r="SUO768" s="156"/>
      <c r="SUP768" s="156"/>
      <c r="SUQ768" s="156"/>
      <c r="SUR768" s="156"/>
      <c r="SUS768" s="156"/>
      <c r="SUT768" s="156"/>
      <c r="SUU768" s="156"/>
      <c r="SUV768" s="156"/>
      <c r="SUW768" s="156"/>
      <c r="SUX768" s="156"/>
      <c r="SUY768" s="156"/>
      <c r="SUZ768" s="156"/>
      <c r="SVA768" s="156"/>
      <c r="SVB768" s="156"/>
      <c r="SVC768" s="156"/>
      <c r="SVD768" s="156"/>
      <c r="SVE768" s="156"/>
      <c r="SVF768" s="156"/>
      <c r="SVG768" s="156"/>
      <c r="SVH768" s="156"/>
      <c r="SVI768" s="156"/>
      <c r="SVJ768" s="156"/>
      <c r="SVK768" s="156"/>
      <c r="SVL768" s="156"/>
      <c r="SVM768" s="156"/>
      <c r="SVN768" s="156"/>
      <c r="SVO768" s="156"/>
      <c r="SVP768" s="156"/>
      <c r="SVQ768" s="156"/>
      <c r="SVR768" s="156"/>
      <c r="SVS768" s="156"/>
      <c r="SVT768" s="156"/>
      <c r="SVU768" s="156"/>
      <c r="SVV768" s="156"/>
      <c r="SVW768" s="156"/>
      <c r="SVX768" s="156"/>
      <c r="SVY768" s="156"/>
      <c r="SVZ768" s="156"/>
      <c r="SWA768" s="156"/>
      <c r="SWB768" s="156"/>
      <c r="SWC768" s="156"/>
      <c r="SWD768" s="156"/>
      <c r="SWE768" s="156"/>
      <c r="SWF768" s="156"/>
      <c r="SWG768" s="156"/>
      <c r="SWH768" s="156"/>
      <c r="SWI768" s="156"/>
      <c r="SWJ768" s="156"/>
      <c r="SWK768" s="156"/>
      <c r="SWL768" s="156"/>
      <c r="SWM768" s="156"/>
      <c r="SWN768" s="156"/>
      <c r="SWO768" s="156"/>
      <c r="SWP768" s="156"/>
      <c r="SWQ768" s="156"/>
      <c r="SWR768" s="156"/>
      <c r="SWS768" s="156"/>
      <c r="SWT768" s="156"/>
      <c r="SWU768" s="156"/>
      <c r="SWV768" s="156"/>
      <c r="SWW768" s="156"/>
      <c r="SWX768" s="156"/>
      <c r="SWY768" s="156"/>
      <c r="SWZ768" s="156"/>
      <c r="SXA768" s="156"/>
      <c r="SXB768" s="156"/>
      <c r="SXC768" s="156"/>
      <c r="SXD768" s="156"/>
      <c r="SXE768" s="156"/>
      <c r="SXF768" s="156"/>
      <c r="SXG768" s="156"/>
      <c r="SXH768" s="156"/>
      <c r="SXI768" s="156"/>
      <c r="SXJ768" s="156"/>
      <c r="SXK768" s="156"/>
      <c r="SXL768" s="156"/>
      <c r="SXM768" s="156"/>
      <c r="SXN768" s="156"/>
      <c r="SXO768" s="156"/>
      <c r="SXP768" s="156"/>
      <c r="SXQ768" s="156"/>
      <c r="SXR768" s="156"/>
      <c r="SXS768" s="156"/>
      <c r="SXT768" s="156"/>
      <c r="SXU768" s="156"/>
      <c r="SXV768" s="156"/>
      <c r="SXW768" s="156"/>
      <c r="SXX768" s="156"/>
      <c r="SXY768" s="156"/>
      <c r="SXZ768" s="156"/>
      <c r="SYA768" s="156"/>
      <c r="SYB768" s="156"/>
      <c r="SYC768" s="156"/>
      <c r="SYD768" s="156"/>
      <c r="SYE768" s="156"/>
      <c r="SYF768" s="156"/>
      <c r="SYG768" s="156"/>
      <c r="SYH768" s="156"/>
      <c r="SYI768" s="156"/>
      <c r="SYJ768" s="156"/>
      <c r="SYK768" s="156"/>
      <c r="SYL768" s="156"/>
      <c r="SYM768" s="156"/>
      <c r="SYN768" s="156"/>
      <c r="SYO768" s="156"/>
      <c r="SYP768" s="156"/>
      <c r="SYQ768" s="156"/>
      <c r="SYR768" s="156"/>
      <c r="SYS768" s="156"/>
      <c r="SYT768" s="156"/>
      <c r="SYU768" s="156"/>
      <c r="SYV768" s="156"/>
      <c r="SYW768" s="156"/>
      <c r="SYX768" s="156"/>
      <c r="SYY768" s="156"/>
      <c r="SYZ768" s="156"/>
      <c r="SZA768" s="156"/>
      <c r="SZB768" s="156"/>
      <c r="SZC768" s="156"/>
      <c r="SZD768" s="156"/>
      <c r="SZE768" s="156"/>
      <c r="SZF768" s="156"/>
      <c r="SZG768" s="156"/>
      <c r="SZH768" s="156"/>
      <c r="SZI768" s="156"/>
      <c r="SZJ768" s="156"/>
      <c r="SZK768" s="156"/>
      <c r="SZL768" s="156"/>
      <c r="SZM768" s="156"/>
      <c r="SZN768" s="156"/>
      <c r="SZO768" s="156"/>
      <c r="SZP768" s="156"/>
      <c r="SZQ768" s="156"/>
      <c r="SZR768" s="156"/>
      <c r="SZS768" s="156"/>
      <c r="SZT768" s="156"/>
      <c r="SZU768" s="156"/>
      <c r="SZV768" s="156"/>
      <c r="SZW768" s="156"/>
      <c r="SZX768" s="156"/>
      <c r="SZY768" s="156"/>
      <c r="SZZ768" s="156"/>
      <c r="TAA768" s="156"/>
      <c r="TAB768" s="156"/>
      <c r="TAC768" s="156"/>
      <c r="TAD768" s="156"/>
      <c r="TAE768" s="156"/>
      <c r="TAF768" s="156"/>
      <c r="TAG768" s="156"/>
      <c r="TAH768" s="156"/>
      <c r="TAI768" s="156"/>
      <c r="TAJ768" s="156"/>
      <c r="TAK768" s="156"/>
      <c r="TAL768" s="156"/>
      <c r="TAM768" s="156"/>
      <c r="TAN768" s="156"/>
      <c r="TAO768" s="156"/>
      <c r="TAP768" s="156"/>
      <c r="TAQ768" s="156"/>
      <c r="TAR768" s="156"/>
      <c r="TAS768" s="156"/>
      <c r="TAT768" s="156"/>
      <c r="TAU768" s="156"/>
      <c r="TAV768" s="156"/>
      <c r="TAW768" s="156"/>
      <c r="TAX768" s="156"/>
      <c r="TAY768" s="156"/>
      <c r="TAZ768" s="156"/>
      <c r="TBA768" s="156"/>
      <c r="TBB768" s="156"/>
      <c r="TBC768" s="156"/>
      <c r="TBD768" s="156"/>
      <c r="TBE768" s="156"/>
      <c r="TBF768" s="156"/>
      <c r="TBG768" s="156"/>
      <c r="TBH768" s="156"/>
      <c r="TBI768" s="156"/>
      <c r="TBJ768" s="156"/>
      <c r="TBK768" s="156"/>
      <c r="TBL768" s="156"/>
      <c r="TBM768" s="156"/>
      <c r="TBN768" s="156"/>
      <c r="TBO768" s="156"/>
      <c r="TBP768" s="156"/>
      <c r="TBQ768" s="156"/>
      <c r="TBR768" s="156"/>
      <c r="TBS768" s="156"/>
      <c r="TBT768" s="156"/>
      <c r="TBU768" s="156"/>
      <c r="TBV768" s="156"/>
      <c r="TBW768" s="156"/>
      <c r="TBX768" s="156"/>
      <c r="TBY768" s="156"/>
      <c r="TBZ768" s="156"/>
      <c r="TCA768" s="156"/>
      <c r="TCB768" s="156"/>
      <c r="TCC768" s="156"/>
      <c r="TCD768" s="156"/>
      <c r="TCE768" s="156"/>
      <c r="TCF768" s="156"/>
      <c r="TCG768" s="156"/>
      <c r="TCH768" s="156"/>
      <c r="TCI768" s="156"/>
      <c r="TCJ768" s="156"/>
      <c r="TCK768" s="156"/>
      <c r="TCL768" s="156"/>
      <c r="TCM768" s="156"/>
      <c r="TCN768" s="156"/>
      <c r="TCO768" s="156"/>
      <c r="TCP768" s="156"/>
      <c r="TCQ768" s="156"/>
      <c r="TCR768" s="156"/>
      <c r="TCS768" s="156"/>
      <c r="TCT768" s="156"/>
      <c r="TCU768" s="156"/>
      <c r="TCV768" s="156"/>
      <c r="TCW768" s="156"/>
      <c r="TCX768" s="156"/>
      <c r="TCY768" s="156"/>
      <c r="TCZ768" s="156"/>
      <c r="TDA768" s="156"/>
      <c r="TDB768" s="156"/>
      <c r="TDC768" s="156"/>
      <c r="TDD768" s="156"/>
      <c r="TDE768" s="156"/>
      <c r="TDF768" s="156"/>
      <c r="TDG768" s="156"/>
      <c r="TDH768" s="156"/>
      <c r="TDI768" s="156"/>
      <c r="TDJ768" s="156"/>
      <c r="TDK768" s="156"/>
      <c r="TDL768" s="156"/>
      <c r="TDM768" s="156"/>
      <c r="TDN768" s="156"/>
      <c r="TDO768" s="156"/>
      <c r="TDP768" s="156"/>
      <c r="TDQ768" s="156"/>
      <c r="TDR768" s="156"/>
      <c r="TDS768" s="156"/>
      <c r="TDT768" s="156"/>
      <c r="TDU768" s="156"/>
      <c r="TDV768" s="156"/>
      <c r="TDW768" s="156"/>
      <c r="TDX768" s="156"/>
      <c r="TDY768" s="156"/>
      <c r="TDZ768" s="156"/>
      <c r="TEA768" s="156"/>
      <c r="TEB768" s="156"/>
      <c r="TEC768" s="156"/>
      <c r="TED768" s="156"/>
      <c r="TEE768" s="156"/>
      <c r="TEF768" s="156"/>
      <c r="TEG768" s="156"/>
      <c r="TEH768" s="156"/>
      <c r="TEI768" s="156"/>
      <c r="TEJ768" s="156"/>
      <c r="TEK768" s="156"/>
      <c r="TEL768" s="156"/>
      <c r="TEM768" s="156"/>
      <c r="TEN768" s="156"/>
      <c r="TEO768" s="156"/>
      <c r="TEP768" s="156"/>
      <c r="TEQ768" s="156"/>
      <c r="TER768" s="156"/>
      <c r="TES768" s="156"/>
      <c r="TET768" s="156"/>
      <c r="TEU768" s="156"/>
      <c r="TEV768" s="156"/>
      <c r="TEW768" s="156"/>
      <c r="TEX768" s="156"/>
      <c r="TEY768" s="156"/>
      <c r="TEZ768" s="156"/>
      <c r="TFA768" s="156"/>
      <c r="TFB768" s="156"/>
      <c r="TFC768" s="156"/>
      <c r="TFD768" s="156"/>
      <c r="TFE768" s="156"/>
      <c r="TFF768" s="156"/>
      <c r="TFG768" s="156"/>
      <c r="TFH768" s="156"/>
      <c r="TFI768" s="156"/>
      <c r="TFJ768" s="156"/>
      <c r="TFK768" s="156"/>
      <c r="TFL768" s="156"/>
      <c r="TFM768" s="156"/>
      <c r="TFN768" s="156"/>
      <c r="TFO768" s="156"/>
      <c r="TFP768" s="156"/>
      <c r="TFQ768" s="156"/>
      <c r="TFR768" s="156"/>
      <c r="TFS768" s="156"/>
      <c r="TFT768" s="156"/>
      <c r="TFU768" s="156"/>
      <c r="TFV768" s="156"/>
      <c r="TFW768" s="156"/>
      <c r="TFX768" s="156"/>
      <c r="TFY768" s="156"/>
      <c r="TFZ768" s="156"/>
      <c r="TGA768" s="156"/>
      <c r="TGB768" s="156"/>
      <c r="TGC768" s="156"/>
      <c r="TGD768" s="156"/>
      <c r="TGE768" s="156"/>
      <c r="TGF768" s="156"/>
      <c r="TGG768" s="156"/>
      <c r="TGH768" s="156"/>
      <c r="TGI768" s="156"/>
      <c r="TGJ768" s="156"/>
      <c r="TGK768" s="156"/>
      <c r="TGL768" s="156"/>
      <c r="TGM768" s="156"/>
      <c r="TGN768" s="156"/>
      <c r="TGO768" s="156"/>
      <c r="TGP768" s="156"/>
      <c r="TGQ768" s="156"/>
      <c r="TGR768" s="156"/>
      <c r="TGS768" s="156"/>
      <c r="TGT768" s="156"/>
      <c r="TGU768" s="156"/>
      <c r="TGV768" s="156"/>
      <c r="TGW768" s="156"/>
      <c r="TGX768" s="156"/>
      <c r="TGY768" s="156"/>
      <c r="TGZ768" s="156"/>
      <c r="THA768" s="156"/>
      <c r="THB768" s="156"/>
      <c r="THC768" s="156"/>
      <c r="THD768" s="156"/>
      <c r="THE768" s="156"/>
      <c r="THF768" s="156"/>
      <c r="THG768" s="156"/>
      <c r="THH768" s="156"/>
      <c r="THI768" s="156"/>
      <c r="THJ768" s="156"/>
      <c r="THK768" s="156"/>
      <c r="THL768" s="156"/>
      <c r="THM768" s="156"/>
      <c r="THN768" s="156"/>
      <c r="THO768" s="156"/>
      <c r="THP768" s="156"/>
      <c r="THQ768" s="156"/>
      <c r="THR768" s="156"/>
      <c r="THS768" s="156"/>
      <c r="THT768" s="156"/>
      <c r="THU768" s="156"/>
      <c r="THV768" s="156"/>
      <c r="THW768" s="156"/>
      <c r="THX768" s="156"/>
      <c r="THY768" s="156"/>
      <c r="THZ768" s="156"/>
      <c r="TIA768" s="156"/>
      <c r="TIB768" s="156"/>
      <c r="TIC768" s="156"/>
      <c r="TID768" s="156"/>
      <c r="TIE768" s="156"/>
      <c r="TIF768" s="156"/>
      <c r="TIG768" s="156"/>
      <c r="TIH768" s="156"/>
      <c r="TII768" s="156"/>
      <c r="TIJ768" s="156"/>
      <c r="TIK768" s="156"/>
      <c r="TIL768" s="156"/>
      <c r="TIM768" s="156"/>
      <c r="TIN768" s="156"/>
      <c r="TIO768" s="156"/>
      <c r="TIP768" s="156"/>
      <c r="TIQ768" s="156"/>
      <c r="TIR768" s="156"/>
      <c r="TIS768" s="156"/>
      <c r="TIT768" s="156"/>
      <c r="TIU768" s="156"/>
      <c r="TIV768" s="156"/>
      <c r="TIW768" s="156"/>
      <c r="TIX768" s="156"/>
      <c r="TIY768" s="156"/>
      <c r="TIZ768" s="156"/>
      <c r="TJA768" s="156"/>
      <c r="TJB768" s="156"/>
      <c r="TJC768" s="156"/>
      <c r="TJD768" s="156"/>
      <c r="TJE768" s="156"/>
      <c r="TJF768" s="156"/>
      <c r="TJG768" s="156"/>
      <c r="TJH768" s="156"/>
      <c r="TJI768" s="156"/>
      <c r="TJJ768" s="156"/>
      <c r="TJK768" s="156"/>
      <c r="TJL768" s="156"/>
      <c r="TJM768" s="156"/>
      <c r="TJN768" s="156"/>
      <c r="TJO768" s="156"/>
      <c r="TJP768" s="156"/>
      <c r="TJQ768" s="156"/>
      <c r="TJR768" s="156"/>
      <c r="TJS768" s="156"/>
      <c r="TJT768" s="156"/>
      <c r="TJU768" s="156"/>
      <c r="TJV768" s="156"/>
      <c r="TJW768" s="156"/>
      <c r="TJX768" s="156"/>
      <c r="TJY768" s="156"/>
      <c r="TJZ768" s="156"/>
      <c r="TKA768" s="156"/>
      <c r="TKB768" s="156"/>
      <c r="TKC768" s="156"/>
      <c r="TKD768" s="156"/>
      <c r="TKE768" s="156"/>
      <c r="TKF768" s="156"/>
      <c r="TKG768" s="156"/>
      <c r="TKH768" s="156"/>
      <c r="TKI768" s="156"/>
      <c r="TKJ768" s="156"/>
      <c r="TKK768" s="156"/>
      <c r="TKL768" s="156"/>
      <c r="TKM768" s="156"/>
      <c r="TKN768" s="156"/>
      <c r="TKO768" s="156"/>
      <c r="TKP768" s="156"/>
      <c r="TKQ768" s="156"/>
      <c r="TKR768" s="156"/>
      <c r="TKS768" s="156"/>
      <c r="TKT768" s="156"/>
      <c r="TKU768" s="156"/>
      <c r="TKV768" s="156"/>
      <c r="TKW768" s="156"/>
      <c r="TKX768" s="156"/>
      <c r="TKY768" s="156"/>
      <c r="TKZ768" s="156"/>
      <c r="TLA768" s="156"/>
      <c r="TLB768" s="156"/>
      <c r="TLC768" s="156"/>
      <c r="TLD768" s="156"/>
      <c r="TLE768" s="156"/>
      <c r="TLF768" s="156"/>
      <c r="TLG768" s="156"/>
      <c r="TLH768" s="156"/>
      <c r="TLI768" s="156"/>
      <c r="TLJ768" s="156"/>
      <c r="TLK768" s="156"/>
      <c r="TLL768" s="156"/>
      <c r="TLM768" s="156"/>
      <c r="TLN768" s="156"/>
      <c r="TLO768" s="156"/>
      <c r="TLP768" s="156"/>
      <c r="TLQ768" s="156"/>
      <c r="TLR768" s="156"/>
      <c r="TLS768" s="156"/>
      <c r="TLT768" s="156"/>
      <c r="TLU768" s="156"/>
      <c r="TLV768" s="156"/>
      <c r="TLW768" s="156"/>
      <c r="TLX768" s="156"/>
      <c r="TLY768" s="156"/>
      <c r="TLZ768" s="156"/>
      <c r="TMA768" s="156"/>
      <c r="TMB768" s="156"/>
      <c r="TMC768" s="156"/>
      <c r="TMD768" s="156"/>
      <c r="TME768" s="156"/>
      <c r="TMF768" s="156"/>
      <c r="TMG768" s="156"/>
      <c r="TMH768" s="156"/>
      <c r="TMI768" s="156"/>
      <c r="TMJ768" s="156"/>
      <c r="TMK768" s="156"/>
      <c r="TML768" s="156"/>
      <c r="TMM768" s="156"/>
      <c r="TMN768" s="156"/>
      <c r="TMO768" s="156"/>
      <c r="TMP768" s="156"/>
      <c r="TMQ768" s="156"/>
      <c r="TMR768" s="156"/>
      <c r="TMS768" s="156"/>
      <c r="TMT768" s="156"/>
      <c r="TMU768" s="156"/>
      <c r="TMV768" s="156"/>
      <c r="TMW768" s="156"/>
      <c r="TMX768" s="156"/>
      <c r="TMY768" s="156"/>
      <c r="TMZ768" s="156"/>
      <c r="TNA768" s="156"/>
      <c r="TNB768" s="156"/>
      <c r="TNC768" s="156"/>
      <c r="TND768" s="156"/>
      <c r="TNE768" s="156"/>
      <c r="TNF768" s="156"/>
      <c r="TNG768" s="156"/>
      <c r="TNH768" s="156"/>
      <c r="TNI768" s="156"/>
      <c r="TNJ768" s="156"/>
      <c r="TNK768" s="156"/>
      <c r="TNL768" s="156"/>
      <c r="TNM768" s="156"/>
      <c r="TNN768" s="156"/>
      <c r="TNO768" s="156"/>
      <c r="TNP768" s="156"/>
      <c r="TNQ768" s="156"/>
      <c r="TNR768" s="156"/>
      <c r="TNS768" s="156"/>
      <c r="TNT768" s="156"/>
      <c r="TNU768" s="156"/>
      <c r="TNV768" s="156"/>
      <c r="TNW768" s="156"/>
      <c r="TNX768" s="156"/>
      <c r="TNY768" s="156"/>
      <c r="TNZ768" s="156"/>
      <c r="TOA768" s="156"/>
      <c r="TOB768" s="156"/>
      <c r="TOC768" s="156"/>
      <c r="TOD768" s="156"/>
      <c r="TOE768" s="156"/>
      <c r="TOF768" s="156"/>
      <c r="TOG768" s="156"/>
      <c r="TOH768" s="156"/>
      <c r="TOI768" s="156"/>
      <c r="TOJ768" s="156"/>
      <c r="TOK768" s="156"/>
      <c r="TOL768" s="156"/>
      <c r="TOM768" s="156"/>
      <c r="TON768" s="156"/>
      <c r="TOO768" s="156"/>
      <c r="TOP768" s="156"/>
      <c r="TOQ768" s="156"/>
      <c r="TOR768" s="156"/>
      <c r="TOS768" s="156"/>
      <c r="TOT768" s="156"/>
      <c r="TOU768" s="156"/>
      <c r="TOV768" s="156"/>
      <c r="TOW768" s="156"/>
      <c r="TOX768" s="156"/>
      <c r="TOY768" s="156"/>
      <c r="TOZ768" s="156"/>
      <c r="TPA768" s="156"/>
      <c r="TPB768" s="156"/>
      <c r="TPC768" s="156"/>
      <c r="TPD768" s="156"/>
      <c r="TPE768" s="156"/>
      <c r="TPF768" s="156"/>
      <c r="TPG768" s="156"/>
      <c r="TPH768" s="156"/>
      <c r="TPI768" s="156"/>
      <c r="TPJ768" s="156"/>
      <c r="TPK768" s="156"/>
      <c r="TPL768" s="156"/>
      <c r="TPM768" s="156"/>
      <c r="TPN768" s="156"/>
      <c r="TPO768" s="156"/>
      <c r="TPP768" s="156"/>
      <c r="TPQ768" s="156"/>
      <c r="TPR768" s="156"/>
      <c r="TPS768" s="156"/>
      <c r="TPT768" s="156"/>
      <c r="TPU768" s="156"/>
      <c r="TPV768" s="156"/>
      <c r="TPW768" s="156"/>
      <c r="TPX768" s="156"/>
      <c r="TPY768" s="156"/>
      <c r="TPZ768" s="156"/>
      <c r="TQA768" s="156"/>
      <c r="TQB768" s="156"/>
      <c r="TQC768" s="156"/>
      <c r="TQD768" s="156"/>
      <c r="TQE768" s="156"/>
      <c r="TQF768" s="156"/>
      <c r="TQG768" s="156"/>
      <c r="TQH768" s="156"/>
      <c r="TQI768" s="156"/>
      <c r="TQJ768" s="156"/>
      <c r="TQK768" s="156"/>
      <c r="TQL768" s="156"/>
      <c r="TQM768" s="156"/>
      <c r="TQN768" s="156"/>
      <c r="TQO768" s="156"/>
      <c r="TQP768" s="156"/>
      <c r="TQQ768" s="156"/>
      <c r="TQR768" s="156"/>
      <c r="TQS768" s="156"/>
      <c r="TQT768" s="156"/>
      <c r="TQU768" s="156"/>
      <c r="TQV768" s="156"/>
      <c r="TQW768" s="156"/>
      <c r="TQX768" s="156"/>
      <c r="TQY768" s="156"/>
      <c r="TQZ768" s="156"/>
      <c r="TRA768" s="156"/>
      <c r="TRB768" s="156"/>
      <c r="TRC768" s="156"/>
      <c r="TRD768" s="156"/>
      <c r="TRE768" s="156"/>
      <c r="TRF768" s="156"/>
      <c r="TRG768" s="156"/>
      <c r="TRH768" s="156"/>
      <c r="TRI768" s="156"/>
      <c r="TRJ768" s="156"/>
      <c r="TRK768" s="156"/>
      <c r="TRL768" s="156"/>
      <c r="TRM768" s="156"/>
      <c r="TRN768" s="156"/>
      <c r="TRO768" s="156"/>
      <c r="TRP768" s="156"/>
      <c r="TRQ768" s="156"/>
      <c r="TRR768" s="156"/>
      <c r="TRS768" s="156"/>
      <c r="TRT768" s="156"/>
      <c r="TRU768" s="156"/>
      <c r="TRV768" s="156"/>
      <c r="TRW768" s="156"/>
      <c r="TRX768" s="156"/>
      <c r="TRY768" s="156"/>
      <c r="TRZ768" s="156"/>
      <c r="TSA768" s="156"/>
      <c r="TSB768" s="156"/>
      <c r="TSC768" s="156"/>
      <c r="TSD768" s="156"/>
      <c r="TSE768" s="156"/>
      <c r="TSF768" s="156"/>
      <c r="TSG768" s="156"/>
      <c r="TSH768" s="156"/>
      <c r="TSI768" s="156"/>
      <c r="TSJ768" s="156"/>
      <c r="TSK768" s="156"/>
      <c r="TSL768" s="156"/>
      <c r="TSM768" s="156"/>
      <c r="TSN768" s="156"/>
      <c r="TSO768" s="156"/>
      <c r="TSP768" s="156"/>
      <c r="TSQ768" s="156"/>
      <c r="TSR768" s="156"/>
      <c r="TSS768" s="156"/>
      <c r="TST768" s="156"/>
      <c r="TSU768" s="156"/>
      <c r="TSV768" s="156"/>
      <c r="TSW768" s="156"/>
      <c r="TSX768" s="156"/>
      <c r="TSY768" s="156"/>
      <c r="TSZ768" s="156"/>
      <c r="TTA768" s="156"/>
      <c r="TTB768" s="156"/>
      <c r="TTC768" s="156"/>
      <c r="TTD768" s="156"/>
      <c r="TTE768" s="156"/>
      <c r="TTF768" s="156"/>
      <c r="TTG768" s="156"/>
      <c r="TTH768" s="156"/>
      <c r="TTI768" s="156"/>
      <c r="TTJ768" s="156"/>
      <c r="TTK768" s="156"/>
      <c r="TTL768" s="156"/>
      <c r="TTM768" s="156"/>
      <c r="TTN768" s="156"/>
      <c r="TTO768" s="156"/>
      <c r="TTP768" s="156"/>
      <c r="TTQ768" s="156"/>
      <c r="TTR768" s="156"/>
      <c r="TTS768" s="156"/>
      <c r="TTT768" s="156"/>
      <c r="TTU768" s="156"/>
      <c r="TTV768" s="156"/>
      <c r="TTW768" s="156"/>
      <c r="TTX768" s="156"/>
      <c r="TTY768" s="156"/>
      <c r="TTZ768" s="156"/>
      <c r="TUA768" s="156"/>
      <c r="TUB768" s="156"/>
      <c r="TUC768" s="156"/>
      <c r="TUD768" s="156"/>
      <c r="TUE768" s="156"/>
      <c r="TUF768" s="156"/>
      <c r="TUG768" s="156"/>
      <c r="TUH768" s="156"/>
      <c r="TUI768" s="156"/>
      <c r="TUJ768" s="156"/>
      <c r="TUK768" s="156"/>
      <c r="TUL768" s="156"/>
      <c r="TUM768" s="156"/>
      <c r="TUN768" s="156"/>
      <c r="TUO768" s="156"/>
      <c r="TUP768" s="156"/>
      <c r="TUQ768" s="156"/>
      <c r="TUR768" s="156"/>
      <c r="TUS768" s="156"/>
      <c r="TUT768" s="156"/>
      <c r="TUU768" s="156"/>
      <c r="TUV768" s="156"/>
      <c r="TUW768" s="156"/>
      <c r="TUX768" s="156"/>
      <c r="TUY768" s="156"/>
      <c r="TUZ768" s="156"/>
      <c r="TVA768" s="156"/>
      <c r="TVB768" s="156"/>
      <c r="TVC768" s="156"/>
      <c r="TVD768" s="156"/>
      <c r="TVE768" s="156"/>
      <c r="TVF768" s="156"/>
      <c r="TVG768" s="156"/>
      <c r="TVH768" s="156"/>
      <c r="TVI768" s="156"/>
      <c r="TVJ768" s="156"/>
      <c r="TVK768" s="156"/>
      <c r="TVL768" s="156"/>
      <c r="TVM768" s="156"/>
      <c r="TVN768" s="156"/>
      <c r="TVO768" s="156"/>
      <c r="TVP768" s="156"/>
      <c r="TVQ768" s="156"/>
      <c r="TVR768" s="156"/>
      <c r="TVS768" s="156"/>
      <c r="TVT768" s="156"/>
      <c r="TVU768" s="156"/>
      <c r="TVV768" s="156"/>
      <c r="TVW768" s="156"/>
      <c r="TVX768" s="156"/>
      <c r="TVY768" s="156"/>
      <c r="TVZ768" s="156"/>
      <c r="TWA768" s="156"/>
      <c r="TWB768" s="156"/>
      <c r="TWC768" s="156"/>
      <c r="TWD768" s="156"/>
      <c r="TWE768" s="156"/>
      <c r="TWF768" s="156"/>
      <c r="TWG768" s="156"/>
      <c r="TWH768" s="156"/>
      <c r="TWI768" s="156"/>
      <c r="TWJ768" s="156"/>
      <c r="TWK768" s="156"/>
      <c r="TWL768" s="156"/>
      <c r="TWM768" s="156"/>
      <c r="TWN768" s="156"/>
      <c r="TWO768" s="156"/>
      <c r="TWP768" s="156"/>
      <c r="TWQ768" s="156"/>
      <c r="TWR768" s="156"/>
      <c r="TWS768" s="156"/>
      <c r="TWT768" s="156"/>
      <c r="TWU768" s="156"/>
      <c r="TWV768" s="156"/>
      <c r="TWW768" s="156"/>
      <c r="TWX768" s="156"/>
      <c r="TWY768" s="156"/>
      <c r="TWZ768" s="156"/>
      <c r="TXA768" s="156"/>
      <c r="TXB768" s="156"/>
      <c r="TXC768" s="156"/>
      <c r="TXD768" s="156"/>
      <c r="TXE768" s="156"/>
      <c r="TXF768" s="156"/>
      <c r="TXG768" s="156"/>
      <c r="TXH768" s="156"/>
      <c r="TXI768" s="156"/>
      <c r="TXJ768" s="156"/>
      <c r="TXK768" s="156"/>
      <c r="TXL768" s="156"/>
      <c r="TXM768" s="156"/>
      <c r="TXN768" s="156"/>
      <c r="TXO768" s="156"/>
      <c r="TXP768" s="156"/>
      <c r="TXQ768" s="156"/>
      <c r="TXR768" s="156"/>
      <c r="TXS768" s="156"/>
      <c r="TXT768" s="156"/>
      <c r="TXU768" s="156"/>
      <c r="TXV768" s="156"/>
      <c r="TXW768" s="156"/>
      <c r="TXX768" s="156"/>
      <c r="TXY768" s="156"/>
      <c r="TXZ768" s="156"/>
      <c r="TYA768" s="156"/>
      <c r="TYB768" s="156"/>
      <c r="TYC768" s="156"/>
      <c r="TYD768" s="156"/>
      <c r="TYE768" s="156"/>
      <c r="TYF768" s="156"/>
      <c r="TYG768" s="156"/>
      <c r="TYH768" s="156"/>
      <c r="TYI768" s="156"/>
      <c r="TYJ768" s="156"/>
      <c r="TYK768" s="156"/>
      <c r="TYL768" s="156"/>
      <c r="TYM768" s="156"/>
      <c r="TYN768" s="156"/>
      <c r="TYO768" s="156"/>
      <c r="TYP768" s="156"/>
      <c r="TYQ768" s="156"/>
      <c r="TYR768" s="156"/>
      <c r="TYS768" s="156"/>
      <c r="TYT768" s="156"/>
      <c r="TYU768" s="156"/>
      <c r="TYV768" s="156"/>
      <c r="TYW768" s="156"/>
      <c r="TYX768" s="156"/>
      <c r="TYY768" s="156"/>
      <c r="TYZ768" s="156"/>
      <c r="TZA768" s="156"/>
      <c r="TZB768" s="156"/>
      <c r="TZC768" s="156"/>
      <c r="TZD768" s="156"/>
      <c r="TZE768" s="156"/>
      <c r="TZF768" s="156"/>
      <c r="TZG768" s="156"/>
      <c r="TZH768" s="156"/>
      <c r="TZI768" s="156"/>
      <c r="TZJ768" s="156"/>
      <c r="TZK768" s="156"/>
      <c r="TZL768" s="156"/>
      <c r="TZM768" s="156"/>
      <c r="TZN768" s="156"/>
      <c r="TZO768" s="156"/>
      <c r="TZP768" s="156"/>
      <c r="TZQ768" s="156"/>
      <c r="TZR768" s="156"/>
      <c r="TZS768" s="156"/>
      <c r="TZT768" s="156"/>
      <c r="TZU768" s="156"/>
      <c r="TZV768" s="156"/>
      <c r="TZW768" s="156"/>
      <c r="TZX768" s="156"/>
      <c r="TZY768" s="156"/>
      <c r="TZZ768" s="156"/>
      <c r="UAA768" s="156"/>
      <c r="UAB768" s="156"/>
      <c r="UAC768" s="156"/>
      <c r="UAD768" s="156"/>
      <c r="UAE768" s="156"/>
      <c r="UAF768" s="156"/>
      <c r="UAG768" s="156"/>
      <c r="UAH768" s="156"/>
      <c r="UAI768" s="156"/>
      <c r="UAJ768" s="156"/>
      <c r="UAK768" s="156"/>
      <c r="UAL768" s="156"/>
      <c r="UAM768" s="156"/>
      <c r="UAN768" s="156"/>
      <c r="UAO768" s="156"/>
      <c r="UAP768" s="156"/>
      <c r="UAQ768" s="156"/>
      <c r="UAR768" s="156"/>
      <c r="UAS768" s="156"/>
      <c r="UAT768" s="156"/>
      <c r="UAU768" s="156"/>
      <c r="UAV768" s="156"/>
      <c r="UAW768" s="156"/>
      <c r="UAX768" s="156"/>
      <c r="UAY768" s="156"/>
      <c r="UAZ768" s="156"/>
      <c r="UBA768" s="156"/>
      <c r="UBB768" s="156"/>
      <c r="UBC768" s="156"/>
      <c r="UBD768" s="156"/>
      <c r="UBE768" s="156"/>
      <c r="UBF768" s="156"/>
      <c r="UBG768" s="156"/>
      <c r="UBH768" s="156"/>
      <c r="UBI768" s="156"/>
      <c r="UBJ768" s="156"/>
      <c r="UBK768" s="156"/>
      <c r="UBL768" s="156"/>
      <c r="UBM768" s="156"/>
      <c r="UBN768" s="156"/>
      <c r="UBO768" s="156"/>
      <c r="UBP768" s="156"/>
      <c r="UBQ768" s="156"/>
      <c r="UBR768" s="156"/>
      <c r="UBS768" s="156"/>
      <c r="UBT768" s="156"/>
      <c r="UBU768" s="156"/>
      <c r="UBV768" s="156"/>
      <c r="UBW768" s="156"/>
      <c r="UBX768" s="156"/>
      <c r="UBY768" s="156"/>
      <c r="UBZ768" s="156"/>
      <c r="UCA768" s="156"/>
      <c r="UCB768" s="156"/>
      <c r="UCC768" s="156"/>
      <c r="UCD768" s="156"/>
      <c r="UCE768" s="156"/>
      <c r="UCF768" s="156"/>
      <c r="UCG768" s="156"/>
      <c r="UCH768" s="156"/>
      <c r="UCI768" s="156"/>
      <c r="UCJ768" s="156"/>
      <c r="UCK768" s="156"/>
      <c r="UCL768" s="156"/>
      <c r="UCM768" s="156"/>
      <c r="UCN768" s="156"/>
      <c r="UCO768" s="156"/>
      <c r="UCP768" s="156"/>
      <c r="UCQ768" s="156"/>
      <c r="UCR768" s="156"/>
      <c r="UCS768" s="156"/>
      <c r="UCT768" s="156"/>
      <c r="UCU768" s="156"/>
      <c r="UCV768" s="156"/>
      <c r="UCW768" s="156"/>
      <c r="UCX768" s="156"/>
      <c r="UCY768" s="156"/>
      <c r="UCZ768" s="156"/>
      <c r="UDA768" s="156"/>
      <c r="UDB768" s="156"/>
      <c r="UDC768" s="156"/>
      <c r="UDD768" s="156"/>
      <c r="UDE768" s="156"/>
      <c r="UDF768" s="156"/>
      <c r="UDG768" s="156"/>
      <c r="UDH768" s="156"/>
      <c r="UDI768" s="156"/>
      <c r="UDJ768" s="156"/>
      <c r="UDK768" s="156"/>
      <c r="UDL768" s="156"/>
      <c r="UDM768" s="156"/>
      <c r="UDN768" s="156"/>
      <c r="UDO768" s="156"/>
      <c r="UDP768" s="156"/>
      <c r="UDQ768" s="156"/>
      <c r="UDR768" s="156"/>
      <c r="UDS768" s="156"/>
      <c r="UDT768" s="156"/>
      <c r="UDU768" s="156"/>
      <c r="UDV768" s="156"/>
      <c r="UDW768" s="156"/>
      <c r="UDX768" s="156"/>
      <c r="UDY768" s="156"/>
      <c r="UDZ768" s="156"/>
      <c r="UEA768" s="156"/>
      <c r="UEB768" s="156"/>
      <c r="UEC768" s="156"/>
      <c r="UED768" s="156"/>
      <c r="UEE768" s="156"/>
      <c r="UEF768" s="156"/>
      <c r="UEG768" s="156"/>
      <c r="UEH768" s="156"/>
      <c r="UEI768" s="156"/>
      <c r="UEJ768" s="156"/>
      <c r="UEK768" s="156"/>
      <c r="UEL768" s="156"/>
      <c r="UEM768" s="156"/>
      <c r="UEN768" s="156"/>
      <c r="UEO768" s="156"/>
      <c r="UEP768" s="156"/>
      <c r="UEQ768" s="156"/>
      <c r="UER768" s="156"/>
      <c r="UES768" s="156"/>
      <c r="UET768" s="156"/>
      <c r="UEU768" s="156"/>
      <c r="UEV768" s="156"/>
      <c r="UEW768" s="156"/>
      <c r="UEX768" s="156"/>
      <c r="UEY768" s="156"/>
      <c r="UEZ768" s="156"/>
      <c r="UFA768" s="156"/>
      <c r="UFB768" s="156"/>
      <c r="UFC768" s="156"/>
      <c r="UFD768" s="156"/>
      <c r="UFE768" s="156"/>
      <c r="UFF768" s="156"/>
      <c r="UFG768" s="156"/>
      <c r="UFH768" s="156"/>
      <c r="UFI768" s="156"/>
      <c r="UFJ768" s="156"/>
      <c r="UFK768" s="156"/>
      <c r="UFL768" s="156"/>
      <c r="UFM768" s="156"/>
      <c r="UFN768" s="156"/>
      <c r="UFO768" s="156"/>
      <c r="UFP768" s="156"/>
      <c r="UFQ768" s="156"/>
      <c r="UFR768" s="156"/>
      <c r="UFS768" s="156"/>
      <c r="UFT768" s="156"/>
      <c r="UFU768" s="156"/>
      <c r="UFV768" s="156"/>
      <c r="UFW768" s="156"/>
      <c r="UFX768" s="156"/>
      <c r="UFY768" s="156"/>
      <c r="UFZ768" s="156"/>
      <c r="UGA768" s="156"/>
      <c r="UGB768" s="156"/>
      <c r="UGC768" s="156"/>
      <c r="UGD768" s="156"/>
      <c r="UGE768" s="156"/>
      <c r="UGF768" s="156"/>
      <c r="UGG768" s="156"/>
      <c r="UGH768" s="156"/>
      <c r="UGI768" s="156"/>
      <c r="UGJ768" s="156"/>
      <c r="UGK768" s="156"/>
      <c r="UGL768" s="156"/>
      <c r="UGM768" s="156"/>
      <c r="UGN768" s="156"/>
      <c r="UGO768" s="156"/>
      <c r="UGP768" s="156"/>
      <c r="UGQ768" s="156"/>
      <c r="UGR768" s="156"/>
      <c r="UGS768" s="156"/>
      <c r="UGT768" s="156"/>
      <c r="UGU768" s="156"/>
      <c r="UGV768" s="156"/>
      <c r="UGW768" s="156"/>
      <c r="UGX768" s="156"/>
      <c r="UGY768" s="156"/>
      <c r="UGZ768" s="156"/>
      <c r="UHA768" s="156"/>
      <c r="UHB768" s="156"/>
      <c r="UHC768" s="156"/>
      <c r="UHD768" s="156"/>
      <c r="UHE768" s="156"/>
      <c r="UHF768" s="156"/>
      <c r="UHG768" s="156"/>
      <c r="UHH768" s="156"/>
      <c r="UHI768" s="156"/>
      <c r="UHJ768" s="156"/>
      <c r="UHK768" s="156"/>
      <c r="UHL768" s="156"/>
      <c r="UHM768" s="156"/>
      <c r="UHN768" s="156"/>
      <c r="UHO768" s="156"/>
      <c r="UHP768" s="156"/>
      <c r="UHQ768" s="156"/>
      <c r="UHR768" s="156"/>
      <c r="UHS768" s="156"/>
      <c r="UHT768" s="156"/>
      <c r="UHU768" s="156"/>
      <c r="UHV768" s="156"/>
      <c r="UHW768" s="156"/>
      <c r="UHX768" s="156"/>
      <c r="UHY768" s="156"/>
      <c r="UHZ768" s="156"/>
      <c r="UIA768" s="156"/>
      <c r="UIB768" s="156"/>
      <c r="UIC768" s="156"/>
      <c r="UID768" s="156"/>
      <c r="UIE768" s="156"/>
      <c r="UIF768" s="156"/>
      <c r="UIG768" s="156"/>
      <c r="UIH768" s="156"/>
      <c r="UII768" s="156"/>
      <c r="UIJ768" s="156"/>
      <c r="UIK768" s="156"/>
      <c r="UIL768" s="156"/>
      <c r="UIM768" s="156"/>
      <c r="UIN768" s="156"/>
      <c r="UIO768" s="156"/>
      <c r="UIP768" s="156"/>
      <c r="UIQ768" s="156"/>
      <c r="UIR768" s="156"/>
      <c r="UIS768" s="156"/>
      <c r="UIT768" s="156"/>
      <c r="UIU768" s="156"/>
      <c r="UIV768" s="156"/>
      <c r="UIW768" s="156"/>
      <c r="UIX768" s="156"/>
      <c r="UIY768" s="156"/>
      <c r="UIZ768" s="156"/>
      <c r="UJA768" s="156"/>
      <c r="UJB768" s="156"/>
      <c r="UJC768" s="156"/>
      <c r="UJD768" s="156"/>
      <c r="UJE768" s="156"/>
      <c r="UJF768" s="156"/>
      <c r="UJG768" s="156"/>
      <c r="UJH768" s="156"/>
      <c r="UJI768" s="156"/>
      <c r="UJJ768" s="156"/>
      <c r="UJK768" s="156"/>
      <c r="UJL768" s="156"/>
      <c r="UJM768" s="156"/>
      <c r="UJN768" s="156"/>
      <c r="UJO768" s="156"/>
      <c r="UJP768" s="156"/>
      <c r="UJQ768" s="156"/>
      <c r="UJR768" s="156"/>
      <c r="UJS768" s="156"/>
      <c r="UJT768" s="156"/>
      <c r="UJU768" s="156"/>
      <c r="UJV768" s="156"/>
      <c r="UJW768" s="156"/>
      <c r="UJX768" s="156"/>
      <c r="UJY768" s="156"/>
      <c r="UJZ768" s="156"/>
      <c r="UKA768" s="156"/>
      <c r="UKB768" s="156"/>
      <c r="UKC768" s="156"/>
      <c r="UKD768" s="156"/>
      <c r="UKE768" s="156"/>
      <c r="UKF768" s="156"/>
      <c r="UKG768" s="156"/>
      <c r="UKH768" s="156"/>
      <c r="UKI768" s="156"/>
      <c r="UKJ768" s="156"/>
      <c r="UKK768" s="156"/>
      <c r="UKL768" s="156"/>
      <c r="UKM768" s="156"/>
      <c r="UKN768" s="156"/>
      <c r="UKO768" s="156"/>
      <c r="UKP768" s="156"/>
      <c r="UKQ768" s="156"/>
      <c r="UKR768" s="156"/>
      <c r="UKS768" s="156"/>
      <c r="UKT768" s="156"/>
      <c r="UKU768" s="156"/>
      <c r="UKV768" s="156"/>
      <c r="UKW768" s="156"/>
      <c r="UKX768" s="156"/>
      <c r="UKY768" s="156"/>
      <c r="UKZ768" s="156"/>
      <c r="ULA768" s="156"/>
      <c r="ULB768" s="156"/>
      <c r="ULC768" s="156"/>
      <c r="ULD768" s="156"/>
      <c r="ULE768" s="156"/>
      <c r="ULF768" s="156"/>
      <c r="ULG768" s="156"/>
      <c r="ULH768" s="156"/>
      <c r="ULI768" s="156"/>
      <c r="ULJ768" s="156"/>
      <c r="ULK768" s="156"/>
      <c r="ULL768" s="156"/>
      <c r="ULM768" s="156"/>
      <c r="ULN768" s="156"/>
      <c r="ULO768" s="156"/>
      <c r="ULP768" s="156"/>
      <c r="ULQ768" s="156"/>
      <c r="ULR768" s="156"/>
      <c r="ULS768" s="156"/>
      <c r="ULT768" s="156"/>
      <c r="ULU768" s="156"/>
      <c r="ULV768" s="156"/>
      <c r="ULW768" s="156"/>
      <c r="ULX768" s="156"/>
      <c r="ULY768" s="156"/>
      <c r="ULZ768" s="156"/>
      <c r="UMA768" s="156"/>
      <c r="UMB768" s="156"/>
      <c r="UMC768" s="156"/>
      <c r="UMD768" s="156"/>
      <c r="UME768" s="156"/>
      <c r="UMF768" s="156"/>
      <c r="UMG768" s="156"/>
      <c r="UMH768" s="156"/>
      <c r="UMI768" s="156"/>
      <c r="UMJ768" s="156"/>
      <c r="UMK768" s="156"/>
      <c r="UML768" s="156"/>
      <c r="UMM768" s="156"/>
      <c r="UMN768" s="156"/>
      <c r="UMO768" s="156"/>
      <c r="UMP768" s="156"/>
      <c r="UMQ768" s="156"/>
      <c r="UMR768" s="156"/>
      <c r="UMS768" s="156"/>
      <c r="UMT768" s="156"/>
      <c r="UMU768" s="156"/>
      <c r="UMV768" s="156"/>
      <c r="UMW768" s="156"/>
      <c r="UMX768" s="156"/>
      <c r="UMY768" s="156"/>
      <c r="UMZ768" s="156"/>
      <c r="UNA768" s="156"/>
      <c r="UNB768" s="156"/>
      <c r="UNC768" s="156"/>
      <c r="UND768" s="156"/>
      <c r="UNE768" s="156"/>
      <c r="UNF768" s="156"/>
      <c r="UNG768" s="156"/>
      <c r="UNH768" s="156"/>
      <c r="UNI768" s="156"/>
      <c r="UNJ768" s="156"/>
      <c r="UNK768" s="156"/>
      <c r="UNL768" s="156"/>
      <c r="UNM768" s="156"/>
      <c r="UNN768" s="156"/>
      <c r="UNO768" s="156"/>
      <c r="UNP768" s="156"/>
      <c r="UNQ768" s="156"/>
      <c r="UNR768" s="156"/>
      <c r="UNS768" s="156"/>
      <c r="UNT768" s="156"/>
      <c r="UNU768" s="156"/>
      <c r="UNV768" s="156"/>
      <c r="UNW768" s="156"/>
      <c r="UNX768" s="156"/>
      <c r="UNY768" s="156"/>
      <c r="UNZ768" s="156"/>
      <c r="UOA768" s="156"/>
      <c r="UOB768" s="156"/>
      <c r="UOC768" s="156"/>
      <c r="UOD768" s="156"/>
      <c r="UOE768" s="156"/>
      <c r="UOF768" s="156"/>
      <c r="UOG768" s="156"/>
      <c r="UOH768" s="156"/>
      <c r="UOI768" s="156"/>
      <c r="UOJ768" s="156"/>
      <c r="UOK768" s="156"/>
      <c r="UOL768" s="156"/>
      <c r="UOM768" s="156"/>
      <c r="UON768" s="156"/>
      <c r="UOO768" s="156"/>
      <c r="UOP768" s="156"/>
      <c r="UOQ768" s="156"/>
      <c r="UOR768" s="156"/>
      <c r="UOS768" s="156"/>
      <c r="UOT768" s="156"/>
      <c r="UOU768" s="156"/>
      <c r="UOV768" s="156"/>
      <c r="UOW768" s="156"/>
      <c r="UOX768" s="156"/>
      <c r="UOY768" s="156"/>
      <c r="UOZ768" s="156"/>
      <c r="UPA768" s="156"/>
      <c r="UPB768" s="156"/>
      <c r="UPC768" s="156"/>
      <c r="UPD768" s="156"/>
      <c r="UPE768" s="156"/>
      <c r="UPF768" s="156"/>
      <c r="UPG768" s="156"/>
      <c r="UPH768" s="156"/>
      <c r="UPI768" s="156"/>
      <c r="UPJ768" s="156"/>
      <c r="UPK768" s="156"/>
      <c r="UPL768" s="156"/>
      <c r="UPM768" s="156"/>
      <c r="UPN768" s="156"/>
      <c r="UPO768" s="156"/>
      <c r="UPP768" s="156"/>
      <c r="UPQ768" s="156"/>
      <c r="UPR768" s="156"/>
      <c r="UPS768" s="156"/>
      <c r="UPT768" s="156"/>
      <c r="UPU768" s="156"/>
      <c r="UPV768" s="156"/>
      <c r="UPW768" s="156"/>
      <c r="UPX768" s="156"/>
      <c r="UPY768" s="156"/>
      <c r="UPZ768" s="156"/>
      <c r="UQA768" s="156"/>
      <c r="UQB768" s="156"/>
      <c r="UQC768" s="156"/>
      <c r="UQD768" s="156"/>
      <c r="UQE768" s="156"/>
      <c r="UQF768" s="156"/>
      <c r="UQG768" s="156"/>
      <c r="UQH768" s="156"/>
      <c r="UQI768" s="156"/>
      <c r="UQJ768" s="156"/>
      <c r="UQK768" s="156"/>
      <c r="UQL768" s="156"/>
      <c r="UQM768" s="156"/>
      <c r="UQN768" s="156"/>
      <c r="UQO768" s="156"/>
      <c r="UQP768" s="156"/>
      <c r="UQQ768" s="156"/>
      <c r="UQR768" s="156"/>
      <c r="UQS768" s="156"/>
      <c r="UQT768" s="156"/>
      <c r="UQU768" s="156"/>
      <c r="UQV768" s="156"/>
      <c r="UQW768" s="156"/>
      <c r="UQX768" s="156"/>
      <c r="UQY768" s="156"/>
      <c r="UQZ768" s="156"/>
      <c r="URA768" s="156"/>
      <c r="URB768" s="156"/>
      <c r="URC768" s="156"/>
      <c r="URD768" s="156"/>
      <c r="URE768" s="156"/>
      <c r="URF768" s="156"/>
      <c r="URG768" s="156"/>
      <c r="URH768" s="156"/>
      <c r="URI768" s="156"/>
      <c r="URJ768" s="156"/>
      <c r="URK768" s="156"/>
      <c r="URL768" s="156"/>
      <c r="URM768" s="156"/>
      <c r="URN768" s="156"/>
      <c r="URO768" s="156"/>
      <c r="URP768" s="156"/>
      <c r="URQ768" s="156"/>
      <c r="URR768" s="156"/>
      <c r="URS768" s="156"/>
      <c r="URT768" s="156"/>
      <c r="URU768" s="156"/>
      <c r="URV768" s="156"/>
      <c r="URW768" s="156"/>
      <c r="URX768" s="156"/>
      <c r="URY768" s="156"/>
      <c r="URZ768" s="156"/>
      <c r="USA768" s="156"/>
      <c r="USB768" s="156"/>
      <c r="USC768" s="156"/>
      <c r="USD768" s="156"/>
      <c r="USE768" s="156"/>
      <c r="USF768" s="156"/>
      <c r="USG768" s="156"/>
      <c r="USH768" s="156"/>
      <c r="USI768" s="156"/>
      <c r="USJ768" s="156"/>
      <c r="USK768" s="156"/>
      <c r="USL768" s="156"/>
      <c r="USM768" s="156"/>
      <c r="USN768" s="156"/>
      <c r="USO768" s="156"/>
      <c r="USP768" s="156"/>
      <c r="USQ768" s="156"/>
      <c r="USR768" s="156"/>
      <c r="USS768" s="156"/>
      <c r="UST768" s="156"/>
      <c r="USU768" s="156"/>
      <c r="USV768" s="156"/>
      <c r="USW768" s="156"/>
      <c r="USX768" s="156"/>
      <c r="USY768" s="156"/>
      <c r="USZ768" s="156"/>
      <c r="UTA768" s="156"/>
      <c r="UTB768" s="156"/>
      <c r="UTC768" s="156"/>
      <c r="UTD768" s="156"/>
      <c r="UTE768" s="156"/>
      <c r="UTF768" s="156"/>
      <c r="UTG768" s="156"/>
      <c r="UTH768" s="156"/>
      <c r="UTI768" s="156"/>
      <c r="UTJ768" s="156"/>
      <c r="UTK768" s="156"/>
      <c r="UTL768" s="156"/>
      <c r="UTM768" s="156"/>
      <c r="UTN768" s="156"/>
      <c r="UTO768" s="156"/>
      <c r="UTP768" s="156"/>
      <c r="UTQ768" s="156"/>
      <c r="UTR768" s="156"/>
      <c r="UTS768" s="156"/>
      <c r="UTT768" s="156"/>
      <c r="UTU768" s="156"/>
      <c r="UTV768" s="156"/>
      <c r="UTW768" s="156"/>
      <c r="UTX768" s="156"/>
      <c r="UTY768" s="156"/>
      <c r="UTZ768" s="156"/>
      <c r="UUA768" s="156"/>
      <c r="UUB768" s="156"/>
      <c r="UUC768" s="156"/>
      <c r="UUD768" s="156"/>
      <c r="UUE768" s="156"/>
      <c r="UUF768" s="156"/>
      <c r="UUG768" s="156"/>
      <c r="UUH768" s="156"/>
      <c r="UUI768" s="156"/>
      <c r="UUJ768" s="156"/>
      <c r="UUK768" s="156"/>
      <c r="UUL768" s="156"/>
      <c r="UUM768" s="156"/>
      <c r="UUN768" s="156"/>
      <c r="UUO768" s="156"/>
      <c r="UUP768" s="156"/>
      <c r="UUQ768" s="156"/>
      <c r="UUR768" s="156"/>
      <c r="UUS768" s="156"/>
      <c r="UUT768" s="156"/>
      <c r="UUU768" s="156"/>
      <c r="UUV768" s="156"/>
      <c r="UUW768" s="156"/>
      <c r="UUX768" s="156"/>
      <c r="UUY768" s="156"/>
      <c r="UUZ768" s="156"/>
      <c r="UVA768" s="156"/>
      <c r="UVB768" s="156"/>
      <c r="UVC768" s="156"/>
      <c r="UVD768" s="156"/>
      <c r="UVE768" s="156"/>
      <c r="UVF768" s="156"/>
      <c r="UVG768" s="156"/>
      <c r="UVH768" s="156"/>
      <c r="UVI768" s="156"/>
      <c r="UVJ768" s="156"/>
      <c r="UVK768" s="156"/>
      <c r="UVL768" s="156"/>
      <c r="UVM768" s="156"/>
      <c r="UVN768" s="156"/>
      <c r="UVO768" s="156"/>
      <c r="UVP768" s="156"/>
      <c r="UVQ768" s="156"/>
      <c r="UVR768" s="156"/>
      <c r="UVS768" s="156"/>
      <c r="UVT768" s="156"/>
      <c r="UVU768" s="156"/>
      <c r="UVV768" s="156"/>
      <c r="UVW768" s="156"/>
      <c r="UVX768" s="156"/>
      <c r="UVY768" s="156"/>
      <c r="UVZ768" s="156"/>
      <c r="UWA768" s="156"/>
      <c r="UWB768" s="156"/>
      <c r="UWC768" s="156"/>
      <c r="UWD768" s="156"/>
      <c r="UWE768" s="156"/>
      <c r="UWF768" s="156"/>
      <c r="UWG768" s="156"/>
      <c r="UWH768" s="156"/>
      <c r="UWI768" s="156"/>
      <c r="UWJ768" s="156"/>
      <c r="UWK768" s="156"/>
      <c r="UWL768" s="156"/>
      <c r="UWM768" s="156"/>
      <c r="UWN768" s="156"/>
      <c r="UWO768" s="156"/>
      <c r="UWP768" s="156"/>
      <c r="UWQ768" s="156"/>
      <c r="UWR768" s="156"/>
      <c r="UWS768" s="156"/>
      <c r="UWT768" s="156"/>
      <c r="UWU768" s="156"/>
      <c r="UWV768" s="156"/>
      <c r="UWW768" s="156"/>
      <c r="UWX768" s="156"/>
      <c r="UWY768" s="156"/>
      <c r="UWZ768" s="156"/>
      <c r="UXA768" s="156"/>
      <c r="UXB768" s="156"/>
      <c r="UXC768" s="156"/>
      <c r="UXD768" s="156"/>
      <c r="UXE768" s="156"/>
      <c r="UXF768" s="156"/>
      <c r="UXG768" s="156"/>
      <c r="UXH768" s="156"/>
      <c r="UXI768" s="156"/>
      <c r="UXJ768" s="156"/>
      <c r="UXK768" s="156"/>
      <c r="UXL768" s="156"/>
      <c r="UXM768" s="156"/>
      <c r="UXN768" s="156"/>
      <c r="UXO768" s="156"/>
      <c r="UXP768" s="156"/>
      <c r="UXQ768" s="156"/>
      <c r="UXR768" s="156"/>
      <c r="UXS768" s="156"/>
      <c r="UXT768" s="156"/>
      <c r="UXU768" s="156"/>
      <c r="UXV768" s="156"/>
      <c r="UXW768" s="156"/>
      <c r="UXX768" s="156"/>
      <c r="UXY768" s="156"/>
      <c r="UXZ768" s="156"/>
      <c r="UYA768" s="156"/>
      <c r="UYB768" s="156"/>
      <c r="UYC768" s="156"/>
      <c r="UYD768" s="156"/>
      <c r="UYE768" s="156"/>
      <c r="UYF768" s="156"/>
      <c r="UYG768" s="156"/>
      <c r="UYH768" s="156"/>
      <c r="UYI768" s="156"/>
      <c r="UYJ768" s="156"/>
      <c r="UYK768" s="156"/>
      <c r="UYL768" s="156"/>
      <c r="UYM768" s="156"/>
      <c r="UYN768" s="156"/>
      <c r="UYO768" s="156"/>
      <c r="UYP768" s="156"/>
      <c r="UYQ768" s="156"/>
      <c r="UYR768" s="156"/>
      <c r="UYS768" s="156"/>
      <c r="UYT768" s="156"/>
      <c r="UYU768" s="156"/>
      <c r="UYV768" s="156"/>
      <c r="UYW768" s="156"/>
      <c r="UYX768" s="156"/>
      <c r="UYY768" s="156"/>
      <c r="UYZ768" s="156"/>
      <c r="UZA768" s="156"/>
      <c r="UZB768" s="156"/>
      <c r="UZC768" s="156"/>
      <c r="UZD768" s="156"/>
      <c r="UZE768" s="156"/>
      <c r="UZF768" s="156"/>
      <c r="UZG768" s="156"/>
      <c r="UZH768" s="156"/>
      <c r="UZI768" s="156"/>
      <c r="UZJ768" s="156"/>
      <c r="UZK768" s="156"/>
      <c r="UZL768" s="156"/>
      <c r="UZM768" s="156"/>
      <c r="UZN768" s="156"/>
      <c r="UZO768" s="156"/>
      <c r="UZP768" s="156"/>
      <c r="UZQ768" s="156"/>
      <c r="UZR768" s="156"/>
      <c r="UZS768" s="156"/>
      <c r="UZT768" s="156"/>
      <c r="UZU768" s="156"/>
      <c r="UZV768" s="156"/>
      <c r="UZW768" s="156"/>
      <c r="UZX768" s="156"/>
      <c r="UZY768" s="156"/>
      <c r="UZZ768" s="156"/>
      <c r="VAA768" s="156"/>
      <c r="VAB768" s="156"/>
      <c r="VAC768" s="156"/>
      <c r="VAD768" s="156"/>
      <c r="VAE768" s="156"/>
      <c r="VAF768" s="156"/>
      <c r="VAG768" s="156"/>
      <c r="VAH768" s="156"/>
      <c r="VAI768" s="156"/>
      <c r="VAJ768" s="156"/>
      <c r="VAK768" s="156"/>
      <c r="VAL768" s="156"/>
      <c r="VAM768" s="156"/>
      <c r="VAN768" s="156"/>
      <c r="VAO768" s="156"/>
      <c r="VAP768" s="156"/>
      <c r="VAQ768" s="156"/>
      <c r="VAR768" s="156"/>
      <c r="VAS768" s="156"/>
      <c r="VAT768" s="156"/>
      <c r="VAU768" s="156"/>
      <c r="VAV768" s="156"/>
      <c r="VAW768" s="156"/>
      <c r="VAX768" s="156"/>
      <c r="VAY768" s="156"/>
      <c r="VAZ768" s="156"/>
      <c r="VBA768" s="156"/>
      <c r="VBB768" s="156"/>
      <c r="VBC768" s="156"/>
      <c r="VBD768" s="156"/>
      <c r="VBE768" s="156"/>
      <c r="VBF768" s="156"/>
      <c r="VBG768" s="156"/>
      <c r="VBH768" s="156"/>
      <c r="VBI768" s="156"/>
      <c r="VBJ768" s="156"/>
      <c r="VBK768" s="156"/>
      <c r="VBL768" s="156"/>
      <c r="VBM768" s="156"/>
      <c r="VBN768" s="156"/>
      <c r="VBO768" s="156"/>
      <c r="VBP768" s="156"/>
      <c r="VBQ768" s="156"/>
      <c r="VBR768" s="156"/>
      <c r="VBS768" s="156"/>
      <c r="VBT768" s="156"/>
      <c r="VBU768" s="156"/>
      <c r="VBV768" s="156"/>
      <c r="VBW768" s="156"/>
      <c r="VBX768" s="156"/>
      <c r="VBY768" s="156"/>
      <c r="VBZ768" s="156"/>
      <c r="VCA768" s="156"/>
      <c r="VCB768" s="156"/>
      <c r="VCC768" s="156"/>
      <c r="VCD768" s="156"/>
      <c r="VCE768" s="156"/>
      <c r="VCF768" s="156"/>
      <c r="VCG768" s="156"/>
      <c r="VCH768" s="156"/>
      <c r="VCI768" s="156"/>
      <c r="VCJ768" s="156"/>
      <c r="VCK768" s="156"/>
      <c r="VCL768" s="156"/>
      <c r="VCM768" s="156"/>
      <c r="VCN768" s="156"/>
      <c r="VCO768" s="156"/>
      <c r="VCP768" s="156"/>
      <c r="VCQ768" s="156"/>
      <c r="VCR768" s="156"/>
      <c r="VCS768" s="156"/>
      <c r="VCT768" s="156"/>
      <c r="VCU768" s="156"/>
      <c r="VCV768" s="156"/>
      <c r="VCW768" s="156"/>
      <c r="VCX768" s="156"/>
      <c r="VCY768" s="156"/>
      <c r="VCZ768" s="156"/>
      <c r="VDA768" s="156"/>
      <c r="VDB768" s="156"/>
      <c r="VDC768" s="156"/>
      <c r="VDD768" s="156"/>
      <c r="VDE768" s="156"/>
      <c r="VDF768" s="156"/>
      <c r="VDG768" s="156"/>
      <c r="VDH768" s="156"/>
      <c r="VDI768" s="156"/>
      <c r="VDJ768" s="156"/>
      <c r="VDK768" s="156"/>
      <c r="VDL768" s="156"/>
      <c r="VDM768" s="156"/>
      <c r="VDN768" s="156"/>
      <c r="VDO768" s="156"/>
      <c r="VDP768" s="156"/>
      <c r="VDQ768" s="156"/>
      <c r="VDR768" s="156"/>
      <c r="VDS768" s="156"/>
      <c r="VDT768" s="156"/>
      <c r="VDU768" s="156"/>
      <c r="VDV768" s="156"/>
      <c r="VDW768" s="156"/>
      <c r="VDX768" s="156"/>
      <c r="VDY768" s="156"/>
      <c r="VDZ768" s="156"/>
      <c r="VEA768" s="156"/>
      <c r="VEB768" s="156"/>
      <c r="VEC768" s="156"/>
      <c r="VED768" s="156"/>
      <c r="VEE768" s="156"/>
      <c r="VEF768" s="156"/>
      <c r="VEG768" s="156"/>
      <c r="VEH768" s="156"/>
      <c r="VEI768" s="156"/>
      <c r="VEJ768" s="156"/>
      <c r="VEK768" s="156"/>
      <c r="VEL768" s="156"/>
      <c r="VEM768" s="156"/>
      <c r="VEN768" s="156"/>
      <c r="VEO768" s="156"/>
      <c r="VEP768" s="156"/>
      <c r="VEQ768" s="156"/>
      <c r="VER768" s="156"/>
      <c r="VES768" s="156"/>
      <c r="VET768" s="156"/>
      <c r="VEU768" s="156"/>
      <c r="VEV768" s="156"/>
      <c r="VEW768" s="156"/>
      <c r="VEX768" s="156"/>
      <c r="VEY768" s="156"/>
      <c r="VEZ768" s="156"/>
      <c r="VFA768" s="156"/>
      <c r="VFB768" s="156"/>
      <c r="VFC768" s="156"/>
      <c r="VFD768" s="156"/>
      <c r="VFE768" s="156"/>
      <c r="VFF768" s="156"/>
      <c r="VFG768" s="156"/>
      <c r="VFH768" s="156"/>
      <c r="VFI768" s="156"/>
      <c r="VFJ768" s="156"/>
      <c r="VFK768" s="156"/>
      <c r="VFL768" s="156"/>
      <c r="VFM768" s="156"/>
      <c r="VFN768" s="156"/>
      <c r="VFO768" s="156"/>
      <c r="VFP768" s="156"/>
      <c r="VFQ768" s="156"/>
      <c r="VFR768" s="156"/>
      <c r="VFS768" s="156"/>
      <c r="VFT768" s="156"/>
      <c r="VFU768" s="156"/>
      <c r="VFV768" s="156"/>
      <c r="VFW768" s="156"/>
      <c r="VFX768" s="156"/>
      <c r="VFY768" s="156"/>
      <c r="VFZ768" s="156"/>
      <c r="VGA768" s="156"/>
      <c r="VGB768" s="156"/>
      <c r="VGC768" s="156"/>
      <c r="VGD768" s="156"/>
      <c r="VGE768" s="156"/>
      <c r="VGF768" s="156"/>
      <c r="VGG768" s="156"/>
      <c r="VGH768" s="156"/>
      <c r="VGI768" s="156"/>
      <c r="VGJ768" s="156"/>
      <c r="VGK768" s="156"/>
      <c r="VGL768" s="156"/>
      <c r="VGM768" s="156"/>
      <c r="VGN768" s="156"/>
      <c r="VGO768" s="156"/>
      <c r="VGP768" s="156"/>
      <c r="VGQ768" s="156"/>
      <c r="VGR768" s="156"/>
      <c r="VGS768" s="156"/>
      <c r="VGT768" s="156"/>
      <c r="VGU768" s="156"/>
      <c r="VGV768" s="156"/>
      <c r="VGW768" s="156"/>
      <c r="VGX768" s="156"/>
      <c r="VGY768" s="156"/>
      <c r="VGZ768" s="156"/>
      <c r="VHA768" s="156"/>
      <c r="VHB768" s="156"/>
      <c r="VHC768" s="156"/>
      <c r="VHD768" s="156"/>
      <c r="VHE768" s="156"/>
      <c r="VHF768" s="156"/>
      <c r="VHG768" s="156"/>
      <c r="VHH768" s="156"/>
      <c r="VHI768" s="156"/>
      <c r="VHJ768" s="156"/>
      <c r="VHK768" s="156"/>
      <c r="VHL768" s="156"/>
      <c r="VHM768" s="156"/>
      <c r="VHN768" s="156"/>
      <c r="VHO768" s="156"/>
      <c r="VHP768" s="156"/>
      <c r="VHQ768" s="156"/>
      <c r="VHR768" s="156"/>
      <c r="VHS768" s="156"/>
      <c r="VHT768" s="156"/>
      <c r="VHU768" s="156"/>
      <c r="VHV768" s="156"/>
      <c r="VHW768" s="156"/>
      <c r="VHX768" s="156"/>
      <c r="VHY768" s="156"/>
      <c r="VHZ768" s="156"/>
      <c r="VIA768" s="156"/>
      <c r="VIB768" s="156"/>
      <c r="VIC768" s="156"/>
      <c r="VID768" s="156"/>
      <c r="VIE768" s="156"/>
      <c r="VIF768" s="156"/>
      <c r="VIG768" s="156"/>
      <c r="VIH768" s="156"/>
      <c r="VII768" s="156"/>
      <c r="VIJ768" s="156"/>
      <c r="VIK768" s="156"/>
      <c r="VIL768" s="156"/>
      <c r="VIM768" s="156"/>
      <c r="VIN768" s="156"/>
      <c r="VIO768" s="156"/>
      <c r="VIP768" s="156"/>
      <c r="VIQ768" s="156"/>
      <c r="VIR768" s="156"/>
      <c r="VIS768" s="156"/>
      <c r="VIT768" s="156"/>
      <c r="VIU768" s="156"/>
      <c r="VIV768" s="156"/>
      <c r="VIW768" s="156"/>
      <c r="VIX768" s="156"/>
      <c r="VIY768" s="156"/>
      <c r="VIZ768" s="156"/>
      <c r="VJA768" s="156"/>
      <c r="VJB768" s="156"/>
      <c r="VJC768" s="156"/>
      <c r="VJD768" s="156"/>
      <c r="VJE768" s="156"/>
      <c r="VJF768" s="156"/>
      <c r="VJG768" s="156"/>
      <c r="VJH768" s="156"/>
      <c r="VJI768" s="156"/>
      <c r="VJJ768" s="156"/>
      <c r="VJK768" s="156"/>
      <c r="VJL768" s="156"/>
      <c r="VJM768" s="156"/>
      <c r="VJN768" s="156"/>
      <c r="VJO768" s="156"/>
      <c r="VJP768" s="156"/>
      <c r="VJQ768" s="156"/>
      <c r="VJR768" s="156"/>
      <c r="VJS768" s="156"/>
      <c r="VJT768" s="156"/>
      <c r="VJU768" s="156"/>
      <c r="VJV768" s="156"/>
      <c r="VJW768" s="156"/>
      <c r="VJX768" s="156"/>
      <c r="VJY768" s="156"/>
      <c r="VJZ768" s="156"/>
      <c r="VKA768" s="156"/>
      <c r="VKB768" s="156"/>
      <c r="VKC768" s="156"/>
      <c r="VKD768" s="156"/>
      <c r="VKE768" s="156"/>
      <c r="VKF768" s="156"/>
      <c r="VKG768" s="156"/>
      <c r="VKH768" s="156"/>
      <c r="VKI768" s="156"/>
      <c r="VKJ768" s="156"/>
      <c r="VKK768" s="156"/>
      <c r="VKL768" s="156"/>
      <c r="VKM768" s="156"/>
      <c r="VKN768" s="156"/>
      <c r="VKO768" s="156"/>
      <c r="VKP768" s="156"/>
      <c r="VKQ768" s="156"/>
      <c r="VKR768" s="156"/>
      <c r="VKS768" s="156"/>
      <c r="VKT768" s="156"/>
      <c r="VKU768" s="156"/>
      <c r="VKV768" s="156"/>
      <c r="VKW768" s="156"/>
      <c r="VKX768" s="156"/>
      <c r="VKY768" s="156"/>
      <c r="VKZ768" s="156"/>
      <c r="VLA768" s="156"/>
      <c r="VLB768" s="156"/>
      <c r="VLC768" s="156"/>
      <c r="VLD768" s="156"/>
      <c r="VLE768" s="156"/>
      <c r="VLF768" s="156"/>
      <c r="VLG768" s="156"/>
      <c r="VLH768" s="156"/>
      <c r="VLI768" s="156"/>
      <c r="VLJ768" s="156"/>
      <c r="VLK768" s="156"/>
      <c r="VLL768" s="156"/>
      <c r="VLM768" s="156"/>
      <c r="VLN768" s="156"/>
      <c r="VLO768" s="156"/>
      <c r="VLP768" s="156"/>
      <c r="VLQ768" s="156"/>
      <c r="VLR768" s="156"/>
      <c r="VLS768" s="156"/>
      <c r="VLT768" s="156"/>
      <c r="VLU768" s="156"/>
      <c r="VLV768" s="156"/>
      <c r="VLW768" s="156"/>
      <c r="VLX768" s="156"/>
      <c r="VLY768" s="156"/>
      <c r="VLZ768" s="156"/>
      <c r="VMA768" s="156"/>
      <c r="VMB768" s="156"/>
      <c r="VMC768" s="156"/>
      <c r="VMD768" s="156"/>
      <c r="VME768" s="156"/>
      <c r="VMF768" s="156"/>
      <c r="VMG768" s="156"/>
      <c r="VMH768" s="156"/>
      <c r="VMI768" s="156"/>
      <c r="VMJ768" s="156"/>
      <c r="VMK768" s="156"/>
      <c r="VML768" s="156"/>
      <c r="VMM768" s="156"/>
      <c r="VMN768" s="156"/>
      <c r="VMO768" s="156"/>
      <c r="VMP768" s="156"/>
      <c r="VMQ768" s="156"/>
      <c r="VMR768" s="156"/>
      <c r="VMS768" s="156"/>
      <c r="VMT768" s="156"/>
      <c r="VMU768" s="156"/>
      <c r="VMV768" s="156"/>
      <c r="VMW768" s="156"/>
      <c r="VMX768" s="156"/>
      <c r="VMY768" s="156"/>
      <c r="VMZ768" s="156"/>
      <c r="VNA768" s="156"/>
      <c r="VNB768" s="156"/>
      <c r="VNC768" s="156"/>
      <c r="VND768" s="156"/>
      <c r="VNE768" s="156"/>
      <c r="VNF768" s="156"/>
      <c r="VNG768" s="156"/>
      <c r="VNH768" s="156"/>
      <c r="VNI768" s="156"/>
      <c r="VNJ768" s="156"/>
      <c r="VNK768" s="156"/>
      <c r="VNL768" s="156"/>
      <c r="VNM768" s="156"/>
      <c r="VNN768" s="156"/>
      <c r="VNO768" s="156"/>
      <c r="VNP768" s="156"/>
      <c r="VNQ768" s="156"/>
      <c r="VNR768" s="156"/>
      <c r="VNS768" s="156"/>
      <c r="VNT768" s="156"/>
      <c r="VNU768" s="156"/>
      <c r="VNV768" s="156"/>
      <c r="VNW768" s="156"/>
      <c r="VNX768" s="156"/>
      <c r="VNY768" s="156"/>
      <c r="VNZ768" s="156"/>
      <c r="VOA768" s="156"/>
      <c r="VOB768" s="156"/>
      <c r="VOC768" s="156"/>
      <c r="VOD768" s="156"/>
      <c r="VOE768" s="156"/>
      <c r="VOF768" s="156"/>
      <c r="VOG768" s="156"/>
      <c r="VOH768" s="156"/>
      <c r="VOI768" s="156"/>
      <c r="VOJ768" s="156"/>
      <c r="VOK768" s="156"/>
      <c r="VOL768" s="156"/>
      <c r="VOM768" s="156"/>
      <c r="VON768" s="156"/>
      <c r="VOO768" s="156"/>
      <c r="VOP768" s="156"/>
      <c r="VOQ768" s="156"/>
      <c r="VOR768" s="156"/>
      <c r="VOS768" s="156"/>
      <c r="VOT768" s="156"/>
      <c r="VOU768" s="156"/>
      <c r="VOV768" s="156"/>
      <c r="VOW768" s="156"/>
      <c r="VOX768" s="156"/>
      <c r="VOY768" s="156"/>
      <c r="VOZ768" s="156"/>
      <c r="VPA768" s="156"/>
      <c r="VPB768" s="156"/>
      <c r="VPC768" s="156"/>
      <c r="VPD768" s="156"/>
      <c r="VPE768" s="156"/>
      <c r="VPF768" s="156"/>
      <c r="VPG768" s="156"/>
      <c r="VPH768" s="156"/>
      <c r="VPI768" s="156"/>
      <c r="VPJ768" s="156"/>
      <c r="VPK768" s="156"/>
      <c r="VPL768" s="156"/>
      <c r="VPM768" s="156"/>
      <c r="VPN768" s="156"/>
      <c r="VPO768" s="156"/>
      <c r="VPP768" s="156"/>
      <c r="VPQ768" s="156"/>
      <c r="VPR768" s="156"/>
      <c r="VPS768" s="156"/>
      <c r="VPT768" s="156"/>
      <c r="VPU768" s="156"/>
      <c r="VPV768" s="156"/>
      <c r="VPW768" s="156"/>
      <c r="VPX768" s="156"/>
      <c r="VPY768" s="156"/>
      <c r="VPZ768" s="156"/>
      <c r="VQA768" s="156"/>
      <c r="VQB768" s="156"/>
      <c r="VQC768" s="156"/>
      <c r="VQD768" s="156"/>
      <c r="VQE768" s="156"/>
      <c r="VQF768" s="156"/>
      <c r="VQG768" s="156"/>
      <c r="VQH768" s="156"/>
      <c r="VQI768" s="156"/>
      <c r="VQJ768" s="156"/>
      <c r="VQK768" s="156"/>
      <c r="VQL768" s="156"/>
      <c r="VQM768" s="156"/>
      <c r="VQN768" s="156"/>
      <c r="VQO768" s="156"/>
      <c r="VQP768" s="156"/>
      <c r="VQQ768" s="156"/>
      <c r="VQR768" s="156"/>
      <c r="VQS768" s="156"/>
      <c r="VQT768" s="156"/>
      <c r="VQU768" s="156"/>
      <c r="VQV768" s="156"/>
      <c r="VQW768" s="156"/>
      <c r="VQX768" s="156"/>
      <c r="VQY768" s="156"/>
      <c r="VQZ768" s="156"/>
      <c r="VRA768" s="156"/>
      <c r="VRB768" s="156"/>
      <c r="VRC768" s="156"/>
      <c r="VRD768" s="156"/>
      <c r="VRE768" s="156"/>
      <c r="VRF768" s="156"/>
      <c r="VRG768" s="156"/>
      <c r="VRH768" s="156"/>
      <c r="VRI768" s="156"/>
      <c r="VRJ768" s="156"/>
      <c r="VRK768" s="156"/>
      <c r="VRL768" s="156"/>
      <c r="VRM768" s="156"/>
      <c r="VRN768" s="156"/>
      <c r="VRO768" s="156"/>
      <c r="VRP768" s="156"/>
      <c r="VRQ768" s="156"/>
      <c r="VRR768" s="156"/>
      <c r="VRS768" s="156"/>
      <c r="VRT768" s="156"/>
      <c r="VRU768" s="156"/>
      <c r="VRV768" s="156"/>
      <c r="VRW768" s="156"/>
      <c r="VRX768" s="156"/>
      <c r="VRY768" s="156"/>
      <c r="VRZ768" s="156"/>
      <c r="VSA768" s="156"/>
      <c r="VSB768" s="156"/>
      <c r="VSC768" s="156"/>
      <c r="VSD768" s="156"/>
      <c r="VSE768" s="156"/>
      <c r="VSF768" s="156"/>
      <c r="VSG768" s="156"/>
      <c r="VSH768" s="156"/>
      <c r="VSI768" s="156"/>
      <c r="VSJ768" s="156"/>
      <c r="VSK768" s="156"/>
      <c r="VSL768" s="156"/>
      <c r="VSM768" s="156"/>
      <c r="VSN768" s="156"/>
      <c r="VSO768" s="156"/>
      <c r="VSP768" s="156"/>
      <c r="VSQ768" s="156"/>
      <c r="VSR768" s="156"/>
      <c r="VSS768" s="156"/>
      <c r="VST768" s="156"/>
      <c r="VSU768" s="156"/>
      <c r="VSV768" s="156"/>
      <c r="VSW768" s="156"/>
      <c r="VSX768" s="156"/>
      <c r="VSY768" s="156"/>
      <c r="VSZ768" s="156"/>
      <c r="VTA768" s="156"/>
      <c r="VTB768" s="156"/>
      <c r="VTC768" s="156"/>
      <c r="VTD768" s="156"/>
      <c r="VTE768" s="156"/>
      <c r="VTF768" s="156"/>
      <c r="VTG768" s="156"/>
      <c r="VTH768" s="156"/>
      <c r="VTI768" s="156"/>
      <c r="VTJ768" s="156"/>
      <c r="VTK768" s="156"/>
      <c r="VTL768" s="156"/>
      <c r="VTM768" s="156"/>
      <c r="VTN768" s="156"/>
      <c r="VTO768" s="156"/>
      <c r="VTP768" s="156"/>
      <c r="VTQ768" s="156"/>
      <c r="VTR768" s="156"/>
      <c r="VTS768" s="156"/>
      <c r="VTT768" s="156"/>
      <c r="VTU768" s="156"/>
      <c r="VTV768" s="156"/>
      <c r="VTW768" s="156"/>
      <c r="VTX768" s="156"/>
      <c r="VTY768" s="156"/>
      <c r="VTZ768" s="156"/>
      <c r="VUA768" s="156"/>
      <c r="VUB768" s="156"/>
      <c r="VUC768" s="156"/>
      <c r="VUD768" s="156"/>
      <c r="VUE768" s="156"/>
      <c r="VUF768" s="156"/>
      <c r="VUG768" s="156"/>
      <c r="VUH768" s="156"/>
      <c r="VUI768" s="156"/>
      <c r="VUJ768" s="156"/>
      <c r="VUK768" s="156"/>
      <c r="VUL768" s="156"/>
      <c r="VUM768" s="156"/>
      <c r="VUN768" s="156"/>
      <c r="VUO768" s="156"/>
      <c r="VUP768" s="156"/>
      <c r="VUQ768" s="156"/>
      <c r="VUR768" s="156"/>
      <c r="VUS768" s="156"/>
      <c r="VUT768" s="156"/>
      <c r="VUU768" s="156"/>
      <c r="VUV768" s="156"/>
      <c r="VUW768" s="156"/>
      <c r="VUX768" s="156"/>
      <c r="VUY768" s="156"/>
      <c r="VUZ768" s="156"/>
      <c r="VVA768" s="156"/>
      <c r="VVB768" s="156"/>
      <c r="VVC768" s="156"/>
      <c r="VVD768" s="156"/>
      <c r="VVE768" s="156"/>
      <c r="VVF768" s="156"/>
      <c r="VVG768" s="156"/>
      <c r="VVH768" s="156"/>
      <c r="VVI768" s="156"/>
      <c r="VVJ768" s="156"/>
      <c r="VVK768" s="156"/>
      <c r="VVL768" s="156"/>
      <c r="VVM768" s="156"/>
      <c r="VVN768" s="156"/>
      <c r="VVO768" s="156"/>
      <c r="VVP768" s="156"/>
      <c r="VVQ768" s="156"/>
      <c r="VVR768" s="156"/>
      <c r="VVS768" s="156"/>
      <c r="VVT768" s="156"/>
      <c r="VVU768" s="156"/>
      <c r="VVV768" s="156"/>
      <c r="VVW768" s="156"/>
      <c r="VVX768" s="156"/>
      <c r="VVY768" s="156"/>
      <c r="VVZ768" s="156"/>
      <c r="VWA768" s="156"/>
      <c r="VWB768" s="156"/>
      <c r="VWC768" s="156"/>
      <c r="VWD768" s="156"/>
      <c r="VWE768" s="156"/>
      <c r="VWF768" s="156"/>
      <c r="VWG768" s="156"/>
      <c r="VWH768" s="156"/>
      <c r="VWI768" s="156"/>
      <c r="VWJ768" s="156"/>
      <c r="VWK768" s="156"/>
      <c r="VWL768" s="156"/>
      <c r="VWM768" s="156"/>
      <c r="VWN768" s="156"/>
      <c r="VWO768" s="156"/>
      <c r="VWP768" s="156"/>
      <c r="VWQ768" s="156"/>
      <c r="VWR768" s="156"/>
      <c r="VWS768" s="156"/>
      <c r="VWT768" s="156"/>
      <c r="VWU768" s="156"/>
      <c r="VWV768" s="156"/>
      <c r="VWW768" s="156"/>
      <c r="VWX768" s="156"/>
      <c r="VWY768" s="156"/>
      <c r="VWZ768" s="156"/>
      <c r="VXA768" s="156"/>
      <c r="VXB768" s="156"/>
      <c r="VXC768" s="156"/>
      <c r="VXD768" s="156"/>
      <c r="VXE768" s="156"/>
      <c r="VXF768" s="156"/>
      <c r="VXG768" s="156"/>
      <c r="VXH768" s="156"/>
      <c r="VXI768" s="156"/>
      <c r="VXJ768" s="156"/>
      <c r="VXK768" s="156"/>
      <c r="VXL768" s="156"/>
      <c r="VXM768" s="156"/>
      <c r="VXN768" s="156"/>
      <c r="VXO768" s="156"/>
      <c r="VXP768" s="156"/>
      <c r="VXQ768" s="156"/>
      <c r="VXR768" s="156"/>
      <c r="VXS768" s="156"/>
      <c r="VXT768" s="156"/>
      <c r="VXU768" s="156"/>
      <c r="VXV768" s="156"/>
      <c r="VXW768" s="156"/>
      <c r="VXX768" s="156"/>
      <c r="VXY768" s="156"/>
      <c r="VXZ768" s="156"/>
      <c r="VYA768" s="156"/>
      <c r="VYB768" s="156"/>
      <c r="VYC768" s="156"/>
      <c r="VYD768" s="156"/>
      <c r="VYE768" s="156"/>
      <c r="VYF768" s="156"/>
      <c r="VYG768" s="156"/>
      <c r="VYH768" s="156"/>
      <c r="VYI768" s="156"/>
      <c r="VYJ768" s="156"/>
      <c r="VYK768" s="156"/>
      <c r="VYL768" s="156"/>
      <c r="VYM768" s="156"/>
      <c r="VYN768" s="156"/>
      <c r="VYO768" s="156"/>
      <c r="VYP768" s="156"/>
      <c r="VYQ768" s="156"/>
      <c r="VYR768" s="156"/>
      <c r="VYS768" s="156"/>
      <c r="VYT768" s="156"/>
      <c r="VYU768" s="156"/>
      <c r="VYV768" s="156"/>
      <c r="VYW768" s="156"/>
      <c r="VYX768" s="156"/>
      <c r="VYY768" s="156"/>
      <c r="VYZ768" s="156"/>
      <c r="VZA768" s="156"/>
      <c r="VZB768" s="156"/>
      <c r="VZC768" s="156"/>
      <c r="VZD768" s="156"/>
      <c r="VZE768" s="156"/>
      <c r="VZF768" s="156"/>
      <c r="VZG768" s="156"/>
      <c r="VZH768" s="156"/>
      <c r="VZI768" s="156"/>
      <c r="VZJ768" s="156"/>
      <c r="VZK768" s="156"/>
      <c r="VZL768" s="156"/>
      <c r="VZM768" s="156"/>
      <c r="VZN768" s="156"/>
      <c r="VZO768" s="156"/>
      <c r="VZP768" s="156"/>
      <c r="VZQ768" s="156"/>
      <c r="VZR768" s="156"/>
      <c r="VZS768" s="156"/>
      <c r="VZT768" s="156"/>
      <c r="VZU768" s="156"/>
      <c r="VZV768" s="156"/>
      <c r="VZW768" s="156"/>
      <c r="VZX768" s="156"/>
      <c r="VZY768" s="156"/>
      <c r="VZZ768" s="156"/>
      <c r="WAA768" s="156"/>
      <c r="WAB768" s="156"/>
      <c r="WAC768" s="156"/>
      <c r="WAD768" s="156"/>
      <c r="WAE768" s="156"/>
      <c r="WAF768" s="156"/>
      <c r="WAG768" s="156"/>
      <c r="WAH768" s="156"/>
      <c r="WAI768" s="156"/>
      <c r="WAJ768" s="156"/>
      <c r="WAK768" s="156"/>
      <c r="WAL768" s="156"/>
      <c r="WAM768" s="156"/>
      <c r="WAN768" s="156"/>
      <c r="WAO768" s="156"/>
      <c r="WAP768" s="156"/>
      <c r="WAQ768" s="156"/>
      <c r="WAR768" s="156"/>
      <c r="WAS768" s="156"/>
      <c r="WAT768" s="156"/>
      <c r="WAU768" s="156"/>
      <c r="WAV768" s="156"/>
      <c r="WAW768" s="156"/>
      <c r="WAX768" s="156"/>
      <c r="WAY768" s="156"/>
      <c r="WAZ768" s="156"/>
      <c r="WBA768" s="156"/>
      <c r="WBB768" s="156"/>
      <c r="WBC768" s="156"/>
      <c r="WBD768" s="156"/>
      <c r="WBE768" s="156"/>
      <c r="WBF768" s="156"/>
      <c r="WBG768" s="156"/>
      <c r="WBH768" s="156"/>
      <c r="WBI768" s="156"/>
      <c r="WBJ768" s="156"/>
      <c r="WBK768" s="156"/>
      <c r="WBL768" s="156"/>
      <c r="WBM768" s="156"/>
      <c r="WBN768" s="156"/>
      <c r="WBO768" s="156"/>
      <c r="WBP768" s="156"/>
      <c r="WBQ768" s="156"/>
      <c r="WBR768" s="156"/>
      <c r="WBS768" s="156"/>
      <c r="WBT768" s="156"/>
      <c r="WBU768" s="156"/>
      <c r="WBV768" s="156"/>
      <c r="WBW768" s="156"/>
      <c r="WBX768" s="156"/>
      <c r="WBY768" s="156"/>
      <c r="WBZ768" s="156"/>
      <c r="WCA768" s="156"/>
      <c r="WCB768" s="156"/>
      <c r="WCC768" s="156"/>
      <c r="WCD768" s="156"/>
      <c r="WCE768" s="156"/>
      <c r="WCF768" s="156"/>
      <c r="WCG768" s="156"/>
      <c r="WCH768" s="156"/>
      <c r="WCI768" s="156"/>
      <c r="WCJ768" s="156"/>
      <c r="WCK768" s="156"/>
      <c r="WCL768" s="156"/>
      <c r="WCM768" s="156"/>
      <c r="WCN768" s="156"/>
      <c r="WCO768" s="156"/>
      <c r="WCP768" s="156"/>
      <c r="WCQ768" s="156"/>
      <c r="WCR768" s="156"/>
      <c r="WCS768" s="156"/>
      <c r="WCT768" s="156"/>
      <c r="WCU768" s="156"/>
      <c r="WCV768" s="156"/>
      <c r="WCW768" s="156"/>
      <c r="WCX768" s="156"/>
      <c r="WCY768" s="156"/>
      <c r="WCZ768" s="156"/>
      <c r="WDA768" s="156"/>
      <c r="WDB768" s="156"/>
      <c r="WDC768" s="156"/>
      <c r="WDD768" s="156"/>
      <c r="WDE768" s="156"/>
      <c r="WDF768" s="156"/>
      <c r="WDG768" s="156"/>
      <c r="WDH768" s="156"/>
      <c r="WDI768" s="156"/>
      <c r="WDJ768" s="156"/>
      <c r="WDK768" s="156"/>
      <c r="WDL768" s="156"/>
      <c r="WDM768" s="156"/>
      <c r="WDN768" s="156"/>
      <c r="WDO768" s="156"/>
      <c r="WDP768" s="156"/>
      <c r="WDQ768" s="156"/>
      <c r="WDR768" s="156"/>
      <c r="WDS768" s="156"/>
      <c r="WDT768" s="156"/>
      <c r="WDU768" s="156"/>
      <c r="WDV768" s="156"/>
      <c r="WDW768" s="156"/>
      <c r="WDX768" s="156"/>
      <c r="WDY768" s="156"/>
      <c r="WDZ768" s="156"/>
      <c r="WEA768" s="156"/>
      <c r="WEB768" s="156"/>
      <c r="WEC768" s="156"/>
      <c r="WED768" s="156"/>
      <c r="WEE768" s="156"/>
      <c r="WEF768" s="156"/>
      <c r="WEG768" s="156"/>
      <c r="WEH768" s="156"/>
      <c r="WEI768" s="156"/>
      <c r="WEJ768" s="156"/>
      <c r="WEK768" s="156"/>
      <c r="WEL768" s="156"/>
      <c r="WEM768" s="156"/>
      <c r="WEN768" s="156"/>
      <c r="WEO768" s="156"/>
      <c r="WEP768" s="156"/>
      <c r="WEQ768" s="156"/>
      <c r="WER768" s="156"/>
      <c r="WES768" s="156"/>
      <c r="WET768" s="156"/>
      <c r="WEU768" s="156"/>
      <c r="WEV768" s="156"/>
      <c r="WEW768" s="156"/>
      <c r="WEX768" s="156"/>
      <c r="WEY768" s="156"/>
      <c r="WEZ768" s="156"/>
      <c r="WFA768" s="156"/>
      <c r="WFB768" s="156"/>
      <c r="WFC768" s="156"/>
      <c r="WFD768" s="156"/>
      <c r="WFE768" s="156"/>
      <c r="WFF768" s="156"/>
      <c r="WFG768" s="156"/>
      <c r="WFH768" s="156"/>
      <c r="WFI768" s="156"/>
      <c r="WFJ768" s="156"/>
      <c r="WFK768" s="156"/>
      <c r="WFL768" s="156"/>
      <c r="WFM768" s="156"/>
      <c r="WFN768" s="156"/>
      <c r="WFO768" s="156"/>
      <c r="WFP768" s="156"/>
      <c r="WFQ768" s="156"/>
      <c r="WFR768" s="156"/>
      <c r="WFS768" s="156"/>
      <c r="WFT768" s="156"/>
      <c r="WFU768" s="156"/>
      <c r="WFV768" s="156"/>
      <c r="WFW768" s="156"/>
      <c r="WFX768" s="156"/>
      <c r="WFY768" s="156"/>
      <c r="WFZ768" s="156"/>
      <c r="WGA768" s="156"/>
      <c r="WGB768" s="156"/>
      <c r="WGC768" s="156"/>
      <c r="WGD768" s="156"/>
      <c r="WGE768" s="156"/>
      <c r="WGF768" s="156"/>
      <c r="WGG768" s="156"/>
      <c r="WGH768" s="156"/>
      <c r="WGI768" s="156"/>
      <c r="WGJ768" s="156"/>
      <c r="WGK768" s="156"/>
      <c r="WGL768" s="156"/>
      <c r="WGM768" s="156"/>
      <c r="WGN768" s="156"/>
      <c r="WGO768" s="156"/>
      <c r="WGP768" s="156"/>
      <c r="WGQ768" s="156"/>
      <c r="WGR768" s="156"/>
      <c r="WGS768" s="156"/>
      <c r="WGT768" s="156"/>
      <c r="WGU768" s="156"/>
      <c r="WGV768" s="156"/>
      <c r="WGW768" s="156"/>
      <c r="WGX768" s="156"/>
      <c r="WGY768" s="156"/>
      <c r="WGZ768" s="156"/>
      <c r="WHA768" s="156"/>
      <c r="WHB768" s="156"/>
      <c r="WHC768" s="156"/>
      <c r="WHD768" s="156"/>
      <c r="WHE768" s="156"/>
      <c r="WHF768" s="156"/>
      <c r="WHG768" s="156"/>
      <c r="WHH768" s="156"/>
      <c r="WHI768" s="156"/>
      <c r="WHJ768" s="156"/>
      <c r="WHK768" s="156"/>
      <c r="WHL768" s="156"/>
      <c r="WHM768" s="156"/>
      <c r="WHN768" s="156"/>
      <c r="WHO768" s="156"/>
      <c r="WHP768" s="156"/>
      <c r="WHQ768" s="156"/>
      <c r="WHR768" s="156"/>
      <c r="WHS768" s="156"/>
      <c r="WHT768" s="156"/>
      <c r="WHU768" s="156"/>
      <c r="WHV768" s="156"/>
      <c r="WHW768" s="156"/>
      <c r="WHX768" s="156"/>
      <c r="WHY768" s="156"/>
      <c r="WHZ768" s="156"/>
      <c r="WIA768" s="156"/>
      <c r="WIB768" s="156"/>
      <c r="WIC768" s="156"/>
      <c r="WID768" s="156"/>
      <c r="WIE768" s="156"/>
      <c r="WIF768" s="156"/>
      <c r="WIG768" s="156"/>
      <c r="WIH768" s="156"/>
      <c r="WII768" s="156"/>
      <c r="WIJ768" s="156"/>
      <c r="WIK768" s="156"/>
      <c r="WIL768" s="156"/>
      <c r="WIM768" s="156"/>
      <c r="WIN768" s="156"/>
      <c r="WIO768" s="156"/>
      <c r="WIP768" s="156"/>
      <c r="WIQ768" s="156"/>
      <c r="WIR768" s="156"/>
      <c r="WIS768" s="156"/>
      <c r="WIT768" s="156"/>
      <c r="WIU768" s="156"/>
      <c r="WIV768" s="156"/>
      <c r="WIW768" s="156"/>
      <c r="WIX768" s="156"/>
      <c r="WIY768" s="156"/>
      <c r="WIZ768" s="156"/>
      <c r="WJA768" s="156"/>
      <c r="WJB768" s="156"/>
      <c r="WJC768" s="156"/>
      <c r="WJD768" s="156"/>
      <c r="WJE768" s="156"/>
      <c r="WJF768" s="156"/>
      <c r="WJG768" s="156"/>
      <c r="WJH768" s="156"/>
      <c r="WJI768" s="156"/>
      <c r="WJJ768" s="156"/>
      <c r="WJK768" s="156"/>
      <c r="WJL768" s="156"/>
      <c r="WJM768" s="156"/>
      <c r="WJN768" s="156"/>
      <c r="WJO768" s="156"/>
      <c r="WJP768" s="156"/>
      <c r="WJQ768" s="156"/>
      <c r="WJR768" s="156"/>
      <c r="WJS768" s="156"/>
      <c r="WJT768" s="156"/>
      <c r="WJU768" s="156"/>
      <c r="WJV768" s="156"/>
      <c r="WJW768" s="156"/>
      <c r="WJX768" s="156"/>
      <c r="WJY768" s="156"/>
      <c r="WJZ768" s="156"/>
      <c r="WKA768" s="156"/>
      <c r="WKB768" s="156"/>
      <c r="WKC768" s="156"/>
      <c r="WKD768" s="156"/>
      <c r="WKE768" s="156"/>
      <c r="WKF768" s="156"/>
      <c r="WKG768" s="156"/>
      <c r="WKH768" s="156"/>
      <c r="WKI768" s="156"/>
      <c r="WKJ768" s="156"/>
      <c r="WKK768" s="156"/>
      <c r="WKL768" s="156"/>
      <c r="WKM768" s="156"/>
      <c r="WKN768" s="156"/>
      <c r="WKO768" s="156"/>
      <c r="WKP768" s="156"/>
      <c r="WKQ768" s="156"/>
      <c r="WKR768" s="156"/>
      <c r="WKS768" s="156"/>
      <c r="WKT768" s="156"/>
      <c r="WKU768" s="156"/>
      <c r="WKV768" s="156"/>
      <c r="WKW768" s="156"/>
      <c r="WKX768" s="156"/>
      <c r="WKY768" s="156"/>
      <c r="WKZ768" s="156"/>
      <c r="WLA768" s="156"/>
      <c r="WLB768" s="156"/>
      <c r="WLC768" s="156"/>
      <c r="WLD768" s="156"/>
      <c r="WLE768" s="156"/>
      <c r="WLF768" s="156"/>
      <c r="WLG768" s="156"/>
      <c r="WLH768" s="156"/>
      <c r="WLI768" s="156"/>
      <c r="WLJ768" s="156"/>
      <c r="WLK768" s="156"/>
      <c r="WLL768" s="156"/>
      <c r="WLM768" s="156"/>
      <c r="WLN768" s="156"/>
      <c r="WLO768" s="156"/>
      <c r="WLP768" s="156"/>
      <c r="WLQ768" s="156"/>
      <c r="WLR768" s="156"/>
      <c r="WLS768" s="156"/>
      <c r="WLT768" s="156"/>
      <c r="WLU768" s="156"/>
      <c r="WLV768" s="156"/>
      <c r="WLW768" s="156"/>
      <c r="WLX768" s="156"/>
      <c r="WLY768" s="156"/>
      <c r="WLZ768" s="156"/>
      <c r="WMA768" s="156"/>
      <c r="WMB768" s="156"/>
      <c r="WMC768" s="156"/>
      <c r="WMD768" s="156"/>
      <c r="WME768" s="156"/>
      <c r="WMF768" s="156"/>
      <c r="WMG768" s="156"/>
      <c r="WMH768" s="156"/>
      <c r="WMI768" s="156"/>
      <c r="WMJ768" s="156"/>
      <c r="WMK768" s="156"/>
      <c r="WML768" s="156"/>
      <c r="WMM768" s="156"/>
      <c r="WMN768" s="156"/>
      <c r="WMO768" s="156"/>
      <c r="WMP768" s="156"/>
      <c r="WMQ768" s="156"/>
      <c r="WMR768" s="156"/>
      <c r="WMS768" s="156"/>
      <c r="WMT768" s="156"/>
      <c r="WMU768" s="156"/>
      <c r="WMV768" s="156"/>
      <c r="WMW768" s="156"/>
      <c r="WMX768" s="156"/>
      <c r="WMY768" s="156"/>
      <c r="WMZ768" s="156"/>
      <c r="WNA768" s="156"/>
      <c r="WNB768" s="156"/>
      <c r="WNC768" s="156"/>
      <c r="WND768" s="156"/>
      <c r="WNE768" s="156"/>
      <c r="WNF768" s="156"/>
      <c r="WNG768" s="156"/>
      <c r="WNH768" s="156"/>
      <c r="WNI768" s="156"/>
      <c r="WNJ768" s="156"/>
      <c r="WNK768" s="156"/>
      <c r="WNL768" s="156"/>
      <c r="WNM768" s="156"/>
      <c r="WNN768" s="156"/>
      <c r="WNO768" s="156"/>
      <c r="WNP768" s="156"/>
      <c r="WNQ768" s="156"/>
      <c r="WNR768" s="156"/>
      <c r="WNS768" s="156"/>
      <c r="WNT768" s="156"/>
      <c r="WNU768" s="156"/>
      <c r="WNV768" s="156"/>
      <c r="WNW768" s="156"/>
      <c r="WNX768" s="156"/>
      <c r="WNY768" s="156"/>
      <c r="WNZ768" s="156"/>
      <c r="WOA768" s="156"/>
      <c r="WOB768" s="156"/>
      <c r="WOC768" s="156"/>
      <c r="WOD768" s="156"/>
      <c r="WOE768" s="156"/>
      <c r="WOF768" s="156"/>
      <c r="WOG768" s="156"/>
      <c r="WOH768" s="156"/>
      <c r="WOI768" s="156"/>
      <c r="WOJ768" s="156"/>
      <c r="WOK768" s="156"/>
      <c r="WOL768" s="156"/>
      <c r="WOM768" s="156"/>
      <c r="WON768" s="156"/>
      <c r="WOO768" s="156"/>
      <c r="WOP768" s="156"/>
      <c r="WOQ768" s="156"/>
      <c r="WOR768" s="156"/>
      <c r="WOS768" s="156"/>
      <c r="WOT768" s="156"/>
      <c r="WOU768" s="156"/>
      <c r="WOV768" s="156"/>
      <c r="WOW768" s="156"/>
      <c r="WOX768" s="156"/>
      <c r="WOY768" s="156"/>
      <c r="WOZ768" s="156"/>
      <c r="WPA768" s="156"/>
      <c r="WPB768" s="156"/>
      <c r="WPC768" s="156"/>
      <c r="WPD768" s="156"/>
      <c r="WPE768" s="156"/>
      <c r="WPF768" s="156"/>
      <c r="WPG768" s="156"/>
      <c r="WPH768" s="156"/>
      <c r="WPI768" s="156"/>
      <c r="WPJ768" s="156"/>
      <c r="WPK768" s="156"/>
      <c r="WPL768" s="156"/>
      <c r="WPM768" s="156"/>
      <c r="WPN768" s="156"/>
      <c r="WPO768" s="156"/>
      <c r="WPP768" s="156"/>
      <c r="WPQ768" s="156"/>
      <c r="WPR768" s="156"/>
      <c r="WPS768" s="156"/>
      <c r="WPT768" s="156"/>
      <c r="WPU768" s="156"/>
      <c r="WPV768" s="156"/>
      <c r="WPW768" s="156"/>
      <c r="WPX768" s="156"/>
      <c r="WPY768" s="156"/>
      <c r="WPZ768" s="156"/>
      <c r="WQA768" s="156"/>
      <c r="WQB768" s="156"/>
      <c r="WQC768" s="156"/>
      <c r="WQD768" s="156"/>
      <c r="WQE768" s="156"/>
      <c r="WQF768" s="156"/>
      <c r="WQG768" s="156"/>
      <c r="WQH768" s="156"/>
      <c r="WQI768" s="156"/>
      <c r="WQJ768" s="156"/>
      <c r="WQK768" s="156"/>
      <c r="WQL768" s="156"/>
      <c r="WQM768" s="156"/>
      <c r="WQN768" s="156"/>
      <c r="WQO768" s="156"/>
      <c r="WQP768" s="156"/>
      <c r="WQQ768" s="156"/>
      <c r="WQR768" s="156"/>
      <c r="WQS768" s="156"/>
      <c r="WQT768" s="156"/>
      <c r="WQU768" s="156"/>
      <c r="WQV768" s="156"/>
      <c r="WQW768" s="156"/>
      <c r="WQX768" s="156"/>
      <c r="WQY768" s="156"/>
      <c r="WQZ768" s="156"/>
      <c r="WRA768" s="156"/>
      <c r="WRB768" s="156"/>
      <c r="WRC768" s="156"/>
      <c r="WRD768" s="156"/>
      <c r="WRE768" s="156"/>
      <c r="WRF768" s="156"/>
      <c r="WRG768" s="156"/>
      <c r="WRH768" s="156"/>
      <c r="WRI768" s="156"/>
      <c r="WRJ768" s="156"/>
      <c r="WRK768" s="156"/>
      <c r="WRL768" s="156"/>
      <c r="WRM768" s="156"/>
      <c r="WRN768" s="156"/>
      <c r="WRO768" s="156"/>
      <c r="WRP768" s="156"/>
      <c r="WRQ768" s="156"/>
      <c r="WRR768" s="156"/>
      <c r="WRS768" s="156"/>
      <c r="WRT768" s="156"/>
      <c r="WRU768" s="156"/>
      <c r="WRV768" s="156"/>
      <c r="WRW768" s="156"/>
      <c r="WRX768" s="156"/>
      <c r="WRY768" s="156"/>
      <c r="WRZ768" s="156"/>
      <c r="WSA768" s="156"/>
      <c r="WSB768" s="156"/>
      <c r="WSC768" s="156"/>
      <c r="WSD768" s="156"/>
      <c r="WSE768" s="156"/>
      <c r="WSF768" s="156"/>
      <c r="WSG768" s="156"/>
      <c r="WSH768" s="156"/>
      <c r="WSI768" s="156"/>
      <c r="WSJ768" s="156"/>
      <c r="WSK768" s="156"/>
      <c r="WSL768" s="156"/>
      <c r="WSM768" s="156"/>
      <c r="WSN768" s="156"/>
      <c r="WSO768" s="156"/>
      <c r="WSP768" s="156"/>
      <c r="WSQ768" s="156"/>
      <c r="WSR768" s="156"/>
      <c r="WSS768" s="156"/>
      <c r="WST768" s="156"/>
      <c r="WSU768" s="156"/>
      <c r="WSV768" s="156"/>
      <c r="WSW768" s="156"/>
      <c r="WSX768" s="156"/>
      <c r="WSY768" s="156"/>
      <c r="WSZ768" s="156"/>
      <c r="WTA768" s="156"/>
      <c r="WTB768" s="156"/>
      <c r="WTC768" s="156"/>
      <c r="WTD768" s="156"/>
      <c r="WTE768" s="156"/>
      <c r="WTF768" s="156"/>
      <c r="WTG768" s="156"/>
      <c r="WTH768" s="156"/>
      <c r="WTI768" s="156"/>
      <c r="WTJ768" s="156"/>
      <c r="WTK768" s="156"/>
      <c r="WTL768" s="156"/>
      <c r="WTM768" s="156"/>
      <c r="WTN768" s="156"/>
      <c r="WTO768" s="156"/>
      <c r="WTP768" s="156"/>
      <c r="WTQ768" s="156"/>
      <c r="WTR768" s="156"/>
      <c r="WTS768" s="156"/>
      <c r="WTT768" s="156"/>
      <c r="WTU768" s="156"/>
      <c r="WTV768" s="156"/>
      <c r="WTW768" s="156"/>
      <c r="WTX768" s="156"/>
      <c r="WTY768" s="156"/>
      <c r="WTZ768" s="156"/>
      <c r="WUA768" s="156"/>
      <c r="WUB768" s="156"/>
      <c r="WUC768" s="156"/>
      <c r="WUD768" s="156"/>
      <c r="WUE768" s="156"/>
      <c r="WUF768" s="156"/>
      <c r="WUG768" s="156"/>
      <c r="WUH768" s="156"/>
      <c r="WUI768" s="156"/>
      <c r="WUJ768" s="156"/>
      <c r="WUK768" s="156"/>
      <c r="WUL768" s="156"/>
      <c r="WUM768" s="156"/>
      <c r="WUN768" s="156"/>
      <c r="WUO768" s="156"/>
      <c r="WUP768" s="156"/>
      <c r="WUQ768" s="156"/>
      <c r="WUR768" s="156"/>
      <c r="WUS768" s="156"/>
      <c r="WUT768" s="156"/>
      <c r="WUU768" s="156"/>
      <c r="WUV768" s="156"/>
      <c r="WUW768" s="156"/>
      <c r="WUX768" s="156"/>
      <c r="WUY768" s="156"/>
      <c r="WUZ768" s="156"/>
      <c r="WVA768" s="156"/>
      <c r="WVB768" s="156"/>
    </row>
    <row r="769" spans="1:16122" s="4" customFormat="1" ht="20.25" customHeight="1">
      <c r="A769" s="137" t="s">
        <v>1622</v>
      </c>
      <c r="B769" s="247"/>
      <c r="C769" s="247"/>
      <c r="D769" s="277" t="s">
        <v>1613</v>
      </c>
      <c r="E769" s="241">
        <v>45628</v>
      </c>
      <c r="F769" s="243">
        <v>4644940</v>
      </c>
      <c r="G769" s="195" t="e">
        <f>SUM(#REF!)</f>
        <v>#REF!</v>
      </c>
      <c r="H769" s="156"/>
      <c r="I769" s="217">
        <f t="shared" si="2"/>
        <v>1</v>
      </c>
      <c r="J769" s="222" t="e">
        <f>#REF!</f>
        <v>#REF!</v>
      </c>
      <c r="K769" s="157"/>
      <c r="L769" s="167">
        <f>H$2-E769</f>
        <v>29</v>
      </c>
      <c r="M769" s="156"/>
      <c r="N769" s="156"/>
      <c r="O769" s="156"/>
      <c r="P769" s="156"/>
      <c r="Q769" s="156"/>
      <c r="R769" s="156"/>
      <c r="S769" s="156"/>
      <c r="T769" s="156"/>
      <c r="U769" s="156"/>
      <c r="V769" s="156"/>
      <c r="W769" s="156"/>
      <c r="X769" s="156"/>
      <c r="Y769" s="156"/>
      <c r="Z769" s="156"/>
      <c r="AA769" s="156"/>
      <c r="AB769" s="156"/>
      <c r="AC769" s="156"/>
      <c r="AD769" s="156"/>
      <c r="AE769" s="156"/>
      <c r="AF769" s="156"/>
      <c r="AG769" s="156"/>
      <c r="AH769" s="156"/>
      <c r="AI769" s="156"/>
      <c r="AJ769" s="156"/>
      <c r="AK769" s="156"/>
      <c r="AL769" s="156"/>
      <c r="AM769" s="156"/>
      <c r="AN769" s="156"/>
      <c r="AO769" s="156"/>
      <c r="AP769" s="156"/>
      <c r="AQ769" s="156"/>
      <c r="AR769" s="156"/>
      <c r="AS769" s="156"/>
      <c r="AT769" s="156"/>
      <c r="AU769" s="156"/>
      <c r="AV769" s="156"/>
      <c r="AW769" s="156"/>
      <c r="AX769" s="156"/>
      <c r="AY769" s="156"/>
      <c r="AZ769" s="156"/>
      <c r="BA769" s="156"/>
      <c r="BB769" s="156"/>
      <c r="BC769" s="156"/>
      <c r="BD769" s="156"/>
      <c r="BE769" s="156"/>
      <c r="BF769" s="156"/>
      <c r="BG769" s="156"/>
      <c r="BH769" s="156"/>
      <c r="BI769" s="156"/>
      <c r="BJ769" s="156"/>
      <c r="BK769" s="156"/>
      <c r="BL769" s="156"/>
      <c r="BM769" s="156"/>
      <c r="BN769" s="156"/>
      <c r="BO769" s="156"/>
      <c r="BP769" s="156"/>
      <c r="BQ769" s="156"/>
      <c r="BR769" s="156"/>
      <c r="BS769" s="156"/>
      <c r="BT769" s="156"/>
      <c r="BU769" s="156"/>
      <c r="BV769" s="156"/>
      <c r="BW769" s="156"/>
      <c r="BX769" s="156"/>
      <c r="BY769" s="156"/>
      <c r="BZ769" s="156"/>
      <c r="CA769" s="156"/>
      <c r="CB769" s="156"/>
      <c r="CC769" s="156"/>
      <c r="CD769" s="156"/>
      <c r="CE769" s="156"/>
      <c r="CF769" s="156"/>
      <c r="CG769" s="156"/>
      <c r="CH769" s="156"/>
      <c r="CI769" s="156"/>
      <c r="CJ769" s="156"/>
      <c r="CK769" s="156"/>
      <c r="CL769" s="156"/>
      <c r="CM769" s="156"/>
      <c r="CN769" s="156"/>
      <c r="CO769" s="156"/>
      <c r="CP769" s="156"/>
      <c r="CQ769" s="156"/>
      <c r="CR769" s="156"/>
      <c r="CS769" s="156"/>
      <c r="CT769" s="156"/>
      <c r="CU769" s="156"/>
      <c r="CV769" s="156"/>
      <c r="CW769" s="156"/>
      <c r="CX769" s="156"/>
      <c r="CY769" s="156"/>
      <c r="CZ769" s="156"/>
      <c r="DA769" s="156"/>
      <c r="DB769" s="156"/>
      <c r="DC769" s="156"/>
      <c r="DD769" s="156"/>
      <c r="DE769" s="156"/>
      <c r="DF769" s="156"/>
      <c r="DG769" s="156"/>
      <c r="DH769" s="156"/>
      <c r="DI769" s="156"/>
      <c r="DJ769" s="156"/>
      <c r="DK769" s="156"/>
      <c r="DL769" s="156"/>
      <c r="DM769" s="156"/>
      <c r="DN769" s="156"/>
      <c r="DO769" s="156"/>
      <c r="DP769" s="156"/>
      <c r="DQ769" s="156"/>
      <c r="DR769" s="156"/>
      <c r="DS769" s="156"/>
      <c r="DT769" s="156"/>
      <c r="DU769" s="156"/>
      <c r="DV769" s="156"/>
      <c r="DW769" s="156"/>
      <c r="DX769" s="156"/>
      <c r="DY769" s="156"/>
      <c r="DZ769" s="156"/>
      <c r="EA769" s="156"/>
      <c r="EB769" s="156"/>
      <c r="EC769" s="156"/>
      <c r="ED769" s="156"/>
      <c r="EE769" s="156"/>
      <c r="EF769" s="156"/>
      <c r="EG769" s="156"/>
      <c r="EH769" s="156"/>
      <c r="EI769" s="156"/>
      <c r="EJ769" s="156"/>
      <c r="EK769" s="156"/>
      <c r="EL769" s="156"/>
      <c r="EM769" s="156"/>
      <c r="EN769" s="156"/>
      <c r="EO769" s="156"/>
      <c r="EP769" s="156"/>
      <c r="EQ769" s="156"/>
      <c r="ER769" s="156"/>
      <c r="ES769" s="156"/>
      <c r="ET769" s="156"/>
      <c r="EU769" s="156"/>
      <c r="EV769" s="156"/>
      <c r="EW769" s="156"/>
      <c r="EX769" s="156"/>
      <c r="EY769" s="156"/>
      <c r="EZ769" s="156"/>
      <c r="FA769" s="156"/>
      <c r="FB769" s="156"/>
      <c r="FC769" s="156"/>
      <c r="FD769" s="156"/>
      <c r="FE769" s="156"/>
      <c r="FF769" s="156"/>
      <c r="FG769" s="156"/>
      <c r="FH769" s="156"/>
      <c r="FI769" s="156"/>
      <c r="FJ769" s="156"/>
      <c r="FK769" s="156"/>
      <c r="FL769" s="156"/>
      <c r="FM769" s="156"/>
      <c r="FN769" s="156"/>
      <c r="FO769" s="156"/>
      <c r="FP769" s="156"/>
      <c r="FQ769" s="156"/>
      <c r="FR769" s="156"/>
      <c r="FS769" s="156"/>
      <c r="FT769" s="156"/>
      <c r="FU769" s="156"/>
      <c r="FV769" s="156"/>
      <c r="FW769" s="156"/>
      <c r="FX769" s="156"/>
      <c r="FY769" s="156"/>
      <c r="FZ769" s="156"/>
      <c r="GA769" s="156"/>
      <c r="GB769" s="156"/>
      <c r="GC769" s="156"/>
      <c r="GD769" s="156"/>
      <c r="GE769" s="156"/>
      <c r="GF769" s="156"/>
      <c r="GG769" s="156"/>
      <c r="GH769" s="156"/>
      <c r="GI769" s="156"/>
      <c r="GJ769" s="156"/>
      <c r="GK769" s="156"/>
      <c r="GL769" s="156"/>
      <c r="GM769" s="156"/>
      <c r="GN769" s="156"/>
      <c r="GO769" s="156"/>
      <c r="GP769" s="156"/>
      <c r="GQ769" s="156"/>
      <c r="GR769" s="156"/>
      <c r="GS769" s="156"/>
      <c r="GT769" s="156"/>
      <c r="GU769" s="156"/>
      <c r="GV769" s="156"/>
      <c r="GW769" s="156"/>
      <c r="GX769" s="156"/>
      <c r="GY769" s="156"/>
      <c r="GZ769" s="156"/>
      <c r="HA769" s="156"/>
      <c r="HB769" s="156"/>
      <c r="HC769" s="156"/>
      <c r="HD769" s="156"/>
      <c r="HE769" s="156"/>
      <c r="HF769" s="156"/>
      <c r="HG769" s="156"/>
      <c r="HH769" s="156"/>
      <c r="HI769" s="156"/>
      <c r="HJ769" s="156"/>
      <c r="HK769" s="156"/>
      <c r="HL769" s="156"/>
      <c r="HM769" s="156"/>
      <c r="HN769" s="156"/>
      <c r="HO769" s="156"/>
      <c r="HP769" s="156"/>
      <c r="HQ769" s="156"/>
      <c r="HR769" s="156"/>
      <c r="HS769" s="156"/>
      <c r="HT769" s="156"/>
      <c r="HU769" s="156"/>
      <c r="HV769" s="156"/>
      <c r="HW769" s="156"/>
      <c r="HX769" s="156"/>
      <c r="HY769" s="156"/>
      <c r="HZ769" s="156"/>
      <c r="IA769" s="156"/>
      <c r="IB769" s="156"/>
      <c r="IC769" s="156"/>
      <c r="ID769" s="156"/>
      <c r="IE769" s="156"/>
      <c r="IF769" s="156"/>
      <c r="IG769" s="156"/>
      <c r="IH769" s="156"/>
      <c r="II769" s="156"/>
      <c r="IJ769" s="156"/>
      <c r="IK769" s="156"/>
      <c r="IL769" s="156"/>
      <c r="IM769" s="156"/>
      <c r="IN769" s="156"/>
      <c r="IO769" s="156"/>
      <c r="IP769" s="156"/>
      <c r="IQ769" s="156"/>
      <c r="IR769" s="156"/>
      <c r="IS769" s="156"/>
      <c r="IT769" s="156"/>
      <c r="IU769" s="156"/>
      <c r="IV769" s="156"/>
      <c r="IW769" s="156"/>
      <c r="IX769" s="156"/>
      <c r="IY769" s="156"/>
      <c r="IZ769" s="156"/>
      <c r="JA769" s="156"/>
      <c r="JB769" s="156"/>
      <c r="JC769" s="156"/>
      <c r="JD769" s="156"/>
      <c r="JE769" s="156"/>
      <c r="JF769" s="156"/>
      <c r="JG769" s="156"/>
      <c r="JH769" s="156"/>
      <c r="JI769" s="156"/>
      <c r="JJ769" s="156"/>
      <c r="JK769" s="156"/>
      <c r="JL769" s="156"/>
      <c r="JM769" s="156"/>
      <c r="JN769" s="156"/>
      <c r="JO769" s="156"/>
      <c r="JP769" s="156"/>
      <c r="JQ769" s="156"/>
      <c r="JR769" s="156"/>
      <c r="JS769" s="156"/>
      <c r="JT769" s="156"/>
      <c r="JU769" s="156"/>
      <c r="JV769" s="156"/>
      <c r="JW769" s="156"/>
      <c r="JX769" s="156"/>
      <c r="JY769" s="156"/>
      <c r="JZ769" s="156"/>
      <c r="KA769" s="156"/>
      <c r="KB769" s="156"/>
      <c r="KC769" s="156"/>
      <c r="KD769" s="156"/>
      <c r="KE769" s="156"/>
      <c r="KF769" s="156"/>
      <c r="KG769" s="156"/>
      <c r="KH769" s="156"/>
      <c r="KI769" s="156"/>
      <c r="KJ769" s="156"/>
      <c r="KK769" s="156"/>
      <c r="KL769" s="156"/>
      <c r="KM769" s="156"/>
      <c r="KN769" s="156"/>
      <c r="KO769" s="156"/>
      <c r="KP769" s="156"/>
      <c r="KQ769" s="156"/>
      <c r="KR769" s="156"/>
      <c r="KS769" s="156"/>
      <c r="KT769" s="156"/>
      <c r="KU769" s="156"/>
      <c r="KV769" s="156"/>
      <c r="KW769" s="156"/>
      <c r="KX769" s="156"/>
      <c r="KY769" s="156"/>
      <c r="KZ769" s="156"/>
      <c r="LA769" s="156"/>
      <c r="LB769" s="156"/>
      <c r="LC769" s="156"/>
      <c r="LD769" s="156"/>
      <c r="LE769" s="156"/>
      <c r="LF769" s="156"/>
      <c r="LG769" s="156"/>
      <c r="LH769" s="156"/>
      <c r="LI769" s="156"/>
      <c r="LJ769" s="156"/>
      <c r="LK769" s="156"/>
      <c r="LL769" s="156"/>
      <c r="LM769" s="156"/>
      <c r="LN769" s="156"/>
      <c r="LO769" s="156"/>
      <c r="LP769" s="156"/>
      <c r="LQ769" s="156"/>
      <c r="LR769" s="156"/>
      <c r="LS769" s="156"/>
      <c r="LT769" s="156"/>
      <c r="LU769" s="156"/>
      <c r="LV769" s="156"/>
      <c r="LW769" s="156"/>
      <c r="LX769" s="156"/>
      <c r="LY769" s="156"/>
      <c r="LZ769" s="156"/>
      <c r="MA769" s="156"/>
      <c r="MB769" s="156"/>
      <c r="MC769" s="156"/>
      <c r="MD769" s="156"/>
      <c r="ME769" s="156"/>
      <c r="MF769" s="156"/>
      <c r="MG769" s="156"/>
      <c r="MH769" s="156"/>
      <c r="MI769" s="156"/>
      <c r="MJ769" s="156"/>
      <c r="MK769" s="156"/>
      <c r="ML769" s="156"/>
      <c r="MM769" s="156"/>
      <c r="MN769" s="156"/>
      <c r="MO769" s="156"/>
      <c r="MP769" s="156"/>
      <c r="MQ769" s="156"/>
      <c r="MR769" s="156"/>
      <c r="MS769" s="156"/>
      <c r="MT769" s="156"/>
      <c r="MU769" s="156"/>
      <c r="MV769" s="156"/>
      <c r="MW769" s="156"/>
      <c r="MX769" s="156"/>
      <c r="MY769" s="156"/>
      <c r="MZ769" s="156"/>
      <c r="NA769" s="156"/>
      <c r="NB769" s="156"/>
      <c r="NC769" s="156"/>
      <c r="ND769" s="156"/>
      <c r="NE769" s="156"/>
      <c r="NF769" s="156"/>
      <c r="NG769" s="156"/>
      <c r="NH769" s="156"/>
      <c r="NI769" s="156"/>
      <c r="NJ769" s="156"/>
      <c r="NK769" s="156"/>
      <c r="NL769" s="156"/>
      <c r="NM769" s="156"/>
      <c r="NN769" s="156"/>
      <c r="NO769" s="156"/>
      <c r="NP769" s="156"/>
      <c r="NQ769" s="156"/>
      <c r="NR769" s="156"/>
      <c r="NS769" s="156"/>
      <c r="NT769" s="156"/>
      <c r="NU769" s="156"/>
      <c r="NV769" s="156"/>
      <c r="NW769" s="156"/>
      <c r="NX769" s="156"/>
      <c r="NY769" s="156"/>
      <c r="NZ769" s="156"/>
      <c r="OA769" s="156"/>
      <c r="OB769" s="156"/>
      <c r="OC769" s="156"/>
      <c r="OD769" s="156"/>
      <c r="OE769" s="156"/>
      <c r="OF769" s="156"/>
      <c r="OG769" s="156"/>
      <c r="OH769" s="156"/>
      <c r="OI769" s="156"/>
      <c r="OJ769" s="156"/>
      <c r="OK769" s="156"/>
      <c r="OL769" s="156"/>
      <c r="OM769" s="156"/>
      <c r="ON769" s="156"/>
      <c r="OO769" s="156"/>
      <c r="OP769" s="156"/>
      <c r="OQ769" s="156"/>
      <c r="OR769" s="156"/>
      <c r="OS769" s="156"/>
      <c r="OT769" s="156"/>
      <c r="OU769" s="156"/>
      <c r="OV769" s="156"/>
      <c r="OW769" s="156"/>
      <c r="OX769" s="156"/>
      <c r="OY769" s="156"/>
      <c r="OZ769" s="156"/>
      <c r="PA769" s="156"/>
      <c r="PB769" s="156"/>
      <c r="PC769" s="156"/>
      <c r="PD769" s="156"/>
      <c r="PE769" s="156"/>
      <c r="PF769" s="156"/>
      <c r="PG769" s="156"/>
      <c r="PH769" s="156"/>
      <c r="PI769" s="156"/>
      <c r="PJ769" s="156"/>
      <c r="PK769" s="156"/>
      <c r="PL769" s="156"/>
      <c r="PM769" s="156"/>
      <c r="PN769" s="156"/>
      <c r="PO769" s="156"/>
      <c r="PP769" s="156"/>
      <c r="PQ769" s="156"/>
      <c r="PR769" s="156"/>
      <c r="PS769" s="156"/>
      <c r="PT769" s="156"/>
      <c r="PU769" s="156"/>
      <c r="PV769" s="156"/>
      <c r="PW769" s="156"/>
      <c r="PX769" s="156"/>
      <c r="PY769" s="156"/>
      <c r="PZ769" s="156"/>
      <c r="QA769" s="156"/>
      <c r="QB769" s="156"/>
      <c r="QC769" s="156"/>
      <c r="QD769" s="156"/>
      <c r="QE769" s="156"/>
      <c r="QF769" s="156"/>
      <c r="QG769" s="156"/>
      <c r="QH769" s="156"/>
      <c r="QI769" s="156"/>
      <c r="QJ769" s="156"/>
      <c r="QK769" s="156"/>
      <c r="QL769" s="156"/>
      <c r="QM769" s="156"/>
      <c r="QN769" s="156"/>
      <c r="QO769" s="156"/>
      <c r="QP769" s="156"/>
      <c r="QQ769" s="156"/>
      <c r="QR769" s="156"/>
      <c r="QS769" s="156"/>
      <c r="QT769" s="156"/>
      <c r="QU769" s="156"/>
      <c r="QV769" s="156"/>
      <c r="QW769" s="156"/>
      <c r="QX769" s="156"/>
      <c r="QY769" s="156"/>
      <c r="QZ769" s="156"/>
      <c r="RA769" s="156"/>
      <c r="RB769" s="156"/>
      <c r="RC769" s="156"/>
      <c r="RD769" s="156"/>
      <c r="RE769" s="156"/>
      <c r="RF769" s="156"/>
      <c r="RG769" s="156"/>
      <c r="RH769" s="156"/>
      <c r="RI769" s="156"/>
      <c r="RJ769" s="156"/>
      <c r="RK769" s="156"/>
      <c r="RL769" s="156"/>
      <c r="RM769" s="156"/>
      <c r="RN769" s="156"/>
      <c r="RO769" s="156"/>
      <c r="RP769" s="156"/>
      <c r="RQ769" s="156"/>
      <c r="RR769" s="156"/>
      <c r="RS769" s="156"/>
      <c r="RT769" s="156"/>
      <c r="RU769" s="156"/>
      <c r="RV769" s="156"/>
      <c r="RW769" s="156"/>
      <c r="RX769" s="156"/>
      <c r="RY769" s="156"/>
      <c r="RZ769" s="156"/>
      <c r="SA769" s="156"/>
      <c r="SB769" s="156"/>
      <c r="SC769" s="156"/>
      <c r="SD769" s="156"/>
      <c r="SE769" s="156"/>
      <c r="SF769" s="156"/>
      <c r="SG769" s="156"/>
      <c r="SH769" s="156"/>
      <c r="SI769" s="156"/>
      <c r="SJ769" s="156"/>
      <c r="SK769" s="156"/>
      <c r="SL769" s="156"/>
      <c r="SM769" s="156"/>
      <c r="SN769" s="156"/>
      <c r="SO769" s="156"/>
      <c r="SP769" s="156"/>
      <c r="SQ769" s="156"/>
      <c r="SR769" s="156"/>
      <c r="SS769" s="156"/>
      <c r="ST769" s="156"/>
      <c r="SU769" s="156"/>
      <c r="SV769" s="156"/>
      <c r="SW769" s="156"/>
      <c r="SX769" s="156"/>
      <c r="SY769" s="156"/>
      <c r="SZ769" s="156"/>
      <c r="TA769" s="156"/>
      <c r="TB769" s="156"/>
      <c r="TC769" s="156"/>
      <c r="TD769" s="156"/>
      <c r="TE769" s="156"/>
      <c r="TF769" s="156"/>
      <c r="TG769" s="156"/>
      <c r="TH769" s="156"/>
      <c r="TI769" s="156"/>
      <c r="TJ769" s="156"/>
      <c r="TK769" s="156"/>
      <c r="TL769" s="156"/>
      <c r="TM769" s="156"/>
      <c r="TN769" s="156"/>
      <c r="TO769" s="156"/>
      <c r="TP769" s="156"/>
      <c r="TQ769" s="156"/>
      <c r="TR769" s="156"/>
      <c r="TS769" s="156"/>
      <c r="TT769" s="156"/>
      <c r="TU769" s="156"/>
      <c r="TV769" s="156"/>
      <c r="TW769" s="156"/>
      <c r="TX769" s="156"/>
      <c r="TY769" s="156"/>
      <c r="TZ769" s="156"/>
      <c r="UA769" s="156"/>
      <c r="UB769" s="156"/>
      <c r="UC769" s="156"/>
      <c r="UD769" s="156"/>
      <c r="UE769" s="156"/>
      <c r="UF769" s="156"/>
      <c r="UG769" s="156"/>
      <c r="UH769" s="156"/>
      <c r="UI769" s="156"/>
      <c r="UJ769" s="156"/>
      <c r="UK769" s="156"/>
      <c r="UL769" s="156"/>
      <c r="UM769" s="156"/>
      <c r="UN769" s="156"/>
      <c r="UO769" s="156"/>
      <c r="UP769" s="156"/>
      <c r="UQ769" s="156"/>
      <c r="UR769" s="156"/>
      <c r="US769" s="156"/>
      <c r="UT769" s="156"/>
      <c r="UU769" s="156"/>
      <c r="UV769" s="156"/>
      <c r="UW769" s="156"/>
      <c r="UX769" s="156"/>
      <c r="UY769" s="156"/>
      <c r="UZ769" s="156"/>
      <c r="VA769" s="156"/>
      <c r="VB769" s="156"/>
      <c r="VC769" s="156"/>
      <c r="VD769" s="156"/>
      <c r="VE769" s="156"/>
      <c r="VF769" s="156"/>
      <c r="VG769" s="156"/>
      <c r="VH769" s="156"/>
      <c r="VI769" s="156"/>
      <c r="VJ769" s="156"/>
      <c r="VK769" s="156"/>
      <c r="VL769" s="156"/>
      <c r="VM769" s="156"/>
      <c r="VN769" s="156"/>
      <c r="VO769" s="156"/>
      <c r="VP769" s="156"/>
      <c r="VQ769" s="156"/>
      <c r="VR769" s="156"/>
      <c r="VS769" s="156"/>
      <c r="VT769" s="156"/>
      <c r="VU769" s="156"/>
      <c r="VV769" s="156"/>
      <c r="VW769" s="156"/>
      <c r="VX769" s="156"/>
      <c r="VY769" s="156"/>
      <c r="VZ769" s="156"/>
      <c r="WA769" s="156"/>
      <c r="WB769" s="156"/>
      <c r="WC769" s="156"/>
      <c r="WD769" s="156"/>
      <c r="WE769" s="156"/>
      <c r="WF769" s="156"/>
      <c r="WG769" s="156"/>
      <c r="WH769" s="156"/>
      <c r="WI769" s="156"/>
      <c r="WJ769" s="156"/>
      <c r="WK769" s="156"/>
      <c r="WL769" s="156"/>
      <c r="WM769" s="156"/>
      <c r="WN769" s="156"/>
      <c r="WO769" s="156"/>
      <c r="WP769" s="156"/>
      <c r="WQ769" s="156"/>
      <c r="WR769" s="156"/>
      <c r="WS769" s="156"/>
      <c r="WT769" s="156"/>
      <c r="WU769" s="156"/>
      <c r="WV769" s="156"/>
      <c r="WW769" s="156"/>
      <c r="WX769" s="156"/>
      <c r="WY769" s="156"/>
      <c r="WZ769" s="156"/>
      <c r="XA769" s="156"/>
      <c r="XB769" s="156"/>
      <c r="XC769" s="156"/>
      <c r="XD769" s="156"/>
      <c r="XE769" s="156"/>
      <c r="XF769" s="156"/>
      <c r="XG769" s="156"/>
      <c r="XH769" s="156"/>
      <c r="XI769" s="156"/>
      <c r="XJ769" s="156"/>
      <c r="XK769" s="156"/>
      <c r="XL769" s="156"/>
      <c r="XM769" s="156"/>
      <c r="XN769" s="156"/>
      <c r="XO769" s="156"/>
      <c r="XP769" s="156"/>
      <c r="XQ769" s="156"/>
      <c r="XR769" s="156"/>
      <c r="XS769" s="156"/>
      <c r="XT769" s="156"/>
      <c r="XU769" s="156"/>
      <c r="XV769" s="156"/>
      <c r="XW769" s="156"/>
      <c r="XX769" s="156"/>
      <c r="XY769" s="156"/>
      <c r="XZ769" s="156"/>
      <c r="YA769" s="156"/>
      <c r="YB769" s="156"/>
      <c r="YC769" s="156"/>
      <c r="YD769" s="156"/>
      <c r="YE769" s="156"/>
      <c r="YF769" s="156"/>
      <c r="YG769" s="156"/>
      <c r="YH769" s="156"/>
      <c r="YI769" s="156"/>
      <c r="YJ769" s="156"/>
      <c r="YK769" s="156"/>
      <c r="YL769" s="156"/>
      <c r="YM769" s="156"/>
      <c r="YN769" s="156"/>
      <c r="YO769" s="156"/>
      <c r="YP769" s="156"/>
      <c r="YQ769" s="156"/>
      <c r="YR769" s="156"/>
      <c r="YS769" s="156"/>
      <c r="YT769" s="156"/>
      <c r="YU769" s="156"/>
      <c r="YV769" s="156"/>
      <c r="YW769" s="156"/>
      <c r="YX769" s="156"/>
      <c r="YY769" s="156"/>
      <c r="YZ769" s="156"/>
      <c r="ZA769" s="156"/>
      <c r="ZB769" s="156"/>
      <c r="ZC769" s="156"/>
      <c r="ZD769" s="156"/>
      <c r="ZE769" s="156"/>
      <c r="ZF769" s="156"/>
      <c r="ZG769" s="156"/>
      <c r="ZH769" s="156"/>
      <c r="ZI769" s="156"/>
      <c r="ZJ769" s="156"/>
      <c r="ZK769" s="156"/>
      <c r="ZL769" s="156"/>
      <c r="ZM769" s="156"/>
      <c r="ZN769" s="156"/>
      <c r="ZO769" s="156"/>
      <c r="ZP769" s="156"/>
      <c r="ZQ769" s="156"/>
      <c r="ZR769" s="156"/>
      <c r="ZS769" s="156"/>
      <c r="ZT769" s="156"/>
      <c r="ZU769" s="156"/>
      <c r="ZV769" s="156"/>
      <c r="ZW769" s="156"/>
      <c r="ZX769" s="156"/>
      <c r="ZY769" s="156"/>
      <c r="ZZ769" s="156"/>
      <c r="AAA769" s="156"/>
      <c r="AAB769" s="156"/>
      <c r="AAC769" s="156"/>
      <c r="AAD769" s="156"/>
      <c r="AAE769" s="156"/>
      <c r="AAF769" s="156"/>
      <c r="AAG769" s="156"/>
      <c r="AAH769" s="156"/>
      <c r="AAI769" s="156"/>
      <c r="AAJ769" s="156"/>
      <c r="AAK769" s="156"/>
      <c r="AAL769" s="156"/>
      <c r="AAM769" s="156"/>
      <c r="AAN769" s="156"/>
      <c r="AAO769" s="156"/>
      <c r="AAP769" s="156"/>
      <c r="AAQ769" s="156"/>
      <c r="AAR769" s="156"/>
      <c r="AAS769" s="156"/>
      <c r="AAT769" s="156"/>
      <c r="AAU769" s="156"/>
      <c r="AAV769" s="156"/>
      <c r="AAW769" s="156"/>
      <c r="AAX769" s="156"/>
      <c r="AAY769" s="156"/>
      <c r="AAZ769" s="156"/>
      <c r="ABA769" s="156"/>
      <c r="ABB769" s="156"/>
      <c r="ABC769" s="156"/>
      <c r="ABD769" s="156"/>
      <c r="ABE769" s="156"/>
      <c r="ABF769" s="156"/>
      <c r="ABG769" s="156"/>
      <c r="ABH769" s="156"/>
      <c r="ABI769" s="156"/>
      <c r="ABJ769" s="156"/>
      <c r="ABK769" s="156"/>
      <c r="ABL769" s="156"/>
      <c r="ABM769" s="156"/>
      <c r="ABN769" s="156"/>
      <c r="ABO769" s="156"/>
      <c r="ABP769" s="156"/>
      <c r="ABQ769" s="156"/>
      <c r="ABR769" s="156"/>
      <c r="ABS769" s="156"/>
      <c r="ABT769" s="156"/>
      <c r="ABU769" s="156"/>
      <c r="ABV769" s="156"/>
      <c r="ABW769" s="156"/>
      <c r="ABX769" s="156"/>
      <c r="ABY769" s="156"/>
      <c r="ABZ769" s="156"/>
      <c r="ACA769" s="156"/>
      <c r="ACB769" s="156"/>
      <c r="ACC769" s="156"/>
      <c r="ACD769" s="156"/>
      <c r="ACE769" s="156"/>
      <c r="ACF769" s="156"/>
      <c r="ACG769" s="156"/>
      <c r="ACH769" s="156"/>
      <c r="ACI769" s="156"/>
      <c r="ACJ769" s="156"/>
      <c r="ACK769" s="156"/>
      <c r="ACL769" s="156"/>
      <c r="ACM769" s="156"/>
      <c r="ACN769" s="156"/>
      <c r="ACO769" s="156"/>
      <c r="ACP769" s="156"/>
      <c r="ACQ769" s="156"/>
      <c r="ACR769" s="156"/>
      <c r="ACS769" s="156"/>
      <c r="ACT769" s="156"/>
      <c r="ACU769" s="156"/>
      <c r="ACV769" s="156"/>
      <c r="ACW769" s="156"/>
      <c r="ACX769" s="156"/>
      <c r="ACY769" s="156"/>
      <c r="ACZ769" s="156"/>
      <c r="ADA769" s="156"/>
      <c r="ADB769" s="156"/>
      <c r="ADC769" s="156"/>
      <c r="ADD769" s="156"/>
      <c r="ADE769" s="156"/>
      <c r="ADF769" s="156"/>
      <c r="ADG769" s="156"/>
      <c r="ADH769" s="156"/>
      <c r="ADI769" s="156"/>
      <c r="ADJ769" s="156"/>
      <c r="ADK769" s="156"/>
      <c r="ADL769" s="156"/>
      <c r="ADM769" s="156"/>
      <c r="ADN769" s="156"/>
      <c r="ADO769" s="156"/>
      <c r="ADP769" s="156"/>
      <c r="ADQ769" s="156"/>
      <c r="ADR769" s="156"/>
      <c r="ADS769" s="156"/>
      <c r="ADT769" s="156"/>
      <c r="ADU769" s="156"/>
      <c r="ADV769" s="156"/>
      <c r="ADW769" s="156"/>
      <c r="ADX769" s="156"/>
      <c r="ADY769" s="156"/>
      <c r="ADZ769" s="156"/>
      <c r="AEA769" s="156"/>
      <c r="AEB769" s="156"/>
      <c r="AEC769" s="156"/>
      <c r="AED769" s="156"/>
      <c r="AEE769" s="156"/>
      <c r="AEF769" s="156"/>
      <c r="AEG769" s="156"/>
      <c r="AEH769" s="156"/>
      <c r="AEI769" s="156"/>
      <c r="AEJ769" s="156"/>
      <c r="AEK769" s="156"/>
      <c r="AEL769" s="156"/>
      <c r="AEM769" s="156"/>
      <c r="AEN769" s="156"/>
      <c r="AEO769" s="156"/>
      <c r="AEP769" s="156"/>
      <c r="AEQ769" s="156"/>
      <c r="AER769" s="156"/>
      <c r="AES769" s="156"/>
      <c r="AET769" s="156"/>
      <c r="AEU769" s="156"/>
      <c r="AEV769" s="156"/>
      <c r="AEW769" s="156"/>
      <c r="AEX769" s="156"/>
      <c r="AEY769" s="156"/>
      <c r="AEZ769" s="156"/>
      <c r="AFA769" s="156"/>
      <c r="AFB769" s="156"/>
      <c r="AFC769" s="156"/>
      <c r="AFD769" s="156"/>
      <c r="AFE769" s="156"/>
      <c r="AFF769" s="156"/>
      <c r="AFG769" s="156"/>
      <c r="AFH769" s="156"/>
      <c r="AFI769" s="156"/>
      <c r="AFJ769" s="156"/>
      <c r="AFK769" s="156"/>
      <c r="AFL769" s="156"/>
      <c r="AFM769" s="156"/>
      <c r="AFN769" s="156"/>
      <c r="AFO769" s="156"/>
      <c r="AFP769" s="156"/>
      <c r="AFQ769" s="156"/>
      <c r="AFR769" s="156"/>
      <c r="AFS769" s="156"/>
      <c r="AFT769" s="156"/>
      <c r="AFU769" s="156"/>
      <c r="AFV769" s="156"/>
      <c r="AFW769" s="156"/>
      <c r="AFX769" s="156"/>
      <c r="AFY769" s="156"/>
      <c r="AFZ769" s="156"/>
      <c r="AGA769" s="156"/>
      <c r="AGB769" s="156"/>
      <c r="AGC769" s="156"/>
      <c r="AGD769" s="156"/>
      <c r="AGE769" s="156"/>
      <c r="AGF769" s="156"/>
      <c r="AGG769" s="156"/>
      <c r="AGH769" s="156"/>
      <c r="AGI769" s="156"/>
      <c r="AGJ769" s="156"/>
      <c r="AGK769" s="156"/>
      <c r="AGL769" s="156"/>
      <c r="AGM769" s="156"/>
      <c r="AGN769" s="156"/>
      <c r="AGO769" s="156"/>
      <c r="AGP769" s="156"/>
      <c r="AGQ769" s="156"/>
      <c r="AGR769" s="156"/>
      <c r="AGS769" s="156"/>
      <c r="AGT769" s="156"/>
      <c r="AGU769" s="156"/>
      <c r="AGV769" s="156"/>
      <c r="AGW769" s="156"/>
      <c r="AGX769" s="156"/>
      <c r="AGY769" s="156"/>
      <c r="AGZ769" s="156"/>
      <c r="AHA769" s="156"/>
      <c r="AHB769" s="156"/>
      <c r="AHC769" s="156"/>
      <c r="AHD769" s="156"/>
      <c r="AHE769" s="156"/>
      <c r="AHF769" s="156"/>
      <c r="AHG769" s="156"/>
      <c r="AHH769" s="156"/>
      <c r="AHI769" s="156"/>
      <c r="AHJ769" s="156"/>
      <c r="AHK769" s="156"/>
      <c r="AHL769" s="156"/>
      <c r="AHM769" s="156"/>
      <c r="AHN769" s="156"/>
      <c r="AHO769" s="156"/>
      <c r="AHP769" s="156"/>
      <c r="AHQ769" s="156"/>
      <c r="AHR769" s="156"/>
      <c r="AHS769" s="156"/>
      <c r="AHT769" s="156"/>
      <c r="AHU769" s="156"/>
      <c r="AHV769" s="156"/>
      <c r="AHW769" s="156"/>
      <c r="AHX769" s="156"/>
      <c r="AHY769" s="156"/>
      <c r="AHZ769" s="156"/>
      <c r="AIA769" s="156"/>
      <c r="AIB769" s="156"/>
      <c r="AIC769" s="156"/>
      <c r="AID769" s="156"/>
      <c r="AIE769" s="156"/>
      <c r="AIF769" s="156"/>
      <c r="AIG769" s="156"/>
      <c r="AIH769" s="156"/>
      <c r="AII769" s="156"/>
      <c r="AIJ769" s="156"/>
      <c r="AIK769" s="156"/>
      <c r="AIL769" s="156"/>
      <c r="AIM769" s="156"/>
      <c r="AIN769" s="156"/>
      <c r="AIO769" s="156"/>
      <c r="AIP769" s="156"/>
      <c r="AIQ769" s="156"/>
      <c r="AIR769" s="156"/>
      <c r="AIS769" s="156"/>
      <c r="AIT769" s="156"/>
      <c r="AIU769" s="156"/>
      <c r="AIV769" s="156"/>
      <c r="AIW769" s="156"/>
      <c r="AIX769" s="156"/>
      <c r="AIY769" s="156"/>
      <c r="AIZ769" s="156"/>
      <c r="AJA769" s="156"/>
      <c r="AJB769" s="156"/>
      <c r="AJC769" s="156"/>
      <c r="AJD769" s="156"/>
      <c r="AJE769" s="156"/>
      <c r="AJF769" s="156"/>
      <c r="AJG769" s="156"/>
      <c r="AJH769" s="156"/>
      <c r="AJI769" s="156"/>
      <c r="AJJ769" s="156"/>
      <c r="AJK769" s="156"/>
      <c r="AJL769" s="156"/>
      <c r="AJM769" s="156"/>
      <c r="AJN769" s="156"/>
      <c r="AJO769" s="156"/>
      <c r="AJP769" s="156"/>
      <c r="AJQ769" s="156"/>
      <c r="AJR769" s="156"/>
      <c r="AJS769" s="156"/>
      <c r="AJT769" s="156"/>
      <c r="AJU769" s="156"/>
      <c r="AJV769" s="156"/>
      <c r="AJW769" s="156"/>
      <c r="AJX769" s="156"/>
      <c r="AJY769" s="156"/>
      <c r="AJZ769" s="156"/>
      <c r="AKA769" s="156"/>
      <c r="AKB769" s="156"/>
      <c r="AKC769" s="156"/>
      <c r="AKD769" s="156"/>
      <c r="AKE769" s="156"/>
      <c r="AKF769" s="156"/>
      <c r="AKG769" s="156"/>
      <c r="AKH769" s="156"/>
      <c r="AKI769" s="156"/>
      <c r="AKJ769" s="156"/>
      <c r="AKK769" s="156"/>
      <c r="AKL769" s="156"/>
      <c r="AKM769" s="156"/>
      <c r="AKN769" s="156"/>
      <c r="AKO769" s="156"/>
      <c r="AKP769" s="156"/>
      <c r="AKQ769" s="156"/>
      <c r="AKR769" s="156"/>
      <c r="AKS769" s="156"/>
      <c r="AKT769" s="156"/>
      <c r="AKU769" s="156"/>
      <c r="AKV769" s="156"/>
      <c r="AKW769" s="156"/>
      <c r="AKX769" s="156"/>
      <c r="AKY769" s="156"/>
      <c r="AKZ769" s="156"/>
      <c r="ALA769" s="156"/>
      <c r="ALB769" s="156"/>
      <c r="ALC769" s="156"/>
      <c r="ALD769" s="156"/>
      <c r="ALE769" s="156"/>
      <c r="ALF769" s="156"/>
      <c r="ALG769" s="156"/>
      <c r="ALH769" s="156"/>
      <c r="ALI769" s="156"/>
      <c r="ALJ769" s="156"/>
      <c r="ALK769" s="156"/>
      <c r="ALL769" s="156"/>
      <c r="ALM769" s="156"/>
      <c r="ALN769" s="156"/>
      <c r="ALO769" s="156"/>
      <c r="ALP769" s="156"/>
      <c r="ALQ769" s="156"/>
      <c r="ALR769" s="156"/>
      <c r="ALS769" s="156"/>
      <c r="ALT769" s="156"/>
      <c r="ALU769" s="156"/>
      <c r="ALV769" s="156"/>
      <c r="ALW769" s="156"/>
      <c r="ALX769" s="156"/>
      <c r="ALY769" s="156"/>
      <c r="ALZ769" s="156"/>
      <c r="AMA769" s="156"/>
      <c r="AMB769" s="156"/>
      <c r="AMC769" s="156"/>
      <c r="AMD769" s="156"/>
      <c r="AME769" s="156"/>
      <c r="AMF769" s="156"/>
      <c r="AMG769" s="156"/>
      <c r="AMH769" s="156"/>
      <c r="AMI769" s="156"/>
      <c r="AMJ769" s="156"/>
      <c r="AMK769" s="156"/>
      <c r="AML769" s="156"/>
      <c r="AMM769" s="156"/>
      <c r="AMN769" s="156"/>
      <c r="AMO769" s="156"/>
      <c r="AMP769" s="156"/>
      <c r="AMQ769" s="156"/>
      <c r="AMR769" s="156"/>
      <c r="AMS769" s="156"/>
      <c r="AMT769" s="156"/>
      <c r="AMU769" s="156"/>
      <c r="AMV769" s="156"/>
      <c r="AMW769" s="156"/>
      <c r="AMX769" s="156"/>
      <c r="AMY769" s="156"/>
      <c r="AMZ769" s="156"/>
      <c r="ANA769" s="156"/>
      <c r="ANB769" s="156"/>
      <c r="ANC769" s="156"/>
      <c r="AND769" s="156"/>
      <c r="ANE769" s="156"/>
      <c r="ANF769" s="156"/>
      <c r="ANG769" s="156"/>
      <c r="ANH769" s="156"/>
      <c r="ANI769" s="156"/>
      <c r="ANJ769" s="156"/>
      <c r="ANK769" s="156"/>
      <c r="ANL769" s="156"/>
      <c r="ANM769" s="156"/>
      <c r="ANN769" s="156"/>
      <c r="ANO769" s="156"/>
      <c r="ANP769" s="156"/>
      <c r="ANQ769" s="156"/>
      <c r="ANR769" s="156"/>
      <c r="ANS769" s="156"/>
      <c r="ANT769" s="156"/>
      <c r="ANU769" s="156"/>
      <c r="ANV769" s="156"/>
      <c r="ANW769" s="156"/>
      <c r="ANX769" s="156"/>
      <c r="ANY769" s="156"/>
      <c r="ANZ769" s="156"/>
      <c r="AOA769" s="156"/>
      <c r="AOB769" s="156"/>
      <c r="AOC769" s="156"/>
      <c r="AOD769" s="156"/>
      <c r="AOE769" s="156"/>
      <c r="AOF769" s="156"/>
      <c r="AOG769" s="156"/>
      <c r="AOH769" s="156"/>
      <c r="AOI769" s="156"/>
      <c r="AOJ769" s="156"/>
      <c r="AOK769" s="156"/>
      <c r="AOL769" s="156"/>
      <c r="AOM769" s="156"/>
      <c r="AON769" s="156"/>
      <c r="AOO769" s="156"/>
      <c r="AOP769" s="156"/>
      <c r="AOQ769" s="156"/>
      <c r="AOR769" s="156"/>
      <c r="AOS769" s="156"/>
      <c r="AOT769" s="156"/>
      <c r="AOU769" s="156"/>
      <c r="AOV769" s="156"/>
      <c r="AOW769" s="156"/>
      <c r="AOX769" s="156"/>
      <c r="AOY769" s="156"/>
      <c r="AOZ769" s="156"/>
      <c r="APA769" s="156"/>
      <c r="APB769" s="156"/>
      <c r="APC769" s="156"/>
      <c r="APD769" s="156"/>
      <c r="APE769" s="156"/>
      <c r="APF769" s="156"/>
      <c r="APG769" s="156"/>
      <c r="APH769" s="156"/>
      <c r="API769" s="156"/>
      <c r="APJ769" s="156"/>
      <c r="APK769" s="156"/>
      <c r="APL769" s="156"/>
      <c r="APM769" s="156"/>
      <c r="APN769" s="156"/>
      <c r="APO769" s="156"/>
      <c r="APP769" s="156"/>
      <c r="APQ769" s="156"/>
      <c r="APR769" s="156"/>
      <c r="APS769" s="156"/>
      <c r="APT769" s="156"/>
      <c r="APU769" s="156"/>
      <c r="APV769" s="156"/>
      <c r="APW769" s="156"/>
      <c r="APX769" s="156"/>
      <c r="APY769" s="156"/>
      <c r="APZ769" s="156"/>
      <c r="AQA769" s="156"/>
      <c r="AQB769" s="156"/>
      <c r="AQC769" s="156"/>
      <c r="AQD769" s="156"/>
      <c r="AQE769" s="156"/>
      <c r="AQF769" s="156"/>
      <c r="AQG769" s="156"/>
      <c r="AQH769" s="156"/>
      <c r="AQI769" s="156"/>
      <c r="AQJ769" s="156"/>
      <c r="AQK769" s="156"/>
      <c r="AQL769" s="156"/>
      <c r="AQM769" s="156"/>
      <c r="AQN769" s="156"/>
      <c r="AQO769" s="156"/>
      <c r="AQP769" s="156"/>
      <c r="AQQ769" s="156"/>
      <c r="AQR769" s="156"/>
      <c r="AQS769" s="156"/>
      <c r="AQT769" s="156"/>
      <c r="AQU769" s="156"/>
      <c r="AQV769" s="156"/>
      <c r="AQW769" s="156"/>
      <c r="AQX769" s="156"/>
      <c r="AQY769" s="156"/>
      <c r="AQZ769" s="156"/>
      <c r="ARA769" s="156"/>
      <c r="ARB769" s="156"/>
      <c r="ARC769" s="156"/>
      <c r="ARD769" s="156"/>
      <c r="ARE769" s="156"/>
      <c r="ARF769" s="156"/>
      <c r="ARG769" s="156"/>
      <c r="ARH769" s="156"/>
      <c r="ARI769" s="156"/>
      <c r="ARJ769" s="156"/>
      <c r="ARK769" s="156"/>
      <c r="ARL769" s="156"/>
      <c r="ARM769" s="156"/>
      <c r="ARN769" s="156"/>
      <c r="ARO769" s="156"/>
      <c r="ARP769" s="156"/>
      <c r="ARQ769" s="156"/>
      <c r="ARR769" s="156"/>
      <c r="ARS769" s="156"/>
      <c r="ART769" s="156"/>
      <c r="ARU769" s="156"/>
      <c r="ARV769" s="156"/>
      <c r="ARW769" s="156"/>
      <c r="ARX769" s="156"/>
      <c r="ARY769" s="156"/>
      <c r="ARZ769" s="156"/>
      <c r="ASA769" s="156"/>
      <c r="ASB769" s="156"/>
      <c r="ASC769" s="156"/>
      <c r="ASD769" s="156"/>
      <c r="ASE769" s="156"/>
      <c r="ASF769" s="156"/>
      <c r="ASG769" s="156"/>
      <c r="ASH769" s="156"/>
      <c r="ASI769" s="156"/>
      <c r="ASJ769" s="156"/>
      <c r="ASK769" s="156"/>
      <c r="ASL769" s="156"/>
      <c r="ASM769" s="156"/>
      <c r="ASN769" s="156"/>
      <c r="ASO769" s="156"/>
      <c r="ASP769" s="156"/>
      <c r="ASQ769" s="156"/>
      <c r="ASR769" s="156"/>
      <c r="ASS769" s="156"/>
      <c r="AST769" s="156"/>
      <c r="ASU769" s="156"/>
      <c r="ASV769" s="156"/>
      <c r="ASW769" s="156"/>
      <c r="ASX769" s="156"/>
      <c r="ASY769" s="156"/>
      <c r="ASZ769" s="156"/>
      <c r="ATA769" s="156"/>
      <c r="ATB769" s="156"/>
      <c r="ATC769" s="156"/>
      <c r="ATD769" s="156"/>
      <c r="ATE769" s="156"/>
      <c r="ATF769" s="156"/>
      <c r="ATG769" s="156"/>
      <c r="ATH769" s="156"/>
      <c r="ATI769" s="156"/>
      <c r="ATJ769" s="156"/>
      <c r="ATK769" s="156"/>
      <c r="ATL769" s="156"/>
      <c r="ATM769" s="156"/>
      <c r="ATN769" s="156"/>
      <c r="ATO769" s="156"/>
      <c r="ATP769" s="156"/>
      <c r="ATQ769" s="156"/>
      <c r="ATR769" s="156"/>
      <c r="ATS769" s="156"/>
      <c r="ATT769" s="156"/>
      <c r="ATU769" s="156"/>
      <c r="ATV769" s="156"/>
      <c r="ATW769" s="156"/>
      <c r="ATX769" s="156"/>
      <c r="ATY769" s="156"/>
      <c r="ATZ769" s="156"/>
      <c r="AUA769" s="156"/>
      <c r="AUB769" s="156"/>
      <c r="AUC769" s="156"/>
      <c r="AUD769" s="156"/>
      <c r="AUE769" s="156"/>
      <c r="AUF769" s="156"/>
      <c r="AUG769" s="156"/>
      <c r="AUH769" s="156"/>
      <c r="AUI769" s="156"/>
      <c r="AUJ769" s="156"/>
      <c r="AUK769" s="156"/>
      <c r="AUL769" s="156"/>
      <c r="AUM769" s="156"/>
      <c r="AUN769" s="156"/>
      <c r="AUO769" s="156"/>
      <c r="AUP769" s="156"/>
      <c r="AUQ769" s="156"/>
      <c r="AUR769" s="156"/>
      <c r="AUS769" s="156"/>
      <c r="AUT769" s="156"/>
      <c r="AUU769" s="156"/>
      <c r="AUV769" s="156"/>
      <c r="AUW769" s="156"/>
      <c r="AUX769" s="156"/>
      <c r="AUY769" s="156"/>
      <c r="AUZ769" s="156"/>
      <c r="AVA769" s="156"/>
      <c r="AVB769" s="156"/>
      <c r="AVC769" s="156"/>
      <c r="AVD769" s="156"/>
      <c r="AVE769" s="156"/>
      <c r="AVF769" s="156"/>
      <c r="AVG769" s="156"/>
      <c r="AVH769" s="156"/>
      <c r="AVI769" s="156"/>
      <c r="AVJ769" s="156"/>
      <c r="AVK769" s="156"/>
      <c r="AVL769" s="156"/>
      <c r="AVM769" s="156"/>
      <c r="AVN769" s="156"/>
      <c r="AVO769" s="156"/>
      <c r="AVP769" s="156"/>
      <c r="AVQ769" s="156"/>
      <c r="AVR769" s="156"/>
      <c r="AVS769" s="156"/>
      <c r="AVT769" s="156"/>
      <c r="AVU769" s="156"/>
      <c r="AVV769" s="156"/>
      <c r="AVW769" s="156"/>
      <c r="AVX769" s="156"/>
      <c r="AVY769" s="156"/>
      <c r="AVZ769" s="156"/>
      <c r="AWA769" s="156"/>
      <c r="AWB769" s="156"/>
      <c r="AWC769" s="156"/>
      <c r="AWD769" s="156"/>
      <c r="AWE769" s="156"/>
      <c r="AWF769" s="156"/>
      <c r="AWG769" s="156"/>
      <c r="AWH769" s="156"/>
      <c r="AWI769" s="156"/>
      <c r="AWJ769" s="156"/>
      <c r="AWK769" s="156"/>
      <c r="AWL769" s="156"/>
      <c r="AWM769" s="156"/>
      <c r="AWN769" s="156"/>
      <c r="AWO769" s="156"/>
      <c r="AWP769" s="156"/>
      <c r="AWQ769" s="156"/>
      <c r="AWR769" s="156"/>
      <c r="AWS769" s="156"/>
      <c r="AWT769" s="156"/>
      <c r="AWU769" s="156"/>
      <c r="AWV769" s="156"/>
      <c r="AWW769" s="156"/>
      <c r="AWX769" s="156"/>
      <c r="AWY769" s="156"/>
      <c r="AWZ769" s="156"/>
      <c r="AXA769" s="156"/>
      <c r="AXB769" s="156"/>
      <c r="AXC769" s="156"/>
      <c r="AXD769" s="156"/>
      <c r="AXE769" s="156"/>
      <c r="AXF769" s="156"/>
      <c r="AXG769" s="156"/>
      <c r="AXH769" s="156"/>
      <c r="AXI769" s="156"/>
      <c r="AXJ769" s="156"/>
      <c r="AXK769" s="156"/>
      <c r="AXL769" s="156"/>
      <c r="AXM769" s="156"/>
      <c r="AXN769" s="156"/>
      <c r="AXO769" s="156"/>
      <c r="AXP769" s="156"/>
      <c r="AXQ769" s="156"/>
      <c r="AXR769" s="156"/>
      <c r="AXS769" s="156"/>
      <c r="AXT769" s="156"/>
      <c r="AXU769" s="156"/>
      <c r="AXV769" s="156"/>
      <c r="AXW769" s="156"/>
      <c r="AXX769" s="156"/>
      <c r="AXY769" s="156"/>
      <c r="AXZ769" s="156"/>
      <c r="AYA769" s="156"/>
      <c r="AYB769" s="156"/>
      <c r="AYC769" s="156"/>
      <c r="AYD769" s="156"/>
      <c r="AYE769" s="156"/>
      <c r="AYF769" s="156"/>
      <c r="AYG769" s="156"/>
      <c r="AYH769" s="156"/>
      <c r="AYI769" s="156"/>
      <c r="AYJ769" s="156"/>
      <c r="AYK769" s="156"/>
      <c r="AYL769" s="156"/>
      <c r="AYM769" s="156"/>
      <c r="AYN769" s="156"/>
      <c r="AYO769" s="156"/>
      <c r="AYP769" s="156"/>
      <c r="AYQ769" s="156"/>
      <c r="AYR769" s="156"/>
      <c r="AYS769" s="156"/>
      <c r="AYT769" s="156"/>
      <c r="AYU769" s="156"/>
      <c r="AYV769" s="156"/>
      <c r="AYW769" s="156"/>
      <c r="AYX769" s="156"/>
      <c r="AYY769" s="156"/>
      <c r="AYZ769" s="156"/>
      <c r="AZA769" s="156"/>
      <c r="AZB769" s="156"/>
      <c r="AZC769" s="156"/>
      <c r="AZD769" s="156"/>
      <c r="AZE769" s="156"/>
      <c r="AZF769" s="156"/>
      <c r="AZG769" s="156"/>
      <c r="AZH769" s="156"/>
      <c r="AZI769" s="156"/>
      <c r="AZJ769" s="156"/>
      <c r="AZK769" s="156"/>
      <c r="AZL769" s="156"/>
      <c r="AZM769" s="156"/>
      <c r="AZN769" s="156"/>
      <c r="AZO769" s="156"/>
      <c r="AZP769" s="156"/>
      <c r="AZQ769" s="156"/>
      <c r="AZR769" s="156"/>
      <c r="AZS769" s="156"/>
      <c r="AZT769" s="156"/>
      <c r="AZU769" s="156"/>
      <c r="AZV769" s="156"/>
      <c r="AZW769" s="156"/>
      <c r="AZX769" s="156"/>
      <c r="AZY769" s="156"/>
      <c r="AZZ769" s="156"/>
      <c r="BAA769" s="156"/>
      <c r="BAB769" s="156"/>
      <c r="BAC769" s="156"/>
      <c r="BAD769" s="156"/>
      <c r="BAE769" s="156"/>
      <c r="BAF769" s="156"/>
      <c r="BAG769" s="156"/>
      <c r="BAH769" s="156"/>
      <c r="BAI769" s="156"/>
      <c r="BAJ769" s="156"/>
      <c r="BAK769" s="156"/>
      <c r="BAL769" s="156"/>
      <c r="BAM769" s="156"/>
      <c r="BAN769" s="156"/>
      <c r="BAO769" s="156"/>
      <c r="BAP769" s="156"/>
      <c r="BAQ769" s="156"/>
      <c r="BAR769" s="156"/>
      <c r="BAS769" s="156"/>
      <c r="BAT769" s="156"/>
      <c r="BAU769" s="156"/>
      <c r="BAV769" s="156"/>
      <c r="BAW769" s="156"/>
      <c r="BAX769" s="156"/>
      <c r="BAY769" s="156"/>
      <c r="BAZ769" s="156"/>
      <c r="BBA769" s="156"/>
      <c r="BBB769" s="156"/>
      <c r="BBC769" s="156"/>
      <c r="BBD769" s="156"/>
      <c r="BBE769" s="156"/>
      <c r="BBF769" s="156"/>
      <c r="BBG769" s="156"/>
      <c r="BBH769" s="156"/>
      <c r="BBI769" s="156"/>
      <c r="BBJ769" s="156"/>
      <c r="BBK769" s="156"/>
      <c r="BBL769" s="156"/>
      <c r="BBM769" s="156"/>
      <c r="BBN769" s="156"/>
      <c r="BBO769" s="156"/>
      <c r="BBP769" s="156"/>
      <c r="BBQ769" s="156"/>
      <c r="BBR769" s="156"/>
      <c r="BBS769" s="156"/>
      <c r="BBT769" s="156"/>
      <c r="BBU769" s="156"/>
      <c r="BBV769" s="156"/>
      <c r="BBW769" s="156"/>
      <c r="BBX769" s="156"/>
      <c r="BBY769" s="156"/>
      <c r="BBZ769" s="156"/>
      <c r="BCA769" s="156"/>
      <c r="BCB769" s="156"/>
      <c r="BCC769" s="156"/>
      <c r="BCD769" s="156"/>
      <c r="BCE769" s="156"/>
      <c r="BCF769" s="156"/>
      <c r="BCG769" s="156"/>
      <c r="BCH769" s="156"/>
      <c r="BCI769" s="156"/>
      <c r="BCJ769" s="156"/>
      <c r="BCK769" s="156"/>
      <c r="BCL769" s="156"/>
      <c r="BCM769" s="156"/>
      <c r="BCN769" s="156"/>
      <c r="BCO769" s="156"/>
      <c r="BCP769" s="156"/>
      <c r="BCQ769" s="156"/>
      <c r="BCR769" s="156"/>
      <c r="BCS769" s="156"/>
      <c r="BCT769" s="156"/>
      <c r="BCU769" s="156"/>
      <c r="BCV769" s="156"/>
      <c r="BCW769" s="156"/>
      <c r="BCX769" s="156"/>
      <c r="BCY769" s="156"/>
      <c r="BCZ769" s="156"/>
      <c r="BDA769" s="156"/>
      <c r="BDB769" s="156"/>
      <c r="BDC769" s="156"/>
      <c r="BDD769" s="156"/>
      <c r="BDE769" s="156"/>
      <c r="BDF769" s="156"/>
      <c r="BDG769" s="156"/>
      <c r="BDH769" s="156"/>
      <c r="BDI769" s="156"/>
      <c r="BDJ769" s="156"/>
      <c r="BDK769" s="156"/>
      <c r="BDL769" s="156"/>
      <c r="BDM769" s="156"/>
      <c r="BDN769" s="156"/>
      <c r="BDO769" s="156"/>
      <c r="BDP769" s="156"/>
      <c r="BDQ769" s="156"/>
      <c r="BDR769" s="156"/>
      <c r="BDS769" s="156"/>
      <c r="BDT769" s="156"/>
      <c r="BDU769" s="156"/>
      <c r="BDV769" s="156"/>
      <c r="BDW769" s="156"/>
      <c r="BDX769" s="156"/>
      <c r="BDY769" s="156"/>
      <c r="BDZ769" s="156"/>
      <c r="BEA769" s="156"/>
      <c r="BEB769" s="156"/>
      <c r="BEC769" s="156"/>
      <c r="BED769" s="156"/>
      <c r="BEE769" s="156"/>
      <c r="BEF769" s="156"/>
      <c r="BEG769" s="156"/>
      <c r="BEH769" s="156"/>
      <c r="BEI769" s="156"/>
      <c r="BEJ769" s="156"/>
      <c r="BEK769" s="156"/>
      <c r="BEL769" s="156"/>
      <c r="BEM769" s="156"/>
      <c r="BEN769" s="156"/>
      <c r="BEO769" s="156"/>
      <c r="BEP769" s="156"/>
      <c r="BEQ769" s="156"/>
      <c r="BER769" s="156"/>
      <c r="BES769" s="156"/>
      <c r="BET769" s="156"/>
      <c r="BEU769" s="156"/>
      <c r="BEV769" s="156"/>
      <c r="BEW769" s="156"/>
      <c r="BEX769" s="156"/>
      <c r="BEY769" s="156"/>
      <c r="BEZ769" s="156"/>
      <c r="BFA769" s="156"/>
      <c r="BFB769" s="156"/>
      <c r="BFC769" s="156"/>
      <c r="BFD769" s="156"/>
      <c r="BFE769" s="156"/>
      <c r="BFF769" s="156"/>
      <c r="BFG769" s="156"/>
      <c r="BFH769" s="156"/>
      <c r="BFI769" s="156"/>
      <c r="BFJ769" s="156"/>
      <c r="BFK769" s="156"/>
      <c r="BFL769" s="156"/>
      <c r="BFM769" s="156"/>
      <c r="BFN769" s="156"/>
      <c r="BFO769" s="156"/>
      <c r="BFP769" s="156"/>
      <c r="BFQ769" s="156"/>
      <c r="BFR769" s="156"/>
      <c r="BFS769" s="156"/>
      <c r="BFT769" s="156"/>
      <c r="BFU769" s="156"/>
      <c r="BFV769" s="156"/>
      <c r="BFW769" s="156"/>
      <c r="BFX769" s="156"/>
      <c r="BFY769" s="156"/>
      <c r="BFZ769" s="156"/>
      <c r="BGA769" s="156"/>
      <c r="BGB769" s="156"/>
      <c r="BGC769" s="156"/>
      <c r="BGD769" s="156"/>
      <c r="BGE769" s="156"/>
      <c r="BGF769" s="156"/>
      <c r="BGG769" s="156"/>
      <c r="BGH769" s="156"/>
      <c r="BGI769" s="156"/>
      <c r="BGJ769" s="156"/>
      <c r="BGK769" s="156"/>
      <c r="BGL769" s="156"/>
      <c r="BGM769" s="156"/>
      <c r="BGN769" s="156"/>
      <c r="BGO769" s="156"/>
      <c r="BGP769" s="156"/>
      <c r="BGQ769" s="156"/>
      <c r="BGR769" s="156"/>
      <c r="BGS769" s="156"/>
      <c r="BGT769" s="156"/>
      <c r="BGU769" s="156"/>
      <c r="BGV769" s="156"/>
      <c r="BGW769" s="156"/>
      <c r="BGX769" s="156"/>
      <c r="BGY769" s="156"/>
      <c r="BGZ769" s="156"/>
      <c r="BHA769" s="156"/>
      <c r="BHB769" s="156"/>
      <c r="BHC769" s="156"/>
      <c r="BHD769" s="156"/>
      <c r="BHE769" s="156"/>
      <c r="BHF769" s="156"/>
      <c r="BHG769" s="156"/>
      <c r="BHH769" s="156"/>
      <c r="BHI769" s="156"/>
      <c r="BHJ769" s="156"/>
      <c r="BHK769" s="156"/>
      <c r="BHL769" s="156"/>
      <c r="BHM769" s="156"/>
      <c r="BHN769" s="156"/>
      <c r="BHO769" s="156"/>
      <c r="BHP769" s="156"/>
      <c r="BHQ769" s="156"/>
      <c r="BHR769" s="156"/>
      <c r="BHS769" s="156"/>
      <c r="BHT769" s="156"/>
      <c r="BHU769" s="156"/>
      <c r="BHV769" s="156"/>
      <c r="BHW769" s="156"/>
      <c r="BHX769" s="156"/>
      <c r="BHY769" s="156"/>
      <c r="BHZ769" s="156"/>
      <c r="BIA769" s="156"/>
      <c r="BIB769" s="156"/>
      <c r="BIC769" s="156"/>
      <c r="BID769" s="156"/>
      <c r="BIE769" s="156"/>
      <c r="BIF769" s="156"/>
      <c r="BIG769" s="156"/>
      <c r="BIH769" s="156"/>
      <c r="BII769" s="156"/>
      <c r="BIJ769" s="156"/>
      <c r="BIK769" s="156"/>
      <c r="BIL769" s="156"/>
      <c r="BIM769" s="156"/>
      <c r="BIN769" s="156"/>
      <c r="BIO769" s="156"/>
      <c r="BIP769" s="156"/>
      <c r="BIQ769" s="156"/>
      <c r="BIR769" s="156"/>
      <c r="BIS769" s="156"/>
      <c r="BIT769" s="156"/>
      <c r="BIU769" s="156"/>
      <c r="BIV769" s="156"/>
      <c r="BIW769" s="156"/>
      <c r="BIX769" s="156"/>
      <c r="BIY769" s="156"/>
      <c r="BIZ769" s="156"/>
      <c r="BJA769" s="156"/>
      <c r="BJB769" s="156"/>
      <c r="BJC769" s="156"/>
      <c r="BJD769" s="156"/>
      <c r="BJE769" s="156"/>
      <c r="BJF769" s="156"/>
      <c r="BJG769" s="156"/>
      <c r="BJH769" s="156"/>
      <c r="BJI769" s="156"/>
      <c r="BJJ769" s="156"/>
      <c r="BJK769" s="156"/>
      <c r="BJL769" s="156"/>
      <c r="BJM769" s="156"/>
      <c r="BJN769" s="156"/>
      <c r="BJO769" s="156"/>
      <c r="BJP769" s="156"/>
      <c r="BJQ769" s="156"/>
      <c r="BJR769" s="156"/>
      <c r="BJS769" s="156"/>
      <c r="BJT769" s="156"/>
      <c r="BJU769" s="156"/>
      <c r="BJV769" s="156"/>
      <c r="BJW769" s="156"/>
      <c r="BJX769" s="156"/>
      <c r="BJY769" s="156"/>
      <c r="BJZ769" s="156"/>
      <c r="BKA769" s="156"/>
      <c r="BKB769" s="156"/>
      <c r="BKC769" s="156"/>
      <c r="BKD769" s="156"/>
      <c r="BKE769" s="156"/>
      <c r="BKF769" s="156"/>
      <c r="BKG769" s="156"/>
      <c r="BKH769" s="156"/>
      <c r="BKI769" s="156"/>
      <c r="BKJ769" s="156"/>
      <c r="BKK769" s="156"/>
      <c r="BKL769" s="156"/>
      <c r="BKM769" s="156"/>
      <c r="BKN769" s="156"/>
      <c r="BKO769" s="156"/>
      <c r="BKP769" s="156"/>
      <c r="BKQ769" s="156"/>
      <c r="BKR769" s="156"/>
      <c r="BKS769" s="156"/>
      <c r="BKT769" s="156"/>
      <c r="BKU769" s="156"/>
      <c r="BKV769" s="156"/>
      <c r="BKW769" s="156"/>
      <c r="BKX769" s="156"/>
      <c r="BKY769" s="156"/>
      <c r="BKZ769" s="156"/>
      <c r="BLA769" s="156"/>
      <c r="BLB769" s="156"/>
      <c r="BLC769" s="156"/>
      <c r="BLD769" s="156"/>
      <c r="BLE769" s="156"/>
      <c r="BLF769" s="156"/>
      <c r="BLG769" s="156"/>
      <c r="BLH769" s="156"/>
      <c r="BLI769" s="156"/>
      <c r="BLJ769" s="156"/>
      <c r="BLK769" s="156"/>
      <c r="BLL769" s="156"/>
      <c r="BLM769" s="156"/>
      <c r="BLN769" s="156"/>
      <c r="BLO769" s="156"/>
      <c r="BLP769" s="156"/>
      <c r="BLQ769" s="156"/>
      <c r="BLR769" s="156"/>
      <c r="BLS769" s="156"/>
      <c r="BLT769" s="156"/>
      <c r="BLU769" s="156"/>
      <c r="BLV769" s="156"/>
      <c r="BLW769" s="156"/>
      <c r="BLX769" s="156"/>
      <c r="BLY769" s="156"/>
      <c r="BLZ769" s="156"/>
      <c r="BMA769" s="156"/>
      <c r="BMB769" s="156"/>
      <c r="BMC769" s="156"/>
      <c r="BMD769" s="156"/>
      <c r="BME769" s="156"/>
      <c r="BMF769" s="156"/>
      <c r="BMG769" s="156"/>
      <c r="BMH769" s="156"/>
      <c r="BMI769" s="156"/>
      <c r="BMJ769" s="156"/>
      <c r="BMK769" s="156"/>
      <c r="BML769" s="156"/>
      <c r="BMM769" s="156"/>
      <c r="BMN769" s="156"/>
      <c r="BMO769" s="156"/>
      <c r="BMP769" s="156"/>
      <c r="BMQ769" s="156"/>
      <c r="BMR769" s="156"/>
      <c r="BMS769" s="156"/>
      <c r="BMT769" s="156"/>
      <c r="BMU769" s="156"/>
      <c r="BMV769" s="156"/>
      <c r="BMW769" s="156"/>
      <c r="BMX769" s="156"/>
      <c r="BMY769" s="156"/>
      <c r="BMZ769" s="156"/>
      <c r="BNA769" s="156"/>
      <c r="BNB769" s="156"/>
      <c r="BNC769" s="156"/>
      <c r="BND769" s="156"/>
      <c r="BNE769" s="156"/>
      <c r="BNF769" s="156"/>
      <c r="BNG769" s="156"/>
      <c r="BNH769" s="156"/>
      <c r="BNI769" s="156"/>
      <c r="BNJ769" s="156"/>
      <c r="BNK769" s="156"/>
      <c r="BNL769" s="156"/>
      <c r="BNM769" s="156"/>
      <c r="BNN769" s="156"/>
      <c r="BNO769" s="156"/>
      <c r="BNP769" s="156"/>
      <c r="BNQ769" s="156"/>
      <c r="BNR769" s="156"/>
      <c r="BNS769" s="156"/>
      <c r="BNT769" s="156"/>
      <c r="BNU769" s="156"/>
      <c r="BNV769" s="156"/>
      <c r="BNW769" s="156"/>
      <c r="BNX769" s="156"/>
      <c r="BNY769" s="156"/>
      <c r="BNZ769" s="156"/>
      <c r="BOA769" s="156"/>
      <c r="BOB769" s="156"/>
      <c r="BOC769" s="156"/>
      <c r="BOD769" s="156"/>
      <c r="BOE769" s="156"/>
      <c r="BOF769" s="156"/>
      <c r="BOG769" s="156"/>
      <c r="BOH769" s="156"/>
      <c r="BOI769" s="156"/>
      <c r="BOJ769" s="156"/>
      <c r="BOK769" s="156"/>
      <c r="BOL769" s="156"/>
      <c r="BOM769" s="156"/>
      <c r="BON769" s="156"/>
      <c r="BOO769" s="156"/>
      <c r="BOP769" s="156"/>
      <c r="BOQ769" s="156"/>
      <c r="BOR769" s="156"/>
      <c r="BOS769" s="156"/>
      <c r="BOT769" s="156"/>
      <c r="BOU769" s="156"/>
      <c r="BOV769" s="156"/>
      <c r="BOW769" s="156"/>
      <c r="BOX769" s="156"/>
      <c r="BOY769" s="156"/>
      <c r="BOZ769" s="156"/>
      <c r="BPA769" s="156"/>
      <c r="BPB769" s="156"/>
      <c r="BPC769" s="156"/>
      <c r="BPD769" s="156"/>
      <c r="BPE769" s="156"/>
      <c r="BPF769" s="156"/>
      <c r="BPG769" s="156"/>
      <c r="BPH769" s="156"/>
      <c r="BPI769" s="156"/>
      <c r="BPJ769" s="156"/>
      <c r="BPK769" s="156"/>
      <c r="BPL769" s="156"/>
      <c r="BPM769" s="156"/>
      <c r="BPN769" s="156"/>
      <c r="BPO769" s="156"/>
      <c r="BPP769" s="156"/>
      <c r="BPQ769" s="156"/>
      <c r="BPR769" s="156"/>
      <c r="BPS769" s="156"/>
      <c r="BPT769" s="156"/>
      <c r="BPU769" s="156"/>
      <c r="BPV769" s="156"/>
      <c r="BPW769" s="156"/>
      <c r="BPX769" s="156"/>
      <c r="BPY769" s="156"/>
      <c r="BPZ769" s="156"/>
      <c r="BQA769" s="156"/>
      <c r="BQB769" s="156"/>
      <c r="BQC769" s="156"/>
      <c r="BQD769" s="156"/>
      <c r="BQE769" s="156"/>
      <c r="BQF769" s="156"/>
      <c r="BQG769" s="156"/>
      <c r="BQH769" s="156"/>
      <c r="BQI769" s="156"/>
      <c r="BQJ769" s="156"/>
      <c r="BQK769" s="156"/>
      <c r="BQL769" s="156"/>
      <c r="BQM769" s="156"/>
      <c r="BQN769" s="156"/>
      <c r="BQO769" s="156"/>
      <c r="BQP769" s="156"/>
      <c r="BQQ769" s="156"/>
      <c r="BQR769" s="156"/>
      <c r="BQS769" s="156"/>
      <c r="BQT769" s="156"/>
      <c r="BQU769" s="156"/>
      <c r="BQV769" s="156"/>
      <c r="BQW769" s="156"/>
      <c r="BQX769" s="156"/>
      <c r="BQY769" s="156"/>
      <c r="BQZ769" s="156"/>
      <c r="BRA769" s="156"/>
      <c r="BRB769" s="156"/>
      <c r="BRC769" s="156"/>
      <c r="BRD769" s="156"/>
      <c r="BRE769" s="156"/>
      <c r="BRF769" s="156"/>
      <c r="BRG769" s="156"/>
      <c r="BRH769" s="156"/>
      <c r="BRI769" s="156"/>
      <c r="BRJ769" s="156"/>
      <c r="BRK769" s="156"/>
      <c r="BRL769" s="156"/>
      <c r="BRM769" s="156"/>
      <c r="BRN769" s="156"/>
      <c r="BRO769" s="156"/>
      <c r="BRP769" s="156"/>
      <c r="BRQ769" s="156"/>
      <c r="BRR769" s="156"/>
      <c r="BRS769" s="156"/>
      <c r="BRT769" s="156"/>
      <c r="BRU769" s="156"/>
      <c r="BRV769" s="156"/>
      <c r="BRW769" s="156"/>
      <c r="BRX769" s="156"/>
      <c r="BRY769" s="156"/>
      <c r="BRZ769" s="156"/>
      <c r="BSA769" s="156"/>
      <c r="BSB769" s="156"/>
      <c r="BSC769" s="156"/>
      <c r="BSD769" s="156"/>
      <c r="BSE769" s="156"/>
      <c r="BSF769" s="156"/>
      <c r="BSG769" s="156"/>
      <c r="BSH769" s="156"/>
      <c r="BSI769" s="156"/>
      <c r="BSJ769" s="156"/>
      <c r="BSK769" s="156"/>
      <c r="BSL769" s="156"/>
      <c r="BSM769" s="156"/>
      <c r="BSN769" s="156"/>
      <c r="BSO769" s="156"/>
      <c r="BSP769" s="156"/>
      <c r="BSQ769" s="156"/>
      <c r="BSR769" s="156"/>
      <c r="BSS769" s="156"/>
      <c r="BST769" s="156"/>
      <c r="BSU769" s="156"/>
      <c r="BSV769" s="156"/>
      <c r="BSW769" s="156"/>
      <c r="BSX769" s="156"/>
      <c r="BSY769" s="156"/>
      <c r="BSZ769" s="156"/>
      <c r="BTA769" s="156"/>
      <c r="BTB769" s="156"/>
      <c r="BTC769" s="156"/>
      <c r="BTD769" s="156"/>
      <c r="BTE769" s="156"/>
      <c r="BTF769" s="156"/>
      <c r="BTG769" s="156"/>
      <c r="BTH769" s="156"/>
      <c r="BTI769" s="156"/>
      <c r="BTJ769" s="156"/>
      <c r="BTK769" s="156"/>
      <c r="BTL769" s="156"/>
      <c r="BTM769" s="156"/>
      <c r="BTN769" s="156"/>
      <c r="BTO769" s="156"/>
      <c r="BTP769" s="156"/>
      <c r="BTQ769" s="156"/>
      <c r="BTR769" s="156"/>
      <c r="BTS769" s="156"/>
      <c r="BTT769" s="156"/>
      <c r="BTU769" s="156"/>
      <c r="BTV769" s="156"/>
      <c r="BTW769" s="156"/>
      <c r="BTX769" s="156"/>
      <c r="BTY769" s="156"/>
      <c r="BTZ769" s="156"/>
      <c r="BUA769" s="156"/>
      <c r="BUB769" s="156"/>
      <c r="BUC769" s="156"/>
      <c r="BUD769" s="156"/>
      <c r="BUE769" s="156"/>
      <c r="BUF769" s="156"/>
      <c r="BUG769" s="156"/>
      <c r="BUH769" s="156"/>
      <c r="BUI769" s="156"/>
      <c r="BUJ769" s="156"/>
      <c r="BUK769" s="156"/>
      <c r="BUL769" s="156"/>
      <c r="BUM769" s="156"/>
      <c r="BUN769" s="156"/>
      <c r="BUO769" s="156"/>
      <c r="BUP769" s="156"/>
      <c r="BUQ769" s="156"/>
      <c r="BUR769" s="156"/>
      <c r="BUS769" s="156"/>
      <c r="BUT769" s="156"/>
      <c r="BUU769" s="156"/>
      <c r="BUV769" s="156"/>
      <c r="BUW769" s="156"/>
      <c r="BUX769" s="156"/>
      <c r="BUY769" s="156"/>
      <c r="BUZ769" s="156"/>
      <c r="BVA769" s="156"/>
      <c r="BVB769" s="156"/>
      <c r="BVC769" s="156"/>
      <c r="BVD769" s="156"/>
      <c r="BVE769" s="156"/>
      <c r="BVF769" s="156"/>
      <c r="BVG769" s="156"/>
      <c r="BVH769" s="156"/>
      <c r="BVI769" s="156"/>
      <c r="BVJ769" s="156"/>
      <c r="BVK769" s="156"/>
      <c r="BVL769" s="156"/>
      <c r="BVM769" s="156"/>
      <c r="BVN769" s="156"/>
      <c r="BVO769" s="156"/>
      <c r="BVP769" s="156"/>
      <c r="BVQ769" s="156"/>
      <c r="BVR769" s="156"/>
      <c r="BVS769" s="156"/>
      <c r="BVT769" s="156"/>
      <c r="BVU769" s="156"/>
      <c r="BVV769" s="156"/>
      <c r="BVW769" s="156"/>
      <c r="BVX769" s="156"/>
      <c r="BVY769" s="156"/>
      <c r="BVZ769" s="156"/>
      <c r="BWA769" s="156"/>
      <c r="BWB769" s="156"/>
      <c r="BWC769" s="156"/>
      <c r="BWD769" s="156"/>
      <c r="BWE769" s="156"/>
      <c r="BWF769" s="156"/>
      <c r="BWG769" s="156"/>
      <c r="BWH769" s="156"/>
      <c r="BWI769" s="156"/>
      <c r="BWJ769" s="156"/>
      <c r="BWK769" s="156"/>
      <c r="BWL769" s="156"/>
      <c r="BWM769" s="156"/>
      <c r="BWN769" s="156"/>
      <c r="BWO769" s="156"/>
      <c r="BWP769" s="156"/>
      <c r="BWQ769" s="156"/>
      <c r="BWR769" s="156"/>
      <c r="BWS769" s="156"/>
      <c r="BWT769" s="156"/>
      <c r="BWU769" s="156"/>
      <c r="BWV769" s="156"/>
      <c r="BWW769" s="156"/>
      <c r="BWX769" s="156"/>
      <c r="BWY769" s="156"/>
      <c r="BWZ769" s="156"/>
      <c r="BXA769" s="156"/>
      <c r="BXB769" s="156"/>
      <c r="BXC769" s="156"/>
      <c r="BXD769" s="156"/>
      <c r="BXE769" s="156"/>
      <c r="BXF769" s="156"/>
      <c r="BXG769" s="156"/>
      <c r="BXH769" s="156"/>
      <c r="BXI769" s="156"/>
      <c r="BXJ769" s="156"/>
      <c r="BXK769" s="156"/>
      <c r="BXL769" s="156"/>
      <c r="BXM769" s="156"/>
      <c r="BXN769" s="156"/>
      <c r="BXO769" s="156"/>
      <c r="BXP769" s="156"/>
      <c r="BXQ769" s="156"/>
      <c r="BXR769" s="156"/>
      <c r="BXS769" s="156"/>
      <c r="BXT769" s="156"/>
      <c r="BXU769" s="156"/>
      <c r="BXV769" s="156"/>
      <c r="BXW769" s="156"/>
      <c r="BXX769" s="156"/>
      <c r="BXY769" s="156"/>
      <c r="BXZ769" s="156"/>
      <c r="BYA769" s="156"/>
      <c r="BYB769" s="156"/>
      <c r="BYC769" s="156"/>
      <c r="BYD769" s="156"/>
      <c r="BYE769" s="156"/>
      <c r="BYF769" s="156"/>
      <c r="BYG769" s="156"/>
      <c r="BYH769" s="156"/>
      <c r="BYI769" s="156"/>
      <c r="BYJ769" s="156"/>
      <c r="BYK769" s="156"/>
      <c r="BYL769" s="156"/>
      <c r="BYM769" s="156"/>
      <c r="BYN769" s="156"/>
      <c r="BYO769" s="156"/>
      <c r="BYP769" s="156"/>
      <c r="BYQ769" s="156"/>
      <c r="BYR769" s="156"/>
      <c r="BYS769" s="156"/>
      <c r="BYT769" s="156"/>
      <c r="BYU769" s="156"/>
      <c r="BYV769" s="156"/>
      <c r="BYW769" s="156"/>
      <c r="BYX769" s="156"/>
      <c r="BYY769" s="156"/>
      <c r="BYZ769" s="156"/>
      <c r="BZA769" s="156"/>
      <c r="BZB769" s="156"/>
      <c r="BZC769" s="156"/>
      <c r="BZD769" s="156"/>
      <c r="BZE769" s="156"/>
      <c r="BZF769" s="156"/>
      <c r="BZG769" s="156"/>
      <c r="BZH769" s="156"/>
      <c r="BZI769" s="156"/>
      <c r="BZJ769" s="156"/>
      <c r="BZK769" s="156"/>
      <c r="BZL769" s="156"/>
      <c r="BZM769" s="156"/>
      <c r="BZN769" s="156"/>
      <c r="BZO769" s="156"/>
      <c r="BZP769" s="156"/>
      <c r="BZQ769" s="156"/>
      <c r="BZR769" s="156"/>
      <c r="BZS769" s="156"/>
      <c r="BZT769" s="156"/>
      <c r="BZU769" s="156"/>
      <c r="BZV769" s="156"/>
      <c r="BZW769" s="156"/>
      <c r="BZX769" s="156"/>
      <c r="BZY769" s="156"/>
      <c r="BZZ769" s="156"/>
      <c r="CAA769" s="156"/>
      <c r="CAB769" s="156"/>
      <c r="CAC769" s="156"/>
      <c r="CAD769" s="156"/>
      <c r="CAE769" s="156"/>
      <c r="CAF769" s="156"/>
      <c r="CAG769" s="156"/>
      <c r="CAH769" s="156"/>
      <c r="CAI769" s="156"/>
      <c r="CAJ769" s="156"/>
      <c r="CAK769" s="156"/>
      <c r="CAL769" s="156"/>
      <c r="CAM769" s="156"/>
      <c r="CAN769" s="156"/>
      <c r="CAO769" s="156"/>
      <c r="CAP769" s="156"/>
      <c r="CAQ769" s="156"/>
      <c r="CAR769" s="156"/>
      <c r="CAS769" s="156"/>
      <c r="CAT769" s="156"/>
      <c r="CAU769" s="156"/>
      <c r="CAV769" s="156"/>
      <c r="CAW769" s="156"/>
      <c r="CAX769" s="156"/>
      <c r="CAY769" s="156"/>
      <c r="CAZ769" s="156"/>
      <c r="CBA769" s="156"/>
      <c r="CBB769" s="156"/>
      <c r="CBC769" s="156"/>
      <c r="CBD769" s="156"/>
      <c r="CBE769" s="156"/>
      <c r="CBF769" s="156"/>
      <c r="CBG769" s="156"/>
      <c r="CBH769" s="156"/>
      <c r="CBI769" s="156"/>
      <c r="CBJ769" s="156"/>
      <c r="CBK769" s="156"/>
      <c r="CBL769" s="156"/>
      <c r="CBM769" s="156"/>
      <c r="CBN769" s="156"/>
      <c r="CBO769" s="156"/>
      <c r="CBP769" s="156"/>
      <c r="CBQ769" s="156"/>
      <c r="CBR769" s="156"/>
      <c r="CBS769" s="156"/>
      <c r="CBT769" s="156"/>
      <c r="CBU769" s="156"/>
      <c r="CBV769" s="156"/>
      <c r="CBW769" s="156"/>
      <c r="CBX769" s="156"/>
      <c r="CBY769" s="156"/>
      <c r="CBZ769" s="156"/>
      <c r="CCA769" s="156"/>
      <c r="CCB769" s="156"/>
      <c r="CCC769" s="156"/>
      <c r="CCD769" s="156"/>
      <c r="CCE769" s="156"/>
      <c r="CCF769" s="156"/>
      <c r="CCG769" s="156"/>
      <c r="CCH769" s="156"/>
      <c r="CCI769" s="156"/>
      <c r="CCJ769" s="156"/>
      <c r="CCK769" s="156"/>
      <c r="CCL769" s="156"/>
      <c r="CCM769" s="156"/>
      <c r="CCN769" s="156"/>
      <c r="CCO769" s="156"/>
      <c r="CCP769" s="156"/>
      <c r="CCQ769" s="156"/>
      <c r="CCR769" s="156"/>
      <c r="CCS769" s="156"/>
      <c r="CCT769" s="156"/>
      <c r="CCU769" s="156"/>
      <c r="CCV769" s="156"/>
      <c r="CCW769" s="156"/>
      <c r="CCX769" s="156"/>
      <c r="CCY769" s="156"/>
      <c r="CCZ769" s="156"/>
      <c r="CDA769" s="156"/>
      <c r="CDB769" s="156"/>
      <c r="CDC769" s="156"/>
      <c r="CDD769" s="156"/>
      <c r="CDE769" s="156"/>
      <c r="CDF769" s="156"/>
      <c r="CDG769" s="156"/>
      <c r="CDH769" s="156"/>
      <c r="CDI769" s="156"/>
      <c r="CDJ769" s="156"/>
      <c r="CDK769" s="156"/>
      <c r="CDL769" s="156"/>
      <c r="CDM769" s="156"/>
      <c r="CDN769" s="156"/>
      <c r="CDO769" s="156"/>
      <c r="CDP769" s="156"/>
      <c r="CDQ769" s="156"/>
      <c r="CDR769" s="156"/>
      <c r="CDS769" s="156"/>
      <c r="CDT769" s="156"/>
      <c r="CDU769" s="156"/>
      <c r="CDV769" s="156"/>
      <c r="CDW769" s="156"/>
      <c r="CDX769" s="156"/>
      <c r="CDY769" s="156"/>
      <c r="CDZ769" s="156"/>
      <c r="CEA769" s="156"/>
      <c r="CEB769" s="156"/>
      <c r="CEC769" s="156"/>
      <c r="CED769" s="156"/>
      <c r="CEE769" s="156"/>
      <c r="CEF769" s="156"/>
      <c r="CEG769" s="156"/>
      <c r="CEH769" s="156"/>
      <c r="CEI769" s="156"/>
      <c r="CEJ769" s="156"/>
      <c r="CEK769" s="156"/>
      <c r="CEL769" s="156"/>
      <c r="CEM769" s="156"/>
      <c r="CEN769" s="156"/>
      <c r="CEO769" s="156"/>
      <c r="CEP769" s="156"/>
      <c r="CEQ769" s="156"/>
      <c r="CER769" s="156"/>
      <c r="CES769" s="156"/>
      <c r="CET769" s="156"/>
      <c r="CEU769" s="156"/>
      <c r="CEV769" s="156"/>
      <c r="CEW769" s="156"/>
      <c r="CEX769" s="156"/>
      <c r="CEY769" s="156"/>
      <c r="CEZ769" s="156"/>
      <c r="CFA769" s="156"/>
      <c r="CFB769" s="156"/>
      <c r="CFC769" s="156"/>
      <c r="CFD769" s="156"/>
      <c r="CFE769" s="156"/>
      <c r="CFF769" s="156"/>
      <c r="CFG769" s="156"/>
      <c r="CFH769" s="156"/>
      <c r="CFI769" s="156"/>
      <c r="CFJ769" s="156"/>
      <c r="CFK769" s="156"/>
      <c r="CFL769" s="156"/>
      <c r="CFM769" s="156"/>
      <c r="CFN769" s="156"/>
      <c r="CFO769" s="156"/>
      <c r="CFP769" s="156"/>
      <c r="CFQ769" s="156"/>
      <c r="CFR769" s="156"/>
      <c r="CFS769" s="156"/>
      <c r="CFT769" s="156"/>
      <c r="CFU769" s="156"/>
      <c r="CFV769" s="156"/>
      <c r="CFW769" s="156"/>
      <c r="CFX769" s="156"/>
      <c r="CFY769" s="156"/>
      <c r="CFZ769" s="156"/>
      <c r="CGA769" s="156"/>
      <c r="CGB769" s="156"/>
      <c r="CGC769" s="156"/>
      <c r="CGD769" s="156"/>
      <c r="CGE769" s="156"/>
      <c r="CGF769" s="156"/>
      <c r="CGG769" s="156"/>
      <c r="CGH769" s="156"/>
      <c r="CGI769" s="156"/>
      <c r="CGJ769" s="156"/>
      <c r="CGK769" s="156"/>
      <c r="CGL769" s="156"/>
      <c r="CGM769" s="156"/>
      <c r="CGN769" s="156"/>
      <c r="CGO769" s="156"/>
      <c r="CGP769" s="156"/>
      <c r="CGQ769" s="156"/>
      <c r="CGR769" s="156"/>
      <c r="CGS769" s="156"/>
      <c r="CGT769" s="156"/>
      <c r="CGU769" s="156"/>
      <c r="CGV769" s="156"/>
      <c r="CGW769" s="156"/>
      <c r="CGX769" s="156"/>
      <c r="CGY769" s="156"/>
      <c r="CGZ769" s="156"/>
      <c r="CHA769" s="156"/>
      <c r="CHB769" s="156"/>
      <c r="CHC769" s="156"/>
      <c r="CHD769" s="156"/>
      <c r="CHE769" s="156"/>
      <c r="CHF769" s="156"/>
      <c r="CHG769" s="156"/>
      <c r="CHH769" s="156"/>
      <c r="CHI769" s="156"/>
      <c r="CHJ769" s="156"/>
      <c r="CHK769" s="156"/>
      <c r="CHL769" s="156"/>
      <c r="CHM769" s="156"/>
      <c r="CHN769" s="156"/>
      <c r="CHO769" s="156"/>
      <c r="CHP769" s="156"/>
      <c r="CHQ769" s="156"/>
      <c r="CHR769" s="156"/>
      <c r="CHS769" s="156"/>
      <c r="CHT769" s="156"/>
      <c r="CHU769" s="156"/>
      <c r="CHV769" s="156"/>
      <c r="CHW769" s="156"/>
      <c r="CHX769" s="156"/>
      <c r="CHY769" s="156"/>
      <c r="CHZ769" s="156"/>
      <c r="CIA769" s="156"/>
      <c r="CIB769" s="156"/>
      <c r="CIC769" s="156"/>
      <c r="CID769" s="156"/>
      <c r="CIE769" s="156"/>
      <c r="CIF769" s="156"/>
      <c r="CIG769" s="156"/>
      <c r="CIH769" s="156"/>
      <c r="CII769" s="156"/>
      <c r="CIJ769" s="156"/>
      <c r="CIK769" s="156"/>
      <c r="CIL769" s="156"/>
      <c r="CIM769" s="156"/>
      <c r="CIN769" s="156"/>
      <c r="CIO769" s="156"/>
      <c r="CIP769" s="156"/>
      <c r="CIQ769" s="156"/>
      <c r="CIR769" s="156"/>
      <c r="CIS769" s="156"/>
      <c r="CIT769" s="156"/>
      <c r="CIU769" s="156"/>
      <c r="CIV769" s="156"/>
      <c r="CIW769" s="156"/>
      <c r="CIX769" s="156"/>
      <c r="CIY769" s="156"/>
      <c r="CIZ769" s="156"/>
      <c r="CJA769" s="156"/>
      <c r="CJB769" s="156"/>
      <c r="CJC769" s="156"/>
      <c r="CJD769" s="156"/>
      <c r="CJE769" s="156"/>
      <c r="CJF769" s="156"/>
      <c r="CJG769" s="156"/>
      <c r="CJH769" s="156"/>
      <c r="CJI769" s="156"/>
      <c r="CJJ769" s="156"/>
      <c r="CJK769" s="156"/>
      <c r="CJL769" s="156"/>
      <c r="CJM769" s="156"/>
      <c r="CJN769" s="156"/>
      <c r="CJO769" s="156"/>
      <c r="CJP769" s="156"/>
      <c r="CJQ769" s="156"/>
      <c r="CJR769" s="156"/>
      <c r="CJS769" s="156"/>
      <c r="CJT769" s="156"/>
      <c r="CJU769" s="156"/>
      <c r="CJV769" s="156"/>
      <c r="CJW769" s="156"/>
      <c r="CJX769" s="156"/>
      <c r="CJY769" s="156"/>
      <c r="CJZ769" s="156"/>
      <c r="CKA769" s="156"/>
      <c r="CKB769" s="156"/>
      <c r="CKC769" s="156"/>
      <c r="CKD769" s="156"/>
      <c r="CKE769" s="156"/>
      <c r="CKF769" s="156"/>
      <c r="CKG769" s="156"/>
      <c r="CKH769" s="156"/>
      <c r="CKI769" s="156"/>
      <c r="CKJ769" s="156"/>
      <c r="CKK769" s="156"/>
      <c r="CKL769" s="156"/>
      <c r="CKM769" s="156"/>
      <c r="CKN769" s="156"/>
      <c r="CKO769" s="156"/>
      <c r="CKP769" s="156"/>
      <c r="CKQ769" s="156"/>
      <c r="CKR769" s="156"/>
      <c r="CKS769" s="156"/>
      <c r="CKT769" s="156"/>
      <c r="CKU769" s="156"/>
      <c r="CKV769" s="156"/>
      <c r="CKW769" s="156"/>
      <c r="CKX769" s="156"/>
      <c r="CKY769" s="156"/>
      <c r="CKZ769" s="156"/>
      <c r="CLA769" s="156"/>
      <c r="CLB769" s="156"/>
      <c r="CLC769" s="156"/>
      <c r="CLD769" s="156"/>
      <c r="CLE769" s="156"/>
      <c r="CLF769" s="156"/>
      <c r="CLG769" s="156"/>
      <c r="CLH769" s="156"/>
      <c r="CLI769" s="156"/>
      <c r="CLJ769" s="156"/>
      <c r="CLK769" s="156"/>
      <c r="CLL769" s="156"/>
      <c r="CLM769" s="156"/>
      <c r="CLN769" s="156"/>
      <c r="CLO769" s="156"/>
      <c r="CLP769" s="156"/>
      <c r="CLQ769" s="156"/>
      <c r="CLR769" s="156"/>
      <c r="CLS769" s="156"/>
      <c r="CLT769" s="156"/>
      <c r="CLU769" s="156"/>
      <c r="CLV769" s="156"/>
      <c r="CLW769" s="156"/>
      <c r="CLX769" s="156"/>
      <c r="CLY769" s="156"/>
      <c r="CLZ769" s="156"/>
      <c r="CMA769" s="156"/>
      <c r="CMB769" s="156"/>
      <c r="CMC769" s="156"/>
      <c r="CMD769" s="156"/>
      <c r="CME769" s="156"/>
      <c r="CMF769" s="156"/>
      <c r="CMG769" s="156"/>
      <c r="CMH769" s="156"/>
      <c r="CMI769" s="156"/>
      <c r="CMJ769" s="156"/>
      <c r="CMK769" s="156"/>
      <c r="CML769" s="156"/>
      <c r="CMM769" s="156"/>
      <c r="CMN769" s="156"/>
      <c r="CMO769" s="156"/>
      <c r="CMP769" s="156"/>
      <c r="CMQ769" s="156"/>
      <c r="CMR769" s="156"/>
      <c r="CMS769" s="156"/>
      <c r="CMT769" s="156"/>
      <c r="CMU769" s="156"/>
      <c r="CMV769" s="156"/>
      <c r="CMW769" s="156"/>
      <c r="CMX769" s="156"/>
      <c r="CMY769" s="156"/>
      <c r="CMZ769" s="156"/>
      <c r="CNA769" s="156"/>
      <c r="CNB769" s="156"/>
      <c r="CNC769" s="156"/>
      <c r="CND769" s="156"/>
      <c r="CNE769" s="156"/>
      <c r="CNF769" s="156"/>
      <c r="CNG769" s="156"/>
      <c r="CNH769" s="156"/>
      <c r="CNI769" s="156"/>
      <c r="CNJ769" s="156"/>
      <c r="CNK769" s="156"/>
      <c r="CNL769" s="156"/>
      <c r="CNM769" s="156"/>
      <c r="CNN769" s="156"/>
      <c r="CNO769" s="156"/>
      <c r="CNP769" s="156"/>
      <c r="CNQ769" s="156"/>
      <c r="CNR769" s="156"/>
      <c r="CNS769" s="156"/>
      <c r="CNT769" s="156"/>
      <c r="CNU769" s="156"/>
      <c r="CNV769" s="156"/>
      <c r="CNW769" s="156"/>
      <c r="CNX769" s="156"/>
      <c r="CNY769" s="156"/>
      <c r="CNZ769" s="156"/>
      <c r="COA769" s="156"/>
      <c r="COB769" s="156"/>
      <c r="COC769" s="156"/>
      <c r="COD769" s="156"/>
      <c r="COE769" s="156"/>
      <c r="COF769" s="156"/>
      <c r="COG769" s="156"/>
      <c r="COH769" s="156"/>
      <c r="COI769" s="156"/>
      <c r="COJ769" s="156"/>
      <c r="COK769" s="156"/>
      <c r="COL769" s="156"/>
      <c r="COM769" s="156"/>
      <c r="CON769" s="156"/>
      <c r="COO769" s="156"/>
      <c r="COP769" s="156"/>
      <c r="COQ769" s="156"/>
      <c r="COR769" s="156"/>
      <c r="COS769" s="156"/>
      <c r="COT769" s="156"/>
      <c r="COU769" s="156"/>
      <c r="COV769" s="156"/>
      <c r="COW769" s="156"/>
      <c r="COX769" s="156"/>
      <c r="COY769" s="156"/>
      <c r="COZ769" s="156"/>
      <c r="CPA769" s="156"/>
      <c r="CPB769" s="156"/>
      <c r="CPC769" s="156"/>
      <c r="CPD769" s="156"/>
      <c r="CPE769" s="156"/>
      <c r="CPF769" s="156"/>
      <c r="CPG769" s="156"/>
      <c r="CPH769" s="156"/>
      <c r="CPI769" s="156"/>
      <c r="CPJ769" s="156"/>
      <c r="CPK769" s="156"/>
      <c r="CPL769" s="156"/>
      <c r="CPM769" s="156"/>
      <c r="CPN769" s="156"/>
      <c r="CPO769" s="156"/>
      <c r="CPP769" s="156"/>
      <c r="CPQ769" s="156"/>
      <c r="CPR769" s="156"/>
      <c r="CPS769" s="156"/>
      <c r="CPT769" s="156"/>
      <c r="CPU769" s="156"/>
      <c r="CPV769" s="156"/>
      <c r="CPW769" s="156"/>
      <c r="CPX769" s="156"/>
      <c r="CPY769" s="156"/>
      <c r="CPZ769" s="156"/>
      <c r="CQA769" s="156"/>
      <c r="CQB769" s="156"/>
      <c r="CQC769" s="156"/>
      <c r="CQD769" s="156"/>
      <c r="CQE769" s="156"/>
      <c r="CQF769" s="156"/>
      <c r="CQG769" s="156"/>
      <c r="CQH769" s="156"/>
      <c r="CQI769" s="156"/>
      <c r="CQJ769" s="156"/>
      <c r="CQK769" s="156"/>
      <c r="CQL769" s="156"/>
      <c r="CQM769" s="156"/>
      <c r="CQN769" s="156"/>
      <c r="CQO769" s="156"/>
      <c r="CQP769" s="156"/>
      <c r="CQQ769" s="156"/>
      <c r="CQR769" s="156"/>
      <c r="CQS769" s="156"/>
      <c r="CQT769" s="156"/>
      <c r="CQU769" s="156"/>
      <c r="CQV769" s="156"/>
      <c r="CQW769" s="156"/>
      <c r="CQX769" s="156"/>
      <c r="CQY769" s="156"/>
      <c r="CQZ769" s="156"/>
      <c r="CRA769" s="156"/>
      <c r="CRB769" s="156"/>
      <c r="CRC769" s="156"/>
      <c r="CRD769" s="156"/>
      <c r="CRE769" s="156"/>
      <c r="CRF769" s="156"/>
      <c r="CRG769" s="156"/>
      <c r="CRH769" s="156"/>
      <c r="CRI769" s="156"/>
      <c r="CRJ769" s="156"/>
      <c r="CRK769" s="156"/>
      <c r="CRL769" s="156"/>
      <c r="CRM769" s="156"/>
      <c r="CRN769" s="156"/>
      <c r="CRO769" s="156"/>
      <c r="CRP769" s="156"/>
      <c r="CRQ769" s="156"/>
      <c r="CRR769" s="156"/>
      <c r="CRS769" s="156"/>
      <c r="CRT769" s="156"/>
      <c r="CRU769" s="156"/>
      <c r="CRV769" s="156"/>
      <c r="CRW769" s="156"/>
      <c r="CRX769" s="156"/>
      <c r="CRY769" s="156"/>
      <c r="CRZ769" s="156"/>
      <c r="CSA769" s="156"/>
      <c r="CSB769" s="156"/>
      <c r="CSC769" s="156"/>
      <c r="CSD769" s="156"/>
      <c r="CSE769" s="156"/>
      <c r="CSF769" s="156"/>
      <c r="CSG769" s="156"/>
      <c r="CSH769" s="156"/>
      <c r="CSI769" s="156"/>
      <c r="CSJ769" s="156"/>
      <c r="CSK769" s="156"/>
      <c r="CSL769" s="156"/>
      <c r="CSM769" s="156"/>
      <c r="CSN769" s="156"/>
      <c r="CSO769" s="156"/>
      <c r="CSP769" s="156"/>
      <c r="CSQ769" s="156"/>
      <c r="CSR769" s="156"/>
      <c r="CSS769" s="156"/>
      <c r="CST769" s="156"/>
      <c r="CSU769" s="156"/>
      <c r="CSV769" s="156"/>
      <c r="CSW769" s="156"/>
      <c r="CSX769" s="156"/>
      <c r="CSY769" s="156"/>
      <c r="CSZ769" s="156"/>
      <c r="CTA769" s="156"/>
      <c r="CTB769" s="156"/>
      <c r="CTC769" s="156"/>
      <c r="CTD769" s="156"/>
      <c r="CTE769" s="156"/>
      <c r="CTF769" s="156"/>
      <c r="CTG769" s="156"/>
      <c r="CTH769" s="156"/>
      <c r="CTI769" s="156"/>
      <c r="CTJ769" s="156"/>
      <c r="CTK769" s="156"/>
      <c r="CTL769" s="156"/>
      <c r="CTM769" s="156"/>
      <c r="CTN769" s="156"/>
      <c r="CTO769" s="156"/>
      <c r="CTP769" s="156"/>
      <c r="CTQ769" s="156"/>
      <c r="CTR769" s="156"/>
      <c r="CTS769" s="156"/>
      <c r="CTT769" s="156"/>
      <c r="CTU769" s="156"/>
      <c r="CTV769" s="156"/>
      <c r="CTW769" s="156"/>
      <c r="CTX769" s="156"/>
      <c r="CTY769" s="156"/>
      <c r="CTZ769" s="156"/>
      <c r="CUA769" s="156"/>
      <c r="CUB769" s="156"/>
      <c r="CUC769" s="156"/>
      <c r="CUD769" s="156"/>
      <c r="CUE769" s="156"/>
      <c r="CUF769" s="156"/>
      <c r="CUG769" s="156"/>
      <c r="CUH769" s="156"/>
      <c r="CUI769" s="156"/>
      <c r="CUJ769" s="156"/>
      <c r="CUK769" s="156"/>
      <c r="CUL769" s="156"/>
      <c r="CUM769" s="156"/>
      <c r="CUN769" s="156"/>
      <c r="CUO769" s="156"/>
      <c r="CUP769" s="156"/>
      <c r="CUQ769" s="156"/>
      <c r="CUR769" s="156"/>
      <c r="CUS769" s="156"/>
      <c r="CUT769" s="156"/>
      <c r="CUU769" s="156"/>
      <c r="CUV769" s="156"/>
      <c r="CUW769" s="156"/>
      <c r="CUX769" s="156"/>
      <c r="CUY769" s="156"/>
      <c r="CUZ769" s="156"/>
      <c r="CVA769" s="156"/>
      <c r="CVB769" s="156"/>
      <c r="CVC769" s="156"/>
      <c r="CVD769" s="156"/>
      <c r="CVE769" s="156"/>
      <c r="CVF769" s="156"/>
      <c r="CVG769" s="156"/>
      <c r="CVH769" s="156"/>
      <c r="CVI769" s="156"/>
      <c r="CVJ769" s="156"/>
      <c r="CVK769" s="156"/>
      <c r="CVL769" s="156"/>
      <c r="CVM769" s="156"/>
      <c r="CVN769" s="156"/>
      <c r="CVO769" s="156"/>
      <c r="CVP769" s="156"/>
      <c r="CVQ769" s="156"/>
      <c r="CVR769" s="156"/>
      <c r="CVS769" s="156"/>
      <c r="CVT769" s="156"/>
      <c r="CVU769" s="156"/>
      <c r="CVV769" s="156"/>
      <c r="CVW769" s="156"/>
      <c r="CVX769" s="156"/>
      <c r="CVY769" s="156"/>
      <c r="CVZ769" s="156"/>
      <c r="CWA769" s="156"/>
      <c r="CWB769" s="156"/>
      <c r="CWC769" s="156"/>
      <c r="CWD769" s="156"/>
      <c r="CWE769" s="156"/>
      <c r="CWF769" s="156"/>
      <c r="CWG769" s="156"/>
      <c r="CWH769" s="156"/>
      <c r="CWI769" s="156"/>
      <c r="CWJ769" s="156"/>
      <c r="CWK769" s="156"/>
      <c r="CWL769" s="156"/>
      <c r="CWM769" s="156"/>
      <c r="CWN769" s="156"/>
      <c r="CWO769" s="156"/>
      <c r="CWP769" s="156"/>
      <c r="CWQ769" s="156"/>
      <c r="CWR769" s="156"/>
      <c r="CWS769" s="156"/>
      <c r="CWT769" s="156"/>
      <c r="CWU769" s="156"/>
      <c r="CWV769" s="156"/>
      <c r="CWW769" s="156"/>
      <c r="CWX769" s="156"/>
      <c r="CWY769" s="156"/>
      <c r="CWZ769" s="156"/>
      <c r="CXA769" s="156"/>
      <c r="CXB769" s="156"/>
      <c r="CXC769" s="156"/>
      <c r="CXD769" s="156"/>
      <c r="CXE769" s="156"/>
      <c r="CXF769" s="156"/>
      <c r="CXG769" s="156"/>
      <c r="CXH769" s="156"/>
      <c r="CXI769" s="156"/>
      <c r="CXJ769" s="156"/>
      <c r="CXK769" s="156"/>
      <c r="CXL769" s="156"/>
      <c r="CXM769" s="156"/>
      <c r="CXN769" s="156"/>
      <c r="CXO769" s="156"/>
      <c r="CXP769" s="156"/>
      <c r="CXQ769" s="156"/>
      <c r="CXR769" s="156"/>
      <c r="CXS769" s="156"/>
      <c r="CXT769" s="156"/>
      <c r="CXU769" s="156"/>
      <c r="CXV769" s="156"/>
      <c r="CXW769" s="156"/>
      <c r="CXX769" s="156"/>
      <c r="CXY769" s="156"/>
      <c r="CXZ769" s="156"/>
      <c r="CYA769" s="156"/>
      <c r="CYB769" s="156"/>
      <c r="CYC769" s="156"/>
      <c r="CYD769" s="156"/>
      <c r="CYE769" s="156"/>
      <c r="CYF769" s="156"/>
      <c r="CYG769" s="156"/>
      <c r="CYH769" s="156"/>
      <c r="CYI769" s="156"/>
      <c r="CYJ769" s="156"/>
      <c r="CYK769" s="156"/>
      <c r="CYL769" s="156"/>
      <c r="CYM769" s="156"/>
      <c r="CYN769" s="156"/>
      <c r="CYO769" s="156"/>
      <c r="CYP769" s="156"/>
      <c r="CYQ769" s="156"/>
      <c r="CYR769" s="156"/>
      <c r="CYS769" s="156"/>
      <c r="CYT769" s="156"/>
      <c r="CYU769" s="156"/>
      <c r="CYV769" s="156"/>
      <c r="CYW769" s="156"/>
      <c r="CYX769" s="156"/>
      <c r="CYY769" s="156"/>
      <c r="CYZ769" s="156"/>
      <c r="CZA769" s="156"/>
      <c r="CZB769" s="156"/>
      <c r="CZC769" s="156"/>
      <c r="CZD769" s="156"/>
      <c r="CZE769" s="156"/>
      <c r="CZF769" s="156"/>
      <c r="CZG769" s="156"/>
      <c r="CZH769" s="156"/>
      <c r="CZI769" s="156"/>
      <c r="CZJ769" s="156"/>
      <c r="CZK769" s="156"/>
      <c r="CZL769" s="156"/>
      <c r="CZM769" s="156"/>
      <c r="CZN769" s="156"/>
      <c r="CZO769" s="156"/>
      <c r="CZP769" s="156"/>
      <c r="CZQ769" s="156"/>
      <c r="CZR769" s="156"/>
      <c r="CZS769" s="156"/>
      <c r="CZT769" s="156"/>
      <c r="CZU769" s="156"/>
      <c r="CZV769" s="156"/>
      <c r="CZW769" s="156"/>
      <c r="CZX769" s="156"/>
      <c r="CZY769" s="156"/>
      <c r="CZZ769" s="156"/>
      <c r="DAA769" s="156"/>
      <c r="DAB769" s="156"/>
      <c r="DAC769" s="156"/>
      <c r="DAD769" s="156"/>
      <c r="DAE769" s="156"/>
      <c r="DAF769" s="156"/>
      <c r="DAG769" s="156"/>
      <c r="DAH769" s="156"/>
      <c r="DAI769" s="156"/>
      <c r="DAJ769" s="156"/>
      <c r="DAK769" s="156"/>
      <c r="DAL769" s="156"/>
      <c r="DAM769" s="156"/>
      <c r="DAN769" s="156"/>
      <c r="DAO769" s="156"/>
      <c r="DAP769" s="156"/>
      <c r="DAQ769" s="156"/>
      <c r="DAR769" s="156"/>
      <c r="DAS769" s="156"/>
      <c r="DAT769" s="156"/>
      <c r="DAU769" s="156"/>
      <c r="DAV769" s="156"/>
      <c r="DAW769" s="156"/>
      <c r="DAX769" s="156"/>
      <c r="DAY769" s="156"/>
      <c r="DAZ769" s="156"/>
      <c r="DBA769" s="156"/>
      <c r="DBB769" s="156"/>
      <c r="DBC769" s="156"/>
      <c r="DBD769" s="156"/>
      <c r="DBE769" s="156"/>
      <c r="DBF769" s="156"/>
      <c r="DBG769" s="156"/>
      <c r="DBH769" s="156"/>
      <c r="DBI769" s="156"/>
      <c r="DBJ769" s="156"/>
      <c r="DBK769" s="156"/>
      <c r="DBL769" s="156"/>
      <c r="DBM769" s="156"/>
      <c r="DBN769" s="156"/>
      <c r="DBO769" s="156"/>
      <c r="DBP769" s="156"/>
      <c r="DBQ769" s="156"/>
      <c r="DBR769" s="156"/>
      <c r="DBS769" s="156"/>
      <c r="DBT769" s="156"/>
      <c r="DBU769" s="156"/>
      <c r="DBV769" s="156"/>
      <c r="DBW769" s="156"/>
      <c r="DBX769" s="156"/>
      <c r="DBY769" s="156"/>
      <c r="DBZ769" s="156"/>
      <c r="DCA769" s="156"/>
      <c r="DCB769" s="156"/>
      <c r="DCC769" s="156"/>
      <c r="DCD769" s="156"/>
      <c r="DCE769" s="156"/>
      <c r="DCF769" s="156"/>
      <c r="DCG769" s="156"/>
      <c r="DCH769" s="156"/>
      <c r="DCI769" s="156"/>
      <c r="DCJ769" s="156"/>
      <c r="DCK769" s="156"/>
      <c r="DCL769" s="156"/>
      <c r="DCM769" s="156"/>
      <c r="DCN769" s="156"/>
      <c r="DCO769" s="156"/>
      <c r="DCP769" s="156"/>
      <c r="DCQ769" s="156"/>
      <c r="DCR769" s="156"/>
      <c r="DCS769" s="156"/>
      <c r="DCT769" s="156"/>
      <c r="DCU769" s="156"/>
      <c r="DCV769" s="156"/>
      <c r="DCW769" s="156"/>
      <c r="DCX769" s="156"/>
      <c r="DCY769" s="156"/>
      <c r="DCZ769" s="156"/>
      <c r="DDA769" s="156"/>
      <c r="DDB769" s="156"/>
      <c r="DDC769" s="156"/>
      <c r="DDD769" s="156"/>
      <c r="DDE769" s="156"/>
      <c r="DDF769" s="156"/>
      <c r="DDG769" s="156"/>
      <c r="DDH769" s="156"/>
      <c r="DDI769" s="156"/>
      <c r="DDJ769" s="156"/>
      <c r="DDK769" s="156"/>
      <c r="DDL769" s="156"/>
      <c r="DDM769" s="156"/>
      <c r="DDN769" s="156"/>
      <c r="DDO769" s="156"/>
      <c r="DDP769" s="156"/>
      <c r="DDQ769" s="156"/>
      <c r="DDR769" s="156"/>
      <c r="DDS769" s="156"/>
      <c r="DDT769" s="156"/>
      <c r="DDU769" s="156"/>
      <c r="DDV769" s="156"/>
      <c r="DDW769" s="156"/>
      <c r="DDX769" s="156"/>
      <c r="DDY769" s="156"/>
      <c r="DDZ769" s="156"/>
      <c r="DEA769" s="156"/>
      <c r="DEB769" s="156"/>
      <c r="DEC769" s="156"/>
      <c r="DED769" s="156"/>
      <c r="DEE769" s="156"/>
      <c r="DEF769" s="156"/>
      <c r="DEG769" s="156"/>
      <c r="DEH769" s="156"/>
      <c r="DEI769" s="156"/>
      <c r="DEJ769" s="156"/>
      <c r="DEK769" s="156"/>
      <c r="DEL769" s="156"/>
      <c r="DEM769" s="156"/>
      <c r="DEN769" s="156"/>
      <c r="DEO769" s="156"/>
      <c r="DEP769" s="156"/>
      <c r="DEQ769" s="156"/>
      <c r="DER769" s="156"/>
      <c r="DES769" s="156"/>
      <c r="DET769" s="156"/>
      <c r="DEU769" s="156"/>
      <c r="DEV769" s="156"/>
      <c r="DEW769" s="156"/>
      <c r="DEX769" s="156"/>
      <c r="DEY769" s="156"/>
      <c r="DEZ769" s="156"/>
      <c r="DFA769" s="156"/>
      <c r="DFB769" s="156"/>
      <c r="DFC769" s="156"/>
      <c r="DFD769" s="156"/>
      <c r="DFE769" s="156"/>
      <c r="DFF769" s="156"/>
      <c r="DFG769" s="156"/>
      <c r="DFH769" s="156"/>
      <c r="DFI769" s="156"/>
      <c r="DFJ769" s="156"/>
      <c r="DFK769" s="156"/>
      <c r="DFL769" s="156"/>
      <c r="DFM769" s="156"/>
      <c r="DFN769" s="156"/>
      <c r="DFO769" s="156"/>
      <c r="DFP769" s="156"/>
      <c r="DFQ769" s="156"/>
      <c r="DFR769" s="156"/>
      <c r="DFS769" s="156"/>
      <c r="DFT769" s="156"/>
      <c r="DFU769" s="156"/>
      <c r="DFV769" s="156"/>
      <c r="DFW769" s="156"/>
      <c r="DFX769" s="156"/>
      <c r="DFY769" s="156"/>
      <c r="DFZ769" s="156"/>
      <c r="DGA769" s="156"/>
      <c r="DGB769" s="156"/>
      <c r="DGC769" s="156"/>
      <c r="DGD769" s="156"/>
      <c r="DGE769" s="156"/>
      <c r="DGF769" s="156"/>
      <c r="DGG769" s="156"/>
      <c r="DGH769" s="156"/>
      <c r="DGI769" s="156"/>
      <c r="DGJ769" s="156"/>
      <c r="DGK769" s="156"/>
      <c r="DGL769" s="156"/>
      <c r="DGM769" s="156"/>
      <c r="DGN769" s="156"/>
      <c r="DGO769" s="156"/>
      <c r="DGP769" s="156"/>
      <c r="DGQ769" s="156"/>
      <c r="DGR769" s="156"/>
      <c r="DGS769" s="156"/>
      <c r="DGT769" s="156"/>
      <c r="DGU769" s="156"/>
      <c r="DGV769" s="156"/>
      <c r="DGW769" s="156"/>
      <c r="DGX769" s="156"/>
      <c r="DGY769" s="156"/>
      <c r="DGZ769" s="156"/>
      <c r="DHA769" s="156"/>
      <c r="DHB769" s="156"/>
      <c r="DHC769" s="156"/>
      <c r="DHD769" s="156"/>
      <c r="DHE769" s="156"/>
      <c r="DHF769" s="156"/>
      <c r="DHG769" s="156"/>
      <c r="DHH769" s="156"/>
      <c r="DHI769" s="156"/>
      <c r="DHJ769" s="156"/>
      <c r="DHK769" s="156"/>
      <c r="DHL769" s="156"/>
      <c r="DHM769" s="156"/>
      <c r="DHN769" s="156"/>
      <c r="DHO769" s="156"/>
      <c r="DHP769" s="156"/>
      <c r="DHQ769" s="156"/>
      <c r="DHR769" s="156"/>
      <c r="DHS769" s="156"/>
      <c r="DHT769" s="156"/>
      <c r="DHU769" s="156"/>
      <c r="DHV769" s="156"/>
      <c r="DHW769" s="156"/>
      <c r="DHX769" s="156"/>
      <c r="DHY769" s="156"/>
      <c r="DHZ769" s="156"/>
      <c r="DIA769" s="156"/>
      <c r="DIB769" s="156"/>
      <c r="DIC769" s="156"/>
      <c r="DID769" s="156"/>
      <c r="DIE769" s="156"/>
      <c r="DIF769" s="156"/>
      <c r="DIG769" s="156"/>
      <c r="DIH769" s="156"/>
      <c r="DII769" s="156"/>
      <c r="DIJ769" s="156"/>
      <c r="DIK769" s="156"/>
      <c r="DIL769" s="156"/>
      <c r="DIM769" s="156"/>
      <c r="DIN769" s="156"/>
      <c r="DIO769" s="156"/>
      <c r="DIP769" s="156"/>
      <c r="DIQ769" s="156"/>
      <c r="DIR769" s="156"/>
      <c r="DIS769" s="156"/>
      <c r="DIT769" s="156"/>
      <c r="DIU769" s="156"/>
      <c r="DIV769" s="156"/>
      <c r="DIW769" s="156"/>
      <c r="DIX769" s="156"/>
      <c r="DIY769" s="156"/>
      <c r="DIZ769" s="156"/>
      <c r="DJA769" s="156"/>
      <c r="DJB769" s="156"/>
      <c r="DJC769" s="156"/>
      <c r="DJD769" s="156"/>
      <c r="DJE769" s="156"/>
      <c r="DJF769" s="156"/>
      <c r="DJG769" s="156"/>
      <c r="DJH769" s="156"/>
      <c r="DJI769" s="156"/>
      <c r="DJJ769" s="156"/>
      <c r="DJK769" s="156"/>
      <c r="DJL769" s="156"/>
      <c r="DJM769" s="156"/>
      <c r="DJN769" s="156"/>
      <c r="DJO769" s="156"/>
      <c r="DJP769" s="156"/>
      <c r="DJQ769" s="156"/>
      <c r="DJR769" s="156"/>
      <c r="DJS769" s="156"/>
      <c r="DJT769" s="156"/>
      <c r="DJU769" s="156"/>
      <c r="DJV769" s="156"/>
      <c r="DJW769" s="156"/>
      <c r="DJX769" s="156"/>
      <c r="DJY769" s="156"/>
      <c r="DJZ769" s="156"/>
      <c r="DKA769" s="156"/>
      <c r="DKB769" s="156"/>
      <c r="DKC769" s="156"/>
      <c r="DKD769" s="156"/>
      <c r="DKE769" s="156"/>
      <c r="DKF769" s="156"/>
      <c r="DKG769" s="156"/>
      <c r="DKH769" s="156"/>
      <c r="DKI769" s="156"/>
      <c r="DKJ769" s="156"/>
      <c r="DKK769" s="156"/>
      <c r="DKL769" s="156"/>
      <c r="DKM769" s="156"/>
      <c r="DKN769" s="156"/>
      <c r="DKO769" s="156"/>
      <c r="DKP769" s="156"/>
      <c r="DKQ769" s="156"/>
      <c r="DKR769" s="156"/>
      <c r="DKS769" s="156"/>
      <c r="DKT769" s="156"/>
      <c r="DKU769" s="156"/>
      <c r="DKV769" s="156"/>
      <c r="DKW769" s="156"/>
      <c r="DKX769" s="156"/>
      <c r="DKY769" s="156"/>
      <c r="DKZ769" s="156"/>
      <c r="DLA769" s="156"/>
      <c r="DLB769" s="156"/>
      <c r="DLC769" s="156"/>
      <c r="DLD769" s="156"/>
      <c r="DLE769" s="156"/>
      <c r="DLF769" s="156"/>
      <c r="DLG769" s="156"/>
      <c r="DLH769" s="156"/>
      <c r="DLI769" s="156"/>
      <c r="DLJ769" s="156"/>
      <c r="DLK769" s="156"/>
      <c r="DLL769" s="156"/>
      <c r="DLM769" s="156"/>
      <c r="DLN769" s="156"/>
      <c r="DLO769" s="156"/>
      <c r="DLP769" s="156"/>
      <c r="DLQ769" s="156"/>
      <c r="DLR769" s="156"/>
      <c r="DLS769" s="156"/>
      <c r="DLT769" s="156"/>
      <c r="DLU769" s="156"/>
      <c r="DLV769" s="156"/>
      <c r="DLW769" s="156"/>
      <c r="DLX769" s="156"/>
      <c r="DLY769" s="156"/>
      <c r="DLZ769" s="156"/>
      <c r="DMA769" s="156"/>
      <c r="DMB769" s="156"/>
      <c r="DMC769" s="156"/>
      <c r="DMD769" s="156"/>
      <c r="DME769" s="156"/>
      <c r="DMF769" s="156"/>
      <c r="DMG769" s="156"/>
      <c r="DMH769" s="156"/>
      <c r="DMI769" s="156"/>
      <c r="DMJ769" s="156"/>
      <c r="DMK769" s="156"/>
      <c r="DML769" s="156"/>
      <c r="DMM769" s="156"/>
      <c r="DMN769" s="156"/>
      <c r="DMO769" s="156"/>
      <c r="DMP769" s="156"/>
      <c r="DMQ769" s="156"/>
      <c r="DMR769" s="156"/>
      <c r="DMS769" s="156"/>
      <c r="DMT769" s="156"/>
      <c r="DMU769" s="156"/>
      <c r="DMV769" s="156"/>
      <c r="DMW769" s="156"/>
      <c r="DMX769" s="156"/>
      <c r="DMY769" s="156"/>
      <c r="DMZ769" s="156"/>
      <c r="DNA769" s="156"/>
      <c r="DNB769" s="156"/>
      <c r="DNC769" s="156"/>
      <c r="DND769" s="156"/>
      <c r="DNE769" s="156"/>
      <c r="DNF769" s="156"/>
      <c r="DNG769" s="156"/>
      <c r="DNH769" s="156"/>
      <c r="DNI769" s="156"/>
      <c r="DNJ769" s="156"/>
      <c r="DNK769" s="156"/>
      <c r="DNL769" s="156"/>
      <c r="DNM769" s="156"/>
      <c r="DNN769" s="156"/>
      <c r="DNO769" s="156"/>
      <c r="DNP769" s="156"/>
      <c r="DNQ769" s="156"/>
      <c r="DNR769" s="156"/>
      <c r="DNS769" s="156"/>
      <c r="DNT769" s="156"/>
      <c r="DNU769" s="156"/>
      <c r="DNV769" s="156"/>
      <c r="DNW769" s="156"/>
      <c r="DNX769" s="156"/>
      <c r="DNY769" s="156"/>
      <c r="DNZ769" s="156"/>
      <c r="DOA769" s="156"/>
      <c r="DOB769" s="156"/>
      <c r="DOC769" s="156"/>
      <c r="DOD769" s="156"/>
      <c r="DOE769" s="156"/>
      <c r="DOF769" s="156"/>
      <c r="DOG769" s="156"/>
      <c r="DOH769" s="156"/>
      <c r="DOI769" s="156"/>
      <c r="DOJ769" s="156"/>
      <c r="DOK769" s="156"/>
      <c r="DOL769" s="156"/>
      <c r="DOM769" s="156"/>
      <c r="DON769" s="156"/>
      <c r="DOO769" s="156"/>
      <c r="DOP769" s="156"/>
      <c r="DOQ769" s="156"/>
      <c r="DOR769" s="156"/>
      <c r="DOS769" s="156"/>
      <c r="DOT769" s="156"/>
      <c r="DOU769" s="156"/>
      <c r="DOV769" s="156"/>
      <c r="DOW769" s="156"/>
      <c r="DOX769" s="156"/>
      <c r="DOY769" s="156"/>
      <c r="DOZ769" s="156"/>
      <c r="DPA769" s="156"/>
      <c r="DPB769" s="156"/>
      <c r="DPC769" s="156"/>
      <c r="DPD769" s="156"/>
      <c r="DPE769" s="156"/>
      <c r="DPF769" s="156"/>
      <c r="DPG769" s="156"/>
      <c r="DPH769" s="156"/>
      <c r="DPI769" s="156"/>
      <c r="DPJ769" s="156"/>
      <c r="DPK769" s="156"/>
      <c r="DPL769" s="156"/>
      <c r="DPM769" s="156"/>
      <c r="DPN769" s="156"/>
      <c r="DPO769" s="156"/>
      <c r="DPP769" s="156"/>
      <c r="DPQ769" s="156"/>
      <c r="DPR769" s="156"/>
      <c r="DPS769" s="156"/>
      <c r="DPT769" s="156"/>
      <c r="DPU769" s="156"/>
      <c r="DPV769" s="156"/>
      <c r="DPW769" s="156"/>
      <c r="DPX769" s="156"/>
      <c r="DPY769" s="156"/>
      <c r="DPZ769" s="156"/>
      <c r="DQA769" s="156"/>
      <c r="DQB769" s="156"/>
      <c r="DQC769" s="156"/>
      <c r="DQD769" s="156"/>
      <c r="DQE769" s="156"/>
      <c r="DQF769" s="156"/>
      <c r="DQG769" s="156"/>
      <c r="DQH769" s="156"/>
      <c r="DQI769" s="156"/>
      <c r="DQJ769" s="156"/>
      <c r="DQK769" s="156"/>
      <c r="DQL769" s="156"/>
      <c r="DQM769" s="156"/>
      <c r="DQN769" s="156"/>
      <c r="DQO769" s="156"/>
      <c r="DQP769" s="156"/>
      <c r="DQQ769" s="156"/>
      <c r="DQR769" s="156"/>
      <c r="DQS769" s="156"/>
      <c r="DQT769" s="156"/>
      <c r="DQU769" s="156"/>
      <c r="DQV769" s="156"/>
      <c r="DQW769" s="156"/>
      <c r="DQX769" s="156"/>
      <c r="DQY769" s="156"/>
      <c r="DQZ769" s="156"/>
      <c r="DRA769" s="156"/>
      <c r="DRB769" s="156"/>
      <c r="DRC769" s="156"/>
      <c r="DRD769" s="156"/>
      <c r="DRE769" s="156"/>
      <c r="DRF769" s="156"/>
      <c r="DRG769" s="156"/>
      <c r="DRH769" s="156"/>
      <c r="DRI769" s="156"/>
      <c r="DRJ769" s="156"/>
      <c r="DRK769" s="156"/>
      <c r="DRL769" s="156"/>
      <c r="DRM769" s="156"/>
      <c r="DRN769" s="156"/>
      <c r="DRO769" s="156"/>
      <c r="DRP769" s="156"/>
      <c r="DRQ769" s="156"/>
      <c r="DRR769" s="156"/>
      <c r="DRS769" s="156"/>
      <c r="DRT769" s="156"/>
      <c r="DRU769" s="156"/>
      <c r="DRV769" s="156"/>
      <c r="DRW769" s="156"/>
      <c r="DRX769" s="156"/>
      <c r="DRY769" s="156"/>
      <c r="DRZ769" s="156"/>
      <c r="DSA769" s="156"/>
      <c r="DSB769" s="156"/>
      <c r="DSC769" s="156"/>
      <c r="DSD769" s="156"/>
      <c r="DSE769" s="156"/>
      <c r="DSF769" s="156"/>
      <c r="DSG769" s="156"/>
      <c r="DSH769" s="156"/>
      <c r="DSI769" s="156"/>
      <c r="DSJ769" s="156"/>
      <c r="DSK769" s="156"/>
      <c r="DSL769" s="156"/>
      <c r="DSM769" s="156"/>
      <c r="DSN769" s="156"/>
      <c r="DSO769" s="156"/>
      <c r="DSP769" s="156"/>
      <c r="DSQ769" s="156"/>
      <c r="DSR769" s="156"/>
      <c r="DSS769" s="156"/>
      <c r="DST769" s="156"/>
      <c r="DSU769" s="156"/>
      <c r="DSV769" s="156"/>
      <c r="DSW769" s="156"/>
      <c r="DSX769" s="156"/>
      <c r="DSY769" s="156"/>
      <c r="DSZ769" s="156"/>
      <c r="DTA769" s="156"/>
      <c r="DTB769" s="156"/>
      <c r="DTC769" s="156"/>
      <c r="DTD769" s="156"/>
      <c r="DTE769" s="156"/>
      <c r="DTF769" s="156"/>
      <c r="DTG769" s="156"/>
      <c r="DTH769" s="156"/>
      <c r="DTI769" s="156"/>
      <c r="DTJ769" s="156"/>
      <c r="DTK769" s="156"/>
      <c r="DTL769" s="156"/>
      <c r="DTM769" s="156"/>
      <c r="DTN769" s="156"/>
      <c r="DTO769" s="156"/>
      <c r="DTP769" s="156"/>
      <c r="DTQ769" s="156"/>
      <c r="DTR769" s="156"/>
      <c r="DTS769" s="156"/>
      <c r="DTT769" s="156"/>
      <c r="DTU769" s="156"/>
      <c r="DTV769" s="156"/>
      <c r="DTW769" s="156"/>
      <c r="DTX769" s="156"/>
      <c r="DTY769" s="156"/>
      <c r="DTZ769" s="156"/>
      <c r="DUA769" s="156"/>
      <c r="DUB769" s="156"/>
      <c r="DUC769" s="156"/>
      <c r="DUD769" s="156"/>
      <c r="DUE769" s="156"/>
      <c r="DUF769" s="156"/>
      <c r="DUG769" s="156"/>
      <c r="DUH769" s="156"/>
      <c r="DUI769" s="156"/>
      <c r="DUJ769" s="156"/>
      <c r="DUK769" s="156"/>
      <c r="DUL769" s="156"/>
      <c r="DUM769" s="156"/>
      <c r="DUN769" s="156"/>
      <c r="DUO769" s="156"/>
      <c r="DUP769" s="156"/>
      <c r="DUQ769" s="156"/>
      <c r="DUR769" s="156"/>
      <c r="DUS769" s="156"/>
      <c r="DUT769" s="156"/>
      <c r="DUU769" s="156"/>
      <c r="DUV769" s="156"/>
      <c r="DUW769" s="156"/>
      <c r="DUX769" s="156"/>
      <c r="DUY769" s="156"/>
      <c r="DUZ769" s="156"/>
      <c r="DVA769" s="156"/>
      <c r="DVB769" s="156"/>
      <c r="DVC769" s="156"/>
      <c r="DVD769" s="156"/>
      <c r="DVE769" s="156"/>
      <c r="DVF769" s="156"/>
      <c r="DVG769" s="156"/>
      <c r="DVH769" s="156"/>
      <c r="DVI769" s="156"/>
      <c r="DVJ769" s="156"/>
      <c r="DVK769" s="156"/>
      <c r="DVL769" s="156"/>
      <c r="DVM769" s="156"/>
      <c r="DVN769" s="156"/>
      <c r="DVO769" s="156"/>
      <c r="DVP769" s="156"/>
      <c r="DVQ769" s="156"/>
      <c r="DVR769" s="156"/>
      <c r="DVS769" s="156"/>
      <c r="DVT769" s="156"/>
      <c r="DVU769" s="156"/>
      <c r="DVV769" s="156"/>
      <c r="DVW769" s="156"/>
      <c r="DVX769" s="156"/>
      <c r="DVY769" s="156"/>
      <c r="DVZ769" s="156"/>
      <c r="DWA769" s="156"/>
      <c r="DWB769" s="156"/>
      <c r="DWC769" s="156"/>
      <c r="DWD769" s="156"/>
      <c r="DWE769" s="156"/>
      <c r="DWF769" s="156"/>
      <c r="DWG769" s="156"/>
      <c r="DWH769" s="156"/>
      <c r="DWI769" s="156"/>
      <c r="DWJ769" s="156"/>
      <c r="DWK769" s="156"/>
      <c r="DWL769" s="156"/>
      <c r="DWM769" s="156"/>
      <c r="DWN769" s="156"/>
      <c r="DWO769" s="156"/>
      <c r="DWP769" s="156"/>
      <c r="DWQ769" s="156"/>
      <c r="DWR769" s="156"/>
      <c r="DWS769" s="156"/>
      <c r="DWT769" s="156"/>
      <c r="DWU769" s="156"/>
      <c r="DWV769" s="156"/>
      <c r="DWW769" s="156"/>
      <c r="DWX769" s="156"/>
      <c r="DWY769" s="156"/>
      <c r="DWZ769" s="156"/>
      <c r="DXA769" s="156"/>
      <c r="DXB769" s="156"/>
      <c r="DXC769" s="156"/>
      <c r="DXD769" s="156"/>
      <c r="DXE769" s="156"/>
      <c r="DXF769" s="156"/>
      <c r="DXG769" s="156"/>
      <c r="DXH769" s="156"/>
      <c r="DXI769" s="156"/>
      <c r="DXJ769" s="156"/>
      <c r="DXK769" s="156"/>
      <c r="DXL769" s="156"/>
      <c r="DXM769" s="156"/>
      <c r="DXN769" s="156"/>
      <c r="DXO769" s="156"/>
      <c r="DXP769" s="156"/>
      <c r="DXQ769" s="156"/>
      <c r="DXR769" s="156"/>
      <c r="DXS769" s="156"/>
      <c r="DXT769" s="156"/>
      <c r="DXU769" s="156"/>
      <c r="DXV769" s="156"/>
      <c r="DXW769" s="156"/>
      <c r="DXX769" s="156"/>
      <c r="DXY769" s="156"/>
      <c r="DXZ769" s="156"/>
      <c r="DYA769" s="156"/>
      <c r="DYB769" s="156"/>
      <c r="DYC769" s="156"/>
      <c r="DYD769" s="156"/>
      <c r="DYE769" s="156"/>
      <c r="DYF769" s="156"/>
      <c r="DYG769" s="156"/>
      <c r="DYH769" s="156"/>
      <c r="DYI769" s="156"/>
      <c r="DYJ769" s="156"/>
      <c r="DYK769" s="156"/>
      <c r="DYL769" s="156"/>
      <c r="DYM769" s="156"/>
      <c r="DYN769" s="156"/>
      <c r="DYO769" s="156"/>
      <c r="DYP769" s="156"/>
      <c r="DYQ769" s="156"/>
      <c r="DYR769" s="156"/>
      <c r="DYS769" s="156"/>
      <c r="DYT769" s="156"/>
      <c r="DYU769" s="156"/>
      <c r="DYV769" s="156"/>
      <c r="DYW769" s="156"/>
      <c r="DYX769" s="156"/>
      <c r="DYY769" s="156"/>
      <c r="DYZ769" s="156"/>
      <c r="DZA769" s="156"/>
      <c r="DZB769" s="156"/>
      <c r="DZC769" s="156"/>
      <c r="DZD769" s="156"/>
      <c r="DZE769" s="156"/>
      <c r="DZF769" s="156"/>
      <c r="DZG769" s="156"/>
      <c r="DZH769" s="156"/>
      <c r="DZI769" s="156"/>
      <c r="DZJ769" s="156"/>
      <c r="DZK769" s="156"/>
      <c r="DZL769" s="156"/>
      <c r="DZM769" s="156"/>
      <c r="DZN769" s="156"/>
      <c r="DZO769" s="156"/>
      <c r="DZP769" s="156"/>
      <c r="DZQ769" s="156"/>
      <c r="DZR769" s="156"/>
      <c r="DZS769" s="156"/>
      <c r="DZT769" s="156"/>
      <c r="DZU769" s="156"/>
      <c r="DZV769" s="156"/>
      <c r="DZW769" s="156"/>
      <c r="DZX769" s="156"/>
      <c r="DZY769" s="156"/>
      <c r="DZZ769" s="156"/>
      <c r="EAA769" s="156"/>
      <c r="EAB769" s="156"/>
      <c r="EAC769" s="156"/>
      <c r="EAD769" s="156"/>
      <c r="EAE769" s="156"/>
      <c r="EAF769" s="156"/>
      <c r="EAG769" s="156"/>
      <c r="EAH769" s="156"/>
      <c r="EAI769" s="156"/>
      <c r="EAJ769" s="156"/>
      <c r="EAK769" s="156"/>
      <c r="EAL769" s="156"/>
      <c r="EAM769" s="156"/>
      <c r="EAN769" s="156"/>
      <c r="EAO769" s="156"/>
      <c r="EAP769" s="156"/>
      <c r="EAQ769" s="156"/>
      <c r="EAR769" s="156"/>
      <c r="EAS769" s="156"/>
      <c r="EAT769" s="156"/>
      <c r="EAU769" s="156"/>
      <c r="EAV769" s="156"/>
      <c r="EAW769" s="156"/>
      <c r="EAX769" s="156"/>
      <c r="EAY769" s="156"/>
      <c r="EAZ769" s="156"/>
      <c r="EBA769" s="156"/>
      <c r="EBB769" s="156"/>
      <c r="EBC769" s="156"/>
      <c r="EBD769" s="156"/>
      <c r="EBE769" s="156"/>
      <c r="EBF769" s="156"/>
      <c r="EBG769" s="156"/>
      <c r="EBH769" s="156"/>
      <c r="EBI769" s="156"/>
      <c r="EBJ769" s="156"/>
      <c r="EBK769" s="156"/>
      <c r="EBL769" s="156"/>
      <c r="EBM769" s="156"/>
      <c r="EBN769" s="156"/>
      <c r="EBO769" s="156"/>
      <c r="EBP769" s="156"/>
      <c r="EBQ769" s="156"/>
      <c r="EBR769" s="156"/>
      <c r="EBS769" s="156"/>
      <c r="EBT769" s="156"/>
      <c r="EBU769" s="156"/>
      <c r="EBV769" s="156"/>
      <c r="EBW769" s="156"/>
      <c r="EBX769" s="156"/>
      <c r="EBY769" s="156"/>
      <c r="EBZ769" s="156"/>
      <c r="ECA769" s="156"/>
      <c r="ECB769" s="156"/>
      <c r="ECC769" s="156"/>
      <c r="ECD769" s="156"/>
      <c r="ECE769" s="156"/>
      <c r="ECF769" s="156"/>
      <c r="ECG769" s="156"/>
      <c r="ECH769" s="156"/>
      <c r="ECI769" s="156"/>
      <c r="ECJ769" s="156"/>
      <c r="ECK769" s="156"/>
      <c r="ECL769" s="156"/>
      <c r="ECM769" s="156"/>
      <c r="ECN769" s="156"/>
      <c r="ECO769" s="156"/>
      <c r="ECP769" s="156"/>
      <c r="ECQ769" s="156"/>
      <c r="ECR769" s="156"/>
      <c r="ECS769" s="156"/>
      <c r="ECT769" s="156"/>
      <c r="ECU769" s="156"/>
      <c r="ECV769" s="156"/>
      <c r="ECW769" s="156"/>
      <c r="ECX769" s="156"/>
      <c r="ECY769" s="156"/>
      <c r="ECZ769" s="156"/>
      <c r="EDA769" s="156"/>
      <c r="EDB769" s="156"/>
      <c r="EDC769" s="156"/>
      <c r="EDD769" s="156"/>
      <c r="EDE769" s="156"/>
      <c r="EDF769" s="156"/>
      <c r="EDG769" s="156"/>
      <c r="EDH769" s="156"/>
      <c r="EDI769" s="156"/>
      <c r="EDJ769" s="156"/>
      <c r="EDK769" s="156"/>
      <c r="EDL769" s="156"/>
      <c r="EDM769" s="156"/>
      <c r="EDN769" s="156"/>
      <c r="EDO769" s="156"/>
      <c r="EDP769" s="156"/>
      <c r="EDQ769" s="156"/>
      <c r="EDR769" s="156"/>
      <c r="EDS769" s="156"/>
      <c r="EDT769" s="156"/>
      <c r="EDU769" s="156"/>
      <c r="EDV769" s="156"/>
      <c r="EDW769" s="156"/>
      <c r="EDX769" s="156"/>
      <c r="EDY769" s="156"/>
      <c r="EDZ769" s="156"/>
      <c r="EEA769" s="156"/>
      <c r="EEB769" s="156"/>
      <c r="EEC769" s="156"/>
      <c r="EED769" s="156"/>
      <c r="EEE769" s="156"/>
      <c r="EEF769" s="156"/>
      <c r="EEG769" s="156"/>
      <c r="EEH769" s="156"/>
      <c r="EEI769" s="156"/>
      <c r="EEJ769" s="156"/>
      <c r="EEK769" s="156"/>
      <c r="EEL769" s="156"/>
      <c r="EEM769" s="156"/>
      <c r="EEN769" s="156"/>
      <c r="EEO769" s="156"/>
      <c r="EEP769" s="156"/>
      <c r="EEQ769" s="156"/>
      <c r="EER769" s="156"/>
      <c r="EES769" s="156"/>
      <c r="EET769" s="156"/>
      <c r="EEU769" s="156"/>
      <c r="EEV769" s="156"/>
      <c r="EEW769" s="156"/>
      <c r="EEX769" s="156"/>
      <c r="EEY769" s="156"/>
      <c r="EEZ769" s="156"/>
      <c r="EFA769" s="156"/>
      <c r="EFB769" s="156"/>
      <c r="EFC769" s="156"/>
      <c r="EFD769" s="156"/>
      <c r="EFE769" s="156"/>
      <c r="EFF769" s="156"/>
      <c r="EFG769" s="156"/>
      <c r="EFH769" s="156"/>
      <c r="EFI769" s="156"/>
      <c r="EFJ769" s="156"/>
      <c r="EFK769" s="156"/>
      <c r="EFL769" s="156"/>
      <c r="EFM769" s="156"/>
      <c r="EFN769" s="156"/>
      <c r="EFO769" s="156"/>
      <c r="EFP769" s="156"/>
      <c r="EFQ769" s="156"/>
      <c r="EFR769" s="156"/>
      <c r="EFS769" s="156"/>
      <c r="EFT769" s="156"/>
      <c r="EFU769" s="156"/>
      <c r="EFV769" s="156"/>
      <c r="EFW769" s="156"/>
      <c r="EFX769" s="156"/>
      <c r="EFY769" s="156"/>
      <c r="EFZ769" s="156"/>
      <c r="EGA769" s="156"/>
      <c r="EGB769" s="156"/>
      <c r="EGC769" s="156"/>
      <c r="EGD769" s="156"/>
      <c r="EGE769" s="156"/>
      <c r="EGF769" s="156"/>
      <c r="EGG769" s="156"/>
      <c r="EGH769" s="156"/>
      <c r="EGI769" s="156"/>
      <c r="EGJ769" s="156"/>
      <c r="EGK769" s="156"/>
      <c r="EGL769" s="156"/>
      <c r="EGM769" s="156"/>
      <c r="EGN769" s="156"/>
      <c r="EGO769" s="156"/>
      <c r="EGP769" s="156"/>
      <c r="EGQ769" s="156"/>
      <c r="EGR769" s="156"/>
      <c r="EGS769" s="156"/>
      <c r="EGT769" s="156"/>
      <c r="EGU769" s="156"/>
      <c r="EGV769" s="156"/>
      <c r="EGW769" s="156"/>
      <c r="EGX769" s="156"/>
      <c r="EGY769" s="156"/>
      <c r="EGZ769" s="156"/>
      <c r="EHA769" s="156"/>
      <c r="EHB769" s="156"/>
      <c r="EHC769" s="156"/>
      <c r="EHD769" s="156"/>
      <c r="EHE769" s="156"/>
      <c r="EHF769" s="156"/>
      <c r="EHG769" s="156"/>
      <c r="EHH769" s="156"/>
      <c r="EHI769" s="156"/>
      <c r="EHJ769" s="156"/>
      <c r="EHK769" s="156"/>
      <c r="EHL769" s="156"/>
      <c r="EHM769" s="156"/>
      <c r="EHN769" s="156"/>
      <c r="EHO769" s="156"/>
      <c r="EHP769" s="156"/>
      <c r="EHQ769" s="156"/>
      <c r="EHR769" s="156"/>
      <c r="EHS769" s="156"/>
      <c r="EHT769" s="156"/>
      <c r="EHU769" s="156"/>
      <c r="EHV769" s="156"/>
      <c r="EHW769" s="156"/>
      <c r="EHX769" s="156"/>
      <c r="EHY769" s="156"/>
      <c r="EHZ769" s="156"/>
      <c r="EIA769" s="156"/>
      <c r="EIB769" s="156"/>
      <c r="EIC769" s="156"/>
      <c r="EID769" s="156"/>
      <c r="EIE769" s="156"/>
      <c r="EIF769" s="156"/>
      <c r="EIG769" s="156"/>
      <c r="EIH769" s="156"/>
      <c r="EII769" s="156"/>
      <c r="EIJ769" s="156"/>
      <c r="EIK769" s="156"/>
      <c r="EIL769" s="156"/>
      <c r="EIM769" s="156"/>
      <c r="EIN769" s="156"/>
      <c r="EIO769" s="156"/>
      <c r="EIP769" s="156"/>
      <c r="EIQ769" s="156"/>
      <c r="EIR769" s="156"/>
      <c r="EIS769" s="156"/>
      <c r="EIT769" s="156"/>
      <c r="EIU769" s="156"/>
      <c r="EIV769" s="156"/>
      <c r="EIW769" s="156"/>
      <c r="EIX769" s="156"/>
      <c r="EIY769" s="156"/>
      <c r="EIZ769" s="156"/>
      <c r="EJA769" s="156"/>
      <c r="EJB769" s="156"/>
      <c r="EJC769" s="156"/>
      <c r="EJD769" s="156"/>
      <c r="EJE769" s="156"/>
      <c r="EJF769" s="156"/>
      <c r="EJG769" s="156"/>
      <c r="EJH769" s="156"/>
      <c r="EJI769" s="156"/>
      <c r="EJJ769" s="156"/>
      <c r="EJK769" s="156"/>
      <c r="EJL769" s="156"/>
      <c r="EJM769" s="156"/>
      <c r="EJN769" s="156"/>
      <c r="EJO769" s="156"/>
      <c r="EJP769" s="156"/>
      <c r="EJQ769" s="156"/>
      <c r="EJR769" s="156"/>
      <c r="EJS769" s="156"/>
      <c r="EJT769" s="156"/>
      <c r="EJU769" s="156"/>
      <c r="EJV769" s="156"/>
      <c r="EJW769" s="156"/>
      <c r="EJX769" s="156"/>
      <c r="EJY769" s="156"/>
      <c r="EJZ769" s="156"/>
      <c r="EKA769" s="156"/>
      <c r="EKB769" s="156"/>
      <c r="EKC769" s="156"/>
      <c r="EKD769" s="156"/>
      <c r="EKE769" s="156"/>
      <c r="EKF769" s="156"/>
      <c r="EKG769" s="156"/>
      <c r="EKH769" s="156"/>
      <c r="EKI769" s="156"/>
      <c r="EKJ769" s="156"/>
      <c r="EKK769" s="156"/>
      <c r="EKL769" s="156"/>
      <c r="EKM769" s="156"/>
      <c r="EKN769" s="156"/>
      <c r="EKO769" s="156"/>
      <c r="EKP769" s="156"/>
      <c r="EKQ769" s="156"/>
      <c r="EKR769" s="156"/>
      <c r="EKS769" s="156"/>
      <c r="EKT769" s="156"/>
      <c r="EKU769" s="156"/>
      <c r="EKV769" s="156"/>
      <c r="EKW769" s="156"/>
      <c r="EKX769" s="156"/>
      <c r="EKY769" s="156"/>
      <c r="EKZ769" s="156"/>
      <c r="ELA769" s="156"/>
      <c r="ELB769" s="156"/>
      <c r="ELC769" s="156"/>
      <c r="ELD769" s="156"/>
      <c r="ELE769" s="156"/>
      <c r="ELF769" s="156"/>
      <c r="ELG769" s="156"/>
      <c r="ELH769" s="156"/>
      <c r="ELI769" s="156"/>
      <c r="ELJ769" s="156"/>
      <c r="ELK769" s="156"/>
      <c r="ELL769" s="156"/>
      <c r="ELM769" s="156"/>
      <c r="ELN769" s="156"/>
      <c r="ELO769" s="156"/>
      <c r="ELP769" s="156"/>
      <c r="ELQ769" s="156"/>
      <c r="ELR769" s="156"/>
      <c r="ELS769" s="156"/>
      <c r="ELT769" s="156"/>
      <c r="ELU769" s="156"/>
      <c r="ELV769" s="156"/>
      <c r="ELW769" s="156"/>
      <c r="ELX769" s="156"/>
      <c r="ELY769" s="156"/>
      <c r="ELZ769" s="156"/>
      <c r="EMA769" s="156"/>
      <c r="EMB769" s="156"/>
      <c r="EMC769" s="156"/>
      <c r="EMD769" s="156"/>
      <c r="EME769" s="156"/>
      <c r="EMF769" s="156"/>
      <c r="EMG769" s="156"/>
      <c r="EMH769" s="156"/>
      <c r="EMI769" s="156"/>
      <c r="EMJ769" s="156"/>
      <c r="EMK769" s="156"/>
      <c r="EML769" s="156"/>
      <c r="EMM769" s="156"/>
      <c r="EMN769" s="156"/>
      <c r="EMO769" s="156"/>
      <c r="EMP769" s="156"/>
      <c r="EMQ769" s="156"/>
      <c r="EMR769" s="156"/>
      <c r="EMS769" s="156"/>
      <c r="EMT769" s="156"/>
      <c r="EMU769" s="156"/>
      <c r="EMV769" s="156"/>
      <c r="EMW769" s="156"/>
      <c r="EMX769" s="156"/>
      <c r="EMY769" s="156"/>
      <c r="EMZ769" s="156"/>
      <c r="ENA769" s="156"/>
      <c r="ENB769" s="156"/>
      <c r="ENC769" s="156"/>
      <c r="END769" s="156"/>
      <c r="ENE769" s="156"/>
      <c r="ENF769" s="156"/>
      <c r="ENG769" s="156"/>
      <c r="ENH769" s="156"/>
      <c r="ENI769" s="156"/>
      <c r="ENJ769" s="156"/>
      <c r="ENK769" s="156"/>
      <c r="ENL769" s="156"/>
      <c r="ENM769" s="156"/>
      <c r="ENN769" s="156"/>
      <c r="ENO769" s="156"/>
      <c r="ENP769" s="156"/>
      <c r="ENQ769" s="156"/>
      <c r="ENR769" s="156"/>
      <c r="ENS769" s="156"/>
      <c r="ENT769" s="156"/>
      <c r="ENU769" s="156"/>
      <c r="ENV769" s="156"/>
      <c r="ENW769" s="156"/>
      <c r="ENX769" s="156"/>
      <c r="ENY769" s="156"/>
      <c r="ENZ769" s="156"/>
      <c r="EOA769" s="156"/>
      <c r="EOB769" s="156"/>
      <c r="EOC769" s="156"/>
      <c r="EOD769" s="156"/>
      <c r="EOE769" s="156"/>
      <c r="EOF769" s="156"/>
      <c r="EOG769" s="156"/>
      <c r="EOH769" s="156"/>
      <c r="EOI769" s="156"/>
      <c r="EOJ769" s="156"/>
      <c r="EOK769" s="156"/>
      <c r="EOL769" s="156"/>
      <c r="EOM769" s="156"/>
      <c r="EON769" s="156"/>
      <c r="EOO769" s="156"/>
      <c r="EOP769" s="156"/>
      <c r="EOQ769" s="156"/>
      <c r="EOR769" s="156"/>
      <c r="EOS769" s="156"/>
      <c r="EOT769" s="156"/>
      <c r="EOU769" s="156"/>
      <c r="EOV769" s="156"/>
      <c r="EOW769" s="156"/>
      <c r="EOX769" s="156"/>
      <c r="EOY769" s="156"/>
      <c r="EOZ769" s="156"/>
      <c r="EPA769" s="156"/>
      <c r="EPB769" s="156"/>
      <c r="EPC769" s="156"/>
      <c r="EPD769" s="156"/>
      <c r="EPE769" s="156"/>
      <c r="EPF769" s="156"/>
      <c r="EPG769" s="156"/>
      <c r="EPH769" s="156"/>
      <c r="EPI769" s="156"/>
      <c r="EPJ769" s="156"/>
      <c r="EPK769" s="156"/>
      <c r="EPL769" s="156"/>
      <c r="EPM769" s="156"/>
      <c r="EPN769" s="156"/>
      <c r="EPO769" s="156"/>
      <c r="EPP769" s="156"/>
      <c r="EPQ769" s="156"/>
      <c r="EPR769" s="156"/>
      <c r="EPS769" s="156"/>
      <c r="EPT769" s="156"/>
      <c r="EPU769" s="156"/>
      <c r="EPV769" s="156"/>
      <c r="EPW769" s="156"/>
      <c r="EPX769" s="156"/>
      <c r="EPY769" s="156"/>
      <c r="EPZ769" s="156"/>
      <c r="EQA769" s="156"/>
      <c r="EQB769" s="156"/>
      <c r="EQC769" s="156"/>
      <c r="EQD769" s="156"/>
      <c r="EQE769" s="156"/>
      <c r="EQF769" s="156"/>
      <c r="EQG769" s="156"/>
      <c r="EQH769" s="156"/>
      <c r="EQI769" s="156"/>
      <c r="EQJ769" s="156"/>
      <c r="EQK769" s="156"/>
      <c r="EQL769" s="156"/>
      <c r="EQM769" s="156"/>
      <c r="EQN769" s="156"/>
      <c r="EQO769" s="156"/>
      <c r="EQP769" s="156"/>
      <c r="EQQ769" s="156"/>
      <c r="EQR769" s="156"/>
      <c r="EQS769" s="156"/>
      <c r="EQT769" s="156"/>
      <c r="EQU769" s="156"/>
      <c r="EQV769" s="156"/>
      <c r="EQW769" s="156"/>
      <c r="EQX769" s="156"/>
      <c r="EQY769" s="156"/>
      <c r="EQZ769" s="156"/>
      <c r="ERA769" s="156"/>
      <c r="ERB769" s="156"/>
      <c r="ERC769" s="156"/>
      <c r="ERD769" s="156"/>
      <c r="ERE769" s="156"/>
      <c r="ERF769" s="156"/>
      <c r="ERG769" s="156"/>
      <c r="ERH769" s="156"/>
      <c r="ERI769" s="156"/>
      <c r="ERJ769" s="156"/>
      <c r="ERK769" s="156"/>
      <c r="ERL769" s="156"/>
      <c r="ERM769" s="156"/>
      <c r="ERN769" s="156"/>
      <c r="ERO769" s="156"/>
      <c r="ERP769" s="156"/>
      <c r="ERQ769" s="156"/>
      <c r="ERR769" s="156"/>
      <c r="ERS769" s="156"/>
      <c r="ERT769" s="156"/>
      <c r="ERU769" s="156"/>
      <c r="ERV769" s="156"/>
      <c r="ERW769" s="156"/>
      <c r="ERX769" s="156"/>
      <c r="ERY769" s="156"/>
      <c r="ERZ769" s="156"/>
      <c r="ESA769" s="156"/>
      <c r="ESB769" s="156"/>
      <c r="ESC769" s="156"/>
      <c r="ESD769" s="156"/>
      <c r="ESE769" s="156"/>
      <c r="ESF769" s="156"/>
      <c r="ESG769" s="156"/>
      <c r="ESH769" s="156"/>
      <c r="ESI769" s="156"/>
      <c r="ESJ769" s="156"/>
      <c r="ESK769" s="156"/>
      <c r="ESL769" s="156"/>
      <c r="ESM769" s="156"/>
      <c r="ESN769" s="156"/>
      <c r="ESO769" s="156"/>
      <c r="ESP769" s="156"/>
      <c r="ESQ769" s="156"/>
      <c r="ESR769" s="156"/>
      <c r="ESS769" s="156"/>
      <c r="EST769" s="156"/>
      <c r="ESU769" s="156"/>
      <c r="ESV769" s="156"/>
      <c r="ESW769" s="156"/>
      <c r="ESX769" s="156"/>
      <c r="ESY769" s="156"/>
      <c r="ESZ769" s="156"/>
      <c r="ETA769" s="156"/>
      <c r="ETB769" s="156"/>
      <c r="ETC769" s="156"/>
      <c r="ETD769" s="156"/>
      <c r="ETE769" s="156"/>
      <c r="ETF769" s="156"/>
      <c r="ETG769" s="156"/>
      <c r="ETH769" s="156"/>
      <c r="ETI769" s="156"/>
      <c r="ETJ769" s="156"/>
      <c r="ETK769" s="156"/>
      <c r="ETL769" s="156"/>
      <c r="ETM769" s="156"/>
      <c r="ETN769" s="156"/>
      <c r="ETO769" s="156"/>
      <c r="ETP769" s="156"/>
      <c r="ETQ769" s="156"/>
      <c r="ETR769" s="156"/>
      <c r="ETS769" s="156"/>
      <c r="ETT769" s="156"/>
      <c r="ETU769" s="156"/>
      <c r="ETV769" s="156"/>
      <c r="ETW769" s="156"/>
      <c r="ETX769" s="156"/>
      <c r="ETY769" s="156"/>
      <c r="ETZ769" s="156"/>
      <c r="EUA769" s="156"/>
      <c r="EUB769" s="156"/>
      <c r="EUC769" s="156"/>
      <c r="EUD769" s="156"/>
      <c r="EUE769" s="156"/>
      <c r="EUF769" s="156"/>
      <c r="EUG769" s="156"/>
      <c r="EUH769" s="156"/>
      <c r="EUI769" s="156"/>
      <c r="EUJ769" s="156"/>
      <c r="EUK769" s="156"/>
      <c r="EUL769" s="156"/>
      <c r="EUM769" s="156"/>
      <c r="EUN769" s="156"/>
      <c r="EUO769" s="156"/>
      <c r="EUP769" s="156"/>
      <c r="EUQ769" s="156"/>
      <c r="EUR769" s="156"/>
      <c r="EUS769" s="156"/>
      <c r="EUT769" s="156"/>
      <c r="EUU769" s="156"/>
      <c r="EUV769" s="156"/>
      <c r="EUW769" s="156"/>
      <c r="EUX769" s="156"/>
      <c r="EUY769" s="156"/>
      <c r="EUZ769" s="156"/>
      <c r="EVA769" s="156"/>
      <c r="EVB769" s="156"/>
      <c r="EVC769" s="156"/>
      <c r="EVD769" s="156"/>
      <c r="EVE769" s="156"/>
      <c r="EVF769" s="156"/>
      <c r="EVG769" s="156"/>
      <c r="EVH769" s="156"/>
      <c r="EVI769" s="156"/>
      <c r="EVJ769" s="156"/>
      <c r="EVK769" s="156"/>
      <c r="EVL769" s="156"/>
      <c r="EVM769" s="156"/>
      <c r="EVN769" s="156"/>
      <c r="EVO769" s="156"/>
      <c r="EVP769" s="156"/>
      <c r="EVQ769" s="156"/>
      <c r="EVR769" s="156"/>
      <c r="EVS769" s="156"/>
      <c r="EVT769" s="156"/>
      <c r="EVU769" s="156"/>
      <c r="EVV769" s="156"/>
      <c r="EVW769" s="156"/>
      <c r="EVX769" s="156"/>
      <c r="EVY769" s="156"/>
      <c r="EVZ769" s="156"/>
      <c r="EWA769" s="156"/>
      <c r="EWB769" s="156"/>
      <c r="EWC769" s="156"/>
      <c r="EWD769" s="156"/>
      <c r="EWE769" s="156"/>
      <c r="EWF769" s="156"/>
      <c r="EWG769" s="156"/>
      <c r="EWH769" s="156"/>
      <c r="EWI769" s="156"/>
      <c r="EWJ769" s="156"/>
      <c r="EWK769" s="156"/>
      <c r="EWL769" s="156"/>
      <c r="EWM769" s="156"/>
      <c r="EWN769" s="156"/>
      <c r="EWO769" s="156"/>
      <c r="EWP769" s="156"/>
      <c r="EWQ769" s="156"/>
      <c r="EWR769" s="156"/>
      <c r="EWS769" s="156"/>
      <c r="EWT769" s="156"/>
      <c r="EWU769" s="156"/>
      <c r="EWV769" s="156"/>
      <c r="EWW769" s="156"/>
      <c r="EWX769" s="156"/>
      <c r="EWY769" s="156"/>
      <c r="EWZ769" s="156"/>
      <c r="EXA769" s="156"/>
      <c r="EXB769" s="156"/>
      <c r="EXC769" s="156"/>
      <c r="EXD769" s="156"/>
      <c r="EXE769" s="156"/>
      <c r="EXF769" s="156"/>
      <c r="EXG769" s="156"/>
      <c r="EXH769" s="156"/>
      <c r="EXI769" s="156"/>
      <c r="EXJ769" s="156"/>
      <c r="EXK769" s="156"/>
      <c r="EXL769" s="156"/>
      <c r="EXM769" s="156"/>
      <c r="EXN769" s="156"/>
      <c r="EXO769" s="156"/>
      <c r="EXP769" s="156"/>
      <c r="EXQ769" s="156"/>
      <c r="EXR769" s="156"/>
      <c r="EXS769" s="156"/>
      <c r="EXT769" s="156"/>
      <c r="EXU769" s="156"/>
      <c r="EXV769" s="156"/>
      <c r="EXW769" s="156"/>
      <c r="EXX769" s="156"/>
      <c r="EXY769" s="156"/>
      <c r="EXZ769" s="156"/>
      <c r="EYA769" s="156"/>
      <c r="EYB769" s="156"/>
      <c r="EYC769" s="156"/>
      <c r="EYD769" s="156"/>
      <c r="EYE769" s="156"/>
      <c r="EYF769" s="156"/>
      <c r="EYG769" s="156"/>
      <c r="EYH769" s="156"/>
      <c r="EYI769" s="156"/>
      <c r="EYJ769" s="156"/>
      <c r="EYK769" s="156"/>
      <c r="EYL769" s="156"/>
      <c r="EYM769" s="156"/>
      <c r="EYN769" s="156"/>
      <c r="EYO769" s="156"/>
      <c r="EYP769" s="156"/>
      <c r="EYQ769" s="156"/>
      <c r="EYR769" s="156"/>
      <c r="EYS769" s="156"/>
      <c r="EYT769" s="156"/>
      <c r="EYU769" s="156"/>
      <c r="EYV769" s="156"/>
      <c r="EYW769" s="156"/>
      <c r="EYX769" s="156"/>
      <c r="EYY769" s="156"/>
      <c r="EYZ769" s="156"/>
      <c r="EZA769" s="156"/>
      <c r="EZB769" s="156"/>
      <c r="EZC769" s="156"/>
      <c r="EZD769" s="156"/>
      <c r="EZE769" s="156"/>
      <c r="EZF769" s="156"/>
      <c r="EZG769" s="156"/>
      <c r="EZH769" s="156"/>
      <c r="EZI769" s="156"/>
      <c r="EZJ769" s="156"/>
      <c r="EZK769" s="156"/>
      <c r="EZL769" s="156"/>
      <c r="EZM769" s="156"/>
      <c r="EZN769" s="156"/>
      <c r="EZO769" s="156"/>
      <c r="EZP769" s="156"/>
      <c r="EZQ769" s="156"/>
      <c r="EZR769" s="156"/>
      <c r="EZS769" s="156"/>
      <c r="EZT769" s="156"/>
      <c r="EZU769" s="156"/>
      <c r="EZV769" s="156"/>
      <c r="EZW769" s="156"/>
      <c r="EZX769" s="156"/>
      <c r="EZY769" s="156"/>
      <c r="EZZ769" s="156"/>
      <c r="FAA769" s="156"/>
      <c r="FAB769" s="156"/>
      <c r="FAC769" s="156"/>
      <c r="FAD769" s="156"/>
      <c r="FAE769" s="156"/>
      <c r="FAF769" s="156"/>
      <c r="FAG769" s="156"/>
      <c r="FAH769" s="156"/>
      <c r="FAI769" s="156"/>
      <c r="FAJ769" s="156"/>
      <c r="FAK769" s="156"/>
      <c r="FAL769" s="156"/>
      <c r="FAM769" s="156"/>
      <c r="FAN769" s="156"/>
      <c r="FAO769" s="156"/>
      <c r="FAP769" s="156"/>
      <c r="FAQ769" s="156"/>
      <c r="FAR769" s="156"/>
      <c r="FAS769" s="156"/>
      <c r="FAT769" s="156"/>
      <c r="FAU769" s="156"/>
      <c r="FAV769" s="156"/>
      <c r="FAW769" s="156"/>
      <c r="FAX769" s="156"/>
      <c r="FAY769" s="156"/>
      <c r="FAZ769" s="156"/>
      <c r="FBA769" s="156"/>
      <c r="FBB769" s="156"/>
      <c r="FBC769" s="156"/>
      <c r="FBD769" s="156"/>
      <c r="FBE769" s="156"/>
      <c r="FBF769" s="156"/>
      <c r="FBG769" s="156"/>
      <c r="FBH769" s="156"/>
      <c r="FBI769" s="156"/>
      <c r="FBJ769" s="156"/>
      <c r="FBK769" s="156"/>
      <c r="FBL769" s="156"/>
      <c r="FBM769" s="156"/>
      <c r="FBN769" s="156"/>
      <c r="FBO769" s="156"/>
      <c r="FBP769" s="156"/>
      <c r="FBQ769" s="156"/>
      <c r="FBR769" s="156"/>
      <c r="FBS769" s="156"/>
      <c r="FBT769" s="156"/>
      <c r="FBU769" s="156"/>
      <c r="FBV769" s="156"/>
      <c r="FBW769" s="156"/>
      <c r="FBX769" s="156"/>
      <c r="FBY769" s="156"/>
      <c r="FBZ769" s="156"/>
      <c r="FCA769" s="156"/>
      <c r="FCB769" s="156"/>
      <c r="FCC769" s="156"/>
      <c r="FCD769" s="156"/>
      <c r="FCE769" s="156"/>
      <c r="FCF769" s="156"/>
      <c r="FCG769" s="156"/>
      <c r="FCH769" s="156"/>
      <c r="FCI769" s="156"/>
      <c r="FCJ769" s="156"/>
      <c r="FCK769" s="156"/>
      <c r="FCL769" s="156"/>
      <c r="FCM769" s="156"/>
      <c r="FCN769" s="156"/>
      <c r="FCO769" s="156"/>
      <c r="FCP769" s="156"/>
      <c r="FCQ769" s="156"/>
      <c r="FCR769" s="156"/>
      <c r="FCS769" s="156"/>
      <c r="FCT769" s="156"/>
      <c r="FCU769" s="156"/>
      <c r="FCV769" s="156"/>
      <c r="FCW769" s="156"/>
      <c r="FCX769" s="156"/>
      <c r="FCY769" s="156"/>
      <c r="FCZ769" s="156"/>
      <c r="FDA769" s="156"/>
      <c r="FDB769" s="156"/>
      <c r="FDC769" s="156"/>
      <c r="FDD769" s="156"/>
      <c r="FDE769" s="156"/>
      <c r="FDF769" s="156"/>
      <c r="FDG769" s="156"/>
      <c r="FDH769" s="156"/>
      <c r="FDI769" s="156"/>
      <c r="FDJ769" s="156"/>
      <c r="FDK769" s="156"/>
      <c r="FDL769" s="156"/>
      <c r="FDM769" s="156"/>
      <c r="FDN769" s="156"/>
      <c r="FDO769" s="156"/>
      <c r="FDP769" s="156"/>
      <c r="FDQ769" s="156"/>
      <c r="FDR769" s="156"/>
      <c r="FDS769" s="156"/>
      <c r="FDT769" s="156"/>
      <c r="FDU769" s="156"/>
      <c r="FDV769" s="156"/>
      <c r="FDW769" s="156"/>
      <c r="FDX769" s="156"/>
      <c r="FDY769" s="156"/>
      <c r="FDZ769" s="156"/>
      <c r="FEA769" s="156"/>
      <c r="FEB769" s="156"/>
      <c r="FEC769" s="156"/>
      <c r="FED769" s="156"/>
      <c r="FEE769" s="156"/>
      <c r="FEF769" s="156"/>
      <c r="FEG769" s="156"/>
      <c r="FEH769" s="156"/>
      <c r="FEI769" s="156"/>
      <c r="FEJ769" s="156"/>
      <c r="FEK769" s="156"/>
      <c r="FEL769" s="156"/>
      <c r="FEM769" s="156"/>
      <c r="FEN769" s="156"/>
      <c r="FEO769" s="156"/>
      <c r="FEP769" s="156"/>
      <c r="FEQ769" s="156"/>
      <c r="FER769" s="156"/>
      <c r="FES769" s="156"/>
      <c r="FET769" s="156"/>
      <c r="FEU769" s="156"/>
      <c r="FEV769" s="156"/>
      <c r="FEW769" s="156"/>
      <c r="FEX769" s="156"/>
      <c r="FEY769" s="156"/>
      <c r="FEZ769" s="156"/>
      <c r="FFA769" s="156"/>
      <c r="FFB769" s="156"/>
      <c r="FFC769" s="156"/>
      <c r="FFD769" s="156"/>
      <c r="FFE769" s="156"/>
      <c r="FFF769" s="156"/>
      <c r="FFG769" s="156"/>
      <c r="FFH769" s="156"/>
      <c r="FFI769" s="156"/>
      <c r="FFJ769" s="156"/>
      <c r="FFK769" s="156"/>
      <c r="FFL769" s="156"/>
      <c r="FFM769" s="156"/>
      <c r="FFN769" s="156"/>
      <c r="FFO769" s="156"/>
      <c r="FFP769" s="156"/>
      <c r="FFQ769" s="156"/>
      <c r="FFR769" s="156"/>
      <c r="FFS769" s="156"/>
      <c r="FFT769" s="156"/>
      <c r="FFU769" s="156"/>
      <c r="FFV769" s="156"/>
      <c r="FFW769" s="156"/>
      <c r="FFX769" s="156"/>
      <c r="FFY769" s="156"/>
      <c r="FFZ769" s="156"/>
      <c r="FGA769" s="156"/>
      <c r="FGB769" s="156"/>
      <c r="FGC769" s="156"/>
      <c r="FGD769" s="156"/>
      <c r="FGE769" s="156"/>
      <c r="FGF769" s="156"/>
      <c r="FGG769" s="156"/>
      <c r="FGH769" s="156"/>
      <c r="FGI769" s="156"/>
      <c r="FGJ769" s="156"/>
      <c r="FGK769" s="156"/>
      <c r="FGL769" s="156"/>
      <c r="FGM769" s="156"/>
      <c r="FGN769" s="156"/>
      <c r="FGO769" s="156"/>
      <c r="FGP769" s="156"/>
      <c r="FGQ769" s="156"/>
      <c r="FGR769" s="156"/>
      <c r="FGS769" s="156"/>
      <c r="FGT769" s="156"/>
      <c r="FGU769" s="156"/>
      <c r="FGV769" s="156"/>
      <c r="FGW769" s="156"/>
      <c r="FGX769" s="156"/>
      <c r="FGY769" s="156"/>
      <c r="FGZ769" s="156"/>
      <c r="FHA769" s="156"/>
      <c r="FHB769" s="156"/>
      <c r="FHC769" s="156"/>
      <c r="FHD769" s="156"/>
      <c r="FHE769" s="156"/>
      <c r="FHF769" s="156"/>
      <c r="FHG769" s="156"/>
      <c r="FHH769" s="156"/>
      <c r="FHI769" s="156"/>
      <c r="FHJ769" s="156"/>
      <c r="FHK769" s="156"/>
      <c r="FHL769" s="156"/>
      <c r="FHM769" s="156"/>
      <c r="FHN769" s="156"/>
      <c r="FHO769" s="156"/>
      <c r="FHP769" s="156"/>
      <c r="FHQ769" s="156"/>
      <c r="FHR769" s="156"/>
      <c r="FHS769" s="156"/>
      <c r="FHT769" s="156"/>
      <c r="FHU769" s="156"/>
      <c r="FHV769" s="156"/>
      <c r="FHW769" s="156"/>
      <c r="FHX769" s="156"/>
      <c r="FHY769" s="156"/>
      <c r="FHZ769" s="156"/>
      <c r="FIA769" s="156"/>
      <c r="FIB769" s="156"/>
      <c r="FIC769" s="156"/>
      <c r="FID769" s="156"/>
      <c r="FIE769" s="156"/>
      <c r="FIF769" s="156"/>
      <c r="FIG769" s="156"/>
      <c r="FIH769" s="156"/>
      <c r="FII769" s="156"/>
      <c r="FIJ769" s="156"/>
      <c r="FIK769" s="156"/>
      <c r="FIL769" s="156"/>
      <c r="FIM769" s="156"/>
      <c r="FIN769" s="156"/>
      <c r="FIO769" s="156"/>
      <c r="FIP769" s="156"/>
      <c r="FIQ769" s="156"/>
      <c r="FIR769" s="156"/>
      <c r="FIS769" s="156"/>
      <c r="FIT769" s="156"/>
      <c r="FIU769" s="156"/>
      <c r="FIV769" s="156"/>
      <c r="FIW769" s="156"/>
      <c r="FIX769" s="156"/>
      <c r="FIY769" s="156"/>
      <c r="FIZ769" s="156"/>
      <c r="FJA769" s="156"/>
      <c r="FJB769" s="156"/>
      <c r="FJC769" s="156"/>
      <c r="FJD769" s="156"/>
      <c r="FJE769" s="156"/>
      <c r="FJF769" s="156"/>
      <c r="FJG769" s="156"/>
      <c r="FJH769" s="156"/>
      <c r="FJI769" s="156"/>
      <c r="FJJ769" s="156"/>
      <c r="FJK769" s="156"/>
      <c r="FJL769" s="156"/>
      <c r="FJM769" s="156"/>
      <c r="FJN769" s="156"/>
      <c r="FJO769" s="156"/>
      <c r="FJP769" s="156"/>
      <c r="FJQ769" s="156"/>
      <c r="FJR769" s="156"/>
      <c r="FJS769" s="156"/>
      <c r="FJT769" s="156"/>
      <c r="FJU769" s="156"/>
      <c r="FJV769" s="156"/>
      <c r="FJW769" s="156"/>
      <c r="FJX769" s="156"/>
      <c r="FJY769" s="156"/>
      <c r="FJZ769" s="156"/>
      <c r="FKA769" s="156"/>
      <c r="FKB769" s="156"/>
      <c r="FKC769" s="156"/>
      <c r="FKD769" s="156"/>
      <c r="FKE769" s="156"/>
      <c r="FKF769" s="156"/>
      <c r="FKG769" s="156"/>
      <c r="FKH769" s="156"/>
      <c r="FKI769" s="156"/>
      <c r="FKJ769" s="156"/>
      <c r="FKK769" s="156"/>
      <c r="FKL769" s="156"/>
      <c r="FKM769" s="156"/>
      <c r="FKN769" s="156"/>
      <c r="FKO769" s="156"/>
      <c r="FKP769" s="156"/>
      <c r="FKQ769" s="156"/>
      <c r="FKR769" s="156"/>
      <c r="FKS769" s="156"/>
      <c r="FKT769" s="156"/>
      <c r="FKU769" s="156"/>
      <c r="FKV769" s="156"/>
      <c r="FKW769" s="156"/>
      <c r="FKX769" s="156"/>
      <c r="FKY769" s="156"/>
      <c r="FKZ769" s="156"/>
      <c r="FLA769" s="156"/>
      <c r="FLB769" s="156"/>
      <c r="FLC769" s="156"/>
      <c r="FLD769" s="156"/>
      <c r="FLE769" s="156"/>
      <c r="FLF769" s="156"/>
      <c r="FLG769" s="156"/>
      <c r="FLH769" s="156"/>
      <c r="FLI769" s="156"/>
      <c r="FLJ769" s="156"/>
      <c r="FLK769" s="156"/>
      <c r="FLL769" s="156"/>
      <c r="FLM769" s="156"/>
      <c r="FLN769" s="156"/>
      <c r="FLO769" s="156"/>
      <c r="FLP769" s="156"/>
      <c r="FLQ769" s="156"/>
      <c r="FLR769" s="156"/>
      <c r="FLS769" s="156"/>
      <c r="FLT769" s="156"/>
      <c r="FLU769" s="156"/>
      <c r="FLV769" s="156"/>
      <c r="FLW769" s="156"/>
      <c r="FLX769" s="156"/>
      <c r="FLY769" s="156"/>
      <c r="FLZ769" s="156"/>
      <c r="FMA769" s="156"/>
      <c r="FMB769" s="156"/>
      <c r="FMC769" s="156"/>
      <c r="FMD769" s="156"/>
      <c r="FME769" s="156"/>
      <c r="FMF769" s="156"/>
      <c r="FMG769" s="156"/>
      <c r="FMH769" s="156"/>
      <c r="FMI769" s="156"/>
      <c r="FMJ769" s="156"/>
      <c r="FMK769" s="156"/>
      <c r="FML769" s="156"/>
      <c r="FMM769" s="156"/>
      <c r="FMN769" s="156"/>
      <c r="FMO769" s="156"/>
      <c r="FMP769" s="156"/>
      <c r="FMQ769" s="156"/>
      <c r="FMR769" s="156"/>
      <c r="FMS769" s="156"/>
      <c r="FMT769" s="156"/>
      <c r="FMU769" s="156"/>
      <c r="FMV769" s="156"/>
      <c r="FMW769" s="156"/>
      <c r="FMX769" s="156"/>
      <c r="FMY769" s="156"/>
      <c r="FMZ769" s="156"/>
      <c r="FNA769" s="156"/>
      <c r="FNB769" s="156"/>
      <c r="FNC769" s="156"/>
      <c r="FND769" s="156"/>
      <c r="FNE769" s="156"/>
      <c r="FNF769" s="156"/>
      <c r="FNG769" s="156"/>
      <c r="FNH769" s="156"/>
      <c r="FNI769" s="156"/>
      <c r="FNJ769" s="156"/>
      <c r="FNK769" s="156"/>
      <c r="FNL769" s="156"/>
      <c r="FNM769" s="156"/>
      <c r="FNN769" s="156"/>
      <c r="FNO769" s="156"/>
      <c r="FNP769" s="156"/>
      <c r="FNQ769" s="156"/>
      <c r="FNR769" s="156"/>
      <c r="FNS769" s="156"/>
      <c r="FNT769" s="156"/>
      <c r="FNU769" s="156"/>
      <c r="FNV769" s="156"/>
      <c r="FNW769" s="156"/>
      <c r="FNX769" s="156"/>
      <c r="FNY769" s="156"/>
      <c r="FNZ769" s="156"/>
      <c r="FOA769" s="156"/>
      <c r="FOB769" s="156"/>
      <c r="FOC769" s="156"/>
      <c r="FOD769" s="156"/>
      <c r="FOE769" s="156"/>
      <c r="FOF769" s="156"/>
      <c r="FOG769" s="156"/>
      <c r="FOH769" s="156"/>
      <c r="FOI769" s="156"/>
      <c r="FOJ769" s="156"/>
      <c r="FOK769" s="156"/>
      <c r="FOL769" s="156"/>
      <c r="FOM769" s="156"/>
      <c r="FON769" s="156"/>
      <c r="FOO769" s="156"/>
      <c r="FOP769" s="156"/>
      <c r="FOQ769" s="156"/>
      <c r="FOR769" s="156"/>
      <c r="FOS769" s="156"/>
      <c r="FOT769" s="156"/>
      <c r="FOU769" s="156"/>
      <c r="FOV769" s="156"/>
      <c r="FOW769" s="156"/>
      <c r="FOX769" s="156"/>
      <c r="FOY769" s="156"/>
      <c r="FOZ769" s="156"/>
      <c r="FPA769" s="156"/>
      <c r="FPB769" s="156"/>
      <c r="FPC769" s="156"/>
      <c r="FPD769" s="156"/>
      <c r="FPE769" s="156"/>
      <c r="FPF769" s="156"/>
      <c r="FPG769" s="156"/>
      <c r="FPH769" s="156"/>
      <c r="FPI769" s="156"/>
      <c r="FPJ769" s="156"/>
      <c r="FPK769" s="156"/>
      <c r="FPL769" s="156"/>
      <c r="FPM769" s="156"/>
      <c r="FPN769" s="156"/>
      <c r="FPO769" s="156"/>
      <c r="FPP769" s="156"/>
      <c r="FPQ769" s="156"/>
      <c r="FPR769" s="156"/>
      <c r="FPS769" s="156"/>
      <c r="FPT769" s="156"/>
      <c r="FPU769" s="156"/>
      <c r="FPV769" s="156"/>
      <c r="FPW769" s="156"/>
      <c r="FPX769" s="156"/>
      <c r="FPY769" s="156"/>
      <c r="FPZ769" s="156"/>
      <c r="FQA769" s="156"/>
      <c r="FQB769" s="156"/>
      <c r="FQC769" s="156"/>
      <c r="FQD769" s="156"/>
      <c r="FQE769" s="156"/>
      <c r="FQF769" s="156"/>
      <c r="FQG769" s="156"/>
      <c r="FQH769" s="156"/>
      <c r="FQI769" s="156"/>
      <c r="FQJ769" s="156"/>
      <c r="FQK769" s="156"/>
      <c r="FQL769" s="156"/>
      <c r="FQM769" s="156"/>
      <c r="FQN769" s="156"/>
      <c r="FQO769" s="156"/>
      <c r="FQP769" s="156"/>
      <c r="FQQ769" s="156"/>
      <c r="FQR769" s="156"/>
      <c r="FQS769" s="156"/>
      <c r="FQT769" s="156"/>
      <c r="FQU769" s="156"/>
      <c r="FQV769" s="156"/>
      <c r="FQW769" s="156"/>
      <c r="FQX769" s="156"/>
      <c r="FQY769" s="156"/>
      <c r="FQZ769" s="156"/>
      <c r="FRA769" s="156"/>
      <c r="FRB769" s="156"/>
      <c r="FRC769" s="156"/>
      <c r="FRD769" s="156"/>
      <c r="FRE769" s="156"/>
      <c r="FRF769" s="156"/>
      <c r="FRG769" s="156"/>
      <c r="FRH769" s="156"/>
      <c r="FRI769" s="156"/>
      <c r="FRJ769" s="156"/>
      <c r="FRK769" s="156"/>
      <c r="FRL769" s="156"/>
      <c r="FRM769" s="156"/>
      <c r="FRN769" s="156"/>
      <c r="FRO769" s="156"/>
      <c r="FRP769" s="156"/>
      <c r="FRQ769" s="156"/>
      <c r="FRR769" s="156"/>
      <c r="FRS769" s="156"/>
      <c r="FRT769" s="156"/>
      <c r="FRU769" s="156"/>
      <c r="FRV769" s="156"/>
      <c r="FRW769" s="156"/>
      <c r="FRX769" s="156"/>
      <c r="FRY769" s="156"/>
      <c r="FRZ769" s="156"/>
      <c r="FSA769" s="156"/>
      <c r="FSB769" s="156"/>
      <c r="FSC769" s="156"/>
      <c r="FSD769" s="156"/>
      <c r="FSE769" s="156"/>
      <c r="FSF769" s="156"/>
      <c r="FSG769" s="156"/>
      <c r="FSH769" s="156"/>
      <c r="FSI769" s="156"/>
      <c r="FSJ769" s="156"/>
      <c r="FSK769" s="156"/>
      <c r="FSL769" s="156"/>
      <c r="FSM769" s="156"/>
      <c r="FSN769" s="156"/>
      <c r="FSO769" s="156"/>
      <c r="FSP769" s="156"/>
      <c r="FSQ769" s="156"/>
      <c r="FSR769" s="156"/>
      <c r="FSS769" s="156"/>
      <c r="FST769" s="156"/>
      <c r="FSU769" s="156"/>
      <c r="FSV769" s="156"/>
      <c r="FSW769" s="156"/>
      <c r="FSX769" s="156"/>
      <c r="FSY769" s="156"/>
      <c r="FSZ769" s="156"/>
      <c r="FTA769" s="156"/>
      <c r="FTB769" s="156"/>
      <c r="FTC769" s="156"/>
      <c r="FTD769" s="156"/>
      <c r="FTE769" s="156"/>
      <c r="FTF769" s="156"/>
      <c r="FTG769" s="156"/>
      <c r="FTH769" s="156"/>
      <c r="FTI769" s="156"/>
      <c r="FTJ769" s="156"/>
      <c r="FTK769" s="156"/>
      <c r="FTL769" s="156"/>
      <c r="FTM769" s="156"/>
      <c r="FTN769" s="156"/>
      <c r="FTO769" s="156"/>
      <c r="FTP769" s="156"/>
      <c r="FTQ769" s="156"/>
      <c r="FTR769" s="156"/>
      <c r="FTS769" s="156"/>
      <c r="FTT769" s="156"/>
      <c r="FTU769" s="156"/>
      <c r="FTV769" s="156"/>
      <c r="FTW769" s="156"/>
      <c r="FTX769" s="156"/>
      <c r="FTY769" s="156"/>
      <c r="FTZ769" s="156"/>
      <c r="FUA769" s="156"/>
      <c r="FUB769" s="156"/>
      <c r="FUC769" s="156"/>
      <c r="FUD769" s="156"/>
      <c r="FUE769" s="156"/>
      <c r="FUF769" s="156"/>
      <c r="FUG769" s="156"/>
      <c r="FUH769" s="156"/>
      <c r="FUI769" s="156"/>
      <c r="FUJ769" s="156"/>
      <c r="FUK769" s="156"/>
      <c r="FUL769" s="156"/>
      <c r="FUM769" s="156"/>
      <c r="FUN769" s="156"/>
      <c r="FUO769" s="156"/>
      <c r="FUP769" s="156"/>
      <c r="FUQ769" s="156"/>
      <c r="FUR769" s="156"/>
      <c r="FUS769" s="156"/>
      <c r="FUT769" s="156"/>
      <c r="FUU769" s="156"/>
      <c r="FUV769" s="156"/>
      <c r="FUW769" s="156"/>
      <c r="FUX769" s="156"/>
      <c r="FUY769" s="156"/>
      <c r="FUZ769" s="156"/>
      <c r="FVA769" s="156"/>
      <c r="FVB769" s="156"/>
      <c r="FVC769" s="156"/>
      <c r="FVD769" s="156"/>
      <c r="FVE769" s="156"/>
      <c r="FVF769" s="156"/>
      <c r="FVG769" s="156"/>
      <c r="FVH769" s="156"/>
      <c r="FVI769" s="156"/>
      <c r="FVJ769" s="156"/>
      <c r="FVK769" s="156"/>
      <c r="FVL769" s="156"/>
      <c r="FVM769" s="156"/>
      <c r="FVN769" s="156"/>
      <c r="FVO769" s="156"/>
      <c r="FVP769" s="156"/>
      <c r="FVQ769" s="156"/>
      <c r="FVR769" s="156"/>
      <c r="FVS769" s="156"/>
      <c r="FVT769" s="156"/>
      <c r="FVU769" s="156"/>
      <c r="FVV769" s="156"/>
      <c r="FVW769" s="156"/>
      <c r="FVX769" s="156"/>
      <c r="FVY769" s="156"/>
      <c r="FVZ769" s="156"/>
      <c r="FWA769" s="156"/>
      <c r="FWB769" s="156"/>
      <c r="FWC769" s="156"/>
      <c r="FWD769" s="156"/>
      <c r="FWE769" s="156"/>
      <c r="FWF769" s="156"/>
      <c r="FWG769" s="156"/>
      <c r="FWH769" s="156"/>
      <c r="FWI769" s="156"/>
      <c r="FWJ769" s="156"/>
      <c r="FWK769" s="156"/>
      <c r="FWL769" s="156"/>
      <c r="FWM769" s="156"/>
      <c r="FWN769" s="156"/>
      <c r="FWO769" s="156"/>
      <c r="FWP769" s="156"/>
      <c r="FWQ769" s="156"/>
      <c r="FWR769" s="156"/>
      <c r="FWS769" s="156"/>
      <c r="FWT769" s="156"/>
      <c r="FWU769" s="156"/>
      <c r="FWV769" s="156"/>
      <c r="FWW769" s="156"/>
      <c r="FWX769" s="156"/>
      <c r="FWY769" s="156"/>
      <c r="FWZ769" s="156"/>
      <c r="FXA769" s="156"/>
      <c r="FXB769" s="156"/>
      <c r="FXC769" s="156"/>
      <c r="FXD769" s="156"/>
      <c r="FXE769" s="156"/>
      <c r="FXF769" s="156"/>
      <c r="FXG769" s="156"/>
      <c r="FXH769" s="156"/>
      <c r="FXI769" s="156"/>
      <c r="FXJ769" s="156"/>
      <c r="FXK769" s="156"/>
      <c r="FXL769" s="156"/>
      <c r="FXM769" s="156"/>
      <c r="FXN769" s="156"/>
      <c r="FXO769" s="156"/>
      <c r="FXP769" s="156"/>
      <c r="FXQ769" s="156"/>
      <c r="FXR769" s="156"/>
      <c r="FXS769" s="156"/>
      <c r="FXT769" s="156"/>
      <c r="FXU769" s="156"/>
      <c r="FXV769" s="156"/>
      <c r="FXW769" s="156"/>
      <c r="FXX769" s="156"/>
      <c r="FXY769" s="156"/>
      <c r="FXZ769" s="156"/>
      <c r="FYA769" s="156"/>
      <c r="FYB769" s="156"/>
      <c r="FYC769" s="156"/>
      <c r="FYD769" s="156"/>
      <c r="FYE769" s="156"/>
      <c r="FYF769" s="156"/>
      <c r="FYG769" s="156"/>
      <c r="FYH769" s="156"/>
      <c r="FYI769" s="156"/>
      <c r="FYJ769" s="156"/>
      <c r="FYK769" s="156"/>
      <c r="FYL769" s="156"/>
      <c r="FYM769" s="156"/>
      <c r="FYN769" s="156"/>
      <c r="FYO769" s="156"/>
      <c r="FYP769" s="156"/>
      <c r="FYQ769" s="156"/>
      <c r="FYR769" s="156"/>
      <c r="FYS769" s="156"/>
      <c r="FYT769" s="156"/>
      <c r="FYU769" s="156"/>
      <c r="FYV769" s="156"/>
      <c r="FYW769" s="156"/>
      <c r="FYX769" s="156"/>
      <c r="FYY769" s="156"/>
      <c r="FYZ769" s="156"/>
      <c r="FZA769" s="156"/>
      <c r="FZB769" s="156"/>
      <c r="FZC769" s="156"/>
      <c r="FZD769" s="156"/>
      <c r="FZE769" s="156"/>
      <c r="FZF769" s="156"/>
      <c r="FZG769" s="156"/>
      <c r="FZH769" s="156"/>
      <c r="FZI769" s="156"/>
      <c r="FZJ769" s="156"/>
      <c r="FZK769" s="156"/>
      <c r="FZL769" s="156"/>
      <c r="FZM769" s="156"/>
      <c r="FZN769" s="156"/>
      <c r="FZO769" s="156"/>
      <c r="FZP769" s="156"/>
      <c r="FZQ769" s="156"/>
      <c r="FZR769" s="156"/>
      <c r="FZS769" s="156"/>
      <c r="FZT769" s="156"/>
      <c r="FZU769" s="156"/>
      <c r="FZV769" s="156"/>
      <c r="FZW769" s="156"/>
      <c r="FZX769" s="156"/>
      <c r="FZY769" s="156"/>
      <c r="FZZ769" s="156"/>
      <c r="GAA769" s="156"/>
      <c r="GAB769" s="156"/>
      <c r="GAC769" s="156"/>
      <c r="GAD769" s="156"/>
      <c r="GAE769" s="156"/>
      <c r="GAF769" s="156"/>
      <c r="GAG769" s="156"/>
      <c r="GAH769" s="156"/>
      <c r="GAI769" s="156"/>
      <c r="GAJ769" s="156"/>
      <c r="GAK769" s="156"/>
      <c r="GAL769" s="156"/>
      <c r="GAM769" s="156"/>
      <c r="GAN769" s="156"/>
      <c r="GAO769" s="156"/>
      <c r="GAP769" s="156"/>
      <c r="GAQ769" s="156"/>
      <c r="GAR769" s="156"/>
      <c r="GAS769" s="156"/>
      <c r="GAT769" s="156"/>
      <c r="GAU769" s="156"/>
      <c r="GAV769" s="156"/>
      <c r="GAW769" s="156"/>
      <c r="GAX769" s="156"/>
      <c r="GAY769" s="156"/>
      <c r="GAZ769" s="156"/>
      <c r="GBA769" s="156"/>
      <c r="GBB769" s="156"/>
      <c r="GBC769" s="156"/>
      <c r="GBD769" s="156"/>
      <c r="GBE769" s="156"/>
      <c r="GBF769" s="156"/>
      <c r="GBG769" s="156"/>
      <c r="GBH769" s="156"/>
      <c r="GBI769" s="156"/>
      <c r="GBJ769" s="156"/>
      <c r="GBK769" s="156"/>
      <c r="GBL769" s="156"/>
      <c r="GBM769" s="156"/>
      <c r="GBN769" s="156"/>
      <c r="GBO769" s="156"/>
      <c r="GBP769" s="156"/>
      <c r="GBQ769" s="156"/>
      <c r="GBR769" s="156"/>
      <c r="GBS769" s="156"/>
      <c r="GBT769" s="156"/>
      <c r="GBU769" s="156"/>
      <c r="GBV769" s="156"/>
      <c r="GBW769" s="156"/>
      <c r="GBX769" s="156"/>
      <c r="GBY769" s="156"/>
      <c r="GBZ769" s="156"/>
      <c r="GCA769" s="156"/>
      <c r="GCB769" s="156"/>
      <c r="GCC769" s="156"/>
      <c r="GCD769" s="156"/>
      <c r="GCE769" s="156"/>
      <c r="GCF769" s="156"/>
      <c r="GCG769" s="156"/>
      <c r="GCH769" s="156"/>
      <c r="GCI769" s="156"/>
      <c r="GCJ769" s="156"/>
      <c r="GCK769" s="156"/>
      <c r="GCL769" s="156"/>
      <c r="GCM769" s="156"/>
      <c r="GCN769" s="156"/>
      <c r="GCO769" s="156"/>
      <c r="GCP769" s="156"/>
      <c r="GCQ769" s="156"/>
      <c r="GCR769" s="156"/>
      <c r="GCS769" s="156"/>
      <c r="GCT769" s="156"/>
      <c r="GCU769" s="156"/>
      <c r="GCV769" s="156"/>
      <c r="GCW769" s="156"/>
      <c r="GCX769" s="156"/>
      <c r="GCY769" s="156"/>
      <c r="GCZ769" s="156"/>
      <c r="GDA769" s="156"/>
      <c r="GDB769" s="156"/>
      <c r="GDC769" s="156"/>
      <c r="GDD769" s="156"/>
      <c r="GDE769" s="156"/>
      <c r="GDF769" s="156"/>
      <c r="GDG769" s="156"/>
      <c r="GDH769" s="156"/>
      <c r="GDI769" s="156"/>
      <c r="GDJ769" s="156"/>
      <c r="GDK769" s="156"/>
      <c r="GDL769" s="156"/>
      <c r="GDM769" s="156"/>
      <c r="GDN769" s="156"/>
      <c r="GDO769" s="156"/>
      <c r="GDP769" s="156"/>
      <c r="GDQ769" s="156"/>
      <c r="GDR769" s="156"/>
      <c r="GDS769" s="156"/>
      <c r="GDT769" s="156"/>
      <c r="GDU769" s="156"/>
      <c r="GDV769" s="156"/>
      <c r="GDW769" s="156"/>
      <c r="GDX769" s="156"/>
      <c r="GDY769" s="156"/>
      <c r="GDZ769" s="156"/>
      <c r="GEA769" s="156"/>
      <c r="GEB769" s="156"/>
      <c r="GEC769" s="156"/>
      <c r="GED769" s="156"/>
      <c r="GEE769" s="156"/>
      <c r="GEF769" s="156"/>
      <c r="GEG769" s="156"/>
      <c r="GEH769" s="156"/>
      <c r="GEI769" s="156"/>
      <c r="GEJ769" s="156"/>
      <c r="GEK769" s="156"/>
      <c r="GEL769" s="156"/>
      <c r="GEM769" s="156"/>
      <c r="GEN769" s="156"/>
      <c r="GEO769" s="156"/>
      <c r="GEP769" s="156"/>
      <c r="GEQ769" s="156"/>
      <c r="GER769" s="156"/>
      <c r="GES769" s="156"/>
      <c r="GET769" s="156"/>
      <c r="GEU769" s="156"/>
      <c r="GEV769" s="156"/>
      <c r="GEW769" s="156"/>
      <c r="GEX769" s="156"/>
      <c r="GEY769" s="156"/>
      <c r="GEZ769" s="156"/>
      <c r="GFA769" s="156"/>
      <c r="GFB769" s="156"/>
      <c r="GFC769" s="156"/>
      <c r="GFD769" s="156"/>
      <c r="GFE769" s="156"/>
      <c r="GFF769" s="156"/>
      <c r="GFG769" s="156"/>
      <c r="GFH769" s="156"/>
      <c r="GFI769" s="156"/>
      <c r="GFJ769" s="156"/>
      <c r="GFK769" s="156"/>
      <c r="GFL769" s="156"/>
      <c r="GFM769" s="156"/>
      <c r="GFN769" s="156"/>
      <c r="GFO769" s="156"/>
      <c r="GFP769" s="156"/>
      <c r="GFQ769" s="156"/>
      <c r="GFR769" s="156"/>
      <c r="GFS769" s="156"/>
      <c r="GFT769" s="156"/>
      <c r="GFU769" s="156"/>
      <c r="GFV769" s="156"/>
      <c r="GFW769" s="156"/>
      <c r="GFX769" s="156"/>
      <c r="GFY769" s="156"/>
      <c r="GFZ769" s="156"/>
      <c r="GGA769" s="156"/>
      <c r="GGB769" s="156"/>
      <c r="GGC769" s="156"/>
      <c r="GGD769" s="156"/>
      <c r="GGE769" s="156"/>
      <c r="GGF769" s="156"/>
      <c r="GGG769" s="156"/>
      <c r="GGH769" s="156"/>
      <c r="GGI769" s="156"/>
      <c r="GGJ769" s="156"/>
      <c r="GGK769" s="156"/>
      <c r="GGL769" s="156"/>
      <c r="GGM769" s="156"/>
      <c r="GGN769" s="156"/>
      <c r="GGO769" s="156"/>
      <c r="GGP769" s="156"/>
      <c r="GGQ769" s="156"/>
      <c r="GGR769" s="156"/>
      <c r="GGS769" s="156"/>
      <c r="GGT769" s="156"/>
      <c r="GGU769" s="156"/>
      <c r="GGV769" s="156"/>
      <c r="GGW769" s="156"/>
      <c r="GGX769" s="156"/>
      <c r="GGY769" s="156"/>
      <c r="GGZ769" s="156"/>
      <c r="GHA769" s="156"/>
      <c r="GHB769" s="156"/>
      <c r="GHC769" s="156"/>
      <c r="GHD769" s="156"/>
      <c r="GHE769" s="156"/>
      <c r="GHF769" s="156"/>
      <c r="GHG769" s="156"/>
      <c r="GHH769" s="156"/>
      <c r="GHI769" s="156"/>
      <c r="GHJ769" s="156"/>
      <c r="GHK769" s="156"/>
      <c r="GHL769" s="156"/>
      <c r="GHM769" s="156"/>
      <c r="GHN769" s="156"/>
      <c r="GHO769" s="156"/>
      <c r="GHP769" s="156"/>
      <c r="GHQ769" s="156"/>
      <c r="GHR769" s="156"/>
      <c r="GHS769" s="156"/>
      <c r="GHT769" s="156"/>
      <c r="GHU769" s="156"/>
      <c r="GHV769" s="156"/>
      <c r="GHW769" s="156"/>
      <c r="GHX769" s="156"/>
      <c r="GHY769" s="156"/>
      <c r="GHZ769" s="156"/>
      <c r="GIA769" s="156"/>
      <c r="GIB769" s="156"/>
      <c r="GIC769" s="156"/>
      <c r="GID769" s="156"/>
      <c r="GIE769" s="156"/>
      <c r="GIF769" s="156"/>
      <c r="GIG769" s="156"/>
      <c r="GIH769" s="156"/>
      <c r="GII769" s="156"/>
      <c r="GIJ769" s="156"/>
      <c r="GIK769" s="156"/>
      <c r="GIL769" s="156"/>
      <c r="GIM769" s="156"/>
      <c r="GIN769" s="156"/>
      <c r="GIO769" s="156"/>
      <c r="GIP769" s="156"/>
      <c r="GIQ769" s="156"/>
      <c r="GIR769" s="156"/>
      <c r="GIS769" s="156"/>
      <c r="GIT769" s="156"/>
      <c r="GIU769" s="156"/>
      <c r="GIV769" s="156"/>
      <c r="GIW769" s="156"/>
      <c r="GIX769" s="156"/>
      <c r="GIY769" s="156"/>
      <c r="GIZ769" s="156"/>
      <c r="GJA769" s="156"/>
      <c r="GJB769" s="156"/>
      <c r="GJC769" s="156"/>
      <c r="GJD769" s="156"/>
      <c r="GJE769" s="156"/>
      <c r="GJF769" s="156"/>
      <c r="GJG769" s="156"/>
      <c r="GJH769" s="156"/>
      <c r="GJI769" s="156"/>
      <c r="GJJ769" s="156"/>
      <c r="GJK769" s="156"/>
      <c r="GJL769" s="156"/>
      <c r="GJM769" s="156"/>
      <c r="GJN769" s="156"/>
      <c r="GJO769" s="156"/>
      <c r="GJP769" s="156"/>
      <c r="GJQ769" s="156"/>
      <c r="GJR769" s="156"/>
      <c r="GJS769" s="156"/>
      <c r="GJT769" s="156"/>
      <c r="GJU769" s="156"/>
      <c r="GJV769" s="156"/>
      <c r="GJW769" s="156"/>
      <c r="GJX769" s="156"/>
      <c r="GJY769" s="156"/>
      <c r="GJZ769" s="156"/>
      <c r="GKA769" s="156"/>
      <c r="GKB769" s="156"/>
      <c r="GKC769" s="156"/>
      <c r="GKD769" s="156"/>
      <c r="GKE769" s="156"/>
      <c r="GKF769" s="156"/>
      <c r="GKG769" s="156"/>
      <c r="GKH769" s="156"/>
      <c r="GKI769" s="156"/>
      <c r="GKJ769" s="156"/>
      <c r="GKK769" s="156"/>
      <c r="GKL769" s="156"/>
      <c r="GKM769" s="156"/>
      <c r="GKN769" s="156"/>
      <c r="GKO769" s="156"/>
      <c r="GKP769" s="156"/>
      <c r="GKQ769" s="156"/>
      <c r="GKR769" s="156"/>
      <c r="GKS769" s="156"/>
      <c r="GKT769" s="156"/>
      <c r="GKU769" s="156"/>
      <c r="GKV769" s="156"/>
      <c r="GKW769" s="156"/>
      <c r="GKX769" s="156"/>
      <c r="GKY769" s="156"/>
      <c r="GKZ769" s="156"/>
      <c r="GLA769" s="156"/>
      <c r="GLB769" s="156"/>
      <c r="GLC769" s="156"/>
      <c r="GLD769" s="156"/>
      <c r="GLE769" s="156"/>
      <c r="GLF769" s="156"/>
      <c r="GLG769" s="156"/>
      <c r="GLH769" s="156"/>
      <c r="GLI769" s="156"/>
      <c r="GLJ769" s="156"/>
      <c r="GLK769" s="156"/>
      <c r="GLL769" s="156"/>
      <c r="GLM769" s="156"/>
      <c r="GLN769" s="156"/>
      <c r="GLO769" s="156"/>
      <c r="GLP769" s="156"/>
      <c r="GLQ769" s="156"/>
      <c r="GLR769" s="156"/>
      <c r="GLS769" s="156"/>
      <c r="GLT769" s="156"/>
      <c r="GLU769" s="156"/>
      <c r="GLV769" s="156"/>
      <c r="GLW769" s="156"/>
      <c r="GLX769" s="156"/>
      <c r="GLY769" s="156"/>
      <c r="GLZ769" s="156"/>
      <c r="GMA769" s="156"/>
      <c r="GMB769" s="156"/>
      <c r="GMC769" s="156"/>
      <c r="GMD769" s="156"/>
      <c r="GME769" s="156"/>
      <c r="GMF769" s="156"/>
      <c r="GMG769" s="156"/>
      <c r="GMH769" s="156"/>
      <c r="GMI769" s="156"/>
      <c r="GMJ769" s="156"/>
      <c r="GMK769" s="156"/>
      <c r="GML769" s="156"/>
      <c r="GMM769" s="156"/>
      <c r="GMN769" s="156"/>
      <c r="GMO769" s="156"/>
      <c r="GMP769" s="156"/>
      <c r="GMQ769" s="156"/>
      <c r="GMR769" s="156"/>
      <c r="GMS769" s="156"/>
      <c r="GMT769" s="156"/>
      <c r="GMU769" s="156"/>
      <c r="GMV769" s="156"/>
      <c r="GMW769" s="156"/>
      <c r="GMX769" s="156"/>
      <c r="GMY769" s="156"/>
      <c r="GMZ769" s="156"/>
      <c r="GNA769" s="156"/>
      <c r="GNB769" s="156"/>
      <c r="GNC769" s="156"/>
      <c r="GND769" s="156"/>
      <c r="GNE769" s="156"/>
      <c r="GNF769" s="156"/>
      <c r="GNG769" s="156"/>
      <c r="GNH769" s="156"/>
      <c r="GNI769" s="156"/>
      <c r="GNJ769" s="156"/>
      <c r="GNK769" s="156"/>
      <c r="GNL769" s="156"/>
      <c r="GNM769" s="156"/>
      <c r="GNN769" s="156"/>
      <c r="GNO769" s="156"/>
      <c r="GNP769" s="156"/>
      <c r="GNQ769" s="156"/>
      <c r="GNR769" s="156"/>
      <c r="GNS769" s="156"/>
      <c r="GNT769" s="156"/>
      <c r="GNU769" s="156"/>
      <c r="GNV769" s="156"/>
      <c r="GNW769" s="156"/>
      <c r="GNX769" s="156"/>
      <c r="GNY769" s="156"/>
      <c r="GNZ769" s="156"/>
      <c r="GOA769" s="156"/>
      <c r="GOB769" s="156"/>
      <c r="GOC769" s="156"/>
      <c r="GOD769" s="156"/>
      <c r="GOE769" s="156"/>
      <c r="GOF769" s="156"/>
      <c r="GOG769" s="156"/>
      <c r="GOH769" s="156"/>
      <c r="GOI769" s="156"/>
      <c r="GOJ769" s="156"/>
      <c r="GOK769" s="156"/>
      <c r="GOL769" s="156"/>
      <c r="GOM769" s="156"/>
      <c r="GON769" s="156"/>
      <c r="GOO769" s="156"/>
      <c r="GOP769" s="156"/>
      <c r="GOQ769" s="156"/>
      <c r="GOR769" s="156"/>
      <c r="GOS769" s="156"/>
      <c r="GOT769" s="156"/>
      <c r="GOU769" s="156"/>
      <c r="GOV769" s="156"/>
      <c r="GOW769" s="156"/>
      <c r="GOX769" s="156"/>
      <c r="GOY769" s="156"/>
      <c r="GOZ769" s="156"/>
      <c r="GPA769" s="156"/>
      <c r="GPB769" s="156"/>
      <c r="GPC769" s="156"/>
      <c r="GPD769" s="156"/>
      <c r="GPE769" s="156"/>
      <c r="GPF769" s="156"/>
      <c r="GPG769" s="156"/>
      <c r="GPH769" s="156"/>
      <c r="GPI769" s="156"/>
      <c r="GPJ769" s="156"/>
      <c r="GPK769" s="156"/>
      <c r="GPL769" s="156"/>
      <c r="GPM769" s="156"/>
      <c r="GPN769" s="156"/>
      <c r="GPO769" s="156"/>
      <c r="GPP769" s="156"/>
      <c r="GPQ769" s="156"/>
      <c r="GPR769" s="156"/>
      <c r="GPS769" s="156"/>
      <c r="GPT769" s="156"/>
      <c r="GPU769" s="156"/>
      <c r="GPV769" s="156"/>
      <c r="GPW769" s="156"/>
      <c r="GPX769" s="156"/>
      <c r="GPY769" s="156"/>
      <c r="GPZ769" s="156"/>
      <c r="GQA769" s="156"/>
      <c r="GQB769" s="156"/>
      <c r="GQC769" s="156"/>
      <c r="GQD769" s="156"/>
      <c r="GQE769" s="156"/>
      <c r="GQF769" s="156"/>
      <c r="GQG769" s="156"/>
      <c r="GQH769" s="156"/>
      <c r="GQI769" s="156"/>
      <c r="GQJ769" s="156"/>
      <c r="GQK769" s="156"/>
      <c r="GQL769" s="156"/>
      <c r="GQM769" s="156"/>
      <c r="GQN769" s="156"/>
      <c r="GQO769" s="156"/>
      <c r="GQP769" s="156"/>
      <c r="GQQ769" s="156"/>
      <c r="GQR769" s="156"/>
      <c r="GQS769" s="156"/>
      <c r="GQT769" s="156"/>
      <c r="GQU769" s="156"/>
      <c r="GQV769" s="156"/>
      <c r="GQW769" s="156"/>
      <c r="GQX769" s="156"/>
      <c r="GQY769" s="156"/>
      <c r="GQZ769" s="156"/>
      <c r="GRA769" s="156"/>
      <c r="GRB769" s="156"/>
      <c r="GRC769" s="156"/>
      <c r="GRD769" s="156"/>
      <c r="GRE769" s="156"/>
      <c r="GRF769" s="156"/>
      <c r="GRG769" s="156"/>
      <c r="GRH769" s="156"/>
      <c r="GRI769" s="156"/>
      <c r="GRJ769" s="156"/>
      <c r="GRK769" s="156"/>
      <c r="GRL769" s="156"/>
      <c r="GRM769" s="156"/>
      <c r="GRN769" s="156"/>
      <c r="GRO769" s="156"/>
      <c r="GRP769" s="156"/>
      <c r="GRQ769" s="156"/>
      <c r="GRR769" s="156"/>
      <c r="GRS769" s="156"/>
      <c r="GRT769" s="156"/>
      <c r="GRU769" s="156"/>
      <c r="GRV769" s="156"/>
      <c r="GRW769" s="156"/>
      <c r="GRX769" s="156"/>
      <c r="GRY769" s="156"/>
      <c r="GRZ769" s="156"/>
      <c r="GSA769" s="156"/>
      <c r="GSB769" s="156"/>
      <c r="GSC769" s="156"/>
      <c r="GSD769" s="156"/>
      <c r="GSE769" s="156"/>
      <c r="GSF769" s="156"/>
      <c r="GSG769" s="156"/>
      <c r="GSH769" s="156"/>
      <c r="GSI769" s="156"/>
      <c r="GSJ769" s="156"/>
      <c r="GSK769" s="156"/>
      <c r="GSL769" s="156"/>
      <c r="GSM769" s="156"/>
      <c r="GSN769" s="156"/>
      <c r="GSO769" s="156"/>
      <c r="GSP769" s="156"/>
      <c r="GSQ769" s="156"/>
      <c r="GSR769" s="156"/>
      <c r="GSS769" s="156"/>
      <c r="GST769" s="156"/>
      <c r="GSU769" s="156"/>
      <c r="GSV769" s="156"/>
      <c r="GSW769" s="156"/>
      <c r="GSX769" s="156"/>
      <c r="GSY769" s="156"/>
      <c r="GSZ769" s="156"/>
      <c r="GTA769" s="156"/>
      <c r="GTB769" s="156"/>
      <c r="GTC769" s="156"/>
      <c r="GTD769" s="156"/>
      <c r="GTE769" s="156"/>
      <c r="GTF769" s="156"/>
      <c r="GTG769" s="156"/>
      <c r="GTH769" s="156"/>
      <c r="GTI769" s="156"/>
      <c r="GTJ769" s="156"/>
      <c r="GTK769" s="156"/>
      <c r="GTL769" s="156"/>
      <c r="GTM769" s="156"/>
      <c r="GTN769" s="156"/>
      <c r="GTO769" s="156"/>
      <c r="GTP769" s="156"/>
      <c r="GTQ769" s="156"/>
      <c r="GTR769" s="156"/>
      <c r="GTS769" s="156"/>
      <c r="GTT769" s="156"/>
      <c r="GTU769" s="156"/>
      <c r="GTV769" s="156"/>
      <c r="GTW769" s="156"/>
      <c r="GTX769" s="156"/>
      <c r="GTY769" s="156"/>
      <c r="GTZ769" s="156"/>
      <c r="GUA769" s="156"/>
      <c r="GUB769" s="156"/>
      <c r="GUC769" s="156"/>
      <c r="GUD769" s="156"/>
      <c r="GUE769" s="156"/>
      <c r="GUF769" s="156"/>
      <c r="GUG769" s="156"/>
      <c r="GUH769" s="156"/>
      <c r="GUI769" s="156"/>
      <c r="GUJ769" s="156"/>
      <c r="GUK769" s="156"/>
      <c r="GUL769" s="156"/>
      <c r="GUM769" s="156"/>
      <c r="GUN769" s="156"/>
      <c r="GUO769" s="156"/>
      <c r="GUP769" s="156"/>
      <c r="GUQ769" s="156"/>
      <c r="GUR769" s="156"/>
      <c r="GUS769" s="156"/>
      <c r="GUT769" s="156"/>
      <c r="GUU769" s="156"/>
      <c r="GUV769" s="156"/>
      <c r="GUW769" s="156"/>
      <c r="GUX769" s="156"/>
      <c r="GUY769" s="156"/>
      <c r="GUZ769" s="156"/>
      <c r="GVA769" s="156"/>
      <c r="GVB769" s="156"/>
      <c r="GVC769" s="156"/>
      <c r="GVD769" s="156"/>
      <c r="GVE769" s="156"/>
      <c r="GVF769" s="156"/>
      <c r="GVG769" s="156"/>
      <c r="GVH769" s="156"/>
      <c r="GVI769" s="156"/>
      <c r="GVJ769" s="156"/>
      <c r="GVK769" s="156"/>
      <c r="GVL769" s="156"/>
      <c r="GVM769" s="156"/>
      <c r="GVN769" s="156"/>
      <c r="GVO769" s="156"/>
      <c r="GVP769" s="156"/>
      <c r="GVQ769" s="156"/>
      <c r="GVR769" s="156"/>
      <c r="GVS769" s="156"/>
      <c r="GVT769" s="156"/>
      <c r="GVU769" s="156"/>
      <c r="GVV769" s="156"/>
      <c r="GVW769" s="156"/>
      <c r="GVX769" s="156"/>
      <c r="GVY769" s="156"/>
      <c r="GVZ769" s="156"/>
      <c r="GWA769" s="156"/>
      <c r="GWB769" s="156"/>
      <c r="GWC769" s="156"/>
      <c r="GWD769" s="156"/>
      <c r="GWE769" s="156"/>
      <c r="GWF769" s="156"/>
      <c r="GWG769" s="156"/>
      <c r="GWH769" s="156"/>
      <c r="GWI769" s="156"/>
      <c r="GWJ769" s="156"/>
      <c r="GWK769" s="156"/>
      <c r="GWL769" s="156"/>
      <c r="GWM769" s="156"/>
      <c r="GWN769" s="156"/>
      <c r="GWO769" s="156"/>
      <c r="GWP769" s="156"/>
      <c r="GWQ769" s="156"/>
      <c r="GWR769" s="156"/>
      <c r="GWS769" s="156"/>
      <c r="GWT769" s="156"/>
      <c r="GWU769" s="156"/>
      <c r="GWV769" s="156"/>
      <c r="GWW769" s="156"/>
      <c r="GWX769" s="156"/>
      <c r="GWY769" s="156"/>
      <c r="GWZ769" s="156"/>
      <c r="GXA769" s="156"/>
      <c r="GXB769" s="156"/>
      <c r="GXC769" s="156"/>
      <c r="GXD769" s="156"/>
      <c r="GXE769" s="156"/>
      <c r="GXF769" s="156"/>
      <c r="GXG769" s="156"/>
      <c r="GXH769" s="156"/>
      <c r="GXI769" s="156"/>
      <c r="GXJ769" s="156"/>
      <c r="GXK769" s="156"/>
      <c r="GXL769" s="156"/>
      <c r="GXM769" s="156"/>
      <c r="GXN769" s="156"/>
      <c r="GXO769" s="156"/>
      <c r="GXP769" s="156"/>
      <c r="GXQ769" s="156"/>
      <c r="GXR769" s="156"/>
      <c r="GXS769" s="156"/>
      <c r="GXT769" s="156"/>
      <c r="GXU769" s="156"/>
      <c r="GXV769" s="156"/>
      <c r="GXW769" s="156"/>
      <c r="GXX769" s="156"/>
      <c r="GXY769" s="156"/>
      <c r="GXZ769" s="156"/>
      <c r="GYA769" s="156"/>
      <c r="GYB769" s="156"/>
      <c r="GYC769" s="156"/>
      <c r="GYD769" s="156"/>
      <c r="GYE769" s="156"/>
      <c r="GYF769" s="156"/>
      <c r="GYG769" s="156"/>
      <c r="GYH769" s="156"/>
      <c r="GYI769" s="156"/>
      <c r="GYJ769" s="156"/>
      <c r="GYK769" s="156"/>
      <c r="GYL769" s="156"/>
      <c r="GYM769" s="156"/>
      <c r="GYN769" s="156"/>
      <c r="GYO769" s="156"/>
      <c r="GYP769" s="156"/>
      <c r="GYQ769" s="156"/>
      <c r="GYR769" s="156"/>
      <c r="GYS769" s="156"/>
      <c r="GYT769" s="156"/>
      <c r="GYU769" s="156"/>
      <c r="GYV769" s="156"/>
      <c r="GYW769" s="156"/>
      <c r="GYX769" s="156"/>
      <c r="GYY769" s="156"/>
      <c r="GYZ769" s="156"/>
      <c r="GZA769" s="156"/>
      <c r="GZB769" s="156"/>
      <c r="GZC769" s="156"/>
      <c r="GZD769" s="156"/>
      <c r="GZE769" s="156"/>
      <c r="GZF769" s="156"/>
      <c r="GZG769" s="156"/>
      <c r="GZH769" s="156"/>
      <c r="GZI769" s="156"/>
      <c r="GZJ769" s="156"/>
      <c r="GZK769" s="156"/>
      <c r="GZL769" s="156"/>
      <c r="GZM769" s="156"/>
      <c r="GZN769" s="156"/>
      <c r="GZO769" s="156"/>
      <c r="GZP769" s="156"/>
      <c r="GZQ769" s="156"/>
      <c r="GZR769" s="156"/>
      <c r="GZS769" s="156"/>
      <c r="GZT769" s="156"/>
      <c r="GZU769" s="156"/>
      <c r="GZV769" s="156"/>
      <c r="GZW769" s="156"/>
      <c r="GZX769" s="156"/>
      <c r="GZY769" s="156"/>
      <c r="GZZ769" s="156"/>
      <c r="HAA769" s="156"/>
      <c r="HAB769" s="156"/>
      <c r="HAC769" s="156"/>
      <c r="HAD769" s="156"/>
      <c r="HAE769" s="156"/>
      <c r="HAF769" s="156"/>
      <c r="HAG769" s="156"/>
      <c r="HAH769" s="156"/>
      <c r="HAI769" s="156"/>
      <c r="HAJ769" s="156"/>
      <c r="HAK769" s="156"/>
      <c r="HAL769" s="156"/>
      <c r="HAM769" s="156"/>
      <c r="HAN769" s="156"/>
      <c r="HAO769" s="156"/>
      <c r="HAP769" s="156"/>
      <c r="HAQ769" s="156"/>
      <c r="HAR769" s="156"/>
      <c r="HAS769" s="156"/>
      <c r="HAT769" s="156"/>
      <c r="HAU769" s="156"/>
      <c r="HAV769" s="156"/>
      <c r="HAW769" s="156"/>
      <c r="HAX769" s="156"/>
      <c r="HAY769" s="156"/>
      <c r="HAZ769" s="156"/>
      <c r="HBA769" s="156"/>
      <c r="HBB769" s="156"/>
      <c r="HBC769" s="156"/>
      <c r="HBD769" s="156"/>
      <c r="HBE769" s="156"/>
      <c r="HBF769" s="156"/>
      <c r="HBG769" s="156"/>
      <c r="HBH769" s="156"/>
      <c r="HBI769" s="156"/>
      <c r="HBJ769" s="156"/>
      <c r="HBK769" s="156"/>
      <c r="HBL769" s="156"/>
      <c r="HBM769" s="156"/>
      <c r="HBN769" s="156"/>
      <c r="HBO769" s="156"/>
      <c r="HBP769" s="156"/>
      <c r="HBQ769" s="156"/>
      <c r="HBR769" s="156"/>
      <c r="HBS769" s="156"/>
      <c r="HBT769" s="156"/>
      <c r="HBU769" s="156"/>
      <c r="HBV769" s="156"/>
      <c r="HBW769" s="156"/>
      <c r="HBX769" s="156"/>
      <c r="HBY769" s="156"/>
      <c r="HBZ769" s="156"/>
      <c r="HCA769" s="156"/>
      <c r="HCB769" s="156"/>
      <c r="HCC769" s="156"/>
      <c r="HCD769" s="156"/>
      <c r="HCE769" s="156"/>
      <c r="HCF769" s="156"/>
      <c r="HCG769" s="156"/>
      <c r="HCH769" s="156"/>
      <c r="HCI769" s="156"/>
      <c r="HCJ769" s="156"/>
      <c r="HCK769" s="156"/>
      <c r="HCL769" s="156"/>
      <c r="HCM769" s="156"/>
      <c r="HCN769" s="156"/>
      <c r="HCO769" s="156"/>
      <c r="HCP769" s="156"/>
      <c r="HCQ769" s="156"/>
      <c r="HCR769" s="156"/>
      <c r="HCS769" s="156"/>
      <c r="HCT769" s="156"/>
      <c r="HCU769" s="156"/>
      <c r="HCV769" s="156"/>
      <c r="HCW769" s="156"/>
      <c r="HCX769" s="156"/>
      <c r="HCY769" s="156"/>
      <c r="HCZ769" s="156"/>
      <c r="HDA769" s="156"/>
      <c r="HDB769" s="156"/>
      <c r="HDC769" s="156"/>
      <c r="HDD769" s="156"/>
      <c r="HDE769" s="156"/>
      <c r="HDF769" s="156"/>
      <c r="HDG769" s="156"/>
      <c r="HDH769" s="156"/>
      <c r="HDI769" s="156"/>
      <c r="HDJ769" s="156"/>
      <c r="HDK769" s="156"/>
      <c r="HDL769" s="156"/>
      <c r="HDM769" s="156"/>
      <c r="HDN769" s="156"/>
      <c r="HDO769" s="156"/>
      <c r="HDP769" s="156"/>
      <c r="HDQ769" s="156"/>
      <c r="HDR769" s="156"/>
      <c r="HDS769" s="156"/>
      <c r="HDT769" s="156"/>
      <c r="HDU769" s="156"/>
      <c r="HDV769" s="156"/>
      <c r="HDW769" s="156"/>
      <c r="HDX769" s="156"/>
      <c r="HDY769" s="156"/>
      <c r="HDZ769" s="156"/>
      <c r="HEA769" s="156"/>
      <c r="HEB769" s="156"/>
      <c r="HEC769" s="156"/>
      <c r="HED769" s="156"/>
      <c r="HEE769" s="156"/>
      <c r="HEF769" s="156"/>
      <c r="HEG769" s="156"/>
      <c r="HEH769" s="156"/>
      <c r="HEI769" s="156"/>
      <c r="HEJ769" s="156"/>
      <c r="HEK769" s="156"/>
      <c r="HEL769" s="156"/>
      <c r="HEM769" s="156"/>
      <c r="HEN769" s="156"/>
      <c r="HEO769" s="156"/>
      <c r="HEP769" s="156"/>
      <c r="HEQ769" s="156"/>
      <c r="HER769" s="156"/>
      <c r="HES769" s="156"/>
      <c r="HET769" s="156"/>
      <c r="HEU769" s="156"/>
      <c r="HEV769" s="156"/>
      <c r="HEW769" s="156"/>
      <c r="HEX769" s="156"/>
      <c r="HEY769" s="156"/>
      <c r="HEZ769" s="156"/>
      <c r="HFA769" s="156"/>
      <c r="HFB769" s="156"/>
      <c r="HFC769" s="156"/>
      <c r="HFD769" s="156"/>
      <c r="HFE769" s="156"/>
      <c r="HFF769" s="156"/>
      <c r="HFG769" s="156"/>
      <c r="HFH769" s="156"/>
      <c r="HFI769" s="156"/>
      <c r="HFJ769" s="156"/>
      <c r="HFK769" s="156"/>
      <c r="HFL769" s="156"/>
      <c r="HFM769" s="156"/>
      <c r="HFN769" s="156"/>
      <c r="HFO769" s="156"/>
      <c r="HFP769" s="156"/>
      <c r="HFQ769" s="156"/>
      <c r="HFR769" s="156"/>
      <c r="HFS769" s="156"/>
      <c r="HFT769" s="156"/>
      <c r="HFU769" s="156"/>
      <c r="HFV769" s="156"/>
      <c r="HFW769" s="156"/>
      <c r="HFX769" s="156"/>
      <c r="HFY769" s="156"/>
      <c r="HFZ769" s="156"/>
      <c r="HGA769" s="156"/>
      <c r="HGB769" s="156"/>
      <c r="HGC769" s="156"/>
      <c r="HGD769" s="156"/>
      <c r="HGE769" s="156"/>
      <c r="HGF769" s="156"/>
      <c r="HGG769" s="156"/>
      <c r="HGH769" s="156"/>
      <c r="HGI769" s="156"/>
      <c r="HGJ769" s="156"/>
      <c r="HGK769" s="156"/>
      <c r="HGL769" s="156"/>
      <c r="HGM769" s="156"/>
      <c r="HGN769" s="156"/>
      <c r="HGO769" s="156"/>
      <c r="HGP769" s="156"/>
      <c r="HGQ769" s="156"/>
      <c r="HGR769" s="156"/>
      <c r="HGS769" s="156"/>
      <c r="HGT769" s="156"/>
      <c r="HGU769" s="156"/>
      <c r="HGV769" s="156"/>
      <c r="HGW769" s="156"/>
      <c r="HGX769" s="156"/>
      <c r="HGY769" s="156"/>
      <c r="HGZ769" s="156"/>
      <c r="HHA769" s="156"/>
      <c r="HHB769" s="156"/>
      <c r="HHC769" s="156"/>
      <c r="HHD769" s="156"/>
      <c r="HHE769" s="156"/>
      <c r="HHF769" s="156"/>
      <c r="HHG769" s="156"/>
      <c r="HHH769" s="156"/>
      <c r="HHI769" s="156"/>
      <c r="HHJ769" s="156"/>
      <c r="HHK769" s="156"/>
      <c r="HHL769" s="156"/>
      <c r="HHM769" s="156"/>
      <c r="HHN769" s="156"/>
      <c r="HHO769" s="156"/>
      <c r="HHP769" s="156"/>
      <c r="HHQ769" s="156"/>
      <c r="HHR769" s="156"/>
      <c r="HHS769" s="156"/>
      <c r="HHT769" s="156"/>
      <c r="HHU769" s="156"/>
      <c r="HHV769" s="156"/>
      <c r="HHW769" s="156"/>
      <c r="HHX769" s="156"/>
      <c r="HHY769" s="156"/>
      <c r="HHZ769" s="156"/>
      <c r="HIA769" s="156"/>
      <c r="HIB769" s="156"/>
      <c r="HIC769" s="156"/>
      <c r="HID769" s="156"/>
      <c r="HIE769" s="156"/>
      <c r="HIF769" s="156"/>
      <c r="HIG769" s="156"/>
      <c r="HIH769" s="156"/>
      <c r="HII769" s="156"/>
      <c r="HIJ769" s="156"/>
      <c r="HIK769" s="156"/>
      <c r="HIL769" s="156"/>
      <c r="HIM769" s="156"/>
      <c r="HIN769" s="156"/>
      <c r="HIO769" s="156"/>
      <c r="HIP769" s="156"/>
      <c r="HIQ769" s="156"/>
      <c r="HIR769" s="156"/>
      <c r="HIS769" s="156"/>
      <c r="HIT769" s="156"/>
      <c r="HIU769" s="156"/>
      <c r="HIV769" s="156"/>
      <c r="HIW769" s="156"/>
      <c r="HIX769" s="156"/>
      <c r="HIY769" s="156"/>
      <c r="HIZ769" s="156"/>
      <c r="HJA769" s="156"/>
      <c r="HJB769" s="156"/>
      <c r="HJC769" s="156"/>
      <c r="HJD769" s="156"/>
      <c r="HJE769" s="156"/>
      <c r="HJF769" s="156"/>
      <c r="HJG769" s="156"/>
      <c r="HJH769" s="156"/>
      <c r="HJI769" s="156"/>
      <c r="HJJ769" s="156"/>
      <c r="HJK769" s="156"/>
      <c r="HJL769" s="156"/>
      <c r="HJM769" s="156"/>
      <c r="HJN769" s="156"/>
      <c r="HJO769" s="156"/>
      <c r="HJP769" s="156"/>
      <c r="HJQ769" s="156"/>
      <c r="HJR769" s="156"/>
      <c r="HJS769" s="156"/>
      <c r="HJT769" s="156"/>
      <c r="HJU769" s="156"/>
      <c r="HJV769" s="156"/>
      <c r="HJW769" s="156"/>
      <c r="HJX769" s="156"/>
      <c r="HJY769" s="156"/>
      <c r="HJZ769" s="156"/>
      <c r="HKA769" s="156"/>
      <c r="HKB769" s="156"/>
      <c r="HKC769" s="156"/>
      <c r="HKD769" s="156"/>
      <c r="HKE769" s="156"/>
      <c r="HKF769" s="156"/>
      <c r="HKG769" s="156"/>
      <c r="HKH769" s="156"/>
      <c r="HKI769" s="156"/>
      <c r="HKJ769" s="156"/>
      <c r="HKK769" s="156"/>
      <c r="HKL769" s="156"/>
      <c r="HKM769" s="156"/>
      <c r="HKN769" s="156"/>
      <c r="HKO769" s="156"/>
      <c r="HKP769" s="156"/>
      <c r="HKQ769" s="156"/>
      <c r="HKR769" s="156"/>
      <c r="HKS769" s="156"/>
      <c r="HKT769" s="156"/>
      <c r="HKU769" s="156"/>
      <c r="HKV769" s="156"/>
      <c r="HKW769" s="156"/>
      <c r="HKX769" s="156"/>
      <c r="HKY769" s="156"/>
      <c r="HKZ769" s="156"/>
      <c r="HLA769" s="156"/>
      <c r="HLB769" s="156"/>
      <c r="HLC769" s="156"/>
      <c r="HLD769" s="156"/>
      <c r="HLE769" s="156"/>
      <c r="HLF769" s="156"/>
      <c r="HLG769" s="156"/>
      <c r="HLH769" s="156"/>
      <c r="HLI769" s="156"/>
      <c r="HLJ769" s="156"/>
      <c r="HLK769" s="156"/>
      <c r="HLL769" s="156"/>
      <c r="HLM769" s="156"/>
      <c r="HLN769" s="156"/>
      <c r="HLO769" s="156"/>
      <c r="HLP769" s="156"/>
      <c r="HLQ769" s="156"/>
      <c r="HLR769" s="156"/>
      <c r="HLS769" s="156"/>
      <c r="HLT769" s="156"/>
      <c r="HLU769" s="156"/>
      <c r="HLV769" s="156"/>
      <c r="HLW769" s="156"/>
      <c r="HLX769" s="156"/>
      <c r="HLY769" s="156"/>
      <c r="HLZ769" s="156"/>
      <c r="HMA769" s="156"/>
      <c r="HMB769" s="156"/>
      <c r="HMC769" s="156"/>
      <c r="HMD769" s="156"/>
      <c r="HME769" s="156"/>
      <c r="HMF769" s="156"/>
      <c r="HMG769" s="156"/>
      <c r="HMH769" s="156"/>
      <c r="HMI769" s="156"/>
      <c r="HMJ769" s="156"/>
      <c r="HMK769" s="156"/>
      <c r="HML769" s="156"/>
      <c r="HMM769" s="156"/>
      <c r="HMN769" s="156"/>
      <c r="HMO769" s="156"/>
      <c r="HMP769" s="156"/>
      <c r="HMQ769" s="156"/>
      <c r="HMR769" s="156"/>
      <c r="HMS769" s="156"/>
      <c r="HMT769" s="156"/>
      <c r="HMU769" s="156"/>
      <c r="HMV769" s="156"/>
      <c r="HMW769" s="156"/>
      <c r="HMX769" s="156"/>
      <c r="HMY769" s="156"/>
      <c r="HMZ769" s="156"/>
      <c r="HNA769" s="156"/>
      <c r="HNB769" s="156"/>
      <c r="HNC769" s="156"/>
      <c r="HND769" s="156"/>
      <c r="HNE769" s="156"/>
      <c r="HNF769" s="156"/>
      <c r="HNG769" s="156"/>
      <c r="HNH769" s="156"/>
      <c r="HNI769" s="156"/>
      <c r="HNJ769" s="156"/>
      <c r="HNK769" s="156"/>
      <c r="HNL769" s="156"/>
      <c r="HNM769" s="156"/>
      <c r="HNN769" s="156"/>
      <c r="HNO769" s="156"/>
      <c r="HNP769" s="156"/>
      <c r="HNQ769" s="156"/>
      <c r="HNR769" s="156"/>
      <c r="HNS769" s="156"/>
      <c r="HNT769" s="156"/>
      <c r="HNU769" s="156"/>
      <c r="HNV769" s="156"/>
      <c r="HNW769" s="156"/>
      <c r="HNX769" s="156"/>
      <c r="HNY769" s="156"/>
      <c r="HNZ769" s="156"/>
      <c r="HOA769" s="156"/>
      <c r="HOB769" s="156"/>
      <c r="HOC769" s="156"/>
      <c r="HOD769" s="156"/>
      <c r="HOE769" s="156"/>
      <c r="HOF769" s="156"/>
      <c r="HOG769" s="156"/>
      <c r="HOH769" s="156"/>
      <c r="HOI769" s="156"/>
      <c r="HOJ769" s="156"/>
      <c r="HOK769" s="156"/>
      <c r="HOL769" s="156"/>
      <c r="HOM769" s="156"/>
      <c r="HON769" s="156"/>
      <c r="HOO769" s="156"/>
      <c r="HOP769" s="156"/>
      <c r="HOQ769" s="156"/>
      <c r="HOR769" s="156"/>
      <c r="HOS769" s="156"/>
      <c r="HOT769" s="156"/>
      <c r="HOU769" s="156"/>
      <c r="HOV769" s="156"/>
      <c r="HOW769" s="156"/>
      <c r="HOX769" s="156"/>
      <c r="HOY769" s="156"/>
      <c r="HOZ769" s="156"/>
      <c r="HPA769" s="156"/>
      <c r="HPB769" s="156"/>
      <c r="HPC769" s="156"/>
      <c r="HPD769" s="156"/>
      <c r="HPE769" s="156"/>
      <c r="HPF769" s="156"/>
      <c r="HPG769" s="156"/>
      <c r="HPH769" s="156"/>
      <c r="HPI769" s="156"/>
      <c r="HPJ769" s="156"/>
      <c r="HPK769" s="156"/>
      <c r="HPL769" s="156"/>
      <c r="HPM769" s="156"/>
      <c r="HPN769" s="156"/>
      <c r="HPO769" s="156"/>
      <c r="HPP769" s="156"/>
      <c r="HPQ769" s="156"/>
      <c r="HPR769" s="156"/>
      <c r="HPS769" s="156"/>
      <c r="HPT769" s="156"/>
      <c r="HPU769" s="156"/>
      <c r="HPV769" s="156"/>
      <c r="HPW769" s="156"/>
      <c r="HPX769" s="156"/>
      <c r="HPY769" s="156"/>
      <c r="HPZ769" s="156"/>
      <c r="HQA769" s="156"/>
      <c r="HQB769" s="156"/>
      <c r="HQC769" s="156"/>
      <c r="HQD769" s="156"/>
      <c r="HQE769" s="156"/>
      <c r="HQF769" s="156"/>
      <c r="HQG769" s="156"/>
      <c r="HQH769" s="156"/>
      <c r="HQI769" s="156"/>
      <c r="HQJ769" s="156"/>
      <c r="HQK769" s="156"/>
      <c r="HQL769" s="156"/>
      <c r="HQM769" s="156"/>
      <c r="HQN769" s="156"/>
      <c r="HQO769" s="156"/>
      <c r="HQP769" s="156"/>
      <c r="HQQ769" s="156"/>
      <c r="HQR769" s="156"/>
      <c r="HQS769" s="156"/>
      <c r="HQT769" s="156"/>
      <c r="HQU769" s="156"/>
      <c r="HQV769" s="156"/>
      <c r="HQW769" s="156"/>
      <c r="HQX769" s="156"/>
      <c r="HQY769" s="156"/>
      <c r="HQZ769" s="156"/>
      <c r="HRA769" s="156"/>
      <c r="HRB769" s="156"/>
      <c r="HRC769" s="156"/>
      <c r="HRD769" s="156"/>
      <c r="HRE769" s="156"/>
      <c r="HRF769" s="156"/>
      <c r="HRG769" s="156"/>
      <c r="HRH769" s="156"/>
      <c r="HRI769" s="156"/>
      <c r="HRJ769" s="156"/>
      <c r="HRK769" s="156"/>
      <c r="HRL769" s="156"/>
      <c r="HRM769" s="156"/>
      <c r="HRN769" s="156"/>
      <c r="HRO769" s="156"/>
      <c r="HRP769" s="156"/>
      <c r="HRQ769" s="156"/>
      <c r="HRR769" s="156"/>
      <c r="HRS769" s="156"/>
      <c r="HRT769" s="156"/>
      <c r="HRU769" s="156"/>
      <c r="HRV769" s="156"/>
      <c r="HRW769" s="156"/>
      <c r="HRX769" s="156"/>
      <c r="HRY769" s="156"/>
      <c r="HRZ769" s="156"/>
      <c r="HSA769" s="156"/>
      <c r="HSB769" s="156"/>
      <c r="HSC769" s="156"/>
      <c r="HSD769" s="156"/>
      <c r="HSE769" s="156"/>
      <c r="HSF769" s="156"/>
      <c r="HSG769" s="156"/>
      <c r="HSH769" s="156"/>
      <c r="HSI769" s="156"/>
      <c r="HSJ769" s="156"/>
      <c r="HSK769" s="156"/>
      <c r="HSL769" s="156"/>
      <c r="HSM769" s="156"/>
      <c r="HSN769" s="156"/>
      <c r="HSO769" s="156"/>
      <c r="HSP769" s="156"/>
      <c r="HSQ769" s="156"/>
      <c r="HSR769" s="156"/>
      <c r="HSS769" s="156"/>
      <c r="HST769" s="156"/>
      <c r="HSU769" s="156"/>
      <c r="HSV769" s="156"/>
      <c r="HSW769" s="156"/>
      <c r="HSX769" s="156"/>
      <c r="HSY769" s="156"/>
      <c r="HSZ769" s="156"/>
      <c r="HTA769" s="156"/>
      <c r="HTB769" s="156"/>
      <c r="HTC769" s="156"/>
      <c r="HTD769" s="156"/>
      <c r="HTE769" s="156"/>
      <c r="HTF769" s="156"/>
      <c r="HTG769" s="156"/>
      <c r="HTH769" s="156"/>
      <c r="HTI769" s="156"/>
      <c r="HTJ769" s="156"/>
      <c r="HTK769" s="156"/>
      <c r="HTL769" s="156"/>
      <c r="HTM769" s="156"/>
      <c r="HTN769" s="156"/>
      <c r="HTO769" s="156"/>
      <c r="HTP769" s="156"/>
      <c r="HTQ769" s="156"/>
      <c r="HTR769" s="156"/>
      <c r="HTS769" s="156"/>
      <c r="HTT769" s="156"/>
      <c r="HTU769" s="156"/>
      <c r="HTV769" s="156"/>
      <c r="HTW769" s="156"/>
      <c r="HTX769" s="156"/>
      <c r="HTY769" s="156"/>
      <c r="HTZ769" s="156"/>
      <c r="HUA769" s="156"/>
      <c r="HUB769" s="156"/>
      <c r="HUC769" s="156"/>
      <c r="HUD769" s="156"/>
      <c r="HUE769" s="156"/>
      <c r="HUF769" s="156"/>
      <c r="HUG769" s="156"/>
      <c r="HUH769" s="156"/>
      <c r="HUI769" s="156"/>
      <c r="HUJ769" s="156"/>
      <c r="HUK769" s="156"/>
      <c r="HUL769" s="156"/>
      <c r="HUM769" s="156"/>
      <c r="HUN769" s="156"/>
      <c r="HUO769" s="156"/>
      <c r="HUP769" s="156"/>
      <c r="HUQ769" s="156"/>
      <c r="HUR769" s="156"/>
      <c r="HUS769" s="156"/>
      <c r="HUT769" s="156"/>
      <c r="HUU769" s="156"/>
      <c r="HUV769" s="156"/>
      <c r="HUW769" s="156"/>
      <c r="HUX769" s="156"/>
      <c r="HUY769" s="156"/>
      <c r="HUZ769" s="156"/>
      <c r="HVA769" s="156"/>
      <c r="HVB769" s="156"/>
      <c r="HVC769" s="156"/>
      <c r="HVD769" s="156"/>
      <c r="HVE769" s="156"/>
      <c r="HVF769" s="156"/>
      <c r="HVG769" s="156"/>
      <c r="HVH769" s="156"/>
      <c r="HVI769" s="156"/>
      <c r="HVJ769" s="156"/>
      <c r="HVK769" s="156"/>
      <c r="HVL769" s="156"/>
      <c r="HVM769" s="156"/>
      <c r="HVN769" s="156"/>
      <c r="HVO769" s="156"/>
      <c r="HVP769" s="156"/>
      <c r="HVQ769" s="156"/>
      <c r="HVR769" s="156"/>
      <c r="HVS769" s="156"/>
      <c r="HVT769" s="156"/>
      <c r="HVU769" s="156"/>
      <c r="HVV769" s="156"/>
      <c r="HVW769" s="156"/>
      <c r="HVX769" s="156"/>
      <c r="HVY769" s="156"/>
      <c r="HVZ769" s="156"/>
      <c r="HWA769" s="156"/>
      <c r="HWB769" s="156"/>
      <c r="HWC769" s="156"/>
      <c r="HWD769" s="156"/>
      <c r="HWE769" s="156"/>
      <c r="HWF769" s="156"/>
      <c r="HWG769" s="156"/>
      <c r="HWH769" s="156"/>
      <c r="HWI769" s="156"/>
      <c r="HWJ769" s="156"/>
      <c r="HWK769" s="156"/>
      <c r="HWL769" s="156"/>
      <c r="HWM769" s="156"/>
      <c r="HWN769" s="156"/>
      <c r="HWO769" s="156"/>
      <c r="HWP769" s="156"/>
      <c r="HWQ769" s="156"/>
      <c r="HWR769" s="156"/>
      <c r="HWS769" s="156"/>
      <c r="HWT769" s="156"/>
      <c r="HWU769" s="156"/>
      <c r="HWV769" s="156"/>
      <c r="HWW769" s="156"/>
      <c r="HWX769" s="156"/>
      <c r="HWY769" s="156"/>
      <c r="HWZ769" s="156"/>
      <c r="HXA769" s="156"/>
      <c r="HXB769" s="156"/>
      <c r="HXC769" s="156"/>
      <c r="HXD769" s="156"/>
      <c r="HXE769" s="156"/>
      <c r="HXF769" s="156"/>
      <c r="HXG769" s="156"/>
      <c r="HXH769" s="156"/>
      <c r="HXI769" s="156"/>
      <c r="HXJ769" s="156"/>
      <c r="HXK769" s="156"/>
      <c r="HXL769" s="156"/>
      <c r="HXM769" s="156"/>
      <c r="HXN769" s="156"/>
      <c r="HXO769" s="156"/>
      <c r="HXP769" s="156"/>
      <c r="HXQ769" s="156"/>
      <c r="HXR769" s="156"/>
      <c r="HXS769" s="156"/>
      <c r="HXT769" s="156"/>
      <c r="HXU769" s="156"/>
      <c r="HXV769" s="156"/>
      <c r="HXW769" s="156"/>
      <c r="HXX769" s="156"/>
      <c r="HXY769" s="156"/>
      <c r="HXZ769" s="156"/>
      <c r="HYA769" s="156"/>
      <c r="HYB769" s="156"/>
      <c r="HYC769" s="156"/>
      <c r="HYD769" s="156"/>
      <c r="HYE769" s="156"/>
      <c r="HYF769" s="156"/>
      <c r="HYG769" s="156"/>
      <c r="HYH769" s="156"/>
      <c r="HYI769" s="156"/>
      <c r="HYJ769" s="156"/>
      <c r="HYK769" s="156"/>
      <c r="HYL769" s="156"/>
      <c r="HYM769" s="156"/>
      <c r="HYN769" s="156"/>
      <c r="HYO769" s="156"/>
      <c r="HYP769" s="156"/>
      <c r="HYQ769" s="156"/>
      <c r="HYR769" s="156"/>
      <c r="HYS769" s="156"/>
      <c r="HYT769" s="156"/>
      <c r="HYU769" s="156"/>
      <c r="HYV769" s="156"/>
      <c r="HYW769" s="156"/>
      <c r="HYX769" s="156"/>
      <c r="HYY769" s="156"/>
      <c r="HYZ769" s="156"/>
      <c r="HZA769" s="156"/>
      <c r="HZB769" s="156"/>
      <c r="HZC769" s="156"/>
      <c r="HZD769" s="156"/>
      <c r="HZE769" s="156"/>
      <c r="HZF769" s="156"/>
      <c r="HZG769" s="156"/>
      <c r="HZH769" s="156"/>
      <c r="HZI769" s="156"/>
      <c r="HZJ769" s="156"/>
      <c r="HZK769" s="156"/>
      <c r="HZL769" s="156"/>
      <c r="HZM769" s="156"/>
      <c r="HZN769" s="156"/>
      <c r="HZO769" s="156"/>
      <c r="HZP769" s="156"/>
      <c r="HZQ769" s="156"/>
      <c r="HZR769" s="156"/>
      <c r="HZS769" s="156"/>
      <c r="HZT769" s="156"/>
      <c r="HZU769" s="156"/>
      <c r="HZV769" s="156"/>
      <c r="HZW769" s="156"/>
      <c r="HZX769" s="156"/>
      <c r="HZY769" s="156"/>
      <c r="HZZ769" s="156"/>
      <c r="IAA769" s="156"/>
      <c r="IAB769" s="156"/>
      <c r="IAC769" s="156"/>
      <c r="IAD769" s="156"/>
      <c r="IAE769" s="156"/>
      <c r="IAF769" s="156"/>
      <c r="IAG769" s="156"/>
      <c r="IAH769" s="156"/>
      <c r="IAI769" s="156"/>
      <c r="IAJ769" s="156"/>
      <c r="IAK769" s="156"/>
      <c r="IAL769" s="156"/>
      <c r="IAM769" s="156"/>
      <c r="IAN769" s="156"/>
      <c r="IAO769" s="156"/>
      <c r="IAP769" s="156"/>
      <c r="IAQ769" s="156"/>
      <c r="IAR769" s="156"/>
      <c r="IAS769" s="156"/>
      <c r="IAT769" s="156"/>
      <c r="IAU769" s="156"/>
      <c r="IAV769" s="156"/>
      <c r="IAW769" s="156"/>
      <c r="IAX769" s="156"/>
      <c r="IAY769" s="156"/>
      <c r="IAZ769" s="156"/>
      <c r="IBA769" s="156"/>
      <c r="IBB769" s="156"/>
      <c r="IBC769" s="156"/>
      <c r="IBD769" s="156"/>
      <c r="IBE769" s="156"/>
      <c r="IBF769" s="156"/>
      <c r="IBG769" s="156"/>
      <c r="IBH769" s="156"/>
      <c r="IBI769" s="156"/>
      <c r="IBJ769" s="156"/>
      <c r="IBK769" s="156"/>
      <c r="IBL769" s="156"/>
      <c r="IBM769" s="156"/>
      <c r="IBN769" s="156"/>
      <c r="IBO769" s="156"/>
      <c r="IBP769" s="156"/>
      <c r="IBQ769" s="156"/>
      <c r="IBR769" s="156"/>
      <c r="IBS769" s="156"/>
      <c r="IBT769" s="156"/>
      <c r="IBU769" s="156"/>
      <c r="IBV769" s="156"/>
      <c r="IBW769" s="156"/>
      <c r="IBX769" s="156"/>
      <c r="IBY769" s="156"/>
      <c r="IBZ769" s="156"/>
      <c r="ICA769" s="156"/>
      <c r="ICB769" s="156"/>
      <c r="ICC769" s="156"/>
      <c r="ICD769" s="156"/>
      <c r="ICE769" s="156"/>
      <c r="ICF769" s="156"/>
      <c r="ICG769" s="156"/>
      <c r="ICH769" s="156"/>
      <c r="ICI769" s="156"/>
      <c r="ICJ769" s="156"/>
      <c r="ICK769" s="156"/>
      <c r="ICL769" s="156"/>
      <c r="ICM769" s="156"/>
      <c r="ICN769" s="156"/>
      <c r="ICO769" s="156"/>
      <c r="ICP769" s="156"/>
      <c r="ICQ769" s="156"/>
      <c r="ICR769" s="156"/>
      <c r="ICS769" s="156"/>
      <c r="ICT769" s="156"/>
      <c r="ICU769" s="156"/>
      <c r="ICV769" s="156"/>
      <c r="ICW769" s="156"/>
      <c r="ICX769" s="156"/>
      <c r="ICY769" s="156"/>
      <c r="ICZ769" s="156"/>
      <c r="IDA769" s="156"/>
      <c r="IDB769" s="156"/>
      <c r="IDC769" s="156"/>
      <c r="IDD769" s="156"/>
      <c r="IDE769" s="156"/>
      <c r="IDF769" s="156"/>
      <c r="IDG769" s="156"/>
      <c r="IDH769" s="156"/>
      <c r="IDI769" s="156"/>
      <c r="IDJ769" s="156"/>
      <c r="IDK769" s="156"/>
      <c r="IDL769" s="156"/>
      <c r="IDM769" s="156"/>
      <c r="IDN769" s="156"/>
      <c r="IDO769" s="156"/>
      <c r="IDP769" s="156"/>
      <c r="IDQ769" s="156"/>
      <c r="IDR769" s="156"/>
      <c r="IDS769" s="156"/>
      <c r="IDT769" s="156"/>
      <c r="IDU769" s="156"/>
      <c r="IDV769" s="156"/>
      <c r="IDW769" s="156"/>
      <c r="IDX769" s="156"/>
      <c r="IDY769" s="156"/>
      <c r="IDZ769" s="156"/>
      <c r="IEA769" s="156"/>
      <c r="IEB769" s="156"/>
      <c r="IEC769" s="156"/>
      <c r="IED769" s="156"/>
      <c r="IEE769" s="156"/>
      <c r="IEF769" s="156"/>
      <c r="IEG769" s="156"/>
      <c r="IEH769" s="156"/>
      <c r="IEI769" s="156"/>
      <c r="IEJ769" s="156"/>
      <c r="IEK769" s="156"/>
      <c r="IEL769" s="156"/>
      <c r="IEM769" s="156"/>
      <c r="IEN769" s="156"/>
      <c r="IEO769" s="156"/>
      <c r="IEP769" s="156"/>
      <c r="IEQ769" s="156"/>
      <c r="IER769" s="156"/>
      <c r="IES769" s="156"/>
      <c r="IET769" s="156"/>
      <c r="IEU769" s="156"/>
      <c r="IEV769" s="156"/>
      <c r="IEW769" s="156"/>
      <c r="IEX769" s="156"/>
      <c r="IEY769" s="156"/>
      <c r="IEZ769" s="156"/>
      <c r="IFA769" s="156"/>
      <c r="IFB769" s="156"/>
      <c r="IFC769" s="156"/>
      <c r="IFD769" s="156"/>
      <c r="IFE769" s="156"/>
      <c r="IFF769" s="156"/>
      <c r="IFG769" s="156"/>
      <c r="IFH769" s="156"/>
      <c r="IFI769" s="156"/>
      <c r="IFJ769" s="156"/>
      <c r="IFK769" s="156"/>
      <c r="IFL769" s="156"/>
      <c r="IFM769" s="156"/>
      <c r="IFN769" s="156"/>
      <c r="IFO769" s="156"/>
      <c r="IFP769" s="156"/>
      <c r="IFQ769" s="156"/>
      <c r="IFR769" s="156"/>
      <c r="IFS769" s="156"/>
      <c r="IFT769" s="156"/>
      <c r="IFU769" s="156"/>
      <c r="IFV769" s="156"/>
      <c r="IFW769" s="156"/>
      <c r="IFX769" s="156"/>
      <c r="IFY769" s="156"/>
      <c r="IFZ769" s="156"/>
      <c r="IGA769" s="156"/>
      <c r="IGB769" s="156"/>
      <c r="IGC769" s="156"/>
      <c r="IGD769" s="156"/>
      <c r="IGE769" s="156"/>
      <c r="IGF769" s="156"/>
      <c r="IGG769" s="156"/>
      <c r="IGH769" s="156"/>
      <c r="IGI769" s="156"/>
      <c r="IGJ769" s="156"/>
      <c r="IGK769" s="156"/>
      <c r="IGL769" s="156"/>
      <c r="IGM769" s="156"/>
      <c r="IGN769" s="156"/>
      <c r="IGO769" s="156"/>
      <c r="IGP769" s="156"/>
      <c r="IGQ769" s="156"/>
      <c r="IGR769" s="156"/>
      <c r="IGS769" s="156"/>
      <c r="IGT769" s="156"/>
      <c r="IGU769" s="156"/>
      <c r="IGV769" s="156"/>
      <c r="IGW769" s="156"/>
      <c r="IGX769" s="156"/>
      <c r="IGY769" s="156"/>
      <c r="IGZ769" s="156"/>
      <c r="IHA769" s="156"/>
      <c r="IHB769" s="156"/>
      <c r="IHC769" s="156"/>
      <c r="IHD769" s="156"/>
      <c r="IHE769" s="156"/>
      <c r="IHF769" s="156"/>
      <c r="IHG769" s="156"/>
      <c r="IHH769" s="156"/>
      <c r="IHI769" s="156"/>
      <c r="IHJ769" s="156"/>
      <c r="IHK769" s="156"/>
      <c r="IHL769" s="156"/>
      <c r="IHM769" s="156"/>
      <c r="IHN769" s="156"/>
      <c r="IHO769" s="156"/>
      <c r="IHP769" s="156"/>
      <c r="IHQ769" s="156"/>
      <c r="IHR769" s="156"/>
      <c r="IHS769" s="156"/>
      <c r="IHT769" s="156"/>
      <c r="IHU769" s="156"/>
      <c r="IHV769" s="156"/>
      <c r="IHW769" s="156"/>
      <c r="IHX769" s="156"/>
      <c r="IHY769" s="156"/>
      <c r="IHZ769" s="156"/>
      <c r="IIA769" s="156"/>
      <c r="IIB769" s="156"/>
      <c r="IIC769" s="156"/>
      <c r="IID769" s="156"/>
      <c r="IIE769" s="156"/>
      <c r="IIF769" s="156"/>
      <c r="IIG769" s="156"/>
      <c r="IIH769" s="156"/>
      <c r="III769" s="156"/>
      <c r="IIJ769" s="156"/>
      <c r="IIK769" s="156"/>
      <c r="IIL769" s="156"/>
      <c r="IIM769" s="156"/>
      <c r="IIN769" s="156"/>
      <c r="IIO769" s="156"/>
      <c r="IIP769" s="156"/>
      <c r="IIQ769" s="156"/>
      <c r="IIR769" s="156"/>
      <c r="IIS769" s="156"/>
      <c r="IIT769" s="156"/>
      <c r="IIU769" s="156"/>
      <c r="IIV769" s="156"/>
      <c r="IIW769" s="156"/>
      <c r="IIX769" s="156"/>
      <c r="IIY769" s="156"/>
      <c r="IIZ769" s="156"/>
      <c r="IJA769" s="156"/>
      <c r="IJB769" s="156"/>
      <c r="IJC769" s="156"/>
      <c r="IJD769" s="156"/>
      <c r="IJE769" s="156"/>
      <c r="IJF769" s="156"/>
      <c r="IJG769" s="156"/>
      <c r="IJH769" s="156"/>
      <c r="IJI769" s="156"/>
      <c r="IJJ769" s="156"/>
      <c r="IJK769" s="156"/>
      <c r="IJL769" s="156"/>
      <c r="IJM769" s="156"/>
      <c r="IJN769" s="156"/>
      <c r="IJO769" s="156"/>
      <c r="IJP769" s="156"/>
      <c r="IJQ769" s="156"/>
      <c r="IJR769" s="156"/>
      <c r="IJS769" s="156"/>
      <c r="IJT769" s="156"/>
      <c r="IJU769" s="156"/>
      <c r="IJV769" s="156"/>
      <c r="IJW769" s="156"/>
      <c r="IJX769" s="156"/>
      <c r="IJY769" s="156"/>
      <c r="IJZ769" s="156"/>
      <c r="IKA769" s="156"/>
      <c r="IKB769" s="156"/>
      <c r="IKC769" s="156"/>
      <c r="IKD769" s="156"/>
      <c r="IKE769" s="156"/>
      <c r="IKF769" s="156"/>
      <c r="IKG769" s="156"/>
      <c r="IKH769" s="156"/>
      <c r="IKI769" s="156"/>
      <c r="IKJ769" s="156"/>
      <c r="IKK769" s="156"/>
      <c r="IKL769" s="156"/>
      <c r="IKM769" s="156"/>
      <c r="IKN769" s="156"/>
      <c r="IKO769" s="156"/>
      <c r="IKP769" s="156"/>
      <c r="IKQ769" s="156"/>
      <c r="IKR769" s="156"/>
      <c r="IKS769" s="156"/>
      <c r="IKT769" s="156"/>
      <c r="IKU769" s="156"/>
      <c r="IKV769" s="156"/>
      <c r="IKW769" s="156"/>
      <c r="IKX769" s="156"/>
      <c r="IKY769" s="156"/>
      <c r="IKZ769" s="156"/>
      <c r="ILA769" s="156"/>
      <c r="ILB769" s="156"/>
      <c r="ILC769" s="156"/>
      <c r="ILD769" s="156"/>
      <c r="ILE769" s="156"/>
      <c r="ILF769" s="156"/>
      <c r="ILG769" s="156"/>
      <c r="ILH769" s="156"/>
      <c r="ILI769" s="156"/>
      <c r="ILJ769" s="156"/>
      <c r="ILK769" s="156"/>
      <c r="ILL769" s="156"/>
      <c r="ILM769" s="156"/>
      <c r="ILN769" s="156"/>
      <c r="ILO769" s="156"/>
      <c r="ILP769" s="156"/>
      <c r="ILQ769" s="156"/>
      <c r="ILR769" s="156"/>
      <c r="ILS769" s="156"/>
      <c r="ILT769" s="156"/>
      <c r="ILU769" s="156"/>
      <c r="ILV769" s="156"/>
      <c r="ILW769" s="156"/>
      <c r="ILX769" s="156"/>
      <c r="ILY769" s="156"/>
      <c r="ILZ769" s="156"/>
      <c r="IMA769" s="156"/>
      <c r="IMB769" s="156"/>
      <c r="IMC769" s="156"/>
      <c r="IMD769" s="156"/>
      <c r="IME769" s="156"/>
      <c r="IMF769" s="156"/>
      <c r="IMG769" s="156"/>
      <c r="IMH769" s="156"/>
      <c r="IMI769" s="156"/>
      <c r="IMJ769" s="156"/>
      <c r="IMK769" s="156"/>
      <c r="IML769" s="156"/>
      <c r="IMM769" s="156"/>
      <c r="IMN769" s="156"/>
      <c r="IMO769" s="156"/>
      <c r="IMP769" s="156"/>
      <c r="IMQ769" s="156"/>
      <c r="IMR769" s="156"/>
      <c r="IMS769" s="156"/>
      <c r="IMT769" s="156"/>
      <c r="IMU769" s="156"/>
      <c r="IMV769" s="156"/>
      <c r="IMW769" s="156"/>
      <c r="IMX769" s="156"/>
      <c r="IMY769" s="156"/>
      <c r="IMZ769" s="156"/>
      <c r="INA769" s="156"/>
      <c r="INB769" s="156"/>
      <c r="INC769" s="156"/>
      <c r="IND769" s="156"/>
      <c r="INE769" s="156"/>
      <c r="INF769" s="156"/>
      <c r="ING769" s="156"/>
      <c r="INH769" s="156"/>
      <c r="INI769" s="156"/>
      <c r="INJ769" s="156"/>
      <c r="INK769" s="156"/>
      <c r="INL769" s="156"/>
      <c r="INM769" s="156"/>
      <c r="INN769" s="156"/>
      <c r="INO769" s="156"/>
      <c r="INP769" s="156"/>
      <c r="INQ769" s="156"/>
      <c r="INR769" s="156"/>
      <c r="INS769" s="156"/>
      <c r="INT769" s="156"/>
      <c r="INU769" s="156"/>
      <c r="INV769" s="156"/>
      <c r="INW769" s="156"/>
      <c r="INX769" s="156"/>
      <c r="INY769" s="156"/>
      <c r="INZ769" s="156"/>
      <c r="IOA769" s="156"/>
      <c r="IOB769" s="156"/>
      <c r="IOC769" s="156"/>
      <c r="IOD769" s="156"/>
      <c r="IOE769" s="156"/>
      <c r="IOF769" s="156"/>
      <c r="IOG769" s="156"/>
      <c r="IOH769" s="156"/>
      <c r="IOI769" s="156"/>
      <c r="IOJ769" s="156"/>
      <c r="IOK769" s="156"/>
      <c r="IOL769" s="156"/>
      <c r="IOM769" s="156"/>
      <c r="ION769" s="156"/>
      <c r="IOO769" s="156"/>
      <c r="IOP769" s="156"/>
      <c r="IOQ769" s="156"/>
      <c r="IOR769" s="156"/>
      <c r="IOS769" s="156"/>
      <c r="IOT769" s="156"/>
      <c r="IOU769" s="156"/>
      <c r="IOV769" s="156"/>
      <c r="IOW769" s="156"/>
      <c r="IOX769" s="156"/>
      <c r="IOY769" s="156"/>
      <c r="IOZ769" s="156"/>
      <c r="IPA769" s="156"/>
      <c r="IPB769" s="156"/>
      <c r="IPC769" s="156"/>
      <c r="IPD769" s="156"/>
      <c r="IPE769" s="156"/>
      <c r="IPF769" s="156"/>
      <c r="IPG769" s="156"/>
      <c r="IPH769" s="156"/>
      <c r="IPI769" s="156"/>
      <c r="IPJ769" s="156"/>
      <c r="IPK769" s="156"/>
      <c r="IPL769" s="156"/>
      <c r="IPM769" s="156"/>
      <c r="IPN769" s="156"/>
      <c r="IPO769" s="156"/>
      <c r="IPP769" s="156"/>
      <c r="IPQ769" s="156"/>
      <c r="IPR769" s="156"/>
      <c r="IPS769" s="156"/>
      <c r="IPT769" s="156"/>
      <c r="IPU769" s="156"/>
      <c r="IPV769" s="156"/>
      <c r="IPW769" s="156"/>
      <c r="IPX769" s="156"/>
      <c r="IPY769" s="156"/>
      <c r="IPZ769" s="156"/>
      <c r="IQA769" s="156"/>
      <c r="IQB769" s="156"/>
      <c r="IQC769" s="156"/>
      <c r="IQD769" s="156"/>
      <c r="IQE769" s="156"/>
      <c r="IQF769" s="156"/>
      <c r="IQG769" s="156"/>
      <c r="IQH769" s="156"/>
      <c r="IQI769" s="156"/>
      <c r="IQJ769" s="156"/>
      <c r="IQK769" s="156"/>
      <c r="IQL769" s="156"/>
      <c r="IQM769" s="156"/>
      <c r="IQN769" s="156"/>
      <c r="IQO769" s="156"/>
      <c r="IQP769" s="156"/>
      <c r="IQQ769" s="156"/>
      <c r="IQR769" s="156"/>
      <c r="IQS769" s="156"/>
      <c r="IQT769" s="156"/>
      <c r="IQU769" s="156"/>
      <c r="IQV769" s="156"/>
      <c r="IQW769" s="156"/>
      <c r="IQX769" s="156"/>
      <c r="IQY769" s="156"/>
      <c r="IQZ769" s="156"/>
      <c r="IRA769" s="156"/>
      <c r="IRB769" s="156"/>
      <c r="IRC769" s="156"/>
      <c r="IRD769" s="156"/>
      <c r="IRE769" s="156"/>
      <c r="IRF769" s="156"/>
      <c r="IRG769" s="156"/>
      <c r="IRH769" s="156"/>
      <c r="IRI769" s="156"/>
      <c r="IRJ769" s="156"/>
      <c r="IRK769" s="156"/>
      <c r="IRL769" s="156"/>
      <c r="IRM769" s="156"/>
      <c r="IRN769" s="156"/>
      <c r="IRO769" s="156"/>
      <c r="IRP769" s="156"/>
      <c r="IRQ769" s="156"/>
      <c r="IRR769" s="156"/>
      <c r="IRS769" s="156"/>
      <c r="IRT769" s="156"/>
      <c r="IRU769" s="156"/>
      <c r="IRV769" s="156"/>
      <c r="IRW769" s="156"/>
      <c r="IRX769" s="156"/>
      <c r="IRY769" s="156"/>
      <c r="IRZ769" s="156"/>
      <c r="ISA769" s="156"/>
      <c r="ISB769" s="156"/>
      <c r="ISC769" s="156"/>
      <c r="ISD769" s="156"/>
      <c r="ISE769" s="156"/>
      <c r="ISF769" s="156"/>
      <c r="ISG769" s="156"/>
      <c r="ISH769" s="156"/>
      <c r="ISI769" s="156"/>
      <c r="ISJ769" s="156"/>
      <c r="ISK769" s="156"/>
      <c r="ISL769" s="156"/>
      <c r="ISM769" s="156"/>
      <c r="ISN769" s="156"/>
      <c r="ISO769" s="156"/>
      <c r="ISP769" s="156"/>
      <c r="ISQ769" s="156"/>
      <c r="ISR769" s="156"/>
      <c r="ISS769" s="156"/>
      <c r="IST769" s="156"/>
      <c r="ISU769" s="156"/>
      <c r="ISV769" s="156"/>
      <c r="ISW769" s="156"/>
      <c r="ISX769" s="156"/>
      <c r="ISY769" s="156"/>
      <c r="ISZ769" s="156"/>
      <c r="ITA769" s="156"/>
      <c r="ITB769" s="156"/>
      <c r="ITC769" s="156"/>
      <c r="ITD769" s="156"/>
      <c r="ITE769" s="156"/>
      <c r="ITF769" s="156"/>
      <c r="ITG769" s="156"/>
      <c r="ITH769" s="156"/>
      <c r="ITI769" s="156"/>
      <c r="ITJ769" s="156"/>
      <c r="ITK769" s="156"/>
      <c r="ITL769" s="156"/>
      <c r="ITM769" s="156"/>
      <c r="ITN769" s="156"/>
      <c r="ITO769" s="156"/>
      <c r="ITP769" s="156"/>
      <c r="ITQ769" s="156"/>
      <c r="ITR769" s="156"/>
      <c r="ITS769" s="156"/>
      <c r="ITT769" s="156"/>
      <c r="ITU769" s="156"/>
      <c r="ITV769" s="156"/>
      <c r="ITW769" s="156"/>
      <c r="ITX769" s="156"/>
      <c r="ITY769" s="156"/>
      <c r="ITZ769" s="156"/>
      <c r="IUA769" s="156"/>
      <c r="IUB769" s="156"/>
      <c r="IUC769" s="156"/>
      <c r="IUD769" s="156"/>
      <c r="IUE769" s="156"/>
      <c r="IUF769" s="156"/>
      <c r="IUG769" s="156"/>
      <c r="IUH769" s="156"/>
      <c r="IUI769" s="156"/>
      <c r="IUJ769" s="156"/>
      <c r="IUK769" s="156"/>
      <c r="IUL769" s="156"/>
      <c r="IUM769" s="156"/>
      <c r="IUN769" s="156"/>
      <c r="IUO769" s="156"/>
      <c r="IUP769" s="156"/>
      <c r="IUQ769" s="156"/>
      <c r="IUR769" s="156"/>
      <c r="IUS769" s="156"/>
      <c r="IUT769" s="156"/>
      <c r="IUU769" s="156"/>
      <c r="IUV769" s="156"/>
      <c r="IUW769" s="156"/>
      <c r="IUX769" s="156"/>
      <c r="IUY769" s="156"/>
      <c r="IUZ769" s="156"/>
      <c r="IVA769" s="156"/>
      <c r="IVB769" s="156"/>
      <c r="IVC769" s="156"/>
      <c r="IVD769" s="156"/>
      <c r="IVE769" s="156"/>
      <c r="IVF769" s="156"/>
      <c r="IVG769" s="156"/>
      <c r="IVH769" s="156"/>
      <c r="IVI769" s="156"/>
      <c r="IVJ769" s="156"/>
      <c r="IVK769" s="156"/>
      <c r="IVL769" s="156"/>
      <c r="IVM769" s="156"/>
      <c r="IVN769" s="156"/>
      <c r="IVO769" s="156"/>
      <c r="IVP769" s="156"/>
      <c r="IVQ769" s="156"/>
      <c r="IVR769" s="156"/>
      <c r="IVS769" s="156"/>
      <c r="IVT769" s="156"/>
      <c r="IVU769" s="156"/>
      <c r="IVV769" s="156"/>
      <c r="IVW769" s="156"/>
      <c r="IVX769" s="156"/>
      <c r="IVY769" s="156"/>
      <c r="IVZ769" s="156"/>
      <c r="IWA769" s="156"/>
      <c r="IWB769" s="156"/>
      <c r="IWC769" s="156"/>
      <c r="IWD769" s="156"/>
      <c r="IWE769" s="156"/>
      <c r="IWF769" s="156"/>
      <c r="IWG769" s="156"/>
      <c r="IWH769" s="156"/>
      <c r="IWI769" s="156"/>
      <c r="IWJ769" s="156"/>
      <c r="IWK769" s="156"/>
      <c r="IWL769" s="156"/>
      <c r="IWM769" s="156"/>
      <c r="IWN769" s="156"/>
      <c r="IWO769" s="156"/>
      <c r="IWP769" s="156"/>
      <c r="IWQ769" s="156"/>
      <c r="IWR769" s="156"/>
      <c r="IWS769" s="156"/>
      <c r="IWT769" s="156"/>
      <c r="IWU769" s="156"/>
      <c r="IWV769" s="156"/>
      <c r="IWW769" s="156"/>
      <c r="IWX769" s="156"/>
      <c r="IWY769" s="156"/>
      <c r="IWZ769" s="156"/>
      <c r="IXA769" s="156"/>
      <c r="IXB769" s="156"/>
      <c r="IXC769" s="156"/>
      <c r="IXD769" s="156"/>
      <c r="IXE769" s="156"/>
      <c r="IXF769" s="156"/>
      <c r="IXG769" s="156"/>
      <c r="IXH769" s="156"/>
      <c r="IXI769" s="156"/>
      <c r="IXJ769" s="156"/>
      <c r="IXK769" s="156"/>
      <c r="IXL769" s="156"/>
      <c r="IXM769" s="156"/>
      <c r="IXN769" s="156"/>
      <c r="IXO769" s="156"/>
      <c r="IXP769" s="156"/>
      <c r="IXQ769" s="156"/>
      <c r="IXR769" s="156"/>
      <c r="IXS769" s="156"/>
      <c r="IXT769" s="156"/>
      <c r="IXU769" s="156"/>
      <c r="IXV769" s="156"/>
      <c r="IXW769" s="156"/>
      <c r="IXX769" s="156"/>
      <c r="IXY769" s="156"/>
      <c r="IXZ769" s="156"/>
      <c r="IYA769" s="156"/>
      <c r="IYB769" s="156"/>
      <c r="IYC769" s="156"/>
      <c r="IYD769" s="156"/>
      <c r="IYE769" s="156"/>
      <c r="IYF769" s="156"/>
      <c r="IYG769" s="156"/>
      <c r="IYH769" s="156"/>
      <c r="IYI769" s="156"/>
      <c r="IYJ769" s="156"/>
      <c r="IYK769" s="156"/>
      <c r="IYL769" s="156"/>
      <c r="IYM769" s="156"/>
      <c r="IYN769" s="156"/>
      <c r="IYO769" s="156"/>
      <c r="IYP769" s="156"/>
      <c r="IYQ769" s="156"/>
      <c r="IYR769" s="156"/>
      <c r="IYS769" s="156"/>
      <c r="IYT769" s="156"/>
      <c r="IYU769" s="156"/>
      <c r="IYV769" s="156"/>
      <c r="IYW769" s="156"/>
      <c r="IYX769" s="156"/>
      <c r="IYY769" s="156"/>
      <c r="IYZ769" s="156"/>
      <c r="IZA769" s="156"/>
      <c r="IZB769" s="156"/>
      <c r="IZC769" s="156"/>
      <c r="IZD769" s="156"/>
      <c r="IZE769" s="156"/>
      <c r="IZF769" s="156"/>
      <c r="IZG769" s="156"/>
      <c r="IZH769" s="156"/>
      <c r="IZI769" s="156"/>
      <c r="IZJ769" s="156"/>
      <c r="IZK769" s="156"/>
      <c r="IZL769" s="156"/>
      <c r="IZM769" s="156"/>
      <c r="IZN769" s="156"/>
      <c r="IZO769" s="156"/>
      <c r="IZP769" s="156"/>
      <c r="IZQ769" s="156"/>
      <c r="IZR769" s="156"/>
      <c r="IZS769" s="156"/>
      <c r="IZT769" s="156"/>
      <c r="IZU769" s="156"/>
      <c r="IZV769" s="156"/>
      <c r="IZW769" s="156"/>
      <c r="IZX769" s="156"/>
      <c r="IZY769" s="156"/>
      <c r="IZZ769" s="156"/>
      <c r="JAA769" s="156"/>
      <c r="JAB769" s="156"/>
      <c r="JAC769" s="156"/>
      <c r="JAD769" s="156"/>
      <c r="JAE769" s="156"/>
      <c r="JAF769" s="156"/>
      <c r="JAG769" s="156"/>
      <c r="JAH769" s="156"/>
      <c r="JAI769" s="156"/>
      <c r="JAJ769" s="156"/>
      <c r="JAK769" s="156"/>
      <c r="JAL769" s="156"/>
      <c r="JAM769" s="156"/>
      <c r="JAN769" s="156"/>
      <c r="JAO769" s="156"/>
      <c r="JAP769" s="156"/>
      <c r="JAQ769" s="156"/>
      <c r="JAR769" s="156"/>
      <c r="JAS769" s="156"/>
      <c r="JAT769" s="156"/>
      <c r="JAU769" s="156"/>
      <c r="JAV769" s="156"/>
      <c r="JAW769" s="156"/>
      <c r="JAX769" s="156"/>
      <c r="JAY769" s="156"/>
      <c r="JAZ769" s="156"/>
      <c r="JBA769" s="156"/>
      <c r="JBB769" s="156"/>
      <c r="JBC769" s="156"/>
      <c r="JBD769" s="156"/>
      <c r="JBE769" s="156"/>
      <c r="JBF769" s="156"/>
      <c r="JBG769" s="156"/>
      <c r="JBH769" s="156"/>
      <c r="JBI769" s="156"/>
      <c r="JBJ769" s="156"/>
      <c r="JBK769" s="156"/>
      <c r="JBL769" s="156"/>
      <c r="JBM769" s="156"/>
      <c r="JBN769" s="156"/>
      <c r="JBO769" s="156"/>
      <c r="JBP769" s="156"/>
      <c r="JBQ769" s="156"/>
      <c r="JBR769" s="156"/>
      <c r="JBS769" s="156"/>
      <c r="JBT769" s="156"/>
      <c r="JBU769" s="156"/>
      <c r="JBV769" s="156"/>
      <c r="JBW769" s="156"/>
      <c r="JBX769" s="156"/>
      <c r="JBY769" s="156"/>
      <c r="JBZ769" s="156"/>
      <c r="JCA769" s="156"/>
      <c r="JCB769" s="156"/>
      <c r="JCC769" s="156"/>
      <c r="JCD769" s="156"/>
      <c r="JCE769" s="156"/>
      <c r="JCF769" s="156"/>
      <c r="JCG769" s="156"/>
      <c r="JCH769" s="156"/>
      <c r="JCI769" s="156"/>
      <c r="JCJ769" s="156"/>
      <c r="JCK769" s="156"/>
      <c r="JCL769" s="156"/>
      <c r="JCM769" s="156"/>
      <c r="JCN769" s="156"/>
      <c r="JCO769" s="156"/>
      <c r="JCP769" s="156"/>
      <c r="JCQ769" s="156"/>
      <c r="JCR769" s="156"/>
      <c r="JCS769" s="156"/>
      <c r="JCT769" s="156"/>
      <c r="JCU769" s="156"/>
      <c r="JCV769" s="156"/>
      <c r="JCW769" s="156"/>
      <c r="JCX769" s="156"/>
      <c r="JCY769" s="156"/>
      <c r="JCZ769" s="156"/>
      <c r="JDA769" s="156"/>
      <c r="JDB769" s="156"/>
      <c r="JDC769" s="156"/>
      <c r="JDD769" s="156"/>
      <c r="JDE769" s="156"/>
      <c r="JDF769" s="156"/>
      <c r="JDG769" s="156"/>
      <c r="JDH769" s="156"/>
      <c r="JDI769" s="156"/>
      <c r="JDJ769" s="156"/>
      <c r="JDK769" s="156"/>
      <c r="JDL769" s="156"/>
      <c r="JDM769" s="156"/>
      <c r="JDN769" s="156"/>
      <c r="JDO769" s="156"/>
      <c r="JDP769" s="156"/>
      <c r="JDQ769" s="156"/>
      <c r="JDR769" s="156"/>
      <c r="JDS769" s="156"/>
      <c r="JDT769" s="156"/>
      <c r="JDU769" s="156"/>
      <c r="JDV769" s="156"/>
      <c r="JDW769" s="156"/>
      <c r="JDX769" s="156"/>
      <c r="JDY769" s="156"/>
      <c r="JDZ769" s="156"/>
      <c r="JEA769" s="156"/>
      <c r="JEB769" s="156"/>
      <c r="JEC769" s="156"/>
      <c r="JED769" s="156"/>
      <c r="JEE769" s="156"/>
      <c r="JEF769" s="156"/>
      <c r="JEG769" s="156"/>
      <c r="JEH769" s="156"/>
      <c r="JEI769" s="156"/>
      <c r="JEJ769" s="156"/>
      <c r="JEK769" s="156"/>
      <c r="JEL769" s="156"/>
      <c r="JEM769" s="156"/>
      <c r="JEN769" s="156"/>
      <c r="JEO769" s="156"/>
      <c r="JEP769" s="156"/>
      <c r="JEQ769" s="156"/>
      <c r="JER769" s="156"/>
      <c r="JES769" s="156"/>
      <c r="JET769" s="156"/>
      <c r="JEU769" s="156"/>
      <c r="JEV769" s="156"/>
      <c r="JEW769" s="156"/>
      <c r="JEX769" s="156"/>
      <c r="JEY769" s="156"/>
      <c r="JEZ769" s="156"/>
      <c r="JFA769" s="156"/>
      <c r="JFB769" s="156"/>
      <c r="JFC769" s="156"/>
      <c r="JFD769" s="156"/>
      <c r="JFE769" s="156"/>
      <c r="JFF769" s="156"/>
      <c r="JFG769" s="156"/>
      <c r="JFH769" s="156"/>
      <c r="JFI769" s="156"/>
      <c r="JFJ769" s="156"/>
      <c r="JFK769" s="156"/>
      <c r="JFL769" s="156"/>
      <c r="JFM769" s="156"/>
      <c r="JFN769" s="156"/>
      <c r="JFO769" s="156"/>
      <c r="JFP769" s="156"/>
      <c r="JFQ769" s="156"/>
      <c r="JFR769" s="156"/>
      <c r="JFS769" s="156"/>
      <c r="JFT769" s="156"/>
      <c r="JFU769" s="156"/>
      <c r="JFV769" s="156"/>
      <c r="JFW769" s="156"/>
      <c r="JFX769" s="156"/>
      <c r="JFY769" s="156"/>
      <c r="JFZ769" s="156"/>
      <c r="JGA769" s="156"/>
      <c r="JGB769" s="156"/>
      <c r="JGC769" s="156"/>
      <c r="JGD769" s="156"/>
      <c r="JGE769" s="156"/>
      <c r="JGF769" s="156"/>
      <c r="JGG769" s="156"/>
      <c r="JGH769" s="156"/>
      <c r="JGI769" s="156"/>
      <c r="JGJ769" s="156"/>
      <c r="JGK769" s="156"/>
      <c r="JGL769" s="156"/>
      <c r="JGM769" s="156"/>
      <c r="JGN769" s="156"/>
      <c r="JGO769" s="156"/>
      <c r="JGP769" s="156"/>
      <c r="JGQ769" s="156"/>
      <c r="JGR769" s="156"/>
      <c r="JGS769" s="156"/>
      <c r="JGT769" s="156"/>
      <c r="JGU769" s="156"/>
      <c r="JGV769" s="156"/>
      <c r="JGW769" s="156"/>
      <c r="JGX769" s="156"/>
      <c r="JGY769" s="156"/>
      <c r="JGZ769" s="156"/>
      <c r="JHA769" s="156"/>
      <c r="JHB769" s="156"/>
      <c r="JHC769" s="156"/>
      <c r="JHD769" s="156"/>
      <c r="JHE769" s="156"/>
      <c r="JHF769" s="156"/>
      <c r="JHG769" s="156"/>
      <c r="JHH769" s="156"/>
      <c r="JHI769" s="156"/>
      <c r="JHJ769" s="156"/>
      <c r="JHK769" s="156"/>
      <c r="JHL769" s="156"/>
      <c r="JHM769" s="156"/>
      <c r="JHN769" s="156"/>
      <c r="JHO769" s="156"/>
      <c r="JHP769" s="156"/>
      <c r="JHQ769" s="156"/>
      <c r="JHR769" s="156"/>
      <c r="JHS769" s="156"/>
      <c r="JHT769" s="156"/>
      <c r="JHU769" s="156"/>
      <c r="JHV769" s="156"/>
      <c r="JHW769" s="156"/>
      <c r="JHX769" s="156"/>
      <c r="JHY769" s="156"/>
      <c r="JHZ769" s="156"/>
      <c r="JIA769" s="156"/>
      <c r="JIB769" s="156"/>
      <c r="JIC769" s="156"/>
      <c r="JID769" s="156"/>
      <c r="JIE769" s="156"/>
      <c r="JIF769" s="156"/>
      <c r="JIG769" s="156"/>
      <c r="JIH769" s="156"/>
      <c r="JII769" s="156"/>
      <c r="JIJ769" s="156"/>
      <c r="JIK769" s="156"/>
      <c r="JIL769" s="156"/>
      <c r="JIM769" s="156"/>
      <c r="JIN769" s="156"/>
      <c r="JIO769" s="156"/>
      <c r="JIP769" s="156"/>
      <c r="JIQ769" s="156"/>
      <c r="JIR769" s="156"/>
      <c r="JIS769" s="156"/>
      <c r="JIT769" s="156"/>
      <c r="JIU769" s="156"/>
      <c r="JIV769" s="156"/>
      <c r="JIW769" s="156"/>
      <c r="JIX769" s="156"/>
      <c r="JIY769" s="156"/>
      <c r="JIZ769" s="156"/>
      <c r="JJA769" s="156"/>
      <c r="JJB769" s="156"/>
      <c r="JJC769" s="156"/>
      <c r="JJD769" s="156"/>
      <c r="JJE769" s="156"/>
      <c r="JJF769" s="156"/>
      <c r="JJG769" s="156"/>
      <c r="JJH769" s="156"/>
      <c r="JJI769" s="156"/>
      <c r="JJJ769" s="156"/>
      <c r="JJK769" s="156"/>
      <c r="JJL769" s="156"/>
      <c r="JJM769" s="156"/>
      <c r="JJN769" s="156"/>
      <c r="JJO769" s="156"/>
      <c r="JJP769" s="156"/>
      <c r="JJQ769" s="156"/>
      <c r="JJR769" s="156"/>
      <c r="JJS769" s="156"/>
      <c r="JJT769" s="156"/>
      <c r="JJU769" s="156"/>
      <c r="JJV769" s="156"/>
      <c r="JJW769" s="156"/>
      <c r="JJX769" s="156"/>
      <c r="JJY769" s="156"/>
      <c r="JJZ769" s="156"/>
      <c r="JKA769" s="156"/>
      <c r="JKB769" s="156"/>
      <c r="JKC769" s="156"/>
      <c r="JKD769" s="156"/>
      <c r="JKE769" s="156"/>
      <c r="JKF769" s="156"/>
      <c r="JKG769" s="156"/>
      <c r="JKH769" s="156"/>
      <c r="JKI769" s="156"/>
      <c r="JKJ769" s="156"/>
      <c r="JKK769" s="156"/>
      <c r="JKL769" s="156"/>
      <c r="JKM769" s="156"/>
      <c r="JKN769" s="156"/>
      <c r="JKO769" s="156"/>
      <c r="JKP769" s="156"/>
      <c r="JKQ769" s="156"/>
      <c r="JKR769" s="156"/>
      <c r="JKS769" s="156"/>
      <c r="JKT769" s="156"/>
      <c r="JKU769" s="156"/>
      <c r="JKV769" s="156"/>
      <c r="JKW769" s="156"/>
      <c r="JKX769" s="156"/>
      <c r="JKY769" s="156"/>
      <c r="JKZ769" s="156"/>
      <c r="JLA769" s="156"/>
      <c r="JLB769" s="156"/>
      <c r="JLC769" s="156"/>
      <c r="JLD769" s="156"/>
      <c r="JLE769" s="156"/>
      <c r="JLF769" s="156"/>
      <c r="JLG769" s="156"/>
      <c r="JLH769" s="156"/>
      <c r="JLI769" s="156"/>
      <c r="JLJ769" s="156"/>
      <c r="JLK769" s="156"/>
      <c r="JLL769" s="156"/>
      <c r="JLM769" s="156"/>
      <c r="JLN769" s="156"/>
      <c r="JLO769" s="156"/>
      <c r="JLP769" s="156"/>
      <c r="JLQ769" s="156"/>
      <c r="JLR769" s="156"/>
      <c r="JLS769" s="156"/>
      <c r="JLT769" s="156"/>
      <c r="JLU769" s="156"/>
      <c r="JLV769" s="156"/>
      <c r="JLW769" s="156"/>
      <c r="JLX769" s="156"/>
      <c r="JLY769" s="156"/>
      <c r="JLZ769" s="156"/>
      <c r="JMA769" s="156"/>
      <c r="JMB769" s="156"/>
      <c r="JMC769" s="156"/>
      <c r="JMD769" s="156"/>
      <c r="JME769" s="156"/>
      <c r="JMF769" s="156"/>
      <c r="JMG769" s="156"/>
      <c r="JMH769" s="156"/>
      <c r="JMI769" s="156"/>
      <c r="JMJ769" s="156"/>
      <c r="JMK769" s="156"/>
      <c r="JML769" s="156"/>
      <c r="JMM769" s="156"/>
      <c r="JMN769" s="156"/>
      <c r="JMO769" s="156"/>
      <c r="JMP769" s="156"/>
      <c r="JMQ769" s="156"/>
      <c r="JMR769" s="156"/>
      <c r="JMS769" s="156"/>
      <c r="JMT769" s="156"/>
      <c r="JMU769" s="156"/>
      <c r="JMV769" s="156"/>
      <c r="JMW769" s="156"/>
      <c r="JMX769" s="156"/>
      <c r="JMY769" s="156"/>
      <c r="JMZ769" s="156"/>
      <c r="JNA769" s="156"/>
      <c r="JNB769" s="156"/>
      <c r="JNC769" s="156"/>
      <c r="JND769" s="156"/>
      <c r="JNE769" s="156"/>
      <c r="JNF769" s="156"/>
      <c r="JNG769" s="156"/>
      <c r="JNH769" s="156"/>
      <c r="JNI769" s="156"/>
      <c r="JNJ769" s="156"/>
      <c r="JNK769" s="156"/>
      <c r="JNL769" s="156"/>
      <c r="JNM769" s="156"/>
      <c r="JNN769" s="156"/>
      <c r="JNO769" s="156"/>
      <c r="JNP769" s="156"/>
      <c r="JNQ769" s="156"/>
      <c r="JNR769" s="156"/>
      <c r="JNS769" s="156"/>
      <c r="JNT769" s="156"/>
      <c r="JNU769" s="156"/>
      <c r="JNV769" s="156"/>
      <c r="JNW769" s="156"/>
      <c r="JNX769" s="156"/>
      <c r="JNY769" s="156"/>
      <c r="JNZ769" s="156"/>
      <c r="JOA769" s="156"/>
      <c r="JOB769" s="156"/>
      <c r="JOC769" s="156"/>
      <c r="JOD769" s="156"/>
      <c r="JOE769" s="156"/>
      <c r="JOF769" s="156"/>
      <c r="JOG769" s="156"/>
      <c r="JOH769" s="156"/>
      <c r="JOI769" s="156"/>
      <c r="JOJ769" s="156"/>
      <c r="JOK769" s="156"/>
      <c r="JOL769" s="156"/>
      <c r="JOM769" s="156"/>
      <c r="JON769" s="156"/>
      <c r="JOO769" s="156"/>
      <c r="JOP769" s="156"/>
      <c r="JOQ769" s="156"/>
      <c r="JOR769" s="156"/>
      <c r="JOS769" s="156"/>
      <c r="JOT769" s="156"/>
      <c r="JOU769" s="156"/>
      <c r="JOV769" s="156"/>
      <c r="JOW769" s="156"/>
      <c r="JOX769" s="156"/>
      <c r="JOY769" s="156"/>
      <c r="JOZ769" s="156"/>
      <c r="JPA769" s="156"/>
      <c r="JPB769" s="156"/>
      <c r="JPC769" s="156"/>
      <c r="JPD769" s="156"/>
      <c r="JPE769" s="156"/>
      <c r="JPF769" s="156"/>
      <c r="JPG769" s="156"/>
      <c r="JPH769" s="156"/>
      <c r="JPI769" s="156"/>
      <c r="JPJ769" s="156"/>
      <c r="JPK769" s="156"/>
      <c r="JPL769" s="156"/>
      <c r="JPM769" s="156"/>
      <c r="JPN769" s="156"/>
      <c r="JPO769" s="156"/>
      <c r="JPP769" s="156"/>
      <c r="JPQ769" s="156"/>
      <c r="JPR769" s="156"/>
      <c r="JPS769" s="156"/>
      <c r="JPT769" s="156"/>
      <c r="JPU769" s="156"/>
      <c r="JPV769" s="156"/>
      <c r="JPW769" s="156"/>
      <c r="JPX769" s="156"/>
      <c r="JPY769" s="156"/>
      <c r="JPZ769" s="156"/>
      <c r="JQA769" s="156"/>
      <c r="JQB769" s="156"/>
      <c r="JQC769" s="156"/>
      <c r="JQD769" s="156"/>
      <c r="JQE769" s="156"/>
      <c r="JQF769" s="156"/>
      <c r="JQG769" s="156"/>
      <c r="JQH769" s="156"/>
      <c r="JQI769" s="156"/>
      <c r="JQJ769" s="156"/>
      <c r="JQK769" s="156"/>
      <c r="JQL769" s="156"/>
      <c r="JQM769" s="156"/>
      <c r="JQN769" s="156"/>
      <c r="JQO769" s="156"/>
      <c r="JQP769" s="156"/>
      <c r="JQQ769" s="156"/>
      <c r="JQR769" s="156"/>
      <c r="JQS769" s="156"/>
      <c r="JQT769" s="156"/>
      <c r="JQU769" s="156"/>
      <c r="JQV769" s="156"/>
      <c r="JQW769" s="156"/>
      <c r="JQX769" s="156"/>
      <c r="JQY769" s="156"/>
      <c r="JQZ769" s="156"/>
      <c r="JRA769" s="156"/>
      <c r="JRB769" s="156"/>
      <c r="JRC769" s="156"/>
      <c r="JRD769" s="156"/>
      <c r="JRE769" s="156"/>
      <c r="JRF769" s="156"/>
      <c r="JRG769" s="156"/>
      <c r="JRH769" s="156"/>
      <c r="JRI769" s="156"/>
      <c r="JRJ769" s="156"/>
      <c r="JRK769" s="156"/>
      <c r="JRL769" s="156"/>
      <c r="JRM769" s="156"/>
      <c r="JRN769" s="156"/>
      <c r="JRO769" s="156"/>
      <c r="JRP769" s="156"/>
      <c r="JRQ769" s="156"/>
      <c r="JRR769" s="156"/>
      <c r="JRS769" s="156"/>
      <c r="JRT769" s="156"/>
      <c r="JRU769" s="156"/>
      <c r="JRV769" s="156"/>
      <c r="JRW769" s="156"/>
      <c r="JRX769" s="156"/>
      <c r="JRY769" s="156"/>
      <c r="JRZ769" s="156"/>
      <c r="JSA769" s="156"/>
      <c r="JSB769" s="156"/>
      <c r="JSC769" s="156"/>
      <c r="JSD769" s="156"/>
      <c r="JSE769" s="156"/>
      <c r="JSF769" s="156"/>
      <c r="JSG769" s="156"/>
      <c r="JSH769" s="156"/>
      <c r="JSI769" s="156"/>
      <c r="JSJ769" s="156"/>
      <c r="JSK769" s="156"/>
      <c r="JSL769" s="156"/>
      <c r="JSM769" s="156"/>
      <c r="JSN769" s="156"/>
      <c r="JSO769" s="156"/>
      <c r="JSP769" s="156"/>
      <c r="JSQ769" s="156"/>
      <c r="JSR769" s="156"/>
      <c r="JSS769" s="156"/>
      <c r="JST769" s="156"/>
      <c r="JSU769" s="156"/>
      <c r="JSV769" s="156"/>
      <c r="JSW769" s="156"/>
      <c r="JSX769" s="156"/>
      <c r="JSY769" s="156"/>
      <c r="JSZ769" s="156"/>
      <c r="JTA769" s="156"/>
      <c r="JTB769" s="156"/>
      <c r="JTC769" s="156"/>
      <c r="JTD769" s="156"/>
      <c r="JTE769" s="156"/>
      <c r="JTF769" s="156"/>
      <c r="JTG769" s="156"/>
      <c r="JTH769" s="156"/>
      <c r="JTI769" s="156"/>
      <c r="JTJ769" s="156"/>
      <c r="JTK769" s="156"/>
      <c r="JTL769" s="156"/>
      <c r="JTM769" s="156"/>
      <c r="JTN769" s="156"/>
      <c r="JTO769" s="156"/>
      <c r="JTP769" s="156"/>
      <c r="JTQ769" s="156"/>
      <c r="JTR769" s="156"/>
      <c r="JTS769" s="156"/>
      <c r="JTT769" s="156"/>
      <c r="JTU769" s="156"/>
      <c r="JTV769" s="156"/>
      <c r="JTW769" s="156"/>
      <c r="JTX769" s="156"/>
      <c r="JTY769" s="156"/>
      <c r="JTZ769" s="156"/>
      <c r="JUA769" s="156"/>
      <c r="JUB769" s="156"/>
      <c r="JUC769" s="156"/>
      <c r="JUD769" s="156"/>
      <c r="JUE769" s="156"/>
      <c r="JUF769" s="156"/>
      <c r="JUG769" s="156"/>
      <c r="JUH769" s="156"/>
      <c r="JUI769" s="156"/>
      <c r="JUJ769" s="156"/>
      <c r="JUK769" s="156"/>
      <c r="JUL769" s="156"/>
      <c r="JUM769" s="156"/>
      <c r="JUN769" s="156"/>
      <c r="JUO769" s="156"/>
      <c r="JUP769" s="156"/>
      <c r="JUQ769" s="156"/>
      <c r="JUR769" s="156"/>
      <c r="JUS769" s="156"/>
      <c r="JUT769" s="156"/>
      <c r="JUU769" s="156"/>
      <c r="JUV769" s="156"/>
      <c r="JUW769" s="156"/>
      <c r="JUX769" s="156"/>
      <c r="JUY769" s="156"/>
      <c r="JUZ769" s="156"/>
      <c r="JVA769" s="156"/>
      <c r="JVB769" s="156"/>
      <c r="JVC769" s="156"/>
      <c r="JVD769" s="156"/>
      <c r="JVE769" s="156"/>
      <c r="JVF769" s="156"/>
      <c r="JVG769" s="156"/>
      <c r="JVH769" s="156"/>
      <c r="JVI769" s="156"/>
      <c r="JVJ769" s="156"/>
      <c r="JVK769" s="156"/>
      <c r="JVL769" s="156"/>
      <c r="JVM769" s="156"/>
      <c r="JVN769" s="156"/>
      <c r="JVO769" s="156"/>
      <c r="JVP769" s="156"/>
      <c r="JVQ769" s="156"/>
      <c r="JVR769" s="156"/>
      <c r="JVS769" s="156"/>
      <c r="JVT769" s="156"/>
      <c r="JVU769" s="156"/>
      <c r="JVV769" s="156"/>
      <c r="JVW769" s="156"/>
      <c r="JVX769" s="156"/>
      <c r="JVY769" s="156"/>
      <c r="JVZ769" s="156"/>
      <c r="JWA769" s="156"/>
      <c r="JWB769" s="156"/>
      <c r="JWC769" s="156"/>
      <c r="JWD769" s="156"/>
      <c r="JWE769" s="156"/>
      <c r="JWF769" s="156"/>
      <c r="JWG769" s="156"/>
      <c r="JWH769" s="156"/>
      <c r="JWI769" s="156"/>
      <c r="JWJ769" s="156"/>
      <c r="JWK769" s="156"/>
      <c r="JWL769" s="156"/>
      <c r="JWM769" s="156"/>
      <c r="JWN769" s="156"/>
      <c r="JWO769" s="156"/>
      <c r="JWP769" s="156"/>
      <c r="JWQ769" s="156"/>
      <c r="JWR769" s="156"/>
      <c r="JWS769" s="156"/>
      <c r="JWT769" s="156"/>
      <c r="JWU769" s="156"/>
      <c r="JWV769" s="156"/>
      <c r="JWW769" s="156"/>
      <c r="JWX769" s="156"/>
      <c r="JWY769" s="156"/>
      <c r="JWZ769" s="156"/>
      <c r="JXA769" s="156"/>
      <c r="JXB769" s="156"/>
      <c r="JXC769" s="156"/>
      <c r="JXD769" s="156"/>
      <c r="JXE769" s="156"/>
      <c r="JXF769" s="156"/>
      <c r="JXG769" s="156"/>
      <c r="JXH769" s="156"/>
      <c r="JXI769" s="156"/>
      <c r="JXJ769" s="156"/>
      <c r="JXK769" s="156"/>
      <c r="JXL769" s="156"/>
      <c r="JXM769" s="156"/>
      <c r="JXN769" s="156"/>
      <c r="JXO769" s="156"/>
      <c r="JXP769" s="156"/>
      <c r="JXQ769" s="156"/>
      <c r="JXR769" s="156"/>
      <c r="JXS769" s="156"/>
      <c r="JXT769" s="156"/>
      <c r="JXU769" s="156"/>
      <c r="JXV769" s="156"/>
      <c r="JXW769" s="156"/>
      <c r="JXX769" s="156"/>
      <c r="JXY769" s="156"/>
      <c r="JXZ769" s="156"/>
      <c r="JYA769" s="156"/>
      <c r="JYB769" s="156"/>
      <c r="JYC769" s="156"/>
      <c r="JYD769" s="156"/>
      <c r="JYE769" s="156"/>
      <c r="JYF769" s="156"/>
      <c r="JYG769" s="156"/>
      <c r="JYH769" s="156"/>
      <c r="JYI769" s="156"/>
      <c r="JYJ769" s="156"/>
      <c r="JYK769" s="156"/>
      <c r="JYL769" s="156"/>
      <c r="JYM769" s="156"/>
      <c r="JYN769" s="156"/>
      <c r="JYO769" s="156"/>
      <c r="JYP769" s="156"/>
      <c r="JYQ769" s="156"/>
      <c r="JYR769" s="156"/>
      <c r="JYS769" s="156"/>
      <c r="JYT769" s="156"/>
      <c r="JYU769" s="156"/>
      <c r="JYV769" s="156"/>
      <c r="JYW769" s="156"/>
      <c r="JYX769" s="156"/>
      <c r="JYY769" s="156"/>
      <c r="JYZ769" s="156"/>
      <c r="JZA769" s="156"/>
      <c r="JZB769" s="156"/>
      <c r="JZC769" s="156"/>
      <c r="JZD769" s="156"/>
      <c r="JZE769" s="156"/>
      <c r="JZF769" s="156"/>
      <c r="JZG769" s="156"/>
      <c r="JZH769" s="156"/>
      <c r="JZI769" s="156"/>
      <c r="JZJ769" s="156"/>
      <c r="JZK769" s="156"/>
      <c r="JZL769" s="156"/>
      <c r="JZM769" s="156"/>
      <c r="JZN769" s="156"/>
      <c r="JZO769" s="156"/>
      <c r="JZP769" s="156"/>
      <c r="JZQ769" s="156"/>
      <c r="JZR769" s="156"/>
      <c r="JZS769" s="156"/>
      <c r="JZT769" s="156"/>
      <c r="JZU769" s="156"/>
      <c r="JZV769" s="156"/>
      <c r="JZW769" s="156"/>
      <c r="JZX769" s="156"/>
      <c r="JZY769" s="156"/>
      <c r="JZZ769" s="156"/>
      <c r="KAA769" s="156"/>
      <c r="KAB769" s="156"/>
      <c r="KAC769" s="156"/>
      <c r="KAD769" s="156"/>
      <c r="KAE769" s="156"/>
      <c r="KAF769" s="156"/>
      <c r="KAG769" s="156"/>
      <c r="KAH769" s="156"/>
      <c r="KAI769" s="156"/>
      <c r="KAJ769" s="156"/>
      <c r="KAK769" s="156"/>
      <c r="KAL769" s="156"/>
      <c r="KAM769" s="156"/>
      <c r="KAN769" s="156"/>
      <c r="KAO769" s="156"/>
      <c r="KAP769" s="156"/>
      <c r="KAQ769" s="156"/>
      <c r="KAR769" s="156"/>
      <c r="KAS769" s="156"/>
      <c r="KAT769" s="156"/>
      <c r="KAU769" s="156"/>
      <c r="KAV769" s="156"/>
      <c r="KAW769" s="156"/>
      <c r="KAX769" s="156"/>
      <c r="KAY769" s="156"/>
      <c r="KAZ769" s="156"/>
      <c r="KBA769" s="156"/>
      <c r="KBB769" s="156"/>
      <c r="KBC769" s="156"/>
      <c r="KBD769" s="156"/>
      <c r="KBE769" s="156"/>
      <c r="KBF769" s="156"/>
      <c r="KBG769" s="156"/>
      <c r="KBH769" s="156"/>
      <c r="KBI769" s="156"/>
      <c r="KBJ769" s="156"/>
      <c r="KBK769" s="156"/>
      <c r="KBL769" s="156"/>
      <c r="KBM769" s="156"/>
      <c r="KBN769" s="156"/>
      <c r="KBO769" s="156"/>
      <c r="KBP769" s="156"/>
      <c r="KBQ769" s="156"/>
      <c r="KBR769" s="156"/>
      <c r="KBS769" s="156"/>
      <c r="KBT769" s="156"/>
      <c r="KBU769" s="156"/>
      <c r="KBV769" s="156"/>
      <c r="KBW769" s="156"/>
      <c r="KBX769" s="156"/>
      <c r="KBY769" s="156"/>
      <c r="KBZ769" s="156"/>
      <c r="KCA769" s="156"/>
      <c r="KCB769" s="156"/>
      <c r="KCC769" s="156"/>
      <c r="KCD769" s="156"/>
      <c r="KCE769" s="156"/>
      <c r="KCF769" s="156"/>
      <c r="KCG769" s="156"/>
      <c r="KCH769" s="156"/>
      <c r="KCI769" s="156"/>
      <c r="KCJ769" s="156"/>
      <c r="KCK769" s="156"/>
      <c r="KCL769" s="156"/>
      <c r="KCM769" s="156"/>
      <c r="KCN769" s="156"/>
      <c r="KCO769" s="156"/>
      <c r="KCP769" s="156"/>
      <c r="KCQ769" s="156"/>
      <c r="KCR769" s="156"/>
      <c r="KCS769" s="156"/>
      <c r="KCT769" s="156"/>
      <c r="KCU769" s="156"/>
      <c r="KCV769" s="156"/>
      <c r="KCW769" s="156"/>
      <c r="KCX769" s="156"/>
      <c r="KCY769" s="156"/>
      <c r="KCZ769" s="156"/>
      <c r="KDA769" s="156"/>
      <c r="KDB769" s="156"/>
      <c r="KDC769" s="156"/>
      <c r="KDD769" s="156"/>
      <c r="KDE769" s="156"/>
      <c r="KDF769" s="156"/>
      <c r="KDG769" s="156"/>
      <c r="KDH769" s="156"/>
      <c r="KDI769" s="156"/>
      <c r="KDJ769" s="156"/>
      <c r="KDK769" s="156"/>
      <c r="KDL769" s="156"/>
      <c r="KDM769" s="156"/>
      <c r="KDN769" s="156"/>
      <c r="KDO769" s="156"/>
      <c r="KDP769" s="156"/>
      <c r="KDQ769" s="156"/>
      <c r="KDR769" s="156"/>
      <c r="KDS769" s="156"/>
      <c r="KDT769" s="156"/>
      <c r="KDU769" s="156"/>
      <c r="KDV769" s="156"/>
      <c r="KDW769" s="156"/>
      <c r="KDX769" s="156"/>
      <c r="KDY769" s="156"/>
      <c r="KDZ769" s="156"/>
      <c r="KEA769" s="156"/>
      <c r="KEB769" s="156"/>
      <c r="KEC769" s="156"/>
      <c r="KED769" s="156"/>
      <c r="KEE769" s="156"/>
      <c r="KEF769" s="156"/>
      <c r="KEG769" s="156"/>
      <c r="KEH769" s="156"/>
      <c r="KEI769" s="156"/>
      <c r="KEJ769" s="156"/>
      <c r="KEK769" s="156"/>
      <c r="KEL769" s="156"/>
      <c r="KEM769" s="156"/>
      <c r="KEN769" s="156"/>
      <c r="KEO769" s="156"/>
      <c r="KEP769" s="156"/>
      <c r="KEQ769" s="156"/>
      <c r="KER769" s="156"/>
      <c r="KES769" s="156"/>
      <c r="KET769" s="156"/>
      <c r="KEU769" s="156"/>
      <c r="KEV769" s="156"/>
      <c r="KEW769" s="156"/>
      <c r="KEX769" s="156"/>
      <c r="KEY769" s="156"/>
      <c r="KEZ769" s="156"/>
      <c r="KFA769" s="156"/>
      <c r="KFB769" s="156"/>
      <c r="KFC769" s="156"/>
      <c r="KFD769" s="156"/>
      <c r="KFE769" s="156"/>
      <c r="KFF769" s="156"/>
      <c r="KFG769" s="156"/>
      <c r="KFH769" s="156"/>
      <c r="KFI769" s="156"/>
      <c r="KFJ769" s="156"/>
      <c r="KFK769" s="156"/>
      <c r="KFL769" s="156"/>
      <c r="KFM769" s="156"/>
      <c r="KFN769" s="156"/>
      <c r="KFO769" s="156"/>
      <c r="KFP769" s="156"/>
      <c r="KFQ769" s="156"/>
      <c r="KFR769" s="156"/>
      <c r="KFS769" s="156"/>
      <c r="KFT769" s="156"/>
      <c r="KFU769" s="156"/>
      <c r="KFV769" s="156"/>
      <c r="KFW769" s="156"/>
      <c r="KFX769" s="156"/>
      <c r="KFY769" s="156"/>
      <c r="KFZ769" s="156"/>
      <c r="KGA769" s="156"/>
      <c r="KGB769" s="156"/>
      <c r="KGC769" s="156"/>
      <c r="KGD769" s="156"/>
      <c r="KGE769" s="156"/>
      <c r="KGF769" s="156"/>
      <c r="KGG769" s="156"/>
      <c r="KGH769" s="156"/>
      <c r="KGI769" s="156"/>
      <c r="KGJ769" s="156"/>
      <c r="KGK769" s="156"/>
      <c r="KGL769" s="156"/>
      <c r="KGM769" s="156"/>
      <c r="KGN769" s="156"/>
      <c r="KGO769" s="156"/>
      <c r="KGP769" s="156"/>
      <c r="KGQ769" s="156"/>
      <c r="KGR769" s="156"/>
      <c r="KGS769" s="156"/>
      <c r="KGT769" s="156"/>
      <c r="KGU769" s="156"/>
      <c r="KGV769" s="156"/>
      <c r="KGW769" s="156"/>
      <c r="KGX769" s="156"/>
      <c r="KGY769" s="156"/>
      <c r="KGZ769" s="156"/>
      <c r="KHA769" s="156"/>
      <c r="KHB769" s="156"/>
      <c r="KHC769" s="156"/>
      <c r="KHD769" s="156"/>
      <c r="KHE769" s="156"/>
      <c r="KHF769" s="156"/>
      <c r="KHG769" s="156"/>
      <c r="KHH769" s="156"/>
      <c r="KHI769" s="156"/>
      <c r="KHJ769" s="156"/>
      <c r="KHK769" s="156"/>
      <c r="KHL769" s="156"/>
      <c r="KHM769" s="156"/>
      <c r="KHN769" s="156"/>
      <c r="KHO769" s="156"/>
      <c r="KHP769" s="156"/>
      <c r="KHQ769" s="156"/>
      <c r="KHR769" s="156"/>
      <c r="KHS769" s="156"/>
      <c r="KHT769" s="156"/>
      <c r="KHU769" s="156"/>
      <c r="KHV769" s="156"/>
      <c r="KHW769" s="156"/>
      <c r="KHX769" s="156"/>
      <c r="KHY769" s="156"/>
      <c r="KHZ769" s="156"/>
      <c r="KIA769" s="156"/>
      <c r="KIB769" s="156"/>
      <c r="KIC769" s="156"/>
      <c r="KID769" s="156"/>
      <c r="KIE769" s="156"/>
      <c r="KIF769" s="156"/>
      <c r="KIG769" s="156"/>
      <c r="KIH769" s="156"/>
      <c r="KII769" s="156"/>
      <c r="KIJ769" s="156"/>
      <c r="KIK769" s="156"/>
      <c r="KIL769" s="156"/>
      <c r="KIM769" s="156"/>
      <c r="KIN769" s="156"/>
      <c r="KIO769" s="156"/>
      <c r="KIP769" s="156"/>
      <c r="KIQ769" s="156"/>
      <c r="KIR769" s="156"/>
      <c r="KIS769" s="156"/>
      <c r="KIT769" s="156"/>
      <c r="KIU769" s="156"/>
      <c r="KIV769" s="156"/>
      <c r="KIW769" s="156"/>
      <c r="KIX769" s="156"/>
      <c r="KIY769" s="156"/>
      <c r="KIZ769" s="156"/>
      <c r="KJA769" s="156"/>
      <c r="KJB769" s="156"/>
      <c r="KJC769" s="156"/>
      <c r="KJD769" s="156"/>
      <c r="KJE769" s="156"/>
      <c r="KJF769" s="156"/>
      <c r="KJG769" s="156"/>
      <c r="KJH769" s="156"/>
      <c r="KJI769" s="156"/>
      <c r="KJJ769" s="156"/>
      <c r="KJK769" s="156"/>
      <c r="KJL769" s="156"/>
      <c r="KJM769" s="156"/>
      <c r="KJN769" s="156"/>
      <c r="KJO769" s="156"/>
      <c r="KJP769" s="156"/>
      <c r="KJQ769" s="156"/>
      <c r="KJR769" s="156"/>
      <c r="KJS769" s="156"/>
      <c r="KJT769" s="156"/>
      <c r="KJU769" s="156"/>
      <c r="KJV769" s="156"/>
      <c r="KJW769" s="156"/>
      <c r="KJX769" s="156"/>
      <c r="KJY769" s="156"/>
      <c r="KJZ769" s="156"/>
      <c r="KKA769" s="156"/>
      <c r="KKB769" s="156"/>
      <c r="KKC769" s="156"/>
      <c r="KKD769" s="156"/>
      <c r="KKE769" s="156"/>
      <c r="KKF769" s="156"/>
      <c r="KKG769" s="156"/>
      <c r="KKH769" s="156"/>
      <c r="KKI769" s="156"/>
      <c r="KKJ769" s="156"/>
      <c r="KKK769" s="156"/>
      <c r="KKL769" s="156"/>
      <c r="KKM769" s="156"/>
      <c r="KKN769" s="156"/>
      <c r="KKO769" s="156"/>
      <c r="KKP769" s="156"/>
      <c r="KKQ769" s="156"/>
      <c r="KKR769" s="156"/>
      <c r="KKS769" s="156"/>
      <c r="KKT769" s="156"/>
      <c r="KKU769" s="156"/>
      <c r="KKV769" s="156"/>
      <c r="KKW769" s="156"/>
      <c r="KKX769" s="156"/>
      <c r="KKY769" s="156"/>
      <c r="KKZ769" s="156"/>
      <c r="KLA769" s="156"/>
      <c r="KLB769" s="156"/>
      <c r="KLC769" s="156"/>
      <c r="KLD769" s="156"/>
      <c r="KLE769" s="156"/>
      <c r="KLF769" s="156"/>
      <c r="KLG769" s="156"/>
      <c r="KLH769" s="156"/>
      <c r="KLI769" s="156"/>
      <c r="KLJ769" s="156"/>
      <c r="KLK769" s="156"/>
      <c r="KLL769" s="156"/>
      <c r="KLM769" s="156"/>
      <c r="KLN769" s="156"/>
      <c r="KLO769" s="156"/>
      <c r="KLP769" s="156"/>
      <c r="KLQ769" s="156"/>
      <c r="KLR769" s="156"/>
      <c r="KLS769" s="156"/>
      <c r="KLT769" s="156"/>
      <c r="KLU769" s="156"/>
      <c r="KLV769" s="156"/>
      <c r="KLW769" s="156"/>
      <c r="KLX769" s="156"/>
      <c r="KLY769" s="156"/>
      <c r="KLZ769" s="156"/>
      <c r="KMA769" s="156"/>
      <c r="KMB769" s="156"/>
      <c r="KMC769" s="156"/>
      <c r="KMD769" s="156"/>
      <c r="KME769" s="156"/>
      <c r="KMF769" s="156"/>
      <c r="KMG769" s="156"/>
      <c r="KMH769" s="156"/>
      <c r="KMI769" s="156"/>
      <c r="KMJ769" s="156"/>
      <c r="KMK769" s="156"/>
      <c r="KML769" s="156"/>
      <c r="KMM769" s="156"/>
      <c r="KMN769" s="156"/>
      <c r="KMO769" s="156"/>
      <c r="KMP769" s="156"/>
      <c r="KMQ769" s="156"/>
      <c r="KMR769" s="156"/>
      <c r="KMS769" s="156"/>
      <c r="KMT769" s="156"/>
      <c r="KMU769" s="156"/>
      <c r="KMV769" s="156"/>
      <c r="KMW769" s="156"/>
      <c r="KMX769" s="156"/>
      <c r="KMY769" s="156"/>
      <c r="KMZ769" s="156"/>
      <c r="KNA769" s="156"/>
      <c r="KNB769" s="156"/>
      <c r="KNC769" s="156"/>
      <c r="KND769" s="156"/>
      <c r="KNE769" s="156"/>
      <c r="KNF769" s="156"/>
      <c r="KNG769" s="156"/>
      <c r="KNH769" s="156"/>
      <c r="KNI769" s="156"/>
      <c r="KNJ769" s="156"/>
      <c r="KNK769" s="156"/>
      <c r="KNL769" s="156"/>
      <c r="KNM769" s="156"/>
      <c r="KNN769" s="156"/>
      <c r="KNO769" s="156"/>
      <c r="KNP769" s="156"/>
      <c r="KNQ769" s="156"/>
      <c r="KNR769" s="156"/>
      <c r="KNS769" s="156"/>
      <c r="KNT769" s="156"/>
      <c r="KNU769" s="156"/>
      <c r="KNV769" s="156"/>
      <c r="KNW769" s="156"/>
      <c r="KNX769" s="156"/>
      <c r="KNY769" s="156"/>
      <c r="KNZ769" s="156"/>
      <c r="KOA769" s="156"/>
      <c r="KOB769" s="156"/>
      <c r="KOC769" s="156"/>
      <c r="KOD769" s="156"/>
      <c r="KOE769" s="156"/>
      <c r="KOF769" s="156"/>
      <c r="KOG769" s="156"/>
      <c r="KOH769" s="156"/>
      <c r="KOI769" s="156"/>
      <c r="KOJ769" s="156"/>
      <c r="KOK769" s="156"/>
      <c r="KOL769" s="156"/>
      <c r="KOM769" s="156"/>
      <c r="KON769" s="156"/>
      <c r="KOO769" s="156"/>
      <c r="KOP769" s="156"/>
      <c r="KOQ769" s="156"/>
      <c r="KOR769" s="156"/>
      <c r="KOS769" s="156"/>
      <c r="KOT769" s="156"/>
      <c r="KOU769" s="156"/>
      <c r="KOV769" s="156"/>
      <c r="KOW769" s="156"/>
      <c r="KOX769" s="156"/>
      <c r="KOY769" s="156"/>
      <c r="KOZ769" s="156"/>
      <c r="KPA769" s="156"/>
      <c r="KPB769" s="156"/>
      <c r="KPC769" s="156"/>
      <c r="KPD769" s="156"/>
      <c r="KPE769" s="156"/>
      <c r="KPF769" s="156"/>
      <c r="KPG769" s="156"/>
      <c r="KPH769" s="156"/>
      <c r="KPI769" s="156"/>
      <c r="KPJ769" s="156"/>
      <c r="KPK769" s="156"/>
      <c r="KPL769" s="156"/>
      <c r="KPM769" s="156"/>
      <c r="KPN769" s="156"/>
      <c r="KPO769" s="156"/>
      <c r="KPP769" s="156"/>
      <c r="KPQ769" s="156"/>
      <c r="KPR769" s="156"/>
      <c r="KPS769" s="156"/>
      <c r="KPT769" s="156"/>
      <c r="KPU769" s="156"/>
      <c r="KPV769" s="156"/>
      <c r="KPW769" s="156"/>
      <c r="KPX769" s="156"/>
      <c r="KPY769" s="156"/>
      <c r="KPZ769" s="156"/>
      <c r="KQA769" s="156"/>
      <c r="KQB769" s="156"/>
      <c r="KQC769" s="156"/>
      <c r="KQD769" s="156"/>
      <c r="KQE769" s="156"/>
      <c r="KQF769" s="156"/>
      <c r="KQG769" s="156"/>
      <c r="KQH769" s="156"/>
      <c r="KQI769" s="156"/>
      <c r="KQJ769" s="156"/>
      <c r="KQK769" s="156"/>
      <c r="KQL769" s="156"/>
      <c r="KQM769" s="156"/>
      <c r="KQN769" s="156"/>
      <c r="KQO769" s="156"/>
      <c r="KQP769" s="156"/>
      <c r="KQQ769" s="156"/>
      <c r="KQR769" s="156"/>
      <c r="KQS769" s="156"/>
      <c r="KQT769" s="156"/>
      <c r="KQU769" s="156"/>
      <c r="KQV769" s="156"/>
      <c r="KQW769" s="156"/>
      <c r="KQX769" s="156"/>
      <c r="KQY769" s="156"/>
      <c r="KQZ769" s="156"/>
      <c r="KRA769" s="156"/>
      <c r="KRB769" s="156"/>
      <c r="KRC769" s="156"/>
      <c r="KRD769" s="156"/>
      <c r="KRE769" s="156"/>
      <c r="KRF769" s="156"/>
      <c r="KRG769" s="156"/>
      <c r="KRH769" s="156"/>
      <c r="KRI769" s="156"/>
      <c r="KRJ769" s="156"/>
      <c r="KRK769" s="156"/>
      <c r="KRL769" s="156"/>
      <c r="KRM769" s="156"/>
      <c r="KRN769" s="156"/>
      <c r="KRO769" s="156"/>
      <c r="KRP769" s="156"/>
      <c r="KRQ769" s="156"/>
      <c r="KRR769" s="156"/>
      <c r="KRS769" s="156"/>
      <c r="KRT769" s="156"/>
      <c r="KRU769" s="156"/>
      <c r="KRV769" s="156"/>
      <c r="KRW769" s="156"/>
      <c r="KRX769" s="156"/>
      <c r="KRY769" s="156"/>
      <c r="KRZ769" s="156"/>
      <c r="KSA769" s="156"/>
      <c r="KSB769" s="156"/>
      <c r="KSC769" s="156"/>
      <c r="KSD769" s="156"/>
      <c r="KSE769" s="156"/>
      <c r="KSF769" s="156"/>
      <c r="KSG769" s="156"/>
      <c r="KSH769" s="156"/>
      <c r="KSI769" s="156"/>
      <c r="KSJ769" s="156"/>
      <c r="KSK769" s="156"/>
      <c r="KSL769" s="156"/>
      <c r="KSM769" s="156"/>
      <c r="KSN769" s="156"/>
      <c r="KSO769" s="156"/>
      <c r="KSP769" s="156"/>
      <c r="KSQ769" s="156"/>
      <c r="KSR769" s="156"/>
      <c r="KSS769" s="156"/>
      <c r="KST769" s="156"/>
      <c r="KSU769" s="156"/>
      <c r="KSV769" s="156"/>
      <c r="KSW769" s="156"/>
      <c r="KSX769" s="156"/>
      <c r="KSY769" s="156"/>
      <c r="KSZ769" s="156"/>
      <c r="KTA769" s="156"/>
      <c r="KTB769" s="156"/>
      <c r="KTC769" s="156"/>
      <c r="KTD769" s="156"/>
      <c r="KTE769" s="156"/>
      <c r="KTF769" s="156"/>
      <c r="KTG769" s="156"/>
      <c r="KTH769" s="156"/>
      <c r="KTI769" s="156"/>
      <c r="KTJ769" s="156"/>
      <c r="KTK769" s="156"/>
      <c r="KTL769" s="156"/>
      <c r="KTM769" s="156"/>
      <c r="KTN769" s="156"/>
      <c r="KTO769" s="156"/>
      <c r="KTP769" s="156"/>
      <c r="KTQ769" s="156"/>
      <c r="KTR769" s="156"/>
      <c r="KTS769" s="156"/>
      <c r="KTT769" s="156"/>
      <c r="KTU769" s="156"/>
      <c r="KTV769" s="156"/>
      <c r="KTW769" s="156"/>
      <c r="KTX769" s="156"/>
      <c r="KTY769" s="156"/>
      <c r="KTZ769" s="156"/>
      <c r="KUA769" s="156"/>
      <c r="KUB769" s="156"/>
      <c r="KUC769" s="156"/>
      <c r="KUD769" s="156"/>
      <c r="KUE769" s="156"/>
      <c r="KUF769" s="156"/>
      <c r="KUG769" s="156"/>
      <c r="KUH769" s="156"/>
      <c r="KUI769" s="156"/>
      <c r="KUJ769" s="156"/>
      <c r="KUK769" s="156"/>
      <c r="KUL769" s="156"/>
      <c r="KUM769" s="156"/>
      <c r="KUN769" s="156"/>
      <c r="KUO769" s="156"/>
      <c r="KUP769" s="156"/>
      <c r="KUQ769" s="156"/>
      <c r="KUR769" s="156"/>
      <c r="KUS769" s="156"/>
      <c r="KUT769" s="156"/>
      <c r="KUU769" s="156"/>
      <c r="KUV769" s="156"/>
      <c r="KUW769" s="156"/>
      <c r="KUX769" s="156"/>
      <c r="KUY769" s="156"/>
      <c r="KUZ769" s="156"/>
      <c r="KVA769" s="156"/>
      <c r="KVB769" s="156"/>
      <c r="KVC769" s="156"/>
      <c r="KVD769" s="156"/>
      <c r="KVE769" s="156"/>
      <c r="KVF769" s="156"/>
      <c r="KVG769" s="156"/>
      <c r="KVH769" s="156"/>
      <c r="KVI769" s="156"/>
      <c r="KVJ769" s="156"/>
      <c r="KVK769" s="156"/>
      <c r="KVL769" s="156"/>
      <c r="KVM769" s="156"/>
      <c r="KVN769" s="156"/>
      <c r="KVO769" s="156"/>
      <c r="KVP769" s="156"/>
      <c r="KVQ769" s="156"/>
      <c r="KVR769" s="156"/>
      <c r="KVS769" s="156"/>
      <c r="KVT769" s="156"/>
      <c r="KVU769" s="156"/>
      <c r="KVV769" s="156"/>
      <c r="KVW769" s="156"/>
      <c r="KVX769" s="156"/>
      <c r="KVY769" s="156"/>
      <c r="KVZ769" s="156"/>
      <c r="KWA769" s="156"/>
      <c r="KWB769" s="156"/>
      <c r="KWC769" s="156"/>
      <c r="KWD769" s="156"/>
      <c r="KWE769" s="156"/>
      <c r="KWF769" s="156"/>
      <c r="KWG769" s="156"/>
      <c r="KWH769" s="156"/>
      <c r="KWI769" s="156"/>
      <c r="KWJ769" s="156"/>
      <c r="KWK769" s="156"/>
      <c r="KWL769" s="156"/>
      <c r="KWM769" s="156"/>
      <c r="KWN769" s="156"/>
      <c r="KWO769" s="156"/>
      <c r="KWP769" s="156"/>
      <c r="KWQ769" s="156"/>
      <c r="KWR769" s="156"/>
      <c r="KWS769" s="156"/>
      <c r="KWT769" s="156"/>
      <c r="KWU769" s="156"/>
      <c r="KWV769" s="156"/>
      <c r="KWW769" s="156"/>
      <c r="KWX769" s="156"/>
      <c r="KWY769" s="156"/>
      <c r="KWZ769" s="156"/>
      <c r="KXA769" s="156"/>
      <c r="KXB769" s="156"/>
      <c r="KXC769" s="156"/>
      <c r="KXD769" s="156"/>
      <c r="KXE769" s="156"/>
      <c r="KXF769" s="156"/>
      <c r="KXG769" s="156"/>
      <c r="KXH769" s="156"/>
      <c r="KXI769" s="156"/>
      <c r="KXJ769" s="156"/>
      <c r="KXK769" s="156"/>
      <c r="KXL769" s="156"/>
      <c r="KXM769" s="156"/>
      <c r="KXN769" s="156"/>
      <c r="KXO769" s="156"/>
      <c r="KXP769" s="156"/>
      <c r="KXQ769" s="156"/>
      <c r="KXR769" s="156"/>
      <c r="KXS769" s="156"/>
      <c r="KXT769" s="156"/>
      <c r="KXU769" s="156"/>
      <c r="KXV769" s="156"/>
      <c r="KXW769" s="156"/>
      <c r="KXX769" s="156"/>
      <c r="KXY769" s="156"/>
      <c r="KXZ769" s="156"/>
      <c r="KYA769" s="156"/>
      <c r="KYB769" s="156"/>
      <c r="KYC769" s="156"/>
      <c r="KYD769" s="156"/>
      <c r="KYE769" s="156"/>
      <c r="KYF769" s="156"/>
      <c r="KYG769" s="156"/>
      <c r="KYH769" s="156"/>
      <c r="KYI769" s="156"/>
      <c r="KYJ769" s="156"/>
      <c r="KYK769" s="156"/>
      <c r="KYL769" s="156"/>
      <c r="KYM769" s="156"/>
      <c r="KYN769" s="156"/>
      <c r="KYO769" s="156"/>
      <c r="KYP769" s="156"/>
      <c r="KYQ769" s="156"/>
      <c r="KYR769" s="156"/>
      <c r="KYS769" s="156"/>
      <c r="KYT769" s="156"/>
      <c r="KYU769" s="156"/>
      <c r="KYV769" s="156"/>
      <c r="KYW769" s="156"/>
      <c r="KYX769" s="156"/>
      <c r="KYY769" s="156"/>
      <c r="KYZ769" s="156"/>
      <c r="KZA769" s="156"/>
      <c r="KZB769" s="156"/>
      <c r="KZC769" s="156"/>
      <c r="KZD769" s="156"/>
      <c r="KZE769" s="156"/>
      <c r="KZF769" s="156"/>
      <c r="KZG769" s="156"/>
      <c r="KZH769" s="156"/>
      <c r="KZI769" s="156"/>
      <c r="KZJ769" s="156"/>
      <c r="KZK769" s="156"/>
      <c r="KZL769" s="156"/>
      <c r="KZM769" s="156"/>
      <c r="KZN769" s="156"/>
      <c r="KZO769" s="156"/>
      <c r="KZP769" s="156"/>
      <c r="KZQ769" s="156"/>
      <c r="KZR769" s="156"/>
      <c r="KZS769" s="156"/>
      <c r="KZT769" s="156"/>
      <c r="KZU769" s="156"/>
      <c r="KZV769" s="156"/>
      <c r="KZW769" s="156"/>
      <c r="KZX769" s="156"/>
      <c r="KZY769" s="156"/>
      <c r="KZZ769" s="156"/>
      <c r="LAA769" s="156"/>
      <c r="LAB769" s="156"/>
      <c r="LAC769" s="156"/>
      <c r="LAD769" s="156"/>
      <c r="LAE769" s="156"/>
      <c r="LAF769" s="156"/>
      <c r="LAG769" s="156"/>
      <c r="LAH769" s="156"/>
      <c r="LAI769" s="156"/>
      <c r="LAJ769" s="156"/>
      <c r="LAK769" s="156"/>
      <c r="LAL769" s="156"/>
      <c r="LAM769" s="156"/>
      <c r="LAN769" s="156"/>
      <c r="LAO769" s="156"/>
      <c r="LAP769" s="156"/>
      <c r="LAQ769" s="156"/>
      <c r="LAR769" s="156"/>
      <c r="LAS769" s="156"/>
      <c r="LAT769" s="156"/>
      <c r="LAU769" s="156"/>
      <c r="LAV769" s="156"/>
      <c r="LAW769" s="156"/>
      <c r="LAX769" s="156"/>
      <c r="LAY769" s="156"/>
      <c r="LAZ769" s="156"/>
      <c r="LBA769" s="156"/>
      <c r="LBB769" s="156"/>
      <c r="LBC769" s="156"/>
      <c r="LBD769" s="156"/>
      <c r="LBE769" s="156"/>
      <c r="LBF769" s="156"/>
      <c r="LBG769" s="156"/>
      <c r="LBH769" s="156"/>
      <c r="LBI769" s="156"/>
      <c r="LBJ769" s="156"/>
      <c r="LBK769" s="156"/>
      <c r="LBL769" s="156"/>
      <c r="LBM769" s="156"/>
      <c r="LBN769" s="156"/>
      <c r="LBO769" s="156"/>
      <c r="LBP769" s="156"/>
      <c r="LBQ769" s="156"/>
      <c r="LBR769" s="156"/>
      <c r="LBS769" s="156"/>
      <c r="LBT769" s="156"/>
      <c r="LBU769" s="156"/>
      <c r="LBV769" s="156"/>
      <c r="LBW769" s="156"/>
      <c r="LBX769" s="156"/>
      <c r="LBY769" s="156"/>
      <c r="LBZ769" s="156"/>
      <c r="LCA769" s="156"/>
      <c r="LCB769" s="156"/>
      <c r="LCC769" s="156"/>
      <c r="LCD769" s="156"/>
      <c r="LCE769" s="156"/>
      <c r="LCF769" s="156"/>
      <c r="LCG769" s="156"/>
      <c r="LCH769" s="156"/>
      <c r="LCI769" s="156"/>
      <c r="LCJ769" s="156"/>
      <c r="LCK769" s="156"/>
      <c r="LCL769" s="156"/>
      <c r="LCM769" s="156"/>
      <c r="LCN769" s="156"/>
      <c r="LCO769" s="156"/>
      <c r="LCP769" s="156"/>
      <c r="LCQ769" s="156"/>
      <c r="LCR769" s="156"/>
      <c r="LCS769" s="156"/>
      <c r="LCT769" s="156"/>
      <c r="LCU769" s="156"/>
      <c r="LCV769" s="156"/>
      <c r="LCW769" s="156"/>
      <c r="LCX769" s="156"/>
      <c r="LCY769" s="156"/>
      <c r="LCZ769" s="156"/>
      <c r="LDA769" s="156"/>
      <c r="LDB769" s="156"/>
      <c r="LDC769" s="156"/>
      <c r="LDD769" s="156"/>
      <c r="LDE769" s="156"/>
      <c r="LDF769" s="156"/>
      <c r="LDG769" s="156"/>
      <c r="LDH769" s="156"/>
      <c r="LDI769" s="156"/>
      <c r="LDJ769" s="156"/>
      <c r="LDK769" s="156"/>
      <c r="LDL769" s="156"/>
      <c r="LDM769" s="156"/>
      <c r="LDN769" s="156"/>
      <c r="LDO769" s="156"/>
      <c r="LDP769" s="156"/>
      <c r="LDQ769" s="156"/>
      <c r="LDR769" s="156"/>
      <c r="LDS769" s="156"/>
      <c r="LDT769" s="156"/>
      <c r="LDU769" s="156"/>
      <c r="LDV769" s="156"/>
      <c r="LDW769" s="156"/>
      <c r="LDX769" s="156"/>
      <c r="LDY769" s="156"/>
      <c r="LDZ769" s="156"/>
      <c r="LEA769" s="156"/>
      <c r="LEB769" s="156"/>
      <c r="LEC769" s="156"/>
      <c r="LED769" s="156"/>
      <c r="LEE769" s="156"/>
      <c r="LEF769" s="156"/>
      <c r="LEG769" s="156"/>
      <c r="LEH769" s="156"/>
      <c r="LEI769" s="156"/>
      <c r="LEJ769" s="156"/>
      <c r="LEK769" s="156"/>
      <c r="LEL769" s="156"/>
      <c r="LEM769" s="156"/>
      <c r="LEN769" s="156"/>
      <c r="LEO769" s="156"/>
      <c r="LEP769" s="156"/>
      <c r="LEQ769" s="156"/>
      <c r="LER769" s="156"/>
      <c r="LES769" s="156"/>
      <c r="LET769" s="156"/>
      <c r="LEU769" s="156"/>
      <c r="LEV769" s="156"/>
      <c r="LEW769" s="156"/>
      <c r="LEX769" s="156"/>
      <c r="LEY769" s="156"/>
      <c r="LEZ769" s="156"/>
      <c r="LFA769" s="156"/>
      <c r="LFB769" s="156"/>
      <c r="LFC769" s="156"/>
      <c r="LFD769" s="156"/>
      <c r="LFE769" s="156"/>
      <c r="LFF769" s="156"/>
      <c r="LFG769" s="156"/>
      <c r="LFH769" s="156"/>
      <c r="LFI769" s="156"/>
      <c r="LFJ769" s="156"/>
      <c r="LFK769" s="156"/>
      <c r="LFL769" s="156"/>
      <c r="LFM769" s="156"/>
      <c r="LFN769" s="156"/>
      <c r="LFO769" s="156"/>
      <c r="LFP769" s="156"/>
      <c r="LFQ769" s="156"/>
      <c r="LFR769" s="156"/>
      <c r="LFS769" s="156"/>
      <c r="LFT769" s="156"/>
      <c r="LFU769" s="156"/>
      <c r="LFV769" s="156"/>
      <c r="LFW769" s="156"/>
      <c r="LFX769" s="156"/>
      <c r="LFY769" s="156"/>
      <c r="LFZ769" s="156"/>
      <c r="LGA769" s="156"/>
      <c r="LGB769" s="156"/>
      <c r="LGC769" s="156"/>
      <c r="LGD769" s="156"/>
      <c r="LGE769" s="156"/>
      <c r="LGF769" s="156"/>
      <c r="LGG769" s="156"/>
      <c r="LGH769" s="156"/>
      <c r="LGI769" s="156"/>
      <c r="LGJ769" s="156"/>
      <c r="LGK769" s="156"/>
      <c r="LGL769" s="156"/>
      <c r="LGM769" s="156"/>
      <c r="LGN769" s="156"/>
      <c r="LGO769" s="156"/>
      <c r="LGP769" s="156"/>
      <c r="LGQ769" s="156"/>
      <c r="LGR769" s="156"/>
      <c r="LGS769" s="156"/>
      <c r="LGT769" s="156"/>
      <c r="LGU769" s="156"/>
      <c r="LGV769" s="156"/>
      <c r="LGW769" s="156"/>
      <c r="LGX769" s="156"/>
      <c r="LGY769" s="156"/>
      <c r="LGZ769" s="156"/>
      <c r="LHA769" s="156"/>
      <c r="LHB769" s="156"/>
      <c r="LHC769" s="156"/>
      <c r="LHD769" s="156"/>
      <c r="LHE769" s="156"/>
      <c r="LHF769" s="156"/>
      <c r="LHG769" s="156"/>
      <c r="LHH769" s="156"/>
      <c r="LHI769" s="156"/>
      <c r="LHJ769" s="156"/>
      <c r="LHK769" s="156"/>
      <c r="LHL769" s="156"/>
      <c r="LHM769" s="156"/>
      <c r="LHN769" s="156"/>
      <c r="LHO769" s="156"/>
      <c r="LHP769" s="156"/>
      <c r="LHQ769" s="156"/>
      <c r="LHR769" s="156"/>
      <c r="LHS769" s="156"/>
      <c r="LHT769" s="156"/>
      <c r="LHU769" s="156"/>
      <c r="LHV769" s="156"/>
      <c r="LHW769" s="156"/>
      <c r="LHX769" s="156"/>
      <c r="LHY769" s="156"/>
      <c r="LHZ769" s="156"/>
      <c r="LIA769" s="156"/>
      <c r="LIB769" s="156"/>
      <c r="LIC769" s="156"/>
      <c r="LID769" s="156"/>
      <c r="LIE769" s="156"/>
      <c r="LIF769" s="156"/>
      <c r="LIG769" s="156"/>
      <c r="LIH769" s="156"/>
      <c r="LII769" s="156"/>
      <c r="LIJ769" s="156"/>
      <c r="LIK769" s="156"/>
      <c r="LIL769" s="156"/>
      <c r="LIM769" s="156"/>
      <c r="LIN769" s="156"/>
      <c r="LIO769" s="156"/>
      <c r="LIP769" s="156"/>
      <c r="LIQ769" s="156"/>
      <c r="LIR769" s="156"/>
      <c r="LIS769" s="156"/>
      <c r="LIT769" s="156"/>
      <c r="LIU769" s="156"/>
      <c r="LIV769" s="156"/>
      <c r="LIW769" s="156"/>
      <c r="LIX769" s="156"/>
      <c r="LIY769" s="156"/>
      <c r="LIZ769" s="156"/>
      <c r="LJA769" s="156"/>
      <c r="LJB769" s="156"/>
      <c r="LJC769" s="156"/>
      <c r="LJD769" s="156"/>
      <c r="LJE769" s="156"/>
      <c r="LJF769" s="156"/>
      <c r="LJG769" s="156"/>
      <c r="LJH769" s="156"/>
      <c r="LJI769" s="156"/>
      <c r="LJJ769" s="156"/>
      <c r="LJK769" s="156"/>
      <c r="LJL769" s="156"/>
      <c r="LJM769" s="156"/>
      <c r="LJN769" s="156"/>
      <c r="LJO769" s="156"/>
      <c r="LJP769" s="156"/>
      <c r="LJQ769" s="156"/>
      <c r="LJR769" s="156"/>
      <c r="LJS769" s="156"/>
      <c r="LJT769" s="156"/>
      <c r="LJU769" s="156"/>
      <c r="LJV769" s="156"/>
      <c r="LJW769" s="156"/>
      <c r="LJX769" s="156"/>
      <c r="LJY769" s="156"/>
      <c r="LJZ769" s="156"/>
      <c r="LKA769" s="156"/>
      <c r="LKB769" s="156"/>
      <c r="LKC769" s="156"/>
      <c r="LKD769" s="156"/>
      <c r="LKE769" s="156"/>
      <c r="LKF769" s="156"/>
      <c r="LKG769" s="156"/>
      <c r="LKH769" s="156"/>
      <c r="LKI769" s="156"/>
      <c r="LKJ769" s="156"/>
      <c r="LKK769" s="156"/>
      <c r="LKL769" s="156"/>
      <c r="LKM769" s="156"/>
      <c r="LKN769" s="156"/>
      <c r="LKO769" s="156"/>
      <c r="LKP769" s="156"/>
      <c r="LKQ769" s="156"/>
      <c r="LKR769" s="156"/>
      <c r="LKS769" s="156"/>
      <c r="LKT769" s="156"/>
      <c r="LKU769" s="156"/>
      <c r="LKV769" s="156"/>
      <c r="LKW769" s="156"/>
      <c r="LKX769" s="156"/>
      <c r="LKY769" s="156"/>
      <c r="LKZ769" s="156"/>
      <c r="LLA769" s="156"/>
      <c r="LLB769" s="156"/>
      <c r="LLC769" s="156"/>
      <c r="LLD769" s="156"/>
      <c r="LLE769" s="156"/>
      <c r="LLF769" s="156"/>
      <c r="LLG769" s="156"/>
      <c r="LLH769" s="156"/>
      <c r="LLI769" s="156"/>
      <c r="LLJ769" s="156"/>
      <c r="LLK769" s="156"/>
      <c r="LLL769" s="156"/>
      <c r="LLM769" s="156"/>
      <c r="LLN769" s="156"/>
      <c r="LLO769" s="156"/>
      <c r="LLP769" s="156"/>
      <c r="LLQ769" s="156"/>
      <c r="LLR769" s="156"/>
      <c r="LLS769" s="156"/>
      <c r="LLT769" s="156"/>
      <c r="LLU769" s="156"/>
      <c r="LLV769" s="156"/>
      <c r="LLW769" s="156"/>
      <c r="LLX769" s="156"/>
      <c r="LLY769" s="156"/>
      <c r="LLZ769" s="156"/>
      <c r="LMA769" s="156"/>
      <c r="LMB769" s="156"/>
      <c r="LMC769" s="156"/>
      <c r="LMD769" s="156"/>
      <c r="LME769" s="156"/>
      <c r="LMF769" s="156"/>
      <c r="LMG769" s="156"/>
      <c r="LMH769" s="156"/>
      <c r="LMI769" s="156"/>
      <c r="LMJ769" s="156"/>
      <c r="LMK769" s="156"/>
      <c r="LML769" s="156"/>
      <c r="LMM769" s="156"/>
      <c r="LMN769" s="156"/>
      <c r="LMO769" s="156"/>
      <c r="LMP769" s="156"/>
      <c r="LMQ769" s="156"/>
      <c r="LMR769" s="156"/>
      <c r="LMS769" s="156"/>
      <c r="LMT769" s="156"/>
      <c r="LMU769" s="156"/>
      <c r="LMV769" s="156"/>
      <c r="LMW769" s="156"/>
      <c r="LMX769" s="156"/>
      <c r="LMY769" s="156"/>
      <c r="LMZ769" s="156"/>
      <c r="LNA769" s="156"/>
      <c r="LNB769" s="156"/>
      <c r="LNC769" s="156"/>
      <c r="LND769" s="156"/>
      <c r="LNE769" s="156"/>
      <c r="LNF769" s="156"/>
      <c r="LNG769" s="156"/>
      <c r="LNH769" s="156"/>
      <c r="LNI769" s="156"/>
      <c r="LNJ769" s="156"/>
      <c r="LNK769" s="156"/>
      <c r="LNL769" s="156"/>
      <c r="LNM769" s="156"/>
      <c r="LNN769" s="156"/>
      <c r="LNO769" s="156"/>
      <c r="LNP769" s="156"/>
      <c r="LNQ769" s="156"/>
      <c r="LNR769" s="156"/>
      <c r="LNS769" s="156"/>
      <c r="LNT769" s="156"/>
      <c r="LNU769" s="156"/>
      <c r="LNV769" s="156"/>
      <c r="LNW769" s="156"/>
      <c r="LNX769" s="156"/>
      <c r="LNY769" s="156"/>
      <c r="LNZ769" s="156"/>
      <c r="LOA769" s="156"/>
      <c r="LOB769" s="156"/>
      <c r="LOC769" s="156"/>
      <c r="LOD769" s="156"/>
      <c r="LOE769" s="156"/>
      <c r="LOF769" s="156"/>
      <c r="LOG769" s="156"/>
      <c r="LOH769" s="156"/>
      <c r="LOI769" s="156"/>
      <c r="LOJ769" s="156"/>
      <c r="LOK769" s="156"/>
      <c r="LOL769" s="156"/>
      <c r="LOM769" s="156"/>
      <c r="LON769" s="156"/>
      <c r="LOO769" s="156"/>
      <c r="LOP769" s="156"/>
      <c r="LOQ769" s="156"/>
      <c r="LOR769" s="156"/>
      <c r="LOS769" s="156"/>
      <c r="LOT769" s="156"/>
      <c r="LOU769" s="156"/>
      <c r="LOV769" s="156"/>
      <c r="LOW769" s="156"/>
      <c r="LOX769" s="156"/>
      <c r="LOY769" s="156"/>
      <c r="LOZ769" s="156"/>
      <c r="LPA769" s="156"/>
      <c r="LPB769" s="156"/>
      <c r="LPC769" s="156"/>
      <c r="LPD769" s="156"/>
      <c r="LPE769" s="156"/>
      <c r="LPF769" s="156"/>
      <c r="LPG769" s="156"/>
      <c r="LPH769" s="156"/>
      <c r="LPI769" s="156"/>
      <c r="LPJ769" s="156"/>
      <c r="LPK769" s="156"/>
      <c r="LPL769" s="156"/>
      <c r="LPM769" s="156"/>
      <c r="LPN769" s="156"/>
      <c r="LPO769" s="156"/>
      <c r="LPP769" s="156"/>
      <c r="LPQ769" s="156"/>
      <c r="LPR769" s="156"/>
      <c r="LPS769" s="156"/>
      <c r="LPT769" s="156"/>
      <c r="LPU769" s="156"/>
      <c r="LPV769" s="156"/>
      <c r="LPW769" s="156"/>
      <c r="LPX769" s="156"/>
      <c r="LPY769" s="156"/>
      <c r="LPZ769" s="156"/>
      <c r="LQA769" s="156"/>
      <c r="LQB769" s="156"/>
      <c r="LQC769" s="156"/>
      <c r="LQD769" s="156"/>
      <c r="LQE769" s="156"/>
      <c r="LQF769" s="156"/>
      <c r="LQG769" s="156"/>
      <c r="LQH769" s="156"/>
      <c r="LQI769" s="156"/>
      <c r="LQJ769" s="156"/>
      <c r="LQK769" s="156"/>
      <c r="LQL769" s="156"/>
      <c r="LQM769" s="156"/>
      <c r="LQN769" s="156"/>
      <c r="LQO769" s="156"/>
      <c r="LQP769" s="156"/>
      <c r="LQQ769" s="156"/>
      <c r="LQR769" s="156"/>
      <c r="LQS769" s="156"/>
      <c r="LQT769" s="156"/>
      <c r="LQU769" s="156"/>
      <c r="LQV769" s="156"/>
      <c r="LQW769" s="156"/>
      <c r="LQX769" s="156"/>
      <c r="LQY769" s="156"/>
      <c r="LQZ769" s="156"/>
      <c r="LRA769" s="156"/>
      <c r="LRB769" s="156"/>
      <c r="LRC769" s="156"/>
      <c r="LRD769" s="156"/>
      <c r="LRE769" s="156"/>
      <c r="LRF769" s="156"/>
      <c r="LRG769" s="156"/>
      <c r="LRH769" s="156"/>
      <c r="LRI769" s="156"/>
      <c r="LRJ769" s="156"/>
      <c r="LRK769" s="156"/>
      <c r="LRL769" s="156"/>
      <c r="LRM769" s="156"/>
      <c r="LRN769" s="156"/>
      <c r="LRO769" s="156"/>
      <c r="LRP769" s="156"/>
      <c r="LRQ769" s="156"/>
      <c r="LRR769" s="156"/>
      <c r="LRS769" s="156"/>
      <c r="LRT769" s="156"/>
      <c r="LRU769" s="156"/>
      <c r="LRV769" s="156"/>
      <c r="LRW769" s="156"/>
      <c r="LRX769" s="156"/>
      <c r="LRY769" s="156"/>
      <c r="LRZ769" s="156"/>
      <c r="LSA769" s="156"/>
      <c r="LSB769" s="156"/>
      <c r="LSC769" s="156"/>
      <c r="LSD769" s="156"/>
      <c r="LSE769" s="156"/>
      <c r="LSF769" s="156"/>
      <c r="LSG769" s="156"/>
      <c r="LSH769" s="156"/>
      <c r="LSI769" s="156"/>
      <c r="LSJ769" s="156"/>
      <c r="LSK769" s="156"/>
      <c r="LSL769" s="156"/>
      <c r="LSM769" s="156"/>
      <c r="LSN769" s="156"/>
      <c r="LSO769" s="156"/>
      <c r="LSP769" s="156"/>
      <c r="LSQ769" s="156"/>
      <c r="LSR769" s="156"/>
      <c r="LSS769" s="156"/>
      <c r="LST769" s="156"/>
      <c r="LSU769" s="156"/>
      <c r="LSV769" s="156"/>
      <c r="LSW769" s="156"/>
      <c r="LSX769" s="156"/>
      <c r="LSY769" s="156"/>
      <c r="LSZ769" s="156"/>
      <c r="LTA769" s="156"/>
      <c r="LTB769" s="156"/>
      <c r="LTC769" s="156"/>
      <c r="LTD769" s="156"/>
      <c r="LTE769" s="156"/>
      <c r="LTF769" s="156"/>
      <c r="LTG769" s="156"/>
      <c r="LTH769" s="156"/>
      <c r="LTI769" s="156"/>
      <c r="LTJ769" s="156"/>
      <c r="LTK769" s="156"/>
      <c r="LTL769" s="156"/>
      <c r="LTM769" s="156"/>
      <c r="LTN769" s="156"/>
      <c r="LTO769" s="156"/>
      <c r="LTP769" s="156"/>
      <c r="LTQ769" s="156"/>
      <c r="LTR769" s="156"/>
      <c r="LTS769" s="156"/>
      <c r="LTT769" s="156"/>
      <c r="LTU769" s="156"/>
      <c r="LTV769" s="156"/>
      <c r="LTW769" s="156"/>
      <c r="LTX769" s="156"/>
      <c r="LTY769" s="156"/>
      <c r="LTZ769" s="156"/>
      <c r="LUA769" s="156"/>
      <c r="LUB769" s="156"/>
      <c r="LUC769" s="156"/>
      <c r="LUD769" s="156"/>
      <c r="LUE769" s="156"/>
      <c r="LUF769" s="156"/>
      <c r="LUG769" s="156"/>
      <c r="LUH769" s="156"/>
      <c r="LUI769" s="156"/>
      <c r="LUJ769" s="156"/>
      <c r="LUK769" s="156"/>
      <c r="LUL769" s="156"/>
      <c r="LUM769" s="156"/>
      <c r="LUN769" s="156"/>
      <c r="LUO769" s="156"/>
      <c r="LUP769" s="156"/>
      <c r="LUQ769" s="156"/>
      <c r="LUR769" s="156"/>
      <c r="LUS769" s="156"/>
      <c r="LUT769" s="156"/>
      <c r="LUU769" s="156"/>
      <c r="LUV769" s="156"/>
      <c r="LUW769" s="156"/>
      <c r="LUX769" s="156"/>
      <c r="LUY769" s="156"/>
      <c r="LUZ769" s="156"/>
      <c r="LVA769" s="156"/>
      <c r="LVB769" s="156"/>
      <c r="LVC769" s="156"/>
      <c r="LVD769" s="156"/>
      <c r="LVE769" s="156"/>
      <c r="LVF769" s="156"/>
      <c r="LVG769" s="156"/>
      <c r="LVH769" s="156"/>
      <c r="LVI769" s="156"/>
      <c r="LVJ769" s="156"/>
      <c r="LVK769" s="156"/>
      <c r="LVL769" s="156"/>
      <c r="LVM769" s="156"/>
      <c r="LVN769" s="156"/>
      <c r="LVO769" s="156"/>
      <c r="LVP769" s="156"/>
      <c r="LVQ769" s="156"/>
      <c r="LVR769" s="156"/>
      <c r="LVS769" s="156"/>
      <c r="LVT769" s="156"/>
      <c r="LVU769" s="156"/>
      <c r="LVV769" s="156"/>
      <c r="LVW769" s="156"/>
      <c r="LVX769" s="156"/>
      <c r="LVY769" s="156"/>
      <c r="LVZ769" s="156"/>
      <c r="LWA769" s="156"/>
      <c r="LWB769" s="156"/>
      <c r="LWC769" s="156"/>
      <c r="LWD769" s="156"/>
      <c r="LWE769" s="156"/>
      <c r="LWF769" s="156"/>
      <c r="LWG769" s="156"/>
      <c r="LWH769" s="156"/>
      <c r="LWI769" s="156"/>
      <c r="LWJ769" s="156"/>
      <c r="LWK769" s="156"/>
      <c r="LWL769" s="156"/>
      <c r="LWM769" s="156"/>
      <c r="LWN769" s="156"/>
      <c r="LWO769" s="156"/>
      <c r="LWP769" s="156"/>
      <c r="LWQ769" s="156"/>
      <c r="LWR769" s="156"/>
      <c r="LWS769" s="156"/>
      <c r="LWT769" s="156"/>
      <c r="LWU769" s="156"/>
      <c r="LWV769" s="156"/>
      <c r="LWW769" s="156"/>
      <c r="LWX769" s="156"/>
      <c r="LWY769" s="156"/>
      <c r="LWZ769" s="156"/>
      <c r="LXA769" s="156"/>
      <c r="LXB769" s="156"/>
      <c r="LXC769" s="156"/>
      <c r="LXD769" s="156"/>
      <c r="LXE769" s="156"/>
      <c r="LXF769" s="156"/>
      <c r="LXG769" s="156"/>
      <c r="LXH769" s="156"/>
      <c r="LXI769" s="156"/>
      <c r="LXJ769" s="156"/>
      <c r="LXK769" s="156"/>
      <c r="LXL769" s="156"/>
      <c r="LXM769" s="156"/>
      <c r="LXN769" s="156"/>
      <c r="LXO769" s="156"/>
      <c r="LXP769" s="156"/>
      <c r="LXQ769" s="156"/>
      <c r="LXR769" s="156"/>
      <c r="LXS769" s="156"/>
      <c r="LXT769" s="156"/>
      <c r="LXU769" s="156"/>
      <c r="LXV769" s="156"/>
      <c r="LXW769" s="156"/>
      <c r="LXX769" s="156"/>
      <c r="LXY769" s="156"/>
      <c r="LXZ769" s="156"/>
      <c r="LYA769" s="156"/>
      <c r="LYB769" s="156"/>
      <c r="LYC769" s="156"/>
      <c r="LYD769" s="156"/>
      <c r="LYE769" s="156"/>
      <c r="LYF769" s="156"/>
      <c r="LYG769" s="156"/>
      <c r="LYH769" s="156"/>
      <c r="LYI769" s="156"/>
      <c r="LYJ769" s="156"/>
      <c r="LYK769" s="156"/>
      <c r="LYL769" s="156"/>
      <c r="LYM769" s="156"/>
      <c r="LYN769" s="156"/>
      <c r="LYO769" s="156"/>
      <c r="LYP769" s="156"/>
      <c r="LYQ769" s="156"/>
      <c r="LYR769" s="156"/>
      <c r="LYS769" s="156"/>
      <c r="LYT769" s="156"/>
      <c r="LYU769" s="156"/>
      <c r="LYV769" s="156"/>
      <c r="LYW769" s="156"/>
      <c r="LYX769" s="156"/>
      <c r="LYY769" s="156"/>
      <c r="LYZ769" s="156"/>
      <c r="LZA769" s="156"/>
      <c r="LZB769" s="156"/>
      <c r="LZC769" s="156"/>
      <c r="LZD769" s="156"/>
      <c r="LZE769" s="156"/>
      <c r="LZF769" s="156"/>
      <c r="LZG769" s="156"/>
      <c r="LZH769" s="156"/>
      <c r="LZI769" s="156"/>
      <c r="LZJ769" s="156"/>
      <c r="LZK769" s="156"/>
      <c r="LZL769" s="156"/>
      <c r="LZM769" s="156"/>
      <c r="LZN769" s="156"/>
      <c r="LZO769" s="156"/>
      <c r="LZP769" s="156"/>
      <c r="LZQ769" s="156"/>
      <c r="LZR769" s="156"/>
      <c r="LZS769" s="156"/>
      <c r="LZT769" s="156"/>
      <c r="LZU769" s="156"/>
      <c r="LZV769" s="156"/>
      <c r="LZW769" s="156"/>
      <c r="LZX769" s="156"/>
      <c r="LZY769" s="156"/>
      <c r="LZZ769" s="156"/>
      <c r="MAA769" s="156"/>
      <c r="MAB769" s="156"/>
      <c r="MAC769" s="156"/>
      <c r="MAD769" s="156"/>
      <c r="MAE769" s="156"/>
      <c r="MAF769" s="156"/>
      <c r="MAG769" s="156"/>
      <c r="MAH769" s="156"/>
      <c r="MAI769" s="156"/>
      <c r="MAJ769" s="156"/>
      <c r="MAK769" s="156"/>
      <c r="MAL769" s="156"/>
      <c r="MAM769" s="156"/>
      <c r="MAN769" s="156"/>
      <c r="MAO769" s="156"/>
      <c r="MAP769" s="156"/>
      <c r="MAQ769" s="156"/>
      <c r="MAR769" s="156"/>
      <c r="MAS769" s="156"/>
      <c r="MAT769" s="156"/>
      <c r="MAU769" s="156"/>
      <c r="MAV769" s="156"/>
      <c r="MAW769" s="156"/>
      <c r="MAX769" s="156"/>
      <c r="MAY769" s="156"/>
      <c r="MAZ769" s="156"/>
      <c r="MBA769" s="156"/>
      <c r="MBB769" s="156"/>
      <c r="MBC769" s="156"/>
      <c r="MBD769" s="156"/>
      <c r="MBE769" s="156"/>
      <c r="MBF769" s="156"/>
      <c r="MBG769" s="156"/>
      <c r="MBH769" s="156"/>
      <c r="MBI769" s="156"/>
      <c r="MBJ769" s="156"/>
      <c r="MBK769" s="156"/>
      <c r="MBL769" s="156"/>
      <c r="MBM769" s="156"/>
      <c r="MBN769" s="156"/>
      <c r="MBO769" s="156"/>
      <c r="MBP769" s="156"/>
      <c r="MBQ769" s="156"/>
      <c r="MBR769" s="156"/>
      <c r="MBS769" s="156"/>
      <c r="MBT769" s="156"/>
      <c r="MBU769" s="156"/>
      <c r="MBV769" s="156"/>
      <c r="MBW769" s="156"/>
      <c r="MBX769" s="156"/>
      <c r="MBY769" s="156"/>
      <c r="MBZ769" s="156"/>
      <c r="MCA769" s="156"/>
      <c r="MCB769" s="156"/>
      <c r="MCC769" s="156"/>
      <c r="MCD769" s="156"/>
      <c r="MCE769" s="156"/>
      <c r="MCF769" s="156"/>
      <c r="MCG769" s="156"/>
      <c r="MCH769" s="156"/>
      <c r="MCI769" s="156"/>
      <c r="MCJ769" s="156"/>
      <c r="MCK769" s="156"/>
      <c r="MCL769" s="156"/>
      <c r="MCM769" s="156"/>
      <c r="MCN769" s="156"/>
      <c r="MCO769" s="156"/>
      <c r="MCP769" s="156"/>
      <c r="MCQ769" s="156"/>
      <c r="MCR769" s="156"/>
      <c r="MCS769" s="156"/>
      <c r="MCT769" s="156"/>
      <c r="MCU769" s="156"/>
      <c r="MCV769" s="156"/>
      <c r="MCW769" s="156"/>
      <c r="MCX769" s="156"/>
      <c r="MCY769" s="156"/>
      <c r="MCZ769" s="156"/>
      <c r="MDA769" s="156"/>
      <c r="MDB769" s="156"/>
      <c r="MDC769" s="156"/>
      <c r="MDD769" s="156"/>
      <c r="MDE769" s="156"/>
      <c r="MDF769" s="156"/>
      <c r="MDG769" s="156"/>
      <c r="MDH769" s="156"/>
      <c r="MDI769" s="156"/>
      <c r="MDJ769" s="156"/>
      <c r="MDK769" s="156"/>
      <c r="MDL769" s="156"/>
      <c r="MDM769" s="156"/>
      <c r="MDN769" s="156"/>
      <c r="MDO769" s="156"/>
      <c r="MDP769" s="156"/>
      <c r="MDQ769" s="156"/>
      <c r="MDR769" s="156"/>
      <c r="MDS769" s="156"/>
      <c r="MDT769" s="156"/>
      <c r="MDU769" s="156"/>
      <c r="MDV769" s="156"/>
      <c r="MDW769" s="156"/>
      <c r="MDX769" s="156"/>
      <c r="MDY769" s="156"/>
      <c r="MDZ769" s="156"/>
      <c r="MEA769" s="156"/>
      <c r="MEB769" s="156"/>
      <c r="MEC769" s="156"/>
      <c r="MED769" s="156"/>
      <c r="MEE769" s="156"/>
      <c r="MEF769" s="156"/>
      <c r="MEG769" s="156"/>
      <c r="MEH769" s="156"/>
      <c r="MEI769" s="156"/>
      <c r="MEJ769" s="156"/>
      <c r="MEK769" s="156"/>
      <c r="MEL769" s="156"/>
      <c r="MEM769" s="156"/>
      <c r="MEN769" s="156"/>
      <c r="MEO769" s="156"/>
      <c r="MEP769" s="156"/>
      <c r="MEQ769" s="156"/>
      <c r="MER769" s="156"/>
      <c r="MES769" s="156"/>
      <c r="MET769" s="156"/>
      <c r="MEU769" s="156"/>
      <c r="MEV769" s="156"/>
      <c r="MEW769" s="156"/>
      <c r="MEX769" s="156"/>
      <c r="MEY769" s="156"/>
      <c r="MEZ769" s="156"/>
      <c r="MFA769" s="156"/>
      <c r="MFB769" s="156"/>
      <c r="MFC769" s="156"/>
      <c r="MFD769" s="156"/>
      <c r="MFE769" s="156"/>
      <c r="MFF769" s="156"/>
      <c r="MFG769" s="156"/>
      <c r="MFH769" s="156"/>
      <c r="MFI769" s="156"/>
      <c r="MFJ769" s="156"/>
      <c r="MFK769" s="156"/>
      <c r="MFL769" s="156"/>
      <c r="MFM769" s="156"/>
      <c r="MFN769" s="156"/>
      <c r="MFO769" s="156"/>
      <c r="MFP769" s="156"/>
      <c r="MFQ769" s="156"/>
      <c r="MFR769" s="156"/>
      <c r="MFS769" s="156"/>
      <c r="MFT769" s="156"/>
      <c r="MFU769" s="156"/>
      <c r="MFV769" s="156"/>
      <c r="MFW769" s="156"/>
      <c r="MFX769" s="156"/>
      <c r="MFY769" s="156"/>
      <c r="MFZ769" s="156"/>
      <c r="MGA769" s="156"/>
      <c r="MGB769" s="156"/>
      <c r="MGC769" s="156"/>
      <c r="MGD769" s="156"/>
      <c r="MGE769" s="156"/>
      <c r="MGF769" s="156"/>
      <c r="MGG769" s="156"/>
      <c r="MGH769" s="156"/>
      <c r="MGI769" s="156"/>
      <c r="MGJ769" s="156"/>
      <c r="MGK769" s="156"/>
      <c r="MGL769" s="156"/>
      <c r="MGM769" s="156"/>
      <c r="MGN769" s="156"/>
      <c r="MGO769" s="156"/>
      <c r="MGP769" s="156"/>
      <c r="MGQ769" s="156"/>
      <c r="MGR769" s="156"/>
      <c r="MGS769" s="156"/>
      <c r="MGT769" s="156"/>
      <c r="MGU769" s="156"/>
      <c r="MGV769" s="156"/>
      <c r="MGW769" s="156"/>
      <c r="MGX769" s="156"/>
      <c r="MGY769" s="156"/>
      <c r="MGZ769" s="156"/>
      <c r="MHA769" s="156"/>
      <c r="MHB769" s="156"/>
      <c r="MHC769" s="156"/>
      <c r="MHD769" s="156"/>
      <c r="MHE769" s="156"/>
      <c r="MHF769" s="156"/>
      <c r="MHG769" s="156"/>
      <c r="MHH769" s="156"/>
      <c r="MHI769" s="156"/>
      <c r="MHJ769" s="156"/>
      <c r="MHK769" s="156"/>
      <c r="MHL769" s="156"/>
      <c r="MHM769" s="156"/>
      <c r="MHN769" s="156"/>
      <c r="MHO769" s="156"/>
      <c r="MHP769" s="156"/>
      <c r="MHQ769" s="156"/>
      <c r="MHR769" s="156"/>
      <c r="MHS769" s="156"/>
      <c r="MHT769" s="156"/>
      <c r="MHU769" s="156"/>
      <c r="MHV769" s="156"/>
      <c r="MHW769" s="156"/>
      <c r="MHX769" s="156"/>
      <c r="MHY769" s="156"/>
      <c r="MHZ769" s="156"/>
      <c r="MIA769" s="156"/>
      <c r="MIB769" s="156"/>
      <c r="MIC769" s="156"/>
      <c r="MID769" s="156"/>
      <c r="MIE769" s="156"/>
      <c r="MIF769" s="156"/>
      <c r="MIG769" s="156"/>
      <c r="MIH769" s="156"/>
      <c r="MII769" s="156"/>
      <c r="MIJ769" s="156"/>
      <c r="MIK769" s="156"/>
      <c r="MIL769" s="156"/>
      <c r="MIM769" s="156"/>
      <c r="MIN769" s="156"/>
      <c r="MIO769" s="156"/>
      <c r="MIP769" s="156"/>
      <c r="MIQ769" s="156"/>
      <c r="MIR769" s="156"/>
      <c r="MIS769" s="156"/>
      <c r="MIT769" s="156"/>
      <c r="MIU769" s="156"/>
      <c r="MIV769" s="156"/>
      <c r="MIW769" s="156"/>
      <c r="MIX769" s="156"/>
      <c r="MIY769" s="156"/>
      <c r="MIZ769" s="156"/>
      <c r="MJA769" s="156"/>
      <c r="MJB769" s="156"/>
      <c r="MJC769" s="156"/>
      <c r="MJD769" s="156"/>
      <c r="MJE769" s="156"/>
      <c r="MJF769" s="156"/>
      <c r="MJG769" s="156"/>
      <c r="MJH769" s="156"/>
      <c r="MJI769" s="156"/>
      <c r="MJJ769" s="156"/>
      <c r="MJK769" s="156"/>
      <c r="MJL769" s="156"/>
      <c r="MJM769" s="156"/>
      <c r="MJN769" s="156"/>
      <c r="MJO769" s="156"/>
      <c r="MJP769" s="156"/>
      <c r="MJQ769" s="156"/>
      <c r="MJR769" s="156"/>
      <c r="MJS769" s="156"/>
      <c r="MJT769" s="156"/>
      <c r="MJU769" s="156"/>
      <c r="MJV769" s="156"/>
      <c r="MJW769" s="156"/>
      <c r="MJX769" s="156"/>
      <c r="MJY769" s="156"/>
      <c r="MJZ769" s="156"/>
      <c r="MKA769" s="156"/>
      <c r="MKB769" s="156"/>
      <c r="MKC769" s="156"/>
      <c r="MKD769" s="156"/>
      <c r="MKE769" s="156"/>
      <c r="MKF769" s="156"/>
      <c r="MKG769" s="156"/>
      <c r="MKH769" s="156"/>
      <c r="MKI769" s="156"/>
      <c r="MKJ769" s="156"/>
      <c r="MKK769" s="156"/>
      <c r="MKL769" s="156"/>
      <c r="MKM769" s="156"/>
      <c r="MKN769" s="156"/>
      <c r="MKO769" s="156"/>
      <c r="MKP769" s="156"/>
      <c r="MKQ769" s="156"/>
      <c r="MKR769" s="156"/>
      <c r="MKS769" s="156"/>
      <c r="MKT769" s="156"/>
      <c r="MKU769" s="156"/>
      <c r="MKV769" s="156"/>
      <c r="MKW769" s="156"/>
      <c r="MKX769" s="156"/>
      <c r="MKY769" s="156"/>
      <c r="MKZ769" s="156"/>
      <c r="MLA769" s="156"/>
      <c r="MLB769" s="156"/>
      <c r="MLC769" s="156"/>
      <c r="MLD769" s="156"/>
      <c r="MLE769" s="156"/>
      <c r="MLF769" s="156"/>
      <c r="MLG769" s="156"/>
      <c r="MLH769" s="156"/>
      <c r="MLI769" s="156"/>
      <c r="MLJ769" s="156"/>
      <c r="MLK769" s="156"/>
      <c r="MLL769" s="156"/>
      <c r="MLM769" s="156"/>
      <c r="MLN769" s="156"/>
      <c r="MLO769" s="156"/>
      <c r="MLP769" s="156"/>
      <c r="MLQ769" s="156"/>
      <c r="MLR769" s="156"/>
      <c r="MLS769" s="156"/>
      <c r="MLT769" s="156"/>
      <c r="MLU769" s="156"/>
      <c r="MLV769" s="156"/>
      <c r="MLW769" s="156"/>
      <c r="MLX769" s="156"/>
      <c r="MLY769" s="156"/>
      <c r="MLZ769" s="156"/>
      <c r="MMA769" s="156"/>
      <c r="MMB769" s="156"/>
      <c r="MMC769" s="156"/>
      <c r="MMD769" s="156"/>
      <c r="MME769" s="156"/>
      <c r="MMF769" s="156"/>
      <c r="MMG769" s="156"/>
      <c r="MMH769" s="156"/>
      <c r="MMI769" s="156"/>
      <c r="MMJ769" s="156"/>
      <c r="MMK769" s="156"/>
      <c r="MML769" s="156"/>
      <c r="MMM769" s="156"/>
      <c r="MMN769" s="156"/>
      <c r="MMO769" s="156"/>
      <c r="MMP769" s="156"/>
      <c r="MMQ769" s="156"/>
      <c r="MMR769" s="156"/>
      <c r="MMS769" s="156"/>
      <c r="MMT769" s="156"/>
      <c r="MMU769" s="156"/>
      <c r="MMV769" s="156"/>
      <c r="MMW769" s="156"/>
      <c r="MMX769" s="156"/>
      <c r="MMY769" s="156"/>
      <c r="MMZ769" s="156"/>
      <c r="MNA769" s="156"/>
      <c r="MNB769" s="156"/>
      <c r="MNC769" s="156"/>
      <c r="MND769" s="156"/>
      <c r="MNE769" s="156"/>
      <c r="MNF769" s="156"/>
      <c r="MNG769" s="156"/>
      <c r="MNH769" s="156"/>
      <c r="MNI769" s="156"/>
      <c r="MNJ769" s="156"/>
      <c r="MNK769" s="156"/>
      <c r="MNL769" s="156"/>
      <c r="MNM769" s="156"/>
      <c r="MNN769" s="156"/>
      <c r="MNO769" s="156"/>
      <c r="MNP769" s="156"/>
      <c r="MNQ769" s="156"/>
      <c r="MNR769" s="156"/>
      <c r="MNS769" s="156"/>
      <c r="MNT769" s="156"/>
      <c r="MNU769" s="156"/>
      <c r="MNV769" s="156"/>
      <c r="MNW769" s="156"/>
      <c r="MNX769" s="156"/>
      <c r="MNY769" s="156"/>
      <c r="MNZ769" s="156"/>
      <c r="MOA769" s="156"/>
      <c r="MOB769" s="156"/>
      <c r="MOC769" s="156"/>
      <c r="MOD769" s="156"/>
      <c r="MOE769" s="156"/>
      <c r="MOF769" s="156"/>
      <c r="MOG769" s="156"/>
      <c r="MOH769" s="156"/>
      <c r="MOI769" s="156"/>
      <c r="MOJ769" s="156"/>
      <c r="MOK769" s="156"/>
      <c r="MOL769" s="156"/>
      <c r="MOM769" s="156"/>
      <c r="MON769" s="156"/>
      <c r="MOO769" s="156"/>
      <c r="MOP769" s="156"/>
      <c r="MOQ769" s="156"/>
      <c r="MOR769" s="156"/>
      <c r="MOS769" s="156"/>
      <c r="MOT769" s="156"/>
      <c r="MOU769" s="156"/>
      <c r="MOV769" s="156"/>
      <c r="MOW769" s="156"/>
      <c r="MOX769" s="156"/>
      <c r="MOY769" s="156"/>
      <c r="MOZ769" s="156"/>
      <c r="MPA769" s="156"/>
      <c r="MPB769" s="156"/>
      <c r="MPC769" s="156"/>
      <c r="MPD769" s="156"/>
      <c r="MPE769" s="156"/>
      <c r="MPF769" s="156"/>
      <c r="MPG769" s="156"/>
      <c r="MPH769" s="156"/>
      <c r="MPI769" s="156"/>
      <c r="MPJ769" s="156"/>
      <c r="MPK769" s="156"/>
      <c r="MPL769" s="156"/>
      <c r="MPM769" s="156"/>
      <c r="MPN769" s="156"/>
      <c r="MPO769" s="156"/>
      <c r="MPP769" s="156"/>
      <c r="MPQ769" s="156"/>
      <c r="MPR769" s="156"/>
      <c r="MPS769" s="156"/>
      <c r="MPT769" s="156"/>
      <c r="MPU769" s="156"/>
      <c r="MPV769" s="156"/>
      <c r="MPW769" s="156"/>
      <c r="MPX769" s="156"/>
      <c r="MPY769" s="156"/>
      <c r="MPZ769" s="156"/>
      <c r="MQA769" s="156"/>
      <c r="MQB769" s="156"/>
      <c r="MQC769" s="156"/>
      <c r="MQD769" s="156"/>
      <c r="MQE769" s="156"/>
      <c r="MQF769" s="156"/>
      <c r="MQG769" s="156"/>
      <c r="MQH769" s="156"/>
      <c r="MQI769" s="156"/>
      <c r="MQJ769" s="156"/>
      <c r="MQK769" s="156"/>
      <c r="MQL769" s="156"/>
      <c r="MQM769" s="156"/>
      <c r="MQN769" s="156"/>
      <c r="MQO769" s="156"/>
      <c r="MQP769" s="156"/>
      <c r="MQQ769" s="156"/>
      <c r="MQR769" s="156"/>
      <c r="MQS769" s="156"/>
      <c r="MQT769" s="156"/>
      <c r="MQU769" s="156"/>
      <c r="MQV769" s="156"/>
      <c r="MQW769" s="156"/>
      <c r="MQX769" s="156"/>
      <c r="MQY769" s="156"/>
      <c r="MQZ769" s="156"/>
      <c r="MRA769" s="156"/>
      <c r="MRB769" s="156"/>
      <c r="MRC769" s="156"/>
      <c r="MRD769" s="156"/>
      <c r="MRE769" s="156"/>
      <c r="MRF769" s="156"/>
      <c r="MRG769" s="156"/>
      <c r="MRH769" s="156"/>
      <c r="MRI769" s="156"/>
      <c r="MRJ769" s="156"/>
      <c r="MRK769" s="156"/>
      <c r="MRL769" s="156"/>
      <c r="MRM769" s="156"/>
      <c r="MRN769" s="156"/>
      <c r="MRO769" s="156"/>
      <c r="MRP769" s="156"/>
      <c r="MRQ769" s="156"/>
      <c r="MRR769" s="156"/>
      <c r="MRS769" s="156"/>
      <c r="MRT769" s="156"/>
      <c r="MRU769" s="156"/>
      <c r="MRV769" s="156"/>
      <c r="MRW769" s="156"/>
      <c r="MRX769" s="156"/>
      <c r="MRY769" s="156"/>
      <c r="MRZ769" s="156"/>
      <c r="MSA769" s="156"/>
      <c r="MSB769" s="156"/>
      <c r="MSC769" s="156"/>
      <c r="MSD769" s="156"/>
      <c r="MSE769" s="156"/>
      <c r="MSF769" s="156"/>
      <c r="MSG769" s="156"/>
      <c r="MSH769" s="156"/>
      <c r="MSI769" s="156"/>
      <c r="MSJ769" s="156"/>
      <c r="MSK769" s="156"/>
      <c r="MSL769" s="156"/>
      <c r="MSM769" s="156"/>
      <c r="MSN769" s="156"/>
      <c r="MSO769" s="156"/>
      <c r="MSP769" s="156"/>
      <c r="MSQ769" s="156"/>
      <c r="MSR769" s="156"/>
      <c r="MSS769" s="156"/>
      <c r="MST769" s="156"/>
      <c r="MSU769" s="156"/>
      <c r="MSV769" s="156"/>
      <c r="MSW769" s="156"/>
      <c r="MSX769" s="156"/>
      <c r="MSY769" s="156"/>
      <c r="MSZ769" s="156"/>
      <c r="MTA769" s="156"/>
      <c r="MTB769" s="156"/>
      <c r="MTC769" s="156"/>
      <c r="MTD769" s="156"/>
      <c r="MTE769" s="156"/>
      <c r="MTF769" s="156"/>
      <c r="MTG769" s="156"/>
      <c r="MTH769" s="156"/>
      <c r="MTI769" s="156"/>
      <c r="MTJ769" s="156"/>
      <c r="MTK769" s="156"/>
      <c r="MTL769" s="156"/>
      <c r="MTM769" s="156"/>
      <c r="MTN769" s="156"/>
      <c r="MTO769" s="156"/>
      <c r="MTP769" s="156"/>
      <c r="MTQ769" s="156"/>
      <c r="MTR769" s="156"/>
      <c r="MTS769" s="156"/>
      <c r="MTT769" s="156"/>
      <c r="MTU769" s="156"/>
      <c r="MTV769" s="156"/>
      <c r="MTW769" s="156"/>
      <c r="MTX769" s="156"/>
      <c r="MTY769" s="156"/>
      <c r="MTZ769" s="156"/>
      <c r="MUA769" s="156"/>
      <c r="MUB769" s="156"/>
      <c r="MUC769" s="156"/>
      <c r="MUD769" s="156"/>
      <c r="MUE769" s="156"/>
      <c r="MUF769" s="156"/>
      <c r="MUG769" s="156"/>
      <c r="MUH769" s="156"/>
      <c r="MUI769" s="156"/>
      <c r="MUJ769" s="156"/>
      <c r="MUK769" s="156"/>
      <c r="MUL769" s="156"/>
      <c r="MUM769" s="156"/>
      <c r="MUN769" s="156"/>
      <c r="MUO769" s="156"/>
      <c r="MUP769" s="156"/>
      <c r="MUQ769" s="156"/>
      <c r="MUR769" s="156"/>
      <c r="MUS769" s="156"/>
      <c r="MUT769" s="156"/>
      <c r="MUU769" s="156"/>
      <c r="MUV769" s="156"/>
      <c r="MUW769" s="156"/>
      <c r="MUX769" s="156"/>
      <c r="MUY769" s="156"/>
      <c r="MUZ769" s="156"/>
      <c r="MVA769" s="156"/>
      <c r="MVB769" s="156"/>
      <c r="MVC769" s="156"/>
      <c r="MVD769" s="156"/>
      <c r="MVE769" s="156"/>
      <c r="MVF769" s="156"/>
      <c r="MVG769" s="156"/>
      <c r="MVH769" s="156"/>
      <c r="MVI769" s="156"/>
      <c r="MVJ769" s="156"/>
      <c r="MVK769" s="156"/>
      <c r="MVL769" s="156"/>
      <c r="MVM769" s="156"/>
      <c r="MVN769" s="156"/>
      <c r="MVO769" s="156"/>
      <c r="MVP769" s="156"/>
      <c r="MVQ769" s="156"/>
      <c r="MVR769" s="156"/>
      <c r="MVS769" s="156"/>
      <c r="MVT769" s="156"/>
      <c r="MVU769" s="156"/>
      <c r="MVV769" s="156"/>
      <c r="MVW769" s="156"/>
      <c r="MVX769" s="156"/>
      <c r="MVY769" s="156"/>
      <c r="MVZ769" s="156"/>
      <c r="MWA769" s="156"/>
      <c r="MWB769" s="156"/>
      <c r="MWC769" s="156"/>
      <c r="MWD769" s="156"/>
      <c r="MWE769" s="156"/>
      <c r="MWF769" s="156"/>
      <c r="MWG769" s="156"/>
      <c r="MWH769" s="156"/>
      <c r="MWI769" s="156"/>
      <c r="MWJ769" s="156"/>
      <c r="MWK769" s="156"/>
      <c r="MWL769" s="156"/>
      <c r="MWM769" s="156"/>
      <c r="MWN769" s="156"/>
      <c r="MWO769" s="156"/>
      <c r="MWP769" s="156"/>
      <c r="MWQ769" s="156"/>
      <c r="MWR769" s="156"/>
      <c r="MWS769" s="156"/>
      <c r="MWT769" s="156"/>
      <c r="MWU769" s="156"/>
      <c r="MWV769" s="156"/>
      <c r="MWW769" s="156"/>
      <c r="MWX769" s="156"/>
      <c r="MWY769" s="156"/>
      <c r="MWZ769" s="156"/>
      <c r="MXA769" s="156"/>
      <c r="MXB769" s="156"/>
      <c r="MXC769" s="156"/>
      <c r="MXD769" s="156"/>
      <c r="MXE769" s="156"/>
      <c r="MXF769" s="156"/>
      <c r="MXG769" s="156"/>
      <c r="MXH769" s="156"/>
      <c r="MXI769" s="156"/>
      <c r="MXJ769" s="156"/>
      <c r="MXK769" s="156"/>
      <c r="MXL769" s="156"/>
      <c r="MXM769" s="156"/>
      <c r="MXN769" s="156"/>
      <c r="MXO769" s="156"/>
      <c r="MXP769" s="156"/>
      <c r="MXQ769" s="156"/>
      <c r="MXR769" s="156"/>
      <c r="MXS769" s="156"/>
      <c r="MXT769" s="156"/>
      <c r="MXU769" s="156"/>
      <c r="MXV769" s="156"/>
      <c r="MXW769" s="156"/>
      <c r="MXX769" s="156"/>
      <c r="MXY769" s="156"/>
      <c r="MXZ769" s="156"/>
      <c r="MYA769" s="156"/>
      <c r="MYB769" s="156"/>
      <c r="MYC769" s="156"/>
      <c r="MYD769" s="156"/>
      <c r="MYE769" s="156"/>
      <c r="MYF769" s="156"/>
      <c r="MYG769" s="156"/>
      <c r="MYH769" s="156"/>
      <c r="MYI769" s="156"/>
      <c r="MYJ769" s="156"/>
      <c r="MYK769" s="156"/>
      <c r="MYL769" s="156"/>
      <c r="MYM769" s="156"/>
      <c r="MYN769" s="156"/>
      <c r="MYO769" s="156"/>
      <c r="MYP769" s="156"/>
      <c r="MYQ769" s="156"/>
      <c r="MYR769" s="156"/>
      <c r="MYS769" s="156"/>
      <c r="MYT769" s="156"/>
      <c r="MYU769" s="156"/>
      <c r="MYV769" s="156"/>
      <c r="MYW769" s="156"/>
      <c r="MYX769" s="156"/>
      <c r="MYY769" s="156"/>
      <c r="MYZ769" s="156"/>
      <c r="MZA769" s="156"/>
      <c r="MZB769" s="156"/>
      <c r="MZC769" s="156"/>
      <c r="MZD769" s="156"/>
      <c r="MZE769" s="156"/>
      <c r="MZF769" s="156"/>
      <c r="MZG769" s="156"/>
      <c r="MZH769" s="156"/>
      <c r="MZI769" s="156"/>
      <c r="MZJ769" s="156"/>
      <c r="MZK769" s="156"/>
      <c r="MZL769" s="156"/>
      <c r="MZM769" s="156"/>
      <c r="MZN769" s="156"/>
      <c r="MZO769" s="156"/>
      <c r="MZP769" s="156"/>
      <c r="MZQ769" s="156"/>
      <c r="MZR769" s="156"/>
      <c r="MZS769" s="156"/>
      <c r="MZT769" s="156"/>
      <c r="MZU769" s="156"/>
      <c r="MZV769" s="156"/>
      <c r="MZW769" s="156"/>
      <c r="MZX769" s="156"/>
      <c r="MZY769" s="156"/>
      <c r="MZZ769" s="156"/>
      <c r="NAA769" s="156"/>
      <c r="NAB769" s="156"/>
      <c r="NAC769" s="156"/>
      <c r="NAD769" s="156"/>
      <c r="NAE769" s="156"/>
      <c r="NAF769" s="156"/>
      <c r="NAG769" s="156"/>
      <c r="NAH769" s="156"/>
      <c r="NAI769" s="156"/>
      <c r="NAJ769" s="156"/>
      <c r="NAK769" s="156"/>
      <c r="NAL769" s="156"/>
      <c r="NAM769" s="156"/>
      <c r="NAN769" s="156"/>
      <c r="NAO769" s="156"/>
      <c r="NAP769" s="156"/>
      <c r="NAQ769" s="156"/>
      <c r="NAR769" s="156"/>
      <c r="NAS769" s="156"/>
      <c r="NAT769" s="156"/>
      <c r="NAU769" s="156"/>
      <c r="NAV769" s="156"/>
      <c r="NAW769" s="156"/>
      <c r="NAX769" s="156"/>
      <c r="NAY769" s="156"/>
      <c r="NAZ769" s="156"/>
      <c r="NBA769" s="156"/>
      <c r="NBB769" s="156"/>
      <c r="NBC769" s="156"/>
      <c r="NBD769" s="156"/>
      <c r="NBE769" s="156"/>
      <c r="NBF769" s="156"/>
      <c r="NBG769" s="156"/>
      <c r="NBH769" s="156"/>
      <c r="NBI769" s="156"/>
      <c r="NBJ769" s="156"/>
      <c r="NBK769" s="156"/>
      <c r="NBL769" s="156"/>
      <c r="NBM769" s="156"/>
      <c r="NBN769" s="156"/>
      <c r="NBO769" s="156"/>
      <c r="NBP769" s="156"/>
      <c r="NBQ769" s="156"/>
      <c r="NBR769" s="156"/>
      <c r="NBS769" s="156"/>
      <c r="NBT769" s="156"/>
      <c r="NBU769" s="156"/>
      <c r="NBV769" s="156"/>
      <c r="NBW769" s="156"/>
      <c r="NBX769" s="156"/>
      <c r="NBY769" s="156"/>
      <c r="NBZ769" s="156"/>
      <c r="NCA769" s="156"/>
      <c r="NCB769" s="156"/>
      <c r="NCC769" s="156"/>
      <c r="NCD769" s="156"/>
      <c r="NCE769" s="156"/>
      <c r="NCF769" s="156"/>
      <c r="NCG769" s="156"/>
      <c r="NCH769" s="156"/>
      <c r="NCI769" s="156"/>
      <c r="NCJ769" s="156"/>
      <c r="NCK769" s="156"/>
      <c r="NCL769" s="156"/>
      <c r="NCM769" s="156"/>
      <c r="NCN769" s="156"/>
      <c r="NCO769" s="156"/>
      <c r="NCP769" s="156"/>
      <c r="NCQ769" s="156"/>
      <c r="NCR769" s="156"/>
      <c r="NCS769" s="156"/>
      <c r="NCT769" s="156"/>
      <c r="NCU769" s="156"/>
      <c r="NCV769" s="156"/>
      <c r="NCW769" s="156"/>
      <c r="NCX769" s="156"/>
      <c r="NCY769" s="156"/>
      <c r="NCZ769" s="156"/>
      <c r="NDA769" s="156"/>
      <c r="NDB769" s="156"/>
      <c r="NDC769" s="156"/>
      <c r="NDD769" s="156"/>
      <c r="NDE769" s="156"/>
      <c r="NDF769" s="156"/>
      <c r="NDG769" s="156"/>
      <c r="NDH769" s="156"/>
      <c r="NDI769" s="156"/>
      <c r="NDJ769" s="156"/>
      <c r="NDK769" s="156"/>
      <c r="NDL769" s="156"/>
      <c r="NDM769" s="156"/>
      <c r="NDN769" s="156"/>
      <c r="NDO769" s="156"/>
      <c r="NDP769" s="156"/>
      <c r="NDQ769" s="156"/>
      <c r="NDR769" s="156"/>
      <c r="NDS769" s="156"/>
      <c r="NDT769" s="156"/>
      <c r="NDU769" s="156"/>
      <c r="NDV769" s="156"/>
      <c r="NDW769" s="156"/>
      <c r="NDX769" s="156"/>
      <c r="NDY769" s="156"/>
      <c r="NDZ769" s="156"/>
      <c r="NEA769" s="156"/>
      <c r="NEB769" s="156"/>
      <c r="NEC769" s="156"/>
      <c r="NED769" s="156"/>
      <c r="NEE769" s="156"/>
      <c r="NEF769" s="156"/>
      <c r="NEG769" s="156"/>
      <c r="NEH769" s="156"/>
      <c r="NEI769" s="156"/>
      <c r="NEJ769" s="156"/>
      <c r="NEK769" s="156"/>
      <c r="NEL769" s="156"/>
      <c r="NEM769" s="156"/>
      <c r="NEN769" s="156"/>
      <c r="NEO769" s="156"/>
      <c r="NEP769" s="156"/>
      <c r="NEQ769" s="156"/>
      <c r="NER769" s="156"/>
      <c r="NES769" s="156"/>
      <c r="NET769" s="156"/>
      <c r="NEU769" s="156"/>
      <c r="NEV769" s="156"/>
      <c r="NEW769" s="156"/>
      <c r="NEX769" s="156"/>
      <c r="NEY769" s="156"/>
      <c r="NEZ769" s="156"/>
      <c r="NFA769" s="156"/>
      <c r="NFB769" s="156"/>
      <c r="NFC769" s="156"/>
      <c r="NFD769" s="156"/>
      <c r="NFE769" s="156"/>
      <c r="NFF769" s="156"/>
      <c r="NFG769" s="156"/>
      <c r="NFH769" s="156"/>
      <c r="NFI769" s="156"/>
      <c r="NFJ769" s="156"/>
      <c r="NFK769" s="156"/>
      <c r="NFL769" s="156"/>
      <c r="NFM769" s="156"/>
      <c r="NFN769" s="156"/>
      <c r="NFO769" s="156"/>
      <c r="NFP769" s="156"/>
      <c r="NFQ769" s="156"/>
      <c r="NFR769" s="156"/>
      <c r="NFS769" s="156"/>
      <c r="NFT769" s="156"/>
      <c r="NFU769" s="156"/>
      <c r="NFV769" s="156"/>
      <c r="NFW769" s="156"/>
      <c r="NFX769" s="156"/>
      <c r="NFY769" s="156"/>
      <c r="NFZ769" s="156"/>
      <c r="NGA769" s="156"/>
      <c r="NGB769" s="156"/>
      <c r="NGC769" s="156"/>
      <c r="NGD769" s="156"/>
      <c r="NGE769" s="156"/>
      <c r="NGF769" s="156"/>
      <c r="NGG769" s="156"/>
      <c r="NGH769" s="156"/>
      <c r="NGI769" s="156"/>
      <c r="NGJ769" s="156"/>
      <c r="NGK769" s="156"/>
      <c r="NGL769" s="156"/>
      <c r="NGM769" s="156"/>
      <c r="NGN769" s="156"/>
      <c r="NGO769" s="156"/>
      <c r="NGP769" s="156"/>
      <c r="NGQ769" s="156"/>
      <c r="NGR769" s="156"/>
      <c r="NGS769" s="156"/>
      <c r="NGT769" s="156"/>
      <c r="NGU769" s="156"/>
      <c r="NGV769" s="156"/>
      <c r="NGW769" s="156"/>
      <c r="NGX769" s="156"/>
      <c r="NGY769" s="156"/>
      <c r="NGZ769" s="156"/>
      <c r="NHA769" s="156"/>
      <c r="NHB769" s="156"/>
      <c r="NHC769" s="156"/>
      <c r="NHD769" s="156"/>
      <c r="NHE769" s="156"/>
      <c r="NHF769" s="156"/>
      <c r="NHG769" s="156"/>
      <c r="NHH769" s="156"/>
      <c r="NHI769" s="156"/>
      <c r="NHJ769" s="156"/>
      <c r="NHK769" s="156"/>
      <c r="NHL769" s="156"/>
      <c r="NHM769" s="156"/>
      <c r="NHN769" s="156"/>
      <c r="NHO769" s="156"/>
      <c r="NHP769" s="156"/>
      <c r="NHQ769" s="156"/>
      <c r="NHR769" s="156"/>
      <c r="NHS769" s="156"/>
      <c r="NHT769" s="156"/>
      <c r="NHU769" s="156"/>
      <c r="NHV769" s="156"/>
      <c r="NHW769" s="156"/>
      <c r="NHX769" s="156"/>
      <c r="NHY769" s="156"/>
      <c r="NHZ769" s="156"/>
      <c r="NIA769" s="156"/>
      <c r="NIB769" s="156"/>
      <c r="NIC769" s="156"/>
      <c r="NID769" s="156"/>
      <c r="NIE769" s="156"/>
      <c r="NIF769" s="156"/>
      <c r="NIG769" s="156"/>
      <c r="NIH769" s="156"/>
      <c r="NII769" s="156"/>
      <c r="NIJ769" s="156"/>
      <c r="NIK769" s="156"/>
      <c r="NIL769" s="156"/>
      <c r="NIM769" s="156"/>
      <c r="NIN769" s="156"/>
      <c r="NIO769" s="156"/>
      <c r="NIP769" s="156"/>
      <c r="NIQ769" s="156"/>
      <c r="NIR769" s="156"/>
      <c r="NIS769" s="156"/>
      <c r="NIT769" s="156"/>
      <c r="NIU769" s="156"/>
      <c r="NIV769" s="156"/>
      <c r="NIW769" s="156"/>
      <c r="NIX769" s="156"/>
      <c r="NIY769" s="156"/>
      <c r="NIZ769" s="156"/>
      <c r="NJA769" s="156"/>
      <c r="NJB769" s="156"/>
      <c r="NJC769" s="156"/>
      <c r="NJD769" s="156"/>
      <c r="NJE769" s="156"/>
      <c r="NJF769" s="156"/>
      <c r="NJG769" s="156"/>
      <c r="NJH769" s="156"/>
      <c r="NJI769" s="156"/>
      <c r="NJJ769" s="156"/>
      <c r="NJK769" s="156"/>
      <c r="NJL769" s="156"/>
      <c r="NJM769" s="156"/>
      <c r="NJN769" s="156"/>
      <c r="NJO769" s="156"/>
      <c r="NJP769" s="156"/>
      <c r="NJQ769" s="156"/>
      <c r="NJR769" s="156"/>
      <c r="NJS769" s="156"/>
      <c r="NJT769" s="156"/>
      <c r="NJU769" s="156"/>
      <c r="NJV769" s="156"/>
      <c r="NJW769" s="156"/>
      <c r="NJX769" s="156"/>
      <c r="NJY769" s="156"/>
      <c r="NJZ769" s="156"/>
      <c r="NKA769" s="156"/>
      <c r="NKB769" s="156"/>
      <c r="NKC769" s="156"/>
      <c r="NKD769" s="156"/>
      <c r="NKE769" s="156"/>
      <c r="NKF769" s="156"/>
      <c r="NKG769" s="156"/>
      <c r="NKH769" s="156"/>
      <c r="NKI769" s="156"/>
      <c r="NKJ769" s="156"/>
      <c r="NKK769" s="156"/>
      <c r="NKL769" s="156"/>
      <c r="NKM769" s="156"/>
      <c r="NKN769" s="156"/>
      <c r="NKO769" s="156"/>
      <c r="NKP769" s="156"/>
      <c r="NKQ769" s="156"/>
      <c r="NKR769" s="156"/>
      <c r="NKS769" s="156"/>
      <c r="NKT769" s="156"/>
      <c r="NKU769" s="156"/>
      <c r="NKV769" s="156"/>
      <c r="NKW769" s="156"/>
      <c r="NKX769" s="156"/>
      <c r="NKY769" s="156"/>
      <c r="NKZ769" s="156"/>
      <c r="NLA769" s="156"/>
      <c r="NLB769" s="156"/>
      <c r="NLC769" s="156"/>
      <c r="NLD769" s="156"/>
      <c r="NLE769" s="156"/>
      <c r="NLF769" s="156"/>
      <c r="NLG769" s="156"/>
      <c r="NLH769" s="156"/>
      <c r="NLI769" s="156"/>
      <c r="NLJ769" s="156"/>
      <c r="NLK769" s="156"/>
      <c r="NLL769" s="156"/>
      <c r="NLM769" s="156"/>
      <c r="NLN769" s="156"/>
      <c r="NLO769" s="156"/>
      <c r="NLP769" s="156"/>
      <c r="NLQ769" s="156"/>
      <c r="NLR769" s="156"/>
      <c r="NLS769" s="156"/>
      <c r="NLT769" s="156"/>
      <c r="NLU769" s="156"/>
      <c r="NLV769" s="156"/>
      <c r="NLW769" s="156"/>
      <c r="NLX769" s="156"/>
      <c r="NLY769" s="156"/>
      <c r="NLZ769" s="156"/>
      <c r="NMA769" s="156"/>
      <c r="NMB769" s="156"/>
      <c r="NMC769" s="156"/>
      <c r="NMD769" s="156"/>
      <c r="NME769" s="156"/>
      <c r="NMF769" s="156"/>
      <c r="NMG769" s="156"/>
      <c r="NMH769" s="156"/>
      <c r="NMI769" s="156"/>
      <c r="NMJ769" s="156"/>
      <c r="NMK769" s="156"/>
      <c r="NML769" s="156"/>
      <c r="NMM769" s="156"/>
      <c r="NMN769" s="156"/>
      <c r="NMO769" s="156"/>
      <c r="NMP769" s="156"/>
      <c r="NMQ769" s="156"/>
      <c r="NMR769" s="156"/>
      <c r="NMS769" s="156"/>
      <c r="NMT769" s="156"/>
      <c r="NMU769" s="156"/>
      <c r="NMV769" s="156"/>
      <c r="NMW769" s="156"/>
      <c r="NMX769" s="156"/>
      <c r="NMY769" s="156"/>
      <c r="NMZ769" s="156"/>
      <c r="NNA769" s="156"/>
      <c r="NNB769" s="156"/>
      <c r="NNC769" s="156"/>
      <c r="NND769" s="156"/>
      <c r="NNE769" s="156"/>
      <c r="NNF769" s="156"/>
      <c r="NNG769" s="156"/>
      <c r="NNH769" s="156"/>
      <c r="NNI769" s="156"/>
      <c r="NNJ769" s="156"/>
      <c r="NNK769" s="156"/>
      <c r="NNL769" s="156"/>
      <c r="NNM769" s="156"/>
      <c r="NNN769" s="156"/>
      <c r="NNO769" s="156"/>
      <c r="NNP769" s="156"/>
      <c r="NNQ769" s="156"/>
      <c r="NNR769" s="156"/>
      <c r="NNS769" s="156"/>
      <c r="NNT769" s="156"/>
      <c r="NNU769" s="156"/>
      <c r="NNV769" s="156"/>
      <c r="NNW769" s="156"/>
      <c r="NNX769" s="156"/>
      <c r="NNY769" s="156"/>
      <c r="NNZ769" s="156"/>
      <c r="NOA769" s="156"/>
      <c r="NOB769" s="156"/>
      <c r="NOC769" s="156"/>
      <c r="NOD769" s="156"/>
      <c r="NOE769" s="156"/>
      <c r="NOF769" s="156"/>
      <c r="NOG769" s="156"/>
      <c r="NOH769" s="156"/>
      <c r="NOI769" s="156"/>
      <c r="NOJ769" s="156"/>
      <c r="NOK769" s="156"/>
      <c r="NOL769" s="156"/>
      <c r="NOM769" s="156"/>
      <c r="NON769" s="156"/>
      <c r="NOO769" s="156"/>
      <c r="NOP769" s="156"/>
      <c r="NOQ769" s="156"/>
      <c r="NOR769" s="156"/>
      <c r="NOS769" s="156"/>
      <c r="NOT769" s="156"/>
      <c r="NOU769" s="156"/>
      <c r="NOV769" s="156"/>
      <c r="NOW769" s="156"/>
      <c r="NOX769" s="156"/>
      <c r="NOY769" s="156"/>
      <c r="NOZ769" s="156"/>
      <c r="NPA769" s="156"/>
      <c r="NPB769" s="156"/>
      <c r="NPC769" s="156"/>
      <c r="NPD769" s="156"/>
      <c r="NPE769" s="156"/>
      <c r="NPF769" s="156"/>
      <c r="NPG769" s="156"/>
      <c r="NPH769" s="156"/>
      <c r="NPI769" s="156"/>
      <c r="NPJ769" s="156"/>
      <c r="NPK769" s="156"/>
      <c r="NPL769" s="156"/>
      <c r="NPM769" s="156"/>
      <c r="NPN769" s="156"/>
      <c r="NPO769" s="156"/>
      <c r="NPP769" s="156"/>
      <c r="NPQ769" s="156"/>
      <c r="NPR769" s="156"/>
      <c r="NPS769" s="156"/>
      <c r="NPT769" s="156"/>
      <c r="NPU769" s="156"/>
      <c r="NPV769" s="156"/>
      <c r="NPW769" s="156"/>
      <c r="NPX769" s="156"/>
      <c r="NPY769" s="156"/>
      <c r="NPZ769" s="156"/>
      <c r="NQA769" s="156"/>
      <c r="NQB769" s="156"/>
      <c r="NQC769" s="156"/>
      <c r="NQD769" s="156"/>
      <c r="NQE769" s="156"/>
      <c r="NQF769" s="156"/>
      <c r="NQG769" s="156"/>
      <c r="NQH769" s="156"/>
      <c r="NQI769" s="156"/>
      <c r="NQJ769" s="156"/>
      <c r="NQK769" s="156"/>
      <c r="NQL769" s="156"/>
      <c r="NQM769" s="156"/>
      <c r="NQN769" s="156"/>
      <c r="NQO769" s="156"/>
      <c r="NQP769" s="156"/>
      <c r="NQQ769" s="156"/>
      <c r="NQR769" s="156"/>
      <c r="NQS769" s="156"/>
      <c r="NQT769" s="156"/>
      <c r="NQU769" s="156"/>
      <c r="NQV769" s="156"/>
      <c r="NQW769" s="156"/>
      <c r="NQX769" s="156"/>
      <c r="NQY769" s="156"/>
      <c r="NQZ769" s="156"/>
      <c r="NRA769" s="156"/>
      <c r="NRB769" s="156"/>
      <c r="NRC769" s="156"/>
      <c r="NRD769" s="156"/>
      <c r="NRE769" s="156"/>
      <c r="NRF769" s="156"/>
      <c r="NRG769" s="156"/>
      <c r="NRH769" s="156"/>
      <c r="NRI769" s="156"/>
      <c r="NRJ769" s="156"/>
      <c r="NRK769" s="156"/>
      <c r="NRL769" s="156"/>
      <c r="NRM769" s="156"/>
      <c r="NRN769" s="156"/>
      <c r="NRO769" s="156"/>
      <c r="NRP769" s="156"/>
      <c r="NRQ769" s="156"/>
      <c r="NRR769" s="156"/>
      <c r="NRS769" s="156"/>
      <c r="NRT769" s="156"/>
      <c r="NRU769" s="156"/>
      <c r="NRV769" s="156"/>
      <c r="NRW769" s="156"/>
      <c r="NRX769" s="156"/>
      <c r="NRY769" s="156"/>
      <c r="NRZ769" s="156"/>
      <c r="NSA769" s="156"/>
      <c r="NSB769" s="156"/>
      <c r="NSC769" s="156"/>
      <c r="NSD769" s="156"/>
      <c r="NSE769" s="156"/>
      <c r="NSF769" s="156"/>
      <c r="NSG769" s="156"/>
      <c r="NSH769" s="156"/>
      <c r="NSI769" s="156"/>
      <c r="NSJ769" s="156"/>
      <c r="NSK769" s="156"/>
      <c r="NSL769" s="156"/>
      <c r="NSM769" s="156"/>
      <c r="NSN769" s="156"/>
      <c r="NSO769" s="156"/>
      <c r="NSP769" s="156"/>
      <c r="NSQ769" s="156"/>
      <c r="NSR769" s="156"/>
      <c r="NSS769" s="156"/>
      <c r="NST769" s="156"/>
      <c r="NSU769" s="156"/>
      <c r="NSV769" s="156"/>
      <c r="NSW769" s="156"/>
      <c r="NSX769" s="156"/>
      <c r="NSY769" s="156"/>
      <c r="NSZ769" s="156"/>
      <c r="NTA769" s="156"/>
      <c r="NTB769" s="156"/>
      <c r="NTC769" s="156"/>
      <c r="NTD769" s="156"/>
      <c r="NTE769" s="156"/>
      <c r="NTF769" s="156"/>
      <c r="NTG769" s="156"/>
      <c r="NTH769" s="156"/>
      <c r="NTI769" s="156"/>
      <c r="NTJ769" s="156"/>
      <c r="NTK769" s="156"/>
      <c r="NTL769" s="156"/>
      <c r="NTM769" s="156"/>
      <c r="NTN769" s="156"/>
      <c r="NTO769" s="156"/>
      <c r="NTP769" s="156"/>
      <c r="NTQ769" s="156"/>
      <c r="NTR769" s="156"/>
      <c r="NTS769" s="156"/>
      <c r="NTT769" s="156"/>
      <c r="NTU769" s="156"/>
      <c r="NTV769" s="156"/>
      <c r="NTW769" s="156"/>
      <c r="NTX769" s="156"/>
      <c r="NTY769" s="156"/>
      <c r="NTZ769" s="156"/>
      <c r="NUA769" s="156"/>
      <c r="NUB769" s="156"/>
      <c r="NUC769" s="156"/>
      <c r="NUD769" s="156"/>
      <c r="NUE769" s="156"/>
      <c r="NUF769" s="156"/>
      <c r="NUG769" s="156"/>
      <c r="NUH769" s="156"/>
      <c r="NUI769" s="156"/>
      <c r="NUJ769" s="156"/>
      <c r="NUK769" s="156"/>
      <c r="NUL769" s="156"/>
      <c r="NUM769" s="156"/>
      <c r="NUN769" s="156"/>
      <c r="NUO769" s="156"/>
      <c r="NUP769" s="156"/>
      <c r="NUQ769" s="156"/>
      <c r="NUR769" s="156"/>
      <c r="NUS769" s="156"/>
      <c r="NUT769" s="156"/>
      <c r="NUU769" s="156"/>
      <c r="NUV769" s="156"/>
      <c r="NUW769" s="156"/>
      <c r="NUX769" s="156"/>
      <c r="NUY769" s="156"/>
      <c r="NUZ769" s="156"/>
      <c r="NVA769" s="156"/>
      <c r="NVB769" s="156"/>
      <c r="NVC769" s="156"/>
      <c r="NVD769" s="156"/>
      <c r="NVE769" s="156"/>
      <c r="NVF769" s="156"/>
      <c r="NVG769" s="156"/>
      <c r="NVH769" s="156"/>
      <c r="NVI769" s="156"/>
      <c r="NVJ769" s="156"/>
      <c r="NVK769" s="156"/>
      <c r="NVL769" s="156"/>
      <c r="NVM769" s="156"/>
      <c r="NVN769" s="156"/>
      <c r="NVO769" s="156"/>
      <c r="NVP769" s="156"/>
      <c r="NVQ769" s="156"/>
      <c r="NVR769" s="156"/>
      <c r="NVS769" s="156"/>
      <c r="NVT769" s="156"/>
      <c r="NVU769" s="156"/>
      <c r="NVV769" s="156"/>
      <c r="NVW769" s="156"/>
      <c r="NVX769" s="156"/>
      <c r="NVY769" s="156"/>
      <c r="NVZ769" s="156"/>
      <c r="NWA769" s="156"/>
      <c r="NWB769" s="156"/>
      <c r="NWC769" s="156"/>
      <c r="NWD769" s="156"/>
      <c r="NWE769" s="156"/>
      <c r="NWF769" s="156"/>
      <c r="NWG769" s="156"/>
      <c r="NWH769" s="156"/>
      <c r="NWI769" s="156"/>
      <c r="NWJ769" s="156"/>
      <c r="NWK769" s="156"/>
      <c r="NWL769" s="156"/>
      <c r="NWM769" s="156"/>
      <c r="NWN769" s="156"/>
      <c r="NWO769" s="156"/>
      <c r="NWP769" s="156"/>
      <c r="NWQ769" s="156"/>
      <c r="NWR769" s="156"/>
      <c r="NWS769" s="156"/>
      <c r="NWT769" s="156"/>
      <c r="NWU769" s="156"/>
      <c r="NWV769" s="156"/>
      <c r="NWW769" s="156"/>
      <c r="NWX769" s="156"/>
      <c r="NWY769" s="156"/>
      <c r="NWZ769" s="156"/>
      <c r="NXA769" s="156"/>
      <c r="NXB769" s="156"/>
      <c r="NXC769" s="156"/>
      <c r="NXD769" s="156"/>
      <c r="NXE769" s="156"/>
      <c r="NXF769" s="156"/>
      <c r="NXG769" s="156"/>
      <c r="NXH769" s="156"/>
      <c r="NXI769" s="156"/>
      <c r="NXJ769" s="156"/>
      <c r="NXK769" s="156"/>
      <c r="NXL769" s="156"/>
      <c r="NXM769" s="156"/>
      <c r="NXN769" s="156"/>
      <c r="NXO769" s="156"/>
      <c r="NXP769" s="156"/>
      <c r="NXQ769" s="156"/>
      <c r="NXR769" s="156"/>
      <c r="NXS769" s="156"/>
      <c r="NXT769" s="156"/>
      <c r="NXU769" s="156"/>
      <c r="NXV769" s="156"/>
      <c r="NXW769" s="156"/>
      <c r="NXX769" s="156"/>
      <c r="NXY769" s="156"/>
      <c r="NXZ769" s="156"/>
      <c r="NYA769" s="156"/>
      <c r="NYB769" s="156"/>
      <c r="NYC769" s="156"/>
      <c r="NYD769" s="156"/>
      <c r="NYE769" s="156"/>
      <c r="NYF769" s="156"/>
      <c r="NYG769" s="156"/>
      <c r="NYH769" s="156"/>
      <c r="NYI769" s="156"/>
      <c r="NYJ769" s="156"/>
      <c r="NYK769" s="156"/>
      <c r="NYL769" s="156"/>
      <c r="NYM769" s="156"/>
      <c r="NYN769" s="156"/>
      <c r="NYO769" s="156"/>
      <c r="NYP769" s="156"/>
      <c r="NYQ769" s="156"/>
      <c r="NYR769" s="156"/>
      <c r="NYS769" s="156"/>
      <c r="NYT769" s="156"/>
      <c r="NYU769" s="156"/>
      <c r="NYV769" s="156"/>
      <c r="NYW769" s="156"/>
      <c r="NYX769" s="156"/>
      <c r="NYY769" s="156"/>
      <c r="NYZ769" s="156"/>
      <c r="NZA769" s="156"/>
      <c r="NZB769" s="156"/>
      <c r="NZC769" s="156"/>
      <c r="NZD769" s="156"/>
      <c r="NZE769" s="156"/>
      <c r="NZF769" s="156"/>
      <c r="NZG769" s="156"/>
      <c r="NZH769" s="156"/>
      <c r="NZI769" s="156"/>
      <c r="NZJ769" s="156"/>
      <c r="NZK769" s="156"/>
      <c r="NZL769" s="156"/>
      <c r="NZM769" s="156"/>
      <c r="NZN769" s="156"/>
      <c r="NZO769" s="156"/>
      <c r="NZP769" s="156"/>
      <c r="NZQ769" s="156"/>
      <c r="NZR769" s="156"/>
      <c r="NZS769" s="156"/>
      <c r="NZT769" s="156"/>
      <c r="NZU769" s="156"/>
      <c r="NZV769" s="156"/>
      <c r="NZW769" s="156"/>
      <c r="NZX769" s="156"/>
      <c r="NZY769" s="156"/>
      <c r="NZZ769" s="156"/>
      <c r="OAA769" s="156"/>
      <c r="OAB769" s="156"/>
      <c r="OAC769" s="156"/>
      <c r="OAD769" s="156"/>
      <c r="OAE769" s="156"/>
      <c r="OAF769" s="156"/>
      <c r="OAG769" s="156"/>
      <c r="OAH769" s="156"/>
      <c r="OAI769" s="156"/>
      <c r="OAJ769" s="156"/>
      <c r="OAK769" s="156"/>
      <c r="OAL769" s="156"/>
      <c r="OAM769" s="156"/>
      <c r="OAN769" s="156"/>
      <c r="OAO769" s="156"/>
      <c r="OAP769" s="156"/>
      <c r="OAQ769" s="156"/>
      <c r="OAR769" s="156"/>
      <c r="OAS769" s="156"/>
      <c r="OAT769" s="156"/>
      <c r="OAU769" s="156"/>
      <c r="OAV769" s="156"/>
      <c r="OAW769" s="156"/>
      <c r="OAX769" s="156"/>
      <c r="OAY769" s="156"/>
      <c r="OAZ769" s="156"/>
      <c r="OBA769" s="156"/>
      <c r="OBB769" s="156"/>
      <c r="OBC769" s="156"/>
      <c r="OBD769" s="156"/>
      <c r="OBE769" s="156"/>
      <c r="OBF769" s="156"/>
      <c r="OBG769" s="156"/>
      <c r="OBH769" s="156"/>
      <c r="OBI769" s="156"/>
      <c r="OBJ769" s="156"/>
      <c r="OBK769" s="156"/>
      <c r="OBL769" s="156"/>
      <c r="OBM769" s="156"/>
      <c r="OBN769" s="156"/>
      <c r="OBO769" s="156"/>
      <c r="OBP769" s="156"/>
      <c r="OBQ769" s="156"/>
      <c r="OBR769" s="156"/>
      <c r="OBS769" s="156"/>
      <c r="OBT769" s="156"/>
      <c r="OBU769" s="156"/>
      <c r="OBV769" s="156"/>
      <c r="OBW769" s="156"/>
      <c r="OBX769" s="156"/>
      <c r="OBY769" s="156"/>
      <c r="OBZ769" s="156"/>
      <c r="OCA769" s="156"/>
      <c r="OCB769" s="156"/>
      <c r="OCC769" s="156"/>
      <c r="OCD769" s="156"/>
      <c r="OCE769" s="156"/>
      <c r="OCF769" s="156"/>
      <c r="OCG769" s="156"/>
      <c r="OCH769" s="156"/>
      <c r="OCI769" s="156"/>
      <c r="OCJ769" s="156"/>
      <c r="OCK769" s="156"/>
      <c r="OCL769" s="156"/>
      <c r="OCM769" s="156"/>
      <c r="OCN769" s="156"/>
      <c r="OCO769" s="156"/>
      <c r="OCP769" s="156"/>
      <c r="OCQ769" s="156"/>
      <c r="OCR769" s="156"/>
      <c r="OCS769" s="156"/>
      <c r="OCT769" s="156"/>
      <c r="OCU769" s="156"/>
      <c r="OCV769" s="156"/>
      <c r="OCW769" s="156"/>
      <c r="OCX769" s="156"/>
      <c r="OCY769" s="156"/>
      <c r="OCZ769" s="156"/>
      <c r="ODA769" s="156"/>
      <c r="ODB769" s="156"/>
      <c r="ODC769" s="156"/>
      <c r="ODD769" s="156"/>
      <c r="ODE769" s="156"/>
      <c r="ODF769" s="156"/>
      <c r="ODG769" s="156"/>
      <c r="ODH769" s="156"/>
      <c r="ODI769" s="156"/>
      <c r="ODJ769" s="156"/>
      <c r="ODK769" s="156"/>
      <c r="ODL769" s="156"/>
      <c r="ODM769" s="156"/>
      <c r="ODN769" s="156"/>
      <c r="ODO769" s="156"/>
      <c r="ODP769" s="156"/>
      <c r="ODQ769" s="156"/>
      <c r="ODR769" s="156"/>
      <c r="ODS769" s="156"/>
      <c r="ODT769" s="156"/>
      <c r="ODU769" s="156"/>
      <c r="ODV769" s="156"/>
      <c r="ODW769" s="156"/>
      <c r="ODX769" s="156"/>
      <c r="ODY769" s="156"/>
      <c r="ODZ769" s="156"/>
      <c r="OEA769" s="156"/>
      <c r="OEB769" s="156"/>
      <c r="OEC769" s="156"/>
      <c r="OED769" s="156"/>
      <c r="OEE769" s="156"/>
      <c r="OEF769" s="156"/>
      <c r="OEG769" s="156"/>
      <c r="OEH769" s="156"/>
      <c r="OEI769" s="156"/>
      <c r="OEJ769" s="156"/>
      <c r="OEK769" s="156"/>
      <c r="OEL769" s="156"/>
      <c r="OEM769" s="156"/>
      <c r="OEN769" s="156"/>
      <c r="OEO769" s="156"/>
      <c r="OEP769" s="156"/>
      <c r="OEQ769" s="156"/>
      <c r="OER769" s="156"/>
      <c r="OES769" s="156"/>
      <c r="OET769" s="156"/>
      <c r="OEU769" s="156"/>
      <c r="OEV769" s="156"/>
      <c r="OEW769" s="156"/>
      <c r="OEX769" s="156"/>
      <c r="OEY769" s="156"/>
      <c r="OEZ769" s="156"/>
      <c r="OFA769" s="156"/>
      <c r="OFB769" s="156"/>
      <c r="OFC769" s="156"/>
      <c r="OFD769" s="156"/>
      <c r="OFE769" s="156"/>
      <c r="OFF769" s="156"/>
      <c r="OFG769" s="156"/>
      <c r="OFH769" s="156"/>
      <c r="OFI769" s="156"/>
      <c r="OFJ769" s="156"/>
      <c r="OFK769" s="156"/>
      <c r="OFL769" s="156"/>
      <c r="OFM769" s="156"/>
      <c r="OFN769" s="156"/>
      <c r="OFO769" s="156"/>
      <c r="OFP769" s="156"/>
      <c r="OFQ769" s="156"/>
      <c r="OFR769" s="156"/>
      <c r="OFS769" s="156"/>
      <c r="OFT769" s="156"/>
      <c r="OFU769" s="156"/>
      <c r="OFV769" s="156"/>
      <c r="OFW769" s="156"/>
      <c r="OFX769" s="156"/>
      <c r="OFY769" s="156"/>
      <c r="OFZ769" s="156"/>
      <c r="OGA769" s="156"/>
      <c r="OGB769" s="156"/>
      <c r="OGC769" s="156"/>
      <c r="OGD769" s="156"/>
      <c r="OGE769" s="156"/>
      <c r="OGF769" s="156"/>
      <c r="OGG769" s="156"/>
      <c r="OGH769" s="156"/>
      <c r="OGI769" s="156"/>
      <c r="OGJ769" s="156"/>
      <c r="OGK769" s="156"/>
      <c r="OGL769" s="156"/>
      <c r="OGM769" s="156"/>
      <c r="OGN769" s="156"/>
      <c r="OGO769" s="156"/>
      <c r="OGP769" s="156"/>
      <c r="OGQ769" s="156"/>
      <c r="OGR769" s="156"/>
      <c r="OGS769" s="156"/>
      <c r="OGT769" s="156"/>
      <c r="OGU769" s="156"/>
      <c r="OGV769" s="156"/>
      <c r="OGW769" s="156"/>
      <c r="OGX769" s="156"/>
      <c r="OGY769" s="156"/>
      <c r="OGZ769" s="156"/>
      <c r="OHA769" s="156"/>
      <c r="OHB769" s="156"/>
      <c r="OHC769" s="156"/>
      <c r="OHD769" s="156"/>
      <c r="OHE769" s="156"/>
      <c r="OHF769" s="156"/>
      <c r="OHG769" s="156"/>
      <c r="OHH769" s="156"/>
      <c r="OHI769" s="156"/>
      <c r="OHJ769" s="156"/>
      <c r="OHK769" s="156"/>
      <c r="OHL769" s="156"/>
      <c r="OHM769" s="156"/>
      <c r="OHN769" s="156"/>
      <c r="OHO769" s="156"/>
      <c r="OHP769" s="156"/>
      <c r="OHQ769" s="156"/>
      <c r="OHR769" s="156"/>
      <c r="OHS769" s="156"/>
      <c r="OHT769" s="156"/>
      <c r="OHU769" s="156"/>
      <c r="OHV769" s="156"/>
      <c r="OHW769" s="156"/>
      <c r="OHX769" s="156"/>
      <c r="OHY769" s="156"/>
      <c r="OHZ769" s="156"/>
      <c r="OIA769" s="156"/>
      <c r="OIB769" s="156"/>
      <c r="OIC769" s="156"/>
      <c r="OID769" s="156"/>
      <c r="OIE769" s="156"/>
      <c r="OIF769" s="156"/>
      <c r="OIG769" s="156"/>
      <c r="OIH769" s="156"/>
      <c r="OII769" s="156"/>
      <c r="OIJ769" s="156"/>
      <c r="OIK769" s="156"/>
      <c r="OIL769" s="156"/>
      <c r="OIM769" s="156"/>
      <c r="OIN769" s="156"/>
      <c r="OIO769" s="156"/>
      <c r="OIP769" s="156"/>
      <c r="OIQ769" s="156"/>
      <c r="OIR769" s="156"/>
      <c r="OIS769" s="156"/>
      <c r="OIT769" s="156"/>
      <c r="OIU769" s="156"/>
      <c r="OIV769" s="156"/>
      <c r="OIW769" s="156"/>
      <c r="OIX769" s="156"/>
      <c r="OIY769" s="156"/>
      <c r="OIZ769" s="156"/>
      <c r="OJA769" s="156"/>
      <c r="OJB769" s="156"/>
      <c r="OJC769" s="156"/>
      <c r="OJD769" s="156"/>
      <c r="OJE769" s="156"/>
      <c r="OJF769" s="156"/>
      <c r="OJG769" s="156"/>
      <c r="OJH769" s="156"/>
      <c r="OJI769" s="156"/>
      <c r="OJJ769" s="156"/>
      <c r="OJK769" s="156"/>
      <c r="OJL769" s="156"/>
      <c r="OJM769" s="156"/>
      <c r="OJN769" s="156"/>
      <c r="OJO769" s="156"/>
      <c r="OJP769" s="156"/>
      <c r="OJQ769" s="156"/>
      <c r="OJR769" s="156"/>
      <c r="OJS769" s="156"/>
      <c r="OJT769" s="156"/>
      <c r="OJU769" s="156"/>
      <c r="OJV769" s="156"/>
      <c r="OJW769" s="156"/>
      <c r="OJX769" s="156"/>
      <c r="OJY769" s="156"/>
      <c r="OJZ769" s="156"/>
      <c r="OKA769" s="156"/>
      <c r="OKB769" s="156"/>
      <c r="OKC769" s="156"/>
      <c r="OKD769" s="156"/>
      <c r="OKE769" s="156"/>
      <c r="OKF769" s="156"/>
      <c r="OKG769" s="156"/>
      <c r="OKH769" s="156"/>
      <c r="OKI769" s="156"/>
      <c r="OKJ769" s="156"/>
      <c r="OKK769" s="156"/>
      <c r="OKL769" s="156"/>
      <c r="OKM769" s="156"/>
      <c r="OKN769" s="156"/>
      <c r="OKO769" s="156"/>
      <c r="OKP769" s="156"/>
      <c r="OKQ769" s="156"/>
      <c r="OKR769" s="156"/>
      <c r="OKS769" s="156"/>
      <c r="OKT769" s="156"/>
      <c r="OKU769" s="156"/>
      <c r="OKV769" s="156"/>
      <c r="OKW769" s="156"/>
      <c r="OKX769" s="156"/>
      <c r="OKY769" s="156"/>
      <c r="OKZ769" s="156"/>
      <c r="OLA769" s="156"/>
      <c r="OLB769" s="156"/>
      <c r="OLC769" s="156"/>
      <c r="OLD769" s="156"/>
      <c r="OLE769" s="156"/>
      <c r="OLF769" s="156"/>
      <c r="OLG769" s="156"/>
      <c r="OLH769" s="156"/>
      <c r="OLI769" s="156"/>
      <c r="OLJ769" s="156"/>
      <c r="OLK769" s="156"/>
      <c r="OLL769" s="156"/>
      <c r="OLM769" s="156"/>
      <c r="OLN769" s="156"/>
      <c r="OLO769" s="156"/>
      <c r="OLP769" s="156"/>
      <c r="OLQ769" s="156"/>
      <c r="OLR769" s="156"/>
      <c r="OLS769" s="156"/>
      <c r="OLT769" s="156"/>
      <c r="OLU769" s="156"/>
      <c r="OLV769" s="156"/>
      <c r="OLW769" s="156"/>
      <c r="OLX769" s="156"/>
      <c r="OLY769" s="156"/>
      <c r="OLZ769" s="156"/>
      <c r="OMA769" s="156"/>
      <c r="OMB769" s="156"/>
      <c r="OMC769" s="156"/>
      <c r="OMD769" s="156"/>
      <c r="OME769" s="156"/>
      <c r="OMF769" s="156"/>
      <c r="OMG769" s="156"/>
      <c r="OMH769" s="156"/>
      <c r="OMI769" s="156"/>
      <c r="OMJ769" s="156"/>
      <c r="OMK769" s="156"/>
      <c r="OML769" s="156"/>
      <c r="OMM769" s="156"/>
      <c r="OMN769" s="156"/>
      <c r="OMO769" s="156"/>
      <c r="OMP769" s="156"/>
      <c r="OMQ769" s="156"/>
      <c r="OMR769" s="156"/>
      <c r="OMS769" s="156"/>
      <c r="OMT769" s="156"/>
      <c r="OMU769" s="156"/>
      <c r="OMV769" s="156"/>
      <c r="OMW769" s="156"/>
      <c r="OMX769" s="156"/>
      <c r="OMY769" s="156"/>
      <c r="OMZ769" s="156"/>
      <c r="ONA769" s="156"/>
      <c r="ONB769" s="156"/>
      <c r="ONC769" s="156"/>
      <c r="OND769" s="156"/>
      <c r="ONE769" s="156"/>
      <c r="ONF769" s="156"/>
      <c r="ONG769" s="156"/>
      <c r="ONH769" s="156"/>
      <c r="ONI769" s="156"/>
      <c r="ONJ769" s="156"/>
      <c r="ONK769" s="156"/>
      <c r="ONL769" s="156"/>
      <c r="ONM769" s="156"/>
      <c r="ONN769" s="156"/>
      <c r="ONO769" s="156"/>
      <c r="ONP769" s="156"/>
      <c r="ONQ769" s="156"/>
      <c r="ONR769" s="156"/>
      <c r="ONS769" s="156"/>
      <c r="ONT769" s="156"/>
      <c r="ONU769" s="156"/>
      <c r="ONV769" s="156"/>
      <c r="ONW769" s="156"/>
      <c r="ONX769" s="156"/>
      <c r="ONY769" s="156"/>
      <c r="ONZ769" s="156"/>
      <c r="OOA769" s="156"/>
      <c r="OOB769" s="156"/>
      <c r="OOC769" s="156"/>
      <c r="OOD769" s="156"/>
      <c r="OOE769" s="156"/>
      <c r="OOF769" s="156"/>
      <c r="OOG769" s="156"/>
      <c r="OOH769" s="156"/>
      <c r="OOI769" s="156"/>
      <c r="OOJ769" s="156"/>
      <c r="OOK769" s="156"/>
      <c r="OOL769" s="156"/>
      <c r="OOM769" s="156"/>
      <c r="OON769" s="156"/>
      <c r="OOO769" s="156"/>
      <c r="OOP769" s="156"/>
      <c r="OOQ769" s="156"/>
      <c r="OOR769" s="156"/>
      <c r="OOS769" s="156"/>
      <c r="OOT769" s="156"/>
      <c r="OOU769" s="156"/>
      <c r="OOV769" s="156"/>
      <c r="OOW769" s="156"/>
      <c r="OOX769" s="156"/>
      <c r="OOY769" s="156"/>
      <c r="OOZ769" s="156"/>
      <c r="OPA769" s="156"/>
      <c r="OPB769" s="156"/>
      <c r="OPC769" s="156"/>
      <c r="OPD769" s="156"/>
      <c r="OPE769" s="156"/>
      <c r="OPF769" s="156"/>
      <c r="OPG769" s="156"/>
      <c r="OPH769" s="156"/>
      <c r="OPI769" s="156"/>
      <c r="OPJ769" s="156"/>
      <c r="OPK769" s="156"/>
      <c r="OPL769" s="156"/>
      <c r="OPM769" s="156"/>
      <c r="OPN769" s="156"/>
      <c r="OPO769" s="156"/>
      <c r="OPP769" s="156"/>
      <c r="OPQ769" s="156"/>
      <c r="OPR769" s="156"/>
      <c r="OPS769" s="156"/>
      <c r="OPT769" s="156"/>
      <c r="OPU769" s="156"/>
      <c r="OPV769" s="156"/>
      <c r="OPW769" s="156"/>
      <c r="OPX769" s="156"/>
      <c r="OPY769" s="156"/>
      <c r="OPZ769" s="156"/>
      <c r="OQA769" s="156"/>
      <c r="OQB769" s="156"/>
      <c r="OQC769" s="156"/>
      <c r="OQD769" s="156"/>
      <c r="OQE769" s="156"/>
      <c r="OQF769" s="156"/>
      <c r="OQG769" s="156"/>
      <c r="OQH769" s="156"/>
      <c r="OQI769" s="156"/>
      <c r="OQJ769" s="156"/>
      <c r="OQK769" s="156"/>
      <c r="OQL769" s="156"/>
      <c r="OQM769" s="156"/>
      <c r="OQN769" s="156"/>
      <c r="OQO769" s="156"/>
      <c r="OQP769" s="156"/>
      <c r="OQQ769" s="156"/>
      <c r="OQR769" s="156"/>
      <c r="OQS769" s="156"/>
      <c r="OQT769" s="156"/>
      <c r="OQU769" s="156"/>
      <c r="OQV769" s="156"/>
      <c r="OQW769" s="156"/>
      <c r="OQX769" s="156"/>
      <c r="OQY769" s="156"/>
      <c r="OQZ769" s="156"/>
      <c r="ORA769" s="156"/>
      <c r="ORB769" s="156"/>
      <c r="ORC769" s="156"/>
      <c r="ORD769" s="156"/>
      <c r="ORE769" s="156"/>
      <c r="ORF769" s="156"/>
      <c r="ORG769" s="156"/>
      <c r="ORH769" s="156"/>
      <c r="ORI769" s="156"/>
      <c r="ORJ769" s="156"/>
      <c r="ORK769" s="156"/>
      <c r="ORL769" s="156"/>
      <c r="ORM769" s="156"/>
      <c r="ORN769" s="156"/>
      <c r="ORO769" s="156"/>
      <c r="ORP769" s="156"/>
      <c r="ORQ769" s="156"/>
      <c r="ORR769" s="156"/>
      <c r="ORS769" s="156"/>
      <c r="ORT769" s="156"/>
      <c r="ORU769" s="156"/>
      <c r="ORV769" s="156"/>
      <c r="ORW769" s="156"/>
      <c r="ORX769" s="156"/>
      <c r="ORY769" s="156"/>
      <c r="ORZ769" s="156"/>
      <c r="OSA769" s="156"/>
      <c r="OSB769" s="156"/>
      <c r="OSC769" s="156"/>
      <c r="OSD769" s="156"/>
      <c r="OSE769" s="156"/>
      <c r="OSF769" s="156"/>
      <c r="OSG769" s="156"/>
      <c r="OSH769" s="156"/>
      <c r="OSI769" s="156"/>
      <c r="OSJ769" s="156"/>
      <c r="OSK769" s="156"/>
      <c r="OSL769" s="156"/>
      <c r="OSM769" s="156"/>
      <c r="OSN769" s="156"/>
      <c r="OSO769" s="156"/>
      <c r="OSP769" s="156"/>
      <c r="OSQ769" s="156"/>
      <c r="OSR769" s="156"/>
      <c r="OSS769" s="156"/>
      <c r="OST769" s="156"/>
      <c r="OSU769" s="156"/>
      <c r="OSV769" s="156"/>
      <c r="OSW769" s="156"/>
      <c r="OSX769" s="156"/>
      <c r="OSY769" s="156"/>
      <c r="OSZ769" s="156"/>
      <c r="OTA769" s="156"/>
      <c r="OTB769" s="156"/>
      <c r="OTC769" s="156"/>
      <c r="OTD769" s="156"/>
      <c r="OTE769" s="156"/>
      <c r="OTF769" s="156"/>
      <c r="OTG769" s="156"/>
      <c r="OTH769" s="156"/>
      <c r="OTI769" s="156"/>
      <c r="OTJ769" s="156"/>
      <c r="OTK769" s="156"/>
      <c r="OTL769" s="156"/>
      <c r="OTM769" s="156"/>
      <c r="OTN769" s="156"/>
      <c r="OTO769" s="156"/>
      <c r="OTP769" s="156"/>
      <c r="OTQ769" s="156"/>
      <c r="OTR769" s="156"/>
      <c r="OTS769" s="156"/>
      <c r="OTT769" s="156"/>
      <c r="OTU769" s="156"/>
      <c r="OTV769" s="156"/>
      <c r="OTW769" s="156"/>
      <c r="OTX769" s="156"/>
      <c r="OTY769" s="156"/>
      <c r="OTZ769" s="156"/>
      <c r="OUA769" s="156"/>
      <c r="OUB769" s="156"/>
      <c r="OUC769" s="156"/>
      <c r="OUD769" s="156"/>
      <c r="OUE769" s="156"/>
      <c r="OUF769" s="156"/>
      <c r="OUG769" s="156"/>
      <c r="OUH769" s="156"/>
      <c r="OUI769" s="156"/>
      <c r="OUJ769" s="156"/>
      <c r="OUK769" s="156"/>
      <c r="OUL769" s="156"/>
      <c r="OUM769" s="156"/>
      <c r="OUN769" s="156"/>
      <c r="OUO769" s="156"/>
      <c r="OUP769" s="156"/>
      <c r="OUQ769" s="156"/>
      <c r="OUR769" s="156"/>
      <c r="OUS769" s="156"/>
      <c r="OUT769" s="156"/>
      <c r="OUU769" s="156"/>
      <c r="OUV769" s="156"/>
      <c r="OUW769" s="156"/>
      <c r="OUX769" s="156"/>
      <c r="OUY769" s="156"/>
      <c r="OUZ769" s="156"/>
      <c r="OVA769" s="156"/>
      <c r="OVB769" s="156"/>
      <c r="OVC769" s="156"/>
      <c r="OVD769" s="156"/>
      <c r="OVE769" s="156"/>
      <c r="OVF769" s="156"/>
      <c r="OVG769" s="156"/>
      <c r="OVH769" s="156"/>
      <c r="OVI769" s="156"/>
      <c r="OVJ769" s="156"/>
      <c r="OVK769" s="156"/>
      <c r="OVL769" s="156"/>
      <c r="OVM769" s="156"/>
      <c r="OVN769" s="156"/>
      <c r="OVO769" s="156"/>
      <c r="OVP769" s="156"/>
      <c r="OVQ769" s="156"/>
      <c r="OVR769" s="156"/>
      <c r="OVS769" s="156"/>
      <c r="OVT769" s="156"/>
      <c r="OVU769" s="156"/>
      <c r="OVV769" s="156"/>
      <c r="OVW769" s="156"/>
      <c r="OVX769" s="156"/>
      <c r="OVY769" s="156"/>
      <c r="OVZ769" s="156"/>
      <c r="OWA769" s="156"/>
      <c r="OWB769" s="156"/>
      <c r="OWC769" s="156"/>
      <c r="OWD769" s="156"/>
      <c r="OWE769" s="156"/>
      <c r="OWF769" s="156"/>
      <c r="OWG769" s="156"/>
      <c r="OWH769" s="156"/>
      <c r="OWI769" s="156"/>
      <c r="OWJ769" s="156"/>
      <c r="OWK769" s="156"/>
      <c r="OWL769" s="156"/>
      <c r="OWM769" s="156"/>
      <c r="OWN769" s="156"/>
      <c r="OWO769" s="156"/>
      <c r="OWP769" s="156"/>
      <c r="OWQ769" s="156"/>
      <c r="OWR769" s="156"/>
      <c r="OWS769" s="156"/>
      <c r="OWT769" s="156"/>
      <c r="OWU769" s="156"/>
      <c r="OWV769" s="156"/>
      <c r="OWW769" s="156"/>
      <c r="OWX769" s="156"/>
      <c r="OWY769" s="156"/>
      <c r="OWZ769" s="156"/>
      <c r="OXA769" s="156"/>
      <c r="OXB769" s="156"/>
      <c r="OXC769" s="156"/>
      <c r="OXD769" s="156"/>
      <c r="OXE769" s="156"/>
      <c r="OXF769" s="156"/>
      <c r="OXG769" s="156"/>
      <c r="OXH769" s="156"/>
      <c r="OXI769" s="156"/>
      <c r="OXJ769" s="156"/>
      <c r="OXK769" s="156"/>
      <c r="OXL769" s="156"/>
      <c r="OXM769" s="156"/>
      <c r="OXN769" s="156"/>
      <c r="OXO769" s="156"/>
      <c r="OXP769" s="156"/>
      <c r="OXQ769" s="156"/>
      <c r="OXR769" s="156"/>
      <c r="OXS769" s="156"/>
      <c r="OXT769" s="156"/>
      <c r="OXU769" s="156"/>
      <c r="OXV769" s="156"/>
      <c r="OXW769" s="156"/>
      <c r="OXX769" s="156"/>
      <c r="OXY769" s="156"/>
      <c r="OXZ769" s="156"/>
      <c r="OYA769" s="156"/>
      <c r="OYB769" s="156"/>
      <c r="OYC769" s="156"/>
      <c r="OYD769" s="156"/>
      <c r="OYE769" s="156"/>
      <c r="OYF769" s="156"/>
      <c r="OYG769" s="156"/>
      <c r="OYH769" s="156"/>
      <c r="OYI769" s="156"/>
      <c r="OYJ769" s="156"/>
      <c r="OYK769" s="156"/>
      <c r="OYL769" s="156"/>
      <c r="OYM769" s="156"/>
      <c r="OYN769" s="156"/>
      <c r="OYO769" s="156"/>
      <c r="OYP769" s="156"/>
      <c r="OYQ769" s="156"/>
      <c r="OYR769" s="156"/>
      <c r="OYS769" s="156"/>
      <c r="OYT769" s="156"/>
      <c r="OYU769" s="156"/>
      <c r="OYV769" s="156"/>
      <c r="OYW769" s="156"/>
      <c r="OYX769" s="156"/>
      <c r="OYY769" s="156"/>
      <c r="OYZ769" s="156"/>
      <c r="OZA769" s="156"/>
      <c r="OZB769" s="156"/>
      <c r="OZC769" s="156"/>
      <c r="OZD769" s="156"/>
      <c r="OZE769" s="156"/>
      <c r="OZF769" s="156"/>
      <c r="OZG769" s="156"/>
      <c r="OZH769" s="156"/>
      <c r="OZI769" s="156"/>
      <c r="OZJ769" s="156"/>
      <c r="OZK769" s="156"/>
      <c r="OZL769" s="156"/>
      <c r="OZM769" s="156"/>
      <c r="OZN769" s="156"/>
      <c r="OZO769" s="156"/>
      <c r="OZP769" s="156"/>
      <c r="OZQ769" s="156"/>
      <c r="OZR769" s="156"/>
      <c r="OZS769" s="156"/>
      <c r="OZT769" s="156"/>
      <c r="OZU769" s="156"/>
      <c r="OZV769" s="156"/>
      <c r="OZW769" s="156"/>
      <c r="OZX769" s="156"/>
      <c r="OZY769" s="156"/>
      <c r="OZZ769" s="156"/>
      <c r="PAA769" s="156"/>
      <c r="PAB769" s="156"/>
      <c r="PAC769" s="156"/>
      <c r="PAD769" s="156"/>
      <c r="PAE769" s="156"/>
      <c r="PAF769" s="156"/>
      <c r="PAG769" s="156"/>
      <c r="PAH769" s="156"/>
      <c r="PAI769" s="156"/>
      <c r="PAJ769" s="156"/>
      <c r="PAK769" s="156"/>
      <c r="PAL769" s="156"/>
      <c r="PAM769" s="156"/>
      <c r="PAN769" s="156"/>
      <c r="PAO769" s="156"/>
      <c r="PAP769" s="156"/>
      <c r="PAQ769" s="156"/>
      <c r="PAR769" s="156"/>
      <c r="PAS769" s="156"/>
      <c r="PAT769" s="156"/>
      <c r="PAU769" s="156"/>
      <c r="PAV769" s="156"/>
      <c r="PAW769" s="156"/>
      <c r="PAX769" s="156"/>
      <c r="PAY769" s="156"/>
      <c r="PAZ769" s="156"/>
      <c r="PBA769" s="156"/>
      <c r="PBB769" s="156"/>
      <c r="PBC769" s="156"/>
      <c r="PBD769" s="156"/>
      <c r="PBE769" s="156"/>
      <c r="PBF769" s="156"/>
      <c r="PBG769" s="156"/>
      <c r="PBH769" s="156"/>
      <c r="PBI769" s="156"/>
      <c r="PBJ769" s="156"/>
      <c r="PBK769" s="156"/>
      <c r="PBL769" s="156"/>
      <c r="PBM769" s="156"/>
      <c r="PBN769" s="156"/>
      <c r="PBO769" s="156"/>
      <c r="PBP769" s="156"/>
      <c r="PBQ769" s="156"/>
      <c r="PBR769" s="156"/>
      <c r="PBS769" s="156"/>
      <c r="PBT769" s="156"/>
      <c r="PBU769" s="156"/>
      <c r="PBV769" s="156"/>
      <c r="PBW769" s="156"/>
      <c r="PBX769" s="156"/>
      <c r="PBY769" s="156"/>
      <c r="PBZ769" s="156"/>
      <c r="PCA769" s="156"/>
      <c r="PCB769" s="156"/>
      <c r="PCC769" s="156"/>
      <c r="PCD769" s="156"/>
      <c r="PCE769" s="156"/>
      <c r="PCF769" s="156"/>
      <c r="PCG769" s="156"/>
      <c r="PCH769" s="156"/>
      <c r="PCI769" s="156"/>
      <c r="PCJ769" s="156"/>
      <c r="PCK769" s="156"/>
      <c r="PCL769" s="156"/>
      <c r="PCM769" s="156"/>
      <c r="PCN769" s="156"/>
      <c r="PCO769" s="156"/>
      <c r="PCP769" s="156"/>
      <c r="PCQ769" s="156"/>
      <c r="PCR769" s="156"/>
      <c r="PCS769" s="156"/>
      <c r="PCT769" s="156"/>
      <c r="PCU769" s="156"/>
      <c r="PCV769" s="156"/>
      <c r="PCW769" s="156"/>
      <c r="PCX769" s="156"/>
      <c r="PCY769" s="156"/>
      <c r="PCZ769" s="156"/>
      <c r="PDA769" s="156"/>
      <c r="PDB769" s="156"/>
      <c r="PDC769" s="156"/>
      <c r="PDD769" s="156"/>
      <c r="PDE769" s="156"/>
      <c r="PDF769" s="156"/>
      <c r="PDG769" s="156"/>
      <c r="PDH769" s="156"/>
      <c r="PDI769" s="156"/>
      <c r="PDJ769" s="156"/>
      <c r="PDK769" s="156"/>
      <c r="PDL769" s="156"/>
      <c r="PDM769" s="156"/>
      <c r="PDN769" s="156"/>
      <c r="PDO769" s="156"/>
      <c r="PDP769" s="156"/>
      <c r="PDQ769" s="156"/>
      <c r="PDR769" s="156"/>
      <c r="PDS769" s="156"/>
      <c r="PDT769" s="156"/>
      <c r="PDU769" s="156"/>
      <c r="PDV769" s="156"/>
      <c r="PDW769" s="156"/>
      <c r="PDX769" s="156"/>
      <c r="PDY769" s="156"/>
      <c r="PDZ769" s="156"/>
      <c r="PEA769" s="156"/>
      <c r="PEB769" s="156"/>
      <c r="PEC769" s="156"/>
      <c r="PED769" s="156"/>
      <c r="PEE769" s="156"/>
      <c r="PEF769" s="156"/>
      <c r="PEG769" s="156"/>
      <c r="PEH769" s="156"/>
      <c r="PEI769" s="156"/>
      <c r="PEJ769" s="156"/>
      <c r="PEK769" s="156"/>
      <c r="PEL769" s="156"/>
      <c r="PEM769" s="156"/>
      <c r="PEN769" s="156"/>
      <c r="PEO769" s="156"/>
      <c r="PEP769" s="156"/>
      <c r="PEQ769" s="156"/>
      <c r="PER769" s="156"/>
      <c r="PES769" s="156"/>
      <c r="PET769" s="156"/>
      <c r="PEU769" s="156"/>
      <c r="PEV769" s="156"/>
      <c r="PEW769" s="156"/>
      <c r="PEX769" s="156"/>
      <c r="PEY769" s="156"/>
      <c r="PEZ769" s="156"/>
      <c r="PFA769" s="156"/>
      <c r="PFB769" s="156"/>
      <c r="PFC769" s="156"/>
      <c r="PFD769" s="156"/>
      <c r="PFE769" s="156"/>
      <c r="PFF769" s="156"/>
      <c r="PFG769" s="156"/>
      <c r="PFH769" s="156"/>
      <c r="PFI769" s="156"/>
      <c r="PFJ769" s="156"/>
      <c r="PFK769" s="156"/>
      <c r="PFL769" s="156"/>
      <c r="PFM769" s="156"/>
      <c r="PFN769" s="156"/>
      <c r="PFO769" s="156"/>
      <c r="PFP769" s="156"/>
      <c r="PFQ769" s="156"/>
      <c r="PFR769" s="156"/>
      <c r="PFS769" s="156"/>
      <c r="PFT769" s="156"/>
      <c r="PFU769" s="156"/>
      <c r="PFV769" s="156"/>
      <c r="PFW769" s="156"/>
      <c r="PFX769" s="156"/>
      <c r="PFY769" s="156"/>
      <c r="PFZ769" s="156"/>
      <c r="PGA769" s="156"/>
      <c r="PGB769" s="156"/>
      <c r="PGC769" s="156"/>
      <c r="PGD769" s="156"/>
      <c r="PGE769" s="156"/>
      <c r="PGF769" s="156"/>
      <c r="PGG769" s="156"/>
      <c r="PGH769" s="156"/>
      <c r="PGI769" s="156"/>
      <c r="PGJ769" s="156"/>
      <c r="PGK769" s="156"/>
      <c r="PGL769" s="156"/>
      <c r="PGM769" s="156"/>
      <c r="PGN769" s="156"/>
      <c r="PGO769" s="156"/>
      <c r="PGP769" s="156"/>
      <c r="PGQ769" s="156"/>
      <c r="PGR769" s="156"/>
      <c r="PGS769" s="156"/>
      <c r="PGT769" s="156"/>
      <c r="PGU769" s="156"/>
      <c r="PGV769" s="156"/>
      <c r="PGW769" s="156"/>
      <c r="PGX769" s="156"/>
      <c r="PGY769" s="156"/>
      <c r="PGZ769" s="156"/>
      <c r="PHA769" s="156"/>
      <c r="PHB769" s="156"/>
      <c r="PHC769" s="156"/>
      <c r="PHD769" s="156"/>
      <c r="PHE769" s="156"/>
      <c r="PHF769" s="156"/>
      <c r="PHG769" s="156"/>
      <c r="PHH769" s="156"/>
      <c r="PHI769" s="156"/>
      <c r="PHJ769" s="156"/>
      <c r="PHK769" s="156"/>
      <c r="PHL769" s="156"/>
      <c r="PHM769" s="156"/>
      <c r="PHN769" s="156"/>
      <c r="PHO769" s="156"/>
      <c r="PHP769" s="156"/>
      <c r="PHQ769" s="156"/>
      <c r="PHR769" s="156"/>
      <c r="PHS769" s="156"/>
      <c r="PHT769" s="156"/>
      <c r="PHU769" s="156"/>
      <c r="PHV769" s="156"/>
      <c r="PHW769" s="156"/>
      <c r="PHX769" s="156"/>
      <c r="PHY769" s="156"/>
      <c r="PHZ769" s="156"/>
      <c r="PIA769" s="156"/>
      <c r="PIB769" s="156"/>
      <c r="PIC769" s="156"/>
      <c r="PID769" s="156"/>
      <c r="PIE769" s="156"/>
      <c r="PIF769" s="156"/>
      <c r="PIG769" s="156"/>
      <c r="PIH769" s="156"/>
      <c r="PII769" s="156"/>
      <c r="PIJ769" s="156"/>
      <c r="PIK769" s="156"/>
      <c r="PIL769" s="156"/>
      <c r="PIM769" s="156"/>
      <c r="PIN769" s="156"/>
      <c r="PIO769" s="156"/>
      <c r="PIP769" s="156"/>
      <c r="PIQ769" s="156"/>
      <c r="PIR769" s="156"/>
      <c r="PIS769" s="156"/>
      <c r="PIT769" s="156"/>
      <c r="PIU769" s="156"/>
      <c r="PIV769" s="156"/>
      <c r="PIW769" s="156"/>
      <c r="PIX769" s="156"/>
      <c r="PIY769" s="156"/>
      <c r="PIZ769" s="156"/>
      <c r="PJA769" s="156"/>
      <c r="PJB769" s="156"/>
      <c r="PJC769" s="156"/>
      <c r="PJD769" s="156"/>
      <c r="PJE769" s="156"/>
      <c r="PJF769" s="156"/>
      <c r="PJG769" s="156"/>
      <c r="PJH769" s="156"/>
      <c r="PJI769" s="156"/>
      <c r="PJJ769" s="156"/>
      <c r="PJK769" s="156"/>
      <c r="PJL769" s="156"/>
      <c r="PJM769" s="156"/>
      <c r="PJN769" s="156"/>
      <c r="PJO769" s="156"/>
      <c r="PJP769" s="156"/>
      <c r="PJQ769" s="156"/>
      <c r="PJR769" s="156"/>
      <c r="PJS769" s="156"/>
      <c r="PJT769" s="156"/>
      <c r="PJU769" s="156"/>
      <c r="PJV769" s="156"/>
      <c r="PJW769" s="156"/>
      <c r="PJX769" s="156"/>
      <c r="PJY769" s="156"/>
      <c r="PJZ769" s="156"/>
      <c r="PKA769" s="156"/>
      <c r="PKB769" s="156"/>
      <c r="PKC769" s="156"/>
      <c r="PKD769" s="156"/>
      <c r="PKE769" s="156"/>
      <c r="PKF769" s="156"/>
      <c r="PKG769" s="156"/>
      <c r="PKH769" s="156"/>
      <c r="PKI769" s="156"/>
      <c r="PKJ769" s="156"/>
      <c r="PKK769" s="156"/>
      <c r="PKL769" s="156"/>
      <c r="PKM769" s="156"/>
      <c r="PKN769" s="156"/>
      <c r="PKO769" s="156"/>
      <c r="PKP769" s="156"/>
      <c r="PKQ769" s="156"/>
      <c r="PKR769" s="156"/>
      <c r="PKS769" s="156"/>
      <c r="PKT769" s="156"/>
      <c r="PKU769" s="156"/>
      <c r="PKV769" s="156"/>
      <c r="PKW769" s="156"/>
      <c r="PKX769" s="156"/>
      <c r="PKY769" s="156"/>
      <c r="PKZ769" s="156"/>
      <c r="PLA769" s="156"/>
      <c r="PLB769" s="156"/>
      <c r="PLC769" s="156"/>
      <c r="PLD769" s="156"/>
      <c r="PLE769" s="156"/>
      <c r="PLF769" s="156"/>
      <c r="PLG769" s="156"/>
      <c r="PLH769" s="156"/>
      <c r="PLI769" s="156"/>
      <c r="PLJ769" s="156"/>
      <c r="PLK769" s="156"/>
      <c r="PLL769" s="156"/>
      <c r="PLM769" s="156"/>
      <c r="PLN769" s="156"/>
      <c r="PLO769" s="156"/>
      <c r="PLP769" s="156"/>
      <c r="PLQ769" s="156"/>
      <c r="PLR769" s="156"/>
      <c r="PLS769" s="156"/>
      <c r="PLT769" s="156"/>
      <c r="PLU769" s="156"/>
      <c r="PLV769" s="156"/>
      <c r="PLW769" s="156"/>
      <c r="PLX769" s="156"/>
      <c r="PLY769" s="156"/>
      <c r="PLZ769" s="156"/>
      <c r="PMA769" s="156"/>
      <c r="PMB769" s="156"/>
      <c r="PMC769" s="156"/>
      <c r="PMD769" s="156"/>
      <c r="PME769" s="156"/>
      <c r="PMF769" s="156"/>
      <c r="PMG769" s="156"/>
      <c r="PMH769" s="156"/>
      <c r="PMI769" s="156"/>
      <c r="PMJ769" s="156"/>
      <c r="PMK769" s="156"/>
      <c r="PML769" s="156"/>
      <c r="PMM769" s="156"/>
      <c r="PMN769" s="156"/>
      <c r="PMO769" s="156"/>
      <c r="PMP769" s="156"/>
      <c r="PMQ769" s="156"/>
      <c r="PMR769" s="156"/>
      <c r="PMS769" s="156"/>
      <c r="PMT769" s="156"/>
      <c r="PMU769" s="156"/>
      <c r="PMV769" s="156"/>
      <c r="PMW769" s="156"/>
      <c r="PMX769" s="156"/>
      <c r="PMY769" s="156"/>
      <c r="PMZ769" s="156"/>
      <c r="PNA769" s="156"/>
      <c r="PNB769" s="156"/>
      <c r="PNC769" s="156"/>
      <c r="PND769" s="156"/>
      <c r="PNE769" s="156"/>
      <c r="PNF769" s="156"/>
      <c r="PNG769" s="156"/>
      <c r="PNH769" s="156"/>
      <c r="PNI769" s="156"/>
      <c r="PNJ769" s="156"/>
      <c r="PNK769" s="156"/>
      <c r="PNL769" s="156"/>
      <c r="PNM769" s="156"/>
      <c r="PNN769" s="156"/>
      <c r="PNO769" s="156"/>
      <c r="PNP769" s="156"/>
      <c r="PNQ769" s="156"/>
      <c r="PNR769" s="156"/>
      <c r="PNS769" s="156"/>
      <c r="PNT769" s="156"/>
      <c r="PNU769" s="156"/>
      <c r="PNV769" s="156"/>
      <c r="PNW769" s="156"/>
      <c r="PNX769" s="156"/>
      <c r="PNY769" s="156"/>
      <c r="PNZ769" s="156"/>
      <c r="POA769" s="156"/>
      <c r="POB769" s="156"/>
      <c r="POC769" s="156"/>
      <c r="POD769" s="156"/>
      <c r="POE769" s="156"/>
      <c r="POF769" s="156"/>
      <c r="POG769" s="156"/>
      <c r="POH769" s="156"/>
      <c r="POI769" s="156"/>
      <c r="POJ769" s="156"/>
      <c r="POK769" s="156"/>
      <c r="POL769" s="156"/>
      <c r="POM769" s="156"/>
      <c r="PON769" s="156"/>
      <c r="POO769" s="156"/>
      <c r="POP769" s="156"/>
      <c r="POQ769" s="156"/>
      <c r="POR769" s="156"/>
      <c r="POS769" s="156"/>
      <c r="POT769" s="156"/>
      <c r="POU769" s="156"/>
      <c r="POV769" s="156"/>
      <c r="POW769" s="156"/>
      <c r="POX769" s="156"/>
      <c r="POY769" s="156"/>
      <c r="POZ769" s="156"/>
      <c r="PPA769" s="156"/>
      <c r="PPB769" s="156"/>
      <c r="PPC769" s="156"/>
      <c r="PPD769" s="156"/>
      <c r="PPE769" s="156"/>
      <c r="PPF769" s="156"/>
      <c r="PPG769" s="156"/>
      <c r="PPH769" s="156"/>
      <c r="PPI769" s="156"/>
      <c r="PPJ769" s="156"/>
      <c r="PPK769" s="156"/>
      <c r="PPL769" s="156"/>
      <c r="PPM769" s="156"/>
      <c r="PPN769" s="156"/>
      <c r="PPO769" s="156"/>
      <c r="PPP769" s="156"/>
      <c r="PPQ769" s="156"/>
      <c r="PPR769" s="156"/>
      <c r="PPS769" s="156"/>
      <c r="PPT769" s="156"/>
      <c r="PPU769" s="156"/>
      <c r="PPV769" s="156"/>
      <c r="PPW769" s="156"/>
      <c r="PPX769" s="156"/>
      <c r="PPY769" s="156"/>
      <c r="PPZ769" s="156"/>
      <c r="PQA769" s="156"/>
      <c r="PQB769" s="156"/>
      <c r="PQC769" s="156"/>
      <c r="PQD769" s="156"/>
      <c r="PQE769" s="156"/>
      <c r="PQF769" s="156"/>
      <c r="PQG769" s="156"/>
      <c r="PQH769" s="156"/>
      <c r="PQI769" s="156"/>
      <c r="PQJ769" s="156"/>
      <c r="PQK769" s="156"/>
      <c r="PQL769" s="156"/>
      <c r="PQM769" s="156"/>
      <c r="PQN769" s="156"/>
      <c r="PQO769" s="156"/>
      <c r="PQP769" s="156"/>
      <c r="PQQ769" s="156"/>
      <c r="PQR769" s="156"/>
      <c r="PQS769" s="156"/>
      <c r="PQT769" s="156"/>
      <c r="PQU769" s="156"/>
      <c r="PQV769" s="156"/>
      <c r="PQW769" s="156"/>
      <c r="PQX769" s="156"/>
      <c r="PQY769" s="156"/>
      <c r="PQZ769" s="156"/>
      <c r="PRA769" s="156"/>
      <c r="PRB769" s="156"/>
      <c r="PRC769" s="156"/>
      <c r="PRD769" s="156"/>
      <c r="PRE769" s="156"/>
      <c r="PRF769" s="156"/>
      <c r="PRG769" s="156"/>
      <c r="PRH769" s="156"/>
      <c r="PRI769" s="156"/>
      <c r="PRJ769" s="156"/>
      <c r="PRK769" s="156"/>
      <c r="PRL769" s="156"/>
      <c r="PRM769" s="156"/>
      <c r="PRN769" s="156"/>
      <c r="PRO769" s="156"/>
      <c r="PRP769" s="156"/>
      <c r="PRQ769" s="156"/>
      <c r="PRR769" s="156"/>
      <c r="PRS769" s="156"/>
      <c r="PRT769" s="156"/>
      <c r="PRU769" s="156"/>
      <c r="PRV769" s="156"/>
      <c r="PRW769" s="156"/>
      <c r="PRX769" s="156"/>
      <c r="PRY769" s="156"/>
      <c r="PRZ769" s="156"/>
      <c r="PSA769" s="156"/>
      <c r="PSB769" s="156"/>
      <c r="PSC769" s="156"/>
      <c r="PSD769" s="156"/>
      <c r="PSE769" s="156"/>
      <c r="PSF769" s="156"/>
      <c r="PSG769" s="156"/>
      <c r="PSH769" s="156"/>
      <c r="PSI769" s="156"/>
      <c r="PSJ769" s="156"/>
      <c r="PSK769" s="156"/>
      <c r="PSL769" s="156"/>
      <c r="PSM769" s="156"/>
      <c r="PSN769" s="156"/>
      <c r="PSO769" s="156"/>
      <c r="PSP769" s="156"/>
      <c r="PSQ769" s="156"/>
      <c r="PSR769" s="156"/>
      <c r="PSS769" s="156"/>
      <c r="PST769" s="156"/>
      <c r="PSU769" s="156"/>
      <c r="PSV769" s="156"/>
      <c r="PSW769" s="156"/>
      <c r="PSX769" s="156"/>
      <c r="PSY769" s="156"/>
      <c r="PSZ769" s="156"/>
      <c r="PTA769" s="156"/>
      <c r="PTB769" s="156"/>
      <c r="PTC769" s="156"/>
      <c r="PTD769" s="156"/>
      <c r="PTE769" s="156"/>
      <c r="PTF769" s="156"/>
      <c r="PTG769" s="156"/>
      <c r="PTH769" s="156"/>
      <c r="PTI769" s="156"/>
      <c r="PTJ769" s="156"/>
      <c r="PTK769" s="156"/>
      <c r="PTL769" s="156"/>
      <c r="PTM769" s="156"/>
      <c r="PTN769" s="156"/>
      <c r="PTO769" s="156"/>
      <c r="PTP769" s="156"/>
      <c r="PTQ769" s="156"/>
      <c r="PTR769" s="156"/>
      <c r="PTS769" s="156"/>
      <c r="PTT769" s="156"/>
      <c r="PTU769" s="156"/>
      <c r="PTV769" s="156"/>
      <c r="PTW769" s="156"/>
      <c r="PTX769" s="156"/>
      <c r="PTY769" s="156"/>
      <c r="PTZ769" s="156"/>
      <c r="PUA769" s="156"/>
      <c r="PUB769" s="156"/>
      <c r="PUC769" s="156"/>
      <c r="PUD769" s="156"/>
      <c r="PUE769" s="156"/>
      <c r="PUF769" s="156"/>
      <c r="PUG769" s="156"/>
      <c r="PUH769" s="156"/>
      <c r="PUI769" s="156"/>
      <c r="PUJ769" s="156"/>
      <c r="PUK769" s="156"/>
      <c r="PUL769" s="156"/>
      <c r="PUM769" s="156"/>
      <c r="PUN769" s="156"/>
      <c r="PUO769" s="156"/>
      <c r="PUP769" s="156"/>
      <c r="PUQ769" s="156"/>
      <c r="PUR769" s="156"/>
      <c r="PUS769" s="156"/>
      <c r="PUT769" s="156"/>
      <c r="PUU769" s="156"/>
      <c r="PUV769" s="156"/>
      <c r="PUW769" s="156"/>
      <c r="PUX769" s="156"/>
      <c r="PUY769" s="156"/>
      <c r="PUZ769" s="156"/>
      <c r="PVA769" s="156"/>
      <c r="PVB769" s="156"/>
      <c r="PVC769" s="156"/>
      <c r="PVD769" s="156"/>
      <c r="PVE769" s="156"/>
      <c r="PVF769" s="156"/>
      <c r="PVG769" s="156"/>
      <c r="PVH769" s="156"/>
      <c r="PVI769" s="156"/>
      <c r="PVJ769" s="156"/>
      <c r="PVK769" s="156"/>
      <c r="PVL769" s="156"/>
      <c r="PVM769" s="156"/>
      <c r="PVN769" s="156"/>
      <c r="PVO769" s="156"/>
      <c r="PVP769" s="156"/>
      <c r="PVQ769" s="156"/>
      <c r="PVR769" s="156"/>
      <c r="PVS769" s="156"/>
      <c r="PVT769" s="156"/>
      <c r="PVU769" s="156"/>
      <c r="PVV769" s="156"/>
      <c r="PVW769" s="156"/>
      <c r="PVX769" s="156"/>
      <c r="PVY769" s="156"/>
      <c r="PVZ769" s="156"/>
      <c r="PWA769" s="156"/>
      <c r="PWB769" s="156"/>
      <c r="PWC769" s="156"/>
      <c r="PWD769" s="156"/>
      <c r="PWE769" s="156"/>
      <c r="PWF769" s="156"/>
      <c r="PWG769" s="156"/>
      <c r="PWH769" s="156"/>
      <c r="PWI769" s="156"/>
      <c r="PWJ769" s="156"/>
      <c r="PWK769" s="156"/>
      <c r="PWL769" s="156"/>
      <c r="PWM769" s="156"/>
      <c r="PWN769" s="156"/>
      <c r="PWO769" s="156"/>
      <c r="PWP769" s="156"/>
      <c r="PWQ769" s="156"/>
      <c r="PWR769" s="156"/>
      <c r="PWS769" s="156"/>
      <c r="PWT769" s="156"/>
      <c r="PWU769" s="156"/>
      <c r="PWV769" s="156"/>
      <c r="PWW769" s="156"/>
      <c r="PWX769" s="156"/>
      <c r="PWY769" s="156"/>
      <c r="PWZ769" s="156"/>
      <c r="PXA769" s="156"/>
      <c r="PXB769" s="156"/>
      <c r="PXC769" s="156"/>
      <c r="PXD769" s="156"/>
      <c r="PXE769" s="156"/>
      <c r="PXF769" s="156"/>
      <c r="PXG769" s="156"/>
      <c r="PXH769" s="156"/>
      <c r="PXI769" s="156"/>
      <c r="PXJ769" s="156"/>
      <c r="PXK769" s="156"/>
      <c r="PXL769" s="156"/>
      <c r="PXM769" s="156"/>
      <c r="PXN769" s="156"/>
      <c r="PXO769" s="156"/>
      <c r="PXP769" s="156"/>
      <c r="PXQ769" s="156"/>
      <c r="PXR769" s="156"/>
      <c r="PXS769" s="156"/>
      <c r="PXT769" s="156"/>
      <c r="PXU769" s="156"/>
      <c r="PXV769" s="156"/>
      <c r="PXW769" s="156"/>
      <c r="PXX769" s="156"/>
      <c r="PXY769" s="156"/>
      <c r="PXZ769" s="156"/>
      <c r="PYA769" s="156"/>
      <c r="PYB769" s="156"/>
      <c r="PYC769" s="156"/>
      <c r="PYD769" s="156"/>
      <c r="PYE769" s="156"/>
      <c r="PYF769" s="156"/>
      <c r="PYG769" s="156"/>
      <c r="PYH769" s="156"/>
      <c r="PYI769" s="156"/>
      <c r="PYJ769" s="156"/>
      <c r="PYK769" s="156"/>
      <c r="PYL769" s="156"/>
      <c r="PYM769" s="156"/>
      <c r="PYN769" s="156"/>
      <c r="PYO769" s="156"/>
      <c r="PYP769" s="156"/>
      <c r="PYQ769" s="156"/>
      <c r="PYR769" s="156"/>
      <c r="PYS769" s="156"/>
      <c r="PYT769" s="156"/>
      <c r="PYU769" s="156"/>
      <c r="PYV769" s="156"/>
      <c r="PYW769" s="156"/>
      <c r="PYX769" s="156"/>
      <c r="PYY769" s="156"/>
      <c r="PYZ769" s="156"/>
      <c r="PZA769" s="156"/>
      <c r="PZB769" s="156"/>
      <c r="PZC769" s="156"/>
      <c r="PZD769" s="156"/>
      <c r="PZE769" s="156"/>
      <c r="PZF769" s="156"/>
      <c r="PZG769" s="156"/>
      <c r="PZH769" s="156"/>
      <c r="PZI769" s="156"/>
      <c r="PZJ769" s="156"/>
      <c r="PZK769" s="156"/>
      <c r="PZL769" s="156"/>
      <c r="PZM769" s="156"/>
      <c r="PZN769" s="156"/>
      <c r="PZO769" s="156"/>
      <c r="PZP769" s="156"/>
      <c r="PZQ769" s="156"/>
      <c r="PZR769" s="156"/>
      <c r="PZS769" s="156"/>
      <c r="PZT769" s="156"/>
      <c r="PZU769" s="156"/>
      <c r="PZV769" s="156"/>
      <c r="PZW769" s="156"/>
      <c r="PZX769" s="156"/>
      <c r="PZY769" s="156"/>
      <c r="PZZ769" s="156"/>
      <c r="QAA769" s="156"/>
      <c r="QAB769" s="156"/>
      <c r="QAC769" s="156"/>
      <c r="QAD769" s="156"/>
      <c r="QAE769" s="156"/>
      <c r="QAF769" s="156"/>
      <c r="QAG769" s="156"/>
      <c r="QAH769" s="156"/>
      <c r="QAI769" s="156"/>
      <c r="QAJ769" s="156"/>
      <c r="QAK769" s="156"/>
      <c r="QAL769" s="156"/>
      <c r="QAM769" s="156"/>
      <c r="QAN769" s="156"/>
      <c r="QAO769" s="156"/>
      <c r="QAP769" s="156"/>
      <c r="QAQ769" s="156"/>
      <c r="QAR769" s="156"/>
      <c r="QAS769" s="156"/>
      <c r="QAT769" s="156"/>
      <c r="QAU769" s="156"/>
      <c r="QAV769" s="156"/>
      <c r="QAW769" s="156"/>
      <c r="QAX769" s="156"/>
      <c r="QAY769" s="156"/>
      <c r="QAZ769" s="156"/>
      <c r="QBA769" s="156"/>
      <c r="QBB769" s="156"/>
      <c r="QBC769" s="156"/>
      <c r="QBD769" s="156"/>
      <c r="QBE769" s="156"/>
      <c r="QBF769" s="156"/>
      <c r="QBG769" s="156"/>
      <c r="QBH769" s="156"/>
      <c r="QBI769" s="156"/>
      <c r="QBJ769" s="156"/>
      <c r="QBK769" s="156"/>
      <c r="QBL769" s="156"/>
      <c r="QBM769" s="156"/>
      <c r="QBN769" s="156"/>
      <c r="QBO769" s="156"/>
      <c r="QBP769" s="156"/>
      <c r="QBQ769" s="156"/>
      <c r="QBR769" s="156"/>
      <c r="QBS769" s="156"/>
      <c r="QBT769" s="156"/>
      <c r="QBU769" s="156"/>
      <c r="QBV769" s="156"/>
      <c r="QBW769" s="156"/>
      <c r="QBX769" s="156"/>
      <c r="QBY769" s="156"/>
      <c r="QBZ769" s="156"/>
      <c r="QCA769" s="156"/>
      <c r="QCB769" s="156"/>
      <c r="QCC769" s="156"/>
      <c r="QCD769" s="156"/>
      <c r="QCE769" s="156"/>
      <c r="QCF769" s="156"/>
      <c r="QCG769" s="156"/>
      <c r="QCH769" s="156"/>
      <c r="QCI769" s="156"/>
      <c r="QCJ769" s="156"/>
      <c r="QCK769" s="156"/>
      <c r="QCL769" s="156"/>
      <c r="QCM769" s="156"/>
      <c r="QCN769" s="156"/>
      <c r="QCO769" s="156"/>
      <c r="QCP769" s="156"/>
      <c r="QCQ769" s="156"/>
      <c r="QCR769" s="156"/>
      <c r="QCS769" s="156"/>
      <c r="QCT769" s="156"/>
      <c r="QCU769" s="156"/>
      <c r="QCV769" s="156"/>
      <c r="QCW769" s="156"/>
      <c r="QCX769" s="156"/>
      <c r="QCY769" s="156"/>
      <c r="QCZ769" s="156"/>
      <c r="QDA769" s="156"/>
      <c r="QDB769" s="156"/>
      <c r="QDC769" s="156"/>
      <c r="QDD769" s="156"/>
      <c r="QDE769" s="156"/>
      <c r="QDF769" s="156"/>
      <c r="QDG769" s="156"/>
      <c r="QDH769" s="156"/>
      <c r="QDI769" s="156"/>
      <c r="QDJ769" s="156"/>
      <c r="QDK769" s="156"/>
      <c r="QDL769" s="156"/>
      <c r="QDM769" s="156"/>
      <c r="QDN769" s="156"/>
      <c r="QDO769" s="156"/>
      <c r="QDP769" s="156"/>
      <c r="QDQ769" s="156"/>
      <c r="QDR769" s="156"/>
      <c r="QDS769" s="156"/>
      <c r="QDT769" s="156"/>
      <c r="QDU769" s="156"/>
      <c r="QDV769" s="156"/>
      <c r="QDW769" s="156"/>
      <c r="QDX769" s="156"/>
      <c r="QDY769" s="156"/>
      <c r="QDZ769" s="156"/>
      <c r="QEA769" s="156"/>
      <c r="QEB769" s="156"/>
      <c r="QEC769" s="156"/>
      <c r="QED769" s="156"/>
      <c r="QEE769" s="156"/>
      <c r="QEF769" s="156"/>
      <c r="QEG769" s="156"/>
      <c r="QEH769" s="156"/>
      <c r="QEI769" s="156"/>
      <c r="QEJ769" s="156"/>
      <c r="QEK769" s="156"/>
      <c r="QEL769" s="156"/>
      <c r="QEM769" s="156"/>
      <c r="QEN769" s="156"/>
      <c r="QEO769" s="156"/>
      <c r="QEP769" s="156"/>
      <c r="QEQ769" s="156"/>
      <c r="QER769" s="156"/>
      <c r="QES769" s="156"/>
      <c r="QET769" s="156"/>
      <c r="QEU769" s="156"/>
      <c r="QEV769" s="156"/>
      <c r="QEW769" s="156"/>
      <c r="QEX769" s="156"/>
      <c r="QEY769" s="156"/>
      <c r="QEZ769" s="156"/>
      <c r="QFA769" s="156"/>
      <c r="QFB769" s="156"/>
      <c r="QFC769" s="156"/>
      <c r="QFD769" s="156"/>
      <c r="QFE769" s="156"/>
      <c r="QFF769" s="156"/>
      <c r="QFG769" s="156"/>
      <c r="QFH769" s="156"/>
      <c r="QFI769" s="156"/>
      <c r="QFJ769" s="156"/>
      <c r="QFK769" s="156"/>
      <c r="QFL769" s="156"/>
      <c r="QFM769" s="156"/>
      <c r="QFN769" s="156"/>
      <c r="QFO769" s="156"/>
      <c r="QFP769" s="156"/>
      <c r="QFQ769" s="156"/>
      <c r="QFR769" s="156"/>
      <c r="QFS769" s="156"/>
      <c r="QFT769" s="156"/>
      <c r="QFU769" s="156"/>
      <c r="QFV769" s="156"/>
      <c r="QFW769" s="156"/>
      <c r="QFX769" s="156"/>
      <c r="QFY769" s="156"/>
      <c r="QFZ769" s="156"/>
      <c r="QGA769" s="156"/>
      <c r="QGB769" s="156"/>
      <c r="QGC769" s="156"/>
      <c r="QGD769" s="156"/>
      <c r="QGE769" s="156"/>
      <c r="QGF769" s="156"/>
      <c r="QGG769" s="156"/>
      <c r="QGH769" s="156"/>
      <c r="QGI769" s="156"/>
      <c r="QGJ769" s="156"/>
      <c r="QGK769" s="156"/>
      <c r="QGL769" s="156"/>
      <c r="QGM769" s="156"/>
      <c r="QGN769" s="156"/>
      <c r="QGO769" s="156"/>
      <c r="QGP769" s="156"/>
      <c r="QGQ769" s="156"/>
      <c r="QGR769" s="156"/>
      <c r="QGS769" s="156"/>
      <c r="QGT769" s="156"/>
      <c r="QGU769" s="156"/>
      <c r="QGV769" s="156"/>
      <c r="QGW769" s="156"/>
      <c r="QGX769" s="156"/>
      <c r="QGY769" s="156"/>
      <c r="QGZ769" s="156"/>
      <c r="QHA769" s="156"/>
      <c r="QHB769" s="156"/>
      <c r="QHC769" s="156"/>
      <c r="QHD769" s="156"/>
      <c r="QHE769" s="156"/>
      <c r="QHF769" s="156"/>
      <c r="QHG769" s="156"/>
      <c r="QHH769" s="156"/>
      <c r="QHI769" s="156"/>
      <c r="QHJ769" s="156"/>
      <c r="QHK769" s="156"/>
      <c r="QHL769" s="156"/>
      <c r="QHM769" s="156"/>
      <c r="QHN769" s="156"/>
      <c r="QHO769" s="156"/>
      <c r="QHP769" s="156"/>
      <c r="QHQ769" s="156"/>
      <c r="QHR769" s="156"/>
      <c r="QHS769" s="156"/>
      <c r="QHT769" s="156"/>
      <c r="QHU769" s="156"/>
      <c r="QHV769" s="156"/>
      <c r="QHW769" s="156"/>
      <c r="QHX769" s="156"/>
      <c r="QHY769" s="156"/>
      <c r="QHZ769" s="156"/>
      <c r="QIA769" s="156"/>
      <c r="QIB769" s="156"/>
      <c r="QIC769" s="156"/>
      <c r="QID769" s="156"/>
      <c r="QIE769" s="156"/>
      <c r="QIF769" s="156"/>
      <c r="QIG769" s="156"/>
      <c r="QIH769" s="156"/>
      <c r="QII769" s="156"/>
      <c r="QIJ769" s="156"/>
      <c r="QIK769" s="156"/>
      <c r="QIL769" s="156"/>
      <c r="QIM769" s="156"/>
      <c r="QIN769" s="156"/>
      <c r="QIO769" s="156"/>
      <c r="QIP769" s="156"/>
      <c r="QIQ769" s="156"/>
      <c r="QIR769" s="156"/>
      <c r="QIS769" s="156"/>
      <c r="QIT769" s="156"/>
      <c r="QIU769" s="156"/>
      <c r="QIV769" s="156"/>
      <c r="QIW769" s="156"/>
      <c r="QIX769" s="156"/>
      <c r="QIY769" s="156"/>
      <c r="QIZ769" s="156"/>
      <c r="QJA769" s="156"/>
      <c r="QJB769" s="156"/>
      <c r="QJC769" s="156"/>
      <c r="QJD769" s="156"/>
      <c r="QJE769" s="156"/>
      <c r="QJF769" s="156"/>
      <c r="QJG769" s="156"/>
      <c r="QJH769" s="156"/>
      <c r="QJI769" s="156"/>
      <c r="QJJ769" s="156"/>
      <c r="QJK769" s="156"/>
      <c r="QJL769" s="156"/>
      <c r="QJM769" s="156"/>
      <c r="QJN769" s="156"/>
      <c r="QJO769" s="156"/>
      <c r="QJP769" s="156"/>
      <c r="QJQ769" s="156"/>
      <c r="QJR769" s="156"/>
      <c r="QJS769" s="156"/>
      <c r="QJT769" s="156"/>
      <c r="QJU769" s="156"/>
      <c r="QJV769" s="156"/>
      <c r="QJW769" s="156"/>
      <c r="QJX769" s="156"/>
      <c r="QJY769" s="156"/>
      <c r="QJZ769" s="156"/>
      <c r="QKA769" s="156"/>
      <c r="QKB769" s="156"/>
      <c r="QKC769" s="156"/>
      <c r="QKD769" s="156"/>
      <c r="QKE769" s="156"/>
      <c r="QKF769" s="156"/>
      <c r="QKG769" s="156"/>
      <c r="QKH769" s="156"/>
      <c r="QKI769" s="156"/>
      <c r="QKJ769" s="156"/>
      <c r="QKK769" s="156"/>
      <c r="QKL769" s="156"/>
      <c r="QKM769" s="156"/>
      <c r="QKN769" s="156"/>
      <c r="QKO769" s="156"/>
      <c r="QKP769" s="156"/>
      <c r="QKQ769" s="156"/>
      <c r="QKR769" s="156"/>
      <c r="QKS769" s="156"/>
      <c r="QKT769" s="156"/>
      <c r="QKU769" s="156"/>
      <c r="QKV769" s="156"/>
      <c r="QKW769" s="156"/>
      <c r="QKX769" s="156"/>
      <c r="QKY769" s="156"/>
      <c r="QKZ769" s="156"/>
      <c r="QLA769" s="156"/>
      <c r="QLB769" s="156"/>
      <c r="QLC769" s="156"/>
      <c r="QLD769" s="156"/>
      <c r="QLE769" s="156"/>
      <c r="QLF769" s="156"/>
      <c r="QLG769" s="156"/>
      <c r="QLH769" s="156"/>
      <c r="QLI769" s="156"/>
      <c r="QLJ769" s="156"/>
      <c r="QLK769" s="156"/>
      <c r="QLL769" s="156"/>
      <c r="QLM769" s="156"/>
      <c r="QLN769" s="156"/>
      <c r="QLO769" s="156"/>
      <c r="QLP769" s="156"/>
      <c r="QLQ769" s="156"/>
      <c r="QLR769" s="156"/>
      <c r="QLS769" s="156"/>
      <c r="QLT769" s="156"/>
      <c r="QLU769" s="156"/>
      <c r="QLV769" s="156"/>
      <c r="QLW769" s="156"/>
      <c r="QLX769" s="156"/>
      <c r="QLY769" s="156"/>
      <c r="QLZ769" s="156"/>
      <c r="QMA769" s="156"/>
      <c r="QMB769" s="156"/>
      <c r="QMC769" s="156"/>
      <c r="QMD769" s="156"/>
      <c r="QME769" s="156"/>
      <c r="QMF769" s="156"/>
      <c r="QMG769" s="156"/>
      <c r="QMH769" s="156"/>
      <c r="QMI769" s="156"/>
      <c r="QMJ769" s="156"/>
      <c r="QMK769" s="156"/>
      <c r="QML769" s="156"/>
      <c r="QMM769" s="156"/>
      <c r="QMN769" s="156"/>
      <c r="QMO769" s="156"/>
      <c r="QMP769" s="156"/>
      <c r="QMQ769" s="156"/>
      <c r="QMR769" s="156"/>
      <c r="QMS769" s="156"/>
      <c r="QMT769" s="156"/>
      <c r="QMU769" s="156"/>
      <c r="QMV769" s="156"/>
      <c r="QMW769" s="156"/>
      <c r="QMX769" s="156"/>
      <c r="QMY769" s="156"/>
      <c r="QMZ769" s="156"/>
      <c r="QNA769" s="156"/>
      <c r="QNB769" s="156"/>
      <c r="QNC769" s="156"/>
      <c r="QND769" s="156"/>
      <c r="QNE769" s="156"/>
      <c r="QNF769" s="156"/>
      <c r="QNG769" s="156"/>
      <c r="QNH769" s="156"/>
      <c r="QNI769" s="156"/>
      <c r="QNJ769" s="156"/>
      <c r="QNK769" s="156"/>
      <c r="QNL769" s="156"/>
      <c r="QNM769" s="156"/>
      <c r="QNN769" s="156"/>
      <c r="QNO769" s="156"/>
      <c r="QNP769" s="156"/>
      <c r="QNQ769" s="156"/>
      <c r="QNR769" s="156"/>
      <c r="QNS769" s="156"/>
      <c r="QNT769" s="156"/>
      <c r="QNU769" s="156"/>
      <c r="QNV769" s="156"/>
      <c r="QNW769" s="156"/>
      <c r="QNX769" s="156"/>
      <c r="QNY769" s="156"/>
      <c r="QNZ769" s="156"/>
      <c r="QOA769" s="156"/>
      <c r="QOB769" s="156"/>
      <c r="QOC769" s="156"/>
      <c r="QOD769" s="156"/>
      <c r="QOE769" s="156"/>
      <c r="QOF769" s="156"/>
      <c r="QOG769" s="156"/>
      <c r="QOH769" s="156"/>
      <c r="QOI769" s="156"/>
      <c r="QOJ769" s="156"/>
      <c r="QOK769" s="156"/>
      <c r="QOL769" s="156"/>
      <c r="QOM769" s="156"/>
      <c r="QON769" s="156"/>
      <c r="QOO769" s="156"/>
      <c r="QOP769" s="156"/>
      <c r="QOQ769" s="156"/>
      <c r="QOR769" s="156"/>
      <c r="QOS769" s="156"/>
      <c r="QOT769" s="156"/>
      <c r="QOU769" s="156"/>
      <c r="QOV769" s="156"/>
      <c r="QOW769" s="156"/>
      <c r="QOX769" s="156"/>
      <c r="QOY769" s="156"/>
      <c r="QOZ769" s="156"/>
      <c r="QPA769" s="156"/>
      <c r="QPB769" s="156"/>
      <c r="QPC769" s="156"/>
      <c r="QPD769" s="156"/>
      <c r="QPE769" s="156"/>
      <c r="QPF769" s="156"/>
      <c r="QPG769" s="156"/>
      <c r="QPH769" s="156"/>
      <c r="QPI769" s="156"/>
      <c r="QPJ769" s="156"/>
      <c r="QPK769" s="156"/>
      <c r="QPL769" s="156"/>
      <c r="QPM769" s="156"/>
      <c r="QPN769" s="156"/>
      <c r="QPO769" s="156"/>
      <c r="QPP769" s="156"/>
      <c r="QPQ769" s="156"/>
      <c r="QPR769" s="156"/>
      <c r="QPS769" s="156"/>
      <c r="QPT769" s="156"/>
      <c r="QPU769" s="156"/>
      <c r="QPV769" s="156"/>
      <c r="QPW769" s="156"/>
      <c r="QPX769" s="156"/>
      <c r="QPY769" s="156"/>
      <c r="QPZ769" s="156"/>
      <c r="QQA769" s="156"/>
      <c r="QQB769" s="156"/>
      <c r="QQC769" s="156"/>
      <c r="QQD769" s="156"/>
      <c r="QQE769" s="156"/>
      <c r="QQF769" s="156"/>
      <c r="QQG769" s="156"/>
      <c r="QQH769" s="156"/>
      <c r="QQI769" s="156"/>
      <c r="QQJ769" s="156"/>
      <c r="QQK769" s="156"/>
      <c r="QQL769" s="156"/>
      <c r="QQM769" s="156"/>
      <c r="QQN769" s="156"/>
      <c r="QQO769" s="156"/>
      <c r="QQP769" s="156"/>
      <c r="QQQ769" s="156"/>
      <c r="QQR769" s="156"/>
      <c r="QQS769" s="156"/>
      <c r="QQT769" s="156"/>
      <c r="QQU769" s="156"/>
      <c r="QQV769" s="156"/>
      <c r="QQW769" s="156"/>
      <c r="QQX769" s="156"/>
      <c r="QQY769" s="156"/>
      <c r="QQZ769" s="156"/>
      <c r="QRA769" s="156"/>
      <c r="QRB769" s="156"/>
      <c r="QRC769" s="156"/>
      <c r="QRD769" s="156"/>
      <c r="QRE769" s="156"/>
      <c r="QRF769" s="156"/>
      <c r="QRG769" s="156"/>
      <c r="QRH769" s="156"/>
      <c r="QRI769" s="156"/>
      <c r="QRJ769" s="156"/>
      <c r="QRK769" s="156"/>
      <c r="QRL769" s="156"/>
      <c r="QRM769" s="156"/>
      <c r="QRN769" s="156"/>
      <c r="QRO769" s="156"/>
      <c r="QRP769" s="156"/>
      <c r="QRQ769" s="156"/>
      <c r="QRR769" s="156"/>
      <c r="QRS769" s="156"/>
      <c r="QRT769" s="156"/>
      <c r="QRU769" s="156"/>
      <c r="QRV769" s="156"/>
      <c r="QRW769" s="156"/>
      <c r="QRX769" s="156"/>
      <c r="QRY769" s="156"/>
      <c r="QRZ769" s="156"/>
      <c r="QSA769" s="156"/>
      <c r="QSB769" s="156"/>
      <c r="QSC769" s="156"/>
      <c r="QSD769" s="156"/>
      <c r="QSE769" s="156"/>
      <c r="QSF769" s="156"/>
      <c r="QSG769" s="156"/>
      <c r="QSH769" s="156"/>
      <c r="QSI769" s="156"/>
      <c r="QSJ769" s="156"/>
      <c r="QSK769" s="156"/>
      <c r="QSL769" s="156"/>
      <c r="QSM769" s="156"/>
      <c r="QSN769" s="156"/>
      <c r="QSO769" s="156"/>
      <c r="QSP769" s="156"/>
      <c r="QSQ769" s="156"/>
      <c r="QSR769" s="156"/>
      <c r="QSS769" s="156"/>
      <c r="QST769" s="156"/>
      <c r="QSU769" s="156"/>
      <c r="QSV769" s="156"/>
      <c r="QSW769" s="156"/>
      <c r="QSX769" s="156"/>
      <c r="QSY769" s="156"/>
      <c r="QSZ769" s="156"/>
      <c r="QTA769" s="156"/>
      <c r="QTB769" s="156"/>
      <c r="QTC769" s="156"/>
      <c r="QTD769" s="156"/>
      <c r="QTE769" s="156"/>
      <c r="QTF769" s="156"/>
      <c r="QTG769" s="156"/>
      <c r="QTH769" s="156"/>
      <c r="QTI769" s="156"/>
      <c r="QTJ769" s="156"/>
      <c r="QTK769" s="156"/>
      <c r="QTL769" s="156"/>
      <c r="QTM769" s="156"/>
      <c r="QTN769" s="156"/>
      <c r="QTO769" s="156"/>
      <c r="QTP769" s="156"/>
      <c r="QTQ769" s="156"/>
      <c r="QTR769" s="156"/>
      <c r="QTS769" s="156"/>
      <c r="QTT769" s="156"/>
      <c r="QTU769" s="156"/>
      <c r="QTV769" s="156"/>
      <c r="QTW769" s="156"/>
      <c r="QTX769" s="156"/>
      <c r="QTY769" s="156"/>
      <c r="QTZ769" s="156"/>
      <c r="QUA769" s="156"/>
      <c r="QUB769" s="156"/>
      <c r="QUC769" s="156"/>
      <c r="QUD769" s="156"/>
      <c r="QUE769" s="156"/>
      <c r="QUF769" s="156"/>
      <c r="QUG769" s="156"/>
      <c r="QUH769" s="156"/>
      <c r="QUI769" s="156"/>
      <c r="QUJ769" s="156"/>
      <c r="QUK769" s="156"/>
      <c r="QUL769" s="156"/>
      <c r="QUM769" s="156"/>
      <c r="QUN769" s="156"/>
      <c r="QUO769" s="156"/>
      <c r="QUP769" s="156"/>
      <c r="QUQ769" s="156"/>
      <c r="QUR769" s="156"/>
      <c r="QUS769" s="156"/>
      <c r="QUT769" s="156"/>
      <c r="QUU769" s="156"/>
      <c r="QUV769" s="156"/>
      <c r="QUW769" s="156"/>
      <c r="QUX769" s="156"/>
      <c r="QUY769" s="156"/>
      <c r="QUZ769" s="156"/>
      <c r="QVA769" s="156"/>
      <c r="QVB769" s="156"/>
      <c r="QVC769" s="156"/>
      <c r="QVD769" s="156"/>
      <c r="QVE769" s="156"/>
      <c r="QVF769" s="156"/>
      <c r="QVG769" s="156"/>
      <c r="QVH769" s="156"/>
      <c r="QVI769" s="156"/>
      <c r="QVJ769" s="156"/>
      <c r="QVK769" s="156"/>
      <c r="QVL769" s="156"/>
      <c r="QVM769" s="156"/>
      <c r="QVN769" s="156"/>
      <c r="QVO769" s="156"/>
      <c r="QVP769" s="156"/>
      <c r="QVQ769" s="156"/>
      <c r="QVR769" s="156"/>
      <c r="QVS769" s="156"/>
      <c r="QVT769" s="156"/>
      <c r="QVU769" s="156"/>
      <c r="QVV769" s="156"/>
      <c r="QVW769" s="156"/>
      <c r="QVX769" s="156"/>
      <c r="QVY769" s="156"/>
      <c r="QVZ769" s="156"/>
      <c r="QWA769" s="156"/>
      <c r="QWB769" s="156"/>
      <c r="QWC769" s="156"/>
      <c r="QWD769" s="156"/>
      <c r="QWE769" s="156"/>
      <c r="QWF769" s="156"/>
      <c r="QWG769" s="156"/>
      <c r="QWH769" s="156"/>
      <c r="QWI769" s="156"/>
      <c r="QWJ769" s="156"/>
      <c r="QWK769" s="156"/>
      <c r="QWL769" s="156"/>
      <c r="QWM769" s="156"/>
      <c r="QWN769" s="156"/>
      <c r="QWO769" s="156"/>
      <c r="QWP769" s="156"/>
      <c r="QWQ769" s="156"/>
      <c r="QWR769" s="156"/>
      <c r="QWS769" s="156"/>
      <c r="QWT769" s="156"/>
      <c r="QWU769" s="156"/>
      <c r="QWV769" s="156"/>
      <c r="QWW769" s="156"/>
      <c r="QWX769" s="156"/>
      <c r="QWY769" s="156"/>
      <c r="QWZ769" s="156"/>
      <c r="QXA769" s="156"/>
      <c r="QXB769" s="156"/>
      <c r="QXC769" s="156"/>
      <c r="QXD769" s="156"/>
      <c r="QXE769" s="156"/>
      <c r="QXF769" s="156"/>
      <c r="QXG769" s="156"/>
      <c r="QXH769" s="156"/>
      <c r="QXI769" s="156"/>
      <c r="QXJ769" s="156"/>
      <c r="QXK769" s="156"/>
      <c r="QXL769" s="156"/>
      <c r="QXM769" s="156"/>
      <c r="QXN769" s="156"/>
      <c r="QXO769" s="156"/>
      <c r="QXP769" s="156"/>
      <c r="QXQ769" s="156"/>
      <c r="QXR769" s="156"/>
      <c r="QXS769" s="156"/>
      <c r="QXT769" s="156"/>
      <c r="QXU769" s="156"/>
      <c r="QXV769" s="156"/>
      <c r="QXW769" s="156"/>
      <c r="QXX769" s="156"/>
      <c r="QXY769" s="156"/>
      <c r="QXZ769" s="156"/>
      <c r="QYA769" s="156"/>
      <c r="QYB769" s="156"/>
      <c r="QYC769" s="156"/>
      <c r="QYD769" s="156"/>
      <c r="QYE769" s="156"/>
      <c r="QYF769" s="156"/>
      <c r="QYG769" s="156"/>
      <c r="QYH769" s="156"/>
      <c r="QYI769" s="156"/>
      <c r="QYJ769" s="156"/>
      <c r="QYK769" s="156"/>
      <c r="QYL769" s="156"/>
      <c r="QYM769" s="156"/>
      <c r="QYN769" s="156"/>
      <c r="QYO769" s="156"/>
      <c r="QYP769" s="156"/>
      <c r="QYQ769" s="156"/>
      <c r="QYR769" s="156"/>
      <c r="QYS769" s="156"/>
      <c r="QYT769" s="156"/>
      <c r="QYU769" s="156"/>
      <c r="QYV769" s="156"/>
      <c r="QYW769" s="156"/>
      <c r="QYX769" s="156"/>
      <c r="QYY769" s="156"/>
      <c r="QYZ769" s="156"/>
      <c r="QZA769" s="156"/>
      <c r="QZB769" s="156"/>
      <c r="QZC769" s="156"/>
      <c r="QZD769" s="156"/>
      <c r="QZE769" s="156"/>
      <c r="QZF769" s="156"/>
      <c r="QZG769" s="156"/>
      <c r="QZH769" s="156"/>
      <c r="QZI769" s="156"/>
      <c r="QZJ769" s="156"/>
      <c r="QZK769" s="156"/>
      <c r="QZL769" s="156"/>
      <c r="QZM769" s="156"/>
      <c r="QZN769" s="156"/>
      <c r="QZO769" s="156"/>
      <c r="QZP769" s="156"/>
      <c r="QZQ769" s="156"/>
      <c r="QZR769" s="156"/>
      <c r="QZS769" s="156"/>
      <c r="QZT769" s="156"/>
      <c r="QZU769" s="156"/>
      <c r="QZV769" s="156"/>
      <c r="QZW769" s="156"/>
      <c r="QZX769" s="156"/>
      <c r="QZY769" s="156"/>
      <c r="QZZ769" s="156"/>
      <c r="RAA769" s="156"/>
      <c r="RAB769" s="156"/>
      <c r="RAC769" s="156"/>
      <c r="RAD769" s="156"/>
      <c r="RAE769" s="156"/>
      <c r="RAF769" s="156"/>
      <c r="RAG769" s="156"/>
      <c r="RAH769" s="156"/>
      <c r="RAI769" s="156"/>
      <c r="RAJ769" s="156"/>
      <c r="RAK769" s="156"/>
      <c r="RAL769" s="156"/>
      <c r="RAM769" s="156"/>
      <c r="RAN769" s="156"/>
      <c r="RAO769" s="156"/>
      <c r="RAP769" s="156"/>
      <c r="RAQ769" s="156"/>
      <c r="RAR769" s="156"/>
      <c r="RAS769" s="156"/>
      <c r="RAT769" s="156"/>
      <c r="RAU769" s="156"/>
      <c r="RAV769" s="156"/>
      <c r="RAW769" s="156"/>
      <c r="RAX769" s="156"/>
      <c r="RAY769" s="156"/>
      <c r="RAZ769" s="156"/>
      <c r="RBA769" s="156"/>
      <c r="RBB769" s="156"/>
      <c r="RBC769" s="156"/>
      <c r="RBD769" s="156"/>
      <c r="RBE769" s="156"/>
      <c r="RBF769" s="156"/>
      <c r="RBG769" s="156"/>
      <c r="RBH769" s="156"/>
      <c r="RBI769" s="156"/>
      <c r="RBJ769" s="156"/>
      <c r="RBK769" s="156"/>
      <c r="RBL769" s="156"/>
      <c r="RBM769" s="156"/>
      <c r="RBN769" s="156"/>
      <c r="RBO769" s="156"/>
      <c r="RBP769" s="156"/>
      <c r="RBQ769" s="156"/>
      <c r="RBR769" s="156"/>
      <c r="RBS769" s="156"/>
      <c r="RBT769" s="156"/>
      <c r="RBU769" s="156"/>
      <c r="RBV769" s="156"/>
      <c r="RBW769" s="156"/>
      <c r="RBX769" s="156"/>
      <c r="RBY769" s="156"/>
      <c r="RBZ769" s="156"/>
      <c r="RCA769" s="156"/>
      <c r="RCB769" s="156"/>
      <c r="RCC769" s="156"/>
      <c r="RCD769" s="156"/>
      <c r="RCE769" s="156"/>
      <c r="RCF769" s="156"/>
      <c r="RCG769" s="156"/>
      <c r="RCH769" s="156"/>
      <c r="RCI769" s="156"/>
      <c r="RCJ769" s="156"/>
      <c r="RCK769" s="156"/>
      <c r="RCL769" s="156"/>
      <c r="RCM769" s="156"/>
      <c r="RCN769" s="156"/>
      <c r="RCO769" s="156"/>
      <c r="RCP769" s="156"/>
      <c r="RCQ769" s="156"/>
      <c r="RCR769" s="156"/>
      <c r="RCS769" s="156"/>
      <c r="RCT769" s="156"/>
      <c r="RCU769" s="156"/>
      <c r="RCV769" s="156"/>
      <c r="RCW769" s="156"/>
      <c r="RCX769" s="156"/>
      <c r="RCY769" s="156"/>
      <c r="RCZ769" s="156"/>
      <c r="RDA769" s="156"/>
      <c r="RDB769" s="156"/>
      <c r="RDC769" s="156"/>
      <c r="RDD769" s="156"/>
      <c r="RDE769" s="156"/>
      <c r="RDF769" s="156"/>
      <c r="RDG769" s="156"/>
      <c r="RDH769" s="156"/>
      <c r="RDI769" s="156"/>
      <c r="RDJ769" s="156"/>
      <c r="RDK769" s="156"/>
      <c r="RDL769" s="156"/>
      <c r="RDM769" s="156"/>
      <c r="RDN769" s="156"/>
      <c r="RDO769" s="156"/>
      <c r="RDP769" s="156"/>
      <c r="RDQ769" s="156"/>
      <c r="RDR769" s="156"/>
      <c r="RDS769" s="156"/>
      <c r="RDT769" s="156"/>
      <c r="RDU769" s="156"/>
      <c r="RDV769" s="156"/>
      <c r="RDW769" s="156"/>
      <c r="RDX769" s="156"/>
      <c r="RDY769" s="156"/>
      <c r="RDZ769" s="156"/>
      <c r="REA769" s="156"/>
      <c r="REB769" s="156"/>
      <c r="REC769" s="156"/>
      <c r="RED769" s="156"/>
      <c r="REE769" s="156"/>
      <c r="REF769" s="156"/>
      <c r="REG769" s="156"/>
      <c r="REH769" s="156"/>
      <c r="REI769" s="156"/>
      <c r="REJ769" s="156"/>
      <c r="REK769" s="156"/>
      <c r="REL769" s="156"/>
      <c r="REM769" s="156"/>
      <c r="REN769" s="156"/>
      <c r="REO769" s="156"/>
      <c r="REP769" s="156"/>
      <c r="REQ769" s="156"/>
      <c r="RER769" s="156"/>
      <c r="RES769" s="156"/>
      <c r="RET769" s="156"/>
      <c r="REU769" s="156"/>
      <c r="REV769" s="156"/>
      <c r="REW769" s="156"/>
      <c r="REX769" s="156"/>
      <c r="REY769" s="156"/>
      <c r="REZ769" s="156"/>
      <c r="RFA769" s="156"/>
      <c r="RFB769" s="156"/>
      <c r="RFC769" s="156"/>
      <c r="RFD769" s="156"/>
      <c r="RFE769" s="156"/>
      <c r="RFF769" s="156"/>
      <c r="RFG769" s="156"/>
      <c r="RFH769" s="156"/>
      <c r="RFI769" s="156"/>
      <c r="RFJ769" s="156"/>
      <c r="RFK769" s="156"/>
      <c r="RFL769" s="156"/>
      <c r="RFM769" s="156"/>
      <c r="RFN769" s="156"/>
      <c r="RFO769" s="156"/>
      <c r="RFP769" s="156"/>
      <c r="RFQ769" s="156"/>
      <c r="RFR769" s="156"/>
      <c r="RFS769" s="156"/>
      <c r="RFT769" s="156"/>
      <c r="RFU769" s="156"/>
      <c r="RFV769" s="156"/>
      <c r="RFW769" s="156"/>
      <c r="RFX769" s="156"/>
      <c r="RFY769" s="156"/>
      <c r="RFZ769" s="156"/>
      <c r="RGA769" s="156"/>
      <c r="RGB769" s="156"/>
      <c r="RGC769" s="156"/>
      <c r="RGD769" s="156"/>
      <c r="RGE769" s="156"/>
      <c r="RGF769" s="156"/>
      <c r="RGG769" s="156"/>
      <c r="RGH769" s="156"/>
      <c r="RGI769" s="156"/>
      <c r="RGJ769" s="156"/>
      <c r="RGK769" s="156"/>
      <c r="RGL769" s="156"/>
      <c r="RGM769" s="156"/>
      <c r="RGN769" s="156"/>
      <c r="RGO769" s="156"/>
      <c r="RGP769" s="156"/>
      <c r="RGQ769" s="156"/>
      <c r="RGR769" s="156"/>
      <c r="RGS769" s="156"/>
      <c r="RGT769" s="156"/>
      <c r="RGU769" s="156"/>
      <c r="RGV769" s="156"/>
      <c r="RGW769" s="156"/>
      <c r="RGX769" s="156"/>
      <c r="RGY769" s="156"/>
      <c r="RGZ769" s="156"/>
      <c r="RHA769" s="156"/>
      <c r="RHB769" s="156"/>
      <c r="RHC769" s="156"/>
      <c r="RHD769" s="156"/>
      <c r="RHE769" s="156"/>
      <c r="RHF769" s="156"/>
      <c r="RHG769" s="156"/>
      <c r="RHH769" s="156"/>
      <c r="RHI769" s="156"/>
      <c r="RHJ769" s="156"/>
      <c r="RHK769" s="156"/>
      <c r="RHL769" s="156"/>
      <c r="RHM769" s="156"/>
      <c r="RHN769" s="156"/>
      <c r="RHO769" s="156"/>
      <c r="RHP769" s="156"/>
      <c r="RHQ769" s="156"/>
      <c r="RHR769" s="156"/>
      <c r="RHS769" s="156"/>
      <c r="RHT769" s="156"/>
      <c r="RHU769" s="156"/>
      <c r="RHV769" s="156"/>
      <c r="RHW769" s="156"/>
      <c r="RHX769" s="156"/>
      <c r="RHY769" s="156"/>
      <c r="RHZ769" s="156"/>
      <c r="RIA769" s="156"/>
      <c r="RIB769" s="156"/>
      <c r="RIC769" s="156"/>
      <c r="RID769" s="156"/>
      <c r="RIE769" s="156"/>
      <c r="RIF769" s="156"/>
      <c r="RIG769" s="156"/>
      <c r="RIH769" s="156"/>
      <c r="RII769" s="156"/>
      <c r="RIJ769" s="156"/>
      <c r="RIK769" s="156"/>
      <c r="RIL769" s="156"/>
      <c r="RIM769" s="156"/>
      <c r="RIN769" s="156"/>
      <c r="RIO769" s="156"/>
      <c r="RIP769" s="156"/>
      <c r="RIQ769" s="156"/>
      <c r="RIR769" s="156"/>
      <c r="RIS769" s="156"/>
      <c r="RIT769" s="156"/>
      <c r="RIU769" s="156"/>
      <c r="RIV769" s="156"/>
      <c r="RIW769" s="156"/>
      <c r="RIX769" s="156"/>
      <c r="RIY769" s="156"/>
      <c r="RIZ769" s="156"/>
      <c r="RJA769" s="156"/>
      <c r="RJB769" s="156"/>
      <c r="RJC769" s="156"/>
      <c r="RJD769" s="156"/>
      <c r="RJE769" s="156"/>
      <c r="RJF769" s="156"/>
      <c r="RJG769" s="156"/>
      <c r="RJH769" s="156"/>
      <c r="RJI769" s="156"/>
      <c r="RJJ769" s="156"/>
      <c r="RJK769" s="156"/>
      <c r="RJL769" s="156"/>
      <c r="RJM769" s="156"/>
      <c r="RJN769" s="156"/>
      <c r="RJO769" s="156"/>
      <c r="RJP769" s="156"/>
      <c r="RJQ769" s="156"/>
      <c r="RJR769" s="156"/>
      <c r="RJS769" s="156"/>
      <c r="RJT769" s="156"/>
      <c r="RJU769" s="156"/>
      <c r="RJV769" s="156"/>
      <c r="RJW769" s="156"/>
      <c r="RJX769" s="156"/>
      <c r="RJY769" s="156"/>
      <c r="RJZ769" s="156"/>
      <c r="RKA769" s="156"/>
      <c r="RKB769" s="156"/>
      <c r="RKC769" s="156"/>
      <c r="RKD769" s="156"/>
      <c r="RKE769" s="156"/>
      <c r="RKF769" s="156"/>
      <c r="RKG769" s="156"/>
      <c r="RKH769" s="156"/>
      <c r="RKI769" s="156"/>
      <c r="RKJ769" s="156"/>
      <c r="RKK769" s="156"/>
      <c r="RKL769" s="156"/>
      <c r="RKM769" s="156"/>
      <c r="RKN769" s="156"/>
      <c r="RKO769" s="156"/>
      <c r="RKP769" s="156"/>
      <c r="RKQ769" s="156"/>
      <c r="RKR769" s="156"/>
      <c r="RKS769" s="156"/>
      <c r="RKT769" s="156"/>
      <c r="RKU769" s="156"/>
      <c r="RKV769" s="156"/>
      <c r="RKW769" s="156"/>
      <c r="RKX769" s="156"/>
      <c r="RKY769" s="156"/>
      <c r="RKZ769" s="156"/>
      <c r="RLA769" s="156"/>
      <c r="RLB769" s="156"/>
      <c r="RLC769" s="156"/>
      <c r="RLD769" s="156"/>
      <c r="RLE769" s="156"/>
      <c r="RLF769" s="156"/>
      <c r="RLG769" s="156"/>
      <c r="RLH769" s="156"/>
      <c r="RLI769" s="156"/>
      <c r="RLJ769" s="156"/>
      <c r="RLK769" s="156"/>
      <c r="RLL769" s="156"/>
      <c r="RLM769" s="156"/>
      <c r="RLN769" s="156"/>
      <c r="RLO769" s="156"/>
      <c r="RLP769" s="156"/>
      <c r="RLQ769" s="156"/>
      <c r="RLR769" s="156"/>
      <c r="RLS769" s="156"/>
      <c r="RLT769" s="156"/>
      <c r="RLU769" s="156"/>
      <c r="RLV769" s="156"/>
      <c r="RLW769" s="156"/>
      <c r="RLX769" s="156"/>
      <c r="RLY769" s="156"/>
      <c r="RLZ769" s="156"/>
      <c r="RMA769" s="156"/>
      <c r="RMB769" s="156"/>
      <c r="RMC769" s="156"/>
      <c r="RMD769" s="156"/>
      <c r="RME769" s="156"/>
      <c r="RMF769" s="156"/>
      <c r="RMG769" s="156"/>
      <c r="RMH769" s="156"/>
      <c r="RMI769" s="156"/>
      <c r="RMJ769" s="156"/>
      <c r="RMK769" s="156"/>
      <c r="RML769" s="156"/>
      <c r="RMM769" s="156"/>
      <c r="RMN769" s="156"/>
      <c r="RMO769" s="156"/>
      <c r="RMP769" s="156"/>
      <c r="RMQ769" s="156"/>
      <c r="RMR769" s="156"/>
      <c r="RMS769" s="156"/>
      <c r="RMT769" s="156"/>
      <c r="RMU769" s="156"/>
      <c r="RMV769" s="156"/>
      <c r="RMW769" s="156"/>
      <c r="RMX769" s="156"/>
      <c r="RMY769" s="156"/>
      <c r="RMZ769" s="156"/>
      <c r="RNA769" s="156"/>
      <c r="RNB769" s="156"/>
      <c r="RNC769" s="156"/>
      <c r="RND769" s="156"/>
      <c r="RNE769" s="156"/>
      <c r="RNF769" s="156"/>
      <c r="RNG769" s="156"/>
      <c r="RNH769" s="156"/>
      <c r="RNI769" s="156"/>
      <c r="RNJ769" s="156"/>
      <c r="RNK769" s="156"/>
      <c r="RNL769" s="156"/>
      <c r="RNM769" s="156"/>
      <c r="RNN769" s="156"/>
      <c r="RNO769" s="156"/>
      <c r="RNP769" s="156"/>
      <c r="RNQ769" s="156"/>
      <c r="RNR769" s="156"/>
      <c r="RNS769" s="156"/>
      <c r="RNT769" s="156"/>
      <c r="RNU769" s="156"/>
      <c r="RNV769" s="156"/>
      <c r="RNW769" s="156"/>
      <c r="RNX769" s="156"/>
      <c r="RNY769" s="156"/>
      <c r="RNZ769" s="156"/>
      <c r="ROA769" s="156"/>
      <c r="ROB769" s="156"/>
      <c r="ROC769" s="156"/>
      <c r="ROD769" s="156"/>
      <c r="ROE769" s="156"/>
      <c r="ROF769" s="156"/>
      <c r="ROG769" s="156"/>
      <c r="ROH769" s="156"/>
      <c r="ROI769" s="156"/>
      <c r="ROJ769" s="156"/>
      <c r="ROK769" s="156"/>
      <c r="ROL769" s="156"/>
      <c r="ROM769" s="156"/>
      <c r="RON769" s="156"/>
      <c r="ROO769" s="156"/>
      <c r="ROP769" s="156"/>
      <c r="ROQ769" s="156"/>
      <c r="ROR769" s="156"/>
      <c r="ROS769" s="156"/>
      <c r="ROT769" s="156"/>
      <c r="ROU769" s="156"/>
      <c r="ROV769" s="156"/>
      <c r="ROW769" s="156"/>
      <c r="ROX769" s="156"/>
      <c r="ROY769" s="156"/>
      <c r="ROZ769" s="156"/>
      <c r="RPA769" s="156"/>
      <c r="RPB769" s="156"/>
      <c r="RPC769" s="156"/>
      <c r="RPD769" s="156"/>
      <c r="RPE769" s="156"/>
      <c r="RPF769" s="156"/>
      <c r="RPG769" s="156"/>
      <c r="RPH769" s="156"/>
      <c r="RPI769" s="156"/>
      <c r="RPJ769" s="156"/>
      <c r="RPK769" s="156"/>
      <c r="RPL769" s="156"/>
      <c r="RPM769" s="156"/>
      <c r="RPN769" s="156"/>
      <c r="RPO769" s="156"/>
      <c r="RPP769" s="156"/>
      <c r="RPQ769" s="156"/>
      <c r="RPR769" s="156"/>
      <c r="RPS769" s="156"/>
      <c r="RPT769" s="156"/>
      <c r="RPU769" s="156"/>
      <c r="RPV769" s="156"/>
      <c r="RPW769" s="156"/>
      <c r="RPX769" s="156"/>
      <c r="RPY769" s="156"/>
      <c r="RPZ769" s="156"/>
      <c r="RQA769" s="156"/>
      <c r="RQB769" s="156"/>
      <c r="RQC769" s="156"/>
      <c r="RQD769" s="156"/>
      <c r="RQE769" s="156"/>
      <c r="RQF769" s="156"/>
      <c r="RQG769" s="156"/>
      <c r="RQH769" s="156"/>
      <c r="RQI769" s="156"/>
      <c r="RQJ769" s="156"/>
      <c r="RQK769" s="156"/>
      <c r="RQL769" s="156"/>
      <c r="RQM769" s="156"/>
      <c r="RQN769" s="156"/>
      <c r="RQO769" s="156"/>
      <c r="RQP769" s="156"/>
      <c r="RQQ769" s="156"/>
      <c r="RQR769" s="156"/>
      <c r="RQS769" s="156"/>
      <c r="RQT769" s="156"/>
      <c r="RQU769" s="156"/>
      <c r="RQV769" s="156"/>
      <c r="RQW769" s="156"/>
      <c r="RQX769" s="156"/>
      <c r="RQY769" s="156"/>
      <c r="RQZ769" s="156"/>
      <c r="RRA769" s="156"/>
      <c r="RRB769" s="156"/>
      <c r="RRC769" s="156"/>
      <c r="RRD769" s="156"/>
      <c r="RRE769" s="156"/>
      <c r="RRF769" s="156"/>
      <c r="RRG769" s="156"/>
      <c r="RRH769" s="156"/>
      <c r="RRI769" s="156"/>
      <c r="RRJ769" s="156"/>
      <c r="RRK769" s="156"/>
      <c r="RRL769" s="156"/>
      <c r="RRM769" s="156"/>
      <c r="RRN769" s="156"/>
      <c r="RRO769" s="156"/>
      <c r="RRP769" s="156"/>
      <c r="RRQ769" s="156"/>
      <c r="RRR769" s="156"/>
      <c r="RRS769" s="156"/>
      <c r="RRT769" s="156"/>
      <c r="RRU769" s="156"/>
      <c r="RRV769" s="156"/>
      <c r="RRW769" s="156"/>
      <c r="RRX769" s="156"/>
      <c r="RRY769" s="156"/>
      <c r="RRZ769" s="156"/>
      <c r="RSA769" s="156"/>
      <c r="RSB769" s="156"/>
      <c r="RSC769" s="156"/>
      <c r="RSD769" s="156"/>
      <c r="RSE769" s="156"/>
      <c r="RSF769" s="156"/>
      <c r="RSG769" s="156"/>
      <c r="RSH769" s="156"/>
      <c r="RSI769" s="156"/>
      <c r="RSJ769" s="156"/>
      <c r="RSK769" s="156"/>
      <c r="RSL769" s="156"/>
      <c r="RSM769" s="156"/>
      <c r="RSN769" s="156"/>
      <c r="RSO769" s="156"/>
      <c r="RSP769" s="156"/>
      <c r="RSQ769" s="156"/>
      <c r="RSR769" s="156"/>
      <c r="RSS769" s="156"/>
      <c r="RST769" s="156"/>
      <c r="RSU769" s="156"/>
      <c r="RSV769" s="156"/>
      <c r="RSW769" s="156"/>
      <c r="RSX769" s="156"/>
      <c r="RSY769" s="156"/>
      <c r="RSZ769" s="156"/>
      <c r="RTA769" s="156"/>
      <c r="RTB769" s="156"/>
      <c r="RTC769" s="156"/>
      <c r="RTD769" s="156"/>
      <c r="RTE769" s="156"/>
      <c r="RTF769" s="156"/>
      <c r="RTG769" s="156"/>
      <c r="RTH769" s="156"/>
      <c r="RTI769" s="156"/>
      <c r="RTJ769" s="156"/>
      <c r="RTK769" s="156"/>
      <c r="RTL769" s="156"/>
      <c r="RTM769" s="156"/>
      <c r="RTN769" s="156"/>
      <c r="RTO769" s="156"/>
      <c r="RTP769" s="156"/>
      <c r="RTQ769" s="156"/>
      <c r="RTR769" s="156"/>
      <c r="RTS769" s="156"/>
      <c r="RTT769" s="156"/>
      <c r="RTU769" s="156"/>
      <c r="RTV769" s="156"/>
      <c r="RTW769" s="156"/>
      <c r="RTX769" s="156"/>
      <c r="RTY769" s="156"/>
      <c r="RTZ769" s="156"/>
      <c r="RUA769" s="156"/>
      <c r="RUB769" s="156"/>
      <c r="RUC769" s="156"/>
      <c r="RUD769" s="156"/>
      <c r="RUE769" s="156"/>
      <c r="RUF769" s="156"/>
      <c r="RUG769" s="156"/>
      <c r="RUH769" s="156"/>
      <c r="RUI769" s="156"/>
      <c r="RUJ769" s="156"/>
      <c r="RUK769" s="156"/>
      <c r="RUL769" s="156"/>
      <c r="RUM769" s="156"/>
      <c r="RUN769" s="156"/>
      <c r="RUO769" s="156"/>
      <c r="RUP769" s="156"/>
      <c r="RUQ769" s="156"/>
      <c r="RUR769" s="156"/>
      <c r="RUS769" s="156"/>
      <c r="RUT769" s="156"/>
      <c r="RUU769" s="156"/>
      <c r="RUV769" s="156"/>
      <c r="RUW769" s="156"/>
      <c r="RUX769" s="156"/>
      <c r="RUY769" s="156"/>
      <c r="RUZ769" s="156"/>
      <c r="RVA769" s="156"/>
      <c r="RVB769" s="156"/>
      <c r="RVC769" s="156"/>
      <c r="RVD769" s="156"/>
      <c r="RVE769" s="156"/>
      <c r="RVF769" s="156"/>
      <c r="RVG769" s="156"/>
      <c r="RVH769" s="156"/>
      <c r="RVI769" s="156"/>
      <c r="RVJ769" s="156"/>
      <c r="RVK769" s="156"/>
      <c r="RVL769" s="156"/>
      <c r="RVM769" s="156"/>
      <c r="RVN769" s="156"/>
      <c r="RVO769" s="156"/>
      <c r="RVP769" s="156"/>
      <c r="RVQ769" s="156"/>
      <c r="RVR769" s="156"/>
      <c r="RVS769" s="156"/>
      <c r="RVT769" s="156"/>
      <c r="RVU769" s="156"/>
      <c r="RVV769" s="156"/>
      <c r="RVW769" s="156"/>
      <c r="RVX769" s="156"/>
      <c r="RVY769" s="156"/>
      <c r="RVZ769" s="156"/>
      <c r="RWA769" s="156"/>
      <c r="RWB769" s="156"/>
      <c r="RWC769" s="156"/>
      <c r="RWD769" s="156"/>
      <c r="RWE769" s="156"/>
      <c r="RWF769" s="156"/>
      <c r="RWG769" s="156"/>
      <c r="RWH769" s="156"/>
      <c r="RWI769" s="156"/>
      <c r="RWJ769" s="156"/>
      <c r="RWK769" s="156"/>
      <c r="RWL769" s="156"/>
      <c r="RWM769" s="156"/>
      <c r="RWN769" s="156"/>
      <c r="RWO769" s="156"/>
      <c r="RWP769" s="156"/>
      <c r="RWQ769" s="156"/>
      <c r="RWR769" s="156"/>
      <c r="RWS769" s="156"/>
      <c r="RWT769" s="156"/>
      <c r="RWU769" s="156"/>
      <c r="RWV769" s="156"/>
      <c r="RWW769" s="156"/>
      <c r="RWX769" s="156"/>
      <c r="RWY769" s="156"/>
      <c r="RWZ769" s="156"/>
      <c r="RXA769" s="156"/>
      <c r="RXB769" s="156"/>
      <c r="RXC769" s="156"/>
      <c r="RXD769" s="156"/>
      <c r="RXE769" s="156"/>
      <c r="RXF769" s="156"/>
      <c r="RXG769" s="156"/>
      <c r="RXH769" s="156"/>
      <c r="RXI769" s="156"/>
      <c r="RXJ769" s="156"/>
      <c r="RXK769" s="156"/>
      <c r="RXL769" s="156"/>
      <c r="RXM769" s="156"/>
      <c r="RXN769" s="156"/>
      <c r="RXO769" s="156"/>
      <c r="RXP769" s="156"/>
      <c r="RXQ769" s="156"/>
      <c r="RXR769" s="156"/>
      <c r="RXS769" s="156"/>
      <c r="RXT769" s="156"/>
      <c r="RXU769" s="156"/>
      <c r="RXV769" s="156"/>
      <c r="RXW769" s="156"/>
      <c r="RXX769" s="156"/>
      <c r="RXY769" s="156"/>
      <c r="RXZ769" s="156"/>
      <c r="RYA769" s="156"/>
      <c r="RYB769" s="156"/>
      <c r="RYC769" s="156"/>
      <c r="RYD769" s="156"/>
      <c r="RYE769" s="156"/>
      <c r="RYF769" s="156"/>
      <c r="RYG769" s="156"/>
      <c r="RYH769" s="156"/>
      <c r="RYI769" s="156"/>
      <c r="RYJ769" s="156"/>
      <c r="RYK769" s="156"/>
      <c r="RYL769" s="156"/>
      <c r="RYM769" s="156"/>
      <c r="RYN769" s="156"/>
      <c r="RYO769" s="156"/>
      <c r="RYP769" s="156"/>
      <c r="RYQ769" s="156"/>
      <c r="RYR769" s="156"/>
      <c r="RYS769" s="156"/>
      <c r="RYT769" s="156"/>
      <c r="RYU769" s="156"/>
      <c r="RYV769" s="156"/>
      <c r="RYW769" s="156"/>
      <c r="RYX769" s="156"/>
      <c r="RYY769" s="156"/>
      <c r="RYZ769" s="156"/>
      <c r="RZA769" s="156"/>
      <c r="RZB769" s="156"/>
      <c r="RZC769" s="156"/>
      <c r="RZD769" s="156"/>
      <c r="RZE769" s="156"/>
      <c r="RZF769" s="156"/>
      <c r="RZG769" s="156"/>
      <c r="RZH769" s="156"/>
      <c r="RZI769" s="156"/>
      <c r="RZJ769" s="156"/>
      <c r="RZK769" s="156"/>
      <c r="RZL769" s="156"/>
      <c r="RZM769" s="156"/>
      <c r="RZN769" s="156"/>
      <c r="RZO769" s="156"/>
      <c r="RZP769" s="156"/>
      <c r="RZQ769" s="156"/>
      <c r="RZR769" s="156"/>
      <c r="RZS769" s="156"/>
      <c r="RZT769" s="156"/>
      <c r="RZU769" s="156"/>
      <c r="RZV769" s="156"/>
      <c r="RZW769" s="156"/>
      <c r="RZX769" s="156"/>
      <c r="RZY769" s="156"/>
      <c r="RZZ769" s="156"/>
      <c r="SAA769" s="156"/>
      <c r="SAB769" s="156"/>
      <c r="SAC769" s="156"/>
      <c r="SAD769" s="156"/>
      <c r="SAE769" s="156"/>
      <c r="SAF769" s="156"/>
      <c r="SAG769" s="156"/>
      <c r="SAH769" s="156"/>
      <c r="SAI769" s="156"/>
      <c r="SAJ769" s="156"/>
      <c r="SAK769" s="156"/>
      <c r="SAL769" s="156"/>
      <c r="SAM769" s="156"/>
      <c r="SAN769" s="156"/>
      <c r="SAO769" s="156"/>
      <c r="SAP769" s="156"/>
      <c r="SAQ769" s="156"/>
      <c r="SAR769" s="156"/>
      <c r="SAS769" s="156"/>
      <c r="SAT769" s="156"/>
      <c r="SAU769" s="156"/>
      <c r="SAV769" s="156"/>
      <c r="SAW769" s="156"/>
      <c r="SAX769" s="156"/>
      <c r="SAY769" s="156"/>
      <c r="SAZ769" s="156"/>
      <c r="SBA769" s="156"/>
      <c r="SBB769" s="156"/>
      <c r="SBC769" s="156"/>
      <c r="SBD769" s="156"/>
      <c r="SBE769" s="156"/>
      <c r="SBF769" s="156"/>
      <c r="SBG769" s="156"/>
      <c r="SBH769" s="156"/>
      <c r="SBI769" s="156"/>
      <c r="SBJ769" s="156"/>
      <c r="SBK769" s="156"/>
      <c r="SBL769" s="156"/>
      <c r="SBM769" s="156"/>
      <c r="SBN769" s="156"/>
      <c r="SBO769" s="156"/>
      <c r="SBP769" s="156"/>
      <c r="SBQ769" s="156"/>
      <c r="SBR769" s="156"/>
      <c r="SBS769" s="156"/>
      <c r="SBT769" s="156"/>
      <c r="SBU769" s="156"/>
      <c r="SBV769" s="156"/>
      <c r="SBW769" s="156"/>
      <c r="SBX769" s="156"/>
      <c r="SBY769" s="156"/>
      <c r="SBZ769" s="156"/>
      <c r="SCA769" s="156"/>
      <c r="SCB769" s="156"/>
      <c r="SCC769" s="156"/>
      <c r="SCD769" s="156"/>
      <c r="SCE769" s="156"/>
      <c r="SCF769" s="156"/>
      <c r="SCG769" s="156"/>
      <c r="SCH769" s="156"/>
      <c r="SCI769" s="156"/>
      <c r="SCJ769" s="156"/>
      <c r="SCK769" s="156"/>
      <c r="SCL769" s="156"/>
      <c r="SCM769" s="156"/>
      <c r="SCN769" s="156"/>
      <c r="SCO769" s="156"/>
      <c r="SCP769" s="156"/>
      <c r="SCQ769" s="156"/>
      <c r="SCR769" s="156"/>
      <c r="SCS769" s="156"/>
      <c r="SCT769" s="156"/>
      <c r="SCU769" s="156"/>
      <c r="SCV769" s="156"/>
      <c r="SCW769" s="156"/>
      <c r="SCX769" s="156"/>
      <c r="SCY769" s="156"/>
      <c r="SCZ769" s="156"/>
      <c r="SDA769" s="156"/>
      <c r="SDB769" s="156"/>
      <c r="SDC769" s="156"/>
      <c r="SDD769" s="156"/>
      <c r="SDE769" s="156"/>
      <c r="SDF769" s="156"/>
      <c r="SDG769" s="156"/>
      <c r="SDH769" s="156"/>
      <c r="SDI769" s="156"/>
      <c r="SDJ769" s="156"/>
      <c r="SDK769" s="156"/>
      <c r="SDL769" s="156"/>
      <c r="SDM769" s="156"/>
      <c r="SDN769" s="156"/>
      <c r="SDO769" s="156"/>
      <c r="SDP769" s="156"/>
      <c r="SDQ769" s="156"/>
      <c r="SDR769" s="156"/>
      <c r="SDS769" s="156"/>
      <c r="SDT769" s="156"/>
      <c r="SDU769" s="156"/>
      <c r="SDV769" s="156"/>
      <c r="SDW769" s="156"/>
      <c r="SDX769" s="156"/>
      <c r="SDY769" s="156"/>
      <c r="SDZ769" s="156"/>
      <c r="SEA769" s="156"/>
      <c r="SEB769" s="156"/>
      <c r="SEC769" s="156"/>
      <c r="SED769" s="156"/>
      <c r="SEE769" s="156"/>
      <c r="SEF769" s="156"/>
      <c r="SEG769" s="156"/>
      <c r="SEH769" s="156"/>
      <c r="SEI769" s="156"/>
      <c r="SEJ769" s="156"/>
      <c r="SEK769" s="156"/>
      <c r="SEL769" s="156"/>
      <c r="SEM769" s="156"/>
      <c r="SEN769" s="156"/>
      <c r="SEO769" s="156"/>
      <c r="SEP769" s="156"/>
      <c r="SEQ769" s="156"/>
      <c r="SER769" s="156"/>
      <c r="SES769" s="156"/>
      <c r="SET769" s="156"/>
      <c r="SEU769" s="156"/>
      <c r="SEV769" s="156"/>
      <c r="SEW769" s="156"/>
      <c r="SEX769" s="156"/>
      <c r="SEY769" s="156"/>
      <c r="SEZ769" s="156"/>
      <c r="SFA769" s="156"/>
      <c r="SFB769" s="156"/>
      <c r="SFC769" s="156"/>
      <c r="SFD769" s="156"/>
      <c r="SFE769" s="156"/>
      <c r="SFF769" s="156"/>
      <c r="SFG769" s="156"/>
      <c r="SFH769" s="156"/>
      <c r="SFI769" s="156"/>
      <c r="SFJ769" s="156"/>
      <c r="SFK769" s="156"/>
      <c r="SFL769" s="156"/>
      <c r="SFM769" s="156"/>
      <c r="SFN769" s="156"/>
      <c r="SFO769" s="156"/>
      <c r="SFP769" s="156"/>
      <c r="SFQ769" s="156"/>
      <c r="SFR769" s="156"/>
      <c r="SFS769" s="156"/>
      <c r="SFT769" s="156"/>
      <c r="SFU769" s="156"/>
      <c r="SFV769" s="156"/>
      <c r="SFW769" s="156"/>
      <c r="SFX769" s="156"/>
      <c r="SFY769" s="156"/>
      <c r="SFZ769" s="156"/>
      <c r="SGA769" s="156"/>
      <c r="SGB769" s="156"/>
      <c r="SGC769" s="156"/>
      <c r="SGD769" s="156"/>
      <c r="SGE769" s="156"/>
      <c r="SGF769" s="156"/>
      <c r="SGG769" s="156"/>
      <c r="SGH769" s="156"/>
      <c r="SGI769" s="156"/>
      <c r="SGJ769" s="156"/>
      <c r="SGK769" s="156"/>
      <c r="SGL769" s="156"/>
      <c r="SGM769" s="156"/>
      <c r="SGN769" s="156"/>
      <c r="SGO769" s="156"/>
      <c r="SGP769" s="156"/>
      <c r="SGQ769" s="156"/>
      <c r="SGR769" s="156"/>
      <c r="SGS769" s="156"/>
      <c r="SGT769" s="156"/>
      <c r="SGU769" s="156"/>
      <c r="SGV769" s="156"/>
      <c r="SGW769" s="156"/>
      <c r="SGX769" s="156"/>
      <c r="SGY769" s="156"/>
      <c r="SGZ769" s="156"/>
      <c r="SHA769" s="156"/>
      <c r="SHB769" s="156"/>
      <c r="SHC769" s="156"/>
      <c r="SHD769" s="156"/>
      <c r="SHE769" s="156"/>
      <c r="SHF769" s="156"/>
      <c r="SHG769" s="156"/>
      <c r="SHH769" s="156"/>
      <c r="SHI769" s="156"/>
      <c r="SHJ769" s="156"/>
      <c r="SHK769" s="156"/>
      <c r="SHL769" s="156"/>
      <c r="SHM769" s="156"/>
      <c r="SHN769" s="156"/>
      <c r="SHO769" s="156"/>
      <c r="SHP769" s="156"/>
      <c r="SHQ769" s="156"/>
      <c r="SHR769" s="156"/>
      <c r="SHS769" s="156"/>
      <c r="SHT769" s="156"/>
      <c r="SHU769" s="156"/>
      <c r="SHV769" s="156"/>
      <c r="SHW769" s="156"/>
      <c r="SHX769" s="156"/>
      <c r="SHY769" s="156"/>
      <c r="SHZ769" s="156"/>
      <c r="SIA769" s="156"/>
      <c r="SIB769" s="156"/>
      <c r="SIC769" s="156"/>
      <c r="SID769" s="156"/>
      <c r="SIE769" s="156"/>
      <c r="SIF769" s="156"/>
      <c r="SIG769" s="156"/>
      <c r="SIH769" s="156"/>
      <c r="SII769" s="156"/>
      <c r="SIJ769" s="156"/>
      <c r="SIK769" s="156"/>
      <c r="SIL769" s="156"/>
      <c r="SIM769" s="156"/>
      <c r="SIN769" s="156"/>
      <c r="SIO769" s="156"/>
      <c r="SIP769" s="156"/>
      <c r="SIQ769" s="156"/>
      <c r="SIR769" s="156"/>
      <c r="SIS769" s="156"/>
      <c r="SIT769" s="156"/>
      <c r="SIU769" s="156"/>
      <c r="SIV769" s="156"/>
      <c r="SIW769" s="156"/>
      <c r="SIX769" s="156"/>
      <c r="SIY769" s="156"/>
      <c r="SIZ769" s="156"/>
      <c r="SJA769" s="156"/>
      <c r="SJB769" s="156"/>
      <c r="SJC769" s="156"/>
      <c r="SJD769" s="156"/>
      <c r="SJE769" s="156"/>
      <c r="SJF769" s="156"/>
      <c r="SJG769" s="156"/>
      <c r="SJH769" s="156"/>
      <c r="SJI769" s="156"/>
      <c r="SJJ769" s="156"/>
      <c r="SJK769" s="156"/>
      <c r="SJL769" s="156"/>
      <c r="SJM769" s="156"/>
      <c r="SJN769" s="156"/>
      <c r="SJO769" s="156"/>
      <c r="SJP769" s="156"/>
      <c r="SJQ769" s="156"/>
      <c r="SJR769" s="156"/>
      <c r="SJS769" s="156"/>
      <c r="SJT769" s="156"/>
      <c r="SJU769" s="156"/>
      <c r="SJV769" s="156"/>
      <c r="SJW769" s="156"/>
      <c r="SJX769" s="156"/>
      <c r="SJY769" s="156"/>
      <c r="SJZ769" s="156"/>
      <c r="SKA769" s="156"/>
      <c r="SKB769" s="156"/>
      <c r="SKC769" s="156"/>
      <c r="SKD769" s="156"/>
      <c r="SKE769" s="156"/>
      <c r="SKF769" s="156"/>
      <c r="SKG769" s="156"/>
      <c r="SKH769" s="156"/>
      <c r="SKI769" s="156"/>
      <c r="SKJ769" s="156"/>
      <c r="SKK769" s="156"/>
      <c r="SKL769" s="156"/>
      <c r="SKM769" s="156"/>
      <c r="SKN769" s="156"/>
      <c r="SKO769" s="156"/>
      <c r="SKP769" s="156"/>
      <c r="SKQ769" s="156"/>
      <c r="SKR769" s="156"/>
      <c r="SKS769" s="156"/>
      <c r="SKT769" s="156"/>
      <c r="SKU769" s="156"/>
      <c r="SKV769" s="156"/>
      <c r="SKW769" s="156"/>
      <c r="SKX769" s="156"/>
      <c r="SKY769" s="156"/>
      <c r="SKZ769" s="156"/>
      <c r="SLA769" s="156"/>
      <c r="SLB769" s="156"/>
      <c r="SLC769" s="156"/>
      <c r="SLD769" s="156"/>
      <c r="SLE769" s="156"/>
      <c r="SLF769" s="156"/>
      <c r="SLG769" s="156"/>
      <c r="SLH769" s="156"/>
      <c r="SLI769" s="156"/>
      <c r="SLJ769" s="156"/>
      <c r="SLK769" s="156"/>
      <c r="SLL769" s="156"/>
      <c r="SLM769" s="156"/>
      <c r="SLN769" s="156"/>
      <c r="SLO769" s="156"/>
      <c r="SLP769" s="156"/>
      <c r="SLQ769" s="156"/>
      <c r="SLR769" s="156"/>
      <c r="SLS769" s="156"/>
      <c r="SLT769" s="156"/>
      <c r="SLU769" s="156"/>
      <c r="SLV769" s="156"/>
      <c r="SLW769" s="156"/>
      <c r="SLX769" s="156"/>
      <c r="SLY769" s="156"/>
      <c r="SLZ769" s="156"/>
      <c r="SMA769" s="156"/>
      <c r="SMB769" s="156"/>
      <c r="SMC769" s="156"/>
      <c r="SMD769" s="156"/>
      <c r="SME769" s="156"/>
      <c r="SMF769" s="156"/>
      <c r="SMG769" s="156"/>
      <c r="SMH769" s="156"/>
      <c r="SMI769" s="156"/>
      <c r="SMJ769" s="156"/>
      <c r="SMK769" s="156"/>
      <c r="SML769" s="156"/>
      <c r="SMM769" s="156"/>
      <c r="SMN769" s="156"/>
      <c r="SMO769" s="156"/>
      <c r="SMP769" s="156"/>
      <c r="SMQ769" s="156"/>
      <c r="SMR769" s="156"/>
      <c r="SMS769" s="156"/>
      <c r="SMT769" s="156"/>
      <c r="SMU769" s="156"/>
      <c r="SMV769" s="156"/>
      <c r="SMW769" s="156"/>
      <c r="SMX769" s="156"/>
      <c r="SMY769" s="156"/>
      <c r="SMZ769" s="156"/>
      <c r="SNA769" s="156"/>
      <c r="SNB769" s="156"/>
      <c r="SNC769" s="156"/>
      <c r="SND769" s="156"/>
      <c r="SNE769" s="156"/>
      <c r="SNF769" s="156"/>
      <c r="SNG769" s="156"/>
      <c r="SNH769" s="156"/>
      <c r="SNI769" s="156"/>
      <c r="SNJ769" s="156"/>
      <c r="SNK769" s="156"/>
      <c r="SNL769" s="156"/>
      <c r="SNM769" s="156"/>
      <c r="SNN769" s="156"/>
      <c r="SNO769" s="156"/>
      <c r="SNP769" s="156"/>
      <c r="SNQ769" s="156"/>
      <c r="SNR769" s="156"/>
      <c r="SNS769" s="156"/>
      <c r="SNT769" s="156"/>
      <c r="SNU769" s="156"/>
      <c r="SNV769" s="156"/>
      <c r="SNW769" s="156"/>
      <c r="SNX769" s="156"/>
      <c r="SNY769" s="156"/>
      <c r="SNZ769" s="156"/>
      <c r="SOA769" s="156"/>
      <c r="SOB769" s="156"/>
      <c r="SOC769" s="156"/>
      <c r="SOD769" s="156"/>
      <c r="SOE769" s="156"/>
      <c r="SOF769" s="156"/>
      <c r="SOG769" s="156"/>
      <c r="SOH769" s="156"/>
      <c r="SOI769" s="156"/>
      <c r="SOJ769" s="156"/>
      <c r="SOK769" s="156"/>
      <c r="SOL769" s="156"/>
      <c r="SOM769" s="156"/>
      <c r="SON769" s="156"/>
      <c r="SOO769" s="156"/>
      <c r="SOP769" s="156"/>
      <c r="SOQ769" s="156"/>
      <c r="SOR769" s="156"/>
      <c r="SOS769" s="156"/>
      <c r="SOT769" s="156"/>
      <c r="SOU769" s="156"/>
      <c r="SOV769" s="156"/>
      <c r="SOW769" s="156"/>
      <c r="SOX769" s="156"/>
      <c r="SOY769" s="156"/>
      <c r="SOZ769" s="156"/>
      <c r="SPA769" s="156"/>
      <c r="SPB769" s="156"/>
      <c r="SPC769" s="156"/>
      <c r="SPD769" s="156"/>
      <c r="SPE769" s="156"/>
      <c r="SPF769" s="156"/>
      <c r="SPG769" s="156"/>
      <c r="SPH769" s="156"/>
      <c r="SPI769" s="156"/>
      <c r="SPJ769" s="156"/>
      <c r="SPK769" s="156"/>
      <c r="SPL769" s="156"/>
      <c r="SPM769" s="156"/>
      <c r="SPN769" s="156"/>
      <c r="SPO769" s="156"/>
      <c r="SPP769" s="156"/>
      <c r="SPQ769" s="156"/>
      <c r="SPR769" s="156"/>
      <c r="SPS769" s="156"/>
      <c r="SPT769" s="156"/>
      <c r="SPU769" s="156"/>
      <c r="SPV769" s="156"/>
      <c r="SPW769" s="156"/>
      <c r="SPX769" s="156"/>
      <c r="SPY769" s="156"/>
      <c r="SPZ769" s="156"/>
      <c r="SQA769" s="156"/>
      <c r="SQB769" s="156"/>
      <c r="SQC769" s="156"/>
      <c r="SQD769" s="156"/>
      <c r="SQE769" s="156"/>
      <c r="SQF769" s="156"/>
      <c r="SQG769" s="156"/>
      <c r="SQH769" s="156"/>
      <c r="SQI769" s="156"/>
      <c r="SQJ769" s="156"/>
      <c r="SQK769" s="156"/>
      <c r="SQL769" s="156"/>
      <c r="SQM769" s="156"/>
      <c r="SQN769" s="156"/>
      <c r="SQO769" s="156"/>
      <c r="SQP769" s="156"/>
      <c r="SQQ769" s="156"/>
      <c r="SQR769" s="156"/>
      <c r="SQS769" s="156"/>
      <c r="SQT769" s="156"/>
      <c r="SQU769" s="156"/>
      <c r="SQV769" s="156"/>
      <c r="SQW769" s="156"/>
      <c r="SQX769" s="156"/>
      <c r="SQY769" s="156"/>
      <c r="SQZ769" s="156"/>
      <c r="SRA769" s="156"/>
      <c r="SRB769" s="156"/>
      <c r="SRC769" s="156"/>
      <c r="SRD769" s="156"/>
      <c r="SRE769" s="156"/>
      <c r="SRF769" s="156"/>
      <c r="SRG769" s="156"/>
      <c r="SRH769" s="156"/>
      <c r="SRI769" s="156"/>
      <c r="SRJ769" s="156"/>
      <c r="SRK769" s="156"/>
      <c r="SRL769" s="156"/>
      <c r="SRM769" s="156"/>
      <c r="SRN769" s="156"/>
      <c r="SRO769" s="156"/>
      <c r="SRP769" s="156"/>
      <c r="SRQ769" s="156"/>
      <c r="SRR769" s="156"/>
      <c r="SRS769" s="156"/>
      <c r="SRT769" s="156"/>
      <c r="SRU769" s="156"/>
      <c r="SRV769" s="156"/>
      <c r="SRW769" s="156"/>
      <c r="SRX769" s="156"/>
      <c r="SRY769" s="156"/>
      <c r="SRZ769" s="156"/>
      <c r="SSA769" s="156"/>
      <c r="SSB769" s="156"/>
      <c r="SSC769" s="156"/>
      <c r="SSD769" s="156"/>
      <c r="SSE769" s="156"/>
      <c r="SSF769" s="156"/>
      <c r="SSG769" s="156"/>
      <c r="SSH769" s="156"/>
      <c r="SSI769" s="156"/>
      <c r="SSJ769" s="156"/>
      <c r="SSK769" s="156"/>
      <c r="SSL769" s="156"/>
      <c r="SSM769" s="156"/>
      <c r="SSN769" s="156"/>
      <c r="SSO769" s="156"/>
      <c r="SSP769" s="156"/>
      <c r="SSQ769" s="156"/>
      <c r="SSR769" s="156"/>
      <c r="SSS769" s="156"/>
      <c r="SST769" s="156"/>
      <c r="SSU769" s="156"/>
      <c r="SSV769" s="156"/>
      <c r="SSW769" s="156"/>
      <c r="SSX769" s="156"/>
      <c r="SSY769" s="156"/>
      <c r="SSZ769" s="156"/>
      <c r="STA769" s="156"/>
      <c r="STB769" s="156"/>
      <c r="STC769" s="156"/>
      <c r="STD769" s="156"/>
      <c r="STE769" s="156"/>
      <c r="STF769" s="156"/>
      <c r="STG769" s="156"/>
      <c r="STH769" s="156"/>
      <c r="STI769" s="156"/>
      <c r="STJ769" s="156"/>
      <c r="STK769" s="156"/>
      <c r="STL769" s="156"/>
      <c r="STM769" s="156"/>
      <c r="STN769" s="156"/>
      <c r="STO769" s="156"/>
      <c r="STP769" s="156"/>
      <c r="STQ769" s="156"/>
      <c r="STR769" s="156"/>
      <c r="STS769" s="156"/>
      <c r="STT769" s="156"/>
      <c r="STU769" s="156"/>
      <c r="STV769" s="156"/>
      <c r="STW769" s="156"/>
      <c r="STX769" s="156"/>
      <c r="STY769" s="156"/>
      <c r="STZ769" s="156"/>
      <c r="SUA769" s="156"/>
      <c r="SUB769" s="156"/>
      <c r="SUC769" s="156"/>
      <c r="SUD769" s="156"/>
      <c r="SUE769" s="156"/>
      <c r="SUF769" s="156"/>
      <c r="SUG769" s="156"/>
      <c r="SUH769" s="156"/>
      <c r="SUI769" s="156"/>
      <c r="SUJ769" s="156"/>
      <c r="SUK769" s="156"/>
      <c r="SUL769" s="156"/>
      <c r="SUM769" s="156"/>
      <c r="SUN769" s="156"/>
      <c r="SUO769" s="156"/>
      <c r="SUP769" s="156"/>
      <c r="SUQ769" s="156"/>
      <c r="SUR769" s="156"/>
      <c r="SUS769" s="156"/>
      <c r="SUT769" s="156"/>
      <c r="SUU769" s="156"/>
      <c r="SUV769" s="156"/>
      <c r="SUW769" s="156"/>
      <c r="SUX769" s="156"/>
      <c r="SUY769" s="156"/>
      <c r="SUZ769" s="156"/>
      <c r="SVA769" s="156"/>
      <c r="SVB769" s="156"/>
      <c r="SVC769" s="156"/>
      <c r="SVD769" s="156"/>
      <c r="SVE769" s="156"/>
      <c r="SVF769" s="156"/>
      <c r="SVG769" s="156"/>
      <c r="SVH769" s="156"/>
      <c r="SVI769" s="156"/>
      <c r="SVJ769" s="156"/>
      <c r="SVK769" s="156"/>
      <c r="SVL769" s="156"/>
      <c r="SVM769" s="156"/>
      <c r="SVN769" s="156"/>
      <c r="SVO769" s="156"/>
      <c r="SVP769" s="156"/>
      <c r="SVQ769" s="156"/>
      <c r="SVR769" s="156"/>
      <c r="SVS769" s="156"/>
      <c r="SVT769" s="156"/>
      <c r="SVU769" s="156"/>
      <c r="SVV769" s="156"/>
      <c r="SVW769" s="156"/>
      <c r="SVX769" s="156"/>
      <c r="SVY769" s="156"/>
      <c r="SVZ769" s="156"/>
      <c r="SWA769" s="156"/>
      <c r="SWB769" s="156"/>
      <c r="SWC769" s="156"/>
      <c r="SWD769" s="156"/>
      <c r="SWE769" s="156"/>
      <c r="SWF769" s="156"/>
      <c r="SWG769" s="156"/>
      <c r="SWH769" s="156"/>
      <c r="SWI769" s="156"/>
      <c r="SWJ769" s="156"/>
      <c r="SWK769" s="156"/>
      <c r="SWL769" s="156"/>
      <c r="SWM769" s="156"/>
      <c r="SWN769" s="156"/>
      <c r="SWO769" s="156"/>
      <c r="SWP769" s="156"/>
      <c r="SWQ769" s="156"/>
      <c r="SWR769" s="156"/>
      <c r="SWS769" s="156"/>
      <c r="SWT769" s="156"/>
      <c r="SWU769" s="156"/>
      <c r="SWV769" s="156"/>
      <c r="SWW769" s="156"/>
      <c r="SWX769" s="156"/>
      <c r="SWY769" s="156"/>
      <c r="SWZ769" s="156"/>
      <c r="SXA769" s="156"/>
      <c r="SXB769" s="156"/>
      <c r="SXC769" s="156"/>
      <c r="SXD769" s="156"/>
      <c r="SXE769" s="156"/>
      <c r="SXF769" s="156"/>
      <c r="SXG769" s="156"/>
      <c r="SXH769" s="156"/>
      <c r="SXI769" s="156"/>
      <c r="SXJ769" s="156"/>
      <c r="SXK769" s="156"/>
      <c r="SXL769" s="156"/>
      <c r="SXM769" s="156"/>
      <c r="SXN769" s="156"/>
      <c r="SXO769" s="156"/>
      <c r="SXP769" s="156"/>
      <c r="SXQ769" s="156"/>
      <c r="SXR769" s="156"/>
      <c r="SXS769" s="156"/>
      <c r="SXT769" s="156"/>
      <c r="SXU769" s="156"/>
      <c r="SXV769" s="156"/>
      <c r="SXW769" s="156"/>
      <c r="SXX769" s="156"/>
      <c r="SXY769" s="156"/>
      <c r="SXZ769" s="156"/>
      <c r="SYA769" s="156"/>
      <c r="SYB769" s="156"/>
      <c r="SYC769" s="156"/>
      <c r="SYD769" s="156"/>
      <c r="SYE769" s="156"/>
      <c r="SYF769" s="156"/>
      <c r="SYG769" s="156"/>
      <c r="SYH769" s="156"/>
      <c r="SYI769" s="156"/>
      <c r="SYJ769" s="156"/>
      <c r="SYK769" s="156"/>
      <c r="SYL769" s="156"/>
      <c r="SYM769" s="156"/>
      <c r="SYN769" s="156"/>
      <c r="SYO769" s="156"/>
      <c r="SYP769" s="156"/>
      <c r="SYQ769" s="156"/>
      <c r="SYR769" s="156"/>
      <c r="SYS769" s="156"/>
      <c r="SYT769" s="156"/>
      <c r="SYU769" s="156"/>
      <c r="SYV769" s="156"/>
      <c r="SYW769" s="156"/>
      <c r="SYX769" s="156"/>
      <c r="SYY769" s="156"/>
      <c r="SYZ769" s="156"/>
      <c r="SZA769" s="156"/>
      <c r="SZB769" s="156"/>
      <c r="SZC769" s="156"/>
      <c r="SZD769" s="156"/>
      <c r="SZE769" s="156"/>
      <c r="SZF769" s="156"/>
      <c r="SZG769" s="156"/>
      <c r="SZH769" s="156"/>
      <c r="SZI769" s="156"/>
      <c r="SZJ769" s="156"/>
      <c r="SZK769" s="156"/>
      <c r="SZL769" s="156"/>
      <c r="SZM769" s="156"/>
      <c r="SZN769" s="156"/>
      <c r="SZO769" s="156"/>
      <c r="SZP769" s="156"/>
      <c r="SZQ769" s="156"/>
      <c r="SZR769" s="156"/>
      <c r="SZS769" s="156"/>
      <c r="SZT769" s="156"/>
      <c r="SZU769" s="156"/>
      <c r="SZV769" s="156"/>
      <c r="SZW769" s="156"/>
      <c r="SZX769" s="156"/>
      <c r="SZY769" s="156"/>
      <c r="SZZ769" s="156"/>
      <c r="TAA769" s="156"/>
      <c r="TAB769" s="156"/>
      <c r="TAC769" s="156"/>
      <c r="TAD769" s="156"/>
      <c r="TAE769" s="156"/>
      <c r="TAF769" s="156"/>
      <c r="TAG769" s="156"/>
      <c r="TAH769" s="156"/>
      <c r="TAI769" s="156"/>
      <c r="TAJ769" s="156"/>
      <c r="TAK769" s="156"/>
      <c r="TAL769" s="156"/>
      <c r="TAM769" s="156"/>
      <c r="TAN769" s="156"/>
      <c r="TAO769" s="156"/>
      <c r="TAP769" s="156"/>
      <c r="TAQ769" s="156"/>
      <c r="TAR769" s="156"/>
      <c r="TAS769" s="156"/>
      <c r="TAT769" s="156"/>
      <c r="TAU769" s="156"/>
      <c r="TAV769" s="156"/>
      <c r="TAW769" s="156"/>
      <c r="TAX769" s="156"/>
      <c r="TAY769" s="156"/>
      <c r="TAZ769" s="156"/>
      <c r="TBA769" s="156"/>
      <c r="TBB769" s="156"/>
      <c r="TBC769" s="156"/>
      <c r="TBD769" s="156"/>
      <c r="TBE769" s="156"/>
      <c r="TBF769" s="156"/>
      <c r="TBG769" s="156"/>
      <c r="TBH769" s="156"/>
      <c r="TBI769" s="156"/>
      <c r="TBJ769" s="156"/>
      <c r="TBK769" s="156"/>
      <c r="TBL769" s="156"/>
      <c r="TBM769" s="156"/>
      <c r="TBN769" s="156"/>
      <c r="TBO769" s="156"/>
      <c r="TBP769" s="156"/>
      <c r="TBQ769" s="156"/>
      <c r="TBR769" s="156"/>
      <c r="TBS769" s="156"/>
      <c r="TBT769" s="156"/>
      <c r="TBU769" s="156"/>
      <c r="TBV769" s="156"/>
      <c r="TBW769" s="156"/>
      <c r="TBX769" s="156"/>
      <c r="TBY769" s="156"/>
      <c r="TBZ769" s="156"/>
      <c r="TCA769" s="156"/>
      <c r="TCB769" s="156"/>
      <c r="TCC769" s="156"/>
      <c r="TCD769" s="156"/>
      <c r="TCE769" s="156"/>
      <c r="TCF769" s="156"/>
      <c r="TCG769" s="156"/>
      <c r="TCH769" s="156"/>
      <c r="TCI769" s="156"/>
      <c r="TCJ769" s="156"/>
      <c r="TCK769" s="156"/>
      <c r="TCL769" s="156"/>
      <c r="TCM769" s="156"/>
      <c r="TCN769" s="156"/>
      <c r="TCO769" s="156"/>
      <c r="TCP769" s="156"/>
      <c r="TCQ769" s="156"/>
      <c r="TCR769" s="156"/>
      <c r="TCS769" s="156"/>
      <c r="TCT769" s="156"/>
      <c r="TCU769" s="156"/>
      <c r="TCV769" s="156"/>
      <c r="TCW769" s="156"/>
      <c r="TCX769" s="156"/>
      <c r="TCY769" s="156"/>
      <c r="TCZ769" s="156"/>
      <c r="TDA769" s="156"/>
      <c r="TDB769" s="156"/>
      <c r="TDC769" s="156"/>
      <c r="TDD769" s="156"/>
      <c r="TDE769" s="156"/>
      <c r="TDF769" s="156"/>
      <c r="TDG769" s="156"/>
      <c r="TDH769" s="156"/>
      <c r="TDI769" s="156"/>
      <c r="TDJ769" s="156"/>
      <c r="TDK769" s="156"/>
      <c r="TDL769" s="156"/>
      <c r="TDM769" s="156"/>
      <c r="TDN769" s="156"/>
      <c r="TDO769" s="156"/>
      <c r="TDP769" s="156"/>
      <c r="TDQ769" s="156"/>
      <c r="TDR769" s="156"/>
      <c r="TDS769" s="156"/>
      <c r="TDT769" s="156"/>
      <c r="TDU769" s="156"/>
      <c r="TDV769" s="156"/>
      <c r="TDW769" s="156"/>
      <c r="TDX769" s="156"/>
      <c r="TDY769" s="156"/>
      <c r="TDZ769" s="156"/>
      <c r="TEA769" s="156"/>
      <c r="TEB769" s="156"/>
      <c r="TEC769" s="156"/>
      <c r="TED769" s="156"/>
      <c r="TEE769" s="156"/>
      <c r="TEF769" s="156"/>
      <c r="TEG769" s="156"/>
      <c r="TEH769" s="156"/>
      <c r="TEI769" s="156"/>
      <c r="TEJ769" s="156"/>
      <c r="TEK769" s="156"/>
      <c r="TEL769" s="156"/>
      <c r="TEM769" s="156"/>
      <c r="TEN769" s="156"/>
      <c r="TEO769" s="156"/>
      <c r="TEP769" s="156"/>
      <c r="TEQ769" s="156"/>
      <c r="TER769" s="156"/>
      <c r="TES769" s="156"/>
      <c r="TET769" s="156"/>
      <c r="TEU769" s="156"/>
      <c r="TEV769" s="156"/>
      <c r="TEW769" s="156"/>
      <c r="TEX769" s="156"/>
      <c r="TEY769" s="156"/>
      <c r="TEZ769" s="156"/>
      <c r="TFA769" s="156"/>
      <c r="TFB769" s="156"/>
      <c r="TFC769" s="156"/>
      <c r="TFD769" s="156"/>
      <c r="TFE769" s="156"/>
      <c r="TFF769" s="156"/>
      <c r="TFG769" s="156"/>
      <c r="TFH769" s="156"/>
      <c r="TFI769" s="156"/>
      <c r="TFJ769" s="156"/>
      <c r="TFK769" s="156"/>
      <c r="TFL769" s="156"/>
      <c r="TFM769" s="156"/>
      <c r="TFN769" s="156"/>
      <c r="TFO769" s="156"/>
      <c r="TFP769" s="156"/>
      <c r="TFQ769" s="156"/>
      <c r="TFR769" s="156"/>
      <c r="TFS769" s="156"/>
      <c r="TFT769" s="156"/>
      <c r="TFU769" s="156"/>
      <c r="TFV769" s="156"/>
      <c r="TFW769" s="156"/>
      <c r="TFX769" s="156"/>
      <c r="TFY769" s="156"/>
      <c r="TFZ769" s="156"/>
      <c r="TGA769" s="156"/>
      <c r="TGB769" s="156"/>
      <c r="TGC769" s="156"/>
      <c r="TGD769" s="156"/>
      <c r="TGE769" s="156"/>
      <c r="TGF769" s="156"/>
      <c r="TGG769" s="156"/>
      <c r="TGH769" s="156"/>
      <c r="TGI769" s="156"/>
      <c r="TGJ769" s="156"/>
      <c r="TGK769" s="156"/>
      <c r="TGL769" s="156"/>
      <c r="TGM769" s="156"/>
      <c r="TGN769" s="156"/>
      <c r="TGO769" s="156"/>
      <c r="TGP769" s="156"/>
      <c r="TGQ769" s="156"/>
      <c r="TGR769" s="156"/>
      <c r="TGS769" s="156"/>
      <c r="TGT769" s="156"/>
      <c r="TGU769" s="156"/>
      <c r="TGV769" s="156"/>
      <c r="TGW769" s="156"/>
      <c r="TGX769" s="156"/>
      <c r="TGY769" s="156"/>
      <c r="TGZ769" s="156"/>
      <c r="THA769" s="156"/>
      <c r="THB769" s="156"/>
      <c r="THC769" s="156"/>
      <c r="THD769" s="156"/>
      <c r="THE769" s="156"/>
      <c r="THF769" s="156"/>
      <c r="THG769" s="156"/>
      <c r="THH769" s="156"/>
      <c r="THI769" s="156"/>
      <c r="THJ769" s="156"/>
      <c r="THK769" s="156"/>
      <c r="THL769" s="156"/>
      <c r="THM769" s="156"/>
      <c r="THN769" s="156"/>
      <c r="THO769" s="156"/>
      <c r="THP769" s="156"/>
      <c r="THQ769" s="156"/>
      <c r="THR769" s="156"/>
      <c r="THS769" s="156"/>
      <c r="THT769" s="156"/>
      <c r="THU769" s="156"/>
      <c r="THV769" s="156"/>
      <c r="THW769" s="156"/>
      <c r="THX769" s="156"/>
      <c r="THY769" s="156"/>
      <c r="THZ769" s="156"/>
      <c r="TIA769" s="156"/>
      <c r="TIB769" s="156"/>
      <c r="TIC769" s="156"/>
      <c r="TID769" s="156"/>
      <c r="TIE769" s="156"/>
      <c r="TIF769" s="156"/>
      <c r="TIG769" s="156"/>
      <c r="TIH769" s="156"/>
      <c r="TII769" s="156"/>
      <c r="TIJ769" s="156"/>
      <c r="TIK769" s="156"/>
      <c r="TIL769" s="156"/>
      <c r="TIM769" s="156"/>
      <c r="TIN769" s="156"/>
      <c r="TIO769" s="156"/>
      <c r="TIP769" s="156"/>
      <c r="TIQ769" s="156"/>
      <c r="TIR769" s="156"/>
      <c r="TIS769" s="156"/>
      <c r="TIT769" s="156"/>
      <c r="TIU769" s="156"/>
      <c r="TIV769" s="156"/>
      <c r="TIW769" s="156"/>
      <c r="TIX769" s="156"/>
      <c r="TIY769" s="156"/>
      <c r="TIZ769" s="156"/>
      <c r="TJA769" s="156"/>
      <c r="TJB769" s="156"/>
      <c r="TJC769" s="156"/>
      <c r="TJD769" s="156"/>
      <c r="TJE769" s="156"/>
      <c r="TJF769" s="156"/>
      <c r="TJG769" s="156"/>
      <c r="TJH769" s="156"/>
      <c r="TJI769" s="156"/>
      <c r="TJJ769" s="156"/>
      <c r="TJK769" s="156"/>
      <c r="TJL769" s="156"/>
      <c r="TJM769" s="156"/>
      <c r="TJN769" s="156"/>
      <c r="TJO769" s="156"/>
      <c r="TJP769" s="156"/>
      <c r="TJQ769" s="156"/>
      <c r="TJR769" s="156"/>
      <c r="TJS769" s="156"/>
      <c r="TJT769" s="156"/>
      <c r="TJU769" s="156"/>
      <c r="TJV769" s="156"/>
      <c r="TJW769" s="156"/>
      <c r="TJX769" s="156"/>
      <c r="TJY769" s="156"/>
      <c r="TJZ769" s="156"/>
      <c r="TKA769" s="156"/>
      <c r="TKB769" s="156"/>
      <c r="TKC769" s="156"/>
      <c r="TKD769" s="156"/>
      <c r="TKE769" s="156"/>
      <c r="TKF769" s="156"/>
      <c r="TKG769" s="156"/>
      <c r="TKH769" s="156"/>
      <c r="TKI769" s="156"/>
      <c r="TKJ769" s="156"/>
      <c r="TKK769" s="156"/>
      <c r="TKL769" s="156"/>
      <c r="TKM769" s="156"/>
      <c r="TKN769" s="156"/>
      <c r="TKO769" s="156"/>
      <c r="TKP769" s="156"/>
      <c r="TKQ769" s="156"/>
      <c r="TKR769" s="156"/>
      <c r="TKS769" s="156"/>
      <c r="TKT769" s="156"/>
      <c r="TKU769" s="156"/>
      <c r="TKV769" s="156"/>
      <c r="TKW769" s="156"/>
      <c r="TKX769" s="156"/>
      <c r="TKY769" s="156"/>
      <c r="TKZ769" s="156"/>
      <c r="TLA769" s="156"/>
      <c r="TLB769" s="156"/>
      <c r="TLC769" s="156"/>
      <c r="TLD769" s="156"/>
      <c r="TLE769" s="156"/>
      <c r="TLF769" s="156"/>
      <c r="TLG769" s="156"/>
      <c r="TLH769" s="156"/>
      <c r="TLI769" s="156"/>
      <c r="TLJ769" s="156"/>
      <c r="TLK769" s="156"/>
      <c r="TLL769" s="156"/>
      <c r="TLM769" s="156"/>
      <c r="TLN769" s="156"/>
      <c r="TLO769" s="156"/>
      <c r="TLP769" s="156"/>
      <c r="TLQ769" s="156"/>
      <c r="TLR769" s="156"/>
      <c r="TLS769" s="156"/>
      <c r="TLT769" s="156"/>
      <c r="TLU769" s="156"/>
      <c r="TLV769" s="156"/>
      <c r="TLW769" s="156"/>
      <c r="TLX769" s="156"/>
      <c r="TLY769" s="156"/>
      <c r="TLZ769" s="156"/>
      <c r="TMA769" s="156"/>
      <c r="TMB769" s="156"/>
      <c r="TMC769" s="156"/>
      <c r="TMD769" s="156"/>
      <c r="TME769" s="156"/>
      <c r="TMF769" s="156"/>
      <c r="TMG769" s="156"/>
      <c r="TMH769" s="156"/>
      <c r="TMI769" s="156"/>
      <c r="TMJ769" s="156"/>
      <c r="TMK769" s="156"/>
      <c r="TML769" s="156"/>
      <c r="TMM769" s="156"/>
      <c r="TMN769" s="156"/>
      <c r="TMO769" s="156"/>
      <c r="TMP769" s="156"/>
      <c r="TMQ769" s="156"/>
      <c r="TMR769" s="156"/>
      <c r="TMS769" s="156"/>
      <c r="TMT769" s="156"/>
      <c r="TMU769" s="156"/>
      <c r="TMV769" s="156"/>
      <c r="TMW769" s="156"/>
      <c r="TMX769" s="156"/>
      <c r="TMY769" s="156"/>
      <c r="TMZ769" s="156"/>
      <c r="TNA769" s="156"/>
      <c r="TNB769" s="156"/>
      <c r="TNC769" s="156"/>
      <c r="TND769" s="156"/>
      <c r="TNE769" s="156"/>
      <c r="TNF769" s="156"/>
      <c r="TNG769" s="156"/>
      <c r="TNH769" s="156"/>
      <c r="TNI769" s="156"/>
      <c r="TNJ769" s="156"/>
      <c r="TNK769" s="156"/>
      <c r="TNL769" s="156"/>
      <c r="TNM769" s="156"/>
      <c r="TNN769" s="156"/>
      <c r="TNO769" s="156"/>
      <c r="TNP769" s="156"/>
      <c r="TNQ769" s="156"/>
      <c r="TNR769" s="156"/>
      <c r="TNS769" s="156"/>
      <c r="TNT769" s="156"/>
      <c r="TNU769" s="156"/>
      <c r="TNV769" s="156"/>
      <c r="TNW769" s="156"/>
      <c r="TNX769" s="156"/>
      <c r="TNY769" s="156"/>
      <c r="TNZ769" s="156"/>
      <c r="TOA769" s="156"/>
      <c r="TOB769" s="156"/>
      <c r="TOC769" s="156"/>
      <c r="TOD769" s="156"/>
      <c r="TOE769" s="156"/>
      <c r="TOF769" s="156"/>
      <c r="TOG769" s="156"/>
      <c r="TOH769" s="156"/>
      <c r="TOI769" s="156"/>
      <c r="TOJ769" s="156"/>
      <c r="TOK769" s="156"/>
      <c r="TOL769" s="156"/>
      <c r="TOM769" s="156"/>
      <c r="TON769" s="156"/>
      <c r="TOO769" s="156"/>
      <c r="TOP769" s="156"/>
      <c r="TOQ769" s="156"/>
      <c r="TOR769" s="156"/>
      <c r="TOS769" s="156"/>
      <c r="TOT769" s="156"/>
      <c r="TOU769" s="156"/>
      <c r="TOV769" s="156"/>
      <c r="TOW769" s="156"/>
      <c r="TOX769" s="156"/>
      <c r="TOY769" s="156"/>
      <c r="TOZ769" s="156"/>
      <c r="TPA769" s="156"/>
      <c r="TPB769" s="156"/>
      <c r="TPC769" s="156"/>
      <c r="TPD769" s="156"/>
      <c r="TPE769" s="156"/>
      <c r="TPF769" s="156"/>
      <c r="TPG769" s="156"/>
      <c r="TPH769" s="156"/>
      <c r="TPI769" s="156"/>
      <c r="TPJ769" s="156"/>
      <c r="TPK769" s="156"/>
      <c r="TPL769" s="156"/>
      <c r="TPM769" s="156"/>
      <c r="TPN769" s="156"/>
      <c r="TPO769" s="156"/>
      <c r="TPP769" s="156"/>
      <c r="TPQ769" s="156"/>
      <c r="TPR769" s="156"/>
      <c r="TPS769" s="156"/>
      <c r="TPT769" s="156"/>
      <c r="TPU769" s="156"/>
      <c r="TPV769" s="156"/>
      <c r="TPW769" s="156"/>
      <c r="TPX769" s="156"/>
      <c r="TPY769" s="156"/>
      <c r="TPZ769" s="156"/>
      <c r="TQA769" s="156"/>
      <c r="TQB769" s="156"/>
      <c r="TQC769" s="156"/>
      <c r="TQD769" s="156"/>
      <c r="TQE769" s="156"/>
      <c r="TQF769" s="156"/>
      <c r="TQG769" s="156"/>
      <c r="TQH769" s="156"/>
      <c r="TQI769" s="156"/>
      <c r="TQJ769" s="156"/>
      <c r="TQK769" s="156"/>
      <c r="TQL769" s="156"/>
      <c r="TQM769" s="156"/>
      <c r="TQN769" s="156"/>
      <c r="TQO769" s="156"/>
      <c r="TQP769" s="156"/>
      <c r="TQQ769" s="156"/>
      <c r="TQR769" s="156"/>
      <c r="TQS769" s="156"/>
      <c r="TQT769" s="156"/>
      <c r="TQU769" s="156"/>
      <c r="TQV769" s="156"/>
      <c r="TQW769" s="156"/>
      <c r="TQX769" s="156"/>
      <c r="TQY769" s="156"/>
      <c r="TQZ769" s="156"/>
      <c r="TRA769" s="156"/>
      <c r="TRB769" s="156"/>
      <c r="TRC769" s="156"/>
      <c r="TRD769" s="156"/>
      <c r="TRE769" s="156"/>
      <c r="TRF769" s="156"/>
      <c r="TRG769" s="156"/>
      <c r="TRH769" s="156"/>
      <c r="TRI769" s="156"/>
      <c r="TRJ769" s="156"/>
      <c r="TRK769" s="156"/>
      <c r="TRL769" s="156"/>
      <c r="TRM769" s="156"/>
      <c r="TRN769" s="156"/>
      <c r="TRO769" s="156"/>
      <c r="TRP769" s="156"/>
      <c r="TRQ769" s="156"/>
      <c r="TRR769" s="156"/>
      <c r="TRS769" s="156"/>
      <c r="TRT769" s="156"/>
      <c r="TRU769" s="156"/>
      <c r="TRV769" s="156"/>
      <c r="TRW769" s="156"/>
      <c r="TRX769" s="156"/>
      <c r="TRY769" s="156"/>
      <c r="TRZ769" s="156"/>
      <c r="TSA769" s="156"/>
      <c r="TSB769" s="156"/>
      <c r="TSC769" s="156"/>
      <c r="TSD769" s="156"/>
      <c r="TSE769" s="156"/>
      <c r="TSF769" s="156"/>
      <c r="TSG769" s="156"/>
      <c r="TSH769" s="156"/>
      <c r="TSI769" s="156"/>
      <c r="TSJ769" s="156"/>
      <c r="TSK769" s="156"/>
      <c r="TSL769" s="156"/>
      <c r="TSM769" s="156"/>
      <c r="TSN769" s="156"/>
      <c r="TSO769" s="156"/>
      <c r="TSP769" s="156"/>
      <c r="TSQ769" s="156"/>
      <c r="TSR769" s="156"/>
      <c r="TSS769" s="156"/>
      <c r="TST769" s="156"/>
      <c r="TSU769" s="156"/>
      <c r="TSV769" s="156"/>
      <c r="TSW769" s="156"/>
      <c r="TSX769" s="156"/>
      <c r="TSY769" s="156"/>
      <c r="TSZ769" s="156"/>
      <c r="TTA769" s="156"/>
      <c r="TTB769" s="156"/>
      <c r="TTC769" s="156"/>
      <c r="TTD769" s="156"/>
      <c r="TTE769" s="156"/>
      <c r="TTF769" s="156"/>
      <c r="TTG769" s="156"/>
      <c r="TTH769" s="156"/>
      <c r="TTI769" s="156"/>
      <c r="TTJ769" s="156"/>
      <c r="TTK769" s="156"/>
      <c r="TTL769" s="156"/>
      <c r="TTM769" s="156"/>
      <c r="TTN769" s="156"/>
      <c r="TTO769" s="156"/>
      <c r="TTP769" s="156"/>
      <c r="TTQ769" s="156"/>
      <c r="TTR769" s="156"/>
      <c r="TTS769" s="156"/>
      <c r="TTT769" s="156"/>
      <c r="TTU769" s="156"/>
      <c r="TTV769" s="156"/>
      <c r="TTW769" s="156"/>
      <c r="TTX769" s="156"/>
      <c r="TTY769" s="156"/>
      <c r="TTZ769" s="156"/>
      <c r="TUA769" s="156"/>
      <c r="TUB769" s="156"/>
      <c r="TUC769" s="156"/>
      <c r="TUD769" s="156"/>
      <c r="TUE769" s="156"/>
      <c r="TUF769" s="156"/>
      <c r="TUG769" s="156"/>
      <c r="TUH769" s="156"/>
      <c r="TUI769" s="156"/>
      <c r="TUJ769" s="156"/>
      <c r="TUK769" s="156"/>
      <c r="TUL769" s="156"/>
      <c r="TUM769" s="156"/>
      <c r="TUN769" s="156"/>
      <c r="TUO769" s="156"/>
      <c r="TUP769" s="156"/>
      <c r="TUQ769" s="156"/>
      <c r="TUR769" s="156"/>
      <c r="TUS769" s="156"/>
      <c r="TUT769" s="156"/>
      <c r="TUU769" s="156"/>
      <c r="TUV769" s="156"/>
      <c r="TUW769" s="156"/>
      <c r="TUX769" s="156"/>
      <c r="TUY769" s="156"/>
      <c r="TUZ769" s="156"/>
      <c r="TVA769" s="156"/>
      <c r="TVB769" s="156"/>
      <c r="TVC769" s="156"/>
      <c r="TVD769" s="156"/>
      <c r="TVE769" s="156"/>
      <c r="TVF769" s="156"/>
      <c r="TVG769" s="156"/>
      <c r="TVH769" s="156"/>
      <c r="TVI769" s="156"/>
      <c r="TVJ769" s="156"/>
      <c r="TVK769" s="156"/>
      <c r="TVL769" s="156"/>
      <c r="TVM769" s="156"/>
      <c r="TVN769" s="156"/>
      <c r="TVO769" s="156"/>
      <c r="TVP769" s="156"/>
      <c r="TVQ769" s="156"/>
      <c r="TVR769" s="156"/>
      <c r="TVS769" s="156"/>
      <c r="TVT769" s="156"/>
      <c r="TVU769" s="156"/>
      <c r="TVV769" s="156"/>
      <c r="TVW769" s="156"/>
      <c r="TVX769" s="156"/>
      <c r="TVY769" s="156"/>
      <c r="TVZ769" s="156"/>
      <c r="TWA769" s="156"/>
      <c r="TWB769" s="156"/>
      <c r="TWC769" s="156"/>
      <c r="TWD769" s="156"/>
      <c r="TWE769" s="156"/>
      <c r="TWF769" s="156"/>
      <c r="TWG769" s="156"/>
      <c r="TWH769" s="156"/>
      <c r="TWI769" s="156"/>
      <c r="TWJ769" s="156"/>
      <c r="TWK769" s="156"/>
      <c r="TWL769" s="156"/>
      <c r="TWM769" s="156"/>
      <c r="TWN769" s="156"/>
      <c r="TWO769" s="156"/>
      <c r="TWP769" s="156"/>
      <c r="TWQ769" s="156"/>
      <c r="TWR769" s="156"/>
      <c r="TWS769" s="156"/>
      <c r="TWT769" s="156"/>
      <c r="TWU769" s="156"/>
      <c r="TWV769" s="156"/>
      <c r="TWW769" s="156"/>
      <c r="TWX769" s="156"/>
      <c r="TWY769" s="156"/>
      <c r="TWZ769" s="156"/>
      <c r="TXA769" s="156"/>
      <c r="TXB769" s="156"/>
      <c r="TXC769" s="156"/>
      <c r="TXD769" s="156"/>
      <c r="TXE769" s="156"/>
      <c r="TXF769" s="156"/>
      <c r="TXG769" s="156"/>
      <c r="TXH769" s="156"/>
      <c r="TXI769" s="156"/>
      <c r="TXJ769" s="156"/>
      <c r="TXK769" s="156"/>
      <c r="TXL769" s="156"/>
      <c r="TXM769" s="156"/>
      <c r="TXN769" s="156"/>
      <c r="TXO769" s="156"/>
      <c r="TXP769" s="156"/>
      <c r="TXQ769" s="156"/>
      <c r="TXR769" s="156"/>
      <c r="TXS769" s="156"/>
      <c r="TXT769" s="156"/>
      <c r="TXU769" s="156"/>
      <c r="TXV769" s="156"/>
      <c r="TXW769" s="156"/>
      <c r="TXX769" s="156"/>
      <c r="TXY769" s="156"/>
      <c r="TXZ769" s="156"/>
      <c r="TYA769" s="156"/>
      <c r="TYB769" s="156"/>
      <c r="TYC769" s="156"/>
      <c r="TYD769" s="156"/>
      <c r="TYE769" s="156"/>
      <c r="TYF769" s="156"/>
      <c r="TYG769" s="156"/>
      <c r="TYH769" s="156"/>
      <c r="TYI769" s="156"/>
      <c r="TYJ769" s="156"/>
      <c r="TYK769" s="156"/>
      <c r="TYL769" s="156"/>
      <c r="TYM769" s="156"/>
      <c r="TYN769" s="156"/>
      <c r="TYO769" s="156"/>
      <c r="TYP769" s="156"/>
      <c r="TYQ769" s="156"/>
      <c r="TYR769" s="156"/>
      <c r="TYS769" s="156"/>
      <c r="TYT769" s="156"/>
      <c r="TYU769" s="156"/>
      <c r="TYV769" s="156"/>
      <c r="TYW769" s="156"/>
      <c r="TYX769" s="156"/>
      <c r="TYY769" s="156"/>
      <c r="TYZ769" s="156"/>
      <c r="TZA769" s="156"/>
      <c r="TZB769" s="156"/>
      <c r="TZC769" s="156"/>
      <c r="TZD769" s="156"/>
      <c r="TZE769" s="156"/>
      <c r="TZF769" s="156"/>
      <c r="TZG769" s="156"/>
      <c r="TZH769" s="156"/>
      <c r="TZI769" s="156"/>
      <c r="TZJ769" s="156"/>
      <c r="TZK769" s="156"/>
      <c r="TZL769" s="156"/>
      <c r="TZM769" s="156"/>
      <c r="TZN769" s="156"/>
      <c r="TZO769" s="156"/>
      <c r="TZP769" s="156"/>
      <c r="TZQ769" s="156"/>
      <c r="TZR769" s="156"/>
      <c r="TZS769" s="156"/>
      <c r="TZT769" s="156"/>
      <c r="TZU769" s="156"/>
      <c r="TZV769" s="156"/>
      <c r="TZW769" s="156"/>
      <c r="TZX769" s="156"/>
      <c r="TZY769" s="156"/>
      <c r="TZZ769" s="156"/>
      <c r="UAA769" s="156"/>
      <c r="UAB769" s="156"/>
      <c r="UAC769" s="156"/>
      <c r="UAD769" s="156"/>
      <c r="UAE769" s="156"/>
      <c r="UAF769" s="156"/>
      <c r="UAG769" s="156"/>
      <c r="UAH769" s="156"/>
      <c r="UAI769" s="156"/>
      <c r="UAJ769" s="156"/>
      <c r="UAK769" s="156"/>
      <c r="UAL769" s="156"/>
      <c r="UAM769" s="156"/>
      <c r="UAN769" s="156"/>
      <c r="UAO769" s="156"/>
      <c r="UAP769" s="156"/>
      <c r="UAQ769" s="156"/>
      <c r="UAR769" s="156"/>
      <c r="UAS769" s="156"/>
      <c r="UAT769" s="156"/>
      <c r="UAU769" s="156"/>
      <c r="UAV769" s="156"/>
      <c r="UAW769" s="156"/>
      <c r="UAX769" s="156"/>
      <c r="UAY769" s="156"/>
      <c r="UAZ769" s="156"/>
      <c r="UBA769" s="156"/>
      <c r="UBB769" s="156"/>
      <c r="UBC769" s="156"/>
      <c r="UBD769" s="156"/>
      <c r="UBE769" s="156"/>
      <c r="UBF769" s="156"/>
      <c r="UBG769" s="156"/>
      <c r="UBH769" s="156"/>
      <c r="UBI769" s="156"/>
      <c r="UBJ769" s="156"/>
      <c r="UBK769" s="156"/>
      <c r="UBL769" s="156"/>
      <c r="UBM769" s="156"/>
      <c r="UBN769" s="156"/>
      <c r="UBO769" s="156"/>
      <c r="UBP769" s="156"/>
      <c r="UBQ769" s="156"/>
      <c r="UBR769" s="156"/>
      <c r="UBS769" s="156"/>
      <c r="UBT769" s="156"/>
      <c r="UBU769" s="156"/>
      <c r="UBV769" s="156"/>
      <c r="UBW769" s="156"/>
      <c r="UBX769" s="156"/>
      <c r="UBY769" s="156"/>
      <c r="UBZ769" s="156"/>
      <c r="UCA769" s="156"/>
      <c r="UCB769" s="156"/>
      <c r="UCC769" s="156"/>
      <c r="UCD769" s="156"/>
      <c r="UCE769" s="156"/>
      <c r="UCF769" s="156"/>
      <c r="UCG769" s="156"/>
      <c r="UCH769" s="156"/>
      <c r="UCI769" s="156"/>
      <c r="UCJ769" s="156"/>
      <c r="UCK769" s="156"/>
      <c r="UCL769" s="156"/>
      <c r="UCM769" s="156"/>
      <c r="UCN769" s="156"/>
      <c r="UCO769" s="156"/>
      <c r="UCP769" s="156"/>
      <c r="UCQ769" s="156"/>
      <c r="UCR769" s="156"/>
      <c r="UCS769" s="156"/>
      <c r="UCT769" s="156"/>
      <c r="UCU769" s="156"/>
      <c r="UCV769" s="156"/>
      <c r="UCW769" s="156"/>
      <c r="UCX769" s="156"/>
      <c r="UCY769" s="156"/>
      <c r="UCZ769" s="156"/>
      <c r="UDA769" s="156"/>
      <c r="UDB769" s="156"/>
      <c r="UDC769" s="156"/>
      <c r="UDD769" s="156"/>
      <c r="UDE769" s="156"/>
      <c r="UDF769" s="156"/>
      <c r="UDG769" s="156"/>
      <c r="UDH769" s="156"/>
      <c r="UDI769" s="156"/>
      <c r="UDJ769" s="156"/>
      <c r="UDK769" s="156"/>
      <c r="UDL769" s="156"/>
      <c r="UDM769" s="156"/>
      <c r="UDN769" s="156"/>
      <c r="UDO769" s="156"/>
      <c r="UDP769" s="156"/>
      <c r="UDQ769" s="156"/>
      <c r="UDR769" s="156"/>
      <c r="UDS769" s="156"/>
      <c r="UDT769" s="156"/>
      <c r="UDU769" s="156"/>
      <c r="UDV769" s="156"/>
      <c r="UDW769" s="156"/>
      <c r="UDX769" s="156"/>
      <c r="UDY769" s="156"/>
      <c r="UDZ769" s="156"/>
      <c r="UEA769" s="156"/>
      <c r="UEB769" s="156"/>
      <c r="UEC769" s="156"/>
      <c r="UED769" s="156"/>
      <c r="UEE769" s="156"/>
      <c r="UEF769" s="156"/>
      <c r="UEG769" s="156"/>
      <c r="UEH769" s="156"/>
      <c r="UEI769" s="156"/>
      <c r="UEJ769" s="156"/>
      <c r="UEK769" s="156"/>
      <c r="UEL769" s="156"/>
      <c r="UEM769" s="156"/>
      <c r="UEN769" s="156"/>
      <c r="UEO769" s="156"/>
      <c r="UEP769" s="156"/>
      <c r="UEQ769" s="156"/>
      <c r="UER769" s="156"/>
      <c r="UES769" s="156"/>
      <c r="UET769" s="156"/>
      <c r="UEU769" s="156"/>
      <c r="UEV769" s="156"/>
      <c r="UEW769" s="156"/>
      <c r="UEX769" s="156"/>
      <c r="UEY769" s="156"/>
      <c r="UEZ769" s="156"/>
      <c r="UFA769" s="156"/>
      <c r="UFB769" s="156"/>
      <c r="UFC769" s="156"/>
      <c r="UFD769" s="156"/>
      <c r="UFE769" s="156"/>
      <c r="UFF769" s="156"/>
      <c r="UFG769" s="156"/>
      <c r="UFH769" s="156"/>
      <c r="UFI769" s="156"/>
      <c r="UFJ769" s="156"/>
      <c r="UFK769" s="156"/>
      <c r="UFL769" s="156"/>
      <c r="UFM769" s="156"/>
      <c r="UFN769" s="156"/>
      <c r="UFO769" s="156"/>
      <c r="UFP769" s="156"/>
      <c r="UFQ769" s="156"/>
      <c r="UFR769" s="156"/>
      <c r="UFS769" s="156"/>
      <c r="UFT769" s="156"/>
      <c r="UFU769" s="156"/>
      <c r="UFV769" s="156"/>
      <c r="UFW769" s="156"/>
      <c r="UFX769" s="156"/>
      <c r="UFY769" s="156"/>
      <c r="UFZ769" s="156"/>
      <c r="UGA769" s="156"/>
      <c r="UGB769" s="156"/>
      <c r="UGC769" s="156"/>
      <c r="UGD769" s="156"/>
      <c r="UGE769" s="156"/>
      <c r="UGF769" s="156"/>
      <c r="UGG769" s="156"/>
      <c r="UGH769" s="156"/>
      <c r="UGI769" s="156"/>
      <c r="UGJ769" s="156"/>
      <c r="UGK769" s="156"/>
      <c r="UGL769" s="156"/>
      <c r="UGM769" s="156"/>
      <c r="UGN769" s="156"/>
      <c r="UGO769" s="156"/>
      <c r="UGP769" s="156"/>
      <c r="UGQ769" s="156"/>
      <c r="UGR769" s="156"/>
      <c r="UGS769" s="156"/>
      <c r="UGT769" s="156"/>
      <c r="UGU769" s="156"/>
      <c r="UGV769" s="156"/>
      <c r="UGW769" s="156"/>
      <c r="UGX769" s="156"/>
      <c r="UGY769" s="156"/>
      <c r="UGZ769" s="156"/>
      <c r="UHA769" s="156"/>
      <c r="UHB769" s="156"/>
      <c r="UHC769" s="156"/>
      <c r="UHD769" s="156"/>
      <c r="UHE769" s="156"/>
      <c r="UHF769" s="156"/>
      <c r="UHG769" s="156"/>
      <c r="UHH769" s="156"/>
      <c r="UHI769" s="156"/>
      <c r="UHJ769" s="156"/>
      <c r="UHK769" s="156"/>
      <c r="UHL769" s="156"/>
      <c r="UHM769" s="156"/>
      <c r="UHN769" s="156"/>
      <c r="UHO769" s="156"/>
      <c r="UHP769" s="156"/>
      <c r="UHQ769" s="156"/>
      <c r="UHR769" s="156"/>
      <c r="UHS769" s="156"/>
      <c r="UHT769" s="156"/>
      <c r="UHU769" s="156"/>
      <c r="UHV769" s="156"/>
      <c r="UHW769" s="156"/>
      <c r="UHX769" s="156"/>
      <c r="UHY769" s="156"/>
      <c r="UHZ769" s="156"/>
      <c r="UIA769" s="156"/>
      <c r="UIB769" s="156"/>
      <c r="UIC769" s="156"/>
      <c r="UID769" s="156"/>
      <c r="UIE769" s="156"/>
      <c r="UIF769" s="156"/>
      <c r="UIG769" s="156"/>
      <c r="UIH769" s="156"/>
      <c r="UII769" s="156"/>
      <c r="UIJ769" s="156"/>
      <c r="UIK769" s="156"/>
      <c r="UIL769" s="156"/>
      <c r="UIM769" s="156"/>
      <c r="UIN769" s="156"/>
      <c r="UIO769" s="156"/>
      <c r="UIP769" s="156"/>
      <c r="UIQ769" s="156"/>
      <c r="UIR769" s="156"/>
      <c r="UIS769" s="156"/>
      <c r="UIT769" s="156"/>
      <c r="UIU769" s="156"/>
      <c r="UIV769" s="156"/>
      <c r="UIW769" s="156"/>
      <c r="UIX769" s="156"/>
      <c r="UIY769" s="156"/>
      <c r="UIZ769" s="156"/>
      <c r="UJA769" s="156"/>
      <c r="UJB769" s="156"/>
      <c r="UJC769" s="156"/>
      <c r="UJD769" s="156"/>
      <c r="UJE769" s="156"/>
      <c r="UJF769" s="156"/>
      <c r="UJG769" s="156"/>
      <c r="UJH769" s="156"/>
      <c r="UJI769" s="156"/>
      <c r="UJJ769" s="156"/>
      <c r="UJK769" s="156"/>
      <c r="UJL769" s="156"/>
      <c r="UJM769" s="156"/>
      <c r="UJN769" s="156"/>
      <c r="UJO769" s="156"/>
      <c r="UJP769" s="156"/>
      <c r="UJQ769" s="156"/>
      <c r="UJR769" s="156"/>
      <c r="UJS769" s="156"/>
      <c r="UJT769" s="156"/>
      <c r="UJU769" s="156"/>
      <c r="UJV769" s="156"/>
      <c r="UJW769" s="156"/>
      <c r="UJX769" s="156"/>
      <c r="UJY769" s="156"/>
      <c r="UJZ769" s="156"/>
      <c r="UKA769" s="156"/>
      <c r="UKB769" s="156"/>
      <c r="UKC769" s="156"/>
      <c r="UKD769" s="156"/>
      <c r="UKE769" s="156"/>
      <c r="UKF769" s="156"/>
      <c r="UKG769" s="156"/>
      <c r="UKH769" s="156"/>
      <c r="UKI769" s="156"/>
      <c r="UKJ769" s="156"/>
      <c r="UKK769" s="156"/>
      <c r="UKL769" s="156"/>
      <c r="UKM769" s="156"/>
      <c r="UKN769" s="156"/>
      <c r="UKO769" s="156"/>
      <c r="UKP769" s="156"/>
      <c r="UKQ769" s="156"/>
      <c r="UKR769" s="156"/>
      <c r="UKS769" s="156"/>
      <c r="UKT769" s="156"/>
      <c r="UKU769" s="156"/>
      <c r="UKV769" s="156"/>
      <c r="UKW769" s="156"/>
      <c r="UKX769" s="156"/>
      <c r="UKY769" s="156"/>
      <c r="UKZ769" s="156"/>
      <c r="ULA769" s="156"/>
      <c r="ULB769" s="156"/>
      <c r="ULC769" s="156"/>
      <c r="ULD769" s="156"/>
      <c r="ULE769" s="156"/>
      <c r="ULF769" s="156"/>
      <c r="ULG769" s="156"/>
      <c r="ULH769" s="156"/>
      <c r="ULI769" s="156"/>
      <c r="ULJ769" s="156"/>
      <c r="ULK769" s="156"/>
      <c r="ULL769" s="156"/>
      <c r="ULM769" s="156"/>
      <c r="ULN769" s="156"/>
      <c r="ULO769" s="156"/>
      <c r="ULP769" s="156"/>
      <c r="ULQ769" s="156"/>
      <c r="ULR769" s="156"/>
      <c r="ULS769" s="156"/>
      <c r="ULT769" s="156"/>
      <c r="ULU769" s="156"/>
      <c r="ULV769" s="156"/>
      <c r="ULW769" s="156"/>
      <c r="ULX769" s="156"/>
      <c r="ULY769" s="156"/>
      <c r="ULZ769" s="156"/>
      <c r="UMA769" s="156"/>
      <c r="UMB769" s="156"/>
      <c r="UMC769" s="156"/>
      <c r="UMD769" s="156"/>
      <c r="UME769" s="156"/>
      <c r="UMF769" s="156"/>
      <c r="UMG769" s="156"/>
      <c r="UMH769" s="156"/>
      <c r="UMI769" s="156"/>
      <c r="UMJ769" s="156"/>
      <c r="UMK769" s="156"/>
      <c r="UML769" s="156"/>
      <c r="UMM769" s="156"/>
      <c r="UMN769" s="156"/>
      <c r="UMO769" s="156"/>
      <c r="UMP769" s="156"/>
      <c r="UMQ769" s="156"/>
      <c r="UMR769" s="156"/>
      <c r="UMS769" s="156"/>
      <c r="UMT769" s="156"/>
      <c r="UMU769" s="156"/>
      <c r="UMV769" s="156"/>
      <c r="UMW769" s="156"/>
      <c r="UMX769" s="156"/>
      <c r="UMY769" s="156"/>
      <c r="UMZ769" s="156"/>
      <c r="UNA769" s="156"/>
      <c r="UNB769" s="156"/>
      <c r="UNC769" s="156"/>
      <c r="UND769" s="156"/>
      <c r="UNE769" s="156"/>
      <c r="UNF769" s="156"/>
      <c r="UNG769" s="156"/>
      <c r="UNH769" s="156"/>
      <c r="UNI769" s="156"/>
      <c r="UNJ769" s="156"/>
      <c r="UNK769" s="156"/>
      <c r="UNL769" s="156"/>
      <c r="UNM769" s="156"/>
      <c r="UNN769" s="156"/>
      <c r="UNO769" s="156"/>
      <c r="UNP769" s="156"/>
      <c r="UNQ769" s="156"/>
      <c r="UNR769" s="156"/>
      <c r="UNS769" s="156"/>
      <c r="UNT769" s="156"/>
      <c r="UNU769" s="156"/>
      <c r="UNV769" s="156"/>
      <c r="UNW769" s="156"/>
      <c r="UNX769" s="156"/>
      <c r="UNY769" s="156"/>
      <c r="UNZ769" s="156"/>
      <c r="UOA769" s="156"/>
      <c r="UOB769" s="156"/>
      <c r="UOC769" s="156"/>
      <c r="UOD769" s="156"/>
      <c r="UOE769" s="156"/>
      <c r="UOF769" s="156"/>
      <c r="UOG769" s="156"/>
      <c r="UOH769" s="156"/>
      <c r="UOI769" s="156"/>
      <c r="UOJ769" s="156"/>
      <c r="UOK769" s="156"/>
      <c r="UOL769" s="156"/>
      <c r="UOM769" s="156"/>
      <c r="UON769" s="156"/>
      <c r="UOO769" s="156"/>
      <c r="UOP769" s="156"/>
      <c r="UOQ769" s="156"/>
      <c r="UOR769" s="156"/>
      <c r="UOS769" s="156"/>
      <c r="UOT769" s="156"/>
      <c r="UOU769" s="156"/>
      <c r="UOV769" s="156"/>
      <c r="UOW769" s="156"/>
      <c r="UOX769" s="156"/>
      <c r="UOY769" s="156"/>
      <c r="UOZ769" s="156"/>
      <c r="UPA769" s="156"/>
      <c r="UPB769" s="156"/>
      <c r="UPC769" s="156"/>
      <c r="UPD769" s="156"/>
      <c r="UPE769" s="156"/>
      <c r="UPF769" s="156"/>
      <c r="UPG769" s="156"/>
      <c r="UPH769" s="156"/>
      <c r="UPI769" s="156"/>
      <c r="UPJ769" s="156"/>
      <c r="UPK769" s="156"/>
      <c r="UPL769" s="156"/>
      <c r="UPM769" s="156"/>
      <c r="UPN769" s="156"/>
      <c r="UPO769" s="156"/>
      <c r="UPP769" s="156"/>
      <c r="UPQ769" s="156"/>
      <c r="UPR769" s="156"/>
      <c r="UPS769" s="156"/>
      <c r="UPT769" s="156"/>
      <c r="UPU769" s="156"/>
      <c r="UPV769" s="156"/>
      <c r="UPW769" s="156"/>
      <c r="UPX769" s="156"/>
      <c r="UPY769" s="156"/>
      <c r="UPZ769" s="156"/>
      <c r="UQA769" s="156"/>
      <c r="UQB769" s="156"/>
      <c r="UQC769" s="156"/>
      <c r="UQD769" s="156"/>
      <c r="UQE769" s="156"/>
      <c r="UQF769" s="156"/>
      <c r="UQG769" s="156"/>
      <c r="UQH769" s="156"/>
      <c r="UQI769" s="156"/>
      <c r="UQJ769" s="156"/>
      <c r="UQK769" s="156"/>
      <c r="UQL769" s="156"/>
      <c r="UQM769" s="156"/>
      <c r="UQN769" s="156"/>
      <c r="UQO769" s="156"/>
      <c r="UQP769" s="156"/>
      <c r="UQQ769" s="156"/>
      <c r="UQR769" s="156"/>
      <c r="UQS769" s="156"/>
      <c r="UQT769" s="156"/>
      <c r="UQU769" s="156"/>
      <c r="UQV769" s="156"/>
      <c r="UQW769" s="156"/>
      <c r="UQX769" s="156"/>
      <c r="UQY769" s="156"/>
      <c r="UQZ769" s="156"/>
      <c r="URA769" s="156"/>
      <c r="URB769" s="156"/>
      <c r="URC769" s="156"/>
      <c r="URD769" s="156"/>
      <c r="URE769" s="156"/>
      <c r="URF769" s="156"/>
      <c r="URG769" s="156"/>
      <c r="URH769" s="156"/>
      <c r="URI769" s="156"/>
      <c r="URJ769" s="156"/>
      <c r="URK769" s="156"/>
      <c r="URL769" s="156"/>
      <c r="URM769" s="156"/>
      <c r="URN769" s="156"/>
      <c r="URO769" s="156"/>
      <c r="URP769" s="156"/>
      <c r="URQ769" s="156"/>
      <c r="URR769" s="156"/>
      <c r="URS769" s="156"/>
      <c r="URT769" s="156"/>
      <c r="URU769" s="156"/>
      <c r="URV769" s="156"/>
      <c r="URW769" s="156"/>
      <c r="URX769" s="156"/>
      <c r="URY769" s="156"/>
      <c r="URZ769" s="156"/>
      <c r="USA769" s="156"/>
      <c r="USB769" s="156"/>
      <c r="USC769" s="156"/>
      <c r="USD769" s="156"/>
      <c r="USE769" s="156"/>
      <c r="USF769" s="156"/>
      <c r="USG769" s="156"/>
      <c r="USH769" s="156"/>
      <c r="USI769" s="156"/>
      <c r="USJ769" s="156"/>
      <c r="USK769" s="156"/>
      <c r="USL769" s="156"/>
      <c r="USM769" s="156"/>
      <c r="USN769" s="156"/>
      <c r="USO769" s="156"/>
      <c r="USP769" s="156"/>
      <c r="USQ769" s="156"/>
      <c r="USR769" s="156"/>
      <c r="USS769" s="156"/>
      <c r="UST769" s="156"/>
      <c r="USU769" s="156"/>
      <c r="USV769" s="156"/>
      <c r="USW769" s="156"/>
      <c r="USX769" s="156"/>
      <c r="USY769" s="156"/>
      <c r="USZ769" s="156"/>
      <c r="UTA769" s="156"/>
      <c r="UTB769" s="156"/>
      <c r="UTC769" s="156"/>
      <c r="UTD769" s="156"/>
      <c r="UTE769" s="156"/>
      <c r="UTF769" s="156"/>
      <c r="UTG769" s="156"/>
      <c r="UTH769" s="156"/>
      <c r="UTI769" s="156"/>
      <c r="UTJ769" s="156"/>
      <c r="UTK769" s="156"/>
      <c r="UTL769" s="156"/>
      <c r="UTM769" s="156"/>
      <c r="UTN769" s="156"/>
      <c r="UTO769" s="156"/>
      <c r="UTP769" s="156"/>
      <c r="UTQ769" s="156"/>
      <c r="UTR769" s="156"/>
      <c r="UTS769" s="156"/>
      <c r="UTT769" s="156"/>
      <c r="UTU769" s="156"/>
      <c r="UTV769" s="156"/>
      <c r="UTW769" s="156"/>
      <c r="UTX769" s="156"/>
      <c r="UTY769" s="156"/>
      <c r="UTZ769" s="156"/>
      <c r="UUA769" s="156"/>
      <c r="UUB769" s="156"/>
      <c r="UUC769" s="156"/>
      <c r="UUD769" s="156"/>
      <c r="UUE769" s="156"/>
      <c r="UUF769" s="156"/>
      <c r="UUG769" s="156"/>
      <c r="UUH769" s="156"/>
      <c r="UUI769" s="156"/>
      <c r="UUJ769" s="156"/>
      <c r="UUK769" s="156"/>
      <c r="UUL769" s="156"/>
      <c r="UUM769" s="156"/>
      <c r="UUN769" s="156"/>
      <c r="UUO769" s="156"/>
      <c r="UUP769" s="156"/>
      <c r="UUQ769" s="156"/>
      <c r="UUR769" s="156"/>
      <c r="UUS769" s="156"/>
      <c r="UUT769" s="156"/>
      <c r="UUU769" s="156"/>
      <c r="UUV769" s="156"/>
      <c r="UUW769" s="156"/>
      <c r="UUX769" s="156"/>
      <c r="UUY769" s="156"/>
      <c r="UUZ769" s="156"/>
      <c r="UVA769" s="156"/>
      <c r="UVB769" s="156"/>
      <c r="UVC769" s="156"/>
      <c r="UVD769" s="156"/>
      <c r="UVE769" s="156"/>
      <c r="UVF769" s="156"/>
      <c r="UVG769" s="156"/>
      <c r="UVH769" s="156"/>
      <c r="UVI769" s="156"/>
      <c r="UVJ769" s="156"/>
      <c r="UVK769" s="156"/>
      <c r="UVL769" s="156"/>
      <c r="UVM769" s="156"/>
      <c r="UVN769" s="156"/>
      <c r="UVO769" s="156"/>
      <c r="UVP769" s="156"/>
      <c r="UVQ769" s="156"/>
      <c r="UVR769" s="156"/>
      <c r="UVS769" s="156"/>
      <c r="UVT769" s="156"/>
      <c r="UVU769" s="156"/>
      <c r="UVV769" s="156"/>
      <c r="UVW769" s="156"/>
      <c r="UVX769" s="156"/>
      <c r="UVY769" s="156"/>
      <c r="UVZ769" s="156"/>
      <c r="UWA769" s="156"/>
      <c r="UWB769" s="156"/>
      <c r="UWC769" s="156"/>
      <c r="UWD769" s="156"/>
      <c r="UWE769" s="156"/>
      <c r="UWF769" s="156"/>
      <c r="UWG769" s="156"/>
      <c r="UWH769" s="156"/>
      <c r="UWI769" s="156"/>
      <c r="UWJ769" s="156"/>
      <c r="UWK769" s="156"/>
      <c r="UWL769" s="156"/>
      <c r="UWM769" s="156"/>
      <c r="UWN769" s="156"/>
      <c r="UWO769" s="156"/>
      <c r="UWP769" s="156"/>
      <c r="UWQ769" s="156"/>
      <c r="UWR769" s="156"/>
      <c r="UWS769" s="156"/>
      <c r="UWT769" s="156"/>
      <c r="UWU769" s="156"/>
      <c r="UWV769" s="156"/>
      <c r="UWW769" s="156"/>
      <c r="UWX769" s="156"/>
      <c r="UWY769" s="156"/>
      <c r="UWZ769" s="156"/>
      <c r="UXA769" s="156"/>
      <c r="UXB769" s="156"/>
      <c r="UXC769" s="156"/>
      <c r="UXD769" s="156"/>
      <c r="UXE769" s="156"/>
      <c r="UXF769" s="156"/>
      <c r="UXG769" s="156"/>
      <c r="UXH769" s="156"/>
      <c r="UXI769" s="156"/>
      <c r="UXJ769" s="156"/>
      <c r="UXK769" s="156"/>
      <c r="UXL769" s="156"/>
      <c r="UXM769" s="156"/>
      <c r="UXN769" s="156"/>
      <c r="UXO769" s="156"/>
      <c r="UXP769" s="156"/>
      <c r="UXQ769" s="156"/>
      <c r="UXR769" s="156"/>
      <c r="UXS769" s="156"/>
      <c r="UXT769" s="156"/>
      <c r="UXU769" s="156"/>
      <c r="UXV769" s="156"/>
      <c r="UXW769" s="156"/>
      <c r="UXX769" s="156"/>
      <c r="UXY769" s="156"/>
      <c r="UXZ769" s="156"/>
      <c r="UYA769" s="156"/>
      <c r="UYB769" s="156"/>
      <c r="UYC769" s="156"/>
      <c r="UYD769" s="156"/>
      <c r="UYE769" s="156"/>
      <c r="UYF769" s="156"/>
      <c r="UYG769" s="156"/>
      <c r="UYH769" s="156"/>
      <c r="UYI769" s="156"/>
      <c r="UYJ769" s="156"/>
      <c r="UYK769" s="156"/>
      <c r="UYL769" s="156"/>
      <c r="UYM769" s="156"/>
      <c r="UYN769" s="156"/>
      <c r="UYO769" s="156"/>
      <c r="UYP769" s="156"/>
      <c r="UYQ769" s="156"/>
      <c r="UYR769" s="156"/>
      <c r="UYS769" s="156"/>
      <c r="UYT769" s="156"/>
      <c r="UYU769" s="156"/>
      <c r="UYV769" s="156"/>
      <c r="UYW769" s="156"/>
      <c r="UYX769" s="156"/>
      <c r="UYY769" s="156"/>
      <c r="UYZ769" s="156"/>
      <c r="UZA769" s="156"/>
      <c r="UZB769" s="156"/>
      <c r="UZC769" s="156"/>
      <c r="UZD769" s="156"/>
      <c r="UZE769" s="156"/>
      <c r="UZF769" s="156"/>
      <c r="UZG769" s="156"/>
      <c r="UZH769" s="156"/>
      <c r="UZI769" s="156"/>
      <c r="UZJ769" s="156"/>
      <c r="UZK769" s="156"/>
      <c r="UZL769" s="156"/>
      <c r="UZM769" s="156"/>
      <c r="UZN769" s="156"/>
      <c r="UZO769" s="156"/>
      <c r="UZP769" s="156"/>
      <c r="UZQ769" s="156"/>
      <c r="UZR769" s="156"/>
      <c r="UZS769" s="156"/>
      <c r="UZT769" s="156"/>
      <c r="UZU769" s="156"/>
      <c r="UZV769" s="156"/>
      <c r="UZW769" s="156"/>
      <c r="UZX769" s="156"/>
      <c r="UZY769" s="156"/>
      <c r="UZZ769" s="156"/>
      <c r="VAA769" s="156"/>
      <c r="VAB769" s="156"/>
      <c r="VAC769" s="156"/>
      <c r="VAD769" s="156"/>
      <c r="VAE769" s="156"/>
      <c r="VAF769" s="156"/>
      <c r="VAG769" s="156"/>
      <c r="VAH769" s="156"/>
      <c r="VAI769" s="156"/>
      <c r="VAJ769" s="156"/>
      <c r="VAK769" s="156"/>
      <c r="VAL769" s="156"/>
      <c r="VAM769" s="156"/>
      <c r="VAN769" s="156"/>
      <c r="VAO769" s="156"/>
      <c r="VAP769" s="156"/>
      <c r="VAQ769" s="156"/>
      <c r="VAR769" s="156"/>
      <c r="VAS769" s="156"/>
      <c r="VAT769" s="156"/>
      <c r="VAU769" s="156"/>
      <c r="VAV769" s="156"/>
      <c r="VAW769" s="156"/>
      <c r="VAX769" s="156"/>
      <c r="VAY769" s="156"/>
      <c r="VAZ769" s="156"/>
      <c r="VBA769" s="156"/>
      <c r="VBB769" s="156"/>
      <c r="VBC769" s="156"/>
      <c r="VBD769" s="156"/>
      <c r="VBE769" s="156"/>
      <c r="VBF769" s="156"/>
      <c r="VBG769" s="156"/>
      <c r="VBH769" s="156"/>
      <c r="VBI769" s="156"/>
      <c r="VBJ769" s="156"/>
      <c r="VBK769" s="156"/>
      <c r="VBL769" s="156"/>
      <c r="VBM769" s="156"/>
      <c r="VBN769" s="156"/>
      <c r="VBO769" s="156"/>
      <c r="VBP769" s="156"/>
      <c r="VBQ769" s="156"/>
      <c r="VBR769" s="156"/>
      <c r="VBS769" s="156"/>
      <c r="VBT769" s="156"/>
      <c r="VBU769" s="156"/>
      <c r="VBV769" s="156"/>
      <c r="VBW769" s="156"/>
      <c r="VBX769" s="156"/>
      <c r="VBY769" s="156"/>
      <c r="VBZ769" s="156"/>
      <c r="VCA769" s="156"/>
      <c r="VCB769" s="156"/>
      <c r="VCC769" s="156"/>
      <c r="VCD769" s="156"/>
      <c r="VCE769" s="156"/>
      <c r="VCF769" s="156"/>
      <c r="VCG769" s="156"/>
      <c r="VCH769" s="156"/>
      <c r="VCI769" s="156"/>
      <c r="VCJ769" s="156"/>
      <c r="VCK769" s="156"/>
      <c r="VCL769" s="156"/>
      <c r="VCM769" s="156"/>
      <c r="VCN769" s="156"/>
      <c r="VCO769" s="156"/>
      <c r="VCP769" s="156"/>
      <c r="VCQ769" s="156"/>
      <c r="VCR769" s="156"/>
      <c r="VCS769" s="156"/>
      <c r="VCT769" s="156"/>
      <c r="VCU769" s="156"/>
      <c r="VCV769" s="156"/>
      <c r="VCW769" s="156"/>
      <c r="VCX769" s="156"/>
      <c r="VCY769" s="156"/>
      <c r="VCZ769" s="156"/>
      <c r="VDA769" s="156"/>
      <c r="VDB769" s="156"/>
      <c r="VDC769" s="156"/>
      <c r="VDD769" s="156"/>
      <c r="VDE769" s="156"/>
      <c r="VDF769" s="156"/>
      <c r="VDG769" s="156"/>
      <c r="VDH769" s="156"/>
      <c r="VDI769" s="156"/>
      <c r="VDJ769" s="156"/>
      <c r="VDK769" s="156"/>
      <c r="VDL769" s="156"/>
      <c r="VDM769" s="156"/>
      <c r="VDN769" s="156"/>
      <c r="VDO769" s="156"/>
      <c r="VDP769" s="156"/>
      <c r="VDQ769" s="156"/>
      <c r="VDR769" s="156"/>
      <c r="VDS769" s="156"/>
      <c r="VDT769" s="156"/>
      <c r="VDU769" s="156"/>
      <c r="VDV769" s="156"/>
      <c r="VDW769" s="156"/>
      <c r="VDX769" s="156"/>
      <c r="VDY769" s="156"/>
      <c r="VDZ769" s="156"/>
      <c r="VEA769" s="156"/>
      <c r="VEB769" s="156"/>
      <c r="VEC769" s="156"/>
      <c r="VED769" s="156"/>
      <c r="VEE769" s="156"/>
      <c r="VEF769" s="156"/>
      <c r="VEG769" s="156"/>
      <c r="VEH769" s="156"/>
      <c r="VEI769" s="156"/>
      <c r="VEJ769" s="156"/>
      <c r="VEK769" s="156"/>
      <c r="VEL769" s="156"/>
      <c r="VEM769" s="156"/>
      <c r="VEN769" s="156"/>
      <c r="VEO769" s="156"/>
      <c r="VEP769" s="156"/>
      <c r="VEQ769" s="156"/>
      <c r="VER769" s="156"/>
      <c r="VES769" s="156"/>
      <c r="VET769" s="156"/>
      <c r="VEU769" s="156"/>
      <c r="VEV769" s="156"/>
      <c r="VEW769" s="156"/>
      <c r="VEX769" s="156"/>
      <c r="VEY769" s="156"/>
      <c r="VEZ769" s="156"/>
      <c r="VFA769" s="156"/>
      <c r="VFB769" s="156"/>
      <c r="VFC769" s="156"/>
      <c r="VFD769" s="156"/>
      <c r="VFE769" s="156"/>
      <c r="VFF769" s="156"/>
      <c r="VFG769" s="156"/>
      <c r="VFH769" s="156"/>
      <c r="VFI769" s="156"/>
      <c r="VFJ769" s="156"/>
      <c r="VFK769" s="156"/>
      <c r="VFL769" s="156"/>
      <c r="VFM769" s="156"/>
      <c r="VFN769" s="156"/>
      <c r="VFO769" s="156"/>
      <c r="VFP769" s="156"/>
      <c r="VFQ769" s="156"/>
      <c r="VFR769" s="156"/>
      <c r="VFS769" s="156"/>
      <c r="VFT769" s="156"/>
      <c r="VFU769" s="156"/>
      <c r="VFV769" s="156"/>
      <c r="VFW769" s="156"/>
      <c r="VFX769" s="156"/>
      <c r="VFY769" s="156"/>
      <c r="VFZ769" s="156"/>
      <c r="VGA769" s="156"/>
      <c r="VGB769" s="156"/>
      <c r="VGC769" s="156"/>
      <c r="VGD769" s="156"/>
      <c r="VGE769" s="156"/>
      <c r="VGF769" s="156"/>
      <c r="VGG769" s="156"/>
      <c r="VGH769" s="156"/>
      <c r="VGI769" s="156"/>
      <c r="VGJ769" s="156"/>
      <c r="VGK769" s="156"/>
      <c r="VGL769" s="156"/>
      <c r="VGM769" s="156"/>
      <c r="VGN769" s="156"/>
      <c r="VGO769" s="156"/>
      <c r="VGP769" s="156"/>
      <c r="VGQ769" s="156"/>
      <c r="VGR769" s="156"/>
      <c r="VGS769" s="156"/>
      <c r="VGT769" s="156"/>
      <c r="VGU769" s="156"/>
      <c r="VGV769" s="156"/>
      <c r="VGW769" s="156"/>
      <c r="VGX769" s="156"/>
      <c r="VGY769" s="156"/>
      <c r="VGZ769" s="156"/>
      <c r="VHA769" s="156"/>
      <c r="VHB769" s="156"/>
      <c r="VHC769" s="156"/>
      <c r="VHD769" s="156"/>
      <c r="VHE769" s="156"/>
      <c r="VHF769" s="156"/>
      <c r="VHG769" s="156"/>
      <c r="VHH769" s="156"/>
      <c r="VHI769" s="156"/>
      <c r="VHJ769" s="156"/>
      <c r="VHK769" s="156"/>
      <c r="VHL769" s="156"/>
      <c r="VHM769" s="156"/>
      <c r="VHN769" s="156"/>
      <c r="VHO769" s="156"/>
      <c r="VHP769" s="156"/>
      <c r="VHQ769" s="156"/>
      <c r="VHR769" s="156"/>
      <c r="VHS769" s="156"/>
      <c r="VHT769" s="156"/>
      <c r="VHU769" s="156"/>
      <c r="VHV769" s="156"/>
      <c r="VHW769" s="156"/>
      <c r="VHX769" s="156"/>
      <c r="VHY769" s="156"/>
      <c r="VHZ769" s="156"/>
      <c r="VIA769" s="156"/>
      <c r="VIB769" s="156"/>
      <c r="VIC769" s="156"/>
      <c r="VID769" s="156"/>
      <c r="VIE769" s="156"/>
      <c r="VIF769" s="156"/>
      <c r="VIG769" s="156"/>
      <c r="VIH769" s="156"/>
      <c r="VII769" s="156"/>
      <c r="VIJ769" s="156"/>
      <c r="VIK769" s="156"/>
      <c r="VIL769" s="156"/>
      <c r="VIM769" s="156"/>
      <c r="VIN769" s="156"/>
      <c r="VIO769" s="156"/>
      <c r="VIP769" s="156"/>
      <c r="VIQ769" s="156"/>
      <c r="VIR769" s="156"/>
      <c r="VIS769" s="156"/>
      <c r="VIT769" s="156"/>
      <c r="VIU769" s="156"/>
      <c r="VIV769" s="156"/>
      <c r="VIW769" s="156"/>
      <c r="VIX769" s="156"/>
      <c r="VIY769" s="156"/>
      <c r="VIZ769" s="156"/>
      <c r="VJA769" s="156"/>
      <c r="VJB769" s="156"/>
      <c r="VJC769" s="156"/>
      <c r="VJD769" s="156"/>
      <c r="VJE769" s="156"/>
      <c r="VJF769" s="156"/>
      <c r="VJG769" s="156"/>
      <c r="VJH769" s="156"/>
      <c r="VJI769" s="156"/>
      <c r="VJJ769" s="156"/>
      <c r="VJK769" s="156"/>
      <c r="VJL769" s="156"/>
      <c r="VJM769" s="156"/>
      <c r="VJN769" s="156"/>
      <c r="VJO769" s="156"/>
      <c r="VJP769" s="156"/>
      <c r="VJQ769" s="156"/>
      <c r="VJR769" s="156"/>
      <c r="VJS769" s="156"/>
      <c r="VJT769" s="156"/>
      <c r="VJU769" s="156"/>
      <c r="VJV769" s="156"/>
      <c r="VJW769" s="156"/>
      <c r="VJX769" s="156"/>
      <c r="VJY769" s="156"/>
      <c r="VJZ769" s="156"/>
      <c r="VKA769" s="156"/>
      <c r="VKB769" s="156"/>
      <c r="VKC769" s="156"/>
      <c r="VKD769" s="156"/>
      <c r="VKE769" s="156"/>
      <c r="VKF769" s="156"/>
      <c r="VKG769" s="156"/>
      <c r="VKH769" s="156"/>
      <c r="VKI769" s="156"/>
      <c r="VKJ769" s="156"/>
      <c r="VKK769" s="156"/>
      <c r="VKL769" s="156"/>
      <c r="VKM769" s="156"/>
      <c r="VKN769" s="156"/>
      <c r="VKO769" s="156"/>
      <c r="VKP769" s="156"/>
      <c r="VKQ769" s="156"/>
      <c r="VKR769" s="156"/>
      <c r="VKS769" s="156"/>
      <c r="VKT769" s="156"/>
      <c r="VKU769" s="156"/>
      <c r="VKV769" s="156"/>
      <c r="VKW769" s="156"/>
      <c r="VKX769" s="156"/>
      <c r="VKY769" s="156"/>
      <c r="VKZ769" s="156"/>
      <c r="VLA769" s="156"/>
      <c r="VLB769" s="156"/>
      <c r="VLC769" s="156"/>
      <c r="VLD769" s="156"/>
      <c r="VLE769" s="156"/>
      <c r="VLF769" s="156"/>
      <c r="VLG769" s="156"/>
      <c r="VLH769" s="156"/>
      <c r="VLI769" s="156"/>
      <c r="VLJ769" s="156"/>
      <c r="VLK769" s="156"/>
      <c r="VLL769" s="156"/>
      <c r="VLM769" s="156"/>
      <c r="VLN769" s="156"/>
      <c r="VLO769" s="156"/>
      <c r="VLP769" s="156"/>
      <c r="VLQ769" s="156"/>
      <c r="VLR769" s="156"/>
      <c r="VLS769" s="156"/>
      <c r="VLT769" s="156"/>
      <c r="VLU769" s="156"/>
      <c r="VLV769" s="156"/>
      <c r="VLW769" s="156"/>
      <c r="VLX769" s="156"/>
      <c r="VLY769" s="156"/>
      <c r="VLZ769" s="156"/>
      <c r="VMA769" s="156"/>
      <c r="VMB769" s="156"/>
      <c r="VMC769" s="156"/>
      <c r="VMD769" s="156"/>
      <c r="VME769" s="156"/>
      <c r="VMF769" s="156"/>
      <c r="VMG769" s="156"/>
      <c r="VMH769" s="156"/>
      <c r="VMI769" s="156"/>
      <c r="VMJ769" s="156"/>
      <c r="VMK769" s="156"/>
      <c r="VML769" s="156"/>
      <c r="VMM769" s="156"/>
      <c r="VMN769" s="156"/>
      <c r="VMO769" s="156"/>
      <c r="VMP769" s="156"/>
      <c r="VMQ769" s="156"/>
      <c r="VMR769" s="156"/>
      <c r="VMS769" s="156"/>
      <c r="VMT769" s="156"/>
      <c r="VMU769" s="156"/>
      <c r="VMV769" s="156"/>
      <c r="VMW769" s="156"/>
      <c r="VMX769" s="156"/>
      <c r="VMY769" s="156"/>
      <c r="VMZ769" s="156"/>
      <c r="VNA769" s="156"/>
      <c r="VNB769" s="156"/>
      <c r="VNC769" s="156"/>
      <c r="VND769" s="156"/>
      <c r="VNE769" s="156"/>
      <c r="VNF769" s="156"/>
      <c r="VNG769" s="156"/>
      <c r="VNH769" s="156"/>
      <c r="VNI769" s="156"/>
      <c r="VNJ769" s="156"/>
      <c r="VNK769" s="156"/>
      <c r="VNL769" s="156"/>
      <c r="VNM769" s="156"/>
      <c r="VNN769" s="156"/>
      <c r="VNO769" s="156"/>
      <c r="VNP769" s="156"/>
      <c r="VNQ769" s="156"/>
      <c r="VNR769" s="156"/>
      <c r="VNS769" s="156"/>
      <c r="VNT769" s="156"/>
      <c r="VNU769" s="156"/>
      <c r="VNV769" s="156"/>
      <c r="VNW769" s="156"/>
      <c r="VNX769" s="156"/>
      <c r="VNY769" s="156"/>
      <c r="VNZ769" s="156"/>
      <c r="VOA769" s="156"/>
      <c r="VOB769" s="156"/>
      <c r="VOC769" s="156"/>
      <c r="VOD769" s="156"/>
      <c r="VOE769" s="156"/>
      <c r="VOF769" s="156"/>
      <c r="VOG769" s="156"/>
      <c r="VOH769" s="156"/>
      <c r="VOI769" s="156"/>
      <c r="VOJ769" s="156"/>
      <c r="VOK769" s="156"/>
      <c r="VOL769" s="156"/>
      <c r="VOM769" s="156"/>
      <c r="VON769" s="156"/>
      <c r="VOO769" s="156"/>
      <c r="VOP769" s="156"/>
      <c r="VOQ769" s="156"/>
      <c r="VOR769" s="156"/>
      <c r="VOS769" s="156"/>
      <c r="VOT769" s="156"/>
      <c r="VOU769" s="156"/>
      <c r="VOV769" s="156"/>
      <c r="VOW769" s="156"/>
      <c r="VOX769" s="156"/>
      <c r="VOY769" s="156"/>
      <c r="VOZ769" s="156"/>
      <c r="VPA769" s="156"/>
      <c r="VPB769" s="156"/>
      <c r="VPC769" s="156"/>
      <c r="VPD769" s="156"/>
      <c r="VPE769" s="156"/>
      <c r="VPF769" s="156"/>
      <c r="VPG769" s="156"/>
      <c r="VPH769" s="156"/>
      <c r="VPI769" s="156"/>
      <c r="VPJ769" s="156"/>
      <c r="VPK769" s="156"/>
      <c r="VPL769" s="156"/>
      <c r="VPM769" s="156"/>
      <c r="VPN769" s="156"/>
      <c r="VPO769" s="156"/>
      <c r="VPP769" s="156"/>
      <c r="VPQ769" s="156"/>
      <c r="VPR769" s="156"/>
      <c r="VPS769" s="156"/>
      <c r="VPT769" s="156"/>
      <c r="VPU769" s="156"/>
      <c r="VPV769" s="156"/>
      <c r="VPW769" s="156"/>
      <c r="VPX769" s="156"/>
      <c r="VPY769" s="156"/>
      <c r="VPZ769" s="156"/>
      <c r="VQA769" s="156"/>
      <c r="VQB769" s="156"/>
      <c r="VQC769" s="156"/>
      <c r="VQD769" s="156"/>
      <c r="VQE769" s="156"/>
      <c r="VQF769" s="156"/>
      <c r="VQG769" s="156"/>
      <c r="VQH769" s="156"/>
      <c r="VQI769" s="156"/>
      <c r="VQJ769" s="156"/>
      <c r="VQK769" s="156"/>
      <c r="VQL769" s="156"/>
      <c r="VQM769" s="156"/>
      <c r="VQN769" s="156"/>
      <c r="VQO769" s="156"/>
      <c r="VQP769" s="156"/>
      <c r="VQQ769" s="156"/>
      <c r="VQR769" s="156"/>
      <c r="VQS769" s="156"/>
      <c r="VQT769" s="156"/>
      <c r="VQU769" s="156"/>
      <c r="VQV769" s="156"/>
      <c r="VQW769" s="156"/>
      <c r="VQX769" s="156"/>
      <c r="VQY769" s="156"/>
      <c r="VQZ769" s="156"/>
      <c r="VRA769" s="156"/>
      <c r="VRB769" s="156"/>
      <c r="VRC769" s="156"/>
      <c r="VRD769" s="156"/>
      <c r="VRE769" s="156"/>
      <c r="VRF769" s="156"/>
      <c r="VRG769" s="156"/>
      <c r="VRH769" s="156"/>
      <c r="VRI769" s="156"/>
      <c r="VRJ769" s="156"/>
      <c r="VRK769" s="156"/>
      <c r="VRL769" s="156"/>
      <c r="VRM769" s="156"/>
      <c r="VRN769" s="156"/>
      <c r="VRO769" s="156"/>
      <c r="VRP769" s="156"/>
      <c r="VRQ769" s="156"/>
      <c r="VRR769" s="156"/>
      <c r="VRS769" s="156"/>
      <c r="VRT769" s="156"/>
      <c r="VRU769" s="156"/>
      <c r="VRV769" s="156"/>
      <c r="VRW769" s="156"/>
      <c r="VRX769" s="156"/>
      <c r="VRY769" s="156"/>
      <c r="VRZ769" s="156"/>
      <c r="VSA769" s="156"/>
      <c r="VSB769" s="156"/>
      <c r="VSC769" s="156"/>
      <c r="VSD769" s="156"/>
      <c r="VSE769" s="156"/>
      <c r="VSF769" s="156"/>
      <c r="VSG769" s="156"/>
      <c r="VSH769" s="156"/>
      <c r="VSI769" s="156"/>
      <c r="VSJ769" s="156"/>
      <c r="VSK769" s="156"/>
      <c r="VSL769" s="156"/>
      <c r="VSM769" s="156"/>
      <c r="VSN769" s="156"/>
      <c r="VSO769" s="156"/>
      <c r="VSP769" s="156"/>
      <c r="VSQ769" s="156"/>
      <c r="VSR769" s="156"/>
      <c r="VSS769" s="156"/>
      <c r="VST769" s="156"/>
      <c r="VSU769" s="156"/>
      <c r="VSV769" s="156"/>
      <c r="VSW769" s="156"/>
      <c r="VSX769" s="156"/>
      <c r="VSY769" s="156"/>
      <c r="VSZ769" s="156"/>
      <c r="VTA769" s="156"/>
      <c r="VTB769" s="156"/>
      <c r="VTC769" s="156"/>
      <c r="VTD769" s="156"/>
      <c r="VTE769" s="156"/>
      <c r="VTF769" s="156"/>
      <c r="VTG769" s="156"/>
      <c r="VTH769" s="156"/>
      <c r="VTI769" s="156"/>
      <c r="VTJ769" s="156"/>
      <c r="VTK769" s="156"/>
      <c r="VTL769" s="156"/>
      <c r="VTM769" s="156"/>
      <c r="VTN769" s="156"/>
      <c r="VTO769" s="156"/>
      <c r="VTP769" s="156"/>
      <c r="VTQ769" s="156"/>
      <c r="VTR769" s="156"/>
      <c r="VTS769" s="156"/>
      <c r="VTT769" s="156"/>
      <c r="VTU769" s="156"/>
      <c r="VTV769" s="156"/>
      <c r="VTW769" s="156"/>
      <c r="VTX769" s="156"/>
      <c r="VTY769" s="156"/>
      <c r="VTZ769" s="156"/>
      <c r="VUA769" s="156"/>
      <c r="VUB769" s="156"/>
      <c r="VUC769" s="156"/>
      <c r="VUD769" s="156"/>
      <c r="VUE769" s="156"/>
      <c r="VUF769" s="156"/>
      <c r="VUG769" s="156"/>
      <c r="VUH769" s="156"/>
      <c r="VUI769" s="156"/>
      <c r="VUJ769" s="156"/>
      <c r="VUK769" s="156"/>
      <c r="VUL769" s="156"/>
      <c r="VUM769" s="156"/>
      <c r="VUN769" s="156"/>
      <c r="VUO769" s="156"/>
      <c r="VUP769" s="156"/>
      <c r="VUQ769" s="156"/>
      <c r="VUR769" s="156"/>
      <c r="VUS769" s="156"/>
      <c r="VUT769" s="156"/>
      <c r="VUU769" s="156"/>
      <c r="VUV769" s="156"/>
      <c r="VUW769" s="156"/>
      <c r="VUX769" s="156"/>
      <c r="VUY769" s="156"/>
      <c r="VUZ769" s="156"/>
      <c r="VVA769" s="156"/>
      <c r="VVB769" s="156"/>
      <c r="VVC769" s="156"/>
      <c r="VVD769" s="156"/>
      <c r="VVE769" s="156"/>
      <c r="VVF769" s="156"/>
      <c r="VVG769" s="156"/>
      <c r="VVH769" s="156"/>
      <c r="VVI769" s="156"/>
      <c r="VVJ769" s="156"/>
      <c r="VVK769" s="156"/>
      <c r="VVL769" s="156"/>
      <c r="VVM769" s="156"/>
      <c r="VVN769" s="156"/>
      <c r="VVO769" s="156"/>
      <c r="VVP769" s="156"/>
      <c r="VVQ769" s="156"/>
      <c r="VVR769" s="156"/>
      <c r="VVS769" s="156"/>
      <c r="VVT769" s="156"/>
      <c r="VVU769" s="156"/>
      <c r="VVV769" s="156"/>
      <c r="VVW769" s="156"/>
      <c r="VVX769" s="156"/>
      <c r="VVY769" s="156"/>
      <c r="VVZ769" s="156"/>
      <c r="VWA769" s="156"/>
      <c r="VWB769" s="156"/>
      <c r="VWC769" s="156"/>
      <c r="VWD769" s="156"/>
      <c r="VWE769" s="156"/>
      <c r="VWF769" s="156"/>
      <c r="VWG769" s="156"/>
      <c r="VWH769" s="156"/>
      <c r="VWI769" s="156"/>
      <c r="VWJ769" s="156"/>
      <c r="VWK769" s="156"/>
      <c r="VWL769" s="156"/>
      <c r="VWM769" s="156"/>
      <c r="VWN769" s="156"/>
      <c r="VWO769" s="156"/>
      <c r="VWP769" s="156"/>
      <c r="VWQ769" s="156"/>
      <c r="VWR769" s="156"/>
      <c r="VWS769" s="156"/>
      <c r="VWT769" s="156"/>
      <c r="VWU769" s="156"/>
      <c r="VWV769" s="156"/>
      <c r="VWW769" s="156"/>
      <c r="VWX769" s="156"/>
      <c r="VWY769" s="156"/>
      <c r="VWZ769" s="156"/>
      <c r="VXA769" s="156"/>
      <c r="VXB769" s="156"/>
      <c r="VXC769" s="156"/>
      <c r="VXD769" s="156"/>
      <c r="VXE769" s="156"/>
      <c r="VXF769" s="156"/>
      <c r="VXG769" s="156"/>
      <c r="VXH769" s="156"/>
      <c r="VXI769" s="156"/>
      <c r="VXJ769" s="156"/>
      <c r="VXK769" s="156"/>
      <c r="VXL769" s="156"/>
      <c r="VXM769" s="156"/>
      <c r="VXN769" s="156"/>
      <c r="VXO769" s="156"/>
      <c r="VXP769" s="156"/>
      <c r="VXQ769" s="156"/>
      <c r="VXR769" s="156"/>
      <c r="VXS769" s="156"/>
      <c r="VXT769" s="156"/>
      <c r="VXU769" s="156"/>
      <c r="VXV769" s="156"/>
      <c r="VXW769" s="156"/>
      <c r="VXX769" s="156"/>
      <c r="VXY769" s="156"/>
      <c r="VXZ769" s="156"/>
      <c r="VYA769" s="156"/>
      <c r="VYB769" s="156"/>
      <c r="VYC769" s="156"/>
      <c r="VYD769" s="156"/>
      <c r="VYE769" s="156"/>
      <c r="VYF769" s="156"/>
      <c r="VYG769" s="156"/>
      <c r="VYH769" s="156"/>
      <c r="VYI769" s="156"/>
      <c r="VYJ769" s="156"/>
      <c r="VYK769" s="156"/>
      <c r="VYL769" s="156"/>
      <c r="VYM769" s="156"/>
      <c r="VYN769" s="156"/>
      <c r="VYO769" s="156"/>
      <c r="VYP769" s="156"/>
      <c r="VYQ769" s="156"/>
      <c r="VYR769" s="156"/>
      <c r="VYS769" s="156"/>
      <c r="VYT769" s="156"/>
      <c r="VYU769" s="156"/>
      <c r="VYV769" s="156"/>
      <c r="VYW769" s="156"/>
      <c r="VYX769" s="156"/>
      <c r="VYY769" s="156"/>
      <c r="VYZ769" s="156"/>
      <c r="VZA769" s="156"/>
      <c r="VZB769" s="156"/>
      <c r="VZC769" s="156"/>
      <c r="VZD769" s="156"/>
      <c r="VZE769" s="156"/>
      <c r="VZF769" s="156"/>
      <c r="VZG769" s="156"/>
      <c r="VZH769" s="156"/>
      <c r="VZI769" s="156"/>
      <c r="VZJ769" s="156"/>
      <c r="VZK769" s="156"/>
      <c r="VZL769" s="156"/>
      <c r="VZM769" s="156"/>
      <c r="VZN769" s="156"/>
      <c r="VZO769" s="156"/>
      <c r="VZP769" s="156"/>
      <c r="VZQ769" s="156"/>
      <c r="VZR769" s="156"/>
      <c r="VZS769" s="156"/>
      <c r="VZT769" s="156"/>
      <c r="VZU769" s="156"/>
      <c r="VZV769" s="156"/>
      <c r="VZW769" s="156"/>
      <c r="VZX769" s="156"/>
      <c r="VZY769" s="156"/>
      <c r="VZZ769" s="156"/>
      <c r="WAA769" s="156"/>
      <c r="WAB769" s="156"/>
      <c r="WAC769" s="156"/>
      <c r="WAD769" s="156"/>
      <c r="WAE769" s="156"/>
      <c r="WAF769" s="156"/>
      <c r="WAG769" s="156"/>
      <c r="WAH769" s="156"/>
      <c r="WAI769" s="156"/>
      <c r="WAJ769" s="156"/>
      <c r="WAK769" s="156"/>
      <c r="WAL769" s="156"/>
      <c r="WAM769" s="156"/>
      <c r="WAN769" s="156"/>
      <c r="WAO769" s="156"/>
      <c r="WAP769" s="156"/>
      <c r="WAQ769" s="156"/>
      <c r="WAR769" s="156"/>
      <c r="WAS769" s="156"/>
      <c r="WAT769" s="156"/>
      <c r="WAU769" s="156"/>
      <c r="WAV769" s="156"/>
      <c r="WAW769" s="156"/>
      <c r="WAX769" s="156"/>
      <c r="WAY769" s="156"/>
      <c r="WAZ769" s="156"/>
      <c r="WBA769" s="156"/>
      <c r="WBB769" s="156"/>
      <c r="WBC769" s="156"/>
      <c r="WBD769" s="156"/>
      <c r="WBE769" s="156"/>
      <c r="WBF769" s="156"/>
      <c r="WBG769" s="156"/>
      <c r="WBH769" s="156"/>
      <c r="WBI769" s="156"/>
      <c r="WBJ769" s="156"/>
      <c r="WBK769" s="156"/>
      <c r="WBL769" s="156"/>
      <c r="WBM769" s="156"/>
      <c r="WBN769" s="156"/>
      <c r="WBO769" s="156"/>
      <c r="WBP769" s="156"/>
      <c r="WBQ769" s="156"/>
      <c r="WBR769" s="156"/>
      <c r="WBS769" s="156"/>
      <c r="WBT769" s="156"/>
      <c r="WBU769" s="156"/>
      <c r="WBV769" s="156"/>
      <c r="WBW769" s="156"/>
      <c r="WBX769" s="156"/>
      <c r="WBY769" s="156"/>
      <c r="WBZ769" s="156"/>
      <c r="WCA769" s="156"/>
      <c r="WCB769" s="156"/>
      <c r="WCC769" s="156"/>
      <c r="WCD769" s="156"/>
      <c r="WCE769" s="156"/>
      <c r="WCF769" s="156"/>
      <c r="WCG769" s="156"/>
      <c r="WCH769" s="156"/>
      <c r="WCI769" s="156"/>
      <c r="WCJ769" s="156"/>
      <c r="WCK769" s="156"/>
      <c r="WCL769" s="156"/>
      <c r="WCM769" s="156"/>
      <c r="WCN769" s="156"/>
      <c r="WCO769" s="156"/>
      <c r="WCP769" s="156"/>
      <c r="WCQ769" s="156"/>
      <c r="WCR769" s="156"/>
      <c r="WCS769" s="156"/>
      <c r="WCT769" s="156"/>
      <c r="WCU769" s="156"/>
      <c r="WCV769" s="156"/>
      <c r="WCW769" s="156"/>
      <c r="WCX769" s="156"/>
      <c r="WCY769" s="156"/>
      <c r="WCZ769" s="156"/>
      <c r="WDA769" s="156"/>
      <c r="WDB769" s="156"/>
      <c r="WDC769" s="156"/>
      <c r="WDD769" s="156"/>
      <c r="WDE769" s="156"/>
      <c r="WDF769" s="156"/>
      <c r="WDG769" s="156"/>
      <c r="WDH769" s="156"/>
      <c r="WDI769" s="156"/>
      <c r="WDJ769" s="156"/>
      <c r="WDK769" s="156"/>
      <c r="WDL769" s="156"/>
      <c r="WDM769" s="156"/>
      <c r="WDN769" s="156"/>
      <c r="WDO769" s="156"/>
      <c r="WDP769" s="156"/>
      <c r="WDQ769" s="156"/>
      <c r="WDR769" s="156"/>
      <c r="WDS769" s="156"/>
      <c r="WDT769" s="156"/>
      <c r="WDU769" s="156"/>
      <c r="WDV769" s="156"/>
      <c r="WDW769" s="156"/>
      <c r="WDX769" s="156"/>
      <c r="WDY769" s="156"/>
      <c r="WDZ769" s="156"/>
      <c r="WEA769" s="156"/>
      <c r="WEB769" s="156"/>
      <c r="WEC769" s="156"/>
      <c r="WED769" s="156"/>
      <c r="WEE769" s="156"/>
      <c r="WEF769" s="156"/>
      <c r="WEG769" s="156"/>
      <c r="WEH769" s="156"/>
      <c r="WEI769" s="156"/>
      <c r="WEJ769" s="156"/>
      <c r="WEK769" s="156"/>
      <c r="WEL769" s="156"/>
      <c r="WEM769" s="156"/>
      <c r="WEN769" s="156"/>
      <c r="WEO769" s="156"/>
      <c r="WEP769" s="156"/>
      <c r="WEQ769" s="156"/>
      <c r="WER769" s="156"/>
      <c r="WES769" s="156"/>
      <c r="WET769" s="156"/>
      <c r="WEU769" s="156"/>
      <c r="WEV769" s="156"/>
      <c r="WEW769" s="156"/>
      <c r="WEX769" s="156"/>
      <c r="WEY769" s="156"/>
      <c r="WEZ769" s="156"/>
      <c r="WFA769" s="156"/>
      <c r="WFB769" s="156"/>
      <c r="WFC769" s="156"/>
      <c r="WFD769" s="156"/>
      <c r="WFE769" s="156"/>
      <c r="WFF769" s="156"/>
      <c r="WFG769" s="156"/>
      <c r="WFH769" s="156"/>
      <c r="WFI769" s="156"/>
      <c r="WFJ769" s="156"/>
      <c r="WFK769" s="156"/>
      <c r="WFL769" s="156"/>
      <c r="WFM769" s="156"/>
      <c r="WFN769" s="156"/>
      <c r="WFO769" s="156"/>
      <c r="WFP769" s="156"/>
      <c r="WFQ769" s="156"/>
      <c r="WFR769" s="156"/>
      <c r="WFS769" s="156"/>
      <c r="WFT769" s="156"/>
      <c r="WFU769" s="156"/>
      <c r="WFV769" s="156"/>
      <c r="WFW769" s="156"/>
      <c r="WFX769" s="156"/>
      <c r="WFY769" s="156"/>
      <c r="WFZ769" s="156"/>
      <c r="WGA769" s="156"/>
      <c r="WGB769" s="156"/>
      <c r="WGC769" s="156"/>
      <c r="WGD769" s="156"/>
      <c r="WGE769" s="156"/>
      <c r="WGF769" s="156"/>
      <c r="WGG769" s="156"/>
      <c r="WGH769" s="156"/>
      <c r="WGI769" s="156"/>
      <c r="WGJ769" s="156"/>
      <c r="WGK769" s="156"/>
      <c r="WGL769" s="156"/>
      <c r="WGM769" s="156"/>
      <c r="WGN769" s="156"/>
      <c r="WGO769" s="156"/>
      <c r="WGP769" s="156"/>
      <c r="WGQ769" s="156"/>
      <c r="WGR769" s="156"/>
      <c r="WGS769" s="156"/>
      <c r="WGT769" s="156"/>
      <c r="WGU769" s="156"/>
      <c r="WGV769" s="156"/>
      <c r="WGW769" s="156"/>
      <c r="WGX769" s="156"/>
      <c r="WGY769" s="156"/>
      <c r="WGZ769" s="156"/>
      <c r="WHA769" s="156"/>
      <c r="WHB769" s="156"/>
      <c r="WHC769" s="156"/>
      <c r="WHD769" s="156"/>
      <c r="WHE769" s="156"/>
      <c r="WHF769" s="156"/>
      <c r="WHG769" s="156"/>
      <c r="WHH769" s="156"/>
      <c r="WHI769" s="156"/>
      <c r="WHJ769" s="156"/>
      <c r="WHK769" s="156"/>
      <c r="WHL769" s="156"/>
      <c r="WHM769" s="156"/>
      <c r="WHN769" s="156"/>
      <c r="WHO769" s="156"/>
      <c r="WHP769" s="156"/>
      <c r="WHQ769" s="156"/>
      <c r="WHR769" s="156"/>
      <c r="WHS769" s="156"/>
      <c r="WHT769" s="156"/>
      <c r="WHU769" s="156"/>
      <c r="WHV769" s="156"/>
      <c r="WHW769" s="156"/>
      <c r="WHX769" s="156"/>
      <c r="WHY769" s="156"/>
      <c r="WHZ769" s="156"/>
      <c r="WIA769" s="156"/>
      <c r="WIB769" s="156"/>
      <c r="WIC769" s="156"/>
      <c r="WID769" s="156"/>
      <c r="WIE769" s="156"/>
      <c r="WIF769" s="156"/>
      <c r="WIG769" s="156"/>
      <c r="WIH769" s="156"/>
      <c r="WII769" s="156"/>
      <c r="WIJ769" s="156"/>
      <c r="WIK769" s="156"/>
      <c r="WIL769" s="156"/>
      <c r="WIM769" s="156"/>
      <c r="WIN769" s="156"/>
      <c r="WIO769" s="156"/>
      <c r="WIP769" s="156"/>
      <c r="WIQ769" s="156"/>
      <c r="WIR769" s="156"/>
      <c r="WIS769" s="156"/>
      <c r="WIT769" s="156"/>
      <c r="WIU769" s="156"/>
      <c r="WIV769" s="156"/>
      <c r="WIW769" s="156"/>
      <c r="WIX769" s="156"/>
      <c r="WIY769" s="156"/>
      <c r="WIZ769" s="156"/>
      <c r="WJA769" s="156"/>
      <c r="WJB769" s="156"/>
      <c r="WJC769" s="156"/>
      <c r="WJD769" s="156"/>
      <c r="WJE769" s="156"/>
      <c r="WJF769" s="156"/>
      <c r="WJG769" s="156"/>
      <c r="WJH769" s="156"/>
      <c r="WJI769" s="156"/>
      <c r="WJJ769" s="156"/>
      <c r="WJK769" s="156"/>
      <c r="WJL769" s="156"/>
      <c r="WJM769" s="156"/>
      <c r="WJN769" s="156"/>
      <c r="WJO769" s="156"/>
      <c r="WJP769" s="156"/>
      <c r="WJQ769" s="156"/>
      <c r="WJR769" s="156"/>
      <c r="WJS769" s="156"/>
      <c r="WJT769" s="156"/>
      <c r="WJU769" s="156"/>
      <c r="WJV769" s="156"/>
      <c r="WJW769" s="156"/>
      <c r="WJX769" s="156"/>
      <c r="WJY769" s="156"/>
      <c r="WJZ769" s="156"/>
      <c r="WKA769" s="156"/>
      <c r="WKB769" s="156"/>
      <c r="WKC769" s="156"/>
      <c r="WKD769" s="156"/>
      <c r="WKE769" s="156"/>
      <c r="WKF769" s="156"/>
      <c r="WKG769" s="156"/>
      <c r="WKH769" s="156"/>
      <c r="WKI769" s="156"/>
      <c r="WKJ769" s="156"/>
      <c r="WKK769" s="156"/>
      <c r="WKL769" s="156"/>
      <c r="WKM769" s="156"/>
      <c r="WKN769" s="156"/>
      <c r="WKO769" s="156"/>
      <c r="WKP769" s="156"/>
      <c r="WKQ769" s="156"/>
      <c r="WKR769" s="156"/>
      <c r="WKS769" s="156"/>
      <c r="WKT769" s="156"/>
      <c r="WKU769" s="156"/>
      <c r="WKV769" s="156"/>
      <c r="WKW769" s="156"/>
      <c r="WKX769" s="156"/>
      <c r="WKY769" s="156"/>
      <c r="WKZ769" s="156"/>
      <c r="WLA769" s="156"/>
      <c r="WLB769" s="156"/>
      <c r="WLC769" s="156"/>
      <c r="WLD769" s="156"/>
      <c r="WLE769" s="156"/>
      <c r="WLF769" s="156"/>
      <c r="WLG769" s="156"/>
      <c r="WLH769" s="156"/>
      <c r="WLI769" s="156"/>
      <c r="WLJ769" s="156"/>
      <c r="WLK769" s="156"/>
      <c r="WLL769" s="156"/>
      <c r="WLM769" s="156"/>
      <c r="WLN769" s="156"/>
      <c r="WLO769" s="156"/>
      <c r="WLP769" s="156"/>
      <c r="WLQ769" s="156"/>
      <c r="WLR769" s="156"/>
      <c r="WLS769" s="156"/>
      <c r="WLT769" s="156"/>
      <c r="WLU769" s="156"/>
      <c r="WLV769" s="156"/>
      <c r="WLW769" s="156"/>
      <c r="WLX769" s="156"/>
      <c r="WLY769" s="156"/>
      <c r="WLZ769" s="156"/>
      <c r="WMA769" s="156"/>
      <c r="WMB769" s="156"/>
      <c r="WMC769" s="156"/>
      <c r="WMD769" s="156"/>
      <c r="WME769" s="156"/>
      <c r="WMF769" s="156"/>
      <c r="WMG769" s="156"/>
      <c r="WMH769" s="156"/>
      <c r="WMI769" s="156"/>
      <c r="WMJ769" s="156"/>
      <c r="WMK769" s="156"/>
      <c r="WML769" s="156"/>
      <c r="WMM769" s="156"/>
      <c r="WMN769" s="156"/>
      <c r="WMO769" s="156"/>
      <c r="WMP769" s="156"/>
      <c r="WMQ769" s="156"/>
      <c r="WMR769" s="156"/>
      <c r="WMS769" s="156"/>
      <c r="WMT769" s="156"/>
      <c r="WMU769" s="156"/>
      <c r="WMV769" s="156"/>
      <c r="WMW769" s="156"/>
      <c r="WMX769" s="156"/>
      <c r="WMY769" s="156"/>
      <c r="WMZ769" s="156"/>
      <c r="WNA769" s="156"/>
      <c r="WNB769" s="156"/>
      <c r="WNC769" s="156"/>
      <c r="WND769" s="156"/>
      <c r="WNE769" s="156"/>
      <c r="WNF769" s="156"/>
      <c r="WNG769" s="156"/>
      <c r="WNH769" s="156"/>
      <c r="WNI769" s="156"/>
      <c r="WNJ769" s="156"/>
      <c r="WNK769" s="156"/>
      <c r="WNL769" s="156"/>
      <c r="WNM769" s="156"/>
      <c r="WNN769" s="156"/>
      <c r="WNO769" s="156"/>
      <c r="WNP769" s="156"/>
      <c r="WNQ769" s="156"/>
      <c r="WNR769" s="156"/>
      <c r="WNS769" s="156"/>
      <c r="WNT769" s="156"/>
      <c r="WNU769" s="156"/>
      <c r="WNV769" s="156"/>
      <c r="WNW769" s="156"/>
      <c r="WNX769" s="156"/>
      <c r="WNY769" s="156"/>
      <c r="WNZ769" s="156"/>
      <c r="WOA769" s="156"/>
      <c r="WOB769" s="156"/>
      <c r="WOC769" s="156"/>
      <c r="WOD769" s="156"/>
      <c r="WOE769" s="156"/>
      <c r="WOF769" s="156"/>
      <c r="WOG769" s="156"/>
      <c r="WOH769" s="156"/>
      <c r="WOI769" s="156"/>
      <c r="WOJ769" s="156"/>
      <c r="WOK769" s="156"/>
      <c r="WOL769" s="156"/>
      <c r="WOM769" s="156"/>
      <c r="WON769" s="156"/>
      <c r="WOO769" s="156"/>
      <c r="WOP769" s="156"/>
      <c r="WOQ769" s="156"/>
      <c r="WOR769" s="156"/>
      <c r="WOS769" s="156"/>
      <c r="WOT769" s="156"/>
      <c r="WOU769" s="156"/>
      <c r="WOV769" s="156"/>
      <c r="WOW769" s="156"/>
      <c r="WOX769" s="156"/>
      <c r="WOY769" s="156"/>
      <c r="WOZ769" s="156"/>
      <c r="WPA769" s="156"/>
      <c r="WPB769" s="156"/>
      <c r="WPC769" s="156"/>
      <c r="WPD769" s="156"/>
      <c r="WPE769" s="156"/>
      <c r="WPF769" s="156"/>
      <c r="WPG769" s="156"/>
      <c r="WPH769" s="156"/>
      <c r="WPI769" s="156"/>
      <c r="WPJ769" s="156"/>
      <c r="WPK769" s="156"/>
      <c r="WPL769" s="156"/>
      <c r="WPM769" s="156"/>
      <c r="WPN769" s="156"/>
      <c r="WPO769" s="156"/>
      <c r="WPP769" s="156"/>
      <c r="WPQ769" s="156"/>
      <c r="WPR769" s="156"/>
      <c r="WPS769" s="156"/>
      <c r="WPT769" s="156"/>
      <c r="WPU769" s="156"/>
      <c r="WPV769" s="156"/>
      <c r="WPW769" s="156"/>
      <c r="WPX769" s="156"/>
      <c r="WPY769" s="156"/>
      <c r="WPZ769" s="156"/>
      <c r="WQA769" s="156"/>
      <c r="WQB769" s="156"/>
      <c r="WQC769" s="156"/>
      <c r="WQD769" s="156"/>
      <c r="WQE769" s="156"/>
      <c r="WQF769" s="156"/>
      <c r="WQG769" s="156"/>
      <c r="WQH769" s="156"/>
      <c r="WQI769" s="156"/>
      <c r="WQJ769" s="156"/>
      <c r="WQK769" s="156"/>
      <c r="WQL769" s="156"/>
      <c r="WQM769" s="156"/>
      <c r="WQN769" s="156"/>
      <c r="WQO769" s="156"/>
      <c r="WQP769" s="156"/>
      <c r="WQQ769" s="156"/>
      <c r="WQR769" s="156"/>
      <c r="WQS769" s="156"/>
      <c r="WQT769" s="156"/>
      <c r="WQU769" s="156"/>
      <c r="WQV769" s="156"/>
      <c r="WQW769" s="156"/>
      <c r="WQX769" s="156"/>
      <c r="WQY769" s="156"/>
      <c r="WQZ769" s="156"/>
      <c r="WRA769" s="156"/>
      <c r="WRB769" s="156"/>
      <c r="WRC769" s="156"/>
      <c r="WRD769" s="156"/>
      <c r="WRE769" s="156"/>
      <c r="WRF769" s="156"/>
      <c r="WRG769" s="156"/>
      <c r="WRH769" s="156"/>
      <c r="WRI769" s="156"/>
      <c r="WRJ769" s="156"/>
      <c r="WRK769" s="156"/>
      <c r="WRL769" s="156"/>
      <c r="WRM769" s="156"/>
      <c r="WRN769" s="156"/>
      <c r="WRO769" s="156"/>
      <c r="WRP769" s="156"/>
      <c r="WRQ769" s="156"/>
      <c r="WRR769" s="156"/>
      <c r="WRS769" s="156"/>
      <c r="WRT769" s="156"/>
      <c r="WRU769" s="156"/>
      <c r="WRV769" s="156"/>
      <c r="WRW769" s="156"/>
      <c r="WRX769" s="156"/>
      <c r="WRY769" s="156"/>
      <c r="WRZ769" s="156"/>
      <c r="WSA769" s="156"/>
      <c r="WSB769" s="156"/>
      <c r="WSC769" s="156"/>
      <c r="WSD769" s="156"/>
      <c r="WSE769" s="156"/>
      <c r="WSF769" s="156"/>
      <c r="WSG769" s="156"/>
      <c r="WSH769" s="156"/>
      <c r="WSI769" s="156"/>
      <c r="WSJ769" s="156"/>
      <c r="WSK769" s="156"/>
      <c r="WSL769" s="156"/>
      <c r="WSM769" s="156"/>
      <c r="WSN769" s="156"/>
      <c r="WSO769" s="156"/>
      <c r="WSP769" s="156"/>
      <c r="WSQ769" s="156"/>
      <c r="WSR769" s="156"/>
      <c r="WSS769" s="156"/>
      <c r="WST769" s="156"/>
      <c r="WSU769" s="156"/>
      <c r="WSV769" s="156"/>
      <c r="WSW769" s="156"/>
      <c r="WSX769" s="156"/>
      <c r="WSY769" s="156"/>
      <c r="WSZ769" s="156"/>
      <c r="WTA769" s="156"/>
      <c r="WTB769" s="156"/>
      <c r="WTC769" s="156"/>
      <c r="WTD769" s="156"/>
      <c r="WTE769" s="156"/>
      <c r="WTF769" s="156"/>
      <c r="WTG769" s="156"/>
      <c r="WTH769" s="156"/>
      <c r="WTI769" s="156"/>
      <c r="WTJ769" s="156"/>
      <c r="WTK769" s="156"/>
      <c r="WTL769" s="156"/>
      <c r="WTM769" s="156"/>
      <c r="WTN769" s="156"/>
      <c r="WTO769" s="156"/>
      <c r="WTP769" s="156"/>
      <c r="WTQ769" s="156"/>
      <c r="WTR769" s="156"/>
      <c r="WTS769" s="156"/>
      <c r="WTT769" s="156"/>
      <c r="WTU769" s="156"/>
      <c r="WTV769" s="156"/>
      <c r="WTW769" s="156"/>
      <c r="WTX769" s="156"/>
      <c r="WTY769" s="156"/>
      <c r="WTZ769" s="156"/>
      <c r="WUA769" s="156"/>
      <c r="WUB769" s="156"/>
      <c r="WUC769" s="156"/>
      <c r="WUD769" s="156"/>
      <c r="WUE769" s="156"/>
      <c r="WUF769" s="156"/>
      <c r="WUG769" s="156"/>
      <c r="WUH769" s="156"/>
      <c r="WUI769" s="156"/>
      <c r="WUJ769" s="156"/>
      <c r="WUK769" s="156"/>
      <c r="WUL769" s="156"/>
      <c r="WUM769" s="156"/>
      <c r="WUN769" s="156"/>
      <c r="WUO769" s="156"/>
      <c r="WUP769" s="156"/>
      <c r="WUQ769" s="156"/>
      <c r="WUR769" s="156"/>
      <c r="WUS769" s="156"/>
      <c r="WUT769" s="156"/>
      <c r="WUU769" s="156"/>
      <c r="WUV769" s="156"/>
      <c r="WUW769" s="156"/>
      <c r="WUX769" s="156"/>
      <c r="WUY769" s="156"/>
      <c r="WUZ769" s="156"/>
      <c r="WVA769" s="156"/>
      <c r="WVB769" s="156"/>
    </row>
    <row r="770" spans="1:16122" s="4" customFormat="1" ht="20.25" customHeight="1">
      <c r="A770" s="137" t="s">
        <v>1622</v>
      </c>
      <c r="B770" s="247"/>
      <c r="C770" s="247"/>
      <c r="D770" s="277" t="s">
        <v>1620</v>
      </c>
      <c r="E770" s="241">
        <v>45650</v>
      </c>
      <c r="F770" s="243">
        <v>2103290</v>
      </c>
      <c r="G770" s="195" t="e">
        <f>SUM(#REF!)</f>
        <v>#REF!</v>
      </c>
      <c r="H770" s="156"/>
      <c r="I770" s="217">
        <f>ROUND(L770/30,0)</f>
        <v>0</v>
      </c>
      <c r="J770" s="222" t="e">
        <f>#REF!</f>
        <v>#REF!</v>
      </c>
      <c r="K770" s="157"/>
      <c r="L770" s="167">
        <f>H$2-E770</f>
        <v>7</v>
      </c>
      <c r="M770" s="156"/>
      <c r="N770" s="156"/>
      <c r="O770" s="156"/>
      <c r="P770" s="156"/>
      <c r="Q770" s="156"/>
      <c r="R770" s="156"/>
      <c r="S770" s="156"/>
      <c r="T770" s="156"/>
      <c r="U770" s="156"/>
      <c r="V770" s="156"/>
      <c r="W770" s="156"/>
      <c r="X770" s="156"/>
      <c r="Y770" s="156"/>
      <c r="Z770" s="156"/>
      <c r="AA770" s="156"/>
      <c r="AB770" s="156"/>
      <c r="AC770" s="156"/>
      <c r="AD770" s="156"/>
      <c r="AE770" s="156"/>
      <c r="AF770" s="156"/>
      <c r="AG770" s="156"/>
      <c r="AH770" s="156"/>
      <c r="AI770" s="156"/>
      <c r="AJ770" s="156"/>
      <c r="AK770" s="156"/>
      <c r="AL770" s="156"/>
      <c r="AM770" s="156"/>
      <c r="AN770" s="156"/>
      <c r="AO770" s="156"/>
      <c r="AP770" s="156"/>
      <c r="AQ770" s="156"/>
      <c r="AR770" s="156"/>
      <c r="AS770" s="156"/>
      <c r="AT770" s="156"/>
      <c r="AU770" s="156"/>
      <c r="AV770" s="156"/>
      <c r="AW770" s="156"/>
      <c r="AX770" s="156"/>
      <c r="AY770" s="156"/>
      <c r="AZ770" s="156"/>
      <c r="BA770" s="156"/>
      <c r="BB770" s="156"/>
      <c r="BC770" s="156"/>
      <c r="BD770" s="156"/>
      <c r="BE770" s="156"/>
      <c r="BF770" s="156"/>
      <c r="BG770" s="156"/>
      <c r="BH770" s="156"/>
      <c r="BI770" s="156"/>
      <c r="BJ770" s="156"/>
      <c r="BK770" s="156"/>
      <c r="BL770" s="156"/>
      <c r="BM770" s="156"/>
      <c r="BN770" s="156"/>
      <c r="BO770" s="156"/>
      <c r="BP770" s="156"/>
      <c r="BQ770" s="156"/>
      <c r="BR770" s="156"/>
      <c r="BS770" s="156"/>
      <c r="BT770" s="156"/>
      <c r="BU770" s="156"/>
      <c r="BV770" s="156"/>
      <c r="BW770" s="156"/>
      <c r="BX770" s="156"/>
      <c r="BY770" s="156"/>
      <c r="BZ770" s="156"/>
      <c r="CA770" s="156"/>
      <c r="CB770" s="156"/>
      <c r="CC770" s="156"/>
      <c r="CD770" s="156"/>
      <c r="CE770" s="156"/>
      <c r="CF770" s="156"/>
      <c r="CG770" s="156"/>
      <c r="CH770" s="156"/>
      <c r="CI770" s="156"/>
      <c r="CJ770" s="156"/>
      <c r="CK770" s="156"/>
      <c r="CL770" s="156"/>
      <c r="CM770" s="156"/>
      <c r="CN770" s="156"/>
      <c r="CO770" s="156"/>
      <c r="CP770" s="156"/>
      <c r="CQ770" s="156"/>
      <c r="CR770" s="156"/>
      <c r="CS770" s="156"/>
      <c r="CT770" s="156"/>
      <c r="CU770" s="156"/>
      <c r="CV770" s="156"/>
      <c r="CW770" s="156"/>
      <c r="CX770" s="156"/>
      <c r="CY770" s="156"/>
      <c r="CZ770" s="156"/>
      <c r="DA770" s="156"/>
      <c r="DB770" s="156"/>
      <c r="DC770" s="156"/>
      <c r="DD770" s="156"/>
      <c r="DE770" s="156"/>
      <c r="DF770" s="156"/>
      <c r="DG770" s="156"/>
      <c r="DH770" s="156"/>
      <c r="DI770" s="156"/>
      <c r="DJ770" s="156"/>
      <c r="DK770" s="156"/>
      <c r="DL770" s="156"/>
      <c r="DM770" s="156"/>
      <c r="DN770" s="156"/>
      <c r="DO770" s="156"/>
      <c r="DP770" s="156"/>
      <c r="DQ770" s="156"/>
      <c r="DR770" s="156"/>
      <c r="DS770" s="156"/>
      <c r="DT770" s="156"/>
      <c r="DU770" s="156"/>
      <c r="DV770" s="156"/>
      <c r="DW770" s="156"/>
      <c r="DX770" s="156"/>
      <c r="DY770" s="156"/>
      <c r="DZ770" s="156"/>
      <c r="EA770" s="156"/>
      <c r="EB770" s="156"/>
      <c r="EC770" s="156"/>
      <c r="ED770" s="156"/>
      <c r="EE770" s="156"/>
      <c r="EF770" s="156"/>
      <c r="EG770" s="156"/>
      <c r="EH770" s="156"/>
      <c r="EI770" s="156"/>
      <c r="EJ770" s="156"/>
      <c r="EK770" s="156"/>
      <c r="EL770" s="156"/>
      <c r="EM770" s="156"/>
      <c r="EN770" s="156"/>
      <c r="EO770" s="156"/>
      <c r="EP770" s="156"/>
      <c r="EQ770" s="156"/>
      <c r="ER770" s="156"/>
      <c r="ES770" s="156"/>
      <c r="ET770" s="156"/>
      <c r="EU770" s="156"/>
      <c r="EV770" s="156"/>
      <c r="EW770" s="156"/>
      <c r="EX770" s="156"/>
      <c r="EY770" s="156"/>
      <c r="EZ770" s="156"/>
      <c r="FA770" s="156"/>
      <c r="FB770" s="156"/>
      <c r="FC770" s="156"/>
      <c r="FD770" s="156"/>
      <c r="FE770" s="156"/>
      <c r="FF770" s="156"/>
      <c r="FG770" s="156"/>
      <c r="FH770" s="156"/>
      <c r="FI770" s="156"/>
      <c r="FJ770" s="156"/>
      <c r="FK770" s="156"/>
      <c r="FL770" s="156"/>
      <c r="FM770" s="156"/>
      <c r="FN770" s="156"/>
      <c r="FO770" s="156"/>
      <c r="FP770" s="156"/>
      <c r="FQ770" s="156"/>
      <c r="FR770" s="156"/>
      <c r="FS770" s="156"/>
      <c r="FT770" s="156"/>
      <c r="FU770" s="156"/>
      <c r="FV770" s="156"/>
      <c r="FW770" s="156"/>
      <c r="FX770" s="156"/>
      <c r="FY770" s="156"/>
      <c r="FZ770" s="156"/>
      <c r="GA770" s="156"/>
      <c r="GB770" s="156"/>
      <c r="GC770" s="156"/>
      <c r="GD770" s="156"/>
      <c r="GE770" s="156"/>
      <c r="GF770" s="156"/>
      <c r="GG770" s="156"/>
      <c r="GH770" s="156"/>
      <c r="GI770" s="156"/>
      <c r="GJ770" s="156"/>
      <c r="GK770" s="156"/>
      <c r="GL770" s="156"/>
      <c r="GM770" s="156"/>
      <c r="GN770" s="156"/>
      <c r="GO770" s="156"/>
      <c r="GP770" s="156"/>
      <c r="GQ770" s="156"/>
      <c r="GR770" s="156"/>
      <c r="GS770" s="156"/>
      <c r="GT770" s="156"/>
      <c r="GU770" s="156"/>
      <c r="GV770" s="156"/>
      <c r="GW770" s="156"/>
      <c r="GX770" s="156"/>
      <c r="GY770" s="156"/>
      <c r="GZ770" s="156"/>
      <c r="HA770" s="156"/>
      <c r="HB770" s="156"/>
      <c r="HC770" s="156"/>
      <c r="HD770" s="156"/>
      <c r="HE770" s="156"/>
      <c r="HF770" s="156"/>
      <c r="HG770" s="156"/>
      <c r="HH770" s="156"/>
      <c r="HI770" s="156"/>
      <c r="HJ770" s="156"/>
      <c r="HK770" s="156"/>
      <c r="HL770" s="156"/>
      <c r="HM770" s="156"/>
      <c r="HN770" s="156"/>
      <c r="HO770" s="156"/>
      <c r="HP770" s="156"/>
      <c r="HQ770" s="156"/>
      <c r="HR770" s="156"/>
      <c r="HS770" s="156"/>
      <c r="HT770" s="156"/>
      <c r="HU770" s="156"/>
      <c r="HV770" s="156"/>
      <c r="HW770" s="156"/>
      <c r="HX770" s="156"/>
      <c r="HY770" s="156"/>
      <c r="HZ770" s="156"/>
      <c r="IA770" s="156"/>
      <c r="IB770" s="156"/>
      <c r="IC770" s="156"/>
      <c r="ID770" s="156"/>
      <c r="IE770" s="156"/>
      <c r="IF770" s="156"/>
      <c r="IG770" s="156"/>
      <c r="IH770" s="156"/>
      <c r="II770" s="156"/>
      <c r="IJ770" s="156"/>
      <c r="IK770" s="156"/>
      <c r="IL770" s="156"/>
      <c r="IM770" s="156"/>
      <c r="IN770" s="156"/>
      <c r="IO770" s="156"/>
      <c r="IP770" s="156"/>
      <c r="IQ770" s="156"/>
      <c r="IR770" s="156"/>
      <c r="IS770" s="156"/>
      <c r="IT770" s="156"/>
      <c r="IU770" s="156"/>
      <c r="IV770" s="156"/>
      <c r="IW770" s="156"/>
      <c r="IX770" s="156"/>
      <c r="IY770" s="156"/>
      <c r="IZ770" s="156"/>
      <c r="JA770" s="156"/>
      <c r="JB770" s="156"/>
      <c r="JC770" s="156"/>
      <c r="JD770" s="156"/>
      <c r="JE770" s="156"/>
      <c r="JF770" s="156"/>
      <c r="JG770" s="156"/>
      <c r="JH770" s="156"/>
      <c r="JI770" s="156"/>
      <c r="JJ770" s="156"/>
      <c r="JK770" s="156"/>
      <c r="JL770" s="156"/>
      <c r="JM770" s="156"/>
      <c r="JN770" s="156"/>
      <c r="JO770" s="156"/>
      <c r="JP770" s="156"/>
      <c r="JQ770" s="156"/>
      <c r="JR770" s="156"/>
      <c r="JS770" s="156"/>
      <c r="JT770" s="156"/>
      <c r="JU770" s="156"/>
      <c r="JV770" s="156"/>
      <c r="JW770" s="156"/>
      <c r="JX770" s="156"/>
      <c r="JY770" s="156"/>
      <c r="JZ770" s="156"/>
      <c r="KA770" s="156"/>
      <c r="KB770" s="156"/>
      <c r="KC770" s="156"/>
      <c r="KD770" s="156"/>
      <c r="KE770" s="156"/>
      <c r="KF770" s="156"/>
      <c r="KG770" s="156"/>
      <c r="KH770" s="156"/>
      <c r="KI770" s="156"/>
      <c r="KJ770" s="156"/>
      <c r="KK770" s="156"/>
      <c r="KL770" s="156"/>
      <c r="KM770" s="156"/>
      <c r="KN770" s="156"/>
      <c r="KO770" s="156"/>
      <c r="KP770" s="156"/>
      <c r="KQ770" s="156"/>
      <c r="KR770" s="156"/>
      <c r="KS770" s="156"/>
      <c r="KT770" s="156"/>
      <c r="KU770" s="156"/>
      <c r="KV770" s="156"/>
      <c r="KW770" s="156"/>
      <c r="KX770" s="156"/>
      <c r="KY770" s="156"/>
      <c r="KZ770" s="156"/>
      <c r="LA770" s="156"/>
      <c r="LB770" s="156"/>
      <c r="LC770" s="156"/>
      <c r="LD770" s="156"/>
      <c r="LE770" s="156"/>
      <c r="LF770" s="156"/>
      <c r="LG770" s="156"/>
      <c r="LH770" s="156"/>
      <c r="LI770" s="156"/>
      <c r="LJ770" s="156"/>
      <c r="LK770" s="156"/>
      <c r="LL770" s="156"/>
      <c r="LM770" s="156"/>
      <c r="LN770" s="156"/>
      <c r="LO770" s="156"/>
      <c r="LP770" s="156"/>
      <c r="LQ770" s="156"/>
      <c r="LR770" s="156"/>
      <c r="LS770" s="156"/>
      <c r="LT770" s="156"/>
      <c r="LU770" s="156"/>
      <c r="LV770" s="156"/>
      <c r="LW770" s="156"/>
      <c r="LX770" s="156"/>
      <c r="LY770" s="156"/>
      <c r="LZ770" s="156"/>
      <c r="MA770" s="156"/>
      <c r="MB770" s="156"/>
      <c r="MC770" s="156"/>
      <c r="MD770" s="156"/>
      <c r="ME770" s="156"/>
      <c r="MF770" s="156"/>
      <c r="MG770" s="156"/>
      <c r="MH770" s="156"/>
      <c r="MI770" s="156"/>
      <c r="MJ770" s="156"/>
      <c r="MK770" s="156"/>
      <c r="ML770" s="156"/>
      <c r="MM770" s="156"/>
      <c r="MN770" s="156"/>
      <c r="MO770" s="156"/>
      <c r="MP770" s="156"/>
      <c r="MQ770" s="156"/>
      <c r="MR770" s="156"/>
      <c r="MS770" s="156"/>
      <c r="MT770" s="156"/>
      <c r="MU770" s="156"/>
      <c r="MV770" s="156"/>
      <c r="MW770" s="156"/>
      <c r="MX770" s="156"/>
      <c r="MY770" s="156"/>
      <c r="MZ770" s="156"/>
      <c r="NA770" s="156"/>
      <c r="NB770" s="156"/>
      <c r="NC770" s="156"/>
      <c r="ND770" s="156"/>
      <c r="NE770" s="156"/>
      <c r="NF770" s="156"/>
      <c r="NG770" s="156"/>
      <c r="NH770" s="156"/>
      <c r="NI770" s="156"/>
      <c r="NJ770" s="156"/>
      <c r="NK770" s="156"/>
      <c r="NL770" s="156"/>
      <c r="NM770" s="156"/>
      <c r="NN770" s="156"/>
      <c r="NO770" s="156"/>
      <c r="NP770" s="156"/>
      <c r="NQ770" s="156"/>
      <c r="NR770" s="156"/>
      <c r="NS770" s="156"/>
      <c r="NT770" s="156"/>
      <c r="NU770" s="156"/>
      <c r="NV770" s="156"/>
      <c r="NW770" s="156"/>
      <c r="NX770" s="156"/>
      <c r="NY770" s="156"/>
      <c r="NZ770" s="156"/>
      <c r="OA770" s="156"/>
      <c r="OB770" s="156"/>
      <c r="OC770" s="156"/>
      <c r="OD770" s="156"/>
      <c r="OE770" s="156"/>
      <c r="OF770" s="156"/>
      <c r="OG770" s="156"/>
      <c r="OH770" s="156"/>
      <c r="OI770" s="156"/>
      <c r="OJ770" s="156"/>
      <c r="OK770" s="156"/>
      <c r="OL770" s="156"/>
      <c r="OM770" s="156"/>
      <c r="ON770" s="156"/>
      <c r="OO770" s="156"/>
      <c r="OP770" s="156"/>
      <c r="OQ770" s="156"/>
      <c r="OR770" s="156"/>
      <c r="OS770" s="156"/>
      <c r="OT770" s="156"/>
      <c r="OU770" s="156"/>
      <c r="OV770" s="156"/>
      <c r="OW770" s="156"/>
      <c r="OX770" s="156"/>
      <c r="OY770" s="156"/>
      <c r="OZ770" s="156"/>
      <c r="PA770" s="156"/>
      <c r="PB770" s="156"/>
      <c r="PC770" s="156"/>
      <c r="PD770" s="156"/>
      <c r="PE770" s="156"/>
      <c r="PF770" s="156"/>
      <c r="PG770" s="156"/>
      <c r="PH770" s="156"/>
      <c r="PI770" s="156"/>
      <c r="PJ770" s="156"/>
      <c r="PK770" s="156"/>
      <c r="PL770" s="156"/>
      <c r="PM770" s="156"/>
      <c r="PN770" s="156"/>
      <c r="PO770" s="156"/>
      <c r="PP770" s="156"/>
      <c r="PQ770" s="156"/>
      <c r="PR770" s="156"/>
      <c r="PS770" s="156"/>
      <c r="PT770" s="156"/>
      <c r="PU770" s="156"/>
      <c r="PV770" s="156"/>
      <c r="PW770" s="156"/>
      <c r="PX770" s="156"/>
      <c r="PY770" s="156"/>
      <c r="PZ770" s="156"/>
      <c r="QA770" s="156"/>
      <c r="QB770" s="156"/>
      <c r="QC770" s="156"/>
      <c r="QD770" s="156"/>
      <c r="QE770" s="156"/>
      <c r="QF770" s="156"/>
      <c r="QG770" s="156"/>
      <c r="QH770" s="156"/>
      <c r="QI770" s="156"/>
      <c r="QJ770" s="156"/>
      <c r="QK770" s="156"/>
      <c r="QL770" s="156"/>
      <c r="QM770" s="156"/>
      <c r="QN770" s="156"/>
      <c r="QO770" s="156"/>
      <c r="QP770" s="156"/>
      <c r="QQ770" s="156"/>
      <c r="QR770" s="156"/>
      <c r="QS770" s="156"/>
      <c r="QT770" s="156"/>
      <c r="QU770" s="156"/>
      <c r="QV770" s="156"/>
      <c r="QW770" s="156"/>
      <c r="QX770" s="156"/>
      <c r="QY770" s="156"/>
      <c r="QZ770" s="156"/>
      <c r="RA770" s="156"/>
      <c r="RB770" s="156"/>
      <c r="RC770" s="156"/>
      <c r="RD770" s="156"/>
      <c r="RE770" s="156"/>
      <c r="RF770" s="156"/>
      <c r="RG770" s="156"/>
      <c r="RH770" s="156"/>
      <c r="RI770" s="156"/>
      <c r="RJ770" s="156"/>
      <c r="RK770" s="156"/>
      <c r="RL770" s="156"/>
      <c r="RM770" s="156"/>
      <c r="RN770" s="156"/>
      <c r="RO770" s="156"/>
      <c r="RP770" s="156"/>
      <c r="RQ770" s="156"/>
      <c r="RR770" s="156"/>
      <c r="RS770" s="156"/>
      <c r="RT770" s="156"/>
      <c r="RU770" s="156"/>
      <c r="RV770" s="156"/>
      <c r="RW770" s="156"/>
      <c r="RX770" s="156"/>
      <c r="RY770" s="156"/>
      <c r="RZ770" s="156"/>
      <c r="SA770" s="156"/>
      <c r="SB770" s="156"/>
      <c r="SC770" s="156"/>
      <c r="SD770" s="156"/>
      <c r="SE770" s="156"/>
      <c r="SF770" s="156"/>
      <c r="SG770" s="156"/>
      <c r="SH770" s="156"/>
      <c r="SI770" s="156"/>
      <c r="SJ770" s="156"/>
      <c r="SK770" s="156"/>
      <c r="SL770" s="156"/>
      <c r="SM770" s="156"/>
      <c r="SN770" s="156"/>
      <c r="SO770" s="156"/>
      <c r="SP770" s="156"/>
      <c r="SQ770" s="156"/>
      <c r="SR770" s="156"/>
      <c r="SS770" s="156"/>
      <c r="ST770" s="156"/>
      <c r="SU770" s="156"/>
      <c r="SV770" s="156"/>
      <c r="SW770" s="156"/>
      <c r="SX770" s="156"/>
      <c r="SY770" s="156"/>
      <c r="SZ770" s="156"/>
      <c r="TA770" s="156"/>
      <c r="TB770" s="156"/>
      <c r="TC770" s="156"/>
      <c r="TD770" s="156"/>
      <c r="TE770" s="156"/>
      <c r="TF770" s="156"/>
      <c r="TG770" s="156"/>
      <c r="TH770" s="156"/>
      <c r="TI770" s="156"/>
      <c r="TJ770" s="156"/>
      <c r="TK770" s="156"/>
      <c r="TL770" s="156"/>
      <c r="TM770" s="156"/>
      <c r="TN770" s="156"/>
      <c r="TO770" s="156"/>
      <c r="TP770" s="156"/>
      <c r="TQ770" s="156"/>
      <c r="TR770" s="156"/>
      <c r="TS770" s="156"/>
      <c r="TT770" s="156"/>
      <c r="TU770" s="156"/>
      <c r="TV770" s="156"/>
      <c r="TW770" s="156"/>
      <c r="TX770" s="156"/>
      <c r="TY770" s="156"/>
      <c r="TZ770" s="156"/>
      <c r="UA770" s="156"/>
      <c r="UB770" s="156"/>
      <c r="UC770" s="156"/>
      <c r="UD770" s="156"/>
      <c r="UE770" s="156"/>
      <c r="UF770" s="156"/>
      <c r="UG770" s="156"/>
      <c r="UH770" s="156"/>
      <c r="UI770" s="156"/>
      <c r="UJ770" s="156"/>
      <c r="UK770" s="156"/>
      <c r="UL770" s="156"/>
      <c r="UM770" s="156"/>
      <c r="UN770" s="156"/>
      <c r="UO770" s="156"/>
      <c r="UP770" s="156"/>
      <c r="UQ770" s="156"/>
      <c r="UR770" s="156"/>
      <c r="US770" s="156"/>
      <c r="UT770" s="156"/>
      <c r="UU770" s="156"/>
      <c r="UV770" s="156"/>
      <c r="UW770" s="156"/>
      <c r="UX770" s="156"/>
      <c r="UY770" s="156"/>
      <c r="UZ770" s="156"/>
      <c r="VA770" s="156"/>
      <c r="VB770" s="156"/>
      <c r="VC770" s="156"/>
      <c r="VD770" s="156"/>
      <c r="VE770" s="156"/>
      <c r="VF770" s="156"/>
      <c r="VG770" s="156"/>
      <c r="VH770" s="156"/>
      <c r="VI770" s="156"/>
      <c r="VJ770" s="156"/>
      <c r="VK770" s="156"/>
      <c r="VL770" s="156"/>
      <c r="VM770" s="156"/>
      <c r="VN770" s="156"/>
      <c r="VO770" s="156"/>
      <c r="VP770" s="156"/>
      <c r="VQ770" s="156"/>
      <c r="VR770" s="156"/>
      <c r="VS770" s="156"/>
      <c r="VT770" s="156"/>
      <c r="VU770" s="156"/>
      <c r="VV770" s="156"/>
      <c r="VW770" s="156"/>
      <c r="VX770" s="156"/>
      <c r="VY770" s="156"/>
      <c r="VZ770" s="156"/>
      <c r="WA770" s="156"/>
      <c r="WB770" s="156"/>
      <c r="WC770" s="156"/>
      <c r="WD770" s="156"/>
      <c r="WE770" s="156"/>
      <c r="WF770" s="156"/>
      <c r="WG770" s="156"/>
      <c r="WH770" s="156"/>
      <c r="WI770" s="156"/>
      <c r="WJ770" s="156"/>
      <c r="WK770" s="156"/>
      <c r="WL770" s="156"/>
      <c r="WM770" s="156"/>
      <c r="WN770" s="156"/>
      <c r="WO770" s="156"/>
      <c r="WP770" s="156"/>
      <c r="WQ770" s="156"/>
      <c r="WR770" s="156"/>
      <c r="WS770" s="156"/>
      <c r="WT770" s="156"/>
      <c r="WU770" s="156"/>
      <c r="WV770" s="156"/>
      <c r="WW770" s="156"/>
      <c r="WX770" s="156"/>
      <c r="WY770" s="156"/>
      <c r="WZ770" s="156"/>
      <c r="XA770" s="156"/>
      <c r="XB770" s="156"/>
      <c r="XC770" s="156"/>
      <c r="XD770" s="156"/>
      <c r="XE770" s="156"/>
      <c r="XF770" s="156"/>
      <c r="XG770" s="156"/>
      <c r="XH770" s="156"/>
      <c r="XI770" s="156"/>
      <c r="XJ770" s="156"/>
      <c r="XK770" s="156"/>
      <c r="XL770" s="156"/>
      <c r="XM770" s="156"/>
      <c r="XN770" s="156"/>
      <c r="XO770" s="156"/>
      <c r="XP770" s="156"/>
      <c r="XQ770" s="156"/>
      <c r="XR770" s="156"/>
      <c r="XS770" s="156"/>
      <c r="XT770" s="156"/>
      <c r="XU770" s="156"/>
      <c r="XV770" s="156"/>
      <c r="XW770" s="156"/>
      <c r="XX770" s="156"/>
      <c r="XY770" s="156"/>
      <c r="XZ770" s="156"/>
      <c r="YA770" s="156"/>
      <c r="YB770" s="156"/>
      <c r="YC770" s="156"/>
      <c r="YD770" s="156"/>
      <c r="YE770" s="156"/>
      <c r="YF770" s="156"/>
      <c r="YG770" s="156"/>
      <c r="YH770" s="156"/>
      <c r="YI770" s="156"/>
      <c r="YJ770" s="156"/>
      <c r="YK770" s="156"/>
      <c r="YL770" s="156"/>
      <c r="YM770" s="156"/>
      <c r="YN770" s="156"/>
      <c r="YO770" s="156"/>
      <c r="YP770" s="156"/>
      <c r="YQ770" s="156"/>
      <c r="YR770" s="156"/>
      <c r="YS770" s="156"/>
      <c r="YT770" s="156"/>
      <c r="YU770" s="156"/>
      <c r="YV770" s="156"/>
      <c r="YW770" s="156"/>
      <c r="YX770" s="156"/>
      <c r="YY770" s="156"/>
      <c r="YZ770" s="156"/>
      <c r="ZA770" s="156"/>
      <c r="ZB770" s="156"/>
      <c r="ZC770" s="156"/>
      <c r="ZD770" s="156"/>
      <c r="ZE770" s="156"/>
      <c r="ZF770" s="156"/>
      <c r="ZG770" s="156"/>
      <c r="ZH770" s="156"/>
      <c r="ZI770" s="156"/>
      <c r="ZJ770" s="156"/>
      <c r="ZK770" s="156"/>
      <c r="ZL770" s="156"/>
      <c r="ZM770" s="156"/>
      <c r="ZN770" s="156"/>
      <c r="ZO770" s="156"/>
      <c r="ZP770" s="156"/>
      <c r="ZQ770" s="156"/>
      <c r="ZR770" s="156"/>
      <c r="ZS770" s="156"/>
      <c r="ZT770" s="156"/>
      <c r="ZU770" s="156"/>
      <c r="ZV770" s="156"/>
      <c r="ZW770" s="156"/>
      <c r="ZX770" s="156"/>
      <c r="ZY770" s="156"/>
      <c r="ZZ770" s="156"/>
      <c r="AAA770" s="156"/>
      <c r="AAB770" s="156"/>
      <c r="AAC770" s="156"/>
      <c r="AAD770" s="156"/>
      <c r="AAE770" s="156"/>
      <c r="AAF770" s="156"/>
      <c r="AAG770" s="156"/>
      <c r="AAH770" s="156"/>
      <c r="AAI770" s="156"/>
      <c r="AAJ770" s="156"/>
      <c r="AAK770" s="156"/>
      <c r="AAL770" s="156"/>
      <c r="AAM770" s="156"/>
      <c r="AAN770" s="156"/>
      <c r="AAO770" s="156"/>
      <c r="AAP770" s="156"/>
      <c r="AAQ770" s="156"/>
      <c r="AAR770" s="156"/>
      <c r="AAS770" s="156"/>
      <c r="AAT770" s="156"/>
      <c r="AAU770" s="156"/>
      <c r="AAV770" s="156"/>
      <c r="AAW770" s="156"/>
      <c r="AAX770" s="156"/>
      <c r="AAY770" s="156"/>
      <c r="AAZ770" s="156"/>
      <c r="ABA770" s="156"/>
      <c r="ABB770" s="156"/>
      <c r="ABC770" s="156"/>
      <c r="ABD770" s="156"/>
      <c r="ABE770" s="156"/>
      <c r="ABF770" s="156"/>
      <c r="ABG770" s="156"/>
      <c r="ABH770" s="156"/>
      <c r="ABI770" s="156"/>
      <c r="ABJ770" s="156"/>
      <c r="ABK770" s="156"/>
      <c r="ABL770" s="156"/>
      <c r="ABM770" s="156"/>
      <c r="ABN770" s="156"/>
      <c r="ABO770" s="156"/>
      <c r="ABP770" s="156"/>
      <c r="ABQ770" s="156"/>
      <c r="ABR770" s="156"/>
      <c r="ABS770" s="156"/>
      <c r="ABT770" s="156"/>
      <c r="ABU770" s="156"/>
      <c r="ABV770" s="156"/>
      <c r="ABW770" s="156"/>
      <c r="ABX770" s="156"/>
      <c r="ABY770" s="156"/>
      <c r="ABZ770" s="156"/>
      <c r="ACA770" s="156"/>
      <c r="ACB770" s="156"/>
      <c r="ACC770" s="156"/>
      <c r="ACD770" s="156"/>
      <c r="ACE770" s="156"/>
      <c r="ACF770" s="156"/>
      <c r="ACG770" s="156"/>
      <c r="ACH770" s="156"/>
      <c r="ACI770" s="156"/>
      <c r="ACJ770" s="156"/>
      <c r="ACK770" s="156"/>
      <c r="ACL770" s="156"/>
      <c r="ACM770" s="156"/>
      <c r="ACN770" s="156"/>
      <c r="ACO770" s="156"/>
      <c r="ACP770" s="156"/>
      <c r="ACQ770" s="156"/>
      <c r="ACR770" s="156"/>
      <c r="ACS770" s="156"/>
      <c r="ACT770" s="156"/>
      <c r="ACU770" s="156"/>
      <c r="ACV770" s="156"/>
      <c r="ACW770" s="156"/>
      <c r="ACX770" s="156"/>
      <c r="ACY770" s="156"/>
      <c r="ACZ770" s="156"/>
      <c r="ADA770" s="156"/>
      <c r="ADB770" s="156"/>
      <c r="ADC770" s="156"/>
      <c r="ADD770" s="156"/>
      <c r="ADE770" s="156"/>
      <c r="ADF770" s="156"/>
      <c r="ADG770" s="156"/>
      <c r="ADH770" s="156"/>
      <c r="ADI770" s="156"/>
      <c r="ADJ770" s="156"/>
      <c r="ADK770" s="156"/>
      <c r="ADL770" s="156"/>
      <c r="ADM770" s="156"/>
      <c r="ADN770" s="156"/>
      <c r="ADO770" s="156"/>
      <c r="ADP770" s="156"/>
      <c r="ADQ770" s="156"/>
      <c r="ADR770" s="156"/>
      <c r="ADS770" s="156"/>
      <c r="ADT770" s="156"/>
      <c r="ADU770" s="156"/>
      <c r="ADV770" s="156"/>
      <c r="ADW770" s="156"/>
      <c r="ADX770" s="156"/>
      <c r="ADY770" s="156"/>
      <c r="ADZ770" s="156"/>
      <c r="AEA770" s="156"/>
      <c r="AEB770" s="156"/>
      <c r="AEC770" s="156"/>
      <c r="AED770" s="156"/>
      <c r="AEE770" s="156"/>
      <c r="AEF770" s="156"/>
      <c r="AEG770" s="156"/>
      <c r="AEH770" s="156"/>
      <c r="AEI770" s="156"/>
      <c r="AEJ770" s="156"/>
      <c r="AEK770" s="156"/>
      <c r="AEL770" s="156"/>
      <c r="AEM770" s="156"/>
      <c r="AEN770" s="156"/>
      <c r="AEO770" s="156"/>
      <c r="AEP770" s="156"/>
      <c r="AEQ770" s="156"/>
      <c r="AER770" s="156"/>
      <c r="AES770" s="156"/>
      <c r="AET770" s="156"/>
      <c r="AEU770" s="156"/>
      <c r="AEV770" s="156"/>
      <c r="AEW770" s="156"/>
      <c r="AEX770" s="156"/>
      <c r="AEY770" s="156"/>
      <c r="AEZ770" s="156"/>
      <c r="AFA770" s="156"/>
      <c r="AFB770" s="156"/>
      <c r="AFC770" s="156"/>
      <c r="AFD770" s="156"/>
      <c r="AFE770" s="156"/>
      <c r="AFF770" s="156"/>
      <c r="AFG770" s="156"/>
      <c r="AFH770" s="156"/>
      <c r="AFI770" s="156"/>
      <c r="AFJ770" s="156"/>
      <c r="AFK770" s="156"/>
      <c r="AFL770" s="156"/>
      <c r="AFM770" s="156"/>
      <c r="AFN770" s="156"/>
      <c r="AFO770" s="156"/>
      <c r="AFP770" s="156"/>
      <c r="AFQ770" s="156"/>
      <c r="AFR770" s="156"/>
      <c r="AFS770" s="156"/>
      <c r="AFT770" s="156"/>
      <c r="AFU770" s="156"/>
      <c r="AFV770" s="156"/>
      <c r="AFW770" s="156"/>
      <c r="AFX770" s="156"/>
      <c r="AFY770" s="156"/>
      <c r="AFZ770" s="156"/>
      <c r="AGA770" s="156"/>
      <c r="AGB770" s="156"/>
      <c r="AGC770" s="156"/>
      <c r="AGD770" s="156"/>
      <c r="AGE770" s="156"/>
      <c r="AGF770" s="156"/>
      <c r="AGG770" s="156"/>
      <c r="AGH770" s="156"/>
      <c r="AGI770" s="156"/>
      <c r="AGJ770" s="156"/>
      <c r="AGK770" s="156"/>
      <c r="AGL770" s="156"/>
      <c r="AGM770" s="156"/>
      <c r="AGN770" s="156"/>
      <c r="AGO770" s="156"/>
      <c r="AGP770" s="156"/>
      <c r="AGQ770" s="156"/>
      <c r="AGR770" s="156"/>
      <c r="AGS770" s="156"/>
      <c r="AGT770" s="156"/>
      <c r="AGU770" s="156"/>
      <c r="AGV770" s="156"/>
      <c r="AGW770" s="156"/>
      <c r="AGX770" s="156"/>
      <c r="AGY770" s="156"/>
      <c r="AGZ770" s="156"/>
      <c r="AHA770" s="156"/>
      <c r="AHB770" s="156"/>
      <c r="AHC770" s="156"/>
      <c r="AHD770" s="156"/>
      <c r="AHE770" s="156"/>
      <c r="AHF770" s="156"/>
      <c r="AHG770" s="156"/>
      <c r="AHH770" s="156"/>
      <c r="AHI770" s="156"/>
      <c r="AHJ770" s="156"/>
      <c r="AHK770" s="156"/>
      <c r="AHL770" s="156"/>
      <c r="AHM770" s="156"/>
      <c r="AHN770" s="156"/>
      <c r="AHO770" s="156"/>
      <c r="AHP770" s="156"/>
      <c r="AHQ770" s="156"/>
      <c r="AHR770" s="156"/>
      <c r="AHS770" s="156"/>
      <c r="AHT770" s="156"/>
      <c r="AHU770" s="156"/>
      <c r="AHV770" s="156"/>
      <c r="AHW770" s="156"/>
      <c r="AHX770" s="156"/>
      <c r="AHY770" s="156"/>
      <c r="AHZ770" s="156"/>
      <c r="AIA770" s="156"/>
      <c r="AIB770" s="156"/>
      <c r="AIC770" s="156"/>
      <c r="AID770" s="156"/>
      <c r="AIE770" s="156"/>
      <c r="AIF770" s="156"/>
      <c r="AIG770" s="156"/>
      <c r="AIH770" s="156"/>
      <c r="AII770" s="156"/>
      <c r="AIJ770" s="156"/>
      <c r="AIK770" s="156"/>
      <c r="AIL770" s="156"/>
      <c r="AIM770" s="156"/>
      <c r="AIN770" s="156"/>
      <c r="AIO770" s="156"/>
      <c r="AIP770" s="156"/>
      <c r="AIQ770" s="156"/>
      <c r="AIR770" s="156"/>
      <c r="AIS770" s="156"/>
      <c r="AIT770" s="156"/>
      <c r="AIU770" s="156"/>
      <c r="AIV770" s="156"/>
      <c r="AIW770" s="156"/>
      <c r="AIX770" s="156"/>
      <c r="AIY770" s="156"/>
      <c r="AIZ770" s="156"/>
      <c r="AJA770" s="156"/>
      <c r="AJB770" s="156"/>
      <c r="AJC770" s="156"/>
      <c r="AJD770" s="156"/>
      <c r="AJE770" s="156"/>
      <c r="AJF770" s="156"/>
      <c r="AJG770" s="156"/>
      <c r="AJH770" s="156"/>
      <c r="AJI770" s="156"/>
      <c r="AJJ770" s="156"/>
      <c r="AJK770" s="156"/>
      <c r="AJL770" s="156"/>
      <c r="AJM770" s="156"/>
      <c r="AJN770" s="156"/>
      <c r="AJO770" s="156"/>
      <c r="AJP770" s="156"/>
      <c r="AJQ770" s="156"/>
      <c r="AJR770" s="156"/>
      <c r="AJS770" s="156"/>
      <c r="AJT770" s="156"/>
      <c r="AJU770" s="156"/>
      <c r="AJV770" s="156"/>
      <c r="AJW770" s="156"/>
      <c r="AJX770" s="156"/>
      <c r="AJY770" s="156"/>
      <c r="AJZ770" s="156"/>
      <c r="AKA770" s="156"/>
      <c r="AKB770" s="156"/>
      <c r="AKC770" s="156"/>
      <c r="AKD770" s="156"/>
      <c r="AKE770" s="156"/>
      <c r="AKF770" s="156"/>
      <c r="AKG770" s="156"/>
      <c r="AKH770" s="156"/>
      <c r="AKI770" s="156"/>
      <c r="AKJ770" s="156"/>
      <c r="AKK770" s="156"/>
      <c r="AKL770" s="156"/>
      <c r="AKM770" s="156"/>
      <c r="AKN770" s="156"/>
      <c r="AKO770" s="156"/>
      <c r="AKP770" s="156"/>
      <c r="AKQ770" s="156"/>
      <c r="AKR770" s="156"/>
      <c r="AKS770" s="156"/>
      <c r="AKT770" s="156"/>
      <c r="AKU770" s="156"/>
      <c r="AKV770" s="156"/>
      <c r="AKW770" s="156"/>
      <c r="AKX770" s="156"/>
      <c r="AKY770" s="156"/>
      <c r="AKZ770" s="156"/>
      <c r="ALA770" s="156"/>
      <c r="ALB770" s="156"/>
      <c r="ALC770" s="156"/>
      <c r="ALD770" s="156"/>
      <c r="ALE770" s="156"/>
      <c r="ALF770" s="156"/>
      <c r="ALG770" s="156"/>
      <c r="ALH770" s="156"/>
      <c r="ALI770" s="156"/>
      <c r="ALJ770" s="156"/>
      <c r="ALK770" s="156"/>
      <c r="ALL770" s="156"/>
      <c r="ALM770" s="156"/>
      <c r="ALN770" s="156"/>
      <c r="ALO770" s="156"/>
      <c r="ALP770" s="156"/>
      <c r="ALQ770" s="156"/>
      <c r="ALR770" s="156"/>
      <c r="ALS770" s="156"/>
      <c r="ALT770" s="156"/>
      <c r="ALU770" s="156"/>
      <c r="ALV770" s="156"/>
      <c r="ALW770" s="156"/>
      <c r="ALX770" s="156"/>
      <c r="ALY770" s="156"/>
      <c r="ALZ770" s="156"/>
      <c r="AMA770" s="156"/>
      <c r="AMB770" s="156"/>
      <c r="AMC770" s="156"/>
      <c r="AMD770" s="156"/>
      <c r="AME770" s="156"/>
      <c r="AMF770" s="156"/>
      <c r="AMG770" s="156"/>
      <c r="AMH770" s="156"/>
      <c r="AMI770" s="156"/>
      <c r="AMJ770" s="156"/>
      <c r="AMK770" s="156"/>
      <c r="AML770" s="156"/>
      <c r="AMM770" s="156"/>
      <c r="AMN770" s="156"/>
      <c r="AMO770" s="156"/>
      <c r="AMP770" s="156"/>
      <c r="AMQ770" s="156"/>
      <c r="AMR770" s="156"/>
      <c r="AMS770" s="156"/>
      <c r="AMT770" s="156"/>
      <c r="AMU770" s="156"/>
      <c r="AMV770" s="156"/>
      <c r="AMW770" s="156"/>
      <c r="AMX770" s="156"/>
      <c r="AMY770" s="156"/>
      <c r="AMZ770" s="156"/>
      <c r="ANA770" s="156"/>
      <c r="ANB770" s="156"/>
      <c r="ANC770" s="156"/>
      <c r="AND770" s="156"/>
      <c r="ANE770" s="156"/>
      <c r="ANF770" s="156"/>
      <c r="ANG770" s="156"/>
      <c r="ANH770" s="156"/>
      <c r="ANI770" s="156"/>
      <c r="ANJ770" s="156"/>
      <c r="ANK770" s="156"/>
      <c r="ANL770" s="156"/>
      <c r="ANM770" s="156"/>
      <c r="ANN770" s="156"/>
      <c r="ANO770" s="156"/>
      <c r="ANP770" s="156"/>
      <c r="ANQ770" s="156"/>
      <c r="ANR770" s="156"/>
      <c r="ANS770" s="156"/>
      <c r="ANT770" s="156"/>
      <c r="ANU770" s="156"/>
      <c r="ANV770" s="156"/>
      <c r="ANW770" s="156"/>
      <c r="ANX770" s="156"/>
      <c r="ANY770" s="156"/>
      <c r="ANZ770" s="156"/>
      <c r="AOA770" s="156"/>
      <c r="AOB770" s="156"/>
      <c r="AOC770" s="156"/>
      <c r="AOD770" s="156"/>
      <c r="AOE770" s="156"/>
      <c r="AOF770" s="156"/>
      <c r="AOG770" s="156"/>
      <c r="AOH770" s="156"/>
      <c r="AOI770" s="156"/>
      <c r="AOJ770" s="156"/>
      <c r="AOK770" s="156"/>
      <c r="AOL770" s="156"/>
      <c r="AOM770" s="156"/>
      <c r="AON770" s="156"/>
      <c r="AOO770" s="156"/>
      <c r="AOP770" s="156"/>
      <c r="AOQ770" s="156"/>
      <c r="AOR770" s="156"/>
      <c r="AOS770" s="156"/>
      <c r="AOT770" s="156"/>
      <c r="AOU770" s="156"/>
      <c r="AOV770" s="156"/>
      <c r="AOW770" s="156"/>
      <c r="AOX770" s="156"/>
      <c r="AOY770" s="156"/>
      <c r="AOZ770" s="156"/>
      <c r="APA770" s="156"/>
      <c r="APB770" s="156"/>
      <c r="APC770" s="156"/>
      <c r="APD770" s="156"/>
      <c r="APE770" s="156"/>
      <c r="APF770" s="156"/>
      <c r="APG770" s="156"/>
      <c r="APH770" s="156"/>
      <c r="API770" s="156"/>
      <c r="APJ770" s="156"/>
      <c r="APK770" s="156"/>
      <c r="APL770" s="156"/>
      <c r="APM770" s="156"/>
      <c r="APN770" s="156"/>
      <c r="APO770" s="156"/>
      <c r="APP770" s="156"/>
      <c r="APQ770" s="156"/>
      <c r="APR770" s="156"/>
      <c r="APS770" s="156"/>
      <c r="APT770" s="156"/>
      <c r="APU770" s="156"/>
      <c r="APV770" s="156"/>
      <c r="APW770" s="156"/>
      <c r="APX770" s="156"/>
      <c r="APY770" s="156"/>
      <c r="APZ770" s="156"/>
      <c r="AQA770" s="156"/>
      <c r="AQB770" s="156"/>
      <c r="AQC770" s="156"/>
      <c r="AQD770" s="156"/>
      <c r="AQE770" s="156"/>
      <c r="AQF770" s="156"/>
      <c r="AQG770" s="156"/>
      <c r="AQH770" s="156"/>
      <c r="AQI770" s="156"/>
      <c r="AQJ770" s="156"/>
      <c r="AQK770" s="156"/>
      <c r="AQL770" s="156"/>
      <c r="AQM770" s="156"/>
      <c r="AQN770" s="156"/>
      <c r="AQO770" s="156"/>
      <c r="AQP770" s="156"/>
      <c r="AQQ770" s="156"/>
      <c r="AQR770" s="156"/>
      <c r="AQS770" s="156"/>
      <c r="AQT770" s="156"/>
      <c r="AQU770" s="156"/>
      <c r="AQV770" s="156"/>
      <c r="AQW770" s="156"/>
      <c r="AQX770" s="156"/>
      <c r="AQY770" s="156"/>
      <c r="AQZ770" s="156"/>
      <c r="ARA770" s="156"/>
      <c r="ARB770" s="156"/>
      <c r="ARC770" s="156"/>
      <c r="ARD770" s="156"/>
      <c r="ARE770" s="156"/>
      <c r="ARF770" s="156"/>
      <c r="ARG770" s="156"/>
      <c r="ARH770" s="156"/>
      <c r="ARI770" s="156"/>
      <c r="ARJ770" s="156"/>
      <c r="ARK770" s="156"/>
      <c r="ARL770" s="156"/>
      <c r="ARM770" s="156"/>
      <c r="ARN770" s="156"/>
      <c r="ARO770" s="156"/>
      <c r="ARP770" s="156"/>
      <c r="ARQ770" s="156"/>
      <c r="ARR770" s="156"/>
      <c r="ARS770" s="156"/>
      <c r="ART770" s="156"/>
      <c r="ARU770" s="156"/>
      <c r="ARV770" s="156"/>
      <c r="ARW770" s="156"/>
      <c r="ARX770" s="156"/>
      <c r="ARY770" s="156"/>
      <c r="ARZ770" s="156"/>
      <c r="ASA770" s="156"/>
      <c r="ASB770" s="156"/>
      <c r="ASC770" s="156"/>
      <c r="ASD770" s="156"/>
      <c r="ASE770" s="156"/>
      <c r="ASF770" s="156"/>
      <c r="ASG770" s="156"/>
      <c r="ASH770" s="156"/>
      <c r="ASI770" s="156"/>
      <c r="ASJ770" s="156"/>
      <c r="ASK770" s="156"/>
      <c r="ASL770" s="156"/>
      <c r="ASM770" s="156"/>
      <c r="ASN770" s="156"/>
      <c r="ASO770" s="156"/>
      <c r="ASP770" s="156"/>
      <c r="ASQ770" s="156"/>
      <c r="ASR770" s="156"/>
      <c r="ASS770" s="156"/>
      <c r="AST770" s="156"/>
      <c r="ASU770" s="156"/>
      <c r="ASV770" s="156"/>
      <c r="ASW770" s="156"/>
      <c r="ASX770" s="156"/>
      <c r="ASY770" s="156"/>
      <c r="ASZ770" s="156"/>
      <c r="ATA770" s="156"/>
      <c r="ATB770" s="156"/>
      <c r="ATC770" s="156"/>
      <c r="ATD770" s="156"/>
      <c r="ATE770" s="156"/>
      <c r="ATF770" s="156"/>
      <c r="ATG770" s="156"/>
      <c r="ATH770" s="156"/>
      <c r="ATI770" s="156"/>
      <c r="ATJ770" s="156"/>
      <c r="ATK770" s="156"/>
      <c r="ATL770" s="156"/>
      <c r="ATM770" s="156"/>
      <c r="ATN770" s="156"/>
      <c r="ATO770" s="156"/>
      <c r="ATP770" s="156"/>
      <c r="ATQ770" s="156"/>
      <c r="ATR770" s="156"/>
      <c r="ATS770" s="156"/>
      <c r="ATT770" s="156"/>
      <c r="ATU770" s="156"/>
      <c r="ATV770" s="156"/>
      <c r="ATW770" s="156"/>
      <c r="ATX770" s="156"/>
      <c r="ATY770" s="156"/>
      <c r="ATZ770" s="156"/>
      <c r="AUA770" s="156"/>
      <c r="AUB770" s="156"/>
      <c r="AUC770" s="156"/>
      <c r="AUD770" s="156"/>
      <c r="AUE770" s="156"/>
      <c r="AUF770" s="156"/>
      <c r="AUG770" s="156"/>
      <c r="AUH770" s="156"/>
      <c r="AUI770" s="156"/>
      <c r="AUJ770" s="156"/>
      <c r="AUK770" s="156"/>
      <c r="AUL770" s="156"/>
      <c r="AUM770" s="156"/>
      <c r="AUN770" s="156"/>
      <c r="AUO770" s="156"/>
      <c r="AUP770" s="156"/>
      <c r="AUQ770" s="156"/>
      <c r="AUR770" s="156"/>
      <c r="AUS770" s="156"/>
      <c r="AUT770" s="156"/>
      <c r="AUU770" s="156"/>
      <c r="AUV770" s="156"/>
      <c r="AUW770" s="156"/>
      <c r="AUX770" s="156"/>
      <c r="AUY770" s="156"/>
      <c r="AUZ770" s="156"/>
      <c r="AVA770" s="156"/>
      <c r="AVB770" s="156"/>
      <c r="AVC770" s="156"/>
      <c r="AVD770" s="156"/>
      <c r="AVE770" s="156"/>
      <c r="AVF770" s="156"/>
      <c r="AVG770" s="156"/>
      <c r="AVH770" s="156"/>
      <c r="AVI770" s="156"/>
      <c r="AVJ770" s="156"/>
      <c r="AVK770" s="156"/>
      <c r="AVL770" s="156"/>
      <c r="AVM770" s="156"/>
      <c r="AVN770" s="156"/>
      <c r="AVO770" s="156"/>
      <c r="AVP770" s="156"/>
      <c r="AVQ770" s="156"/>
      <c r="AVR770" s="156"/>
      <c r="AVS770" s="156"/>
      <c r="AVT770" s="156"/>
      <c r="AVU770" s="156"/>
      <c r="AVV770" s="156"/>
      <c r="AVW770" s="156"/>
      <c r="AVX770" s="156"/>
      <c r="AVY770" s="156"/>
      <c r="AVZ770" s="156"/>
      <c r="AWA770" s="156"/>
      <c r="AWB770" s="156"/>
      <c r="AWC770" s="156"/>
      <c r="AWD770" s="156"/>
      <c r="AWE770" s="156"/>
      <c r="AWF770" s="156"/>
      <c r="AWG770" s="156"/>
      <c r="AWH770" s="156"/>
      <c r="AWI770" s="156"/>
      <c r="AWJ770" s="156"/>
      <c r="AWK770" s="156"/>
      <c r="AWL770" s="156"/>
      <c r="AWM770" s="156"/>
      <c r="AWN770" s="156"/>
      <c r="AWO770" s="156"/>
      <c r="AWP770" s="156"/>
      <c r="AWQ770" s="156"/>
      <c r="AWR770" s="156"/>
      <c r="AWS770" s="156"/>
      <c r="AWT770" s="156"/>
      <c r="AWU770" s="156"/>
      <c r="AWV770" s="156"/>
      <c r="AWW770" s="156"/>
      <c r="AWX770" s="156"/>
      <c r="AWY770" s="156"/>
      <c r="AWZ770" s="156"/>
      <c r="AXA770" s="156"/>
      <c r="AXB770" s="156"/>
      <c r="AXC770" s="156"/>
      <c r="AXD770" s="156"/>
      <c r="AXE770" s="156"/>
      <c r="AXF770" s="156"/>
      <c r="AXG770" s="156"/>
      <c r="AXH770" s="156"/>
      <c r="AXI770" s="156"/>
      <c r="AXJ770" s="156"/>
      <c r="AXK770" s="156"/>
      <c r="AXL770" s="156"/>
      <c r="AXM770" s="156"/>
      <c r="AXN770" s="156"/>
      <c r="AXO770" s="156"/>
      <c r="AXP770" s="156"/>
      <c r="AXQ770" s="156"/>
      <c r="AXR770" s="156"/>
      <c r="AXS770" s="156"/>
      <c r="AXT770" s="156"/>
      <c r="AXU770" s="156"/>
      <c r="AXV770" s="156"/>
      <c r="AXW770" s="156"/>
      <c r="AXX770" s="156"/>
      <c r="AXY770" s="156"/>
      <c r="AXZ770" s="156"/>
      <c r="AYA770" s="156"/>
      <c r="AYB770" s="156"/>
      <c r="AYC770" s="156"/>
      <c r="AYD770" s="156"/>
      <c r="AYE770" s="156"/>
      <c r="AYF770" s="156"/>
      <c r="AYG770" s="156"/>
      <c r="AYH770" s="156"/>
      <c r="AYI770" s="156"/>
      <c r="AYJ770" s="156"/>
      <c r="AYK770" s="156"/>
      <c r="AYL770" s="156"/>
      <c r="AYM770" s="156"/>
      <c r="AYN770" s="156"/>
      <c r="AYO770" s="156"/>
      <c r="AYP770" s="156"/>
      <c r="AYQ770" s="156"/>
      <c r="AYR770" s="156"/>
      <c r="AYS770" s="156"/>
      <c r="AYT770" s="156"/>
      <c r="AYU770" s="156"/>
      <c r="AYV770" s="156"/>
      <c r="AYW770" s="156"/>
      <c r="AYX770" s="156"/>
      <c r="AYY770" s="156"/>
      <c r="AYZ770" s="156"/>
      <c r="AZA770" s="156"/>
      <c r="AZB770" s="156"/>
      <c r="AZC770" s="156"/>
      <c r="AZD770" s="156"/>
      <c r="AZE770" s="156"/>
      <c r="AZF770" s="156"/>
      <c r="AZG770" s="156"/>
      <c r="AZH770" s="156"/>
      <c r="AZI770" s="156"/>
      <c r="AZJ770" s="156"/>
      <c r="AZK770" s="156"/>
      <c r="AZL770" s="156"/>
      <c r="AZM770" s="156"/>
      <c r="AZN770" s="156"/>
      <c r="AZO770" s="156"/>
      <c r="AZP770" s="156"/>
      <c r="AZQ770" s="156"/>
      <c r="AZR770" s="156"/>
      <c r="AZS770" s="156"/>
      <c r="AZT770" s="156"/>
      <c r="AZU770" s="156"/>
      <c r="AZV770" s="156"/>
      <c r="AZW770" s="156"/>
      <c r="AZX770" s="156"/>
      <c r="AZY770" s="156"/>
      <c r="AZZ770" s="156"/>
      <c r="BAA770" s="156"/>
      <c r="BAB770" s="156"/>
      <c r="BAC770" s="156"/>
      <c r="BAD770" s="156"/>
      <c r="BAE770" s="156"/>
      <c r="BAF770" s="156"/>
      <c r="BAG770" s="156"/>
      <c r="BAH770" s="156"/>
      <c r="BAI770" s="156"/>
      <c r="BAJ770" s="156"/>
      <c r="BAK770" s="156"/>
      <c r="BAL770" s="156"/>
      <c r="BAM770" s="156"/>
      <c r="BAN770" s="156"/>
      <c r="BAO770" s="156"/>
      <c r="BAP770" s="156"/>
      <c r="BAQ770" s="156"/>
      <c r="BAR770" s="156"/>
      <c r="BAS770" s="156"/>
      <c r="BAT770" s="156"/>
      <c r="BAU770" s="156"/>
      <c r="BAV770" s="156"/>
      <c r="BAW770" s="156"/>
      <c r="BAX770" s="156"/>
      <c r="BAY770" s="156"/>
      <c r="BAZ770" s="156"/>
      <c r="BBA770" s="156"/>
      <c r="BBB770" s="156"/>
      <c r="BBC770" s="156"/>
      <c r="BBD770" s="156"/>
      <c r="BBE770" s="156"/>
      <c r="BBF770" s="156"/>
      <c r="BBG770" s="156"/>
      <c r="BBH770" s="156"/>
      <c r="BBI770" s="156"/>
      <c r="BBJ770" s="156"/>
      <c r="BBK770" s="156"/>
      <c r="BBL770" s="156"/>
      <c r="BBM770" s="156"/>
      <c r="BBN770" s="156"/>
      <c r="BBO770" s="156"/>
      <c r="BBP770" s="156"/>
      <c r="BBQ770" s="156"/>
      <c r="BBR770" s="156"/>
      <c r="BBS770" s="156"/>
      <c r="BBT770" s="156"/>
      <c r="BBU770" s="156"/>
      <c r="BBV770" s="156"/>
      <c r="BBW770" s="156"/>
      <c r="BBX770" s="156"/>
      <c r="BBY770" s="156"/>
      <c r="BBZ770" s="156"/>
      <c r="BCA770" s="156"/>
      <c r="BCB770" s="156"/>
      <c r="BCC770" s="156"/>
      <c r="BCD770" s="156"/>
      <c r="BCE770" s="156"/>
      <c r="BCF770" s="156"/>
      <c r="BCG770" s="156"/>
      <c r="BCH770" s="156"/>
      <c r="BCI770" s="156"/>
      <c r="BCJ770" s="156"/>
      <c r="BCK770" s="156"/>
      <c r="BCL770" s="156"/>
      <c r="BCM770" s="156"/>
      <c r="BCN770" s="156"/>
      <c r="BCO770" s="156"/>
      <c r="BCP770" s="156"/>
      <c r="BCQ770" s="156"/>
      <c r="BCR770" s="156"/>
      <c r="BCS770" s="156"/>
      <c r="BCT770" s="156"/>
      <c r="BCU770" s="156"/>
      <c r="BCV770" s="156"/>
      <c r="BCW770" s="156"/>
      <c r="BCX770" s="156"/>
      <c r="BCY770" s="156"/>
      <c r="BCZ770" s="156"/>
      <c r="BDA770" s="156"/>
      <c r="BDB770" s="156"/>
      <c r="BDC770" s="156"/>
      <c r="BDD770" s="156"/>
      <c r="BDE770" s="156"/>
      <c r="BDF770" s="156"/>
      <c r="BDG770" s="156"/>
      <c r="BDH770" s="156"/>
      <c r="BDI770" s="156"/>
      <c r="BDJ770" s="156"/>
      <c r="BDK770" s="156"/>
      <c r="BDL770" s="156"/>
      <c r="BDM770" s="156"/>
      <c r="BDN770" s="156"/>
      <c r="BDO770" s="156"/>
      <c r="BDP770" s="156"/>
      <c r="BDQ770" s="156"/>
      <c r="BDR770" s="156"/>
      <c r="BDS770" s="156"/>
      <c r="BDT770" s="156"/>
      <c r="BDU770" s="156"/>
      <c r="BDV770" s="156"/>
      <c r="BDW770" s="156"/>
      <c r="BDX770" s="156"/>
      <c r="BDY770" s="156"/>
      <c r="BDZ770" s="156"/>
      <c r="BEA770" s="156"/>
      <c r="BEB770" s="156"/>
      <c r="BEC770" s="156"/>
      <c r="BED770" s="156"/>
      <c r="BEE770" s="156"/>
      <c r="BEF770" s="156"/>
      <c r="BEG770" s="156"/>
      <c r="BEH770" s="156"/>
      <c r="BEI770" s="156"/>
      <c r="BEJ770" s="156"/>
      <c r="BEK770" s="156"/>
      <c r="BEL770" s="156"/>
      <c r="BEM770" s="156"/>
      <c r="BEN770" s="156"/>
      <c r="BEO770" s="156"/>
      <c r="BEP770" s="156"/>
      <c r="BEQ770" s="156"/>
      <c r="BER770" s="156"/>
      <c r="BES770" s="156"/>
      <c r="BET770" s="156"/>
      <c r="BEU770" s="156"/>
      <c r="BEV770" s="156"/>
      <c r="BEW770" s="156"/>
      <c r="BEX770" s="156"/>
      <c r="BEY770" s="156"/>
      <c r="BEZ770" s="156"/>
      <c r="BFA770" s="156"/>
      <c r="BFB770" s="156"/>
      <c r="BFC770" s="156"/>
      <c r="BFD770" s="156"/>
      <c r="BFE770" s="156"/>
      <c r="BFF770" s="156"/>
      <c r="BFG770" s="156"/>
      <c r="BFH770" s="156"/>
      <c r="BFI770" s="156"/>
      <c r="BFJ770" s="156"/>
      <c r="BFK770" s="156"/>
      <c r="BFL770" s="156"/>
      <c r="BFM770" s="156"/>
      <c r="BFN770" s="156"/>
      <c r="BFO770" s="156"/>
      <c r="BFP770" s="156"/>
      <c r="BFQ770" s="156"/>
      <c r="BFR770" s="156"/>
      <c r="BFS770" s="156"/>
      <c r="BFT770" s="156"/>
      <c r="BFU770" s="156"/>
      <c r="BFV770" s="156"/>
      <c r="BFW770" s="156"/>
      <c r="BFX770" s="156"/>
      <c r="BFY770" s="156"/>
      <c r="BFZ770" s="156"/>
      <c r="BGA770" s="156"/>
      <c r="BGB770" s="156"/>
      <c r="BGC770" s="156"/>
      <c r="BGD770" s="156"/>
      <c r="BGE770" s="156"/>
      <c r="BGF770" s="156"/>
      <c r="BGG770" s="156"/>
      <c r="BGH770" s="156"/>
      <c r="BGI770" s="156"/>
      <c r="BGJ770" s="156"/>
      <c r="BGK770" s="156"/>
      <c r="BGL770" s="156"/>
      <c r="BGM770" s="156"/>
      <c r="BGN770" s="156"/>
      <c r="BGO770" s="156"/>
      <c r="BGP770" s="156"/>
      <c r="BGQ770" s="156"/>
      <c r="BGR770" s="156"/>
      <c r="BGS770" s="156"/>
      <c r="BGT770" s="156"/>
      <c r="BGU770" s="156"/>
      <c r="BGV770" s="156"/>
      <c r="BGW770" s="156"/>
      <c r="BGX770" s="156"/>
      <c r="BGY770" s="156"/>
      <c r="BGZ770" s="156"/>
      <c r="BHA770" s="156"/>
      <c r="BHB770" s="156"/>
      <c r="BHC770" s="156"/>
      <c r="BHD770" s="156"/>
      <c r="BHE770" s="156"/>
      <c r="BHF770" s="156"/>
      <c r="BHG770" s="156"/>
      <c r="BHH770" s="156"/>
      <c r="BHI770" s="156"/>
      <c r="BHJ770" s="156"/>
      <c r="BHK770" s="156"/>
      <c r="BHL770" s="156"/>
      <c r="BHM770" s="156"/>
      <c r="BHN770" s="156"/>
      <c r="BHO770" s="156"/>
      <c r="BHP770" s="156"/>
      <c r="BHQ770" s="156"/>
      <c r="BHR770" s="156"/>
      <c r="BHS770" s="156"/>
      <c r="BHT770" s="156"/>
      <c r="BHU770" s="156"/>
      <c r="BHV770" s="156"/>
      <c r="BHW770" s="156"/>
      <c r="BHX770" s="156"/>
      <c r="BHY770" s="156"/>
      <c r="BHZ770" s="156"/>
      <c r="BIA770" s="156"/>
      <c r="BIB770" s="156"/>
      <c r="BIC770" s="156"/>
      <c r="BID770" s="156"/>
      <c r="BIE770" s="156"/>
      <c r="BIF770" s="156"/>
      <c r="BIG770" s="156"/>
      <c r="BIH770" s="156"/>
      <c r="BII770" s="156"/>
      <c r="BIJ770" s="156"/>
      <c r="BIK770" s="156"/>
      <c r="BIL770" s="156"/>
      <c r="BIM770" s="156"/>
      <c r="BIN770" s="156"/>
      <c r="BIO770" s="156"/>
      <c r="BIP770" s="156"/>
      <c r="BIQ770" s="156"/>
      <c r="BIR770" s="156"/>
      <c r="BIS770" s="156"/>
      <c r="BIT770" s="156"/>
      <c r="BIU770" s="156"/>
      <c r="BIV770" s="156"/>
      <c r="BIW770" s="156"/>
      <c r="BIX770" s="156"/>
      <c r="BIY770" s="156"/>
      <c r="BIZ770" s="156"/>
      <c r="BJA770" s="156"/>
      <c r="BJB770" s="156"/>
      <c r="BJC770" s="156"/>
      <c r="BJD770" s="156"/>
      <c r="BJE770" s="156"/>
      <c r="BJF770" s="156"/>
      <c r="BJG770" s="156"/>
      <c r="BJH770" s="156"/>
      <c r="BJI770" s="156"/>
      <c r="BJJ770" s="156"/>
      <c r="BJK770" s="156"/>
      <c r="BJL770" s="156"/>
      <c r="BJM770" s="156"/>
      <c r="BJN770" s="156"/>
      <c r="BJO770" s="156"/>
      <c r="BJP770" s="156"/>
      <c r="BJQ770" s="156"/>
      <c r="BJR770" s="156"/>
      <c r="BJS770" s="156"/>
      <c r="BJT770" s="156"/>
      <c r="BJU770" s="156"/>
      <c r="BJV770" s="156"/>
      <c r="BJW770" s="156"/>
      <c r="BJX770" s="156"/>
      <c r="BJY770" s="156"/>
      <c r="BJZ770" s="156"/>
      <c r="BKA770" s="156"/>
      <c r="BKB770" s="156"/>
      <c r="BKC770" s="156"/>
      <c r="BKD770" s="156"/>
      <c r="BKE770" s="156"/>
      <c r="BKF770" s="156"/>
      <c r="BKG770" s="156"/>
      <c r="BKH770" s="156"/>
      <c r="BKI770" s="156"/>
      <c r="BKJ770" s="156"/>
      <c r="BKK770" s="156"/>
      <c r="BKL770" s="156"/>
      <c r="BKM770" s="156"/>
      <c r="BKN770" s="156"/>
      <c r="BKO770" s="156"/>
      <c r="BKP770" s="156"/>
      <c r="BKQ770" s="156"/>
      <c r="BKR770" s="156"/>
      <c r="BKS770" s="156"/>
      <c r="BKT770" s="156"/>
      <c r="BKU770" s="156"/>
      <c r="BKV770" s="156"/>
      <c r="BKW770" s="156"/>
      <c r="BKX770" s="156"/>
      <c r="BKY770" s="156"/>
      <c r="BKZ770" s="156"/>
      <c r="BLA770" s="156"/>
      <c r="BLB770" s="156"/>
      <c r="BLC770" s="156"/>
      <c r="BLD770" s="156"/>
      <c r="BLE770" s="156"/>
      <c r="BLF770" s="156"/>
      <c r="BLG770" s="156"/>
      <c r="BLH770" s="156"/>
      <c r="BLI770" s="156"/>
      <c r="BLJ770" s="156"/>
      <c r="BLK770" s="156"/>
      <c r="BLL770" s="156"/>
      <c r="BLM770" s="156"/>
      <c r="BLN770" s="156"/>
      <c r="BLO770" s="156"/>
      <c r="BLP770" s="156"/>
      <c r="BLQ770" s="156"/>
      <c r="BLR770" s="156"/>
      <c r="BLS770" s="156"/>
      <c r="BLT770" s="156"/>
      <c r="BLU770" s="156"/>
      <c r="BLV770" s="156"/>
      <c r="BLW770" s="156"/>
      <c r="BLX770" s="156"/>
      <c r="BLY770" s="156"/>
      <c r="BLZ770" s="156"/>
      <c r="BMA770" s="156"/>
      <c r="BMB770" s="156"/>
      <c r="BMC770" s="156"/>
      <c r="BMD770" s="156"/>
      <c r="BME770" s="156"/>
      <c r="BMF770" s="156"/>
      <c r="BMG770" s="156"/>
      <c r="BMH770" s="156"/>
      <c r="BMI770" s="156"/>
      <c r="BMJ770" s="156"/>
      <c r="BMK770" s="156"/>
      <c r="BML770" s="156"/>
      <c r="BMM770" s="156"/>
      <c r="BMN770" s="156"/>
      <c r="BMO770" s="156"/>
      <c r="BMP770" s="156"/>
      <c r="BMQ770" s="156"/>
      <c r="BMR770" s="156"/>
      <c r="BMS770" s="156"/>
      <c r="BMT770" s="156"/>
      <c r="BMU770" s="156"/>
      <c r="BMV770" s="156"/>
      <c r="BMW770" s="156"/>
      <c r="BMX770" s="156"/>
      <c r="BMY770" s="156"/>
      <c r="BMZ770" s="156"/>
      <c r="BNA770" s="156"/>
      <c r="BNB770" s="156"/>
      <c r="BNC770" s="156"/>
      <c r="BND770" s="156"/>
      <c r="BNE770" s="156"/>
      <c r="BNF770" s="156"/>
      <c r="BNG770" s="156"/>
      <c r="BNH770" s="156"/>
      <c r="BNI770" s="156"/>
      <c r="BNJ770" s="156"/>
      <c r="BNK770" s="156"/>
      <c r="BNL770" s="156"/>
      <c r="BNM770" s="156"/>
      <c r="BNN770" s="156"/>
      <c r="BNO770" s="156"/>
      <c r="BNP770" s="156"/>
      <c r="BNQ770" s="156"/>
      <c r="BNR770" s="156"/>
      <c r="BNS770" s="156"/>
      <c r="BNT770" s="156"/>
      <c r="BNU770" s="156"/>
      <c r="BNV770" s="156"/>
      <c r="BNW770" s="156"/>
      <c r="BNX770" s="156"/>
      <c r="BNY770" s="156"/>
      <c r="BNZ770" s="156"/>
      <c r="BOA770" s="156"/>
      <c r="BOB770" s="156"/>
      <c r="BOC770" s="156"/>
      <c r="BOD770" s="156"/>
      <c r="BOE770" s="156"/>
      <c r="BOF770" s="156"/>
      <c r="BOG770" s="156"/>
      <c r="BOH770" s="156"/>
      <c r="BOI770" s="156"/>
      <c r="BOJ770" s="156"/>
      <c r="BOK770" s="156"/>
      <c r="BOL770" s="156"/>
      <c r="BOM770" s="156"/>
      <c r="BON770" s="156"/>
      <c r="BOO770" s="156"/>
      <c r="BOP770" s="156"/>
      <c r="BOQ770" s="156"/>
      <c r="BOR770" s="156"/>
      <c r="BOS770" s="156"/>
      <c r="BOT770" s="156"/>
      <c r="BOU770" s="156"/>
      <c r="BOV770" s="156"/>
      <c r="BOW770" s="156"/>
      <c r="BOX770" s="156"/>
      <c r="BOY770" s="156"/>
      <c r="BOZ770" s="156"/>
      <c r="BPA770" s="156"/>
      <c r="BPB770" s="156"/>
      <c r="BPC770" s="156"/>
      <c r="BPD770" s="156"/>
      <c r="BPE770" s="156"/>
      <c r="BPF770" s="156"/>
      <c r="BPG770" s="156"/>
      <c r="BPH770" s="156"/>
      <c r="BPI770" s="156"/>
      <c r="BPJ770" s="156"/>
      <c r="BPK770" s="156"/>
      <c r="BPL770" s="156"/>
      <c r="BPM770" s="156"/>
      <c r="BPN770" s="156"/>
      <c r="BPO770" s="156"/>
      <c r="BPP770" s="156"/>
      <c r="BPQ770" s="156"/>
      <c r="BPR770" s="156"/>
      <c r="BPS770" s="156"/>
      <c r="BPT770" s="156"/>
      <c r="BPU770" s="156"/>
      <c r="BPV770" s="156"/>
      <c r="BPW770" s="156"/>
      <c r="BPX770" s="156"/>
      <c r="BPY770" s="156"/>
      <c r="BPZ770" s="156"/>
      <c r="BQA770" s="156"/>
      <c r="BQB770" s="156"/>
      <c r="BQC770" s="156"/>
      <c r="BQD770" s="156"/>
      <c r="BQE770" s="156"/>
      <c r="BQF770" s="156"/>
      <c r="BQG770" s="156"/>
      <c r="BQH770" s="156"/>
      <c r="BQI770" s="156"/>
      <c r="BQJ770" s="156"/>
      <c r="BQK770" s="156"/>
      <c r="BQL770" s="156"/>
      <c r="BQM770" s="156"/>
      <c r="BQN770" s="156"/>
      <c r="BQO770" s="156"/>
      <c r="BQP770" s="156"/>
      <c r="BQQ770" s="156"/>
      <c r="BQR770" s="156"/>
      <c r="BQS770" s="156"/>
      <c r="BQT770" s="156"/>
      <c r="BQU770" s="156"/>
      <c r="BQV770" s="156"/>
      <c r="BQW770" s="156"/>
      <c r="BQX770" s="156"/>
      <c r="BQY770" s="156"/>
      <c r="BQZ770" s="156"/>
      <c r="BRA770" s="156"/>
      <c r="BRB770" s="156"/>
      <c r="BRC770" s="156"/>
      <c r="BRD770" s="156"/>
      <c r="BRE770" s="156"/>
      <c r="BRF770" s="156"/>
      <c r="BRG770" s="156"/>
      <c r="BRH770" s="156"/>
      <c r="BRI770" s="156"/>
      <c r="BRJ770" s="156"/>
      <c r="BRK770" s="156"/>
      <c r="BRL770" s="156"/>
      <c r="BRM770" s="156"/>
      <c r="BRN770" s="156"/>
      <c r="BRO770" s="156"/>
      <c r="BRP770" s="156"/>
      <c r="BRQ770" s="156"/>
      <c r="BRR770" s="156"/>
      <c r="BRS770" s="156"/>
      <c r="BRT770" s="156"/>
      <c r="BRU770" s="156"/>
      <c r="BRV770" s="156"/>
      <c r="BRW770" s="156"/>
      <c r="BRX770" s="156"/>
      <c r="BRY770" s="156"/>
      <c r="BRZ770" s="156"/>
      <c r="BSA770" s="156"/>
      <c r="BSB770" s="156"/>
      <c r="BSC770" s="156"/>
      <c r="BSD770" s="156"/>
      <c r="BSE770" s="156"/>
      <c r="BSF770" s="156"/>
      <c r="BSG770" s="156"/>
      <c r="BSH770" s="156"/>
      <c r="BSI770" s="156"/>
      <c r="BSJ770" s="156"/>
      <c r="BSK770" s="156"/>
      <c r="BSL770" s="156"/>
      <c r="BSM770" s="156"/>
      <c r="BSN770" s="156"/>
      <c r="BSO770" s="156"/>
      <c r="BSP770" s="156"/>
      <c r="BSQ770" s="156"/>
      <c r="BSR770" s="156"/>
      <c r="BSS770" s="156"/>
      <c r="BST770" s="156"/>
      <c r="BSU770" s="156"/>
      <c r="BSV770" s="156"/>
      <c r="BSW770" s="156"/>
      <c r="BSX770" s="156"/>
      <c r="BSY770" s="156"/>
      <c r="BSZ770" s="156"/>
      <c r="BTA770" s="156"/>
      <c r="BTB770" s="156"/>
      <c r="BTC770" s="156"/>
      <c r="BTD770" s="156"/>
      <c r="BTE770" s="156"/>
      <c r="BTF770" s="156"/>
      <c r="BTG770" s="156"/>
      <c r="BTH770" s="156"/>
      <c r="BTI770" s="156"/>
      <c r="BTJ770" s="156"/>
      <c r="BTK770" s="156"/>
      <c r="BTL770" s="156"/>
      <c r="BTM770" s="156"/>
      <c r="BTN770" s="156"/>
      <c r="BTO770" s="156"/>
      <c r="BTP770" s="156"/>
      <c r="BTQ770" s="156"/>
      <c r="BTR770" s="156"/>
      <c r="BTS770" s="156"/>
      <c r="BTT770" s="156"/>
      <c r="BTU770" s="156"/>
      <c r="BTV770" s="156"/>
      <c r="BTW770" s="156"/>
      <c r="BTX770" s="156"/>
      <c r="BTY770" s="156"/>
      <c r="BTZ770" s="156"/>
      <c r="BUA770" s="156"/>
      <c r="BUB770" s="156"/>
      <c r="BUC770" s="156"/>
      <c r="BUD770" s="156"/>
      <c r="BUE770" s="156"/>
      <c r="BUF770" s="156"/>
      <c r="BUG770" s="156"/>
      <c r="BUH770" s="156"/>
      <c r="BUI770" s="156"/>
      <c r="BUJ770" s="156"/>
      <c r="BUK770" s="156"/>
      <c r="BUL770" s="156"/>
      <c r="BUM770" s="156"/>
      <c r="BUN770" s="156"/>
      <c r="BUO770" s="156"/>
      <c r="BUP770" s="156"/>
      <c r="BUQ770" s="156"/>
      <c r="BUR770" s="156"/>
      <c r="BUS770" s="156"/>
      <c r="BUT770" s="156"/>
      <c r="BUU770" s="156"/>
      <c r="BUV770" s="156"/>
      <c r="BUW770" s="156"/>
      <c r="BUX770" s="156"/>
      <c r="BUY770" s="156"/>
      <c r="BUZ770" s="156"/>
      <c r="BVA770" s="156"/>
      <c r="BVB770" s="156"/>
      <c r="BVC770" s="156"/>
      <c r="BVD770" s="156"/>
      <c r="BVE770" s="156"/>
      <c r="BVF770" s="156"/>
      <c r="BVG770" s="156"/>
      <c r="BVH770" s="156"/>
      <c r="BVI770" s="156"/>
      <c r="BVJ770" s="156"/>
      <c r="BVK770" s="156"/>
      <c r="BVL770" s="156"/>
      <c r="BVM770" s="156"/>
      <c r="BVN770" s="156"/>
      <c r="BVO770" s="156"/>
      <c r="BVP770" s="156"/>
      <c r="BVQ770" s="156"/>
      <c r="BVR770" s="156"/>
      <c r="BVS770" s="156"/>
      <c r="BVT770" s="156"/>
      <c r="BVU770" s="156"/>
      <c r="BVV770" s="156"/>
      <c r="BVW770" s="156"/>
      <c r="BVX770" s="156"/>
      <c r="BVY770" s="156"/>
      <c r="BVZ770" s="156"/>
      <c r="BWA770" s="156"/>
      <c r="BWB770" s="156"/>
      <c r="BWC770" s="156"/>
      <c r="BWD770" s="156"/>
      <c r="BWE770" s="156"/>
      <c r="BWF770" s="156"/>
      <c r="BWG770" s="156"/>
      <c r="BWH770" s="156"/>
      <c r="BWI770" s="156"/>
      <c r="BWJ770" s="156"/>
      <c r="BWK770" s="156"/>
      <c r="BWL770" s="156"/>
      <c r="BWM770" s="156"/>
      <c r="BWN770" s="156"/>
      <c r="BWO770" s="156"/>
      <c r="BWP770" s="156"/>
      <c r="BWQ770" s="156"/>
      <c r="BWR770" s="156"/>
      <c r="BWS770" s="156"/>
      <c r="BWT770" s="156"/>
      <c r="BWU770" s="156"/>
      <c r="BWV770" s="156"/>
      <c r="BWW770" s="156"/>
      <c r="BWX770" s="156"/>
      <c r="BWY770" s="156"/>
      <c r="BWZ770" s="156"/>
      <c r="BXA770" s="156"/>
      <c r="BXB770" s="156"/>
      <c r="BXC770" s="156"/>
      <c r="BXD770" s="156"/>
      <c r="BXE770" s="156"/>
      <c r="BXF770" s="156"/>
      <c r="BXG770" s="156"/>
      <c r="BXH770" s="156"/>
      <c r="BXI770" s="156"/>
      <c r="BXJ770" s="156"/>
      <c r="BXK770" s="156"/>
      <c r="BXL770" s="156"/>
      <c r="BXM770" s="156"/>
      <c r="BXN770" s="156"/>
      <c r="BXO770" s="156"/>
      <c r="BXP770" s="156"/>
      <c r="BXQ770" s="156"/>
      <c r="BXR770" s="156"/>
      <c r="BXS770" s="156"/>
      <c r="BXT770" s="156"/>
      <c r="BXU770" s="156"/>
      <c r="BXV770" s="156"/>
      <c r="BXW770" s="156"/>
      <c r="BXX770" s="156"/>
      <c r="BXY770" s="156"/>
      <c r="BXZ770" s="156"/>
      <c r="BYA770" s="156"/>
      <c r="BYB770" s="156"/>
      <c r="BYC770" s="156"/>
      <c r="BYD770" s="156"/>
      <c r="BYE770" s="156"/>
      <c r="BYF770" s="156"/>
      <c r="BYG770" s="156"/>
      <c r="BYH770" s="156"/>
      <c r="BYI770" s="156"/>
      <c r="BYJ770" s="156"/>
      <c r="BYK770" s="156"/>
      <c r="BYL770" s="156"/>
      <c r="BYM770" s="156"/>
      <c r="BYN770" s="156"/>
      <c r="BYO770" s="156"/>
      <c r="BYP770" s="156"/>
      <c r="BYQ770" s="156"/>
      <c r="BYR770" s="156"/>
      <c r="BYS770" s="156"/>
      <c r="BYT770" s="156"/>
      <c r="BYU770" s="156"/>
      <c r="BYV770" s="156"/>
      <c r="BYW770" s="156"/>
      <c r="BYX770" s="156"/>
      <c r="BYY770" s="156"/>
      <c r="BYZ770" s="156"/>
      <c r="BZA770" s="156"/>
      <c r="BZB770" s="156"/>
      <c r="BZC770" s="156"/>
      <c r="BZD770" s="156"/>
      <c r="BZE770" s="156"/>
      <c r="BZF770" s="156"/>
      <c r="BZG770" s="156"/>
      <c r="BZH770" s="156"/>
      <c r="BZI770" s="156"/>
      <c r="BZJ770" s="156"/>
      <c r="BZK770" s="156"/>
      <c r="BZL770" s="156"/>
      <c r="BZM770" s="156"/>
      <c r="BZN770" s="156"/>
      <c r="BZO770" s="156"/>
      <c r="BZP770" s="156"/>
      <c r="BZQ770" s="156"/>
      <c r="BZR770" s="156"/>
      <c r="BZS770" s="156"/>
      <c r="BZT770" s="156"/>
      <c r="BZU770" s="156"/>
      <c r="BZV770" s="156"/>
      <c r="BZW770" s="156"/>
      <c r="BZX770" s="156"/>
      <c r="BZY770" s="156"/>
      <c r="BZZ770" s="156"/>
      <c r="CAA770" s="156"/>
      <c r="CAB770" s="156"/>
      <c r="CAC770" s="156"/>
      <c r="CAD770" s="156"/>
      <c r="CAE770" s="156"/>
      <c r="CAF770" s="156"/>
      <c r="CAG770" s="156"/>
      <c r="CAH770" s="156"/>
      <c r="CAI770" s="156"/>
      <c r="CAJ770" s="156"/>
      <c r="CAK770" s="156"/>
      <c r="CAL770" s="156"/>
      <c r="CAM770" s="156"/>
      <c r="CAN770" s="156"/>
      <c r="CAO770" s="156"/>
      <c r="CAP770" s="156"/>
      <c r="CAQ770" s="156"/>
      <c r="CAR770" s="156"/>
      <c r="CAS770" s="156"/>
      <c r="CAT770" s="156"/>
      <c r="CAU770" s="156"/>
      <c r="CAV770" s="156"/>
      <c r="CAW770" s="156"/>
      <c r="CAX770" s="156"/>
      <c r="CAY770" s="156"/>
      <c r="CAZ770" s="156"/>
      <c r="CBA770" s="156"/>
      <c r="CBB770" s="156"/>
      <c r="CBC770" s="156"/>
      <c r="CBD770" s="156"/>
      <c r="CBE770" s="156"/>
      <c r="CBF770" s="156"/>
      <c r="CBG770" s="156"/>
      <c r="CBH770" s="156"/>
      <c r="CBI770" s="156"/>
      <c r="CBJ770" s="156"/>
      <c r="CBK770" s="156"/>
      <c r="CBL770" s="156"/>
      <c r="CBM770" s="156"/>
      <c r="CBN770" s="156"/>
      <c r="CBO770" s="156"/>
      <c r="CBP770" s="156"/>
      <c r="CBQ770" s="156"/>
      <c r="CBR770" s="156"/>
      <c r="CBS770" s="156"/>
      <c r="CBT770" s="156"/>
      <c r="CBU770" s="156"/>
      <c r="CBV770" s="156"/>
      <c r="CBW770" s="156"/>
      <c r="CBX770" s="156"/>
      <c r="CBY770" s="156"/>
      <c r="CBZ770" s="156"/>
      <c r="CCA770" s="156"/>
      <c r="CCB770" s="156"/>
      <c r="CCC770" s="156"/>
      <c r="CCD770" s="156"/>
      <c r="CCE770" s="156"/>
      <c r="CCF770" s="156"/>
      <c r="CCG770" s="156"/>
      <c r="CCH770" s="156"/>
      <c r="CCI770" s="156"/>
      <c r="CCJ770" s="156"/>
      <c r="CCK770" s="156"/>
      <c r="CCL770" s="156"/>
      <c r="CCM770" s="156"/>
      <c r="CCN770" s="156"/>
      <c r="CCO770" s="156"/>
      <c r="CCP770" s="156"/>
      <c r="CCQ770" s="156"/>
      <c r="CCR770" s="156"/>
      <c r="CCS770" s="156"/>
      <c r="CCT770" s="156"/>
      <c r="CCU770" s="156"/>
      <c r="CCV770" s="156"/>
      <c r="CCW770" s="156"/>
      <c r="CCX770" s="156"/>
      <c r="CCY770" s="156"/>
      <c r="CCZ770" s="156"/>
      <c r="CDA770" s="156"/>
      <c r="CDB770" s="156"/>
      <c r="CDC770" s="156"/>
      <c r="CDD770" s="156"/>
      <c r="CDE770" s="156"/>
      <c r="CDF770" s="156"/>
      <c r="CDG770" s="156"/>
      <c r="CDH770" s="156"/>
      <c r="CDI770" s="156"/>
      <c r="CDJ770" s="156"/>
      <c r="CDK770" s="156"/>
      <c r="CDL770" s="156"/>
      <c r="CDM770" s="156"/>
      <c r="CDN770" s="156"/>
      <c r="CDO770" s="156"/>
      <c r="CDP770" s="156"/>
      <c r="CDQ770" s="156"/>
      <c r="CDR770" s="156"/>
      <c r="CDS770" s="156"/>
      <c r="CDT770" s="156"/>
      <c r="CDU770" s="156"/>
      <c r="CDV770" s="156"/>
      <c r="CDW770" s="156"/>
      <c r="CDX770" s="156"/>
      <c r="CDY770" s="156"/>
      <c r="CDZ770" s="156"/>
      <c r="CEA770" s="156"/>
      <c r="CEB770" s="156"/>
      <c r="CEC770" s="156"/>
      <c r="CED770" s="156"/>
      <c r="CEE770" s="156"/>
      <c r="CEF770" s="156"/>
      <c r="CEG770" s="156"/>
      <c r="CEH770" s="156"/>
      <c r="CEI770" s="156"/>
      <c r="CEJ770" s="156"/>
      <c r="CEK770" s="156"/>
      <c r="CEL770" s="156"/>
      <c r="CEM770" s="156"/>
      <c r="CEN770" s="156"/>
      <c r="CEO770" s="156"/>
      <c r="CEP770" s="156"/>
      <c r="CEQ770" s="156"/>
      <c r="CER770" s="156"/>
      <c r="CES770" s="156"/>
      <c r="CET770" s="156"/>
      <c r="CEU770" s="156"/>
      <c r="CEV770" s="156"/>
      <c r="CEW770" s="156"/>
      <c r="CEX770" s="156"/>
      <c r="CEY770" s="156"/>
      <c r="CEZ770" s="156"/>
      <c r="CFA770" s="156"/>
      <c r="CFB770" s="156"/>
      <c r="CFC770" s="156"/>
      <c r="CFD770" s="156"/>
      <c r="CFE770" s="156"/>
      <c r="CFF770" s="156"/>
      <c r="CFG770" s="156"/>
      <c r="CFH770" s="156"/>
      <c r="CFI770" s="156"/>
      <c r="CFJ770" s="156"/>
      <c r="CFK770" s="156"/>
      <c r="CFL770" s="156"/>
      <c r="CFM770" s="156"/>
      <c r="CFN770" s="156"/>
      <c r="CFO770" s="156"/>
      <c r="CFP770" s="156"/>
      <c r="CFQ770" s="156"/>
      <c r="CFR770" s="156"/>
      <c r="CFS770" s="156"/>
      <c r="CFT770" s="156"/>
      <c r="CFU770" s="156"/>
      <c r="CFV770" s="156"/>
      <c r="CFW770" s="156"/>
      <c r="CFX770" s="156"/>
      <c r="CFY770" s="156"/>
      <c r="CFZ770" s="156"/>
      <c r="CGA770" s="156"/>
      <c r="CGB770" s="156"/>
      <c r="CGC770" s="156"/>
      <c r="CGD770" s="156"/>
      <c r="CGE770" s="156"/>
      <c r="CGF770" s="156"/>
      <c r="CGG770" s="156"/>
      <c r="CGH770" s="156"/>
      <c r="CGI770" s="156"/>
      <c r="CGJ770" s="156"/>
      <c r="CGK770" s="156"/>
      <c r="CGL770" s="156"/>
      <c r="CGM770" s="156"/>
      <c r="CGN770" s="156"/>
      <c r="CGO770" s="156"/>
      <c r="CGP770" s="156"/>
      <c r="CGQ770" s="156"/>
      <c r="CGR770" s="156"/>
      <c r="CGS770" s="156"/>
      <c r="CGT770" s="156"/>
      <c r="CGU770" s="156"/>
      <c r="CGV770" s="156"/>
      <c r="CGW770" s="156"/>
      <c r="CGX770" s="156"/>
      <c r="CGY770" s="156"/>
      <c r="CGZ770" s="156"/>
      <c r="CHA770" s="156"/>
      <c r="CHB770" s="156"/>
      <c r="CHC770" s="156"/>
      <c r="CHD770" s="156"/>
      <c r="CHE770" s="156"/>
      <c r="CHF770" s="156"/>
      <c r="CHG770" s="156"/>
      <c r="CHH770" s="156"/>
      <c r="CHI770" s="156"/>
      <c r="CHJ770" s="156"/>
      <c r="CHK770" s="156"/>
      <c r="CHL770" s="156"/>
      <c r="CHM770" s="156"/>
      <c r="CHN770" s="156"/>
      <c r="CHO770" s="156"/>
      <c r="CHP770" s="156"/>
      <c r="CHQ770" s="156"/>
      <c r="CHR770" s="156"/>
      <c r="CHS770" s="156"/>
      <c r="CHT770" s="156"/>
      <c r="CHU770" s="156"/>
      <c r="CHV770" s="156"/>
      <c r="CHW770" s="156"/>
      <c r="CHX770" s="156"/>
      <c r="CHY770" s="156"/>
      <c r="CHZ770" s="156"/>
      <c r="CIA770" s="156"/>
      <c r="CIB770" s="156"/>
      <c r="CIC770" s="156"/>
      <c r="CID770" s="156"/>
      <c r="CIE770" s="156"/>
      <c r="CIF770" s="156"/>
      <c r="CIG770" s="156"/>
      <c r="CIH770" s="156"/>
      <c r="CII770" s="156"/>
      <c r="CIJ770" s="156"/>
      <c r="CIK770" s="156"/>
      <c r="CIL770" s="156"/>
      <c r="CIM770" s="156"/>
      <c r="CIN770" s="156"/>
      <c r="CIO770" s="156"/>
      <c r="CIP770" s="156"/>
      <c r="CIQ770" s="156"/>
      <c r="CIR770" s="156"/>
      <c r="CIS770" s="156"/>
      <c r="CIT770" s="156"/>
      <c r="CIU770" s="156"/>
      <c r="CIV770" s="156"/>
      <c r="CIW770" s="156"/>
      <c r="CIX770" s="156"/>
      <c r="CIY770" s="156"/>
      <c r="CIZ770" s="156"/>
      <c r="CJA770" s="156"/>
      <c r="CJB770" s="156"/>
      <c r="CJC770" s="156"/>
      <c r="CJD770" s="156"/>
      <c r="CJE770" s="156"/>
      <c r="CJF770" s="156"/>
      <c r="CJG770" s="156"/>
      <c r="CJH770" s="156"/>
      <c r="CJI770" s="156"/>
      <c r="CJJ770" s="156"/>
      <c r="CJK770" s="156"/>
      <c r="CJL770" s="156"/>
      <c r="CJM770" s="156"/>
      <c r="CJN770" s="156"/>
      <c r="CJO770" s="156"/>
      <c r="CJP770" s="156"/>
      <c r="CJQ770" s="156"/>
      <c r="CJR770" s="156"/>
      <c r="CJS770" s="156"/>
      <c r="CJT770" s="156"/>
      <c r="CJU770" s="156"/>
      <c r="CJV770" s="156"/>
      <c r="CJW770" s="156"/>
      <c r="CJX770" s="156"/>
      <c r="CJY770" s="156"/>
      <c r="CJZ770" s="156"/>
      <c r="CKA770" s="156"/>
      <c r="CKB770" s="156"/>
      <c r="CKC770" s="156"/>
      <c r="CKD770" s="156"/>
      <c r="CKE770" s="156"/>
      <c r="CKF770" s="156"/>
      <c r="CKG770" s="156"/>
      <c r="CKH770" s="156"/>
      <c r="CKI770" s="156"/>
      <c r="CKJ770" s="156"/>
      <c r="CKK770" s="156"/>
      <c r="CKL770" s="156"/>
      <c r="CKM770" s="156"/>
      <c r="CKN770" s="156"/>
      <c r="CKO770" s="156"/>
      <c r="CKP770" s="156"/>
      <c r="CKQ770" s="156"/>
      <c r="CKR770" s="156"/>
      <c r="CKS770" s="156"/>
      <c r="CKT770" s="156"/>
      <c r="CKU770" s="156"/>
      <c r="CKV770" s="156"/>
      <c r="CKW770" s="156"/>
      <c r="CKX770" s="156"/>
      <c r="CKY770" s="156"/>
      <c r="CKZ770" s="156"/>
      <c r="CLA770" s="156"/>
      <c r="CLB770" s="156"/>
      <c r="CLC770" s="156"/>
      <c r="CLD770" s="156"/>
      <c r="CLE770" s="156"/>
      <c r="CLF770" s="156"/>
      <c r="CLG770" s="156"/>
      <c r="CLH770" s="156"/>
      <c r="CLI770" s="156"/>
      <c r="CLJ770" s="156"/>
      <c r="CLK770" s="156"/>
      <c r="CLL770" s="156"/>
      <c r="CLM770" s="156"/>
      <c r="CLN770" s="156"/>
      <c r="CLO770" s="156"/>
      <c r="CLP770" s="156"/>
      <c r="CLQ770" s="156"/>
      <c r="CLR770" s="156"/>
      <c r="CLS770" s="156"/>
      <c r="CLT770" s="156"/>
      <c r="CLU770" s="156"/>
      <c r="CLV770" s="156"/>
      <c r="CLW770" s="156"/>
      <c r="CLX770" s="156"/>
      <c r="CLY770" s="156"/>
      <c r="CLZ770" s="156"/>
      <c r="CMA770" s="156"/>
      <c r="CMB770" s="156"/>
      <c r="CMC770" s="156"/>
      <c r="CMD770" s="156"/>
      <c r="CME770" s="156"/>
      <c r="CMF770" s="156"/>
      <c r="CMG770" s="156"/>
      <c r="CMH770" s="156"/>
      <c r="CMI770" s="156"/>
      <c r="CMJ770" s="156"/>
      <c r="CMK770" s="156"/>
      <c r="CML770" s="156"/>
      <c r="CMM770" s="156"/>
      <c r="CMN770" s="156"/>
      <c r="CMO770" s="156"/>
      <c r="CMP770" s="156"/>
      <c r="CMQ770" s="156"/>
      <c r="CMR770" s="156"/>
      <c r="CMS770" s="156"/>
      <c r="CMT770" s="156"/>
      <c r="CMU770" s="156"/>
      <c r="CMV770" s="156"/>
      <c r="CMW770" s="156"/>
      <c r="CMX770" s="156"/>
      <c r="CMY770" s="156"/>
      <c r="CMZ770" s="156"/>
      <c r="CNA770" s="156"/>
      <c r="CNB770" s="156"/>
      <c r="CNC770" s="156"/>
      <c r="CND770" s="156"/>
      <c r="CNE770" s="156"/>
      <c r="CNF770" s="156"/>
      <c r="CNG770" s="156"/>
      <c r="CNH770" s="156"/>
      <c r="CNI770" s="156"/>
      <c r="CNJ770" s="156"/>
      <c r="CNK770" s="156"/>
      <c r="CNL770" s="156"/>
      <c r="CNM770" s="156"/>
      <c r="CNN770" s="156"/>
      <c r="CNO770" s="156"/>
      <c r="CNP770" s="156"/>
      <c r="CNQ770" s="156"/>
      <c r="CNR770" s="156"/>
      <c r="CNS770" s="156"/>
      <c r="CNT770" s="156"/>
      <c r="CNU770" s="156"/>
      <c r="CNV770" s="156"/>
      <c r="CNW770" s="156"/>
      <c r="CNX770" s="156"/>
      <c r="CNY770" s="156"/>
      <c r="CNZ770" s="156"/>
      <c r="COA770" s="156"/>
      <c r="COB770" s="156"/>
      <c r="COC770" s="156"/>
      <c r="COD770" s="156"/>
      <c r="COE770" s="156"/>
      <c r="COF770" s="156"/>
      <c r="COG770" s="156"/>
      <c r="COH770" s="156"/>
      <c r="COI770" s="156"/>
      <c r="COJ770" s="156"/>
      <c r="COK770" s="156"/>
      <c r="COL770" s="156"/>
      <c r="COM770" s="156"/>
      <c r="CON770" s="156"/>
      <c r="COO770" s="156"/>
      <c r="COP770" s="156"/>
      <c r="COQ770" s="156"/>
      <c r="COR770" s="156"/>
      <c r="COS770" s="156"/>
      <c r="COT770" s="156"/>
      <c r="COU770" s="156"/>
      <c r="COV770" s="156"/>
      <c r="COW770" s="156"/>
      <c r="COX770" s="156"/>
      <c r="COY770" s="156"/>
      <c r="COZ770" s="156"/>
      <c r="CPA770" s="156"/>
      <c r="CPB770" s="156"/>
      <c r="CPC770" s="156"/>
      <c r="CPD770" s="156"/>
      <c r="CPE770" s="156"/>
      <c r="CPF770" s="156"/>
      <c r="CPG770" s="156"/>
      <c r="CPH770" s="156"/>
      <c r="CPI770" s="156"/>
      <c r="CPJ770" s="156"/>
      <c r="CPK770" s="156"/>
      <c r="CPL770" s="156"/>
      <c r="CPM770" s="156"/>
      <c r="CPN770" s="156"/>
      <c r="CPO770" s="156"/>
      <c r="CPP770" s="156"/>
      <c r="CPQ770" s="156"/>
      <c r="CPR770" s="156"/>
      <c r="CPS770" s="156"/>
      <c r="CPT770" s="156"/>
      <c r="CPU770" s="156"/>
      <c r="CPV770" s="156"/>
      <c r="CPW770" s="156"/>
      <c r="CPX770" s="156"/>
      <c r="CPY770" s="156"/>
      <c r="CPZ770" s="156"/>
      <c r="CQA770" s="156"/>
      <c r="CQB770" s="156"/>
      <c r="CQC770" s="156"/>
      <c r="CQD770" s="156"/>
      <c r="CQE770" s="156"/>
      <c r="CQF770" s="156"/>
      <c r="CQG770" s="156"/>
      <c r="CQH770" s="156"/>
      <c r="CQI770" s="156"/>
      <c r="CQJ770" s="156"/>
      <c r="CQK770" s="156"/>
      <c r="CQL770" s="156"/>
      <c r="CQM770" s="156"/>
      <c r="CQN770" s="156"/>
      <c r="CQO770" s="156"/>
      <c r="CQP770" s="156"/>
      <c r="CQQ770" s="156"/>
      <c r="CQR770" s="156"/>
      <c r="CQS770" s="156"/>
      <c r="CQT770" s="156"/>
      <c r="CQU770" s="156"/>
      <c r="CQV770" s="156"/>
      <c r="CQW770" s="156"/>
      <c r="CQX770" s="156"/>
      <c r="CQY770" s="156"/>
      <c r="CQZ770" s="156"/>
      <c r="CRA770" s="156"/>
      <c r="CRB770" s="156"/>
      <c r="CRC770" s="156"/>
      <c r="CRD770" s="156"/>
      <c r="CRE770" s="156"/>
      <c r="CRF770" s="156"/>
      <c r="CRG770" s="156"/>
      <c r="CRH770" s="156"/>
      <c r="CRI770" s="156"/>
      <c r="CRJ770" s="156"/>
      <c r="CRK770" s="156"/>
      <c r="CRL770" s="156"/>
      <c r="CRM770" s="156"/>
      <c r="CRN770" s="156"/>
      <c r="CRO770" s="156"/>
      <c r="CRP770" s="156"/>
      <c r="CRQ770" s="156"/>
      <c r="CRR770" s="156"/>
      <c r="CRS770" s="156"/>
      <c r="CRT770" s="156"/>
      <c r="CRU770" s="156"/>
      <c r="CRV770" s="156"/>
      <c r="CRW770" s="156"/>
      <c r="CRX770" s="156"/>
      <c r="CRY770" s="156"/>
      <c r="CRZ770" s="156"/>
      <c r="CSA770" s="156"/>
      <c r="CSB770" s="156"/>
      <c r="CSC770" s="156"/>
      <c r="CSD770" s="156"/>
      <c r="CSE770" s="156"/>
      <c r="CSF770" s="156"/>
      <c r="CSG770" s="156"/>
      <c r="CSH770" s="156"/>
      <c r="CSI770" s="156"/>
      <c r="CSJ770" s="156"/>
      <c r="CSK770" s="156"/>
      <c r="CSL770" s="156"/>
      <c r="CSM770" s="156"/>
      <c r="CSN770" s="156"/>
      <c r="CSO770" s="156"/>
      <c r="CSP770" s="156"/>
      <c r="CSQ770" s="156"/>
      <c r="CSR770" s="156"/>
      <c r="CSS770" s="156"/>
      <c r="CST770" s="156"/>
      <c r="CSU770" s="156"/>
      <c r="CSV770" s="156"/>
      <c r="CSW770" s="156"/>
      <c r="CSX770" s="156"/>
      <c r="CSY770" s="156"/>
      <c r="CSZ770" s="156"/>
      <c r="CTA770" s="156"/>
      <c r="CTB770" s="156"/>
      <c r="CTC770" s="156"/>
      <c r="CTD770" s="156"/>
      <c r="CTE770" s="156"/>
      <c r="CTF770" s="156"/>
      <c r="CTG770" s="156"/>
      <c r="CTH770" s="156"/>
      <c r="CTI770" s="156"/>
      <c r="CTJ770" s="156"/>
      <c r="CTK770" s="156"/>
      <c r="CTL770" s="156"/>
      <c r="CTM770" s="156"/>
      <c r="CTN770" s="156"/>
      <c r="CTO770" s="156"/>
      <c r="CTP770" s="156"/>
      <c r="CTQ770" s="156"/>
      <c r="CTR770" s="156"/>
      <c r="CTS770" s="156"/>
      <c r="CTT770" s="156"/>
      <c r="CTU770" s="156"/>
      <c r="CTV770" s="156"/>
      <c r="CTW770" s="156"/>
      <c r="CTX770" s="156"/>
      <c r="CTY770" s="156"/>
      <c r="CTZ770" s="156"/>
      <c r="CUA770" s="156"/>
      <c r="CUB770" s="156"/>
      <c r="CUC770" s="156"/>
      <c r="CUD770" s="156"/>
      <c r="CUE770" s="156"/>
      <c r="CUF770" s="156"/>
      <c r="CUG770" s="156"/>
      <c r="CUH770" s="156"/>
      <c r="CUI770" s="156"/>
      <c r="CUJ770" s="156"/>
      <c r="CUK770" s="156"/>
      <c r="CUL770" s="156"/>
      <c r="CUM770" s="156"/>
      <c r="CUN770" s="156"/>
      <c r="CUO770" s="156"/>
      <c r="CUP770" s="156"/>
      <c r="CUQ770" s="156"/>
      <c r="CUR770" s="156"/>
      <c r="CUS770" s="156"/>
      <c r="CUT770" s="156"/>
      <c r="CUU770" s="156"/>
      <c r="CUV770" s="156"/>
      <c r="CUW770" s="156"/>
      <c r="CUX770" s="156"/>
      <c r="CUY770" s="156"/>
      <c r="CUZ770" s="156"/>
      <c r="CVA770" s="156"/>
      <c r="CVB770" s="156"/>
      <c r="CVC770" s="156"/>
      <c r="CVD770" s="156"/>
      <c r="CVE770" s="156"/>
      <c r="CVF770" s="156"/>
      <c r="CVG770" s="156"/>
      <c r="CVH770" s="156"/>
      <c r="CVI770" s="156"/>
      <c r="CVJ770" s="156"/>
      <c r="CVK770" s="156"/>
      <c r="CVL770" s="156"/>
      <c r="CVM770" s="156"/>
      <c r="CVN770" s="156"/>
      <c r="CVO770" s="156"/>
      <c r="CVP770" s="156"/>
      <c r="CVQ770" s="156"/>
      <c r="CVR770" s="156"/>
      <c r="CVS770" s="156"/>
      <c r="CVT770" s="156"/>
      <c r="CVU770" s="156"/>
      <c r="CVV770" s="156"/>
      <c r="CVW770" s="156"/>
      <c r="CVX770" s="156"/>
      <c r="CVY770" s="156"/>
      <c r="CVZ770" s="156"/>
      <c r="CWA770" s="156"/>
      <c r="CWB770" s="156"/>
      <c r="CWC770" s="156"/>
      <c r="CWD770" s="156"/>
      <c r="CWE770" s="156"/>
      <c r="CWF770" s="156"/>
      <c r="CWG770" s="156"/>
      <c r="CWH770" s="156"/>
      <c r="CWI770" s="156"/>
      <c r="CWJ770" s="156"/>
      <c r="CWK770" s="156"/>
      <c r="CWL770" s="156"/>
      <c r="CWM770" s="156"/>
      <c r="CWN770" s="156"/>
      <c r="CWO770" s="156"/>
      <c r="CWP770" s="156"/>
      <c r="CWQ770" s="156"/>
      <c r="CWR770" s="156"/>
      <c r="CWS770" s="156"/>
      <c r="CWT770" s="156"/>
      <c r="CWU770" s="156"/>
      <c r="CWV770" s="156"/>
      <c r="CWW770" s="156"/>
      <c r="CWX770" s="156"/>
      <c r="CWY770" s="156"/>
      <c r="CWZ770" s="156"/>
      <c r="CXA770" s="156"/>
      <c r="CXB770" s="156"/>
      <c r="CXC770" s="156"/>
      <c r="CXD770" s="156"/>
      <c r="CXE770" s="156"/>
      <c r="CXF770" s="156"/>
      <c r="CXG770" s="156"/>
      <c r="CXH770" s="156"/>
      <c r="CXI770" s="156"/>
      <c r="CXJ770" s="156"/>
      <c r="CXK770" s="156"/>
      <c r="CXL770" s="156"/>
      <c r="CXM770" s="156"/>
      <c r="CXN770" s="156"/>
      <c r="CXO770" s="156"/>
      <c r="CXP770" s="156"/>
      <c r="CXQ770" s="156"/>
      <c r="CXR770" s="156"/>
      <c r="CXS770" s="156"/>
      <c r="CXT770" s="156"/>
      <c r="CXU770" s="156"/>
      <c r="CXV770" s="156"/>
      <c r="CXW770" s="156"/>
      <c r="CXX770" s="156"/>
      <c r="CXY770" s="156"/>
      <c r="CXZ770" s="156"/>
      <c r="CYA770" s="156"/>
      <c r="CYB770" s="156"/>
      <c r="CYC770" s="156"/>
      <c r="CYD770" s="156"/>
      <c r="CYE770" s="156"/>
      <c r="CYF770" s="156"/>
      <c r="CYG770" s="156"/>
      <c r="CYH770" s="156"/>
      <c r="CYI770" s="156"/>
      <c r="CYJ770" s="156"/>
      <c r="CYK770" s="156"/>
      <c r="CYL770" s="156"/>
      <c r="CYM770" s="156"/>
      <c r="CYN770" s="156"/>
      <c r="CYO770" s="156"/>
      <c r="CYP770" s="156"/>
      <c r="CYQ770" s="156"/>
      <c r="CYR770" s="156"/>
      <c r="CYS770" s="156"/>
      <c r="CYT770" s="156"/>
      <c r="CYU770" s="156"/>
      <c r="CYV770" s="156"/>
      <c r="CYW770" s="156"/>
      <c r="CYX770" s="156"/>
      <c r="CYY770" s="156"/>
      <c r="CYZ770" s="156"/>
      <c r="CZA770" s="156"/>
      <c r="CZB770" s="156"/>
      <c r="CZC770" s="156"/>
      <c r="CZD770" s="156"/>
      <c r="CZE770" s="156"/>
      <c r="CZF770" s="156"/>
      <c r="CZG770" s="156"/>
      <c r="CZH770" s="156"/>
      <c r="CZI770" s="156"/>
      <c r="CZJ770" s="156"/>
      <c r="CZK770" s="156"/>
      <c r="CZL770" s="156"/>
      <c r="CZM770" s="156"/>
      <c r="CZN770" s="156"/>
      <c r="CZO770" s="156"/>
      <c r="CZP770" s="156"/>
      <c r="CZQ770" s="156"/>
      <c r="CZR770" s="156"/>
      <c r="CZS770" s="156"/>
      <c r="CZT770" s="156"/>
      <c r="CZU770" s="156"/>
      <c r="CZV770" s="156"/>
      <c r="CZW770" s="156"/>
      <c r="CZX770" s="156"/>
      <c r="CZY770" s="156"/>
      <c r="CZZ770" s="156"/>
      <c r="DAA770" s="156"/>
      <c r="DAB770" s="156"/>
      <c r="DAC770" s="156"/>
      <c r="DAD770" s="156"/>
      <c r="DAE770" s="156"/>
      <c r="DAF770" s="156"/>
      <c r="DAG770" s="156"/>
      <c r="DAH770" s="156"/>
      <c r="DAI770" s="156"/>
      <c r="DAJ770" s="156"/>
      <c r="DAK770" s="156"/>
      <c r="DAL770" s="156"/>
      <c r="DAM770" s="156"/>
      <c r="DAN770" s="156"/>
      <c r="DAO770" s="156"/>
      <c r="DAP770" s="156"/>
      <c r="DAQ770" s="156"/>
      <c r="DAR770" s="156"/>
      <c r="DAS770" s="156"/>
      <c r="DAT770" s="156"/>
      <c r="DAU770" s="156"/>
      <c r="DAV770" s="156"/>
      <c r="DAW770" s="156"/>
      <c r="DAX770" s="156"/>
      <c r="DAY770" s="156"/>
      <c r="DAZ770" s="156"/>
      <c r="DBA770" s="156"/>
      <c r="DBB770" s="156"/>
      <c r="DBC770" s="156"/>
      <c r="DBD770" s="156"/>
      <c r="DBE770" s="156"/>
      <c r="DBF770" s="156"/>
      <c r="DBG770" s="156"/>
      <c r="DBH770" s="156"/>
      <c r="DBI770" s="156"/>
      <c r="DBJ770" s="156"/>
      <c r="DBK770" s="156"/>
      <c r="DBL770" s="156"/>
      <c r="DBM770" s="156"/>
      <c r="DBN770" s="156"/>
      <c r="DBO770" s="156"/>
      <c r="DBP770" s="156"/>
      <c r="DBQ770" s="156"/>
      <c r="DBR770" s="156"/>
      <c r="DBS770" s="156"/>
      <c r="DBT770" s="156"/>
      <c r="DBU770" s="156"/>
      <c r="DBV770" s="156"/>
      <c r="DBW770" s="156"/>
      <c r="DBX770" s="156"/>
      <c r="DBY770" s="156"/>
      <c r="DBZ770" s="156"/>
      <c r="DCA770" s="156"/>
      <c r="DCB770" s="156"/>
      <c r="DCC770" s="156"/>
      <c r="DCD770" s="156"/>
      <c r="DCE770" s="156"/>
      <c r="DCF770" s="156"/>
      <c r="DCG770" s="156"/>
      <c r="DCH770" s="156"/>
      <c r="DCI770" s="156"/>
      <c r="DCJ770" s="156"/>
      <c r="DCK770" s="156"/>
      <c r="DCL770" s="156"/>
      <c r="DCM770" s="156"/>
      <c r="DCN770" s="156"/>
      <c r="DCO770" s="156"/>
      <c r="DCP770" s="156"/>
      <c r="DCQ770" s="156"/>
      <c r="DCR770" s="156"/>
      <c r="DCS770" s="156"/>
      <c r="DCT770" s="156"/>
      <c r="DCU770" s="156"/>
      <c r="DCV770" s="156"/>
      <c r="DCW770" s="156"/>
      <c r="DCX770" s="156"/>
      <c r="DCY770" s="156"/>
      <c r="DCZ770" s="156"/>
      <c r="DDA770" s="156"/>
      <c r="DDB770" s="156"/>
      <c r="DDC770" s="156"/>
      <c r="DDD770" s="156"/>
      <c r="DDE770" s="156"/>
      <c r="DDF770" s="156"/>
      <c r="DDG770" s="156"/>
      <c r="DDH770" s="156"/>
      <c r="DDI770" s="156"/>
      <c r="DDJ770" s="156"/>
      <c r="DDK770" s="156"/>
      <c r="DDL770" s="156"/>
      <c r="DDM770" s="156"/>
      <c r="DDN770" s="156"/>
      <c r="DDO770" s="156"/>
      <c r="DDP770" s="156"/>
      <c r="DDQ770" s="156"/>
      <c r="DDR770" s="156"/>
      <c r="DDS770" s="156"/>
      <c r="DDT770" s="156"/>
      <c r="DDU770" s="156"/>
      <c r="DDV770" s="156"/>
      <c r="DDW770" s="156"/>
      <c r="DDX770" s="156"/>
      <c r="DDY770" s="156"/>
      <c r="DDZ770" s="156"/>
      <c r="DEA770" s="156"/>
      <c r="DEB770" s="156"/>
      <c r="DEC770" s="156"/>
      <c r="DED770" s="156"/>
      <c r="DEE770" s="156"/>
      <c r="DEF770" s="156"/>
      <c r="DEG770" s="156"/>
      <c r="DEH770" s="156"/>
      <c r="DEI770" s="156"/>
      <c r="DEJ770" s="156"/>
      <c r="DEK770" s="156"/>
      <c r="DEL770" s="156"/>
      <c r="DEM770" s="156"/>
      <c r="DEN770" s="156"/>
      <c r="DEO770" s="156"/>
      <c r="DEP770" s="156"/>
      <c r="DEQ770" s="156"/>
      <c r="DER770" s="156"/>
      <c r="DES770" s="156"/>
      <c r="DET770" s="156"/>
      <c r="DEU770" s="156"/>
      <c r="DEV770" s="156"/>
      <c r="DEW770" s="156"/>
      <c r="DEX770" s="156"/>
      <c r="DEY770" s="156"/>
      <c r="DEZ770" s="156"/>
      <c r="DFA770" s="156"/>
      <c r="DFB770" s="156"/>
      <c r="DFC770" s="156"/>
      <c r="DFD770" s="156"/>
      <c r="DFE770" s="156"/>
      <c r="DFF770" s="156"/>
      <c r="DFG770" s="156"/>
      <c r="DFH770" s="156"/>
      <c r="DFI770" s="156"/>
      <c r="DFJ770" s="156"/>
      <c r="DFK770" s="156"/>
      <c r="DFL770" s="156"/>
      <c r="DFM770" s="156"/>
      <c r="DFN770" s="156"/>
      <c r="DFO770" s="156"/>
      <c r="DFP770" s="156"/>
      <c r="DFQ770" s="156"/>
      <c r="DFR770" s="156"/>
      <c r="DFS770" s="156"/>
      <c r="DFT770" s="156"/>
      <c r="DFU770" s="156"/>
      <c r="DFV770" s="156"/>
      <c r="DFW770" s="156"/>
      <c r="DFX770" s="156"/>
      <c r="DFY770" s="156"/>
      <c r="DFZ770" s="156"/>
      <c r="DGA770" s="156"/>
      <c r="DGB770" s="156"/>
      <c r="DGC770" s="156"/>
      <c r="DGD770" s="156"/>
      <c r="DGE770" s="156"/>
      <c r="DGF770" s="156"/>
      <c r="DGG770" s="156"/>
      <c r="DGH770" s="156"/>
      <c r="DGI770" s="156"/>
      <c r="DGJ770" s="156"/>
      <c r="DGK770" s="156"/>
      <c r="DGL770" s="156"/>
      <c r="DGM770" s="156"/>
      <c r="DGN770" s="156"/>
      <c r="DGO770" s="156"/>
      <c r="DGP770" s="156"/>
      <c r="DGQ770" s="156"/>
      <c r="DGR770" s="156"/>
      <c r="DGS770" s="156"/>
      <c r="DGT770" s="156"/>
      <c r="DGU770" s="156"/>
      <c r="DGV770" s="156"/>
      <c r="DGW770" s="156"/>
      <c r="DGX770" s="156"/>
      <c r="DGY770" s="156"/>
      <c r="DGZ770" s="156"/>
      <c r="DHA770" s="156"/>
      <c r="DHB770" s="156"/>
      <c r="DHC770" s="156"/>
      <c r="DHD770" s="156"/>
      <c r="DHE770" s="156"/>
      <c r="DHF770" s="156"/>
      <c r="DHG770" s="156"/>
      <c r="DHH770" s="156"/>
      <c r="DHI770" s="156"/>
      <c r="DHJ770" s="156"/>
      <c r="DHK770" s="156"/>
      <c r="DHL770" s="156"/>
      <c r="DHM770" s="156"/>
      <c r="DHN770" s="156"/>
      <c r="DHO770" s="156"/>
      <c r="DHP770" s="156"/>
      <c r="DHQ770" s="156"/>
      <c r="DHR770" s="156"/>
      <c r="DHS770" s="156"/>
      <c r="DHT770" s="156"/>
      <c r="DHU770" s="156"/>
      <c r="DHV770" s="156"/>
      <c r="DHW770" s="156"/>
      <c r="DHX770" s="156"/>
      <c r="DHY770" s="156"/>
      <c r="DHZ770" s="156"/>
      <c r="DIA770" s="156"/>
      <c r="DIB770" s="156"/>
      <c r="DIC770" s="156"/>
      <c r="DID770" s="156"/>
      <c r="DIE770" s="156"/>
      <c r="DIF770" s="156"/>
      <c r="DIG770" s="156"/>
      <c r="DIH770" s="156"/>
      <c r="DII770" s="156"/>
      <c r="DIJ770" s="156"/>
      <c r="DIK770" s="156"/>
      <c r="DIL770" s="156"/>
      <c r="DIM770" s="156"/>
      <c r="DIN770" s="156"/>
      <c r="DIO770" s="156"/>
      <c r="DIP770" s="156"/>
      <c r="DIQ770" s="156"/>
      <c r="DIR770" s="156"/>
      <c r="DIS770" s="156"/>
      <c r="DIT770" s="156"/>
      <c r="DIU770" s="156"/>
      <c r="DIV770" s="156"/>
      <c r="DIW770" s="156"/>
      <c r="DIX770" s="156"/>
      <c r="DIY770" s="156"/>
      <c r="DIZ770" s="156"/>
      <c r="DJA770" s="156"/>
      <c r="DJB770" s="156"/>
      <c r="DJC770" s="156"/>
      <c r="DJD770" s="156"/>
      <c r="DJE770" s="156"/>
      <c r="DJF770" s="156"/>
      <c r="DJG770" s="156"/>
      <c r="DJH770" s="156"/>
      <c r="DJI770" s="156"/>
      <c r="DJJ770" s="156"/>
      <c r="DJK770" s="156"/>
      <c r="DJL770" s="156"/>
      <c r="DJM770" s="156"/>
      <c r="DJN770" s="156"/>
      <c r="DJO770" s="156"/>
      <c r="DJP770" s="156"/>
      <c r="DJQ770" s="156"/>
      <c r="DJR770" s="156"/>
      <c r="DJS770" s="156"/>
      <c r="DJT770" s="156"/>
      <c r="DJU770" s="156"/>
      <c r="DJV770" s="156"/>
      <c r="DJW770" s="156"/>
      <c r="DJX770" s="156"/>
      <c r="DJY770" s="156"/>
      <c r="DJZ770" s="156"/>
      <c r="DKA770" s="156"/>
      <c r="DKB770" s="156"/>
      <c r="DKC770" s="156"/>
      <c r="DKD770" s="156"/>
      <c r="DKE770" s="156"/>
      <c r="DKF770" s="156"/>
      <c r="DKG770" s="156"/>
      <c r="DKH770" s="156"/>
      <c r="DKI770" s="156"/>
      <c r="DKJ770" s="156"/>
      <c r="DKK770" s="156"/>
      <c r="DKL770" s="156"/>
      <c r="DKM770" s="156"/>
      <c r="DKN770" s="156"/>
      <c r="DKO770" s="156"/>
      <c r="DKP770" s="156"/>
      <c r="DKQ770" s="156"/>
      <c r="DKR770" s="156"/>
      <c r="DKS770" s="156"/>
      <c r="DKT770" s="156"/>
      <c r="DKU770" s="156"/>
      <c r="DKV770" s="156"/>
      <c r="DKW770" s="156"/>
      <c r="DKX770" s="156"/>
      <c r="DKY770" s="156"/>
      <c r="DKZ770" s="156"/>
      <c r="DLA770" s="156"/>
      <c r="DLB770" s="156"/>
      <c r="DLC770" s="156"/>
      <c r="DLD770" s="156"/>
      <c r="DLE770" s="156"/>
      <c r="DLF770" s="156"/>
      <c r="DLG770" s="156"/>
      <c r="DLH770" s="156"/>
      <c r="DLI770" s="156"/>
      <c r="DLJ770" s="156"/>
      <c r="DLK770" s="156"/>
      <c r="DLL770" s="156"/>
      <c r="DLM770" s="156"/>
      <c r="DLN770" s="156"/>
      <c r="DLO770" s="156"/>
      <c r="DLP770" s="156"/>
      <c r="DLQ770" s="156"/>
      <c r="DLR770" s="156"/>
      <c r="DLS770" s="156"/>
      <c r="DLT770" s="156"/>
      <c r="DLU770" s="156"/>
      <c r="DLV770" s="156"/>
      <c r="DLW770" s="156"/>
      <c r="DLX770" s="156"/>
      <c r="DLY770" s="156"/>
      <c r="DLZ770" s="156"/>
      <c r="DMA770" s="156"/>
      <c r="DMB770" s="156"/>
      <c r="DMC770" s="156"/>
      <c r="DMD770" s="156"/>
      <c r="DME770" s="156"/>
      <c r="DMF770" s="156"/>
      <c r="DMG770" s="156"/>
      <c r="DMH770" s="156"/>
      <c r="DMI770" s="156"/>
      <c r="DMJ770" s="156"/>
      <c r="DMK770" s="156"/>
      <c r="DML770" s="156"/>
      <c r="DMM770" s="156"/>
      <c r="DMN770" s="156"/>
      <c r="DMO770" s="156"/>
      <c r="DMP770" s="156"/>
      <c r="DMQ770" s="156"/>
      <c r="DMR770" s="156"/>
      <c r="DMS770" s="156"/>
      <c r="DMT770" s="156"/>
      <c r="DMU770" s="156"/>
      <c r="DMV770" s="156"/>
      <c r="DMW770" s="156"/>
      <c r="DMX770" s="156"/>
      <c r="DMY770" s="156"/>
      <c r="DMZ770" s="156"/>
      <c r="DNA770" s="156"/>
      <c r="DNB770" s="156"/>
      <c r="DNC770" s="156"/>
      <c r="DND770" s="156"/>
      <c r="DNE770" s="156"/>
      <c r="DNF770" s="156"/>
      <c r="DNG770" s="156"/>
      <c r="DNH770" s="156"/>
      <c r="DNI770" s="156"/>
      <c r="DNJ770" s="156"/>
      <c r="DNK770" s="156"/>
      <c r="DNL770" s="156"/>
      <c r="DNM770" s="156"/>
      <c r="DNN770" s="156"/>
      <c r="DNO770" s="156"/>
      <c r="DNP770" s="156"/>
      <c r="DNQ770" s="156"/>
      <c r="DNR770" s="156"/>
      <c r="DNS770" s="156"/>
      <c r="DNT770" s="156"/>
      <c r="DNU770" s="156"/>
      <c r="DNV770" s="156"/>
      <c r="DNW770" s="156"/>
      <c r="DNX770" s="156"/>
      <c r="DNY770" s="156"/>
      <c r="DNZ770" s="156"/>
      <c r="DOA770" s="156"/>
      <c r="DOB770" s="156"/>
      <c r="DOC770" s="156"/>
      <c r="DOD770" s="156"/>
      <c r="DOE770" s="156"/>
      <c r="DOF770" s="156"/>
      <c r="DOG770" s="156"/>
      <c r="DOH770" s="156"/>
      <c r="DOI770" s="156"/>
      <c r="DOJ770" s="156"/>
      <c r="DOK770" s="156"/>
      <c r="DOL770" s="156"/>
      <c r="DOM770" s="156"/>
      <c r="DON770" s="156"/>
      <c r="DOO770" s="156"/>
      <c r="DOP770" s="156"/>
      <c r="DOQ770" s="156"/>
      <c r="DOR770" s="156"/>
      <c r="DOS770" s="156"/>
      <c r="DOT770" s="156"/>
      <c r="DOU770" s="156"/>
      <c r="DOV770" s="156"/>
      <c r="DOW770" s="156"/>
      <c r="DOX770" s="156"/>
      <c r="DOY770" s="156"/>
      <c r="DOZ770" s="156"/>
      <c r="DPA770" s="156"/>
      <c r="DPB770" s="156"/>
      <c r="DPC770" s="156"/>
      <c r="DPD770" s="156"/>
      <c r="DPE770" s="156"/>
      <c r="DPF770" s="156"/>
      <c r="DPG770" s="156"/>
      <c r="DPH770" s="156"/>
      <c r="DPI770" s="156"/>
      <c r="DPJ770" s="156"/>
      <c r="DPK770" s="156"/>
      <c r="DPL770" s="156"/>
      <c r="DPM770" s="156"/>
      <c r="DPN770" s="156"/>
      <c r="DPO770" s="156"/>
      <c r="DPP770" s="156"/>
      <c r="DPQ770" s="156"/>
      <c r="DPR770" s="156"/>
      <c r="DPS770" s="156"/>
      <c r="DPT770" s="156"/>
      <c r="DPU770" s="156"/>
      <c r="DPV770" s="156"/>
      <c r="DPW770" s="156"/>
      <c r="DPX770" s="156"/>
      <c r="DPY770" s="156"/>
      <c r="DPZ770" s="156"/>
      <c r="DQA770" s="156"/>
      <c r="DQB770" s="156"/>
      <c r="DQC770" s="156"/>
      <c r="DQD770" s="156"/>
      <c r="DQE770" s="156"/>
      <c r="DQF770" s="156"/>
      <c r="DQG770" s="156"/>
      <c r="DQH770" s="156"/>
      <c r="DQI770" s="156"/>
      <c r="DQJ770" s="156"/>
      <c r="DQK770" s="156"/>
      <c r="DQL770" s="156"/>
      <c r="DQM770" s="156"/>
      <c r="DQN770" s="156"/>
      <c r="DQO770" s="156"/>
      <c r="DQP770" s="156"/>
      <c r="DQQ770" s="156"/>
      <c r="DQR770" s="156"/>
      <c r="DQS770" s="156"/>
      <c r="DQT770" s="156"/>
      <c r="DQU770" s="156"/>
      <c r="DQV770" s="156"/>
      <c r="DQW770" s="156"/>
      <c r="DQX770" s="156"/>
      <c r="DQY770" s="156"/>
      <c r="DQZ770" s="156"/>
      <c r="DRA770" s="156"/>
      <c r="DRB770" s="156"/>
      <c r="DRC770" s="156"/>
      <c r="DRD770" s="156"/>
      <c r="DRE770" s="156"/>
      <c r="DRF770" s="156"/>
      <c r="DRG770" s="156"/>
      <c r="DRH770" s="156"/>
      <c r="DRI770" s="156"/>
      <c r="DRJ770" s="156"/>
      <c r="DRK770" s="156"/>
      <c r="DRL770" s="156"/>
      <c r="DRM770" s="156"/>
      <c r="DRN770" s="156"/>
      <c r="DRO770" s="156"/>
      <c r="DRP770" s="156"/>
      <c r="DRQ770" s="156"/>
      <c r="DRR770" s="156"/>
      <c r="DRS770" s="156"/>
      <c r="DRT770" s="156"/>
      <c r="DRU770" s="156"/>
      <c r="DRV770" s="156"/>
      <c r="DRW770" s="156"/>
      <c r="DRX770" s="156"/>
      <c r="DRY770" s="156"/>
      <c r="DRZ770" s="156"/>
      <c r="DSA770" s="156"/>
      <c r="DSB770" s="156"/>
      <c r="DSC770" s="156"/>
      <c r="DSD770" s="156"/>
      <c r="DSE770" s="156"/>
      <c r="DSF770" s="156"/>
      <c r="DSG770" s="156"/>
      <c r="DSH770" s="156"/>
      <c r="DSI770" s="156"/>
      <c r="DSJ770" s="156"/>
      <c r="DSK770" s="156"/>
      <c r="DSL770" s="156"/>
      <c r="DSM770" s="156"/>
      <c r="DSN770" s="156"/>
      <c r="DSO770" s="156"/>
      <c r="DSP770" s="156"/>
      <c r="DSQ770" s="156"/>
      <c r="DSR770" s="156"/>
      <c r="DSS770" s="156"/>
      <c r="DST770" s="156"/>
      <c r="DSU770" s="156"/>
      <c r="DSV770" s="156"/>
      <c r="DSW770" s="156"/>
      <c r="DSX770" s="156"/>
      <c r="DSY770" s="156"/>
      <c r="DSZ770" s="156"/>
      <c r="DTA770" s="156"/>
      <c r="DTB770" s="156"/>
      <c r="DTC770" s="156"/>
      <c r="DTD770" s="156"/>
      <c r="DTE770" s="156"/>
      <c r="DTF770" s="156"/>
      <c r="DTG770" s="156"/>
      <c r="DTH770" s="156"/>
      <c r="DTI770" s="156"/>
      <c r="DTJ770" s="156"/>
      <c r="DTK770" s="156"/>
      <c r="DTL770" s="156"/>
      <c r="DTM770" s="156"/>
      <c r="DTN770" s="156"/>
      <c r="DTO770" s="156"/>
      <c r="DTP770" s="156"/>
      <c r="DTQ770" s="156"/>
      <c r="DTR770" s="156"/>
      <c r="DTS770" s="156"/>
      <c r="DTT770" s="156"/>
      <c r="DTU770" s="156"/>
      <c r="DTV770" s="156"/>
      <c r="DTW770" s="156"/>
      <c r="DTX770" s="156"/>
      <c r="DTY770" s="156"/>
      <c r="DTZ770" s="156"/>
      <c r="DUA770" s="156"/>
      <c r="DUB770" s="156"/>
      <c r="DUC770" s="156"/>
      <c r="DUD770" s="156"/>
      <c r="DUE770" s="156"/>
      <c r="DUF770" s="156"/>
      <c r="DUG770" s="156"/>
      <c r="DUH770" s="156"/>
      <c r="DUI770" s="156"/>
      <c r="DUJ770" s="156"/>
      <c r="DUK770" s="156"/>
      <c r="DUL770" s="156"/>
      <c r="DUM770" s="156"/>
      <c r="DUN770" s="156"/>
      <c r="DUO770" s="156"/>
      <c r="DUP770" s="156"/>
      <c r="DUQ770" s="156"/>
      <c r="DUR770" s="156"/>
      <c r="DUS770" s="156"/>
      <c r="DUT770" s="156"/>
      <c r="DUU770" s="156"/>
      <c r="DUV770" s="156"/>
      <c r="DUW770" s="156"/>
      <c r="DUX770" s="156"/>
      <c r="DUY770" s="156"/>
      <c r="DUZ770" s="156"/>
      <c r="DVA770" s="156"/>
      <c r="DVB770" s="156"/>
      <c r="DVC770" s="156"/>
      <c r="DVD770" s="156"/>
      <c r="DVE770" s="156"/>
      <c r="DVF770" s="156"/>
      <c r="DVG770" s="156"/>
      <c r="DVH770" s="156"/>
      <c r="DVI770" s="156"/>
      <c r="DVJ770" s="156"/>
      <c r="DVK770" s="156"/>
      <c r="DVL770" s="156"/>
      <c r="DVM770" s="156"/>
      <c r="DVN770" s="156"/>
      <c r="DVO770" s="156"/>
      <c r="DVP770" s="156"/>
      <c r="DVQ770" s="156"/>
      <c r="DVR770" s="156"/>
      <c r="DVS770" s="156"/>
      <c r="DVT770" s="156"/>
      <c r="DVU770" s="156"/>
      <c r="DVV770" s="156"/>
      <c r="DVW770" s="156"/>
      <c r="DVX770" s="156"/>
      <c r="DVY770" s="156"/>
      <c r="DVZ770" s="156"/>
      <c r="DWA770" s="156"/>
      <c r="DWB770" s="156"/>
      <c r="DWC770" s="156"/>
      <c r="DWD770" s="156"/>
      <c r="DWE770" s="156"/>
      <c r="DWF770" s="156"/>
      <c r="DWG770" s="156"/>
      <c r="DWH770" s="156"/>
      <c r="DWI770" s="156"/>
      <c r="DWJ770" s="156"/>
      <c r="DWK770" s="156"/>
      <c r="DWL770" s="156"/>
      <c r="DWM770" s="156"/>
      <c r="DWN770" s="156"/>
      <c r="DWO770" s="156"/>
      <c r="DWP770" s="156"/>
      <c r="DWQ770" s="156"/>
      <c r="DWR770" s="156"/>
      <c r="DWS770" s="156"/>
      <c r="DWT770" s="156"/>
      <c r="DWU770" s="156"/>
      <c r="DWV770" s="156"/>
      <c r="DWW770" s="156"/>
      <c r="DWX770" s="156"/>
      <c r="DWY770" s="156"/>
      <c r="DWZ770" s="156"/>
      <c r="DXA770" s="156"/>
      <c r="DXB770" s="156"/>
      <c r="DXC770" s="156"/>
      <c r="DXD770" s="156"/>
      <c r="DXE770" s="156"/>
      <c r="DXF770" s="156"/>
      <c r="DXG770" s="156"/>
      <c r="DXH770" s="156"/>
      <c r="DXI770" s="156"/>
      <c r="DXJ770" s="156"/>
      <c r="DXK770" s="156"/>
      <c r="DXL770" s="156"/>
      <c r="DXM770" s="156"/>
      <c r="DXN770" s="156"/>
      <c r="DXO770" s="156"/>
      <c r="DXP770" s="156"/>
      <c r="DXQ770" s="156"/>
      <c r="DXR770" s="156"/>
      <c r="DXS770" s="156"/>
      <c r="DXT770" s="156"/>
      <c r="DXU770" s="156"/>
      <c r="DXV770" s="156"/>
      <c r="DXW770" s="156"/>
      <c r="DXX770" s="156"/>
      <c r="DXY770" s="156"/>
      <c r="DXZ770" s="156"/>
      <c r="DYA770" s="156"/>
      <c r="DYB770" s="156"/>
      <c r="DYC770" s="156"/>
      <c r="DYD770" s="156"/>
      <c r="DYE770" s="156"/>
      <c r="DYF770" s="156"/>
      <c r="DYG770" s="156"/>
      <c r="DYH770" s="156"/>
      <c r="DYI770" s="156"/>
      <c r="DYJ770" s="156"/>
      <c r="DYK770" s="156"/>
      <c r="DYL770" s="156"/>
      <c r="DYM770" s="156"/>
      <c r="DYN770" s="156"/>
      <c r="DYO770" s="156"/>
      <c r="DYP770" s="156"/>
      <c r="DYQ770" s="156"/>
      <c r="DYR770" s="156"/>
      <c r="DYS770" s="156"/>
      <c r="DYT770" s="156"/>
      <c r="DYU770" s="156"/>
      <c r="DYV770" s="156"/>
      <c r="DYW770" s="156"/>
      <c r="DYX770" s="156"/>
      <c r="DYY770" s="156"/>
      <c r="DYZ770" s="156"/>
      <c r="DZA770" s="156"/>
      <c r="DZB770" s="156"/>
      <c r="DZC770" s="156"/>
      <c r="DZD770" s="156"/>
      <c r="DZE770" s="156"/>
      <c r="DZF770" s="156"/>
      <c r="DZG770" s="156"/>
      <c r="DZH770" s="156"/>
      <c r="DZI770" s="156"/>
      <c r="DZJ770" s="156"/>
      <c r="DZK770" s="156"/>
      <c r="DZL770" s="156"/>
      <c r="DZM770" s="156"/>
      <c r="DZN770" s="156"/>
      <c r="DZO770" s="156"/>
      <c r="DZP770" s="156"/>
      <c r="DZQ770" s="156"/>
      <c r="DZR770" s="156"/>
      <c r="DZS770" s="156"/>
      <c r="DZT770" s="156"/>
      <c r="DZU770" s="156"/>
      <c r="DZV770" s="156"/>
      <c r="DZW770" s="156"/>
      <c r="DZX770" s="156"/>
      <c r="DZY770" s="156"/>
      <c r="DZZ770" s="156"/>
      <c r="EAA770" s="156"/>
      <c r="EAB770" s="156"/>
      <c r="EAC770" s="156"/>
      <c r="EAD770" s="156"/>
      <c r="EAE770" s="156"/>
      <c r="EAF770" s="156"/>
      <c r="EAG770" s="156"/>
      <c r="EAH770" s="156"/>
      <c r="EAI770" s="156"/>
      <c r="EAJ770" s="156"/>
      <c r="EAK770" s="156"/>
      <c r="EAL770" s="156"/>
      <c r="EAM770" s="156"/>
      <c r="EAN770" s="156"/>
      <c r="EAO770" s="156"/>
      <c r="EAP770" s="156"/>
      <c r="EAQ770" s="156"/>
      <c r="EAR770" s="156"/>
      <c r="EAS770" s="156"/>
      <c r="EAT770" s="156"/>
      <c r="EAU770" s="156"/>
      <c r="EAV770" s="156"/>
      <c r="EAW770" s="156"/>
      <c r="EAX770" s="156"/>
      <c r="EAY770" s="156"/>
      <c r="EAZ770" s="156"/>
      <c r="EBA770" s="156"/>
      <c r="EBB770" s="156"/>
      <c r="EBC770" s="156"/>
      <c r="EBD770" s="156"/>
      <c r="EBE770" s="156"/>
      <c r="EBF770" s="156"/>
      <c r="EBG770" s="156"/>
      <c r="EBH770" s="156"/>
      <c r="EBI770" s="156"/>
      <c r="EBJ770" s="156"/>
      <c r="EBK770" s="156"/>
      <c r="EBL770" s="156"/>
      <c r="EBM770" s="156"/>
      <c r="EBN770" s="156"/>
      <c r="EBO770" s="156"/>
      <c r="EBP770" s="156"/>
      <c r="EBQ770" s="156"/>
      <c r="EBR770" s="156"/>
      <c r="EBS770" s="156"/>
      <c r="EBT770" s="156"/>
      <c r="EBU770" s="156"/>
      <c r="EBV770" s="156"/>
      <c r="EBW770" s="156"/>
      <c r="EBX770" s="156"/>
      <c r="EBY770" s="156"/>
      <c r="EBZ770" s="156"/>
      <c r="ECA770" s="156"/>
      <c r="ECB770" s="156"/>
      <c r="ECC770" s="156"/>
      <c r="ECD770" s="156"/>
      <c r="ECE770" s="156"/>
      <c r="ECF770" s="156"/>
      <c r="ECG770" s="156"/>
      <c r="ECH770" s="156"/>
      <c r="ECI770" s="156"/>
      <c r="ECJ770" s="156"/>
      <c r="ECK770" s="156"/>
      <c r="ECL770" s="156"/>
      <c r="ECM770" s="156"/>
      <c r="ECN770" s="156"/>
      <c r="ECO770" s="156"/>
      <c r="ECP770" s="156"/>
      <c r="ECQ770" s="156"/>
      <c r="ECR770" s="156"/>
      <c r="ECS770" s="156"/>
      <c r="ECT770" s="156"/>
      <c r="ECU770" s="156"/>
      <c r="ECV770" s="156"/>
      <c r="ECW770" s="156"/>
      <c r="ECX770" s="156"/>
      <c r="ECY770" s="156"/>
      <c r="ECZ770" s="156"/>
      <c r="EDA770" s="156"/>
      <c r="EDB770" s="156"/>
      <c r="EDC770" s="156"/>
      <c r="EDD770" s="156"/>
      <c r="EDE770" s="156"/>
      <c r="EDF770" s="156"/>
      <c r="EDG770" s="156"/>
      <c r="EDH770" s="156"/>
      <c r="EDI770" s="156"/>
      <c r="EDJ770" s="156"/>
      <c r="EDK770" s="156"/>
      <c r="EDL770" s="156"/>
      <c r="EDM770" s="156"/>
      <c r="EDN770" s="156"/>
      <c r="EDO770" s="156"/>
      <c r="EDP770" s="156"/>
      <c r="EDQ770" s="156"/>
      <c r="EDR770" s="156"/>
      <c r="EDS770" s="156"/>
      <c r="EDT770" s="156"/>
      <c r="EDU770" s="156"/>
      <c r="EDV770" s="156"/>
      <c r="EDW770" s="156"/>
      <c r="EDX770" s="156"/>
      <c r="EDY770" s="156"/>
      <c r="EDZ770" s="156"/>
      <c r="EEA770" s="156"/>
      <c r="EEB770" s="156"/>
      <c r="EEC770" s="156"/>
      <c r="EED770" s="156"/>
      <c r="EEE770" s="156"/>
      <c r="EEF770" s="156"/>
      <c r="EEG770" s="156"/>
      <c r="EEH770" s="156"/>
      <c r="EEI770" s="156"/>
      <c r="EEJ770" s="156"/>
      <c r="EEK770" s="156"/>
      <c r="EEL770" s="156"/>
      <c r="EEM770" s="156"/>
      <c r="EEN770" s="156"/>
      <c r="EEO770" s="156"/>
      <c r="EEP770" s="156"/>
      <c r="EEQ770" s="156"/>
      <c r="EER770" s="156"/>
      <c r="EES770" s="156"/>
      <c r="EET770" s="156"/>
      <c r="EEU770" s="156"/>
      <c r="EEV770" s="156"/>
      <c r="EEW770" s="156"/>
      <c r="EEX770" s="156"/>
      <c r="EEY770" s="156"/>
      <c r="EEZ770" s="156"/>
      <c r="EFA770" s="156"/>
      <c r="EFB770" s="156"/>
      <c r="EFC770" s="156"/>
      <c r="EFD770" s="156"/>
      <c r="EFE770" s="156"/>
      <c r="EFF770" s="156"/>
      <c r="EFG770" s="156"/>
      <c r="EFH770" s="156"/>
      <c r="EFI770" s="156"/>
      <c r="EFJ770" s="156"/>
      <c r="EFK770" s="156"/>
      <c r="EFL770" s="156"/>
      <c r="EFM770" s="156"/>
      <c r="EFN770" s="156"/>
      <c r="EFO770" s="156"/>
      <c r="EFP770" s="156"/>
      <c r="EFQ770" s="156"/>
      <c r="EFR770" s="156"/>
      <c r="EFS770" s="156"/>
      <c r="EFT770" s="156"/>
      <c r="EFU770" s="156"/>
      <c r="EFV770" s="156"/>
      <c r="EFW770" s="156"/>
      <c r="EFX770" s="156"/>
      <c r="EFY770" s="156"/>
      <c r="EFZ770" s="156"/>
      <c r="EGA770" s="156"/>
      <c r="EGB770" s="156"/>
      <c r="EGC770" s="156"/>
      <c r="EGD770" s="156"/>
      <c r="EGE770" s="156"/>
      <c r="EGF770" s="156"/>
      <c r="EGG770" s="156"/>
      <c r="EGH770" s="156"/>
      <c r="EGI770" s="156"/>
      <c r="EGJ770" s="156"/>
      <c r="EGK770" s="156"/>
      <c r="EGL770" s="156"/>
      <c r="EGM770" s="156"/>
      <c r="EGN770" s="156"/>
      <c r="EGO770" s="156"/>
      <c r="EGP770" s="156"/>
      <c r="EGQ770" s="156"/>
      <c r="EGR770" s="156"/>
      <c r="EGS770" s="156"/>
      <c r="EGT770" s="156"/>
      <c r="EGU770" s="156"/>
      <c r="EGV770" s="156"/>
      <c r="EGW770" s="156"/>
      <c r="EGX770" s="156"/>
      <c r="EGY770" s="156"/>
      <c r="EGZ770" s="156"/>
      <c r="EHA770" s="156"/>
      <c r="EHB770" s="156"/>
      <c r="EHC770" s="156"/>
      <c r="EHD770" s="156"/>
      <c r="EHE770" s="156"/>
      <c r="EHF770" s="156"/>
      <c r="EHG770" s="156"/>
      <c r="EHH770" s="156"/>
      <c r="EHI770" s="156"/>
      <c r="EHJ770" s="156"/>
      <c r="EHK770" s="156"/>
      <c r="EHL770" s="156"/>
      <c r="EHM770" s="156"/>
      <c r="EHN770" s="156"/>
      <c r="EHO770" s="156"/>
      <c r="EHP770" s="156"/>
      <c r="EHQ770" s="156"/>
      <c r="EHR770" s="156"/>
      <c r="EHS770" s="156"/>
      <c r="EHT770" s="156"/>
      <c r="EHU770" s="156"/>
      <c r="EHV770" s="156"/>
      <c r="EHW770" s="156"/>
      <c r="EHX770" s="156"/>
      <c r="EHY770" s="156"/>
      <c r="EHZ770" s="156"/>
      <c r="EIA770" s="156"/>
      <c r="EIB770" s="156"/>
      <c r="EIC770" s="156"/>
      <c r="EID770" s="156"/>
      <c r="EIE770" s="156"/>
      <c r="EIF770" s="156"/>
      <c r="EIG770" s="156"/>
      <c r="EIH770" s="156"/>
      <c r="EII770" s="156"/>
      <c r="EIJ770" s="156"/>
      <c r="EIK770" s="156"/>
      <c r="EIL770" s="156"/>
      <c r="EIM770" s="156"/>
      <c r="EIN770" s="156"/>
      <c r="EIO770" s="156"/>
      <c r="EIP770" s="156"/>
      <c r="EIQ770" s="156"/>
      <c r="EIR770" s="156"/>
      <c r="EIS770" s="156"/>
      <c r="EIT770" s="156"/>
      <c r="EIU770" s="156"/>
      <c r="EIV770" s="156"/>
      <c r="EIW770" s="156"/>
      <c r="EIX770" s="156"/>
      <c r="EIY770" s="156"/>
      <c r="EIZ770" s="156"/>
      <c r="EJA770" s="156"/>
      <c r="EJB770" s="156"/>
      <c r="EJC770" s="156"/>
      <c r="EJD770" s="156"/>
      <c r="EJE770" s="156"/>
      <c r="EJF770" s="156"/>
      <c r="EJG770" s="156"/>
      <c r="EJH770" s="156"/>
      <c r="EJI770" s="156"/>
      <c r="EJJ770" s="156"/>
      <c r="EJK770" s="156"/>
      <c r="EJL770" s="156"/>
      <c r="EJM770" s="156"/>
      <c r="EJN770" s="156"/>
      <c r="EJO770" s="156"/>
      <c r="EJP770" s="156"/>
      <c r="EJQ770" s="156"/>
      <c r="EJR770" s="156"/>
      <c r="EJS770" s="156"/>
      <c r="EJT770" s="156"/>
      <c r="EJU770" s="156"/>
      <c r="EJV770" s="156"/>
      <c r="EJW770" s="156"/>
      <c r="EJX770" s="156"/>
      <c r="EJY770" s="156"/>
      <c r="EJZ770" s="156"/>
      <c r="EKA770" s="156"/>
      <c r="EKB770" s="156"/>
      <c r="EKC770" s="156"/>
      <c r="EKD770" s="156"/>
      <c r="EKE770" s="156"/>
      <c r="EKF770" s="156"/>
      <c r="EKG770" s="156"/>
      <c r="EKH770" s="156"/>
      <c r="EKI770" s="156"/>
      <c r="EKJ770" s="156"/>
      <c r="EKK770" s="156"/>
      <c r="EKL770" s="156"/>
      <c r="EKM770" s="156"/>
      <c r="EKN770" s="156"/>
      <c r="EKO770" s="156"/>
      <c r="EKP770" s="156"/>
      <c r="EKQ770" s="156"/>
      <c r="EKR770" s="156"/>
      <c r="EKS770" s="156"/>
      <c r="EKT770" s="156"/>
      <c r="EKU770" s="156"/>
      <c r="EKV770" s="156"/>
      <c r="EKW770" s="156"/>
      <c r="EKX770" s="156"/>
      <c r="EKY770" s="156"/>
      <c r="EKZ770" s="156"/>
      <c r="ELA770" s="156"/>
      <c r="ELB770" s="156"/>
      <c r="ELC770" s="156"/>
      <c r="ELD770" s="156"/>
      <c r="ELE770" s="156"/>
      <c r="ELF770" s="156"/>
      <c r="ELG770" s="156"/>
      <c r="ELH770" s="156"/>
      <c r="ELI770" s="156"/>
      <c r="ELJ770" s="156"/>
      <c r="ELK770" s="156"/>
      <c r="ELL770" s="156"/>
      <c r="ELM770" s="156"/>
      <c r="ELN770" s="156"/>
      <c r="ELO770" s="156"/>
      <c r="ELP770" s="156"/>
      <c r="ELQ770" s="156"/>
      <c r="ELR770" s="156"/>
      <c r="ELS770" s="156"/>
      <c r="ELT770" s="156"/>
      <c r="ELU770" s="156"/>
      <c r="ELV770" s="156"/>
      <c r="ELW770" s="156"/>
      <c r="ELX770" s="156"/>
      <c r="ELY770" s="156"/>
      <c r="ELZ770" s="156"/>
      <c r="EMA770" s="156"/>
      <c r="EMB770" s="156"/>
      <c r="EMC770" s="156"/>
      <c r="EMD770" s="156"/>
      <c r="EME770" s="156"/>
      <c r="EMF770" s="156"/>
      <c r="EMG770" s="156"/>
      <c r="EMH770" s="156"/>
      <c r="EMI770" s="156"/>
      <c r="EMJ770" s="156"/>
      <c r="EMK770" s="156"/>
      <c r="EML770" s="156"/>
      <c r="EMM770" s="156"/>
      <c r="EMN770" s="156"/>
      <c r="EMO770" s="156"/>
      <c r="EMP770" s="156"/>
      <c r="EMQ770" s="156"/>
      <c r="EMR770" s="156"/>
      <c r="EMS770" s="156"/>
      <c r="EMT770" s="156"/>
      <c r="EMU770" s="156"/>
      <c r="EMV770" s="156"/>
      <c r="EMW770" s="156"/>
      <c r="EMX770" s="156"/>
      <c r="EMY770" s="156"/>
      <c r="EMZ770" s="156"/>
      <c r="ENA770" s="156"/>
      <c r="ENB770" s="156"/>
      <c r="ENC770" s="156"/>
      <c r="END770" s="156"/>
      <c r="ENE770" s="156"/>
      <c r="ENF770" s="156"/>
      <c r="ENG770" s="156"/>
      <c r="ENH770" s="156"/>
      <c r="ENI770" s="156"/>
      <c r="ENJ770" s="156"/>
      <c r="ENK770" s="156"/>
      <c r="ENL770" s="156"/>
      <c r="ENM770" s="156"/>
      <c r="ENN770" s="156"/>
      <c r="ENO770" s="156"/>
      <c r="ENP770" s="156"/>
      <c r="ENQ770" s="156"/>
      <c r="ENR770" s="156"/>
      <c r="ENS770" s="156"/>
      <c r="ENT770" s="156"/>
      <c r="ENU770" s="156"/>
      <c r="ENV770" s="156"/>
      <c r="ENW770" s="156"/>
      <c r="ENX770" s="156"/>
      <c r="ENY770" s="156"/>
      <c r="ENZ770" s="156"/>
      <c r="EOA770" s="156"/>
      <c r="EOB770" s="156"/>
      <c r="EOC770" s="156"/>
      <c r="EOD770" s="156"/>
      <c r="EOE770" s="156"/>
      <c r="EOF770" s="156"/>
      <c r="EOG770" s="156"/>
      <c r="EOH770" s="156"/>
      <c r="EOI770" s="156"/>
      <c r="EOJ770" s="156"/>
      <c r="EOK770" s="156"/>
      <c r="EOL770" s="156"/>
      <c r="EOM770" s="156"/>
      <c r="EON770" s="156"/>
      <c r="EOO770" s="156"/>
      <c r="EOP770" s="156"/>
      <c r="EOQ770" s="156"/>
      <c r="EOR770" s="156"/>
      <c r="EOS770" s="156"/>
      <c r="EOT770" s="156"/>
      <c r="EOU770" s="156"/>
      <c r="EOV770" s="156"/>
      <c r="EOW770" s="156"/>
      <c r="EOX770" s="156"/>
      <c r="EOY770" s="156"/>
      <c r="EOZ770" s="156"/>
      <c r="EPA770" s="156"/>
      <c r="EPB770" s="156"/>
      <c r="EPC770" s="156"/>
      <c r="EPD770" s="156"/>
      <c r="EPE770" s="156"/>
      <c r="EPF770" s="156"/>
      <c r="EPG770" s="156"/>
      <c r="EPH770" s="156"/>
      <c r="EPI770" s="156"/>
      <c r="EPJ770" s="156"/>
      <c r="EPK770" s="156"/>
      <c r="EPL770" s="156"/>
      <c r="EPM770" s="156"/>
      <c r="EPN770" s="156"/>
      <c r="EPO770" s="156"/>
      <c r="EPP770" s="156"/>
      <c r="EPQ770" s="156"/>
      <c r="EPR770" s="156"/>
      <c r="EPS770" s="156"/>
      <c r="EPT770" s="156"/>
      <c r="EPU770" s="156"/>
      <c r="EPV770" s="156"/>
      <c r="EPW770" s="156"/>
      <c r="EPX770" s="156"/>
      <c r="EPY770" s="156"/>
      <c r="EPZ770" s="156"/>
      <c r="EQA770" s="156"/>
      <c r="EQB770" s="156"/>
      <c r="EQC770" s="156"/>
      <c r="EQD770" s="156"/>
      <c r="EQE770" s="156"/>
      <c r="EQF770" s="156"/>
      <c r="EQG770" s="156"/>
      <c r="EQH770" s="156"/>
      <c r="EQI770" s="156"/>
      <c r="EQJ770" s="156"/>
      <c r="EQK770" s="156"/>
      <c r="EQL770" s="156"/>
      <c r="EQM770" s="156"/>
      <c r="EQN770" s="156"/>
      <c r="EQO770" s="156"/>
      <c r="EQP770" s="156"/>
      <c r="EQQ770" s="156"/>
      <c r="EQR770" s="156"/>
      <c r="EQS770" s="156"/>
      <c r="EQT770" s="156"/>
      <c r="EQU770" s="156"/>
      <c r="EQV770" s="156"/>
      <c r="EQW770" s="156"/>
      <c r="EQX770" s="156"/>
      <c r="EQY770" s="156"/>
      <c r="EQZ770" s="156"/>
      <c r="ERA770" s="156"/>
      <c r="ERB770" s="156"/>
      <c r="ERC770" s="156"/>
      <c r="ERD770" s="156"/>
      <c r="ERE770" s="156"/>
      <c r="ERF770" s="156"/>
      <c r="ERG770" s="156"/>
      <c r="ERH770" s="156"/>
      <c r="ERI770" s="156"/>
      <c r="ERJ770" s="156"/>
      <c r="ERK770" s="156"/>
      <c r="ERL770" s="156"/>
      <c r="ERM770" s="156"/>
      <c r="ERN770" s="156"/>
      <c r="ERO770" s="156"/>
      <c r="ERP770" s="156"/>
      <c r="ERQ770" s="156"/>
      <c r="ERR770" s="156"/>
      <c r="ERS770" s="156"/>
      <c r="ERT770" s="156"/>
      <c r="ERU770" s="156"/>
      <c r="ERV770" s="156"/>
      <c r="ERW770" s="156"/>
      <c r="ERX770" s="156"/>
      <c r="ERY770" s="156"/>
      <c r="ERZ770" s="156"/>
      <c r="ESA770" s="156"/>
      <c r="ESB770" s="156"/>
      <c r="ESC770" s="156"/>
      <c r="ESD770" s="156"/>
      <c r="ESE770" s="156"/>
      <c r="ESF770" s="156"/>
      <c r="ESG770" s="156"/>
      <c r="ESH770" s="156"/>
      <c r="ESI770" s="156"/>
      <c r="ESJ770" s="156"/>
      <c r="ESK770" s="156"/>
      <c r="ESL770" s="156"/>
      <c r="ESM770" s="156"/>
      <c r="ESN770" s="156"/>
      <c r="ESO770" s="156"/>
      <c r="ESP770" s="156"/>
      <c r="ESQ770" s="156"/>
      <c r="ESR770" s="156"/>
      <c r="ESS770" s="156"/>
      <c r="EST770" s="156"/>
      <c r="ESU770" s="156"/>
      <c r="ESV770" s="156"/>
      <c r="ESW770" s="156"/>
      <c r="ESX770" s="156"/>
      <c r="ESY770" s="156"/>
      <c r="ESZ770" s="156"/>
      <c r="ETA770" s="156"/>
      <c r="ETB770" s="156"/>
      <c r="ETC770" s="156"/>
      <c r="ETD770" s="156"/>
      <c r="ETE770" s="156"/>
      <c r="ETF770" s="156"/>
      <c r="ETG770" s="156"/>
      <c r="ETH770" s="156"/>
      <c r="ETI770" s="156"/>
      <c r="ETJ770" s="156"/>
      <c r="ETK770" s="156"/>
      <c r="ETL770" s="156"/>
      <c r="ETM770" s="156"/>
      <c r="ETN770" s="156"/>
      <c r="ETO770" s="156"/>
      <c r="ETP770" s="156"/>
      <c r="ETQ770" s="156"/>
      <c r="ETR770" s="156"/>
      <c r="ETS770" s="156"/>
      <c r="ETT770" s="156"/>
      <c r="ETU770" s="156"/>
      <c r="ETV770" s="156"/>
      <c r="ETW770" s="156"/>
      <c r="ETX770" s="156"/>
      <c r="ETY770" s="156"/>
      <c r="ETZ770" s="156"/>
      <c r="EUA770" s="156"/>
      <c r="EUB770" s="156"/>
      <c r="EUC770" s="156"/>
      <c r="EUD770" s="156"/>
      <c r="EUE770" s="156"/>
      <c r="EUF770" s="156"/>
      <c r="EUG770" s="156"/>
      <c r="EUH770" s="156"/>
      <c r="EUI770" s="156"/>
      <c r="EUJ770" s="156"/>
      <c r="EUK770" s="156"/>
      <c r="EUL770" s="156"/>
      <c r="EUM770" s="156"/>
      <c r="EUN770" s="156"/>
      <c r="EUO770" s="156"/>
      <c r="EUP770" s="156"/>
      <c r="EUQ770" s="156"/>
      <c r="EUR770" s="156"/>
      <c r="EUS770" s="156"/>
      <c r="EUT770" s="156"/>
      <c r="EUU770" s="156"/>
      <c r="EUV770" s="156"/>
      <c r="EUW770" s="156"/>
      <c r="EUX770" s="156"/>
      <c r="EUY770" s="156"/>
      <c r="EUZ770" s="156"/>
      <c r="EVA770" s="156"/>
      <c r="EVB770" s="156"/>
      <c r="EVC770" s="156"/>
      <c r="EVD770" s="156"/>
      <c r="EVE770" s="156"/>
      <c r="EVF770" s="156"/>
      <c r="EVG770" s="156"/>
      <c r="EVH770" s="156"/>
      <c r="EVI770" s="156"/>
      <c r="EVJ770" s="156"/>
      <c r="EVK770" s="156"/>
      <c r="EVL770" s="156"/>
      <c r="EVM770" s="156"/>
      <c r="EVN770" s="156"/>
      <c r="EVO770" s="156"/>
      <c r="EVP770" s="156"/>
      <c r="EVQ770" s="156"/>
      <c r="EVR770" s="156"/>
      <c r="EVS770" s="156"/>
      <c r="EVT770" s="156"/>
      <c r="EVU770" s="156"/>
      <c r="EVV770" s="156"/>
      <c r="EVW770" s="156"/>
      <c r="EVX770" s="156"/>
      <c r="EVY770" s="156"/>
      <c r="EVZ770" s="156"/>
      <c r="EWA770" s="156"/>
      <c r="EWB770" s="156"/>
      <c r="EWC770" s="156"/>
      <c r="EWD770" s="156"/>
      <c r="EWE770" s="156"/>
      <c r="EWF770" s="156"/>
      <c r="EWG770" s="156"/>
      <c r="EWH770" s="156"/>
      <c r="EWI770" s="156"/>
      <c r="EWJ770" s="156"/>
      <c r="EWK770" s="156"/>
      <c r="EWL770" s="156"/>
      <c r="EWM770" s="156"/>
      <c r="EWN770" s="156"/>
      <c r="EWO770" s="156"/>
      <c r="EWP770" s="156"/>
      <c r="EWQ770" s="156"/>
      <c r="EWR770" s="156"/>
      <c r="EWS770" s="156"/>
      <c r="EWT770" s="156"/>
      <c r="EWU770" s="156"/>
      <c r="EWV770" s="156"/>
      <c r="EWW770" s="156"/>
      <c r="EWX770" s="156"/>
      <c r="EWY770" s="156"/>
      <c r="EWZ770" s="156"/>
      <c r="EXA770" s="156"/>
      <c r="EXB770" s="156"/>
      <c r="EXC770" s="156"/>
      <c r="EXD770" s="156"/>
      <c r="EXE770" s="156"/>
      <c r="EXF770" s="156"/>
      <c r="EXG770" s="156"/>
      <c r="EXH770" s="156"/>
      <c r="EXI770" s="156"/>
      <c r="EXJ770" s="156"/>
      <c r="EXK770" s="156"/>
      <c r="EXL770" s="156"/>
      <c r="EXM770" s="156"/>
      <c r="EXN770" s="156"/>
      <c r="EXO770" s="156"/>
      <c r="EXP770" s="156"/>
      <c r="EXQ770" s="156"/>
      <c r="EXR770" s="156"/>
      <c r="EXS770" s="156"/>
      <c r="EXT770" s="156"/>
      <c r="EXU770" s="156"/>
      <c r="EXV770" s="156"/>
      <c r="EXW770" s="156"/>
      <c r="EXX770" s="156"/>
      <c r="EXY770" s="156"/>
      <c r="EXZ770" s="156"/>
      <c r="EYA770" s="156"/>
      <c r="EYB770" s="156"/>
      <c r="EYC770" s="156"/>
      <c r="EYD770" s="156"/>
      <c r="EYE770" s="156"/>
      <c r="EYF770" s="156"/>
      <c r="EYG770" s="156"/>
      <c r="EYH770" s="156"/>
      <c r="EYI770" s="156"/>
      <c r="EYJ770" s="156"/>
      <c r="EYK770" s="156"/>
      <c r="EYL770" s="156"/>
      <c r="EYM770" s="156"/>
      <c r="EYN770" s="156"/>
      <c r="EYO770" s="156"/>
      <c r="EYP770" s="156"/>
      <c r="EYQ770" s="156"/>
      <c r="EYR770" s="156"/>
      <c r="EYS770" s="156"/>
      <c r="EYT770" s="156"/>
      <c r="EYU770" s="156"/>
      <c r="EYV770" s="156"/>
      <c r="EYW770" s="156"/>
      <c r="EYX770" s="156"/>
      <c r="EYY770" s="156"/>
      <c r="EYZ770" s="156"/>
      <c r="EZA770" s="156"/>
      <c r="EZB770" s="156"/>
      <c r="EZC770" s="156"/>
      <c r="EZD770" s="156"/>
      <c r="EZE770" s="156"/>
      <c r="EZF770" s="156"/>
      <c r="EZG770" s="156"/>
      <c r="EZH770" s="156"/>
      <c r="EZI770" s="156"/>
      <c r="EZJ770" s="156"/>
      <c r="EZK770" s="156"/>
      <c r="EZL770" s="156"/>
      <c r="EZM770" s="156"/>
      <c r="EZN770" s="156"/>
      <c r="EZO770" s="156"/>
      <c r="EZP770" s="156"/>
      <c r="EZQ770" s="156"/>
      <c r="EZR770" s="156"/>
      <c r="EZS770" s="156"/>
      <c r="EZT770" s="156"/>
      <c r="EZU770" s="156"/>
      <c r="EZV770" s="156"/>
      <c r="EZW770" s="156"/>
      <c r="EZX770" s="156"/>
      <c r="EZY770" s="156"/>
      <c r="EZZ770" s="156"/>
      <c r="FAA770" s="156"/>
      <c r="FAB770" s="156"/>
      <c r="FAC770" s="156"/>
      <c r="FAD770" s="156"/>
      <c r="FAE770" s="156"/>
      <c r="FAF770" s="156"/>
      <c r="FAG770" s="156"/>
      <c r="FAH770" s="156"/>
      <c r="FAI770" s="156"/>
      <c r="FAJ770" s="156"/>
      <c r="FAK770" s="156"/>
      <c r="FAL770" s="156"/>
      <c r="FAM770" s="156"/>
      <c r="FAN770" s="156"/>
      <c r="FAO770" s="156"/>
      <c r="FAP770" s="156"/>
      <c r="FAQ770" s="156"/>
      <c r="FAR770" s="156"/>
      <c r="FAS770" s="156"/>
      <c r="FAT770" s="156"/>
      <c r="FAU770" s="156"/>
      <c r="FAV770" s="156"/>
      <c r="FAW770" s="156"/>
      <c r="FAX770" s="156"/>
      <c r="FAY770" s="156"/>
      <c r="FAZ770" s="156"/>
      <c r="FBA770" s="156"/>
      <c r="FBB770" s="156"/>
      <c r="FBC770" s="156"/>
      <c r="FBD770" s="156"/>
      <c r="FBE770" s="156"/>
      <c r="FBF770" s="156"/>
      <c r="FBG770" s="156"/>
      <c r="FBH770" s="156"/>
      <c r="FBI770" s="156"/>
      <c r="FBJ770" s="156"/>
      <c r="FBK770" s="156"/>
      <c r="FBL770" s="156"/>
      <c r="FBM770" s="156"/>
      <c r="FBN770" s="156"/>
      <c r="FBO770" s="156"/>
      <c r="FBP770" s="156"/>
      <c r="FBQ770" s="156"/>
      <c r="FBR770" s="156"/>
      <c r="FBS770" s="156"/>
      <c r="FBT770" s="156"/>
      <c r="FBU770" s="156"/>
      <c r="FBV770" s="156"/>
      <c r="FBW770" s="156"/>
      <c r="FBX770" s="156"/>
      <c r="FBY770" s="156"/>
      <c r="FBZ770" s="156"/>
      <c r="FCA770" s="156"/>
      <c r="FCB770" s="156"/>
      <c r="FCC770" s="156"/>
      <c r="FCD770" s="156"/>
      <c r="FCE770" s="156"/>
      <c r="FCF770" s="156"/>
      <c r="FCG770" s="156"/>
      <c r="FCH770" s="156"/>
      <c r="FCI770" s="156"/>
      <c r="FCJ770" s="156"/>
      <c r="FCK770" s="156"/>
      <c r="FCL770" s="156"/>
      <c r="FCM770" s="156"/>
      <c r="FCN770" s="156"/>
      <c r="FCO770" s="156"/>
      <c r="FCP770" s="156"/>
      <c r="FCQ770" s="156"/>
      <c r="FCR770" s="156"/>
      <c r="FCS770" s="156"/>
      <c r="FCT770" s="156"/>
      <c r="FCU770" s="156"/>
      <c r="FCV770" s="156"/>
      <c r="FCW770" s="156"/>
      <c r="FCX770" s="156"/>
      <c r="FCY770" s="156"/>
      <c r="FCZ770" s="156"/>
      <c r="FDA770" s="156"/>
      <c r="FDB770" s="156"/>
      <c r="FDC770" s="156"/>
      <c r="FDD770" s="156"/>
      <c r="FDE770" s="156"/>
      <c r="FDF770" s="156"/>
      <c r="FDG770" s="156"/>
      <c r="FDH770" s="156"/>
      <c r="FDI770" s="156"/>
      <c r="FDJ770" s="156"/>
      <c r="FDK770" s="156"/>
      <c r="FDL770" s="156"/>
      <c r="FDM770" s="156"/>
      <c r="FDN770" s="156"/>
      <c r="FDO770" s="156"/>
      <c r="FDP770" s="156"/>
      <c r="FDQ770" s="156"/>
      <c r="FDR770" s="156"/>
      <c r="FDS770" s="156"/>
      <c r="FDT770" s="156"/>
      <c r="FDU770" s="156"/>
      <c r="FDV770" s="156"/>
      <c r="FDW770" s="156"/>
      <c r="FDX770" s="156"/>
      <c r="FDY770" s="156"/>
      <c r="FDZ770" s="156"/>
      <c r="FEA770" s="156"/>
      <c r="FEB770" s="156"/>
      <c r="FEC770" s="156"/>
      <c r="FED770" s="156"/>
      <c r="FEE770" s="156"/>
      <c r="FEF770" s="156"/>
      <c r="FEG770" s="156"/>
      <c r="FEH770" s="156"/>
      <c r="FEI770" s="156"/>
      <c r="FEJ770" s="156"/>
      <c r="FEK770" s="156"/>
      <c r="FEL770" s="156"/>
      <c r="FEM770" s="156"/>
      <c r="FEN770" s="156"/>
      <c r="FEO770" s="156"/>
      <c r="FEP770" s="156"/>
      <c r="FEQ770" s="156"/>
      <c r="FER770" s="156"/>
      <c r="FES770" s="156"/>
      <c r="FET770" s="156"/>
      <c r="FEU770" s="156"/>
      <c r="FEV770" s="156"/>
      <c r="FEW770" s="156"/>
      <c r="FEX770" s="156"/>
      <c r="FEY770" s="156"/>
      <c r="FEZ770" s="156"/>
      <c r="FFA770" s="156"/>
      <c r="FFB770" s="156"/>
      <c r="FFC770" s="156"/>
      <c r="FFD770" s="156"/>
      <c r="FFE770" s="156"/>
      <c r="FFF770" s="156"/>
      <c r="FFG770" s="156"/>
      <c r="FFH770" s="156"/>
      <c r="FFI770" s="156"/>
      <c r="FFJ770" s="156"/>
      <c r="FFK770" s="156"/>
      <c r="FFL770" s="156"/>
      <c r="FFM770" s="156"/>
      <c r="FFN770" s="156"/>
      <c r="FFO770" s="156"/>
      <c r="FFP770" s="156"/>
      <c r="FFQ770" s="156"/>
      <c r="FFR770" s="156"/>
      <c r="FFS770" s="156"/>
      <c r="FFT770" s="156"/>
      <c r="FFU770" s="156"/>
      <c r="FFV770" s="156"/>
      <c r="FFW770" s="156"/>
      <c r="FFX770" s="156"/>
      <c r="FFY770" s="156"/>
      <c r="FFZ770" s="156"/>
      <c r="FGA770" s="156"/>
      <c r="FGB770" s="156"/>
      <c r="FGC770" s="156"/>
      <c r="FGD770" s="156"/>
      <c r="FGE770" s="156"/>
      <c r="FGF770" s="156"/>
      <c r="FGG770" s="156"/>
      <c r="FGH770" s="156"/>
      <c r="FGI770" s="156"/>
      <c r="FGJ770" s="156"/>
      <c r="FGK770" s="156"/>
      <c r="FGL770" s="156"/>
      <c r="FGM770" s="156"/>
      <c r="FGN770" s="156"/>
      <c r="FGO770" s="156"/>
      <c r="FGP770" s="156"/>
      <c r="FGQ770" s="156"/>
      <c r="FGR770" s="156"/>
      <c r="FGS770" s="156"/>
      <c r="FGT770" s="156"/>
      <c r="FGU770" s="156"/>
      <c r="FGV770" s="156"/>
      <c r="FGW770" s="156"/>
      <c r="FGX770" s="156"/>
      <c r="FGY770" s="156"/>
      <c r="FGZ770" s="156"/>
      <c r="FHA770" s="156"/>
      <c r="FHB770" s="156"/>
      <c r="FHC770" s="156"/>
      <c r="FHD770" s="156"/>
      <c r="FHE770" s="156"/>
      <c r="FHF770" s="156"/>
      <c r="FHG770" s="156"/>
      <c r="FHH770" s="156"/>
      <c r="FHI770" s="156"/>
      <c r="FHJ770" s="156"/>
      <c r="FHK770" s="156"/>
      <c r="FHL770" s="156"/>
      <c r="FHM770" s="156"/>
      <c r="FHN770" s="156"/>
      <c r="FHO770" s="156"/>
      <c r="FHP770" s="156"/>
      <c r="FHQ770" s="156"/>
      <c r="FHR770" s="156"/>
      <c r="FHS770" s="156"/>
      <c r="FHT770" s="156"/>
      <c r="FHU770" s="156"/>
      <c r="FHV770" s="156"/>
      <c r="FHW770" s="156"/>
      <c r="FHX770" s="156"/>
      <c r="FHY770" s="156"/>
      <c r="FHZ770" s="156"/>
      <c r="FIA770" s="156"/>
      <c r="FIB770" s="156"/>
      <c r="FIC770" s="156"/>
      <c r="FID770" s="156"/>
      <c r="FIE770" s="156"/>
      <c r="FIF770" s="156"/>
      <c r="FIG770" s="156"/>
      <c r="FIH770" s="156"/>
      <c r="FII770" s="156"/>
      <c r="FIJ770" s="156"/>
      <c r="FIK770" s="156"/>
      <c r="FIL770" s="156"/>
      <c r="FIM770" s="156"/>
      <c r="FIN770" s="156"/>
      <c r="FIO770" s="156"/>
      <c r="FIP770" s="156"/>
      <c r="FIQ770" s="156"/>
      <c r="FIR770" s="156"/>
      <c r="FIS770" s="156"/>
      <c r="FIT770" s="156"/>
      <c r="FIU770" s="156"/>
      <c r="FIV770" s="156"/>
      <c r="FIW770" s="156"/>
      <c r="FIX770" s="156"/>
      <c r="FIY770" s="156"/>
      <c r="FIZ770" s="156"/>
      <c r="FJA770" s="156"/>
      <c r="FJB770" s="156"/>
      <c r="FJC770" s="156"/>
      <c r="FJD770" s="156"/>
      <c r="FJE770" s="156"/>
      <c r="FJF770" s="156"/>
      <c r="FJG770" s="156"/>
      <c r="FJH770" s="156"/>
      <c r="FJI770" s="156"/>
      <c r="FJJ770" s="156"/>
      <c r="FJK770" s="156"/>
      <c r="FJL770" s="156"/>
      <c r="FJM770" s="156"/>
      <c r="FJN770" s="156"/>
      <c r="FJO770" s="156"/>
      <c r="FJP770" s="156"/>
      <c r="FJQ770" s="156"/>
      <c r="FJR770" s="156"/>
      <c r="FJS770" s="156"/>
      <c r="FJT770" s="156"/>
      <c r="FJU770" s="156"/>
      <c r="FJV770" s="156"/>
      <c r="FJW770" s="156"/>
      <c r="FJX770" s="156"/>
      <c r="FJY770" s="156"/>
      <c r="FJZ770" s="156"/>
      <c r="FKA770" s="156"/>
      <c r="FKB770" s="156"/>
      <c r="FKC770" s="156"/>
      <c r="FKD770" s="156"/>
      <c r="FKE770" s="156"/>
      <c r="FKF770" s="156"/>
      <c r="FKG770" s="156"/>
      <c r="FKH770" s="156"/>
      <c r="FKI770" s="156"/>
      <c r="FKJ770" s="156"/>
      <c r="FKK770" s="156"/>
      <c r="FKL770" s="156"/>
      <c r="FKM770" s="156"/>
      <c r="FKN770" s="156"/>
      <c r="FKO770" s="156"/>
      <c r="FKP770" s="156"/>
      <c r="FKQ770" s="156"/>
      <c r="FKR770" s="156"/>
      <c r="FKS770" s="156"/>
      <c r="FKT770" s="156"/>
      <c r="FKU770" s="156"/>
      <c r="FKV770" s="156"/>
      <c r="FKW770" s="156"/>
      <c r="FKX770" s="156"/>
      <c r="FKY770" s="156"/>
      <c r="FKZ770" s="156"/>
      <c r="FLA770" s="156"/>
      <c r="FLB770" s="156"/>
      <c r="FLC770" s="156"/>
      <c r="FLD770" s="156"/>
      <c r="FLE770" s="156"/>
      <c r="FLF770" s="156"/>
      <c r="FLG770" s="156"/>
      <c r="FLH770" s="156"/>
      <c r="FLI770" s="156"/>
      <c r="FLJ770" s="156"/>
      <c r="FLK770" s="156"/>
      <c r="FLL770" s="156"/>
      <c r="FLM770" s="156"/>
      <c r="FLN770" s="156"/>
      <c r="FLO770" s="156"/>
      <c r="FLP770" s="156"/>
      <c r="FLQ770" s="156"/>
      <c r="FLR770" s="156"/>
      <c r="FLS770" s="156"/>
      <c r="FLT770" s="156"/>
      <c r="FLU770" s="156"/>
      <c r="FLV770" s="156"/>
      <c r="FLW770" s="156"/>
      <c r="FLX770" s="156"/>
      <c r="FLY770" s="156"/>
      <c r="FLZ770" s="156"/>
      <c r="FMA770" s="156"/>
      <c r="FMB770" s="156"/>
      <c r="FMC770" s="156"/>
      <c r="FMD770" s="156"/>
      <c r="FME770" s="156"/>
      <c r="FMF770" s="156"/>
      <c r="FMG770" s="156"/>
      <c r="FMH770" s="156"/>
      <c r="FMI770" s="156"/>
      <c r="FMJ770" s="156"/>
      <c r="FMK770" s="156"/>
      <c r="FML770" s="156"/>
      <c r="FMM770" s="156"/>
      <c r="FMN770" s="156"/>
      <c r="FMO770" s="156"/>
      <c r="FMP770" s="156"/>
      <c r="FMQ770" s="156"/>
      <c r="FMR770" s="156"/>
      <c r="FMS770" s="156"/>
      <c r="FMT770" s="156"/>
      <c r="FMU770" s="156"/>
      <c r="FMV770" s="156"/>
      <c r="FMW770" s="156"/>
      <c r="FMX770" s="156"/>
      <c r="FMY770" s="156"/>
      <c r="FMZ770" s="156"/>
      <c r="FNA770" s="156"/>
      <c r="FNB770" s="156"/>
      <c r="FNC770" s="156"/>
      <c r="FND770" s="156"/>
      <c r="FNE770" s="156"/>
      <c r="FNF770" s="156"/>
      <c r="FNG770" s="156"/>
      <c r="FNH770" s="156"/>
      <c r="FNI770" s="156"/>
      <c r="FNJ770" s="156"/>
      <c r="FNK770" s="156"/>
      <c r="FNL770" s="156"/>
      <c r="FNM770" s="156"/>
      <c r="FNN770" s="156"/>
      <c r="FNO770" s="156"/>
      <c r="FNP770" s="156"/>
      <c r="FNQ770" s="156"/>
      <c r="FNR770" s="156"/>
      <c r="FNS770" s="156"/>
      <c r="FNT770" s="156"/>
      <c r="FNU770" s="156"/>
      <c r="FNV770" s="156"/>
      <c r="FNW770" s="156"/>
      <c r="FNX770" s="156"/>
      <c r="FNY770" s="156"/>
      <c r="FNZ770" s="156"/>
      <c r="FOA770" s="156"/>
      <c r="FOB770" s="156"/>
      <c r="FOC770" s="156"/>
      <c r="FOD770" s="156"/>
      <c r="FOE770" s="156"/>
      <c r="FOF770" s="156"/>
      <c r="FOG770" s="156"/>
      <c r="FOH770" s="156"/>
      <c r="FOI770" s="156"/>
      <c r="FOJ770" s="156"/>
      <c r="FOK770" s="156"/>
      <c r="FOL770" s="156"/>
      <c r="FOM770" s="156"/>
      <c r="FON770" s="156"/>
      <c r="FOO770" s="156"/>
      <c r="FOP770" s="156"/>
      <c r="FOQ770" s="156"/>
      <c r="FOR770" s="156"/>
      <c r="FOS770" s="156"/>
      <c r="FOT770" s="156"/>
      <c r="FOU770" s="156"/>
      <c r="FOV770" s="156"/>
      <c r="FOW770" s="156"/>
      <c r="FOX770" s="156"/>
      <c r="FOY770" s="156"/>
      <c r="FOZ770" s="156"/>
      <c r="FPA770" s="156"/>
      <c r="FPB770" s="156"/>
      <c r="FPC770" s="156"/>
      <c r="FPD770" s="156"/>
      <c r="FPE770" s="156"/>
      <c r="FPF770" s="156"/>
      <c r="FPG770" s="156"/>
      <c r="FPH770" s="156"/>
      <c r="FPI770" s="156"/>
      <c r="FPJ770" s="156"/>
      <c r="FPK770" s="156"/>
      <c r="FPL770" s="156"/>
      <c r="FPM770" s="156"/>
      <c r="FPN770" s="156"/>
      <c r="FPO770" s="156"/>
      <c r="FPP770" s="156"/>
      <c r="FPQ770" s="156"/>
      <c r="FPR770" s="156"/>
      <c r="FPS770" s="156"/>
      <c r="FPT770" s="156"/>
      <c r="FPU770" s="156"/>
      <c r="FPV770" s="156"/>
      <c r="FPW770" s="156"/>
      <c r="FPX770" s="156"/>
      <c r="FPY770" s="156"/>
      <c r="FPZ770" s="156"/>
      <c r="FQA770" s="156"/>
      <c r="FQB770" s="156"/>
      <c r="FQC770" s="156"/>
      <c r="FQD770" s="156"/>
      <c r="FQE770" s="156"/>
      <c r="FQF770" s="156"/>
      <c r="FQG770" s="156"/>
      <c r="FQH770" s="156"/>
      <c r="FQI770" s="156"/>
      <c r="FQJ770" s="156"/>
      <c r="FQK770" s="156"/>
      <c r="FQL770" s="156"/>
      <c r="FQM770" s="156"/>
      <c r="FQN770" s="156"/>
      <c r="FQO770" s="156"/>
      <c r="FQP770" s="156"/>
      <c r="FQQ770" s="156"/>
      <c r="FQR770" s="156"/>
      <c r="FQS770" s="156"/>
      <c r="FQT770" s="156"/>
      <c r="FQU770" s="156"/>
      <c r="FQV770" s="156"/>
      <c r="FQW770" s="156"/>
      <c r="FQX770" s="156"/>
      <c r="FQY770" s="156"/>
      <c r="FQZ770" s="156"/>
      <c r="FRA770" s="156"/>
      <c r="FRB770" s="156"/>
      <c r="FRC770" s="156"/>
      <c r="FRD770" s="156"/>
      <c r="FRE770" s="156"/>
      <c r="FRF770" s="156"/>
      <c r="FRG770" s="156"/>
      <c r="FRH770" s="156"/>
      <c r="FRI770" s="156"/>
      <c r="FRJ770" s="156"/>
      <c r="FRK770" s="156"/>
      <c r="FRL770" s="156"/>
      <c r="FRM770" s="156"/>
      <c r="FRN770" s="156"/>
      <c r="FRO770" s="156"/>
      <c r="FRP770" s="156"/>
      <c r="FRQ770" s="156"/>
      <c r="FRR770" s="156"/>
      <c r="FRS770" s="156"/>
      <c r="FRT770" s="156"/>
      <c r="FRU770" s="156"/>
      <c r="FRV770" s="156"/>
      <c r="FRW770" s="156"/>
      <c r="FRX770" s="156"/>
      <c r="FRY770" s="156"/>
      <c r="FRZ770" s="156"/>
      <c r="FSA770" s="156"/>
      <c r="FSB770" s="156"/>
      <c r="FSC770" s="156"/>
      <c r="FSD770" s="156"/>
      <c r="FSE770" s="156"/>
      <c r="FSF770" s="156"/>
      <c r="FSG770" s="156"/>
      <c r="FSH770" s="156"/>
      <c r="FSI770" s="156"/>
      <c r="FSJ770" s="156"/>
      <c r="FSK770" s="156"/>
      <c r="FSL770" s="156"/>
      <c r="FSM770" s="156"/>
      <c r="FSN770" s="156"/>
      <c r="FSO770" s="156"/>
      <c r="FSP770" s="156"/>
      <c r="FSQ770" s="156"/>
      <c r="FSR770" s="156"/>
      <c r="FSS770" s="156"/>
      <c r="FST770" s="156"/>
      <c r="FSU770" s="156"/>
      <c r="FSV770" s="156"/>
      <c r="FSW770" s="156"/>
      <c r="FSX770" s="156"/>
      <c r="FSY770" s="156"/>
      <c r="FSZ770" s="156"/>
      <c r="FTA770" s="156"/>
      <c r="FTB770" s="156"/>
      <c r="FTC770" s="156"/>
      <c r="FTD770" s="156"/>
      <c r="FTE770" s="156"/>
      <c r="FTF770" s="156"/>
      <c r="FTG770" s="156"/>
      <c r="FTH770" s="156"/>
      <c r="FTI770" s="156"/>
      <c r="FTJ770" s="156"/>
      <c r="FTK770" s="156"/>
      <c r="FTL770" s="156"/>
      <c r="FTM770" s="156"/>
      <c r="FTN770" s="156"/>
      <c r="FTO770" s="156"/>
      <c r="FTP770" s="156"/>
      <c r="FTQ770" s="156"/>
      <c r="FTR770" s="156"/>
      <c r="FTS770" s="156"/>
      <c r="FTT770" s="156"/>
      <c r="FTU770" s="156"/>
      <c r="FTV770" s="156"/>
      <c r="FTW770" s="156"/>
      <c r="FTX770" s="156"/>
      <c r="FTY770" s="156"/>
      <c r="FTZ770" s="156"/>
      <c r="FUA770" s="156"/>
      <c r="FUB770" s="156"/>
      <c r="FUC770" s="156"/>
      <c r="FUD770" s="156"/>
      <c r="FUE770" s="156"/>
      <c r="FUF770" s="156"/>
      <c r="FUG770" s="156"/>
      <c r="FUH770" s="156"/>
      <c r="FUI770" s="156"/>
      <c r="FUJ770" s="156"/>
      <c r="FUK770" s="156"/>
      <c r="FUL770" s="156"/>
      <c r="FUM770" s="156"/>
      <c r="FUN770" s="156"/>
      <c r="FUO770" s="156"/>
      <c r="FUP770" s="156"/>
      <c r="FUQ770" s="156"/>
      <c r="FUR770" s="156"/>
      <c r="FUS770" s="156"/>
      <c r="FUT770" s="156"/>
      <c r="FUU770" s="156"/>
      <c r="FUV770" s="156"/>
      <c r="FUW770" s="156"/>
      <c r="FUX770" s="156"/>
      <c r="FUY770" s="156"/>
      <c r="FUZ770" s="156"/>
      <c r="FVA770" s="156"/>
      <c r="FVB770" s="156"/>
      <c r="FVC770" s="156"/>
      <c r="FVD770" s="156"/>
      <c r="FVE770" s="156"/>
      <c r="FVF770" s="156"/>
      <c r="FVG770" s="156"/>
      <c r="FVH770" s="156"/>
      <c r="FVI770" s="156"/>
      <c r="FVJ770" s="156"/>
      <c r="FVK770" s="156"/>
      <c r="FVL770" s="156"/>
      <c r="FVM770" s="156"/>
      <c r="FVN770" s="156"/>
      <c r="FVO770" s="156"/>
      <c r="FVP770" s="156"/>
      <c r="FVQ770" s="156"/>
      <c r="FVR770" s="156"/>
      <c r="FVS770" s="156"/>
      <c r="FVT770" s="156"/>
      <c r="FVU770" s="156"/>
      <c r="FVV770" s="156"/>
      <c r="FVW770" s="156"/>
      <c r="FVX770" s="156"/>
      <c r="FVY770" s="156"/>
      <c r="FVZ770" s="156"/>
      <c r="FWA770" s="156"/>
      <c r="FWB770" s="156"/>
      <c r="FWC770" s="156"/>
      <c r="FWD770" s="156"/>
      <c r="FWE770" s="156"/>
      <c r="FWF770" s="156"/>
      <c r="FWG770" s="156"/>
      <c r="FWH770" s="156"/>
      <c r="FWI770" s="156"/>
      <c r="FWJ770" s="156"/>
      <c r="FWK770" s="156"/>
      <c r="FWL770" s="156"/>
      <c r="FWM770" s="156"/>
      <c r="FWN770" s="156"/>
      <c r="FWO770" s="156"/>
      <c r="FWP770" s="156"/>
      <c r="FWQ770" s="156"/>
      <c r="FWR770" s="156"/>
      <c r="FWS770" s="156"/>
      <c r="FWT770" s="156"/>
      <c r="FWU770" s="156"/>
      <c r="FWV770" s="156"/>
      <c r="FWW770" s="156"/>
      <c r="FWX770" s="156"/>
      <c r="FWY770" s="156"/>
      <c r="FWZ770" s="156"/>
      <c r="FXA770" s="156"/>
      <c r="FXB770" s="156"/>
      <c r="FXC770" s="156"/>
      <c r="FXD770" s="156"/>
      <c r="FXE770" s="156"/>
      <c r="FXF770" s="156"/>
      <c r="FXG770" s="156"/>
      <c r="FXH770" s="156"/>
      <c r="FXI770" s="156"/>
      <c r="FXJ770" s="156"/>
      <c r="FXK770" s="156"/>
      <c r="FXL770" s="156"/>
      <c r="FXM770" s="156"/>
      <c r="FXN770" s="156"/>
      <c r="FXO770" s="156"/>
      <c r="FXP770" s="156"/>
      <c r="FXQ770" s="156"/>
      <c r="FXR770" s="156"/>
      <c r="FXS770" s="156"/>
      <c r="FXT770" s="156"/>
      <c r="FXU770" s="156"/>
      <c r="FXV770" s="156"/>
      <c r="FXW770" s="156"/>
      <c r="FXX770" s="156"/>
      <c r="FXY770" s="156"/>
      <c r="FXZ770" s="156"/>
      <c r="FYA770" s="156"/>
      <c r="FYB770" s="156"/>
      <c r="FYC770" s="156"/>
      <c r="FYD770" s="156"/>
      <c r="FYE770" s="156"/>
      <c r="FYF770" s="156"/>
      <c r="FYG770" s="156"/>
      <c r="FYH770" s="156"/>
      <c r="FYI770" s="156"/>
      <c r="FYJ770" s="156"/>
      <c r="FYK770" s="156"/>
      <c r="FYL770" s="156"/>
      <c r="FYM770" s="156"/>
      <c r="FYN770" s="156"/>
      <c r="FYO770" s="156"/>
      <c r="FYP770" s="156"/>
      <c r="FYQ770" s="156"/>
      <c r="FYR770" s="156"/>
      <c r="FYS770" s="156"/>
      <c r="FYT770" s="156"/>
      <c r="FYU770" s="156"/>
      <c r="FYV770" s="156"/>
      <c r="FYW770" s="156"/>
      <c r="FYX770" s="156"/>
      <c r="FYY770" s="156"/>
      <c r="FYZ770" s="156"/>
      <c r="FZA770" s="156"/>
      <c r="FZB770" s="156"/>
      <c r="FZC770" s="156"/>
      <c r="FZD770" s="156"/>
      <c r="FZE770" s="156"/>
      <c r="FZF770" s="156"/>
      <c r="FZG770" s="156"/>
      <c r="FZH770" s="156"/>
      <c r="FZI770" s="156"/>
      <c r="FZJ770" s="156"/>
      <c r="FZK770" s="156"/>
      <c r="FZL770" s="156"/>
      <c r="FZM770" s="156"/>
      <c r="FZN770" s="156"/>
      <c r="FZO770" s="156"/>
      <c r="FZP770" s="156"/>
      <c r="FZQ770" s="156"/>
      <c r="FZR770" s="156"/>
      <c r="FZS770" s="156"/>
      <c r="FZT770" s="156"/>
      <c r="FZU770" s="156"/>
      <c r="FZV770" s="156"/>
      <c r="FZW770" s="156"/>
      <c r="FZX770" s="156"/>
      <c r="FZY770" s="156"/>
      <c r="FZZ770" s="156"/>
      <c r="GAA770" s="156"/>
      <c r="GAB770" s="156"/>
      <c r="GAC770" s="156"/>
      <c r="GAD770" s="156"/>
      <c r="GAE770" s="156"/>
      <c r="GAF770" s="156"/>
      <c r="GAG770" s="156"/>
      <c r="GAH770" s="156"/>
      <c r="GAI770" s="156"/>
      <c r="GAJ770" s="156"/>
      <c r="GAK770" s="156"/>
      <c r="GAL770" s="156"/>
      <c r="GAM770" s="156"/>
      <c r="GAN770" s="156"/>
      <c r="GAO770" s="156"/>
      <c r="GAP770" s="156"/>
      <c r="GAQ770" s="156"/>
      <c r="GAR770" s="156"/>
      <c r="GAS770" s="156"/>
      <c r="GAT770" s="156"/>
      <c r="GAU770" s="156"/>
      <c r="GAV770" s="156"/>
      <c r="GAW770" s="156"/>
      <c r="GAX770" s="156"/>
      <c r="GAY770" s="156"/>
      <c r="GAZ770" s="156"/>
      <c r="GBA770" s="156"/>
      <c r="GBB770" s="156"/>
      <c r="GBC770" s="156"/>
      <c r="GBD770" s="156"/>
      <c r="GBE770" s="156"/>
      <c r="GBF770" s="156"/>
      <c r="GBG770" s="156"/>
      <c r="GBH770" s="156"/>
      <c r="GBI770" s="156"/>
      <c r="GBJ770" s="156"/>
      <c r="GBK770" s="156"/>
      <c r="GBL770" s="156"/>
      <c r="GBM770" s="156"/>
      <c r="GBN770" s="156"/>
      <c r="GBO770" s="156"/>
      <c r="GBP770" s="156"/>
      <c r="GBQ770" s="156"/>
      <c r="GBR770" s="156"/>
      <c r="GBS770" s="156"/>
      <c r="GBT770" s="156"/>
      <c r="GBU770" s="156"/>
      <c r="GBV770" s="156"/>
      <c r="GBW770" s="156"/>
      <c r="GBX770" s="156"/>
      <c r="GBY770" s="156"/>
      <c r="GBZ770" s="156"/>
      <c r="GCA770" s="156"/>
      <c r="GCB770" s="156"/>
      <c r="GCC770" s="156"/>
      <c r="GCD770" s="156"/>
      <c r="GCE770" s="156"/>
      <c r="GCF770" s="156"/>
      <c r="GCG770" s="156"/>
      <c r="GCH770" s="156"/>
      <c r="GCI770" s="156"/>
      <c r="GCJ770" s="156"/>
      <c r="GCK770" s="156"/>
      <c r="GCL770" s="156"/>
      <c r="GCM770" s="156"/>
      <c r="GCN770" s="156"/>
      <c r="GCO770" s="156"/>
      <c r="GCP770" s="156"/>
      <c r="GCQ770" s="156"/>
      <c r="GCR770" s="156"/>
      <c r="GCS770" s="156"/>
      <c r="GCT770" s="156"/>
      <c r="GCU770" s="156"/>
      <c r="GCV770" s="156"/>
      <c r="GCW770" s="156"/>
      <c r="GCX770" s="156"/>
      <c r="GCY770" s="156"/>
      <c r="GCZ770" s="156"/>
      <c r="GDA770" s="156"/>
      <c r="GDB770" s="156"/>
      <c r="GDC770" s="156"/>
      <c r="GDD770" s="156"/>
      <c r="GDE770" s="156"/>
      <c r="GDF770" s="156"/>
      <c r="GDG770" s="156"/>
      <c r="GDH770" s="156"/>
      <c r="GDI770" s="156"/>
      <c r="GDJ770" s="156"/>
      <c r="GDK770" s="156"/>
      <c r="GDL770" s="156"/>
      <c r="GDM770" s="156"/>
      <c r="GDN770" s="156"/>
      <c r="GDO770" s="156"/>
      <c r="GDP770" s="156"/>
      <c r="GDQ770" s="156"/>
      <c r="GDR770" s="156"/>
      <c r="GDS770" s="156"/>
      <c r="GDT770" s="156"/>
      <c r="GDU770" s="156"/>
      <c r="GDV770" s="156"/>
      <c r="GDW770" s="156"/>
      <c r="GDX770" s="156"/>
      <c r="GDY770" s="156"/>
      <c r="GDZ770" s="156"/>
      <c r="GEA770" s="156"/>
      <c r="GEB770" s="156"/>
      <c r="GEC770" s="156"/>
      <c r="GED770" s="156"/>
      <c r="GEE770" s="156"/>
      <c r="GEF770" s="156"/>
      <c r="GEG770" s="156"/>
      <c r="GEH770" s="156"/>
      <c r="GEI770" s="156"/>
      <c r="GEJ770" s="156"/>
      <c r="GEK770" s="156"/>
      <c r="GEL770" s="156"/>
      <c r="GEM770" s="156"/>
      <c r="GEN770" s="156"/>
      <c r="GEO770" s="156"/>
      <c r="GEP770" s="156"/>
      <c r="GEQ770" s="156"/>
      <c r="GER770" s="156"/>
      <c r="GES770" s="156"/>
      <c r="GET770" s="156"/>
      <c r="GEU770" s="156"/>
      <c r="GEV770" s="156"/>
      <c r="GEW770" s="156"/>
      <c r="GEX770" s="156"/>
      <c r="GEY770" s="156"/>
      <c r="GEZ770" s="156"/>
      <c r="GFA770" s="156"/>
      <c r="GFB770" s="156"/>
      <c r="GFC770" s="156"/>
      <c r="GFD770" s="156"/>
      <c r="GFE770" s="156"/>
      <c r="GFF770" s="156"/>
      <c r="GFG770" s="156"/>
      <c r="GFH770" s="156"/>
      <c r="GFI770" s="156"/>
      <c r="GFJ770" s="156"/>
      <c r="GFK770" s="156"/>
      <c r="GFL770" s="156"/>
      <c r="GFM770" s="156"/>
      <c r="GFN770" s="156"/>
      <c r="GFO770" s="156"/>
      <c r="GFP770" s="156"/>
      <c r="GFQ770" s="156"/>
      <c r="GFR770" s="156"/>
      <c r="GFS770" s="156"/>
      <c r="GFT770" s="156"/>
      <c r="GFU770" s="156"/>
      <c r="GFV770" s="156"/>
      <c r="GFW770" s="156"/>
      <c r="GFX770" s="156"/>
      <c r="GFY770" s="156"/>
      <c r="GFZ770" s="156"/>
      <c r="GGA770" s="156"/>
      <c r="GGB770" s="156"/>
      <c r="GGC770" s="156"/>
      <c r="GGD770" s="156"/>
      <c r="GGE770" s="156"/>
      <c r="GGF770" s="156"/>
      <c r="GGG770" s="156"/>
      <c r="GGH770" s="156"/>
      <c r="GGI770" s="156"/>
      <c r="GGJ770" s="156"/>
      <c r="GGK770" s="156"/>
      <c r="GGL770" s="156"/>
      <c r="GGM770" s="156"/>
      <c r="GGN770" s="156"/>
      <c r="GGO770" s="156"/>
      <c r="GGP770" s="156"/>
      <c r="GGQ770" s="156"/>
      <c r="GGR770" s="156"/>
      <c r="GGS770" s="156"/>
      <c r="GGT770" s="156"/>
      <c r="GGU770" s="156"/>
      <c r="GGV770" s="156"/>
      <c r="GGW770" s="156"/>
      <c r="GGX770" s="156"/>
      <c r="GGY770" s="156"/>
      <c r="GGZ770" s="156"/>
      <c r="GHA770" s="156"/>
      <c r="GHB770" s="156"/>
      <c r="GHC770" s="156"/>
      <c r="GHD770" s="156"/>
      <c r="GHE770" s="156"/>
      <c r="GHF770" s="156"/>
      <c r="GHG770" s="156"/>
      <c r="GHH770" s="156"/>
      <c r="GHI770" s="156"/>
      <c r="GHJ770" s="156"/>
      <c r="GHK770" s="156"/>
      <c r="GHL770" s="156"/>
      <c r="GHM770" s="156"/>
      <c r="GHN770" s="156"/>
      <c r="GHO770" s="156"/>
      <c r="GHP770" s="156"/>
      <c r="GHQ770" s="156"/>
      <c r="GHR770" s="156"/>
      <c r="GHS770" s="156"/>
      <c r="GHT770" s="156"/>
      <c r="GHU770" s="156"/>
      <c r="GHV770" s="156"/>
      <c r="GHW770" s="156"/>
      <c r="GHX770" s="156"/>
      <c r="GHY770" s="156"/>
      <c r="GHZ770" s="156"/>
      <c r="GIA770" s="156"/>
      <c r="GIB770" s="156"/>
      <c r="GIC770" s="156"/>
      <c r="GID770" s="156"/>
      <c r="GIE770" s="156"/>
      <c r="GIF770" s="156"/>
      <c r="GIG770" s="156"/>
      <c r="GIH770" s="156"/>
      <c r="GII770" s="156"/>
      <c r="GIJ770" s="156"/>
      <c r="GIK770" s="156"/>
      <c r="GIL770" s="156"/>
      <c r="GIM770" s="156"/>
      <c r="GIN770" s="156"/>
      <c r="GIO770" s="156"/>
      <c r="GIP770" s="156"/>
      <c r="GIQ770" s="156"/>
      <c r="GIR770" s="156"/>
      <c r="GIS770" s="156"/>
      <c r="GIT770" s="156"/>
      <c r="GIU770" s="156"/>
      <c r="GIV770" s="156"/>
      <c r="GIW770" s="156"/>
      <c r="GIX770" s="156"/>
      <c r="GIY770" s="156"/>
      <c r="GIZ770" s="156"/>
      <c r="GJA770" s="156"/>
      <c r="GJB770" s="156"/>
      <c r="GJC770" s="156"/>
      <c r="GJD770" s="156"/>
      <c r="GJE770" s="156"/>
      <c r="GJF770" s="156"/>
      <c r="GJG770" s="156"/>
      <c r="GJH770" s="156"/>
      <c r="GJI770" s="156"/>
      <c r="GJJ770" s="156"/>
      <c r="GJK770" s="156"/>
      <c r="GJL770" s="156"/>
      <c r="GJM770" s="156"/>
      <c r="GJN770" s="156"/>
      <c r="GJO770" s="156"/>
      <c r="GJP770" s="156"/>
      <c r="GJQ770" s="156"/>
      <c r="GJR770" s="156"/>
      <c r="GJS770" s="156"/>
      <c r="GJT770" s="156"/>
      <c r="GJU770" s="156"/>
      <c r="GJV770" s="156"/>
      <c r="GJW770" s="156"/>
      <c r="GJX770" s="156"/>
      <c r="GJY770" s="156"/>
      <c r="GJZ770" s="156"/>
      <c r="GKA770" s="156"/>
      <c r="GKB770" s="156"/>
      <c r="GKC770" s="156"/>
      <c r="GKD770" s="156"/>
      <c r="GKE770" s="156"/>
      <c r="GKF770" s="156"/>
      <c r="GKG770" s="156"/>
      <c r="GKH770" s="156"/>
      <c r="GKI770" s="156"/>
      <c r="GKJ770" s="156"/>
      <c r="GKK770" s="156"/>
      <c r="GKL770" s="156"/>
      <c r="GKM770" s="156"/>
      <c r="GKN770" s="156"/>
      <c r="GKO770" s="156"/>
      <c r="GKP770" s="156"/>
      <c r="GKQ770" s="156"/>
      <c r="GKR770" s="156"/>
      <c r="GKS770" s="156"/>
      <c r="GKT770" s="156"/>
      <c r="GKU770" s="156"/>
      <c r="GKV770" s="156"/>
      <c r="GKW770" s="156"/>
      <c r="GKX770" s="156"/>
      <c r="GKY770" s="156"/>
      <c r="GKZ770" s="156"/>
      <c r="GLA770" s="156"/>
      <c r="GLB770" s="156"/>
      <c r="GLC770" s="156"/>
      <c r="GLD770" s="156"/>
      <c r="GLE770" s="156"/>
      <c r="GLF770" s="156"/>
      <c r="GLG770" s="156"/>
      <c r="GLH770" s="156"/>
      <c r="GLI770" s="156"/>
      <c r="GLJ770" s="156"/>
      <c r="GLK770" s="156"/>
      <c r="GLL770" s="156"/>
      <c r="GLM770" s="156"/>
      <c r="GLN770" s="156"/>
      <c r="GLO770" s="156"/>
      <c r="GLP770" s="156"/>
      <c r="GLQ770" s="156"/>
      <c r="GLR770" s="156"/>
      <c r="GLS770" s="156"/>
      <c r="GLT770" s="156"/>
      <c r="GLU770" s="156"/>
      <c r="GLV770" s="156"/>
      <c r="GLW770" s="156"/>
      <c r="GLX770" s="156"/>
      <c r="GLY770" s="156"/>
      <c r="GLZ770" s="156"/>
      <c r="GMA770" s="156"/>
      <c r="GMB770" s="156"/>
      <c r="GMC770" s="156"/>
      <c r="GMD770" s="156"/>
      <c r="GME770" s="156"/>
      <c r="GMF770" s="156"/>
      <c r="GMG770" s="156"/>
      <c r="GMH770" s="156"/>
      <c r="GMI770" s="156"/>
      <c r="GMJ770" s="156"/>
      <c r="GMK770" s="156"/>
      <c r="GML770" s="156"/>
      <c r="GMM770" s="156"/>
      <c r="GMN770" s="156"/>
      <c r="GMO770" s="156"/>
      <c r="GMP770" s="156"/>
      <c r="GMQ770" s="156"/>
      <c r="GMR770" s="156"/>
      <c r="GMS770" s="156"/>
      <c r="GMT770" s="156"/>
      <c r="GMU770" s="156"/>
      <c r="GMV770" s="156"/>
      <c r="GMW770" s="156"/>
      <c r="GMX770" s="156"/>
      <c r="GMY770" s="156"/>
      <c r="GMZ770" s="156"/>
      <c r="GNA770" s="156"/>
      <c r="GNB770" s="156"/>
      <c r="GNC770" s="156"/>
      <c r="GND770" s="156"/>
      <c r="GNE770" s="156"/>
      <c r="GNF770" s="156"/>
      <c r="GNG770" s="156"/>
      <c r="GNH770" s="156"/>
      <c r="GNI770" s="156"/>
      <c r="GNJ770" s="156"/>
      <c r="GNK770" s="156"/>
      <c r="GNL770" s="156"/>
      <c r="GNM770" s="156"/>
      <c r="GNN770" s="156"/>
      <c r="GNO770" s="156"/>
      <c r="GNP770" s="156"/>
      <c r="GNQ770" s="156"/>
      <c r="GNR770" s="156"/>
      <c r="GNS770" s="156"/>
      <c r="GNT770" s="156"/>
      <c r="GNU770" s="156"/>
      <c r="GNV770" s="156"/>
      <c r="GNW770" s="156"/>
      <c r="GNX770" s="156"/>
      <c r="GNY770" s="156"/>
      <c r="GNZ770" s="156"/>
      <c r="GOA770" s="156"/>
      <c r="GOB770" s="156"/>
      <c r="GOC770" s="156"/>
      <c r="GOD770" s="156"/>
      <c r="GOE770" s="156"/>
      <c r="GOF770" s="156"/>
      <c r="GOG770" s="156"/>
      <c r="GOH770" s="156"/>
      <c r="GOI770" s="156"/>
      <c r="GOJ770" s="156"/>
      <c r="GOK770" s="156"/>
      <c r="GOL770" s="156"/>
      <c r="GOM770" s="156"/>
      <c r="GON770" s="156"/>
      <c r="GOO770" s="156"/>
      <c r="GOP770" s="156"/>
      <c r="GOQ770" s="156"/>
      <c r="GOR770" s="156"/>
      <c r="GOS770" s="156"/>
      <c r="GOT770" s="156"/>
      <c r="GOU770" s="156"/>
      <c r="GOV770" s="156"/>
      <c r="GOW770" s="156"/>
      <c r="GOX770" s="156"/>
      <c r="GOY770" s="156"/>
      <c r="GOZ770" s="156"/>
      <c r="GPA770" s="156"/>
      <c r="GPB770" s="156"/>
      <c r="GPC770" s="156"/>
      <c r="GPD770" s="156"/>
      <c r="GPE770" s="156"/>
      <c r="GPF770" s="156"/>
      <c r="GPG770" s="156"/>
      <c r="GPH770" s="156"/>
      <c r="GPI770" s="156"/>
      <c r="GPJ770" s="156"/>
      <c r="GPK770" s="156"/>
      <c r="GPL770" s="156"/>
      <c r="GPM770" s="156"/>
      <c r="GPN770" s="156"/>
      <c r="GPO770" s="156"/>
      <c r="GPP770" s="156"/>
      <c r="GPQ770" s="156"/>
      <c r="GPR770" s="156"/>
      <c r="GPS770" s="156"/>
      <c r="GPT770" s="156"/>
      <c r="GPU770" s="156"/>
      <c r="GPV770" s="156"/>
      <c r="GPW770" s="156"/>
      <c r="GPX770" s="156"/>
      <c r="GPY770" s="156"/>
      <c r="GPZ770" s="156"/>
      <c r="GQA770" s="156"/>
      <c r="GQB770" s="156"/>
      <c r="GQC770" s="156"/>
      <c r="GQD770" s="156"/>
      <c r="GQE770" s="156"/>
      <c r="GQF770" s="156"/>
      <c r="GQG770" s="156"/>
      <c r="GQH770" s="156"/>
      <c r="GQI770" s="156"/>
      <c r="GQJ770" s="156"/>
      <c r="GQK770" s="156"/>
      <c r="GQL770" s="156"/>
      <c r="GQM770" s="156"/>
      <c r="GQN770" s="156"/>
      <c r="GQO770" s="156"/>
      <c r="GQP770" s="156"/>
      <c r="GQQ770" s="156"/>
      <c r="GQR770" s="156"/>
      <c r="GQS770" s="156"/>
      <c r="GQT770" s="156"/>
      <c r="GQU770" s="156"/>
      <c r="GQV770" s="156"/>
      <c r="GQW770" s="156"/>
      <c r="GQX770" s="156"/>
      <c r="GQY770" s="156"/>
      <c r="GQZ770" s="156"/>
      <c r="GRA770" s="156"/>
      <c r="GRB770" s="156"/>
      <c r="GRC770" s="156"/>
      <c r="GRD770" s="156"/>
      <c r="GRE770" s="156"/>
      <c r="GRF770" s="156"/>
      <c r="GRG770" s="156"/>
      <c r="GRH770" s="156"/>
      <c r="GRI770" s="156"/>
      <c r="GRJ770" s="156"/>
      <c r="GRK770" s="156"/>
      <c r="GRL770" s="156"/>
      <c r="GRM770" s="156"/>
      <c r="GRN770" s="156"/>
      <c r="GRO770" s="156"/>
      <c r="GRP770" s="156"/>
      <c r="GRQ770" s="156"/>
      <c r="GRR770" s="156"/>
      <c r="GRS770" s="156"/>
      <c r="GRT770" s="156"/>
      <c r="GRU770" s="156"/>
      <c r="GRV770" s="156"/>
      <c r="GRW770" s="156"/>
      <c r="GRX770" s="156"/>
      <c r="GRY770" s="156"/>
      <c r="GRZ770" s="156"/>
      <c r="GSA770" s="156"/>
      <c r="GSB770" s="156"/>
      <c r="GSC770" s="156"/>
      <c r="GSD770" s="156"/>
      <c r="GSE770" s="156"/>
      <c r="GSF770" s="156"/>
      <c r="GSG770" s="156"/>
      <c r="GSH770" s="156"/>
      <c r="GSI770" s="156"/>
      <c r="GSJ770" s="156"/>
      <c r="GSK770" s="156"/>
      <c r="GSL770" s="156"/>
      <c r="GSM770" s="156"/>
      <c r="GSN770" s="156"/>
      <c r="GSO770" s="156"/>
      <c r="GSP770" s="156"/>
      <c r="GSQ770" s="156"/>
      <c r="GSR770" s="156"/>
      <c r="GSS770" s="156"/>
      <c r="GST770" s="156"/>
      <c r="GSU770" s="156"/>
      <c r="GSV770" s="156"/>
      <c r="GSW770" s="156"/>
      <c r="GSX770" s="156"/>
      <c r="GSY770" s="156"/>
      <c r="GSZ770" s="156"/>
      <c r="GTA770" s="156"/>
      <c r="GTB770" s="156"/>
      <c r="GTC770" s="156"/>
      <c r="GTD770" s="156"/>
      <c r="GTE770" s="156"/>
      <c r="GTF770" s="156"/>
      <c r="GTG770" s="156"/>
      <c r="GTH770" s="156"/>
      <c r="GTI770" s="156"/>
      <c r="GTJ770" s="156"/>
      <c r="GTK770" s="156"/>
      <c r="GTL770" s="156"/>
      <c r="GTM770" s="156"/>
      <c r="GTN770" s="156"/>
      <c r="GTO770" s="156"/>
      <c r="GTP770" s="156"/>
      <c r="GTQ770" s="156"/>
      <c r="GTR770" s="156"/>
      <c r="GTS770" s="156"/>
      <c r="GTT770" s="156"/>
      <c r="GTU770" s="156"/>
      <c r="GTV770" s="156"/>
      <c r="GTW770" s="156"/>
      <c r="GTX770" s="156"/>
      <c r="GTY770" s="156"/>
      <c r="GTZ770" s="156"/>
      <c r="GUA770" s="156"/>
      <c r="GUB770" s="156"/>
      <c r="GUC770" s="156"/>
      <c r="GUD770" s="156"/>
      <c r="GUE770" s="156"/>
      <c r="GUF770" s="156"/>
      <c r="GUG770" s="156"/>
      <c r="GUH770" s="156"/>
      <c r="GUI770" s="156"/>
      <c r="GUJ770" s="156"/>
      <c r="GUK770" s="156"/>
      <c r="GUL770" s="156"/>
      <c r="GUM770" s="156"/>
      <c r="GUN770" s="156"/>
      <c r="GUO770" s="156"/>
      <c r="GUP770" s="156"/>
      <c r="GUQ770" s="156"/>
      <c r="GUR770" s="156"/>
      <c r="GUS770" s="156"/>
      <c r="GUT770" s="156"/>
      <c r="GUU770" s="156"/>
      <c r="GUV770" s="156"/>
      <c r="GUW770" s="156"/>
      <c r="GUX770" s="156"/>
      <c r="GUY770" s="156"/>
      <c r="GUZ770" s="156"/>
      <c r="GVA770" s="156"/>
      <c r="GVB770" s="156"/>
      <c r="GVC770" s="156"/>
      <c r="GVD770" s="156"/>
      <c r="GVE770" s="156"/>
      <c r="GVF770" s="156"/>
      <c r="GVG770" s="156"/>
      <c r="GVH770" s="156"/>
      <c r="GVI770" s="156"/>
      <c r="GVJ770" s="156"/>
      <c r="GVK770" s="156"/>
      <c r="GVL770" s="156"/>
      <c r="GVM770" s="156"/>
      <c r="GVN770" s="156"/>
      <c r="GVO770" s="156"/>
      <c r="GVP770" s="156"/>
      <c r="GVQ770" s="156"/>
      <c r="GVR770" s="156"/>
      <c r="GVS770" s="156"/>
      <c r="GVT770" s="156"/>
      <c r="GVU770" s="156"/>
      <c r="GVV770" s="156"/>
      <c r="GVW770" s="156"/>
      <c r="GVX770" s="156"/>
      <c r="GVY770" s="156"/>
      <c r="GVZ770" s="156"/>
      <c r="GWA770" s="156"/>
      <c r="GWB770" s="156"/>
      <c r="GWC770" s="156"/>
      <c r="GWD770" s="156"/>
      <c r="GWE770" s="156"/>
      <c r="GWF770" s="156"/>
      <c r="GWG770" s="156"/>
      <c r="GWH770" s="156"/>
      <c r="GWI770" s="156"/>
      <c r="GWJ770" s="156"/>
      <c r="GWK770" s="156"/>
      <c r="GWL770" s="156"/>
      <c r="GWM770" s="156"/>
      <c r="GWN770" s="156"/>
      <c r="GWO770" s="156"/>
      <c r="GWP770" s="156"/>
      <c r="GWQ770" s="156"/>
      <c r="GWR770" s="156"/>
      <c r="GWS770" s="156"/>
      <c r="GWT770" s="156"/>
      <c r="GWU770" s="156"/>
      <c r="GWV770" s="156"/>
      <c r="GWW770" s="156"/>
      <c r="GWX770" s="156"/>
      <c r="GWY770" s="156"/>
      <c r="GWZ770" s="156"/>
      <c r="GXA770" s="156"/>
      <c r="GXB770" s="156"/>
      <c r="GXC770" s="156"/>
      <c r="GXD770" s="156"/>
      <c r="GXE770" s="156"/>
      <c r="GXF770" s="156"/>
      <c r="GXG770" s="156"/>
      <c r="GXH770" s="156"/>
      <c r="GXI770" s="156"/>
      <c r="GXJ770" s="156"/>
      <c r="GXK770" s="156"/>
      <c r="GXL770" s="156"/>
      <c r="GXM770" s="156"/>
      <c r="GXN770" s="156"/>
      <c r="GXO770" s="156"/>
      <c r="GXP770" s="156"/>
      <c r="GXQ770" s="156"/>
      <c r="GXR770" s="156"/>
      <c r="GXS770" s="156"/>
      <c r="GXT770" s="156"/>
      <c r="GXU770" s="156"/>
      <c r="GXV770" s="156"/>
      <c r="GXW770" s="156"/>
      <c r="GXX770" s="156"/>
      <c r="GXY770" s="156"/>
      <c r="GXZ770" s="156"/>
      <c r="GYA770" s="156"/>
      <c r="GYB770" s="156"/>
      <c r="GYC770" s="156"/>
      <c r="GYD770" s="156"/>
      <c r="GYE770" s="156"/>
      <c r="GYF770" s="156"/>
      <c r="GYG770" s="156"/>
      <c r="GYH770" s="156"/>
      <c r="GYI770" s="156"/>
      <c r="GYJ770" s="156"/>
      <c r="GYK770" s="156"/>
      <c r="GYL770" s="156"/>
      <c r="GYM770" s="156"/>
      <c r="GYN770" s="156"/>
      <c r="GYO770" s="156"/>
      <c r="GYP770" s="156"/>
      <c r="GYQ770" s="156"/>
      <c r="GYR770" s="156"/>
      <c r="GYS770" s="156"/>
      <c r="GYT770" s="156"/>
      <c r="GYU770" s="156"/>
      <c r="GYV770" s="156"/>
      <c r="GYW770" s="156"/>
      <c r="GYX770" s="156"/>
      <c r="GYY770" s="156"/>
      <c r="GYZ770" s="156"/>
      <c r="GZA770" s="156"/>
      <c r="GZB770" s="156"/>
      <c r="GZC770" s="156"/>
      <c r="GZD770" s="156"/>
      <c r="GZE770" s="156"/>
      <c r="GZF770" s="156"/>
      <c r="GZG770" s="156"/>
      <c r="GZH770" s="156"/>
      <c r="GZI770" s="156"/>
      <c r="GZJ770" s="156"/>
      <c r="GZK770" s="156"/>
      <c r="GZL770" s="156"/>
      <c r="GZM770" s="156"/>
      <c r="GZN770" s="156"/>
      <c r="GZO770" s="156"/>
      <c r="GZP770" s="156"/>
      <c r="GZQ770" s="156"/>
      <c r="GZR770" s="156"/>
      <c r="GZS770" s="156"/>
      <c r="GZT770" s="156"/>
      <c r="GZU770" s="156"/>
      <c r="GZV770" s="156"/>
      <c r="GZW770" s="156"/>
      <c r="GZX770" s="156"/>
      <c r="GZY770" s="156"/>
      <c r="GZZ770" s="156"/>
      <c r="HAA770" s="156"/>
      <c r="HAB770" s="156"/>
      <c r="HAC770" s="156"/>
      <c r="HAD770" s="156"/>
      <c r="HAE770" s="156"/>
      <c r="HAF770" s="156"/>
      <c r="HAG770" s="156"/>
      <c r="HAH770" s="156"/>
      <c r="HAI770" s="156"/>
      <c r="HAJ770" s="156"/>
      <c r="HAK770" s="156"/>
      <c r="HAL770" s="156"/>
      <c r="HAM770" s="156"/>
      <c r="HAN770" s="156"/>
      <c r="HAO770" s="156"/>
      <c r="HAP770" s="156"/>
      <c r="HAQ770" s="156"/>
      <c r="HAR770" s="156"/>
      <c r="HAS770" s="156"/>
      <c r="HAT770" s="156"/>
      <c r="HAU770" s="156"/>
      <c r="HAV770" s="156"/>
      <c r="HAW770" s="156"/>
      <c r="HAX770" s="156"/>
      <c r="HAY770" s="156"/>
      <c r="HAZ770" s="156"/>
      <c r="HBA770" s="156"/>
      <c r="HBB770" s="156"/>
      <c r="HBC770" s="156"/>
      <c r="HBD770" s="156"/>
      <c r="HBE770" s="156"/>
      <c r="HBF770" s="156"/>
      <c r="HBG770" s="156"/>
      <c r="HBH770" s="156"/>
      <c r="HBI770" s="156"/>
      <c r="HBJ770" s="156"/>
      <c r="HBK770" s="156"/>
      <c r="HBL770" s="156"/>
      <c r="HBM770" s="156"/>
      <c r="HBN770" s="156"/>
      <c r="HBO770" s="156"/>
      <c r="HBP770" s="156"/>
      <c r="HBQ770" s="156"/>
      <c r="HBR770" s="156"/>
      <c r="HBS770" s="156"/>
      <c r="HBT770" s="156"/>
      <c r="HBU770" s="156"/>
      <c r="HBV770" s="156"/>
      <c r="HBW770" s="156"/>
      <c r="HBX770" s="156"/>
      <c r="HBY770" s="156"/>
      <c r="HBZ770" s="156"/>
      <c r="HCA770" s="156"/>
      <c r="HCB770" s="156"/>
      <c r="HCC770" s="156"/>
      <c r="HCD770" s="156"/>
      <c r="HCE770" s="156"/>
      <c r="HCF770" s="156"/>
      <c r="HCG770" s="156"/>
      <c r="HCH770" s="156"/>
      <c r="HCI770" s="156"/>
      <c r="HCJ770" s="156"/>
      <c r="HCK770" s="156"/>
      <c r="HCL770" s="156"/>
      <c r="HCM770" s="156"/>
      <c r="HCN770" s="156"/>
      <c r="HCO770" s="156"/>
      <c r="HCP770" s="156"/>
      <c r="HCQ770" s="156"/>
      <c r="HCR770" s="156"/>
      <c r="HCS770" s="156"/>
      <c r="HCT770" s="156"/>
      <c r="HCU770" s="156"/>
      <c r="HCV770" s="156"/>
      <c r="HCW770" s="156"/>
      <c r="HCX770" s="156"/>
      <c r="HCY770" s="156"/>
      <c r="HCZ770" s="156"/>
      <c r="HDA770" s="156"/>
      <c r="HDB770" s="156"/>
      <c r="HDC770" s="156"/>
      <c r="HDD770" s="156"/>
      <c r="HDE770" s="156"/>
      <c r="HDF770" s="156"/>
      <c r="HDG770" s="156"/>
      <c r="HDH770" s="156"/>
      <c r="HDI770" s="156"/>
      <c r="HDJ770" s="156"/>
      <c r="HDK770" s="156"/>
      <c r="HDL770" s="156"/>
      <c r="HDM770" s="156"/>
      <c r="HDN770" s="156"/>
      <c r="HDO770" s="156"/>
      <c r="HDP770" s="156"/>
      <c r="HDQ770" s="156"/>
      <c r="HDR770" s="156"/>
      <c r="HDS770" s="156"/>
      <c r="HDT770" s="156"/>
      <c r="HDU770" s="156"/>
      <c r="HDV770" s="156"/>
      <c r="HDW770" s="156"/>
      <c r="HDX770" s="156"/>
      <c r="HDY770" s="156"/>
      <c r="HDZ770" s="156"/>
      <c r="HEA770" s="156"/>
      <c r="HEB770" s="156"/>
      <c r="HEC770" s="156"/>
      <c r="HED770" s="156"/>
      <c r="HEE770" s="156"/>
      <c r="HEF770" s="156"/>
      <c r="HEG770" s="156"/>
      <c r="HEH770" s="156"/>
      <c r="HEI770" s="156"/>
      <c r="HEJ770" s="156"/>
      <c r="HEK770" s="156"/>
      <c r="HEL770" s="156"/>
      <c r="HEM770" s="156"/>
      <c r="HEN770" s="156"/>
      <c r="HEO770" s="156"/>
      <c r="HEP770" s="156"/>
      <c r="HEQ770" s="156"/>
      <c r="HER770" s="156"/>
      <c r="HES770" s="156"/>
      <c r="HET770" s="156"/>
      <c r="HEU770" s="156"/>
      <c r="HEV770" s="156"/>
      <c r="HEW770" s="156"/>
      <c r="HEX770" s="156"/>
      <c r="HEY770" s="156"/>
      <c r="HEZ770" s="156"/>
      <c r="HFA770" s="156"/>
      <c r="HFB770" s="156"/>
      <c r="HFC770" s="156"/>
      <c r="HFD770" s="156"/>
      <c r="HFE770" s="156"/>
      <c r="HFF770" s="156"/>
      <c r="HFG770" s="156"/>
      <c r="HFH770" s="156"/>
      <c r="HFI770" s="156"/>
      <c r="HFJ770" s="156"/>
      <c r="HFK770" s="156"/>
      <c r="HFL770" s="156"/>
      <c r="HFM770" s="156"/>
      <c r="HFN770" s="156"/>
      <c r="HFO770" s="156"/>
      <c r="HFP770" s="156"/>
      <c r="HFQ770" s="156"/>
      <c r="HFR770" s="156"/>
      <c r="HFS770" s="156"/>
      <c r="HFT770" s="156"/>
      <c r="HFU770" s="156"/>
      <c r="HFV770" s="156"/>
      <c r="HFW770" s="156"/>
      <c r="HFX770" s="156"/>
      <c r="HFY770" s="156"/>
      <c r="HFZ770" s="156"/>
      <c r="HGA770" s="156"/>
      <c r="HGB770" s="156"/>
      <c r="HGC770" s="156"/>
      <c r="HGD770" s="156"/>
      <c r="HGE770" s="156"/>
      <c r="HGF770" s="156"/>
      <c r="HGG770" s="156"/>
      <c r="HGH770" s="156"/>
      <c r="HGI770" s="156"/>
      <c r="HGJ770" s="156"/>
      <c r="HGK770" s="156"/>
      <c r="HGL770" s="156"/>
      <c r="HGM770" s="156"/>
      <c r="HGN770" s="156"/>
      <c r="HGO770" s="156"/>
      <c r="HGP770" s="156"/>
      <c r="HGQ770" s="156"/>
      <c r="HGR770" s="156"/>
      <c r="HGS770" s="156"/>
      <c r="HGT770" s="156"/>
      <c r="HGU770" s="156"/>
      <c r="HGV770" s="156"/>
      <c r="HGW770" s="156"/>
      <c r="HGX770" s="156"/>
      <c r="HGY770" s="156"/>
      <c r="HGZ770" s="156"/>
      <c r="HHA770" s="156"/>
      <c r="HHB770" s="156"/>
      <c r="HHC770" s="156"/>
      <c r="HHD770" s="156"/>
      <c r="HHE770" s="156"/>
      <c r="HHF770" s="156"/>
      <c r="HHG770" s="156"/>
      <c r="HHH770" s="156"/>
      <c r="HHI770" s="156"/>
      <c r="HHJ770" s="156"/>
      <c r="HHK770" s="156"/>
      <c r="HHL770" s="156"/>
      <c r="HHM770" s="156"/>
      <c r="HHN770" s="156"/>
      <c r="HHO770" s="156"/>
      <c r="HHP770" s="156"/>
      <c r="HHQ770" s="156"/>
      <c r="HHR770" s="156"/>
      <c r="HHS770" s="156"/>
      <c r="HHT770" s="156"/>
      <c r="HHU770" s="156"/>
      <c r="HHV770" s="156"/>
      <c r="HHW770" s="156"/>
      <c r="HHX770" s="156"/>
      <c r="HHY770" s="156"/>
      <c r="HHZ770" s="156"/>
      <c r="HIA770" s="156"/>
      <c r="HIB770" s="156"/>
      <c r="HIC770" s="156"/>
      <c r="HID770" s="156"/>
      <c r="HIE770" s="156"/>
      <c r="HIF770" s="156"/>
      <c r="HIG770" s="156"/>
      <c r="HIH770" s="156"/>
      <c r="HII770" s="156"/>
      <c r="HIJ770" s="156"/>
      <c r="HIK770" s="156"/>
      <c r="HIL770" s="156"/>
      <c r="HIM770" s="156"/>
      <c r="HIN770" s="156"/>
      <c r="HIO770" s="156"/>
      <c r="HIP770" s="156"/>
      <c r="HIQ770" s="156"/>
      <c r="HIR770" s="156"/>
      <c r="HIS770" s="156"/>
      <c r="HIT770" s="156"/>
      <c r="HIU770" s="156"/>
      <c r="HIV770" s="156"/>
      <c r="HIW770" s="156"/>
      <c r="HIX770" s="156"/>
      <c r="HIY770" s="156"/>
      <c r="HIZ770" s="156"/>
      <c r="HJA770" s="156"/>
      <c r="HJB770" s="156"/>
      <c r="HJC770" s="156"/>
      <c r="HJD770" s="156"/>
      <c r="HJE770" s="156"/>
      <c r="HJF770" s="156"/>
      <c r="HJG770" s="156"/>
      <c r="HJH770" s="156"/>
      <c r="HJI770" s="156"/>
      <c r="HJJ770" s="156"/>
      <c r="HJK770" s="156"/>
      <c r="HJL770" s="156"/>
      <c r="HJM770" s="156"/>
      <c r="HJN770" s="156"/>
      <c r="HJO770" s="156"/>
      <c r="HJP770" s="156"/>
      <c r="HJQ770" s="156"/>
      <c r="HJR770" s="156"/>
      <c r="HJS770" s="156"/>
      <c r="HJT770" s="156"/>
      <c r="HJU770" s="156"/>
      <c r="HJV770" s="156"/>
      <c r="HJW770" s="156"/>
      <c r="HJX770" s="156"/>
      <c r="HJY770" s="156"/>
      <c r="HJZ770" s="156"/>
      <c r="HKA770" s="156"/>
      <c r="HKB770" s="156"/>
      <c r="HKC770" s="156"/>
      <c r="HKD770" s="156"/>
      <c r="HKE770" s="156"/>
      <c r="HKF770" s="156"/>
      <c r="HKG770" s="156"/>
      <c r="HKH770" s="156"/>
      <c r="HKI770" s="156"/>
      <c r="HKJ770" s="156"/>
      <c r="HKK770" s="156"/>
      <c r="HKL770" s="156"/>
      <c r="HKM770" s="156"/>
      <c r="HKN770" s="156"/>
      <c r="HKO770" s="156"/>
      <c r="HKP770" s="156"/>
      <c r="HKQ770" s="156"/>
      <c r="HKR770" s="156"/>
      <c r="HKS770" s="156"/>
      <c r="HKT770" s="156"/>
      <c r="HKU770" s="156"/>
      <c r="HKV770" s="156"/>
      <c r="HKW770" s="156"/>
      <c r="HKX770" s="156"/>
      <c r="HKY770" s="156"/>
      <c r="HKZ770" s="156"/>
      <c r="HLA770" s="156"/>
      <c r="HLB770" s="156"/>
      <c r="HLC770" s="156"/>
      <c r="HLD770" s="156"/>
      <c r="HLE770" s="156"/>
      <c r="HLF770" s="156"/>
      <c r="HLG770" s="156"/>
      <c r="HLH770" s="156"/>
      <c r="HLI770" s="156"/>
      <c r="HLJ770" s="156"/>
      <c r="HLK770" s="156"/>
      <c r="HLL770" s="156"/>
      <c r="HLM770" s="156"/>
      <c r="HLN770" s="156"/>
      <c r="HLO770" s="156"/>
      <c r="HLP770" s="156"/>
      <c r="HLQ770" s="156"/>
      <c r="HLR770" s="156"/>
      <c r="HLS770" s="156"/>
      <c r="HLT770" s="156"/>
      <c r="HLU770" s="156"/>
      <c r="HLV770" s="156"/>
      <c r="HLW770" s="156"/>
      <c r="HLX770" s="156"/>
      <c r="HLY770" s="156"/>
      <c r="HLZ770" s="156"/>
      <c r="HMA770" s="156"/>
      <c r="HMB770" s="156"/>
      <c r="HMC770" s="156"/>
      <c r="HMD770" s="156"/>
      <c r="HME770" s="156"/>
      <c r="HMF770" s="156"/>
      <c r="HMG770" s="156"/>
      <c r="HMH770" s="156"/>
      <c r="HMI770" s="156"/>
      <c r="HMJ770" s="156"/>
      <c r="HMK770" s="156"/>
      <c r="HML770" s="156"/>
      <c r="HMM770" s="156"/>
      <c r="HMN770" s="156"/>
      <c r="HMO770" s="156"/>
      <c r="HMP770" s="156"/>
      <c r="HMQ770" s="156"/>
      <c r="HMR770" s="156"/>
      <c r="HMS770" s="156"/>
      <c r="HMT770" s="156"/>
      <c r="HMU770" s="156"/>
      <c r="HMV770" s="156"/>
      <c r="HMW770" s="156"/>
      <c r="HMX770" s="156"/>
      <c r="HMY770" s="156"/>
      <c r="HMZ770" s="156"/>
      <c r="HNA770" s="156"/>
      <c r="HNB770" s="156"/>
      <c r="HNC770" s="156"/>
      <c r="HND770" s="156"/>
      <c r="HNE770" s="156"/>
      <c r="HNF770" s="156"/>
      <c r="HNG770" s="156"/>
      <c r="HNH770" s="156"/>
      <c r="HNI770" s="156"/>
      <c r="HNJ770" s="156"/>
      <c r="HNK770" s="156"/>
      <c r="HNL770" s="156"/>
      <c r="HNM770" s="156"/>
      <c r="HNN770" s="156"/>
      <c r="HNO770" s="156"/>
      <c r="HNP770" s="156"/>
      <c r="HNQ770" s="156"/>
      <c r="HNR770" s="156"/>
      <c r="HNS770" s="156"/>
      <c r="HNT770" s="156"/>
      <c r="HNU770" s="156"/>
      <c r="HNV770" s="156"/>
      <c r="HNW770" s="156"/>
      <c r="HNX770" s="156"/>
      <c r="HNY770" s="156"/>
      <c r="HNZ770" s="156"/>
      <c r="HOA770" s="156"/>
      <c r="HOB770" s="156"/>
      <c r="HOC770" s="156"/>
      <c r="HOD770" s="156"/>
      <c r="HOE770" s="156"/>
      <c r="HOF770" s="156"/>
      <c r="HOG770" s="156"/>
      <c r="HOH770" s="156"/>
      <c r="HOI770" s="156"/>
      <c r="HOJ770" s="156"/>
      <c r="HOK770" s="156"/>
      <c r="HOL770" s="156"/>
      <c r="HOM770" s="156"/>
      <c r="HON770" s="156"/>
      <c r="HOO770" s="156"/>
      <c r="HOP770" s="156"/>
      <c r="HOQ770" s="156"/>
      <c r="HOR770" s="156"/>
      <c r="HOS770" s="156"/>
      <c r="HOT770" s="156"/>
      <c r="HOU770" s="156"/>
      <c r="HOV770" s="156"/>
      <c r="HOW770" s="156"/>
      <c r="HOX770" s="156"/>
      <c r="HOY770" s="156"/>
      <c r="HOZ770" s="156"/>
      <c r="HPA770" s="156"/>
      <c r="HPB770" s="156"/>
      <c r="HPC770" s="156"/>
      <c r="HPD770" s="156"/>
      <c r="HPE770" s="156"/>
      <c r="HPF770" s="156"/>
      <c r="HPG770" s="156"/>
      <c r="HPH770" s="156"/>
      <c r="HPI770" s="156"/>
      <c r="HPJ770" s="156"/>
      <c r="HPK770" s="156"/>
      <c r="HPL770" s="156"/>
      <c r="HPM770" s="156"/>
      <c r="HPN770" s="156"/>
      <c r="HPO770" s="156"/>
      <c r="HPP770" s="156"/>
      <c r="HPQ770" s="156"/>
      <c r="HPR770" s="156"/>
      <c r="HPS770" s="156"/>
      <c r="HPT770" s="156"/>
      <c r="HPU770" s="156"/>
      <c r="HPV770" s="156"/>
      <c r="HPW770" s="156"/>
      <c r="HPX770" s="156"/>
      <c r="HPY770" s="156"/>
      <c r="HPZ770" s="156"/>
      <c r="HQA770" s="156"/>
      <c r="HQB770" s="156"/>
      <c r="HQC770" s="156"/>
      <c r="HQD770" s="156"/>
      <c r="HQE770" s="156"/>
      <c r="HQF770" s="156"/>
      <c r="HQG770" s="156"/>
      <c r="HQH770" s="156"/>
      <c r="HQI770" s="156"/>
      <c r="HQJ770" s="156"/>
      <c r="HQK770" s="156"/>
      <c r="HQL770" s="156"/>
      <c r="HQM770" s="156"/>
      <c r="HQN770" s="156"/>
      <c r="HQO770" s="156"/>
      <c r="HQP770" s="156"/>
      <c r="HQQ770" s="156"/>
      <c r="HQR770" s="156"/>
      <c r="HQS770" s="156"/>
      <c r="HQT770" s="156"/>
      <c r="HQU770" s="156"/>
      <c r="HQV770" s="156"/>
      <c r="HQW770" s="156"/>
      <c r="HQX770" s="156"/>
      <c r="HQY770" s="156"/>
      <c r="HQZ770" s="156"/>
      <c r="HRA770" s="156"/>
      <c r="HRB770" s="156"/>
      <c r="HRC770" s="156"/>
      <c r="HRD770" s="156"/>
      <c r="HRE770" s="156"/>
      <c r="HRF770" s="156"/>
      <c r="HRG770" s="156"/>
      <c r="HRH770" s="156"/>
      <c r="HRI770" s="156"/>
      <c r="HRJ770" s="156"/>
      <c r="HRK770" s="156"/>
      <c r="HRL770" s="156"/>
      <c r="HRM770" s="156"/>
      <c r="HRN770" s="156"/>
      <c r="HRO770" s="156"/>
      <c r="HRP770" s="156"/>
      <c r="HRQ770" s="156"/>
      <c r="HRR770" s="156"/>
      <c r="HRS770" s="156"/>
      <c r="HRT770" s="156"/>
      <c r="HRU770" s="156"/>
      <c r="HRV770" s="156"/>
      <c r="HRW770" s="156"/>
      <c r="HRX770" s="156"/>
      <c r="HRY770" s="156"/>
      <c r="HRZ770" s="156"/>
      <c r="HSA770" s="156"/>
      <c r="HSB770" s="156"/>
      <c r="HSC770" s="156"/>
      <c r="HSD770" s="156"/>
      <c r="HSE770" s="156"/>
      <c r="HSF770" s="156"/>
      <c r="HSG770" s="156"/>
      <c r="HSH770" s="156"/>
      <c r="HSI770" s="156"/>
      <c r="HSJ770" s="156"/>
      <c r="HSK770" s="156"/>
      <c r="HSL770" s="156"/>
      <c r="HSM770" s="156"/>
      <c r="HSN770" s="156"/>
      <c r="HSO770" s="156"/>
      <c r="HSP770" s="156"/>
      <c r="HSQ770" s="156"/>
      <c r="HSR770" s="156"/>
      <c r="HSS770" s="156"/>
      <c r="HST770" s="156"/>
      <c r="HSU770" s="156"/>
      <c r="HSV770" s="156"/>
      <c r="HSW770" s="156"/>
      <c r="HSX770" s="156"/>
      <c r="HSY770" s="156"/>
      <c r="HSZ770" s="156"/>
      <c r="HTA770" s="156"/>
      <c r="HTB770" s="156"/>
      <c r="HTC770" s="156"/>
      <c r="HTD770" s="156"/>
      <c r="HTE770" s="156"/>
      <c r="HTF770" s="156"/>
      <c r="HTG770" s="156"/>
      <c r="HTH770" s="156"/>
      <c r="HTI770" s="156"/>
      <c r="HTJ770" s="156"/>
      <c r="HTK770" s="156"/>
      <c r="HTL770" s="156"/>
      <c r="HTM770" s="156"/>
      <c r="HTN770" s="156"/>
      <c r="HTO770" s="156"/>
      <c r="HTP770" s="156"/>
      <c r="HTQ770" s="156"/>
      <c r="HTR770" s="156"/>
      <c r="HTS770" s="156"/>
      <c r="HTT770" s="156"/>
      <c r="HTU770" s="156"/>
      <c r="HTV770" s="156"/>
      <c r="HTW770" s="156"/>
      <c r="HTX770" s="156"/>
      <c r="HTY770" s="156"/>
      <c r="HTZ770" s="156"/>
      <c r="HUA770" s="156"/>
      <c r="HUB770" s="156"/>
      <c r="HUC770" s="156"/>
      <c r="HUD770" s="156"/>
      <c r="HUE770" s="156"/>
      <c r="HUF770" s="156"/>
      <c r="HUG770" s="156"/>
      <c r="HUH770" s="156"/>
      <c r="HUI770" s="156"/>
      <c r="HUJ770" s="156"/>
      <c r="HUK770" s="156"/>
      <c r="HUL770" s="156"/>
      <c r="HUM770" s="156"/>
      <c r="HUN770" s="156"/>
      <c r="HUO770" s="156"/>
      <c r="HUP770" s="156"/>
      <c r="HUQ770" s="156"/>
      <c r="HUR770" s="156"/>
      <c r="HUS770" s="156"/>
      <c r="HUT770" s="156"/>
      <c r="HUU770" s="156"/>
      <c r="HUV770" s="156"/>
      <c r="HUW770" s="156"/>
      <c r="HUX770" s="156"/>
      <c r="HUY770" s="156"/>
      <c r="HUZ770" s="156"/>
      <c r="HVA770" s="156"/>
      <c r="HVB770" s="156"/>
      <c r="HVC770" s="156"/>
      <c r="HVD770" s="156"/>
      <c r="HVE770" s="156"/>
      <c r="HVF770" s="156"/>
      <c r="HVG770" s="156"/>
      <c r="HVH770" s="156"/>
      <c r="HVI770" s="156"/>
      <c r="HVJ770" s="156"/>
      <c r="HVK770" s="156"/>
      <c r="HVL770" s="156"/>
      <c r="HVM770" s="156"/>
      <c r="HVN770" s="156"/>
      <c r="HVO770" s="156"/>
      <c r="HVP770" s="156"/>
      <c r="HVQ770" s="156"/>
      <c r="HVR770" s="156"/>
      <c r="HVS770" s="156"/>
      <c r="HVT770" s="156"/>
      <c r="HVU770" s="156"/>
      <c r="HVV770" s="156"/>
      <c r="HVW770" s="156"/>
      <c r="HVX770" s="156"/>
      <c r="HVY770" s="156"/>
      <c r="HVZ770" s="156"/>
      <c r="HWA770" s="156"/>
      <c r="HWB770" s="156"/>
      <c r="HWC770" s="156"/>
      <c r="HWD770" s="156"/>
      <c r="HWE770" s="156"/>
      <c r="HWF770" s="156"/>
      <c r="HWG770" s="156"/>
      <c r="HWH770" s="156"/>
      <c r="HWI770" s="156"/>
      <c r="HWJ770" s="156"/>
      <c r="HWK770" s="156"/>
      <c r="HWL770" s="156"/>
      <c r="HWM770" s="156"/>
      <c r="HWN770" s="156"/>
      <c r="HWO770" s="156"/>
      <c r="HWP770" s="156"/>
      <c r="HWQ770" s="156"/>
      <c r="HWR770" s="156"/>
      <c r="HWS770" s="156"/>
      <c r="HWT770" s="156"/>
      <c r="HWU770" s="156"/>
      <c r="HWV770" s="156"/>
      <c r="HWW770" s="156"/>
      <c r="HWX770" s="156"/>
      <c r="HWY770" s="156"/>
      <c r="HWZ770" s="156"/>
      <c r="HXA770" s="156"/>
      <c r="HXB770" s="156"/>
      <c r="HXC770" s="156"/>
      <c r="HXD770" s="156"/>
      <c r="HXE770" s="156"/>
      <c r="HXF770" s="156"/>
      <c r="HXG770" s="156"/>
      <c r="HXH770" s="156"/>
      <c r="HXI770" s="156"/>
      <c r="HXJ770" s="156"/>
      <c r="HXK770" s="156"/>
      <c r="HXL770" s="156"/>
      <c r="HXM770" s="156"/>
      <c r="HXN770" s="156"/>
      <c r="HXO770" s="156"/>
      <c r="HXP770" s="156"/>
      <c r="HXQ770" s="156"/>
      <c r="HXR770" s="156"/>
      <c r="HXS770" s="156"/>
      <c r="HXT770" s="156"/>
      <c r="HXU770" s="156"/>
      <c r="HXV770" s="156"/>
      <c r="HXW770" s="156"/>
      <c r="HXX770" s="156"/>
      <c r="HXY770" s="156"/>
      <c r="HXZ770" s="156"/>
      <c r="HYA770" s="156"/>
      <c r="HYB770" s="156"/>
      <c r="HYC770" s="156"/>
      <c r="HYD770" s="156"/>
      <c r="HYE770" s="156"/>
      <c r="HYF770" s="156"/>
      <c r="HYG770" s="156"/>
      <c r="HYH770" s="156"/>
      <c r="HYI770" s="156"/>
      <c r="HYJ770" s="156"/>
      <c r="HYK770" s="156"/>
      <c r="HYL770" s="156"/>
      <c r="HYM770" s="156"/>
      <c r="HYN770" s="156"/>
      <c r="HYO770" s="156"/>
      <c r="HYP770" s="156"/>
      <c r="HYQ770" s="156"/>
      <c r="HYR770" s="156"/>
      <c r="HYS770" s="156"/>
      <c r="HYT770" s="156"/>
      <c r="HYU770" s="156"/>
      <c r="HYV770" s="156"/>
      <c r="HYW770" s="156"/>
      <c r="HYX770" s="156"/>
      <c r="HYY770" s="156"/>
      <c r="HYZ770" s="156"/>
      <c r="HZA770" s="156"/>
      <c r="HZB770" s="156"/>
      <c r="HZC770" s="156"/>
      <c r="HZD770" s="156"/>
      <c r="HZE770" s="156"/>
      <c r="HZF770" s="156"/>
      <c r="HZG770" s="156"/>
      <c r="HZH770" s="156"/>
      <c r="HZI770" s="156"/>
      <c r="HZJ770" s="156"/>
      <c r="HZK770" s="156"/>
      <c r="HZL770" s="156"/>
      <c r="HZM770" s="156"/>
      <c r="HZN770" s="156"/>
      <c r="HZO770" s="156"/>
      <c r="HZP770" s="156"/>
      <c r="HZQ770" s="156"/>
      <c r="HZR770" s="156"/>
      <c r="HZS770" s="156"/>
      <c r="HZT770" s="156"/>
      <c r="HZU770" s="156"/>
      <c r="HZV770" s="156"/>
      <c r="HZW770" s="156"/>
      <c r="HZX770" s="156"/>
      <c r="HZY770" s="156"/>
      <c r="HZZ770" s="156"/>
      <c r="IAA770" s="156"/>
      <c r="IAB770" s="156"/>
      <c r="IAC770" s="156"/>
      <c r="IAD770" s="156"/>
      <c r="IAE770" s="156"/>
      <c r="IAF770" s="156"/>
      <c r="IAG770" s="156"/>
      <c r="IAH770" s="156"/>
      <c r="IAI770" s="156"/>
      <c r="IAJ770" s="156"/>
      <c r="IAK770" s="156"/>
      <c r="IAL770" s="156"/>
      <c r="IAM770" s="156"/>
      <c r="IAN770" s="156"/>
      <c r="IAO770" s="156"/>
      <c r="IAP770" s="156"/>
      <c r="IAQ770" s="156"/>
      <c r="IAR770" s="156"/>
      <c r="IAS770" s="156"/>
      <c r="IAT770" s="156"/>
      <c r="IAU770" s="156"/>
      <c r="IAV770" s="156"/>
      <c r="IAW770" s="156"/>
      <c r="IAX770" s="156"/>
      <c r="IAY770" s="156"/>
      <c r="IAZ770" s="156"/>
      <c r="IBA770" s="156"/>
      <c r="IBB770" s="156"/>
      <c r="IBC770" s="156"/>
      <c r="IBD770" s="156"/>
      <c r="IBE770" s="156"/>
      <c r="IBF770" s="156"/>
      <c r="IBG770" s="156"/>
      <c r="IBH770" s="156"/>
      <c r="IBI770" s="156"/>
      <c r="IBJ770" s="156"/>
      <c r="IBK770" s="156"/>
      <c r="IBL770" s="156"/>
      <c r="IBM770" s="156"/>
      <c r="IBN770" s="156"/>
      <c r="IBO770" s="156"/>
      <c r="IBP770" s="156"/>
      <c r="IBQ770" s="156"/>
      <c r="IBR770" s="156"/>
      <c r="IBS770" s="156"/>
      <c r="IBT770" s="156"/>
      <c r="IBU770" s="156"/>
      <c r="IBV770" s="156"/>
      <c r="IBW770" s="156"/>
      <c r="IBX770" s="156"/>
      <c r="IBY770" s="156"/>
      <c r="IBZ770" s="156"/>
      <c r="ICA770" s="156"/>
      <c r="ICB770" s="156"/>
      <c r="ICC770" s="156"/>
      <c r="ICD770" s="156"/>
      <c r="ICE770" s="156"/>
      <c r="ICF770" s="156"/>
      <c r="ICG770" s="156"/>
      <c r="ICH770" s="156"/>
      <c r="ICI770" s="156"/>
      <c r="ICJ770" s="156"/>
      <c r="ICK770" s="156"/>
      <c r="ICL770" s="156"/>
      <c r="ICM770" s="156"/>
      <c r="ICN770" s="156"/>
      <c r="ICO770" s="156"/>
      <c r="ICP770" s="156"/>
      <c r="ICQ770" s="156"/>
      <c r="ICR770" s="156"/>
      <c r="ICS770" s="156"/>
      <c r="ICT770" s="156"/>
      <c r="ICU770" s="156"/>
      <c r="ICV770" s="156"/>
      <c r="ICW770" s="156"/>
      <c r="ICX770" s="156"/>
      <c r="ICY770" s="156"/>
      <c r="ICZ770" s="156"/>
      <c r="IDA770" s="156"/>
      <c r="IDB770" s="156"/>
      <c r="IDC770" s="156"/>
      <c r="IDD770" s="156"/>
      <c r="IDE770" s="156"/>
      <c r="IDF770" s="156"/>
      <c r="IDG770" s="156"/>
      <c r="IDH770" s="156"/>
      <c r="IDI770" s="156"/>
      <c r="IDJ770" s="156"/>
      <c r="IDK770" s="156"/>
      <c r="IDL770" s="156"/>
      <c r="IDM770" s="156"/>
      <c r="IDN770" s="156"/>
      <c r="IDO770" s="156"/>
      <c r="IDP770" s="156"/>
      <c r="IDQ770" s="156"/>
      <c r="IDR770" s="156"/>
      <c r="IDS770" s="156"/>
      <c r="IDT770" s="156"/>
      <c r="IDU770" s="156"/>
      <c r="IDV770" s="156"/>
      <c r="IDW770" s="156"/>
      <c r="IDX770" s="156"/>
      <c r="IDY770" s="156"/>
      <c r="IDZ770" s="156"/>
      <c r="IEA770" s="156"/>
      <c r="IEB770" s="156"/>
      <c r="IEC770" s="156"/>
      <c r="IED770" s="156"/>
      <c r="IEE770" s="156"/>
      <c r="IEF770" s="156"/>
      <c r="IEG770" s="156"/>
      <c r="IEH770" s="156"/>
      <c r="IEI770" s="156"/>
      <c r="IEJ770" s="156"/>
      <c r="IEK770" s="156"/>
      <c r="IEL770" s="156"/>
      <c r="IEM770" s="156"/>
      <c r="IEN770" s="156"/>
      <c r="IEO770" s="156"/>
      <c r="IEP770" s="156"/>
      <c r="IEQ770" s="156"/>
      <c r="IER770" s="156"/>
      <c r="IES770" s="156"/>
      <c r="IET770" s="156"/>
      <c r="IEU770" s="156"/>
      <c r="IEV770" s="156"/>
      <c r="IEW770" s="156"/>
      <c r="IEX770" s="156"/>
      <c r="IEY770" s="156"/>
      <c r="IEZ770" s="156"/>
      <c r="IFA770" s="156"/>
      <c r="IFB770" s="156"/>
      <c r="IFC770" s="156"/>
      <c r="IFD770" s="156"/>
      <c r="IFE770" s="156"/>
      <c r="IFF770" s="156"/>
      <c r="IFG770" s="156"/>
      <c r="IFH770" s="156"/>
      <c r="IFI770" s="156"/>
      <c r="IFJ770" s="156"/>
      <c r="IFK770" s="156"/>
      <c r="IFL770" s="156"/>
      <c r="IFM770" s="156"/>
      <c r="IFN770" s="156"/>
      <c r="IFO770" s="156"/>
      <c r="IFP770" s="156"/>
      <c r="IFQ770" s="156"/>
      <c r="IFR770" s="156"/>
      <c r="IFS770" s="156"/>
      <c r="IFT770" s="156"/>
      <c r="IFU770" s="156"/>
      <c r="IFV770" s="156"/>
      <c r="IFW770" s="156"/>
      <c r="IFX770" s="156"/>
      <c r="IFY770" s="156"/>
      <c r="IFZ770" s="156"/>
      <c r="IGA770" s="156"/>
      <c r="IGB770" s="156"/>
      <c r="IGC770" s="156"/>
      <c r="IGD770" s="156"/>
      <c r="IGE770" s="156"/>
      <c r="IGF770" s="156"/>
      <c r="IGG770" s="156"/>
      <c r="IGH770" s="156"/>
      <c r="IGI770" s="156"/>
      <c r="IGJ770" s="156"/>
      <c r="IGK770" s="156"/>
      <c r="IGL770" s="156"/>
      <c r="IGM770" s="156"/>
      <c r="IGN770" s="156"/>
      <c r="IGO770" s="156"/>
      <c r="IGP770" s="156"/>
      <c r="IGQ770" s="156"/>
      <c r="IGR770" s="156"/>
      <c r="IGS770" s="156"/>
      <c r="IGT770" s="156"/>
      <c r="IGU770" s="156"/>
      <c r="IGV770" s="156"/>
      <c r="IGW770" s="156"/>
      <c r="IGX770" s="156"/>
      <c r="IGY770" s="156"/>
      <c r="IGZ770" s="156"/>
      <c r="IHA770" s="156"/>
      <c r="IHB770" s="156"/>
      <c r="IHC770" s="156"/>
      <c r="IHD770" s="156"/>
      <c r="IHE770" s="156"/>
      <c r="IHF770" s="156"/>
      <c r="IHG770" s="156"/>
      <c r="IHH770" s="156"/>
      <c r="IHI770" s="156"/>
      <c r="IHJ770" s="156"/>
      <c r="IHK770" s="156"/>
      <c r="IHL770" s="156"/>
      <c r="IHM770" s="156"/>
      <c r="IHN770" s="156"/>
      <c r="IHO770" s="156"/>
      <c r="IHP770" s="156"/>
      <c r="IHQ770" s="156"/>
      <c r="IHR770" s="156"/>
      <c r="IHS770" s="156"/>
      <c r="IHT770" s="156"/>
      <c r="IHU770" s="156"/>
      <c r="IHV770" s="156"/>
      <c r="IHW770" s="156"/>
      <c r="IHX770" s="156"/>
      <c r="IHY770" s="156"/>
      <c r="IHZ770" s="156"/>
      <c r="IIA770" s="156"/>
      <c r="IIB770" s="156"/>
      <c r="IIC770" s="156"/>
      <c r="IID770" s="156"/>
      <c r="IIE770" s="156"/>
      <c r="IIF770" s="156"/>
      <c r="IIG770" s="156"/>
      <c r="IIH770" s="156"/>
      <c r="III770" s="156"/>
      <c r="IIJ770" s="156"/>
      <c r="IIK770" s="156"/>
      <c r="IIL770" s="156"/>
      <c r="IIM770" s="156"/>
      <c r="IIN770" s="156"/>
      <c r="IIO770" s="156"/>
      <c r="IIP770" s="156"/>
      <c r="IIQ770" s="156"/>
      <c r="IIR770" s="156"/>
      <c r="IIS770" s="156"/>
      <c r="IIT770" s="156"/>
      <c r="IIU770" s="156"/>
      <c r="IIV770" s="156"/>
      <c r="IIW770" s="156"/>
      <c r="IIX770" s="156"/>
      <c r="IIY770" s="156"/>
      <c r="IIZ770" s="156"/>
      <c r="IJA770" s="156"/>
      <c r="IJB770" s="156"/>
      <c r="IJC770" s="156"/>
      <c r="IJD770" s="156"/>
      <c r="IJE770" s="156"/>
      <c r="IJF770" s="156"/>
      <c r="IJG770" s="156"/>
      <c r="IJH770" s="156"/>
      <c r="IJI770" s="156"/>
      <c r="IJJ770" s="156"/>
      <c r="IJK770" s="156"/>
      <c r="IJL770" s="156"/>
      <c r="IJM770" s="156"/>
      <c r="IJN770" s="156"/>
      <c r="IJO770" s="156"/>
      <c r="IJP770" s="156"/>
      <c r="IJQ770" s="156"/>
      <c r="IJR770" s="156"/>
      <c r="IJS770" s="156"/>
      <c r="IJT770" s="156"/>
      <c r="IJU770" s="156"/>
      <c r="IJV770" s="156"/>
      <c r="IJW770" s="156"/>
      <c r="IJX770" s="156"/>
      <c r="IJY770" s="156"/>
      <c r="IJZ770" s="156"/>
      <c r="IKA770" s="156"/>
      <c r="IKB770" s="156"/>
      <c r="IKC770" s="156"/>
      <c r="IKD770" s="156"/>
      <c r="IKE770" s="156"/>
      <c r="IKF770" s="156"/>
      <c r="IKG770" s="156"/>
      <c r="IKH770" s="156"/>
      <c r="IKI770" s="156"/>
      <c r="IKJ770" s="156"/>
      <c r="IKK770" s="156"/>
      <c r="IKL770" s="156"/>
      <c r="IKM770" s="156"/>
      <c r="IKN770" s="156"/>
      <c r="IKO770" s="156"/>
      <c r="IKP770" s="156"/>
      <c r="IKQ770" s="156"/>
      <c r="IKR770" s="156"/>
      <c r="IKS770" s="156"/>
      <c r="IKT770" s="156"/>
      <c r="IKU770" s="156"/>
      <c r="IKV770" s="156"/>
      <c r="IKW770" s="156"/>
      <c r="IKX770" s="156"/>
      <c r="IKY770" s="156"/>
      <c r="IKZ770" s="156"/>
      <c r="ILA770" s="156"/>
      <c r="ILB770" s="156"/>
      <c r="ILC770" s="156"/>
      <c r="ILD770" s="156"/>
      <c r="ILE770" s="156"/>
      <c r="ILF770" s="156"/>
      <c r="ILG770" s="156"/>
      <c r="ILH770" s="156"/>
      <c r="ILI770" s="156"/>
      <c r="ILJ770" s="156"/>
      <c r="ILK770" s="156"/>
      <c r="ILL770" s="156"/>
      <c r="ILM770" s="156"/>
      <c r="ILN770" s="156"/>
      <c r="ILO770" s="156"/>
      <c r="ILP770" s="156"/>
      <c r="ILQ770" s="156"/>
      <c r="ILR770" s="156"/>
      <c r="ILS770" s="156"/>
      <c r="ILT770" s="156"/>
      <c r="ILU770" s="156"/>
      <c r="ILV770" s="156"/>
      <c r="ILW770" s="156"/>
      <c r="ILX770" s="156"/>
      <c r="ILY770" s="156"/>
      <c r="ILZ770" s="156"/>
      <c r="IMA770" s="156"/>
      <c r="IMB770" s="156"/>
      <c r="IMC770" s="156"/>
      <c r="IMD770" s="156"/>
      <c r="IME770" s="156"/>
      <c r="IMF770" s="156"/>
      <c r="IMG770" s="156"/>
      <c r="IMH770" s="156"/>
      <c r="IMI770" s="156"/>
      <c r="IMJ770" s="156"/>
      <c r="IMK770" s="156"/>
      <c r="IML770" s="156"/>
      <c r="IMM770" s="156"/>
      <c r="IMN770" s="156"/>
      <c r="IMO770" s="156"/>
      <c r="IMP770" s="156"/>
      <c r="IMQ770" s="156"/>
      <c r="IMR770" s="156"/>
      <c r="IMS770" s="156"/>
      <c r="IMT770" s="156"/>
      <c r="IMU770" s="156"/>
      <c r="IMV770" s="156"/>
      <c r="IMW770" s="156"/>
      <c r="IMX770" s="156"/>
      <c r="IMY770" s="156"/>
      <c r="IMZ770" s="156"/>
      <c r="INA770" s="156"/>
      <c r="INB770" s="156"/>
      <c r="INC770" s="156"/>
      <c r="IND770" s="156"/>
      <c r="INE770" s="156"/>
      <c r="INF770" s="156"/>
      <c r="ING770" s="156"/>
      <c r="INH770" s="156"/>
      <c r="INI770" s="156"/>
      <c r="INJ770" s="156"/>
      <c r="INK770" s="156"/>
      <c r="INL770" s="156"/>
      <c r="INM770" s="156"/>
      <c r="INN770" s="156"/>
      <c r="INO770" s="156"/>
      <c r="INP770" s="156"/>
      <c r="INQ770" s="156"/>
      <c r="INR770" s="156"/>
      <c r="INS770" s="156"/>
      <c r="INT770" s="156"/>
      <c r="INU770" s="156"/>
      <c r="INV770" s="156"/>
      <c r="INW770" s="156"/>
      <c r="INX770" s="156"/>
      <c r="INY770" s="156"/>
      <c r="INZ770" s="156"/>
      <c r="IOA770" s="156"/>
      <c r="IOB770" s="156"/>
      <c r="IOC770" s="156"/>
      <c r="IOD770" s="156"/>
      <c r="IOE770" s="156"/>
      <c r="IOF770" s="156"/>
      <c r="IOG770" s="156"/>
      <c r="IOH770" s="156"/>
      <c r="IOI770" s="156"/>
      <c r="IOJ770" s="156"/>
      <c r="IOK770" s="156"/>
      <c r="IOL770" s="156"/>
      <c r="IOM770" s="156"/>
      <c r="ION770" s="156"/>
      <c r="IOO770" s="156"/>
      <c r="IOP770" s="156"/>
      <c r="IOQ770" s="156"/>
      <c r="IOR770" s="156"/>
      <c r="IOS770" s="156"/>
      <c r="IOT770" s="156"/>
      <c r="IOU770" s="156"/>
      <c r="IOV770" s="156"/>
      <c r="IOW770" s="156"/>
      <c r="IOX770" s="156"/>
      <c r="IOY770" s="156"/>
      <c r="IOZ770" s="156"/>
      <c r="IPA770" s="156"/>
      <c r="IPB770" s="156"/>
      <c r="IPC770" s="156"/>
      <c r="IPD770" s="156"/>
      <c r="IPE770" s="156"/>
      <c r="IPF770" s="156"/>
      <c r="IPG770" s="156"/>
      <c r="IPH770" s="156"/>
      <c r="IPI770" s="156"/>
      <c r="IPJ770" s="156"/>
      <c r="IPK770" s="156"/>
      <c r="IPL770" s="156"/>
      <c r="IPM770" s="156"/>
      <c r="IPN770" s="156"/>
      <c r="IPO770" s="156"/>
      <c r="IPP770" s="156"/>
      <c r="IPQ770" s="156"/>
      <c r="IPR770" s="156"/>
      <c r="IPS770" s="156"/>
      <c r="IPT770" s="156"/>
      <c r="IPU770" s="156"/>
      <c r="IPV770" s="156"/>
      <c r="IPW770" s="156"/>
      <c r="IPX770" s="156"/>
      <c r="IPY770" s="156"/>
      <c r="IPZ770" s="156"/>
      <c r="IQA770" s="156"/>
      <c r="IQB770" s="156"/>
      <c r="IQC770" s="156"/>
      <c r="IQD770" s="156"/>
      <c r="IQE770" s="156"/>
      <c r="IQF770" s="156"/>
      <c r="IQG770" s="156"/>
      <c r="IQH770" s="156"/>
      <c r="IQI770" s="156"/>
      <c r="IQJ770" s="156"/>
      <c r="IQK770" s="156"/>
      <c r="IQL770" s="156"/>
      <c r="IQM770" s="156"/>
      <c r="IQN770" s="156"/>
      <c r="IQO770" s="156"/>
      <c r="IQP770" s="156"/>
      <c r="IQQ770" s="156"/>
      <c r="IQR770" s="156"/>
      <c r="IQS770" s="156"/>
      <c r="IQT770" s="156"/>
      <c r="IQU770" s="156"/>
      <c r="IQV770" s="156"/>
      <c r="IQW770" s="156"/>
      <c r="IQX770" s="156"/>
      <c r="IQY770" s="156"/>
      <c r="IQZ770" s="156"/>
      <c r="IRA770" s="156"/>
      <c r="IRB770" s="156"/>
      <c r="IRC770" s="156"/>
      <c r="IRD770" s="156"/>
      <c r="IRE770" s="156"/>
      <c r="IRF770" s="156"/>
      <c r="IRG770" s="156"/>
      <c r="IRH770" s="156"/>
      <c r="IRI770" s="156"/>
      <c r="IRJ770" s="156"/>
      <c r="IRK770" s="156"/>
      <c r="IRL770" s="156"/>
      <c r="IRM770" s="156"/>
      <c r="IRN770" s="156"/>
      <c r="IRO770" s="156"/>
      <c r="IRP770" s="156"/>
      <c r="IRQ770" s="156"/>
      <c r="IRR770" s="156"/>
      <c r="IRS770" s="156"/>
      <c r="IRT770" s="156"/>
      <c r="IRU770" s="156"/>
      <c r="IRV770" s="156"/>
      <c r="IRW770" s="156"/>
      <c r="IRX770" s="156"/>
      <c r="IRY770" s="156"/>
      <c r="IRZ770" s="156"/>
      <c r="ISA770" s="156"/>
      <c r="ISB770" s="156"/>
      <c r="ISC770" s="156"/>
      <c r="ISD770" s="156"/>
      <c r="ISE770" s="156"/>
      <c r="ISF770" s="156"/>
      <c r="ISG770" s="156"/>
      <c r="ISH770" s="156"/>
      <c r="ISI770" s="156"/>
      <c r="ISJ770" s="156"/>
      <c r="ISK770" s="156"/>
      <c r="ISL770" s="156"/>
      <c r="ISM770" s="156"/>
      <c r="ISN770" s="156"/>
      <c r="ISO770" s="156"/>
      <c r="ISP770" s="156"/>
      <c r="ISQ770" s="156"/>
      <c r="ISR770" s="156"/>
      <c r="ISS770" s="156"/>
      <c r="IST770" s="156"/>
      <c r="ISU770" s="156"/>
      <c r="ISV770" s="156"/>
      <c r="ISW770" s="156"/>
      <c r="ISX770" s="156"/>
      <c r="ISY770" s="156"/>
      <c r="ISZ770" s="156"/>
      <c r="ITA770" s="156"/>
      <c r="ITB770" s="156"/>
      <c r="ITC770" s="156"/>
      <c r="ITD770" s="156"/>
      <c r="ITE770" s="156"/>
      <c r="ITF770" s="156"/>
      <c r="ITG770" s="156"/>
      <c r="ITH770" s="156"/>
      <c r="ITI770" s="156"/>
      <c r="ITJ770" s="156"/>
      <c r="ITK770" s="156"/>
      <c r="ITL770" s="156"/>
      <c r="ITM770" s="156"/>
      <c r="ITN770" s="156"/>
      <c r="ITO770" s="156"/>
      <c r="ITP770" s="156"/>
      <c r="ITQ770" s="156"/>
      <c r="ITR770" s="156"/>
      <c r="ITS770" s="156"/>
      <c r="ITT770" s="156"/>
      <c r="ITU770" s="156"/>
      <c r="ITV770" s="156"/>
      <c r="ITW770" s="156"/>
      <c r="ITX770" s="156"/>
      <c r="ITY770" s="156"/>
      <c r="ITZ770" s="156"/>
      <c r="IUA770" s="156"/>
      <c r="IUB770" s="156"/>
      <c r="IUC770" s="156"/>
      <c r="IUD770" s="156"/>
      <c r="IUE770" s="156"/>
      <c r="IUF770" s="156"/>
      <c r="IUG770" s="156"/>
      <c r="IUH770" s="156"/>
      <c r="IUI770" s="156"/>
      <c r="IUJ770" s="156"/>
      <c r="IUK770" s="156"/>
      <c r="IUL770" s="156"/>
      <c r="IUM770" s="156"/>
      <c r="IUN770" s="156"/>
      <c r="IUO770" s="156"/>
      <c r="IUP770" s="156"/>
      <c r="IUQ770" s="156"/>
      <c r="IUR770" s="156"/>
      <c r="IUS770" s="156"/>
      <c r="IUT770" s="156"/>
      <c r="IUU770" s="156"/>
      <c r="IUV770" s="156"/>
      <c r="IUW770" s="156"/>
      <c r="IUX770" s="156"/>
      <c r="IUY770" s="156"/>
      <c r="IUZ770" s="156"/>
      <c r="IVA770" s="156"/>
      <c r="IVB770" s="156"/>
      <c r="IVC770" s="156"/>
      <c r="IVD770" s="156"/>
      <c r="IVE770" s="156"/>
      <c r="IVF770" s="156"/>
      <c r="IVG770" s="156"/>
      <c r="IVH770" s="156"/>
      <c r="IVI770" s="156"/>
      <c r="IVJ770" s="156"/>
      <c r="IVK770" s="156"/>
      <c r="IVL770" s="156"/>
      <c r="IVM770" s="156"/>
      <c r="IVN770" s="156"/>
      <c r="IVO770" s="156"/>
      <c r="IVP770" s="156"/>
      <c r="IVQ770" s="156"/>
      <c r="IVR770" s="156"/>
      <c r="IVS770" s="156"/>
      <c r="IVT770" s="156"/>
      <c r="IVU770" s="156"/>
      <c r="IVV770" s="156"/>
      <c r="IVW770" s="156"/>
      <c r="IVX770" s="156"/>
      <c r="IVY770" s="156"/>
      <c r="IVZ770" s="156"/>
      <c r="IWA770" s="156"/>
      <c r="IWB770" s="156"/>
      <c r="IWC770" s="156"/>
      <c r="IWD770" s="156"/>
      <c r="IWE770" s="156"/>
      <c r="IWF770" s="156"/>
      <c r="IWG770" s="156"/>
      <c r="IWH770" s="156"/>
      <c r="IWI770" s="156"/>
      <c r="IWJ770" s="156"/>
      <c r="IWK770" s="156"/>
      <c r="IWL770" s="156"/>
      <c r="IWM770" s="156"/>
      <c r="IWN770" s="156"/>
      <c r="IWO770" s="156"/>
      <c r="IWP770" s="156"/>
      <c r="IWQ770" s="156"/>
      <c r="IWR770" s="156"/>
      <c r="IWS770" s="156"/>
      <c r="IWT770" s="156"/>
      <c r="IWU770" s="156"/>
      <c r="IWV770" s="156"/>
      <c r="IWW770" s="156"/>
      <c r="IWX770" s="156"/>
      <c r="IWY770" s="156"/>
      <c r="IWZ770" s="156"/>
      <c r="IXA770" s="156"/>
      <c r="IXB770" s="156"/>
      <c r="IXC770" s="156"/>
      <c r="IXD770" s="156"/>
      <c r="IXE770" s="156"/>
      <c r="IXF770" s="156"/>
      <c r="IXG770" s="156"/>
      <c r="IXH770" s="156"/>
      <c r="IXI770" s="156"/>
      <c r="IXJ770" s="156"/>
      <c r="IXK770" s="156"/>
      <c r="IXL770" s="156"/>
      <c r="IXM770" s="156"/>
      <c r="IXN770" s="156"/>
      <c r="IXO770" s="156"/>
      <c r="IXP770" s="156"/>
      <c r="IXQ770" s="156"/>
      <c r="IXR770" s="156"/>
      <c r="IXS770" s="156"/>
      <c r="IXT770" s="156"/>
      <c r="IXU770" s="156"/>
      <c r="IXV770" s="156"/>
      <c r="IXW770" s="156"/>
      <c r="IXX770" s="156"/>
      <c r="IXY770" s="156"/>
      <c r="IXZ770" s="156"/>
      <c r="IYA770" s="156"/>
      <c r="IYB770" s="156"/>
      <c r="IYC770" s="156"/>
      <c r="IYD770" s="156"/>
      <c r="IYE770" s="156"/>
      <c r="IYF770" s="156"/>
      <c r="IYG770" s="156"/>
      <c r="IYH770" s="156"/>
      <c r="IYI770" s="156"/>
      <c r="IYJ770" s="156"/>
      <c r="IYK770" s="156"/>
      <c r="IYL770" s="156"/>
      <c r="IYM770" s="156"/>
      <c r="IYN770" s="156"/>
      <c r="IYO770" s="156"/>
      <c r="IYP770" s="156"/>
      <c r="IYQ770" s="156"/>
      <c r="IYR770" s="156"/>
      <c r="IYS770" s="156"/>
      <c r="IYT770" s="156"/>
      <c r="IYU770" s="156"/>
      <c r="IYV770" s="156"/>
      <c r="IYW770" s="156"/>
      <c r="IYX770" s="156"/>
      <c r="IYY770" s="156"/>
      <c r="IYZ770" s="156"/>
      <c r="IZA770" s="156"/>
      <c r="IZB770" s="156"/>
      <c r="IZC770" s="156"/>
      <c r="IZD770" s="156"/>
      <c r="IZE770" s="156"/>
      <c r="IZF770" s="156"/>
      <c r="IZG770" s="156"/>
      <c r="IZH770" s="156"/>
      <c r="IZI770" s="156"/>
      <c r="IZJ770" s="156"/>
      <c r="IZK770" s="156"/>
      <c r="IZL770" s="156"/>
      <c r="IZM770" s="156"/>
      <c r="IZN770" s="156"/>
      <c r="IZO770" s="156"/>
      <c r="IZP770" s="156"/>
      <c r="IZQ770" s="156"/>
      <c r="IZR770" s="156"/>
      <c r="IZS770" s="156"/>
      <c r="IZT770" s="156"/>
      <c r="IZU770" s="156"/>
      <c r="IZV770" s="156"/>
      <c r="IZW770" s="156"/>
      <c r="IZX770" s="156"/>
      <c r="IZY770" s="156"/>
      <c r="IZZ770" s="156"/>
      <c r="JAA770" s="156"/>
      <c r="JAB770" s="156"/>
      <c r="JAC770" s="156"/>
      <c r="JAD770" s="156"/>
      <c r="JAE770" s="156"/>
      <c r="JAF770" s="156"/>
      <c r="JAG770" s="156"/>
      <c r="JAH770" s="156"/>
      <c r="JAI770" s="156"/>
      <c r="JAJ770" s="156"/>
      <c r="JAK770" s="156"/>
      <c r="JAL770" s="156"/>
      <c r="JAM770" s="156"/>
      <c r="JAN770" s="156"/>
      <c r="JAO770" s="156"/>
      <c r="JAP770" s="156"/>
      <c r="JAQ770" s="156"/>
      <c r="JAR770" s="156"/>
      <c r="JAS770" s="156"/>
      <c r="JAT770" s="156"/>
      <c r="JAU770" s="156"/>
      <c r="JAV770" s="156"/>
      <c r="JAW770" s="156"/>
      <c r="JAX770" s="156"/>
      <c r="JAY770" s="156"/>
      <c r="JAZ770" s="156"/>
      <c r="JBA770" s="156"/>
      <c r="JBB770" s="156"/>
      <c r="JBC770" s="156"/>
      <c r="JBD770" s="156"/>
      <c r="JBE770" s="156"/>
      <c r="JBF770" s="156"/>
      <c r="JBG770" s="156"/>
      <c r="JBH770" s="156"/>
      <c r="JBI770" s="156"/>
      <c r="JBJ770" s="156"/>
      <c r="JBK770" s="156"/>
      <c r="JBL770" s="156"/>
      <c r="JBM770" s="156"/>
      <c r="JBN770" s="156"/>
      <c r="JBO770" s="156"/>
      <c r="JBP770" s="156"/>
      <c r="JBQ770" s="156"/>
      <c r="JBR770" s="156"/>
      <c r="JBS770" s="156"/>
      <c r="JBT770" s="156"/>
      <c r="JBU770" s="156"/>
      <c r="JBV770" s="156"/>
      <c r="JBW770" s="156"/>
      <c r="JBX770" s="156"/>
      <c r="JBY770" s="156"/>
      <c r="JBZ770" s="156"/>
      <c r="JCA770" s="156"/>
      <c r="JCB770" s="156"/>
      <c r="JCC770" s="156"/>
      <c r="JCD770" s="156"/>
      <c r="JCE770" s="156"/>
      <c r="JCF770" s="156"/>
      <c r="JCG770" s="156"/>
      <c r="JCH770" s="156"/>
      <c r="JCI770" s="156"/>
      <c r="JCJ770" s="156"/>
      <c r="JCK770" s="156"/>
      <c r="JCL770" s="156"/>
      <c r="JCM770" s="156"/>
      <c r="JCN770" s="156"/>
      <c r="JCO770" s="156"/>
      <c r="JCP770" s="156"/>
      <c r="JCQ770" s="156"/>
      <c r="JCR770" s="156"/>
      <c r="JCS770" s="156"/>
      <c r="JCT770" s="156"/>
      <c r="JCU770" s="156"/>
      <c r="JCV770" s="156"/>
      <c r="JCW770" s="156"/>
      <c r="JCX770" s="156"/>
      <c r="JCY770" s="156"/>
      <c r="JCZ770" s="156"/>
      <c r="JDA770" s="156"/>
      <c r="JDB770" s="156"/>
      <c r="JDC770" s="156"/>
      <c r="JDD770" s="156"/>
      <c r="JDE770" s="156"/>
      <c r="JDF770" s="156"/>
      <c r="JDG770" s="156"/>
      <c r="JDH770" s="156"/>
      <c r="JDI770" s="156"/>
      <c r="JDJ770" s="156"/>
      <c r="JDK770" s="156"/>
      <c r="JDL770" s="156"/>
      <c r="JDM770" s="156"/>
      <c r="JDN770" s="156"/>
      <c r="JDO770" s="156"/>
      <c r="JDP770" s="156"/>
      <c r="JDQ770" s="156"/>
      <c r="JDR770" s="156"/>
      <c r="JDS770" s="156"/>
      <c r="JDT770" s="156"/>
      <c r="JDU770" s="156"/>
      <c r="JDV770" s="156"/>
      <c r="JDW770" s="156"/>
      <c r="JDX770" s="156"/>
      <c r="JDY770" s="156"/>
      <c r="JDZ770" s="156"/>
      <c r="JEA770" s="156"/>
      <c r="JEB770" s="156"/>
      <c r="JEC770" s="156"/>
      <c r="JED770" s="156"/>
      <c r="JEE770" s="156"/>
      <c r="JEF770" s="156"/>
      <c r="JEG770" s="156"/>
      <c r="JEH770" s="156"/>
      <c r="JEI770" s="156"/>
      <c r="JEJ770" s="156"/>
      <c r="JEK770" s="156"/>
      <c r="JEL770" s="156"/>
      <c r="JEM770" s="156"/>
      <c r="JEN770" s="156"/>
      <c r="JEO770" s="156"/>
      <c r="JEP770" s="156"/>
      <c r="JEQ770" s="156"/>
      <c r="JER770" s="156"/>
      <c r="JES770" s="156"/>
      <c r="JET770" s="156"/>
      <c r="JEU770" s="156"/>
      <c r="JEV770" s="156"/>
      <c r="JEW770" s="156"/>
      <c r="JEX770" s="156"/>
      <c r="JEY770" s="156"/>
      <c r="JEZ770" s="156"/>
      <c r="JFA770" s="156"/>
      <c r="JFB770" s="156"/>
      <c r="JFC770" s="156"/>
      <c r="JFD770" s="156"/>
      <c r="JFE770" s="156"/>
      <c r="JFF770" s="156"/>
      <c r="JFG770" s="156"/>
      <c r="JFH770" s="156"/>
      <c r="JFI770" s="156"/>
      <c r="JFJ770" s="156"/>
      <c r="JFK770" s="156"/>
      <c r="JFL770" s="156"/>
      <c r="JFM770" s="156"/>
      <c r="JFN770" s="156"/>
      <c r="JFO770" s="156"/>
      <c r="JFP770" s="156"/>
      <c r="JFQ770" s="156"/>
      <c r="JFR770" s="156"/>
      <c r="JFS770" s="156"/>
      <c r="JFT770" s="156"/>
      <c r="JFU770" s="156"/>
      <c r="JFV770" s="156"/>
      <c r="JFW770" s="156"/>
      <c r="JFX770" s="156"/>
      <c r="JFY770" s="156"/>
      <c r="JFZ770" s="156"/>
      <c r="JGA770" s="156"/>
      <c r="JGB770" s="156"/>
      <c r="JGC770" s="156"/>
      <c r="JGD770" s="156"/>
      <c r="JGE770" s="156"/>
      <c r="JGF770" s="156"/>
      <c r="JGG770" s="156"/>
      <c r="JGH770" s="156"/>
      <c r="JGI770" s="156"/>
      <c r="JGJ770" s="156"/>
      <c r="JGK770" s="156"/>
      <c r="JGL770" s="156"/>
      <c r="JGM770" s="156"/>
      <c r="JGN770" s="156"/>
      <c r="JGO770" s="156"/>
      <c r="JGP770" s="156"/>
      <c r="JGQ770" s="156"/>
      <c r="JGR770" s="156"/>
      <c r="JGS770" s="156"/>
      <c r="JGT770" s="156"/>
      <c r="JGU770" s="156"/>
      <c r="JGV770" s="156"/>
      <c r="JGW770" s="156"/>
      <c r="JGX770" s="156"/>
      <c r="JGY770" s="156"/>
      <c r="JGZ770" s="156"/>
      <c r="JHA770" s="156"/>
      <c r="JHB770" s="156"/>
      <c r="JHC770" s="156"/>
      <c r="JHD770" s="156"/>
      <c r="JHE770" s="156"/>
      <c r="JHF770" s="156"/>
      <c r="JHG770" s="156"/>
      <c r="JHH770" s="156"/>
      <c r="JHI770" s="156"/>
      <c r="JHJ770" s="156"/>
      <c r="JHK770" s="156"/>
      <c r="JHL770" s="156"/>
      <c r="JHM770" s="156"/>
      <c r="JHN770" s="156"/>
      <c r="JHO770" s="156"/>
      <c r="JHP770" s="156"/>
      <c r="JHQ770" s="156"/>
      <c r="JHR770" s="156"/>
      <c r="JHS770" s="156"/>
      <c r="JHT770" s="156"/>
      <c r="JHU770" s="156"/>
      <c r="JHV770" s="156"/>
      <c r="JHW770" s="156"/>
      <c r="JHX770" s="156"/>
      <c r="JHY770" s="156"/>
      <c r="JHZ770" s="156"/>
      <c r="JIA770" s="156"/>
      <c r="JIB770" s="156"/>
      <c r="JIC770" s="156"/>
      <c r="JID770" s="156"/>
      <c r="JIE770" s="156"/>
      <c r="JIF770" s="156"/>
      <c r="JIG770" s="156"/>
      <c r="JIH770" s="156"/>
      <c r="JII770" s="156"/>
      <c r="JIJ770" s="156"/>
      <c r="JIK770" s="156"/>
      <c r="JIL770" s="156"/>
      <c r="JIM770" s="156"/>
      <c r="JIN770" s="156"/>
      <c r="JIO770" s="156"/>
      <c r="JIP770" s="156"/>
      <c r="JIQ770" s="156"/>
      <c r="JIR770" s="156"/>
      <c r="JIS770" s="156"/>
      <c r="JIT770" s="156"/>
      <c r="JIU770" s="156"/>
      <c r="JIV770" s="156"/>
      <c r="JIW770" s="156"/>
      <c r="JIX770" s="156"/>
      <c r="JIY770" s="156"/>
      <c r="JIZ770" s="156"/>
      <c r="JJA770" s="156"/>
      <c r="JJB770" s="156"/>
      <c r="JJC770" s="156"/>
      <c r="JJD770" s="156"/>
      <c r="JJE770" s="156"/>
      <c r="JJF770" s="156"/>
      <c r="JJG770" s="156"/>
      <c r="JJH770" s="156"/>
      <c r="JJI770" s="156"/>
      <c r="JJJ770" s="156"/>
      <c r="JJK770" s="156"/>
      <c r="JJL770" s="156"/>
      <c r="JJM770" s="156"/>
      <c r="JJN770" s="156"/>
      <c r="JJO770" s="156"/>
      <c r="JJP770" s="156"/>
      <c r="JJQ770" s="156"/>
      <c r="JJR770" s="156"/>
      <c r="JJS770" s="156"/>
      <c r="JJT770" s="156"/>
      <c r="JJU770" s="156"/>
      <c r="JJV770" s="156"/>
      <c r="JJW770" s="156"/>
      <c r="JJX770" s="156"/>
      <c r="JJY770" s="156"/>
      <c r="JJZ770" s="156"/>
      <c r="JKA770" s="156"/>
      <c r="JKB770" s="156"/>
      <c r="JKC770" s="156"/>
      <c r="JKD770" s="156"/>
      <c r="JKE770" s="156"/>
      <c r="JKF770" s="156"/>
      <c r="JKG770" s="156"/>
      <c r="JKH770" s="156"/>
      <c r="JKI770" s="156"/>
      <c r="JKJ770" s="156"/>
      <c r="JKK770" s="156"/>
      <c r="JKL770" s="156"/>
      <c r="JKM770" s="156"/>
      <c r="JKN770" s="156"/>
      <c r="JKO770" s="156"/>
      <c r="JKP770" s="156"/>
      <c r="JKQ770" s="156"/>
      <c r="JKR770" s="156"/>
      <c r="JKS770" s="156"/>
      <c r="JKT770" s="156"/>
      <c r="JKU770" s="156"/>
      <c r="JKV770" s="156"/>
      <c r="JKW770" s="156"/>
      <c r="JKX770" s="156"/>
      <c r="JKY770" s="156"/>
      <c r="JKZ770" s="156"/>
      <c r="JLA770" s="156"/>
      <c r="JLB770" s="156"/>
      <c r="JLC770" s="156"/>
      <c r="JLD770" s="156"/>
      <c r="JLE770" s="156"/>
      <c r="JLF770" s="156"/>
      <c r="JLG770" s="156"/>
      <c r="JLH770" s="156"/>
      <c r="JLI770" s="156"/>
      <c r="JLJ770" s="156"/>
      <c r="JLK770" s="156"/>
      <c r="JLL770" s="156"/>
      <c r="JLM770" s="156"/>
      <c r="JLN770" s="156"/>
      <c r="JLO770" s="156"/>
      <c r="JLP770" s="156"/>
      <c r="JLQ770" s="156"/>
      <c r="JLR770" s="156"/>
      <c r="JLS770" s="156"/>
      <c r="JLT770" s="156"/>
      <c r="JLU770" s="156"/>
      <c r="JLV770" s="156"/>
      <c r="JLW770" s="156"/>
      <c r="JLX770" s="156"/>
      <c r="JLY770" s="156"/>
      <c r="JLZ770" s="156"/>
      <c r="JMA770" s="156"/>
      <c r="JMB770" s="156"/>
      <c r="JMC770" s="156"/>
      <c r="JMD770" s="156"/>
      <c r="JME770" s="156"/>
      <c r="JMF770" s="156"/>
      <c r="JMG770" s="156"/>
      <c r="JMH770" s="156"/>
      <c r="JMI770" s="156"/>
      <c r="JMJ770" s="156"/>
      <c r="JMK770" s="156"/>
      <c r="JML770" s="156"/>
      <c r="JMM770" s="156"/>
      <c r="JMN770" s="156"/>
      <c r="JMO770" s="156"/>
      <c r="JMP770" s="156"/>
      <c r="JMQ770" s="156"/>
      <c r="JMR770" s="156"/>
      <c r="JMS770" s="156"/>
      <c r="JMT770" s="156"/>
      <c r="JMU770" s="156"/>
      <c r="JMV770" s="156"/>
      <c r="JMW770" s="156"/>
      <c r="JMX770" s="156"/>
      <c r="JMY770" s="156"/>
      <c r="JMZ770" s="156"/>
      <c r="JNA770" s="156"/>
      <c r="JNB770" s="156"/>
      <c r="JNC770" s="156"/>
      <c r="JND770" s="156"/>
      <c r="JNE770" s="156"/>
      <c r="JNF770" s="156"/>
      <c r="JNG770" s="156"/>
      <c r="JNH770" s="156"/>
      <c r="JNI770" s="156"/>
      <c r="JNJ770" s="156"/>
      <c r="JNK770" s="156"/>
      <c r="JNL770" s="156"/>
      <c r="JNM770" s="156"/>
      <c r="JNN770" s="156"/>
      <c r="JNO770" s="156"/>
      <c r="JNP770" s="156"/>
      <c r="JNQ770" s="156"/>
      <c r="JNR770" s="156"/>
      <c r="JNS770" s="156"/>
      <c r="JNT770" s="156"/>
      <c r="JNU770" s="156"/>
      <c r="JNV770" s="156"/>
      <c r="JNW770" s="156"/>
      <c r="JNX770" s="156"/>
      <c r="JNY770" s="156"/>
      <c r="JNZ770" s="156"/>
      <c r="JOA770" s="156"/>
      <c r="JOB770" s="156"/>
      <c r="JOC770" s="156"/>
      <c r="JOD770" s="156"/>
      <c r="JOE770" s="156"/>
      <c r="JOF770" s="156"/>
      <c r="JOG770" s="156"/>
      <c r="JOH770" s="156"/>
      <c r="JOI770" s="156"/>
      <c r="JOJ770" s="156"/>
      <c r="JOK770" s="156"/>
      <c r="JOL770" s="156"/>
      <c r="JOM770" s="156"/>
      <c r="JON770" s="156"/>
      <c r="JOO770" s="156"/>
      <c r="JOP770" s="156"/>
      <c r="JOQ770" s="156"/>
      <c r="JOR770" s="156"/>
      <c r="JOS770" s="156"/>
      <c r="JOT770" s="156"/>
      <c r="JOU770" s="156"/>
      <c r="JOV770" s="156"/>
      <c r="JOW770" s="156"/>
      <c r="JOX770" s="156"/>
      <c r="JOY770" s="156"/>
      <c r="JOZ770" s="156"/>
      <c r="JPA770" s="156"/>
      <c r="JPB770" s="156"/>
      <c r="JPC770" s="156"/>
      <c r="JPD770" s="156"/>
      <c r="JPE770" s="156"/>
      <c r="JPF770" s="156"/>
      <c r="JPG770" s="156"/>
      <c r="JPH770" s="156"/>
      <c r="JPI770" s="156"/>
      <c r="JPJ770" s="156"/>
      <c r="JPK770" s="156"/>
      <c r="JPL770" s="156"/>
      <c r="JPM770" s="156"/>
      <c r="JPN770" s="156"/>
      <c r="JPO770" s="156"/>
      <c r="JPP770" s="156"/>
      <c r="JPQ770" s="156"/>
      <c r="JPR770" s="156"/>
      <c r="JPS770" s="156"/>
      <c r="JPT770" s="156"/>
      <c r="JPU770" s="156"/>
      <c r="JPV770" s="156"/>
      <c r="JPW770" s="156"/>
      <c r="JPX770" s="156"/>
      <c r="JPY770" s="156"/>
      <c r="JPZ770" s="156"/>
      <c r="JQA770" s="156"/>
      <c r="JQB770" s="156"/>
      <c r="JQC770" s="156"/>
      <c r="JQD770" s="156"/>
      <c r="JQE770" s="156"/>
      <c r="JQF770" s="156"/>
      <c r="JQG770" s="156"/>
      <c r="JQH770" s="156"/>
      <c r="JQI770" s="156"/>
      <c r="JQJ770" s="156"/>
      <c r="JQK770" s="156"/>
      <c r="JQL770" s="156"/>
      <c r="JQM770" s="156"/>
      <c r="JQN770" s="156"/>
      <c r="JQO770" s="156"/>
      <c r="JQP770" s="156"/>
      <c r="JQQ770" s="156"/>
      <c r="JQR770" s="156"/>
      <c r="JQS770" s="156"/>
      <c r="JQT770" s="156"/>
      <c r="JQU770" s="156"/>
      <c r="JQV770" s="156"/>
      <c r="JQW770" s="156"/>
      <c r="JQX770" s="156"/>
      <c r="JQY770" s="156"/>
      <c r="JQZ770" s="156"/>
      <c r="JRA770" s="156"/>
      <c r="JRB770" s="156"/>
      <c r="JRC770" s="156"/>
      <c r="JRD770" s="156"/>
      <c r="JRE770" s="156"/>
      <c r="JRF770" s="156"/>
      <c r="JRG770" s="156"/>
      <c r="JRH770" s="156"/>
      <c r="JRI770" s="156"/>
      <c r="JRJ770" s="156"/>
      <c r="JRK770" s="156"/>
      <c r="JRL770" s="156"/>
      <c r="JRM770" s="156"/>
      <c r="JRN770" s="156"/>
      <c r="JRO770" s="156"/>
      <c r="JRP770" s="156"/>
      <c r="JRQ770" s="156"/>
      <c r="JRR770" s="156"/>
      <c r="JRS770" s="156"/>
      <c r="JRT770" s="156"/>
      <c r="JRU770" s="156"/>
      <c r="JRV770" s="156"/>
      <c r="JRW770" s="156"/>
      <c r="JRX770" s="156"/>
      <c r="JRY770" s="156"/>
      <c r="JRZ770" s="156"/>
      <c r="JSA770" s="156"/>
      <c r="JSB770" s="156"/>
      <c r="JSC770" s="156"/>
      <c r="JSD770" s="156"/>
      <c r="JSE770" s="156"/>
      <c r="JSF770" s="156"/>
      <c r="JSG770" s="156"/>
      <c r="JSH770" s="156"/>
      <c r="JSI770" s="156"/>
      <c r="JSJ770" s="156"/>
      <c r="JSK770" s="156"/>
      <c r="JSL770" s="156"/>
      <c r="JSM770" s="156"/>
      <c r="JSN770" s="156"/>
      <c r="JSO770" s="156"/>
      <c r="JSP770" s="156"/>
      <c r="JSQ770" s="156"/>
      <c r="JSR770" s="156"/>
      <c r="JSS770" s="156"/>
      <c r="JST770" s="156"/>
      <c r="JSU770" s="156"/>
      <c r="JSV770" s="156"/>
      <c r="JSW770" s="156"/>
      <c r="JSX770" s="156"/>
      <c r="JSY770" s="156"/>
      <c r="JSZ770" s="156"/>
      <c r="JTA770" s="156"/>
      <c r="JTB770" s="156"/>
      <c r="JTC770" s="156"/>
      <c r="JTD770" s="156"/>
      <c r="JTE770" s="156"/>
      <c r="JTF770" s="156"/>
      <c r="JTG770" s="156"/>
      <c r="JTH770" s="156"/>
      <c r="JTI770" s="156"/>
      <c r="JTJ770" s="156"/>
      <c r="JTK770" s="156"/>
      <c r="JTL770" s="156"/>
      <c r="JTM770" s="156"/>
      <c r="JTN770" s="156"/>
      <c r="JTO770" s="156"/>
      <c r="JTP770" s="156"/>
      <c r="JTQ770" s="156"/>
      <c r="JTR770" s="156"/>
      <c r="JTS770" s="156"/>
      <c r="JTT770" s="156"/>
      <c r="JTU770" s="156"/>
      <c r="JTV770" s="156"/>
      <c r="JTW770" s="156"/>
      <c r="JTX770" s="156"/>
      <c r="JTY770" s="156"/>
      <c r="JTZ770" s="156"/>
      <c r="JUA770" s="156"/>
      <c r="JUB770" s="156"/>
      <c r="JUC770" s="156"/>
      <c r="JUD770" s="156"/>
      <c r="JUE770" s="156"/>
      <c r="JUF770" s="156"/>
      <c r="JUG770" s="156"/>
      <c r="JUH770" s="156"/>
      <c r="JUI770" s="156"/>
      <c r="JUJ770" s="156"/>
      <c r="JUK770" s="156"/>
      <c r="JUL770" s="156"/>
      <c r="JUM770" s="156"/>
      <c r="JUN770" s="156"/>
      <c r="JUO770" s="156"/>
      <c r="JUP770" s="156"/>
      <c r="JUQ770" s="156"/>
      <c r="JUR770" s="156"/>
      <c r="JUS770" s="156"/>
      <c r="JUT770" s="156"/>
      <c r="JUU770" s="156"/>
      <c r="JUV770" s="156"/>
      <c r="JUW770" s="156"/>
      <c r="JUX770" s="156"/>
      <c r="JUY770" s="156"/>
      <c r="JUZ770" s="156"/>
      <c r="JVA770" s="156"/>
      <c r="JVB770" s="156"/>
      <c r="JVC770" s="156"/>
      <c r="JVD770" s="156"/>
      <c r="JVE770" s="156"/>
      <c r="JVF770" s="156"/>
      <c r="JVG770" s="156"/>
      <c r="JVH770" s="156"/>
      <c r="JVI770" s="156"/>
      <c r="JVJ770" s="156"/>
      <c r="JVK770" s="156"/>
      <c r="JVL770" s="156"/>
      <c r="JVM770" s="156"/>
      <c r="JVN770" s="156"/>
      <c r="JVO770" s="156"/>
      <c r="JVP770" s="156"/>
      <c r="JVQ770" s="156"/>
      <c r="JVR770" s="156"/>
      <c r="JVS770" s="156"/>
      <c r="JVT770" s="156"/>
      <c r="JVU770" s="156"/>
      <c r="JVV770" s="156"/>
      <c r="JVW770" s="156"/>
      <c r="JVX770" s="156"/>
      <c r="JVY770" s="156"/>
      <c r="JVZ770" s="156"/>
      <c r="JWA770" s="156"/>
      <c r="JWB770" s="156"/>
      <c r="JWC770" s="156"/>
      <c r="JWD770" s="156"/>
      <c r="JWE770" s="156"/>
      <c r="JWF770" s="156"/>
      <c r="JWG770" s="156"/>
      <c r="JWH770" s="156"/>
      <c r="JWI770" s="156"/>
      <c r="JWJ770" s="156"/>
      <c r="JWK770" s="156"/>
      <c r="JWL770" s="156"/>
      <c r="JWM770" s="156"/>
      <c r="JWN770" s="156"/>
      <c r="JWO770" s="156"/>
      <c r="JWP770" s="156"/>
      <c r="JWQ770" s="156"/>
      <c r="JWR770" s="156"/>
      <c r="JWS770" s="156"/>
      <c r="JWT770" s="156"/>
      <c r="JWU770" s="156"/>
      <c r="JWV770" s="156"/>
      <c r="JWW770" s="156"/>
      <c r="JWX770" s="156"/>
      <c r="JWY770" s="156"/>
      <c r="JWZ770" s="156"/>
      <c r="JXA770" s="156"/>
      <c r="JXB770" s="156"/>
      <c r="JXC770" s="156"/>
      <c r="JXD770" s="156"/>
      <c r="JXE770" s="156"/>
      <c r="JXF770" s="156"/>
      <c r="JXG770" s="156"/>
      <c r="JXH770" s="156"/>
      <c r="JXI770" s="156"/>
      <c r="JXJ770" s="156"/>
      <c r="JXK770" s="156"/>
      <c r="JXL770" s="156"/>
      <c r="JXM770" s="156"/>
      <c r="JXN770" s="156"/>
      <c r="JXO770" s="156"/>
      <c r="JXP770" s="156"/>
      <c r="JXQ770" s="156"/>
      <c r="JXR770" s="156"/>
      <c r="JXS770" s="156"/>
      <c r="JXT770" s="156"/>
      <c r="JXU770" s="156"/>
      <c r="JXV770" s="156"/>
      <c r="JXW770" s="156"/>
      <c r="JXX770" s="156"/>
      <c r="JXY770" s="156"/>
      <c r="JXZ770" s="156"/>
      <c r="JYA770" s="156"/>
      <c r="JYB770" s="156"/>
      <c r="JYC770" s="156"/>
      <c r="JYD770" s="156"/>
      <c r="JYE770" s="156"/>
      <c r="JYF770" s="156"/>
      <c r="JYG770" s="156"/>
      <c r="JYH770" s="156"/>
      <c r="JYI770" s="156"/>
      <c r="JYJ770" s="156"/>
      <c r="JYK770" s="156"/>
      <c r="JYL770" s="156"/>
      <c r="JYM770" s="156"/>
      <c r="JYN770" s="156"/>
      <c r="JYO770" s="156"/>
      <c r="JYP770" s="156"/>
      <c r="JYQ770" s="156"/>
      <c r="JYR770" s="156"/>
      <c r="JYS770" s="156"/>
      <c r="JYT770" s="156"/>
      <c r="JYU770" s="156"/>
      <c r="JYV770" s="156"/>
      <c r="JYW770" s="156"/>
      <c r="JYX770" s="156"/>
      <c r="JYY770" s="156"/>
      <c r="JYZ770" s="156"/>
      <c r="JZA770" s="156"/>
      <c r="JZB770" s="156"/>
      <c r="JZC770" s="156"/>
      <c r="JZD770" s="156"/>
      <c r="JZE770" s="156"/>
      <c r="JZF770" s="156"/>
      <c r="JZG770" s="156"/>
      <c r="JZH770" s="156"/>
      <c r="JZI770" s="156"/>
      <c r="JZJ770" s="156"/>
      <c r="JZK770" s="156"/>
      <c r="JZL770" s="156"/>
      <c r="JZM770" s="156"/>
      <c r="JZN770" s="156"/>
      <c r="JZO770" s="156"/>
      <c r="JZP770" s="156"/>
      <c r="JZQ770" s="156"/>
      <c r="JZR770" s="156"/>
      <c r="JZS770" s="156"/>
      <c r="JZT770" s="156"/>
      <c r="JZU770" s="156"/>
      <c r="JZV770" s="156"/>
      <c r="JZW770" s="156"/>
      <c r="JZX770" s="156"/>
      <c r="JZY770" s="156"/>
      <c r="JZZ770" s="156"/>
      <c r="KAA770" s="156"/>
      <c r="KAB770" s="156"/>
      <c r="KAC770" s="156"/>
      <c r="KAD770" s="156"/>
      <c r="KAE770" s="156"/>
      <c r="KAF770" s="156"/>
      <c r="KAG770" s="156"/>
      <c r="KAH770" s="156"/>
      <c r="KAI770" s="156"/>
      <c r="KAJ770" s="156"/>
      <c r="KAK770" s="156"/>
      <c r="KAL770" s="156"/>
      <c r="KAM770" s="156"/>
      <c r="KAN770" s="156"/>
      <c r="KAO770" s="156"/>
      <c r="KAP770" s="156"/>
      <c r="KAQ770" s="156"/>
      <c r="KAR770" s="156"/>
      <c r="KAS770" s="156"/>
      <c r="KAT770" s="156"/>
      <c r="KAU770" s="156"/>
      <c r="KAV770" s="156"/>
      <c r="KAW770" s="156"/>
      <c r="KAX770" s="156"/>
      <c r="KAY770" s="156"/>
      <c r="KAZ770" s="156"/>
      <c r="KBA770" s="156"/>
      <c r="KBB770" s="156"/>
      <c r="KBC770" s="156"/>
      <c r="KBD770" s="156"/>
      <c r="KBE770" s="156"/>
      <c r="KBF770" s="156"/>
      <c r="KBG770" s="156"/>
      <c r="KBH770" s="156"/>
      <c r="KBI770" s="156"/>
      <c r="KBJ770" s="156"/>
      <c r="KBK770" s="156"/>
      <c r="KBL770" s="156"/>
      <c r="KBM770" s="156"/>
      <c r="KBN770" s="156"/>
      <c r="KBO770" s="156"/>
      <c r="KBP770" s="156"/>
      <c r="KBQ770" s="156"/>
      <c r="KBR770" s="156"/>
      <c r="KBS770" s="156"/>
      <c r="KBT770" s="156"/>
      <c r="KBU770" s="156"/>
      <c r="KBV770" s="156"/>
      <c r="KBW770" s="156"/>
      <c r="KBX770" s="156"/>
      <c r="KBY770" s="156"/>
      <c r="KBZ770" s="156"/>
      <c r="KCA770" s="156"/>
      <c r="KCB770" s="156"/>
      <c r="KCC770" s="156"/>
      <c r="KCD770" s="156"/>
      <c r="KCE770" s="156"/>
      <c r="KCF770" s="156"/>
      <c r="KCG770" s="156"/>
      <c r="KCH770" s="156"/>
      <c r="KCI770" s="156"/>
      <c r="KCJ770" s="156"/>
      <c r="KCK770" s="156"/>
      <c r="KCL770" s="156"/>
      <c r="KCM770" s="156"/>
      <c r="KCN770" s="156"/>
      <c r="KCO770" s="156"/>
      <c r="KCP770" s="156"/>
      <c r="KCQ770" s="156"/>
      <c r="KCR770" s="156"/>
      <c r="KCS770" s="156"/>
      <c r="KCT770" s="156"/>
      <c r="KCU770" s="156"/>
      <c r="KCV770" s="156"/>
      <c r="KCW770" s="156"/>
      <c r="KCX770" s="156"/>
      <c r="KCY770" s="156"/>
      <c r="KCZ770" s="156"/>
      <c r="KDA770" s="156"/>
      <c r="KDB770" s="156"/>
      <c r="KDC770" s="156"/>
      <c r="KDD770" s="156"/>
      <c r="KDE770" s="156"/>
      <c r="KDF770" s="156"/>
      <c r="KDG770" s="156"/>
      <c r="KDH770" s="156"/>
      <c r="KDI770" s="156"/>
      <c r="KDJ770" s="156"/>
      <c r="KDK770" s="156"/>
      <c r="KDL770" s="156"/>
      <c r="KDM770" s="156"/>
      <c r="KDN770" s="156"/>
      <c r="KDO770" s="156"/>
      <c r="KDP770" s="156"/>
      <c r="KDQ770" s="156"/>
      <c r="KDR770" s="156"/>
      <c r="KDS770" s="156"/>
      <c r="KDT770" s="156"/>
      <c r="KDU770" s="156"/>
      <c r="KDV770" s="156"/>
      <c r="KDW770" s="156"/>
      <c r="KDX770" s="156"/>
      <c r="KDY770" s="156"/>
      <c r="KDZ770" s="156"/>
      <c r="KEA770" s="156"/>
      <c r="KEB770" s="156"/>
      <c r="KEC770" s="156"/>
      <c r="KED770" s="156"/>
      <c r="KEE770" s="156"/>
      <c r="KEF770" s="156"/>
      <c r="KEG770" s="156"/>
      <c r="KEH770" s="156"/>
      <c r="KEI770" s="156"/>
      <c r="KEJ770" s="156"/>
      <c r="KEK770" s="156"/>
      <c r="KEL770" s="156"/>
      <c r="KEM770" s="156"/>
      <c r="KEN770" s="156"/>
      <c r="KEO770" s="156"/>
      <c r="KEP770" s="156"/>
      <c r="KEQ770" s="156"/>
      <c r="KER770" s="156"/>
      <c r="KES770" s="156"/>
      <c r="KET770" s="156"/>
      <c r="KEU770" s="156"/>
      <c r="KEV770" s="156"/>
      <c r="KEW770" s="156"/>
      <c r="KEX770" s="156"/>
      <c r="KEY770" s="156"/>
      <c r="KEZ770" s="156"/>
      <c r="KFA770" s="156"/>
      <c r="KFB770" s="156"/>
      <c r="KFC770" s="156"/>
      <c r="KFD770" s="156"/>
      <c r="KFE770" s="156"/>
      <c r="KFF770" s="156"/>
      <c r="KFG770" s="156"/>
      <c r="KFH770" s="156"/>
      <c r="KFI770" s="156"/>
      <c r="KFJ770" s="156"/>
      <c r="KFK770" s="156"/>
      <c r="KFL770" s="156"/>
      <c r="KFM770" s="156"/>
      <c r="KFN770" s="156"/>
      <c r="KFO770" s="156"/>
      <c r="KFP770" s="156"/>
      <c r="KFQ770" s="156"/>
      <c r="KFR770" s="156"/>
      <c r="KFS770" s="156"/>
      <c r="KFT770" s="156"/>
      <c r="KFU770" s="156"/>
      <c r="KFV770" s="156"/>
      <c r="KFW770" s="156"/>
      <c r="KFX770" s="156"/>
      <c r="KFY770" s="156"/>
      <c r="KFZ770" s="156"/>
      <c r="KGA770" s="156"/>
      <c r="KGB770" s="156"/>
      <c r="KGC770" s="156"/>
      <c r="KGD770" s="156"/>
      <c r="KGE770" s="156"/>
      <c r="KGF770" s="156"/>
      <c r="KGG770" s="156"/>
      <c r="KGH770" s="156"/>
      <c r="KGI770" s="156"/>
      <c r="KGJ770" s="156"/>
      <c r="KGK770" s="156"/>
      <c r="KGL770" s="156"/>
      <c r="KGM770" s="156"/>
      <c r="KGN770" s="156"/>
      <c r="KGO770" s="156"/>
      <c r="KGP770" s="156"/>
      <c r="KGQ770" s="156"/>
      <c r="KGR770" s="156"/>
      <c r="KGS770" s="156"/>
      <c r="KGT770" s="156"/>
      <c r="KGU770" s="156"/>
      <c r="KGV770" s="156"/>
      <c r="KGW770" s="156"/>
      <c r="KGX770" s="156"/>
      <c r="KGY770" s="156"/>
      <c r="KGZ770" s="156"/>
      <c r="KHA770" s="156"/>
      <c r="KHB770" s="156"/>
      <c r="KHC770" s="156"/>
      <c r="KHD770" s="156"/>
      <c r="KHE770" s="156"/>
      <c r="KHF770" s="156"/>
      <c r="KHG770" s="156"/>
      <c r="KHH770" s="156"/>
      <c r="KHI770" s="156"/>
      <c r="KHJ770" s="156"/>
      <c r="KHK770" s="156"/>
      <c r="KHL770" s="156"/>
      <c r="KHM770" s="156"/>
      <c r="KHN770" s="156"/>
      <c r="KHO770" s="156"/>
      <c r="KHP770" s="156"/>
      <c r="KHQ770" s="156"/>
      <c r="KHR770" s="156"/>
      <c r="KHS770" s="156"/>
      <c r="KHT770" s="156"/>
      <c r="KHU770" s="156"/>
      <c r="KHV770" s="156"/>
      <c r="KHW770" s="156"/>
      <c r="KHX770" s="156"/>
      <c r="KHY770" s="156"/>
      <c r="KHZ770" s="156"/>
      <c r="KIA770" s="156"/>
      <c r="KIB770" s="156"/>
      <c r="KIC770" s="156"/>
      <c r="KID770" s="156"/>
      <c r="KIE770" s="156"/>
      <c r="KIF770" s="156"/>
      <c r="KIG770" s="156"/>
      <c r="KIH770" s="156"/>
      <c r="KII770" s="156"/>
      <c r="KIJ770" s="156"/>
      <c r="KIK770" s="156"/>
      <c r="KIL770" s="156"/>
      <c r="KIM770" s="156"/>
      <c r="KIN770" s="156"/>
      <c r="KIO770" s="156"/>
      <c r="KIP770" s="156"/>
      <c r="KIQ770" s="156"/>
      <c r="KIR770" s="156"/>
      <c r="KIS770" s="156"/>
      <c r="KIT770" s="156"/>
      <c r="KIU770" s="156"/>
      <c r="KIV770" s="156"/>
      <c r="KIW770" s="156"/>
      <c r="KIX770" s="156"/>
      <c r="KIY770" s="156"/>
      <c r="KIZ770" s="156"/>
      <c r="KJA770" s="156"/>
      <c r="KJB770" s="156"/>
      <c r="KJC770" s="156"/>
      <c r="KJD770" s="156"/>
      <c r="KJE770" s="156"/>
      <c r="KJF770" s="156"/>
      <c r="KJG770" s="156"/>
      <c r="KJH770" s="156"/>
      <c r="KJI770" s="156"/>
      <c r="KJJ770" s="156"/>
      <c r="KJK770" s="156"/>
      <c r="KJL770" s="156"/>
      <c r="KJM770" s="156"/>
      <c r="KJN770" s="156"/>
      <c r="KJO770" s="156"/>
      <c r="KJP770" s="156"/>
      <c r="KJQ770" s="156"/>
      <c r="KJR770" s="156"/>
      <c r="KJS770" s="156"/>
      <c r="KJT770" s="156"/>
      <c r="KJU770" s="156"/>
      <c r="KJV770" s="156"/>
      <c r="KJW770" s="156"/>
      <c r="KJX770" s="156"/>
      <c r="KJY770" s="156"/>
      <c r="KJZ770" s="156"/>
      <c r="KKA770" s="156"/>
      <c r="KKB770" s="156"/>
      <c r="KKC770" s="156"/>
      <c r="KKD770" s="156"/>
      <c r="KKE770" s="156"/>
      <c r="KKF770" s="156"/>
      <c r="KKG770" s="156"/>
      <c r="KKH770" s="156"/>
      <c r="KKI770" s="156"/>
      <c r="KKJ770" s="156"/>
      <c r="KKK770" s="156"/>
      <c r="KKL770" s="156"/>
      <c r="KKM770" s="156"/>
      <c r="KKN770" s="156"/>
      <c r="KKO770" s="156"/>
      <c r="KKP770" s="156"/>
      <c r="KKQ770" s="156"/>
      <c r="KKR770" s="156"/>
      <c r="KKS770" s="156"/>
      <c r="KKT770" s="156"/>
      <c r="KKU770" s="156"/>
      <c r="KKV770" s="156"/>
      <c r="KKW770" s="156"/>
      <c r="KKX770" s="156"/>
      <c r="KKY770" s="156"/>
      <c r="KKZ770" s="156"/>
      <c r="KLA770" s="156"/>
      <c r="KLB770" s="156"/>
      <c r="KLC770" s="156"/>
      <c r="KLD770" s="156"/>
      <c r="KLE770" s="156"/>
      <c r="KLF770" s="156"/>
      <c r="KLG770" s="156"/>
      <c r="KLH770" s="156"/>
      <c r="KLI770" s="156"/>
      <c r="KLJ770" s="156"/>
      <c r="KLK770" s="156"/>
      <c r="KLL770" s="156"/>
      <c r="KLM770" s="156"/>
      <c r="KLN770" s="156"/>
      <c r="KLO770" s="156"/>
      <c r="KLP770" s="156"/>
      <c r="KLQ770" s="156"/>
      <c r="KLR770" s="156"/>
      <c r="KLS770" s="156"/>
      <c r="KLT770" s="156"/>
      <c r="KLU770" s="156"/>
      <c r="KLV770" s="156"/>
      <c r="KLW770" s="156"/>
      <c r="KLX770" s="156"/>
      <c r="KLY770" s="156"/>
      <c r="KLZ770" s="156"/>
      <c r="KMA770" s="156"/>
      <c r="KMB770" s="156"/>
      <c r="KMC770" s="156"/>
      <c r="KMD770" s="156"/>
      <c r="KME770" s="156"/>
      <c r="KMF770" s="156"/>
      <c r="KMG770" s="156"/>
      <c r="KMH770" s="156"/>
      <c r="KMI770" s="156"/>
      <c r="KMJ770" s="156"/>
      <c r="KMK770" s="156"/>
      <c r="KML770" s="156"/>
      <c r="KMM770" s="156"/>
      <c r="KMN770" s="156"/>
      <c r="KMO770" s="156"/>
      <c r="KMP770" s="156"/>
      <c r="KMQ770" s="156"/>
      <c r="KMR770" s="156"/>
      <c r="KMS770" s="156"/>
      <c r="KMT770" s="156"/>
      <c r="KMU770" s="156"/>
      <c r="KMV770" s="156"/>
      <c r="KMW770" s="156"/>
      <c r="KMX770" s="156"/>
      <c r="KMY770" s="156"/>
      <c r="KMZ770" s="156"/>
      <c r="KNA770" s="156"/>
      <c r="KNB770" s="156"/>
      <c r="KNC770" s="156"/>
      <c r="KND770" s="156"/>
      <c r="KNE770" s="156"/>
      <c r="KNF770" s="156"/>
      <c r="KNG770" s="156"/>
      <c r="KNH770" s="156"/>
      <c r="KNI770" s="156"/>
      <c r="KNJ770" s="156"/>
      <c r="KNK770" s="156"/>
      <c r="KNL770" s="156"/>
      <c r="KNM770" s="156"/>
      <c r="KNN770" s="156"/>
      <c r="KNO770" s="156"/>
      <c r="KNP770" s="156"/>
      <c r="KNQ770" s="156"/>
      <c r="KNR770" s="156"/>
      <c r="KNS770" s="156"/>
      <c r="KNT770" s="156"/>
      <c r="KNU770" s="156"/>
      <c r="KNV770" s="156"/>
      <c r="KNW770" s="156"/>
      <c r="KNX770" s="156"/>
      <c r="KNY770" s="156"/>
      <c r="KNZ770" s="156"/>
      <c r="KOA770" s="156"/>
      <c r="KOB770" s="156"/>
      <c r="KOC770" s="156"/>
      <c r="KOD770" s="156"/>
      <c r="KOE770" s="156"/>
      <c r="KOF770" s="156"/>
      <c r="KOG770" s="156"/>
      <c r="KOH770" s="156"/>
      <c r="KOI770" s="156"/>
      <c r="KOJ770" s="156"/>
      <c r="KOK770" s="156"/>
      <c r="KOL770" s="156"/>
      <c r="KOM770" s="156"/>
      <c r="KON770" s="156"/>
      <c r="KOO770" s="156"/>
      <c r="KOP770" s="156"/>
      <c r="KOQ770" s="156"/>
      <c r="KOR770" s="156"/>
      <c r="KOS770" s="156"/>
      <c r="KOT770" s="156"/>
      <c r="KOU770" s="156"/>
      <c r="KOV770" s="156"/>
      <c r="KOW770" s="156"/>
      <c r="KOX770" s="156"/>
      <c r="KOY770" s="156"/>
      <c r="KOZ770" s="156"/>
      <c r="KPA770" s="156"/>
      <c r="KPB770" s="156"/>
      <c r="KPC770" s="156"/>
      <c r="KPD770" s="156"/>
      <c r="KPE770" s="156"/>
      <c r="KPF770" s="156"/>
      <c r="KPG770" s="156"/>
      <c r="KPH770" s="156"/>
      <c r="KPI770" s="156"/>
      <c r="KPJ770" s="156"/>
      <c r="KPK770" s="156"/>
      <c r="KPL770" s="156"/>
      <c r="KPM770" s="156"/>
      <c r="KPN770" s="156"/>
      <c r="KPO770" s="156"/>
      <c r="KPP770" s="156"/>
      <c r="KPQ770" s="156"/>
      <c r="KPR770" s="156"/>
      <c r="KPS770" s="156"/>
      <c r="KPT770" s="156"/>
      <c r="KPU770" s="156"/>
      <c r="KPV770" s="156"/>
      <c r="KPW770" s="156"/>
      <c r="KPX770" s="156"/>
      <c r="KPY770" s="156"/>
      <c r="KPZ770" s="156"/>
      <c r="KQA770" s="156"/>
      <c r="KQB770" s="156"/>
      <c r="KQC770" s="156"/>
      <c r="KQD770" s="156"/>
      <c r="KQE770" s="156"/>
      <c r="KQF770" s="156"/>
      <c r="KQG770" s="156"/>
      <c r="KQH770" s="156"/>
      <c r="KQI770" s="156"/>
      <c r="KQJ770" s="156"/>
      <c r="KQK770" s="156"/>
      <c r="KQL770" s="156"/>
      <c r="KQM770" s="156"/>
      <c r="KQN770" s="156"/>
      <c r="KQO770" s="156"/>
      <c r="KQP770" s="156"/>
      <c r="KQQ770" s="156"/>
      <c r="KQR770" s="156"/>
      <c r="KQS770" s="156"/>
      <c r="KQT770" s="156"/>
      <c r="KQU770" s="156"/>
      <c r="KQV770" s="156"/>
      <c r="KQW770" s="156"/>
      <c r="KQX770" s="156"/>
      <c r="KQY770" s="156"/>
      <c r="KQZ770" s="156"/>
      <c r="KRA770" s="156"/>
      <c r="KRB770" s="156"/>
      <c r="KRC770" s="156"/>
      <c r="KRD770" s="156"/>
      <c r="KRE770" s="156"/>
      <c r="KRF770" s="156"/>
      <c r="KRG770" s="156"/>
      <c r="KRH770" s="156"/>
      <c r="KRI770" s="156"/>
      <c r="KRJ770" s="156"/>
      <c r="KRK770" s="156"/>
      <c r="KRL770" s="156"/>
      <c r="KRM770" s="156"/>
      <c r="KRN770" s="156"/>
      <c r="KRO770" s="156"/>
      <c r="KRP770" s="156"/>
      <c r="KRQ770" s="156"/>
      <c r="KRR770" s="156"/>
      <c r="KRS770" s="156"/>
      <c r="KRT770" s="156"/>
      <c r="KRU770" s="156"/>
      <c r="KRV770" s="156"/>
      <c r="KRW770" s="156"/>
      <c r="KRX770" s="156"/>
      <c r="KRY770" s="156"/>
      <c r="KRZ770" s="156"/>
      <c r="KSA770" s="156"/>
      <c r="KSB770" s="156"/>
      <c r="KSC770" s="156"/>
      <c r="KSD770" s="156"/>
      <c r="KSE770" s="156"/>
      <c r="KSF770" s="156"/>
      <c r="KSG770" s="156"/>
      <c r="KSH770" s="156"/>
      <c r="KSI770" s="156"/>
      <c r="KSJ770" s="156"/>
      <c r="KSK770" s="156"/>
      <c r="KSL770" s="156"/>
      <c r="KSM770" s="156"/>
      <c r="KSN770" s="156"/>
      <c r="KSO770" s="156"/>
      <c r="KSP770" s="156"/>
      <c r="KSQ770" s="156"/>
      <c r="KSR770" s="156"/>
      <c r="KSS770" s="156"/>
      <c r="KST770" s="156"/>
      <c r="KSU770" s="156"/>
      <c r="KSV770" s="156"/>
      <c r="KSW770" s="156"/>
      <c r="KSX770" s="156"/>
      <c r="KSY770" s="156"/>
      <c r="KSZ770" s="156"/>
      <c r="KTA770" s="156"/>
      <c r="KTB770" s="156"/>
      <c r="KTC770" s="156"/>
      <c r="KTD770" s="156"/>
      <c r="KTE770" s="156"/>
      <c r="KTF770" s="156"/>
      <c r="KTG770" s="156"/>
      <c r="KTH770" s="156"/>
      <c r="KTI770" s="156"/>
      <c r="KTJ770" s="156"/>
      <c r="KTK770" s="156"/>
      <c r="KTL770" s="156"/>
      <c r="KTM770" s="156"/>
      <c r="KTN770" s="156"/>
      <c r="KTO770" s="156"/>
      <c r="KTP770" s="156"/>
      <c r="KTQ770" s="156"/>
      <c r="KTR770" s="156"/>
      <c r="KTS770" s="156"/>
      <c r="KTT770" s="156"/>
      <c r="KTU770" s="156"/>
      <c r="KTV770" s="156"/>
      <c r="KTW770" s="156"/>
      <c r="KTX770" s="156"/>
      <c r="KTY770" s="156"/>
      <c r="KTZ770" s="156"/>
      <c r="KUA770" s="156"/>
      <c r="KUB770" s="156"/>
      <c r="KUC770" s="156"/>
      <c r="KUD770" s="156"/>
      <c r="KUE770" s="156"/>
      <c r="KUF770" s="156"/>
      <c r="KUG770" s="156"/>
      <c r="KUH770" s="156"/>
      <c r="KUI770" s="156"/>
      <c r="KUJ770" s="156"/>
      <c r="KUK770" s="156"/>
      <c r="KUL770" s="156"/>
      <c r="KUM770" s="156"/>
      <c r="KUN770" s="156"/>
      <c r="KUO770" s="156"/>
      <c r="KUP770" s="156"/>
      <c r="KUQ770" s="156"/>
      <c r="KUR770" s="156"/>
      <c r="KUS770" s="156"/>
      <c r="KUT770" s="156"/>
      <c r="KUU770" s="156"/>
      <c r="KUV770" s="156"/>
      <c r="KUW770" s="156"/>
      <c r="KUX770" s="156"/>
      <c r="KUY770" s="156"/>
      <c r="KUZ770" s="156"/>
      <c r="KVA770" s="156"/>
      <c r="KVB770" s="156"/>
      <c r="KVC770" s="156"/>
      <c r="KVD770" s="156"/>
      <c r="KVE770" s="156"/>
      <c r="KVF770" s="156"/>
      <c r="KVG770" s="156"/>
      <c r="KVH770" s="156"/>
      <c r="KVI770" s="156"/>
      <c r="KVJ770" s="156"/>
      <c r="KVK770" s="156"/>
      <c r="KVL770" s="156"/>
      <c r="KVM770" s="156"/>
      <c r="KVN770" s="156"/>
      <c r="KVO770" s="156"/>
      <c r="KVP770" s="156"/>
      <c r="KVQ770" s="156"/>
      <c r="KVR770" s="156"/>
      <c r="KVS770" s="156"/>
      <c r="KVT770" s="156"/>
      <c r="KVU770" s="156"/>
      <c r="KVV770" s="156"/>
      <c r="KVW770" s="156"/>
      <c r="KVX770" s="156"/>
      <c r="KVY770" s="156"/>
      <c r="KVZ770" s="156"/>
      <c r="KWA770" s="156"/>
      <c r="KWB770" s="156"/>
      <c r="KWC770" s="156"/>
      <c r="KWD770" s="156"/>
      <c r="KWE770" s="156"/>
      <c r="KWF770" s="156"/>
      <c r="KWG770" s="156"/>
      <c r="KWH770" s="156"/>
      <c r="KWI770" s="156"/>
      <c r="KWJ770" s="156"/>
      <c r="KWK770" s="156"/>
      <c r="KWL770" s="156"/>
      <c r="KWM770" s="156"/>
      <c r="KWN770" s="156"/>
      <c r="KWO770" s="156"/>
      <c r="KWP770" s="156"/>
      <c r="KWQ770" s="156"/>
      <c r="KWR770" s="156"/>
      <c r="KWS770" s="156"/>
      <c r="KWT770" s="156"/>
      <c r="KWU770" s="156"/>
      <c r="KWV770" s="156"/>
      <c r="KWW770" s="156"/>
      <c r="KWX770" s="156"/>
      <c r="KWY770" s="156"/>
      <c r="KWZ770" s="156"/>
      <c r="KXA770" s="156"/>
      <c r="KXB770" s="156"/>
      <c r="KXC770" s="156"/>
      <c r="KXD770" s="156"/>
      <c r="KXE770" s="156"/>
      <c r="KXF770" s="156"/>
      <c r="KXG770" s="156"/>
      <c r="KXH770" s="156"/>
      <c r="KXI770" s="156"/>
      <c r="KXJ770" s="156"/>
      <c r="KXK770" s="156"/>
      <c r="KXL770" s="156"/>
      <c r="KXM770" s="156"/>
      <c r="KXN770" s="156"/>
      <c r="KXO770" s="156"/>
      <c r="KXP770" s="156"/>
      <c r="KXQ770" s="156"/>
      <c r="KXR770" s="156"/>
      <c r="KXS770" s="156"/>
      <c r="KXT770" s="156"/>
      <c r="KXU770" s="156"/>
      <c r="KXV770" s="156"/>
      <c r="KXW770" s="156"/>
      <c r="KXX770" s="156"/>
      <c r="KXY770" s="156"/>
      <c r="KXZ770" s="156"/>
      <c r="KYA770" s="156"/>
      <c r="KYB770" s="156"/>
      <c r="KYC770" s="156"/>
      <c r="KYD770" s="156"/>
      <c r="KYE770" s="156"/>
      <c r="KYF770" s="156"/>
      <c r="KYG770" s="156"/>
      <c r="KYH770" s="156"/>
      <c r="KYI770" s="156"/>
      <c r="KYJ770" s="156"/>
      <c r="KYK770" s="156"/>
      <c r="KYL770" s="156"/>
      <c r="KYM770" s="156"/>
      <c r="KYN770" s="156"/>
      <c r="KYO770" s="156"/>
      <c r="KYP770" s="156"/>
      <c r="KYQ770" s="156"/>
      <c r="KYR770" s="156"/>
      <c r="KYS770" s="156"/>
      <c r="KYT770" s="156"/>
      <c r="KYU770" s="156"/>
      <c r="KYV770" s="156"/>
      <c r="KYW770" s="156"/>
      <c r="KYX770" s="156"/>
      <c r="KYY770" s="156"/>
      <c r="KYZ770" s="156"/>
      <c r="KZA770" s="156"/>
      <c r="KZB770" s="156"/>
      <c r="KZC770" s="156"/>
      <c r="KZD770" s="156"/>
      <c r="KZE770" s="156"/>
      <c r="KZF770" s="156"/>
      <c r="KZG770" s="156"/>
      <c r="KZH770" s="156"/>
      <c r="KZI770" s="156"/>
      <c r="KZJ770" s="156"/>
      <c r="KZK770" s="156"/>
      <c r="KZL770" s="156"/>
      <c r="KZM770" s="156"/>
      <c r="KZN770" s="156"/>
      <c r="KZO770" s="156"/>
      <c r="KZP770" s="156"/>
      <c r="KZQ770" s="156"/>
      <c r="KZR770" s="156"/>
      <c r="KZS770" s="156"/>
      <c r="KZT770" s="156"/>
      <c r="KZU770" s="156"/>
      <c r="KZV770" s="156"/>
      <c r="KZW770" s="156"/>
      <c r="KZX770" s="156"/>
      <c r="KZY770" s="156"/>
      <c r="KZZ770" s="156"/>
      <c r="LAA770" s="156"/>
      <c r="LAB770" s="156"/>
      <c r="LAC770" s="156"/>
      <c r="LAD770" s="156"/>
      <c r="LAE770" s="156"/>
      <c r="LAF770" s="156"/>
      <c r="LAG770" s="156"/>
      <c r="LAH770" s="156"/>
      <c r="LAI770" s="156"/>
      <c r="LAJ770" s="156"/>
      <c r="LAK770" s="156"/>
      <c r="LAL770" s="156"/>
      <c r="LAM770" s="156"/>
      <c r="LAN770" s="156"/>
      <c r="LAO770" s="156"/>
      <c r="LAP770" s="156"/>
      <c r="LAQ770" s="156"/>
      <c r="LAR770" s="156"/>
      <c r="LAS770" s="156"/>
      <c r="LAT770" s="156"/>
      <c r="LAU770" s="156"/>
      <c r="LAV770" s="156"/>
      <c r="LAW770" s="156"/>
      <c r="LAX770" s="156"/>
      <c r="LAY770" s="156"/>
      <c r="LAZ770" s="156"/>
      <c r="LBA770" s="156"/>
      <c r="LBB770" s="156"/>
      <c r="LBC770" s="156"/>
      <c r="LBD770" s="156"/>
      <c r="LBE770" s="156"/>
      <c r="LBF770" s="156"/>
      <c r="LBG770" s="156"/>
      <c r="LBH770" s="156"/>
      <c r="LBI770" s="156"/>
      <c r="LBJ770" s="156"/>
      <c r="LBK770" s="156"/>
      <c r="LBL770" s="156"/>
      <c r="LBM770" s="156"/>
      <c r="LBN770" s="156"/>
      <c r="LBO770" s="156"/>
      <c r="LBP770" s="156"/>
      <c r="LBQ770" s="156"/>
      <c r="LBR770" s="156"/>
      <c r="LBS770" s="156"/>
      <c r="LBT770" s="156"/>
      <c r="LBU770" s="156"/>
      <c r="LBV770" s="156"/>
      <c r="LBW770" s="156"/>
      <c r="LBX770" s="156"/>
      <c r="LBY770" s="156"/>
      <c r="LBZ770" s="156"/>
      <c r="LCA770" s="156"/>
      <c r="LCB770" s="156"/>
      <c r="LCC770" s="156"/>
      <c r="LCD770" s="156"/>
      <c r="LCE770" s="156"/>
      <c r="LCF770" s="156"/>
      <c r="LCG770" s="156"/>
      <c r="LCH770" s="156"/>
      <c r="LCI770" s="156"/>
      <c r="LCJ770" s="156"/>
      <c r="LCK770" s="156"/>
      <c r="LCL770" s="156"/>
      <c r="LCM770" s="156"/>
      <c r="LCN770" s="156"/>
      <c r="LCO770" s="156"/>
      <c r="LCP770" s="156"/>
      <c r="LCQ770" s="156"/>
      <c r="LCR770" s="156"/>
      <c r="LCS770" s="156"/>
      <c r="LCT770" s="156"/>
      <c r="LCU770" s="156"/>
      <c r="LCV770" s="156"/>
      <c r="LCW770" s="156"/>
      <c r="LCX770" s="156"/>
      <c r="LCY770" s="156"/>
      <c r="LCZ770" s="156"/>
      <c r="LDA770" s="156"/>
      <c r="LDB770" s="156"/>
      <c r="LDC770" s="156"/>
      <c r="LDD770" s="156"/>
      <c r="LDE770" s="156"/>
      <c r="LDF770" s="156"/>
      <c r="LDG770" s="156"/>
      <c r="LDH770" s="156"/>
      <c r="LDI770" s="156"/>
      <c r="LDJ770" s="156"/>
      <c r="LDK770" s="156"/>
      <c r="LDL770" s="156"/>
      <c r="LDM770" s="156"/>
      <c r="LDN770" s="156"/>
      <c r="LDO770" s="156"/>
      <c r="LDP770" s="156"/>
      <c r="LDQ770" s="156"/>
      <c r="LDR770" s="156"/>
      <c r="LDS770" s="156"/>
      <c r="LDT770" s="156"/>
      <c r="LDU770" s="156"/>
      <c r="LDV770" s="156"/>
      <c r="LDW770" s="156"/>
      <c r="LDX770" s="156"/>
      <c r="LDY770" s="156"/>
      <c r="LDZ770" s="156"/>
      <c r="LEA770" s="156"/>
      <c r="LEB770" s="156"/>
      <c r="LEC770" s="156"/>
      <c r="LED770" s="156"/>
      <c r="LEE770" s="156"/>
      <c r="LEF770" s="156"/>
      <c r="LEG770" s="156"/>
      <c r="LEH770" s="156"/>
      <c r="LEI770" s="156"/>
      <c r="LEJ770" s="156"/>
      <c r="LEK770" s="156"/>
      <c r="LEL770" s="156"/>
      <c r="LEM770" s="156"/>
      <c r="LEN770" s="156"/>
      <c r="LEO770" s="156"/>
      <c r="LEP770" s="156"/>
      <c r="LEQ770" s="156"/>
      <c r="LER770" s="156"/>
      <c r="LES770" s="156"/>
      <c r="LET770" s="156"/>
      <c r="LEU770" s="156"/>
      <c r="LEV770" s="156"/>
      <c r="LEW770" s="156"/>
      <c r="LEX770" s="156"/>
      <c r="LEY770" s="156"/>
      <c r="LEZ770" s="156"/>
      <c r="LFA770" s="156"/>
      <c r="LFB770" s="156"/>
      <c r="LFC770" s="156"/>
      <c r="LFD770" s="156"/>
      <c r="LFE770" s="156"/>
      <c r="LFF770" s="156"/>
      <c r="LFG770" s="156"/>
      <c r="LFH770" s="156"/>
      <c r="LFI770" s="156"/>
      <c r="LFJ770" s="156"/>
      <c r="LFK770" s="156"/>
      <c r="LFL770" s="156"/>
      <c r="LFM770" s="156"/>
      <c r="LFN770" s="156"/>
      <c r="LFO770" s="156"/>
      <c r="LFP770" s="156"/>
      <c r="LFQ770" s="156"/>
      <c r="LFR770" s="156"/>
      <c r="LFS770" s="156"/>
      <c r="LFT770" s="156"/>
      <c r="LFU770" s="156"/>
      <c r="LFV770" s="156"/>
      <c r="LFW770" s="156"/>
      <c r="LFX770" s="156"/>
      <c r="LFY770" s="156"/>
      <c r="LFZ770" s="156"/>
      <c r="LGA770" s="156"/>
      <c r="LGB770" s="156"/>
      <c r="LGC770" s="156"/>
      <c r="LGD770" s="156"/>
      <c r="LGE770" s="156"/>
      <c r="LGF770" s="156"/>
      <c r="LGG770" s="156"/>
      <c r="LGH770" s="156"/>
      <c r="LGI770" s="156"/>
      <c r="LGJ770" s="156"/>
      <c r="LGK770" s="156"/>
      <c r="LGL770" s="156"/>
      <c r="LGM770" s="156"/>
      <c r="LGN770" s="156"/>
      <c r="LGO770" s="156"/>
      <c r="LGP770" s="156"/>
      <c r="LGQ770" s="156"/>
      <c r="LGR770" s="156"/>
      <c r="LGS770" s="156"/>
      <c r="LGT770" s="156"/>
      <c r="LGU770" s="156"/>
      <c r="LGV770" s="156"/>
      <c r="LGW770" s="156"/>
      <c r="LGX770" s="156"/>
      <c r="LGY770" s="156"/>
      <c r="LGZ770" s="156"/>
      <c r="LHA770" s="156"/>
      <c r="LHB770" s="156"/>
      <c r="LHC770" s="156"/>
      <c r="LHD770" s="156"/>
      <c r="LHE770" s="156"/>
      <c r="LHF770" s="156"/>
      <c r="LHG770" s="156"/>
      <c r="LHH770" s="156"/>
      <c r="LHI770" s="156"/>
      <c r="LHJ770" s="156"/>
      <c r="LHK770" s="156"/>
      <c r="LHL770" s="156"/>
      <c r="LHM770" s="156"/>
      <c r="LHN770" s="156"/>
      <c r="LHO770" s="156"/>
      <c r="LHP770" s="156"/>
      <c r="LHQ770" s="156"/>
      <c r="LHR770" s="156"/>
      <c r="LHS770" s="156"/>
      <c r="LHT770" s="156"/>
      <c r="LHU770" s="156"/>
      <c r="LHV770" s="156"/>
      <c r="LHW770" s="156"/>
      <c r="LHX770" s="156"/>
      <c r="LHY770" s="156"/>
      <c r="LHZ770" s="156"/>
      <c r="LIA770" s="156"/>
      <c r="LIB770" s="156"/>
      <c r="LIC770" s="156"/>
      <c r="LID770" s="156"/>
      <c r="LIE770" s="156"/>
      <c r="LIF770" s="156"/>
      <c r="LIG770" s="156"/>
      <c r="LIH770" s="156"/>
      <c r="LII770" s="156"/>
      <c r="LIJ770" s="156"/>
      <c r="LIK770" s="156"/>
      <c r="LIL770" s="156"/>
      <c r="LIM770" s="156"/>
      <c r="LIN770" s="156"/>
      <c r="LIO770" s="156"/>
      <c r="LIP770" s="156"/>
      <c r="LIQ770" s="156"/>
      <c r="LIR770" s="156"/>
      <c r="LIS770" s="156"/>
      <c r="LIT770" s="156"/>
      <c r="LIU770" s="156"/>
      <c r="LIV770" s="156"/>
      <c r="LIW770" s="156"/>
      <c r="LIX770" s="156"/>
      <c r="LIY770" s="156"/>
      <c r="LIZ770" s="156"/>
      <c r="LJA770" s="156"/>
      <c r="LJB770" s="156"/>
      <c r="LJC770" s="156"/>
      <c r="LJD770" s="156"/>
      <c r="LJE770" s="156"/>
      <c r="LJF770" s="156"/>
      <c r="LJG770" s="156"/>
      <c r="LJH770" s="156"/>
      <c r="LJI770" s="156"/>
      <c r="LJJ770" s="156"/>
      <c r="LJK770" s="156"/>
      <c r="LJL770" s="156"/>
      <c r="LJM770" s="156"/>
      <c r="LJN770" s="156"/>
      <c r="LJO770" s="156"/>
      <c r="LJP770" s="156"/>
      <c r="LJQ770" s="156"/>
      <c r="LJR770" s="156"/>
      <c r="LJS770" s="156"/>
      <c r="LJT770" s="156"/>
      <c r="LJU770" s="156"/>
      <c r="LJV770" s="156"/>
      <c r="LJW770" s="156"/>
      <c r="LJX770" s="156"/>
      <c r="LJY770" s="156"/>
      <c r="LJZ770" s="156"/>
      <c r="LKA770" s="156"/>
      <c r="LKB770" s="156"/>
      <c r="LKC770" s="156"/>
      <c r="LKD770" s="156"/>
      <c r="LKE770" s="156"/>
      <c r="LKF770" s="156"/>
      <c r="LKG770" s="156"/>
      <c r="LKH770" s="156"/>
      <c r="LKI770" s="156"/>
      <c r="LKJ770" s="156"/>
      <c r="LKK770" s="156"/>
      <c r="LKL770" s="156"/>
      <c r="LKM770" s="156"/>
      <c r="LKN770" s="156"/>
      <c r="LKO770" s="156"/>
      <c r="LKP770" s="156"/>
      <c r="LKQ770" s="156"/>
      <c r="LKR770" s="156"/>
      <c r="LKS770" s="156"/>
      <c r="LKT770" s="156"/>
      <c r="LKU770" s="156"/>
      <c r="LKV770" s="156"/>
      <c r="LKW770" s="156"/>
      <c r="LKX770" s="156"/>
      <c r="LKY770" s="156"/>
      <c r="LKZ770" s="156"/>
      <c r="LLA770" s="156"/>
      <c r="LLB770" s="156"/>
      <c r="LLC770" s="156"/>
      <c r="LLD770" s="156"/>
      <c r="LLE770" s="156"/>
      <c r="LLF770" s="156"/>
      <c r="LLG770" s="156"/>
      <c r="LLH770" s="156"/>
      <c r="LLI770" s="156"/>
      <c r="LLJ770" s="156"/>
      <c r="LLK770" s="156"/>
      <c r="LLL770" s="156"/>
      <c r="LLM770" s="156"/>
      <c r="LLN770" s="156"/>
      <c r="LLO770" s="156"/>
      <c r="LLP770" s="156"/>
      <c r="LLQ770" s="156"/>
      <c r="LLR770" s="156"/>
      <c r="LLS770" s="156"/>
      <c r="LLT770" s="156"/>
      <c r="LLU770" s="156"/>
      <c r="LLV770" s="156"/>
      <c r="LLW770" s="156"/>
      <c r="LLX770" s="156"/>
      <c r="LLY770" s="156"/>
      <c r="LLZ770" s="156"/>
      <c r="LMA770" s="156"/>
      <c r="LMB770" s="156"/>
      <c r="LMC770" s="156"/>
      <c r="LMD770" s="156"/>
      <c r="LME770" s="156"/>
      <c r="LMF770" s="156"/>
      <c r="LMG770" s="156"/>
      <c r="LMH770" s="156"/>
      <c r="LMI770" s="156"/>
      <c r="LMJ770" s="156"/>
      <c r="LMK770" s="156"/>
      <c r="LML770" s="156"/>
      <c r="LMM770" s="156"/>
      <c r="LMN770" s="156"/>
      <c r="LMO770" s="156"/>
      <c r="LMP770" s="156"/>
      <c r="LMQ770" s="156"/>
      <c r="LMR770" s="156"/>
      <c r="LMS770" s="156"/>
      <c r="LMT770" s="156"/>
      <c r="LMU770" s="156"/>
      <c r="LMV770" s="156"/>
      <c r="LMW770" s="156"/>
      <c r="LMX770" s="156"/>
      <c r="LMY770" s="156"/>
      <c r="LMZ770" s="156"/>
      <c r="LNA770" s="156"/>
      <c r="LNB770" s="156"/>
      <c r="LNC770" s="156"/>
      <c r="LND770" s="156"/>
      <c r="LNE770" s="156"/>
      <c r="LNF770" s="156"/>
      <c r="LNG770" s="156"/>
      <c r="LNH770" s="156"/>
      <c r="LNI770" s="156"/>
      <c r="LNJ770" s="156"/>
      <c r="LNK770" s="156"/>
      <c r="LNL770" s="156"/>
      <c r="LNM770" s="156"/>
      <c r="LNN770" s="156"/>
      <c r="LNO770" s="156"/>
      <c r="LNP770" s="156"/>
      <c r="LNQ770" s="156"/>
      <c r="LNR770" s="156"/>
      <c r="LNS770" s="156"/>
      <c r="LNT770" s="156"/>
      <c r="LNU770" s="156"/>
      <c r="LNV770" s="156"/>
      <c r="LNW770" s="156"/>
      <c r="LNX770" s="156"/>
      <c r="LNY770" s="156"/>
      <c r="LNZ770" s="156"/>
      <c r="LOA770" s="156"/>
      <c r="LOB770" s="156"/>
      <c r="LOC770" s="156"/>
      <c r="LOD770" s="156"/>
      <c r="LOE770" s="156"/>
      <c r="LOF770" s="156"/>
      <c r="LOG770" s="156"/>
      <c r="LOH770" s="156"/>
      <c r="LOI770" s="156"/>
      <c r="LOJ770" s="156"/>
      <c r="LOK770" s="156"/>
      <c r="LOL770" s="156"/>
      <c r="LOM770" s="156"/>
      <c r="LON770" s="156"/>
      <c r="LOO770" s="156"/>
      <c r="LOP770" s="156"/>
      <c r="LOQ770" s="156"/>
      <c r="LOR770" s="156"/>
      <c r="LOS770" s="156"/>
      <c r="LOT770" s="156"/>
      <c r="LOU770" s="156"/>
      <c r="LOV770" s="156"/>
      <c r="LOW770" s="156"/>
      <c r="LOX770" s="156"/>
      <c r="LOY770" s="156"/>
      <c r="LOZ770" s="156"/>
      <c r="LPA770" s="156"/>
      <c r="LPB770" s="156"/>
      <c r="LPC770" s="156"/>
      <c r="LPD770" s="156"/>
      <c r="LPE770" s="156"/>
      <c r="LPF770" s="156"/>
      <c r="LPG770" s="156"/>
      <c r="LPH770" s="156"/>
      <c r="LPI770" s="156"/>
      <c r="LPJ770" s="156"/>
      <c r="LPK770" s="156"/>
      <c r="LPL770" s="156"/>
      <c r="LPM770" s="156"/>
      <c r="LPN770" s="156"/>
      <c r="LPO770" s="156"/>
      <c r="LPP770" s="156"/>
      <c r="LPQ770" s="156"/>
      <c r="LPR770" s="156"/>
      <c r="LPS770" s="156"/>
      <c r="LPT770" s="156"/>
      <c r="LPU770" s="156"/>
      <c r="LPV770" s="156"/>
      <c r="LPW770" s="156"/>
      <c r="LPX770" s="156"/>
      <c r="LPY770" s="156"/>
      <c r="LPZ770" s="156"/>
      <c r="LQA770" s="156"/>
      <c r="LQB770" s="156"/>
      <c r="LQC770" s="156"/>
      <c r="LQD770" s="156"/>
      <c r="LQE770" s="156"/>
      <c r="LQF770" s="156"/>
      <c r="LQG770" s="156"/>
      <c r="LQH770" s="156"/>
      <c r="LQI770" s="156"/>
      <c r="LQJ770" s="156"/>
      <c r="LQK770" s="156"/>
      <c r="LQL770" s="156"/>
      <c r="LQM770" s="156"/>
      <c r="LQN770" s="156"/>
      <c r="LQO770" s="156"/>
      <c r="LQP770" s="156"/>
      <c r="LQQ770" s="156"/>
      <c r="LQR770" s="156"/>
      <c r="LQS770" s="156"/>
      <c r="LQT770" s="156"/>
      <c r="LQU770" s="156"/>
      <c r="LQV770" s="156"/>
      <c r="LQW770" s="156"/>
      <c r="LQX770" s="156"/>
      <c r="LQY770" s="156"/>
      <c r="LQZ770" s="156"/>
      <c r="LRA770" s="156"/>
      <c r="LRB770" s="156"/>
      <c r="LRC770" s="156"/>
      <c r="LRD770" s="156"/>
      <c r="LRE770" s="156"/>
      <c r="LRF770" s="156"/>
      <c r="LRG770" s="156"/>
      <c r="LRH770" s="156"/>
      <c r="LRI770" s="156"/>
      <c r="LRJ770" s="156"/>
      <c r="LRK770" s="156"/>
      <c r="LRL770" s="156"/>
      <c r="LRM770" s="156"/>
      <c r="LRN770" s="156"/>
      <c r="LRO770" s="156"/>
      <c r="LRP770" s="156"/>
      <c r="LRQ770" s="156"/>
      <c r="LRR770" s="156"/>
      <c r="LRS770" s="156"/>
      <c r="LRT770" s="156"/>
      <c r="LRU770" s="156"/>
      <c r="LRV770" s="156"/>
      <c r="LRW770" s="156"/>
      <c r="LRX770" s="156"/>
      <c r="LRY770" s="156"/>
      <c r="LRZ770" s="156"/>
      <c r="LSA770" s="156"/>
      <c r="LSB770" s="156"/>
      <c r="LSC770" s="156"/>
      <c r="LSD770" s="156"/>
      <c r="LSE770" s="156"/>
      <c r="LSF770" s="156"/>
      <c r="LSG770" s="156"/>
      <c r="LSH770" s="156"/>
      <c r="LSI770" s="156"/>
      <c r="LSJ770" s="156"/>
      <c r="LSK770" s="156"/>
      <c r="LSL770" s="156"/>
      <c r="LSM770" s="156"/>
      <c r="LSN770" s="156"/>
      <c r="LSO770" s="156"/>
      <c r="LSP770" s="156"/>
      <c r="LSQ770" s="156"/>
      <c r="LSR770" s="156"/>
      <c r="LSS770" s="156"/>
      <c r="LST770" s="156"/>
      <c r="LSU770" s="156"/>
      <c r="LSV770" s="156"/>
      <c r="LSW770" s="156"/>
      <c r="LSX770" s="156"/>
      <c r="LSY770" s="156"/>
      <c r="LSZ770" s="156"/>
      <c r="LTA770" s="156"/>
      <c r="LTB770" s="156"/>
      <c r="LTC770" s="156"/>
      <c r="LTD770" s="156"/>
      <c r="LTE770" s="156"/>
      <c r="LTF770" s="156"/>
      <c r="LTG770" s="156"/>
      <c r="LTH770" s="156"/>
      <c r="LTI770" s="156"/>
      <c r="LTJ770" s="156"/>
      <c r="LTK770" s="156"/>
      <c r="LTL770" s="156"/>
      <c r="LTM770" s="156"/>
      <c r="LTN770" s="156"/>
      <c r="LTO770" s="156"/>
      <c r="LTP770" s="156"/>
      <c r="LTQ770" s="156"/>
      <c r="LTR770" s="156"/>
      <c r="LTS770" s="156"/>
      <c r="LTT770" s="156"/>
      <c r="LTU770" s="156"/>
      <c r="LTV770" s="156"/>
      <c r="LTW770" s="156"/>
      <c r="LTX770" s="156"/>
      <c r="LTY770" s="156"/>
      <c r="LTZ770" s="156"/>
      <c r="LUA770" s="156"/>
      <c r="LUB770" s="156"/>
      <c r="LUC770" s="156"/>
      <c r="LUD770" s="156"/>
      <c r="LUE770" s="156"/>
      <c r="LUF770" s="156"/>
      <c r="LUG770" s="156"/>
      <c r="LUH770" s="156"/>
      <c r="LUI770" s="156"/>
      <c r="LUJ770" s="156"/>
      <c r="LUK770" s="156"/>
      <c r="LUL770" s="156"/>
      <c r="LUM770" s="156"/>
      <c r="LUN770" s="156"/>
      <c r="LUO770" s="156"/>
      <c r="LUP770" s="156"/>
      <c r="LUQ770" s="156"/>
      <c r="LUR770" s="156"/>
      <c r="LUS770" s="156"/>
      <c r="LUT770" s="156"/>
      <c r="LUU770" s="156"/>
      <c r="LUV770" s="156"/>
      <c r="LUW770" s="156"/>
      <c r="LUX770" s="156"/>
      <c r="LUY770" s="156"/>
      <c r="LUZ770" s="156"/>
      <c r="LVA770" s="156"/>
      <c r="LVB770" s="156"/>
      <c r="LVC770" s="156"/>
      <c r="LVD770" s="156"/>
      <c r="LVE770" s="156"/>
      <c r="LVF770" s="156"/>
      <c r="LVG770" s="156"/>
      <c r="LVH770" s="156"/>
      <c r="LVI770" s="156"/>
      <c r="LVJ770" s="156"/>
      <c r="LVK770" s="156"/>
      <c r="LVL770" s="156"/>
      <c r="LVM770" s="156"/>
      <c r="LVN770" s="156"/>
      <c r="LVO770" s="156"/>
      <c r="LVP770" s="156"/>
      <c r="LVQ770" s="156"/>
      <c r="LVR770" s="156"/>
      <c r="LVS770" s="156"/>
      <c r="LVT770" s="156"/>
      <c r="LVU770" s="156"/>
      <c r="LVV770" s="156"/>
      <c r="LVW770" s="156"/>
      <c r="LVX770" s="156"/>
      <c r="LVY770" s="156"/>
      <c r="LVZ770" s="156"/>
      <c r="LWA770" s="156"/>
      <c r="LWB770" s="156"/>
      <c r="LWC770" s="156"/>
      <c r="LWD770" s="156"/>
      <c r="LWE770" s="156"/>
      <c r="LWF770" s="156"/>
      <c r="LWG770" s="156"/>
      <c r="LWH770" s="156"/>
      <c r="LWI770" s="156"/>
      <c r="LWJ770" s="156"/>
      <c r="LWK770" s="156"/>
      <c r="LWL770" s="156"/>
      <c r="LWM770" s="156"/>
      <c r="LWN770" s="156"/>
      <c r="LWO770" s="156"/>
      <c r="LWP770" s="156"/>
      <c r="LWQ770" s="156"/>
      <c r="LWR770" s="156"/>
      <c r="LWS770" s="156"/>
      <c r="LWT770" s="156"/>
      <c r="LWU770" s="156"/>
      <c r="LWV770" s="156"/>
      <c r="LWW770" s="156"/>
      <c r="LWX770" s="156"/>
      <c r="LWY770" s="156"/>
      <c r="LWZ770" s="156"/>
      <c r="LXA770" s="156"/>
      <c r="LXB770" s="156"/>
      <c r="LXC770" s="156"/>
      <c r="LXD770" s="156"/>
      <c r="LXE770" s="156"/>
      <c r="LXF770" s="156"/>
      <c r="LXG770" s="156"/>
      <c r="LXH770" s="156"/>
      <c r="LXI770" s="156"/>
      <c r="LXJ770" s="156"/>
      <c r="LXK770" s="156"/>
      <c r="LXL770" s="156"/>
      <c r="LXM770" s="156"/>
      <c r="LXN770" s="156"/>
      <c r="LXO770" s="156"/>
      <c r="LXP770" s="156"/>
      <c r="LXQ770" s="156"/>
      <c r="LXR770" s="156"/>
      <c r="LXS770" s="156"/>
      <c r="LXT770" s="156"/>
      <c r="LXU770" s="156"/>
      <c r="LXV770" s="156"/>
      <c r="LXW770" s="156"/>
      <c r="LXX770" s="156"/>
      <c r="LXY770" s="156"/>
      <c r="LXZ770" s="156"/>
      <c r="LYA770" s="156"/>
      <c r="LYB770" s="156"/>
      <c r="LYC770" s="156"/>
      <c r="LYD770" s="156"/>
      <c r="LYE770" s="156"/>
      <c r="LYF770" s="156"/>
      <c r="LYG770" s="156"/>
      <c r="LYH770" s="156"/>
      <c r="LYI770" s="156"/>
      <c r="LYJ770" s="156"/>
      <c r="LYK770" s="156"/>
      <c r="LYL770" s="156"/>
      <c r="LYM770" s="156"/>
      <c r="LYN770" s="156"/>
      <c r="LYO770" s="156"/>
      <c r="LYP770" s="156"/>
      <c r="LYQ770" s="156"/>
      <c r="LYR770" s="156"/>
      <c r="LYS770" s="156"/>
      <c r="LYT770" s="156"/>
      <c r="LYU770" s="156"/>
      <c r="LYV770" s="156"/>
      <c r="LYW770" s="156"/>
      <c r="LYX770" s="156"/>
      <c r="LYY770" s="156"/>
      <c r="LYZ770" s="156"/>
      <c r="LZA770" s="156"/>
      <c r="LZB770" s="156"/>
      <c r="LZC770" s="156"/>
      <c r="LZD770" s="156"/>
      <c r="LZE770" s="156"/>
      <c r="LZF770" s="156"/>
      <c r="LZG770" s="156"/>
      <c r="LZH770" s="156"/>
      <c r="LZI770" s="156"/>
      <c r="LZJ770" s="156"/>
      <c r="LZK770" s="156"/>
      <c r="LZL770" s="156"/>
      <c r="LZM770" s="156"/>
      <c r="LZN770" s="156"/>
      <c r="LZO770" s="156"/>
      <c r="LZP770" s="156"/>
      <c r="LZQ770" s="156"/>
      <c r="LZR770" s="156"/>
      <c r="LZS770" s="156"/>
      <c r="LZT770" s="156"/>
      <c r="LZU770" s="156"/>
      <c r="LZV770" s="156"/>
      <c r="LZW770" s="156"/>
      <c r="LZX770" s="156"/>
      <c r="LZY770" s="156"/>
      <c r="LZZ770" s="156"/>
      <c r="MAA770" s="156"/>
      <c r="MAB770" s="156"/>
      <c r="MAC770" s="156"/>
      <c r="MAD770" s="156"/>
      <c r="MAE770" s="156"/>
      <c r="MAF770" s="156"/>
      <c r="MAG770" s="156"/>
      <c r="MAH770" s="156"/>
      <c r="MAI770" s="156"/>
      <c r="MAJ770" s="156"/>
      <c r="MAK770" s="156"/>
      <c r="MAL770" s="156"/>
      <c r="MAM770" s="156"/>
      <c r="MAN770" s="156"/>
      <c r="MAO770" s="156"/>
      <c r="MAP770" s="156"/>
      <c r="MAQ770" s="156"/>
      <c r="MAR770" s="156"/>
      <c r="MAS770" s="156"/>
      <c r="MAT770" s="156"/>
      <c r="MAU770" s="156"/>
      <c r="MAV770" s="156"/>
      <c r="MAW770" s="156"/>
      <c r="MAX770" s="156"/>
      <c r="MAY770" s="156"/>
      <c r="MAZ770" s="156"/>
      <c r="MBA770" s="156"/>
      <c r="MBB770" s="156"/>
      <c r="MBC770" s="156"/>
      <c r="MBD770" s="156"/>
      <c r="MBE770" s="156"/>
      <c r="MBF770" s="156"/>
      <c r="MBG770" s="156"/>
      <c r="MBH770" s="156"/>
      <c r="MBI770" s="156"/>
      <c r="MBJ770" s="156"/>
      <c r="MBK770" s="156"/>
      <c r="MBL770" s="156"/>
      <c r="MBM770" s="156"/>
      <c r="MBN770" s="156"/>
      <c r="MBO770" s="156"/>
      <c r="MBP770" s="156"/>
      <c r="MBQ770" s="156"/>
      <c r="MBR770" s="156"/>
      <c r="MBS770" s="156"/>
      <c r="MBT770" s="156"/>
      <c r="MBU770" s="156"/>
      <c r="MBV770" s="156"/>
      <c r="MBW770" s="156"/>
      <c r="MBX770" s="156"/>
      <c r="MBY770" s="156"/>
      <c r="MBZ770" s="156"/>
      <c r="MCA770" s="156"/>
      <c r="MCB770" s="156"/>
      <c r="MCC770" s="156"/>
      <c r="MCD770" s="156"/>
      <c r="MCE770" s="156"/>
      <c r="MCF770" s="156"/>
      <c r="MCG770" s="156"/>
      <c r="MCH770" s="156"/>
      <c r="MCI770" s="156"/>
      <c r="MCJ770" s="156"/>
      <c r="MCK770" s="156"/>
      <c r="MCL770" s="156"/>
      <c r="MCM770" s="156"/>
      <c r="MCN770" s="156"/>
      <c r="MCO770" s="156"/>
      <c r="MCP770" s="156"/>
      <c r="MCQ770" s="156"/>
      <c r="MCR770" s="156"/>
      <c r="MCS770" s="156"/>
      <c r="MCT770" s="156"/>
      <c r="MCU770" s="156"/>
      <c r="MCV770" s="156"/>
      <c r="MCW770" s="156"/>
      <c r="MCX770" s="156"/>
      <c r="MCY770" s="156"/>
      <c r="MCZ770" s="156"/>
      <c r="MDA770" s="156"/>
      <c r="MDB770" s="156"/>
      <c r="MDC770" s="156"/>
      <c r="MDD770" s="156"/>
      <c r="MDE770" s="156"/>
      <c r="MDF770" s="156"/>
      <c r="MDG770" s="156"/>
      <c r="MDH770" s="156"/>
      <c r="MDI770" s="156"/>
      <c r="MDJ770" s="156"/>
      <c r="MDK770" s="156"/>
      <c r="MDL770" s="156"/>
      <c r="MDM770" s="156"/>
      <c r="MDN770" s="156"/>
      <c r="MDO770" s="156"/>
      <c r="MDP770" s="156"/>
      <c r="MDQ770" s="156"/>
      <c r="MDR770" s="156"/>
      <c r="MDS770" s="156"/>
      <c r="MDT770" s="156"/>
      <c r="MDU770" s="156"/>
      <c r="MDV770" s="156"/>
      <c r="MDW770" s="156"/>
      <c r="MDX770" s="156"/>
      <c r="MDY770" s="156"/>
      <c r="MDZ770" s="156"/>
      <c r="MEA770" s="156"/>
      <c r="MEB770" s="156"/>
      <c r="MEC770" s="156"/>
      <c r="MED770" s="156"/>
      <c r="MEE770" s="156"/>
      <c r="MEF770" s="156"/>
      <c r="MEG770" s="156"/>
      <c r="MEH770" s="156"/>
      <c r="MEI770" s="156"/>
      <c r="MEJ770" s="156"/>
      <c r="MEK770" s="156"/>
      <c r="MEL770" s="156"/>
      <c r="MEM770" s="156"/>
      <c r="MEN770" s="156"/>
      <c r="MEO770" s="156"/>
      <c r="MEP770" s="156"/>
      <c r="MEQ770" s="156"/>
      <c r="MER770" s="156"/>
      <c r="MES770" s="156"/>
      <c r="MET770" s="156"/>
      <c r="MEU770" s="156"/>
      <c r="MEV770" s="156"/>
      <c r="MEW770" s="156"/>
      <c r="MEX770" s="156"/>
      <c r="MEY770" s="156"/>
      <c r="MEZ770" s="156"/>
      <c r="MFA770" s="156"/>
      <c r="MFB770" s="156"/>
      <c r="MFC770" s="156"/>
      <c r="MFD770" s="156"/>
      <c r="MFE770" s="156"/>
      <c r="MFF770" s="156"/>
      <c r="MFG770" s="156"/>
      <c r="MFH770" s="156"/>
      <c r="MFI770" s="156"/>
      <c r="MFJ770" s="156"/>
      <c r="MFK770" s="156"/>
      <c r="MFL770" s="156"/>
      <c r="MFM770" s="156"/>
      <c r="MFN770" s="156"/>
      <c r="MFO770" s="156"/>
      <c r="MFP770" s="156"/>
      <c r="MFQ770" s="156"/>
      <c r="MFR770" s="156"/>
      <c r="MFS770" s="156"/>
      <c r="MFT770" s="156"/>
      <c r="MFU770" s="156"/>
      <c r="MFV770" s="156"/>
      <c r="MFW770" s="156"/>
      <c r="MFX770" s="156"/>
      <c r="MFY770" s="156"/>
      <c r="MFZ770" s="156"/>
      <c r="MGA770" s="156"/>
      <c r="MGB770" s="156"/>
      <c r="MGC770" s="156"/>
      <c r="MGD770" s="156"/>
      <c r="MGE770" s="156"/>
      <c r="MGF770" s="156"/>
      <c r="MGG770" s="156"/>
      <c r="MGH770" s="156"/>
      <c r="MGI770" s="156"/>
      <c r="MGJ770" s="156"/>
      <c r="MGK770" s="156"/>
      <c r="MGL770" s="156"/>
      <c r="MGM770" s="156"/>
      <c r="MGN770" s="156"/>
      <c r="MGO770" s="156"/>
      <c r="MGP770" s="156"/>
      <c r="MGQ770" s="156"/>
      <c r="MGR770" s="156"/>
      <c r="MGS770" s="156"/>
      <c r="MGT770" s="156"/>
      <c r="MGU770" s="156"/>
      <c r="MGV770" s="156"/>
      <c r="MGW770" s="156"/>
      <c r="MGX770" s="156"/>
      <c r="MGY770" s="156"/>
      <c r="MGZ770" s="156"/>
      <c r="MHA770" s="156"/>
      <c r="MHB770" s="156"/>
      <c r="MHC770" s="156"/>
      <c r="MHD770" s="156"/>
      <c r="MHE770" s="156"/>
      <c r="MHF770" s="156"/>
      <c r="MHG770" s="156"/>
      <c r="MHH770" s="156"/>
      <c r="MHI770" s="156"/>
      <c r="MHJ770" s="156"/>
      <c r="MHK770" s="156"/>
      <c r="MHL770" s="156"/>
      <c r="MHM770" s="156"/>
      <c r="MHN770" s="156"/>
      <c r="MHO770" s="156"/>
      <c r="MHP770" s="156"/>
      <c r="MHQ770" s="156"/>
      <c r="MHR770" s="156"/>
      <c r="MHS770" s="156"/>
      <c r="MHT770" s="156"/>
      <c r="MHU770" s="156"/>
      <c r="MHV770" s="156"/>
      <c r="MHW770" s="156"/>
      <c r="MHX770" s="156"/>
      <c r="MHY770" s="156"/>
      <c r="MHZ770" s="156"/>
      <c r="MIA770" s="156"/>
      <c r="MIB770" s="156"/>
      <c r="MIC770" s="156"/>
      <c r="MID770" s="156"/>
      <c r="MIE770" s="156"/>
      <c r="MIF770" s="156"/>
      <c r="MIG770" s="156"/>
      <c r="MIH770" s="156"/>
      <c r="MII770" s="156"/>
      <c r="MIJ770" s="156"/>
      <c r="MIK770" s="156"/>
      <c r="MIL770" s="156"/>
      <c r="MIM770" s="156"/>
      <c r="MIN770" s="156"/>
      <c r="MIO770" s="156"/>
      <c r="MIP770" s="156"/>
      <c r="MIQ770" s="156"/>
      <c r="MIR770" s="156"/>
      <c r="MIS770" s="156"/>
      <c r="MIT770" s="156"/>
      <c r="MIU770" s="156"/>
      <c r="MIV770" s="156"/>
      <c r="MIW770" s="156"/>
      <c r="MIX770" s="156"/>
      <c r="MIY770" s="156"/>
      <c r="MIZ770" s="156"/>
      <c r="MJA770" s="156"/>
      <c r="MJB770" s="156"/>
      <c r="MJC770" s="156"/>
      <c r="MJD770" s="156"/>
      <c r="MJE770" s="156"/>
      <c r="MJF770" s="156"/>
      <c r="MJG770" s="156"/>
      <c r="MJH770" s="156"/>
      <c r="MJI770" s="156"/>
      <c r="MJJ770" s="156"/>
      <c r="MJK770" s="156"/>
      <c r="MJL770" s="156"/>
      <c r="MJM770" s="156"/>
      <c r="MJN770" s="156"/>
      <c r="MJO770" s="156"/>
      <c r="MJP770" s="156"/>
      <c r="MJQ770" s="156"/>
      <c r="MJR770" s="156"/>
      <c r="MJS770" s="156"/>
      <c r="MJT770" s="156"/>
      <c r="MJU770" s="156"/>
      <c r="MJV770" s="156"/>
      <c r="MJW770" s="156"/>
      <c r="MJX770" s="156"/>
      <c r="MJY770" s="156"/>
      <c r="MJZ770" s="156"/>
      <c r="MKA770" s="156"/>
      <c r="MKB770" s="156"/>
      <c r="MKC770" s="156"/>
      <c r="MKD770" s="156"/>
      <c r="MKE770" s="156"/>
      <c r="MKF770" s="156"/>
      <c r="MKG770" s="156"/>
      <c r="MKH770" s="156"/>
      <c r="MKI770" s="156"/>
      <c r="MKJ770" s="156"/>
      <c r="MKK770" s="156"/>
      <c r="MKL770" s="156"/>
      <c r="MKM770" s="156"/>
      <c r="MKN770" s="156"/>
      <c r="MKO770" s="156"/>
      <c r="MKP770" s="156"/>
      <c r="MKQ770" s="156"/>
      <c r="MKR770" s="156"/>
      <c r="MKS770" s="156"/>
      <c r="MKT770" s="156"/>
      <c r="MKU770" s="156"/>
      <c r="MKV770" s="156"/>
      <c r="MKW770" s="156"/>
      <c r="MKX770" s="156"/>
      <c r="MKY770" s="156"/>
      <c r="MKZ770" s="156"/>
      <c r="MLA770" s="156"/>
      <c r="MLB770" s="156"/>
      <c r="MLC770" s="156"/>
      <c r="MLD770" s="156"/>
      <c r="MLE770" s="156"/>
      <c r="MLF770" s="156"/>
      <c r="MLG770" s="156"/>
      <c r="MLH770" s="156"/>
      <c r="MLI770" s="156"/>
      <c r="MLJ770" s="156"/>
      <c r="MLK770" s="156"/>
      <c r="MLL770" s="156"/>
      <c r="MLM770" s="156"/>
      <c r="MLN770" s="156"/>
      <c r="MLO770" s="156"/>
      <c r="MLP770" s="156"/>
      <c r="MLQ770" s="156"/>
      <c r="MLR770" s="156"/>
      <c r="MLS770" s="156"/>
      <c r="MLT770" s="156"/>
      <c r="MLU770" s="156"/>
      <c r="MLV770" s="156"/>
      <c r="MLW770" s="156"/>
      <c r="MLX770" s="156"/>
      <c r="MLY770" s="156"/>
      <c r="MLZ770" s="156"/>
      <c r="MMA770" s="156"/>
      <c r="MMB770" s="156"/>
      <c r="MMC770" s="156"/>
      <c r="MMD770" s="156"/>
      <c r="MME770" s="156"/>
      <c r="MMF770" s="156"/>
      <c r="MMG770" s="156"/>
      <c r="MMH770" s="156"/>
      <c r="MMI770" s="156"/>
      <c r="MMJ770" s="156"/>
      <c r="MMK770" s="156"/>
      <c r="MML770" s="156"/>
      <c r="MMM770" s="156"/>
      <c r="MMN770" s="156"/>
      <c r="MMO770" s="156"/>
      <c r="MMP770" s="156"/>
      <c r="MMQ770" s="156"/>
      <c r="MMR770" s="156"/>
      <c r="MMS770" s="156"/>
      <c r="MMT770" s="156"/>
      <c r="MMU770" s="156"/>
      <c r="MMV770" s="156"/>
      <c r="MMW770" s="156"/>
      <c r="MMX770" s="156"/>
      <c r="MMY770" s="156"/>
      <c r="MMZ770" s="156"/>
      <c r="MNA770" s="156"/>
      <c r="MNB770" s="156"/>
      <c r="MNC770" s="156"/>
      <c r="MND770" s="156"/>
      <c r="MNE770" s="156"/>
      <c r="MNF770" s="156"/>
      <c r="MNG770" s="156"/>
      <c r="MNH770" s="156"/>
      <c r="MNI770" s="156"/>
      <c r="MNJ770" s="156"/>
      <c r="MNK770" s="156"/>
      <c r="MNL770" s="156"/>
      <c r="MNM770" s="156"/>
      <c r="MNN770" s="156"/>
      <c r="MNO770" s="156"/>
      <c r="MNP770" s="156"/>
      <c r="MNQ770" s="156"/>
      <c r="MNR770" s="156"/>
      <c r="MNS770" s="156"/>
      <c r="MNT770" s="156"/>
      <c r="MNU770" s="156"/>
      <c r="MNV770" s="156"/>
      <c r="MNW770" s="156"/>
      <c r="MNX770" s="156"/>
      <c r="MNY770" s="156"/>
      <c r="MNZ770" s="156"/>
      <c r="MOA770" s="156"/>
      <c r="MOB770" s="156"/>
      <c r="MOC770" s="156"/>
      <c r="MOD770" s="156"/>
      <c r="MOE770" s="156"/>
      <c r="MOF770" s="156"/>
      <c r="MOG770" s="156"/>
      <c r="MOH770" s="156"/>
      <c r="MOI770" s="156"/>
      <c r="MOJ770" s="156"/>
      <c r="MOK770" s="156"/>
      <c r="MOL770" s="156"/>
      <c r="MOM770" s="156"/>
      <c r="MON770" s="156"/>
      <c r="MOO770" s="156"/>
      <c r="MOP770" s="156"/>
      <c r="MOQ770" s="156"/>
      <c r="MOR770" s="156"/>
      <c r="MOS770" s="156"/>
      <c r="MOT770" s="156"/>
      <c r="MOU770" s="156"/>
      <c r="MOV770" s="156"/>
      <c r="MOW770" s="156"/>
      <c r="MOX770" s="156"/>
      <c r="MOY770" s="156"/>
      <c r="MOZ770" s="156"/>
      <c r="MPA770" s="156"/>
      <c r="MPB770" s="156"/>
      <c r="MPC770" s="156"/>
      <c r="MPD770" s="156"/>
      <c r="MPE770" s="156"/>
      <c r="MPF770" s="156"/>
      <c r="MPG770" s="156"/>
      <c r="MPH770" s="156"/>
      <c r="MPI770" s="156"/>
      <c r="MPJ770" s="156"/>
      <c r="MPK770" s="156"/>
      <c r="MPL770" s="156"/>
      <c r="MPM770" s="156"/>
      <c r="MPN770" s="156"/>
      <c r="MPO770" s="156"/>
      <c r="MPP770" s="156"/>
      <c r="MPQ770" s="156"/>
      <c r="MPR770" s="156"/>
      <c r="MPS770" s="156"/>
      <c r="MPT770" s="156"/>
      <c r="MPU770" s="156"/>
      <c r="MPV770" s="156"/>
      <c r="MPW770" s="156"/>
      <c r="MPX770" s="156"/>
      <c r="MPY770" s="156"/>
      <c r="MPZ770" s="156"/>
      <c r="MQA770" s="156"/>
      <c r="MQB770" s="156"/>
      <c r="MQC770" s="156"/>
      <c r="MQD770" s="156"/>
      <c r="MQE770" s="156"/>
      <c r="MQF770" s="156"/>
      <c r="MQG770" s="156"/>
      <c r="MQH770" s="156"/>
      <c r="MQI770" s="156"/>
      <c r="MQJ770" s="156"/>
      <c r="MQK770" s="156"/>
      <c r="MQL770" s="156"/>
      <c r="MQM770" s="156"/>
      <c r="MQN770" s="156"/>
      <c r="MQO770" s="156"/>
      <c r="MQP770" s="156"/>
      <c r="MQQ770" s="156"/>
      <c r="MQR770" s="156"/>
      <c r="MQS770" s="156"/>
      <c r="MQT770" s="156"/>
      <c r="MQU770" s="156"/>
      <c r="MQV770" s="156"/>
      <c r="MQW770" s="156"/>
      <c r="MQX770" s="156"/>
      <c r="MQY770" s="156"/>
      <c r="MQZ770" s="156"/>
      <c r="MRA770" s="156"/>
      <c r="MRB770" s="156"/>
      <c r="MRC770" s="156"/>
      <c r="MRD770" s="156"/>
      <c r="MRE770" s="156"/>
      <c r="MRF770" s="156"/>
      <c r="MRG770" s="156"/>
      <c r="MRH770" s="156"/>
      <c r="MRI770" s="156"/>
      <c r="MRJ770" s="156"/>
      <c r="MRK770" s="156"/>
      <c r="MRL770" s="156"/>
      <c r="MRM770" s="156"/>
      <c r="MRN770" s="156"/>
      <c r="MRO770" s="156"/>
      <c r="MRP770" s="156"/>
      <c r="MRQ770" s="156"/>
      <c r="MRR770" s="156"/>
      <c r="MRS770" s="156"/>
      <c r="MRT770" s="156"/>
      <c r="MRU770" s="156"/>
      <c r="MRV770" s="156"/>
      <c r="MRW770" s="156"/>
      <c r="MRX770" s="156"/>
      <c r="MRY770" s="156"/>
      <c r="MRZ770" s="156"/>
      <c r="MSA770" s="156"/>
      <c r="MSB770" s="156"/>
      <c r="MSC770" s="156"/>
      <c r="MSD770" s="156"/>
      <c r="MSE770" s="156"/>
      <c r="MSF770" s="156"/>
      <c r="MSG770" s="156"/>
      <c r="MSH770" s="156"/>
      <c r="MSI770" s="156"/>
      <c r="MSJ770" s="156"/>
      <c r="MSK770" s="156"/>
      <c r="MSL770" s="156"/>
      <c r="MSM770" s="156"/>
      <c r="MSN770" s="156"/>
      <c r="MSO770" s="156"/>
      <c r="MSP770" s="156"/>
      <c r="MSQ770" s="156"/>
      <c r="MSR770" s="156"/>
      <c r="MSS770" s="156"/>
      <c r="MST770" s="156"/>
      <c r="MSU770" s="156"/>
      <c r="MSV770" s="156"/>
      <c r="MSW770" s="156"/>
      <c r="MSX770" s="156"/>
      <c r="MSY770" s="156"/>
      <c r="MSZ770" s="156"/>
      <c r="MTA770" s="156"/>
      <c r="MTB770" s="156"/>
      <c r="MTC770" s="156"/>
      <c r="MTD770" s="156"/>
      <c r="MTE770" s="156"/>
      <c r="MTF770" s="156"/>
      <c r="MTG770" s="156"/>
      <c r="MTH770" s="156"/>
      <c r="MTI770" s="156"/>
      <c r="MTJ770" s="156"/>
      <c r="MTK770" s="156"/>
      <c r="MTL770" s="156"/>
      <c r="MTM770" s="156"/>
      <c r="MTN770" s="156"/>
      <c r="MTO770" s="156"/>
      <c r="MTP770" s="156"/>
      <c r="MTQ770" s="156"/>
      <c r="MTR770" s="156"/>
      <c r="MTS770" s="156"/>
      <c r="MTT770" s="156"/>
      <c r="MTU770" s="156"/>
      <c r="MTV770" s="156"/>
      <c r="MTW770" s="156"/>
      <c r="MTX770" s="156"/>
      <c r="MTY770" s="156"/>
      <c r="MTZ770" s="156"/>
      <c r="MUA770" s="156"/>
      <c r="MUB770" s="156"/>
      <c r="MUC770" s="156"/>
      <c r="MUD770" s="156"/>
      <c r="MUE770" s="156"/>
      <c r="MUF770" s="156"/>
      <c r="MUG770" s="156"/>
      <c r="MUH770" s="156"/>
      <c r="MUI770" s="156"/>
      <c r="MUJ770" s="156"/>
      <c r="MUK770" s="156"/>
      <c r="MUL770" s="156"/>
      <c r="MUM770" s="156"/>
      <c r="MUN770" s="156"/>
      <c r="MUO770" s="156"/>
      <c r="MUP770" s="156"/>
      <c r="MUQ770" s="156"/>
      <c r="MUR770" s="156"/>
      <c r="MUS770" s="156"/>
      <c r="MUT770" s="156"/>
      <c r="MUU770" s="156"/>
      <c r="MUV770" s="156"/>
      <c r="MUW770" s="156"/>
      <c r="MUX770" s="156"/>
      <c r="MUY770" s="156"/>
      <c r="MUZ770" s="156"/>
      <c r="MVA770" s="156"/>
      <c r="MVB770" s="156"/>
      <c r="MVC770" s="156"/>
      <c r="MVD770" s="156"/>
      <c r="MVE770" s="156"/>
      <c r="MVF770" s="156"/>
      <c r="MVG770" s="156"/>
      <c r="MVH770" s="156"/>
      <c r="MVI770" s="156"/>
      <c r="MVJ770" s="156"/>
      <c r="MVK770" s="156"/>
      <c r="MVL770" s="156"/>
      <c r="MVM770" s="156"/>
      <c r="MVN770" s="156"/>
      <c r="MVO770" s="156"/>
      <c r="MVP770" s="156"/>
      <c r="MVQ770" s="156"/>
      <c r="MVR770" s="156"/>
      <c r="MVS770" s="156"/>
      <c r="MVT770" s="156"/>
      <c r="MVU770" s="156"/>
      <c r="MVV770" s="156"/>
      <c r="MVW770" s="156"/>
      <c r="MVX770" s="156"/>
      <c r="MVY770" s="156"/>
      <c r="MVZ770" s="156"/>
      <c r="MWA770" s="156"/>
      <c r="MWB770" s="156"/>
      <c r="MWC770" s="156"/>
      <c r="MWD770" s="156"/>
      <c r="MWE770" s="156"/>
      <c r="MWF770" s="156"/>
      <c r="MWG770" s="156"/>
      <c r="MWH770" s="156"/>
      <c r="MWI770" s="156"/>
      <c r="MWJ770" s="156"/>
      <c r="MWK770" s="156"/>
      <c r="MWL770" s="156"/>
      <c r="MWM770" s="156"/>
      <c r="MWN770" s="156"/>
      <c r="MWO770" s="156"/>
      <c r="MWP770" s="156"/>
      <c r="MWQ770" s="156"/>
      <c r="MWR770" s="156"/>
      <c r="MWS770" s="156"/>
      <c r="MWT770" s="156"/>
      <c r="MWU770" s="156"/>
      <c r="MWV770" s="156"/>
      <c r="MWW770" s="156"/>
      <c r="MWX770" s="156"/>
      <c r="MWY770" s="156"/>
      <c r="MWZ770" s="156"/>
      <c r="MXA770" s="156"/>
      <c r="MXB770" s="156"/>
      <c r="MXC770" s="156"/>
      <c r="MXD770" s="156"/>
      <c r="MXE770" s="156"/>
      <c r="MXF770" s="156"/>
      <c r="MXG770" s="156"/>
      <c r="MXH770" s="156"/>
      <c r="MXI770" s="156"/>
      <c r="MXJ770" s="156"/>
      <c r="MXK770" s="156"/>
      <c r="MXL770" s="156"/>
      <c r="MXM770" s="156"/>
      <c r="MXN770" s="156"/>
      <c r="MXO770" s="156"/>
      <c r="MXP770" s="156"/>
      <c r="MXQ770" s="156"/>
      <c r="MXR770" s="156"/>
      <c r="MXS770" s="156"/>
      <c r="MXT770" s="156"/>
      <c r="MXU770" s="156"/>
      <c r="MXV770" s="156"/>
      <c r="MXW770" s="156"/>
      <c r="MXX770" s="156"/>
      <c r="MXY770" s="156"/>
      <c r="MXZ770" s="156"/>
      <c r="MYA770" s="156"/>
      <c r="MYB770" s="156"/>
      <c r="MYC770" s="156"/>
      <c r="MYD770" s="156"/>
      <c r="MYE770" s="156"/>
      <c r="MYF770" s="156"/>
      <c r="MYG770" s="156"/>
      <c r="MYH770" s="156"/>
      <c r="MYI770" s="156"/>
      <c r="MYJ770" s="156"/>
      <c r="MYK770" s="156"/>
      <c r="MYL770" s="156"/>
      <c r="MYM770" s="156"/>
      <c r="MYN770" s="156"/>
      <c r="MYO770" s="156"/>
      <c r="MYP770" s="156"/>
      <c r="MYQ770" s="156"/>
      <c r="MYR770" s="156"/>
      <c r="MYS770" s="156"/>
      <c r="MYT770" s="156"/>
      <c r="MYU770" s="156"/>
      <c r="MYV770" s="156"/>
      <c r="MYW770" s="156"/>
      <c r="MYX770" s="156"/>
      <c r="MYY770" s="156"/>
      <c r="MYZ770" s="156"/>
      <c r="MZA770" s="156"/>
      <c r="MZB770" s="156"/>
      <c r="MZC770" s="156"/>
      <c r="MZD770" s="156"/>
      <c r="MZE770" s="156"/>
      <c r="MZF770" s="156"/>
      <c r="MZG770" s="156"/>
      <c r="MZH770" s="156"/>
      <c r="MZI770" s="156"/>
      <c r="MZJ770" s="156"/>
      <c r="MZK770" s="156"/>
      <c r="MZL770" s="156"/>
      <c r="MZM770" s="156"/>
      <c r="MZN770" s="156"/>
      <c r="MZO770" s="156"/>
      <c r="MZP770" s="156"/>
      <c r="MZQ770" s="156"/>
      <c r="MZR770" s="156"/>
      <c r="MZS770" s="156"/>
      <c r="MZT770" s="156"/>
      <c r="MZU770" s="156"/>
      <c r="MZV770" s="156"/>
      <c r="MZW770" s="156"/>
      <c r="MZX770" s="156"/>
      <c r="MZY770" s="156"/>
      <c r="MZZ770" s="156"/>
      <c r="NAA770" s="156"/>
      <c r="NAB770" s="156"/>
      <c r="NAC770" s="156"/>
      <c r="NAD770" s="156"/>
      <c r="NAE770" s="156"/>
      <c r="NAF770" s="156"/>
      <c r="NAG770" s="156"/>
      <c r="NAH770" s="156"/>
      <c r="NAI770" s="156"/>
      <c r="NAJ770" s="156"/>
      <c r="NAK770" s="156"/>
      <c r="NAL770" s="156"/>
      <c r="NAM770" s="156"/>
      <c r="NAN770" s="156"/>
      <c r="NAO770" s="156"/>
      <c r="NAP770" s="156"/>
      <c r="NAQ770" s="156"/>
      <c r="NAR770" s="156"/>
      <c r="NAS770" s="156"/>
      <c r="NAT770" s="156"/>
      <c r="NAU770" s="156"/>
      <c r="NAV770" s="156"/>
      <c r="NAW770" s="156"/>
      <c r="NAX770" s="156"/>
      <c r="NAY770" s="156"/>
      <c r="NAZ770" s="156"/>
      <c r="NBA770" s="156"/>
      <c r="NBB770" s="156"/>
      <c r="NBC770" s="156"/>
      <c r="NBD770" s="156"/>
      <c r="NBE770" s="156"/>
      <c r="NBF770" s="156"/>
      <c r="NBG770" s="156"/>
      <c r="NBH770" s="156"/>
      <c r="NBI770" s="156"/>
      <c r="NBJ770" s="156"/>
      <c r="NBK770" s="156"/>
      <c r="NBL770" s="156"/>
      <c r="NBM770" s="156"/>
      <c r="NBN770" s="156"/>
      <c r="NBO770" s="156"/>
      <c r="NBP770" s="156"/>
      <c r="NBQ770" s="156"/>
      <c r="NBR770" s="156"/>
      <c r="NBS770" s="156"/>
      <c r="NBT770" s="156"/>
      <c r="NBU770" s="156"/>
      <c r="NBV770" s="156"/>
      <c r="NBW770" s="156"/>
      <c r="NBX770" s="156"/>
      <c r="NBY770" s="156"/>
      <c r="NBZ770" s="156"/>
      <c r="NCA770" s="156"/>
      <c r="NCB770" s="156"/>
      <c r="NCC770" s="156"/>
      <c r="NCD770" s="156"/>
      <c r="NCE770" s="156"/>
      <c r="NCF770" s="156"/>
      <c r="NCG770" s="156"/>
      <c r="NCH770" s="156"/>
      <c r="NCI770" s="156"/>
      <c r="NCJ770" s="156"/>
      <c r="NCK770" s="156"/>
      <c r="NCL770" s="156"/>
      <c r="NCM770" s="156"/>
      <c r="NCN770" s="156"/>
      <c r="NCO770" s="156"/>
      <c r="NCP770" s="156"/>
      <c r="NCQ770" s="156"/>
      <c r="NCR770" s="156"/>
      <c r="NCS770" s="156"/>
      <c r="NCT770" s="156"/>
      <c r="NCU770" s="156"/>
      <c r="NCV770" s="156"/>
      <c r="NCW770" s="156"/>
      <c r="NCX770" s="156"/>
      <c r="NCY770" s="156"/>
      <c r="NCZ770" s="156"/>
      <c r="NDA770" s="156"/>
      <c r="NDB770" s="156"/>
      <c r="NDC770" s="156"/>
      <c r="NDD770" s="156"/>
      <c r="NDE770" s="156"/>
      <c r="NDF770" s="156"/>
      <c r="NDG770" s="156"/>
      <c r="NDH770" s="156"/>
      <c r="NDI770" s="156"/>
      <c r="NDJ770" s="156"/>
      <c r="NDK770" s="156"/>
      <c r="NDL770" s="156"/>
      <c r="NDM770" s="156"/>
      <c r="NDN770" s="156"/>
      <c r="NDO770" s="156"/>
      <c r="NDP770" s="156"/>
      <c r="NDQ770" s="156"/>
      <c r="NDR770" s="156"/>
      <c r="NDS770" s="156"/>
      <c r="NDT770" s="156"/>
      <c r="NDU770" s="156"/>
      <c r="NDV770" s="156"/>
      <c r="NDW770" s="156"/>
      <c r="NDX770" s="156"/>
      <c r="NDY770" s="156"/>
      <c r="NDZ770" s="156"/>
      <c r="NEA770" s="156"/>
      <c r="NEB770" s="156"/>
      <c r="NEC770" s="156"/>
      <c r="NED770" s="156"/>
      <c r="NEE770" s="156"/>
      <c r="NEF770" s="156"/>
      <c r="NEG770" s="156"/>
      <c r="NEH770" s="156"/>
      <c r="NEI770" s="156"/>
      <c r="NEJ770" s="156"/>
      <c r="NEK770" s="156"/>
      <c r="NEL770" s="156"/>
      <c r="NEM770" s="156"/>
      <c r="NEN770" s="156"/>
      <c r="NEO770" s="156"/>
      <c r="NEP770" s="156"/>
      <c r="NEQ770" s="156"/>
      <c r="NER770" s="156"/>
      <c r="NES770" s="156"/>
      <c r="NET770" s="156"/>
      <c r="NEU770" s="156"/>
      <c r="NEV770" s="156"/>
      <c r="NEW770" s="156"/>
      <c r="NEX770" s="156"/>
      <c r="NEY770" s="156"/>
      <c r="NEZ770" s="156"/>
      <c r="NFA770" s="156"/>
      <c r="NFB770" s="156"/>
      <c r="NFC770" s="156"/>
      <c r="NFD770" s="156"/>
      <c r="NFE770" s="156"/>
      <c r="NFF770" s="156"/>
      <c r="NFG770" s="156"/>
      <c r="NFH770" s="156"/>
      <c r="NFI770" s="156"/>
      <c r="NFJ770" s="156"/>
      <c r="NFK770" s="156"/>
      <c r="NFL770" s="156"/>
      <c r="NFM770" s="156"/>
      <c r="NFN770" s="156"/>
      <c r="NFO770" s="156"/>
      <c r="NFP770" s="156"/>
      <c r="NFQ770" s="156"/>
      <c r="NFR770" s="156"/>
      <c r="NFS770" s="156"/>
      <c r="NFT770" s="156"/>
      <c r="NFU770" s="156"/>
      <c r="NFV770" s="156"/>
      <c r="NFW770" s="156"/>
      <c r="NFX770" s="156"/>
      <c r="NFY770" s="156"/>
      <c r="NFZ770" s="156"/>
      <c r="NGA770" s="156"/>
      <c r="NGB770" s="156"/>
      <c r="NGC770" s="156"/>
      <c r="NGD770" s="156"/>
      <c r="NGE770" s="156"/>
      <c r="NGF770" s="156"/>
      <c r="NGG770" s="156"/>
      <c r="NGH770" s="156"/>
      <c r="NGI770" s="156"/>
      <c r="NGJ770" s="156"/>
      <c r="NGK770" s="156"/>
      <c r="NGL770" s="156"/>
      <c r="NGM770" s="156"/>
      <c r="NGN770" s="156"/>
      <c r="NGO770" s="156"/>
      <c r="NGP770" s="156"/>
      <c r="NGQ770" s="156"/>
      <c r="NGR770" s="156"/>
      <c r="NGS770" s="156"/>
      <c r="NGT770" s="156"/>
      <c r="NGU770" s="156"/>
      <c r="NGV770" s="156"/>
      <c r="NGW770" s="156"/>
      <c r="NGX770" s="156"/>
      <c r="NGY770" s="156"/>
      <c r="NGZ770" s="156"/>
      <c r="NHA770" s="156"/>
      <c r="NHB770" s="156"/>
      <c r="NHC770" s="156"/>
      <c r="NHD770" s="156"/>
      <c r="NHE770" s="156"/>
      <c r="NHF770" s="156"/>
      <c r="NHG770" s="156"/>
      <c r="NHH770" s="156"/>
      <c r="NHI770" s="156"/>
      <c r="NHJ770" s="156"/>
      <c r="NHK770" s="156"/>
      <c r="NHL770" s="156"/>
      <c r="NHM770" s="156"/>
      <c r="NHN770" s="156"/>
      <c r="NHO770" s="156"/>
      <c r="NHP770" s="156"/>
      <c r="NHQ770" s="156"/>
      <c r="NHR770" s="156"/>
      <c r="NHS770" s="156"/>
      <c r="NHT770" s="156"/>
      <c r="NHU770" s="156"/>
      <c r="NHV770" s="156"/>
      <c r="NHW770" s="156"/>
      <c r="NHX770" s="156"/>
      <c r="NHY770" s="156"/>
      <c r="NHZ770" s="156"/>
      <c r="NIA770" s="156"/>
      <c r="NIB770" s="156"/>
      <c r="NIC770" s="156"/>
      <c r="NID770" s="156"/>
      <c r="NIE770" s="156"/>
      <c r="NIF770" s="156"/>
      <c r="NIG770" s="156"/>
      <c r="NIH770" s="156"/>
      <c r="NII770" s="156"/>
      <c r="NIJ770" s="156"/>
      <c r="NIK770" s="156"/>
      <c r="NIL770" s="156"/>
      <c r="NIM770" s="156"/>
      <c r="NIN770" s="156"/>
      <c r="NIO770" s="156"/>
      <c r="NIP770" s="156"/>
      <c r="NIQ770" s="156"/>
      <c r="NIR770" s="156"/>
      <c r="NIS770" s="156"/>
      <c r="NIT770" s="156"/>
      <c r="NIU770" s="156"/>
      <c r="NIV770" s="156"/>
      <c r="NIW770" s="156"/>
      <c r="NIX770" s="156"/>
      <c r="NIY770" s="156"/>
      <c r="NIZ770" s="156"/>
      <c r="NJA770" s="156"/>
      <c r="NJB770" s="156"/>
      <c r="NJC770" s="156"/>
      <c r="NJD770" s="156"/>
      <c r="NJE770" s="156"/>
      <c r="NJF770" s="156"/>
      <c r="NJG770" s="156"/>
      <c r="NJH770" s="156"/>
      <c r="NJI770" s="156"/>
      <c r="NJJ770" s="156"/>
      <c r="NJK770" s="156"/>
      <c r="NJL770" s="156"/>
      <c r="NJM770" s="156"/>
      <c r="NJN770" s="156"/>
      <c r="NJO770" s="156"/>
      <c r="NJP770" s="156"/>
      <c r="NJQ770" s="156"/>
      <c r="NJR770" s="156"/>
      <c r="NJS770" s="156"/>
      <c r="NJT770" s="156"/>
      <c r="NJU770" s="156"/>
      <c r="NJV770" s="156"/>
      <c r="NJW770" s="156"/>
      <c r="NJX770" s="156"/>
      <c r="NJY770" s="156"/>
      <c r="NJZ770" s="156"/>
      <c r="NKA770" s="156"/>
      <c r="NKB770" s="156"/>
      <c r="NKC770" s="156"/>
      <c r="NKD770" s="156"/>
      <c r="NKE770" s="156"/>
      <c r="NKF770" s="156"/>
      <c r="NKG770" s="156"/>
      <c r="NKH770" s="156"/>
      <c r="NKI770" s="156"/>
      <c r="NKJ770" s="156"/>
      <c r="NKK770" s="156"/>
      <c r="NKL770" s="156"/>
      <c r="NKM770" s="156"/>
      <c r="NKN770" s="156"/>
      <c r="NKO770" s="156"/>
      <c r="NKP770" s="156"/>
      <c r="NKQ770" s="156"/>
      <c r="NKR770" s="156"/>
      <c r="NKS770" s="156"/>
      <c r="NKT770" s="156"/>
      <c r="NKU770" s="156"/>
      <c r="NKV770" s="156"/>
      <c r="NKW770" s="156"/>
      <c r="NKX770" s="156"/>
      <c r="NKY770" s="156"/>
      <c r="NKZ770" s="156"/>
      <c r="NLA770" s="156"/>
      <c r="NLB770" s="156"/>
      <c r="NLC770" s="156"/>
      <c r="NLD770" s="156"/>
      <c r="NLE770" s="156"/>
      <c r="NLF770" s="156"/>
      <c r="NLG770" s="156"/>
      <c r="NLH770" s="156"/>
      <c r="NLI770" s="156"/>
      <c r="NLJ770" s="156"/>
      <c r="NLK770" s="156"/>
      <c r="NLL770" s="156"/>
      <c r="NLM770" s="156"/>
      <c r="NLN770" s="156"/>
      <c r="NLO770" s="156"/>
      <c r="NLP770" s="156"/>
      <c r="NLQ770" s="156"/>
      <c r="NLR770" s="156"/>
      <c r="NLS770" s="156"/>
      <c r="NLT770" s="156"/>
      <c r="NLU770" s="156"/>
      <c r="NLV770" s="156"/>
      <c r="NLW770" s="156"/>
      <c r="NLX770" s="156"/>
      <c r="NLY770" s="156"/>
      <c r="NLZ770" s="156"/>
      <c r="NMA770" s="156"/>
      <c r="NMB770" s="156"/>
      <c r="NMC770" s="156"/>
      <c r="NMD770" s="156"/>
      <c r="NME770" s="156"/>
      <c r="NMF770" s="156"/>
      <c r="NMG770" s="156"/>
      <c r="NMH770" s="156"/>
      <c r="NMI770" s="156"/>
      <c r="NMJ770" s="156"/>
      <c r="NMK770" s="156"/>
      <c r="NML770" s="156"/>
      <c r="NMM770" s="156"/>
      <c r="NMN770" s="156"/>
      <c r="NMO770" s="156"/>
      <c r="NMP770" s="156"/>
      <c r="NMQ770" s="156"/>
      <c r="NMR770" s="156"/>
      <c r="NMS770" s="156"/>
      <c r="NMT770" s="156"/>
      <c r="NMU770" s="156"/>
      <c r="NMV770" s="156"/>
      <c r="NMW770" s="156"/>
      <c r="NMX770" s="156"/>
      <c r="NMY770" s="156"/>
      <c r="NMZ770" s="156"/>
      <c r="NNA770" s="156"/>
      <c r="NNB770" s="156"/>
      <c r="NNC770" s="156"/>
      <c r="NND770" s="156"/>
      <c r="NNE770" s="156"/>
      <c r="NNF770" s="156"/>
      <c r="NNG770" s="156"/>
      <c r="NNH770" s="156"/>
      <c r="NNI770" s="156"/>
      <c r="NNJ770" s="156"/>
      <c r="NNK770" s="156"/>
      <c r="NNL770" s="156"/>
      <c r="NNM770" s="156"/>
      <c r="NNN770" s="156"/>
      <c r="NNO770" s="156"/>
      <c r="NNP770" s="156"/>
      <c r="NNQ770" s="156"/>
      <c r="NNR770" s="156"/>
      <c r="NNS770" s="156"/>
      <c r="NNT770" s="156"/>
      <c r="NNU770" s="156"/>
      <c r="NNV770" s="156"/>
      <c r="NNW770" s="156"/>
      <c r="NNX770" s="156"/>
      <c r="NNY770" s="156"/>
      <c r="NNZ770" s="156"/>
      <c r="NOA770" s="156"/>
      <c r="NOB770" s="156"/>
      <c r="NOC770" s="156"/>
      <c r="NOD770" s="156"/>
      <c r="NOE770" s="156"/>
      <c r="NOF770" s="156"/>
      <c r="NOG770" s="156"/>
      <c r="NOH770" s="156"/>
      <c r="NOI770" s="156"/>
      <c r="NOJ770" s="156"/>
      <c r="NOK770" s="156"/>
      <c r="NOL770" s="156"/>
      <c r="NOM770" s="156"/>
      <c r="NON770" s="156"/>
      <c r="NOO770" s="156"/>
      <c r="NOP770" s="156"/>
      <c r="NOQ770" s="156"/>
      <c r="NOR770" s="156"/>
      <c r="NOS770" s="156"/>
      <c r="NOT770" s="156"/>
      <c r="NOU770" s="156"/>
      <c r="NOV770" s="156"/>
      <c r="NOW770" s="156"/>
      <c r="NOX770" s="156"/>
      <c r="NOY770" s="156"/>
      <c r="NOZ770" s="156"/>
      <c r="NPA770" s="156"/>
      <c r="NPB770" s="156"/>
      <c r="NPC770" s="156"/>
      <c r="NPD770" s="156"/>
      <c r="NPE770" s="156"/>
      <c r="NPF770" s="156"/>
      <c r="NPG770" s="156"/>
      <c r="NPH770" s="156"/>
      <c r="NPI770" s="156"/>
      <c r="NPJ770" s="156"/>
      <c r="NPK770" s="156"/>
      <c r="NPL770" s="156"/>
      <c r="NPM770" s="156"/>
      <c r="NPN770" s="156"/>
      <c r="NPO770" s="156"/>
      <c r="NPP770" s="156"/>
      <c r="NPQ770" s="156"/>
      <c r="NPR770" s="156"/>
      <c r="NPS770" s="156"/>
      <c r="NPT770" s="156"/>
      <c r="NPU770" s="156"/>
      <c r="NPV770" s="156"/>
      <c r="NPW770" s="156"/>
      <c r="NPX770" s="156"/>
      <c r="NPY770" s="156"/>
      <c r="NPZ770" s="156"/>
      <c r="NQA770" s="156"/>
      <c r="NQB770" s="156"/>
      <c r="NQC770" s="156"/>
      <c r="NQD770" s="156"/>
      <c r="NQE770" s="156"/>
      <c r="NQF770" s="156"/>
      <c r="NQG770" s="156"/>
      <c r="NQH770" s="156"/>
      <c r="NQI770" s="156"/>
      <c r="NQJ770" s="156"/>
      <c r="NQK770" s="156"/>
      <c r="NQL770" s="156"/>
      <c r="NQM770" s="156"/>
      <c r="NQN770" s="156"/>
      <c r="NQO770" s="156"/>
      <c r="NQP770" s="156"/>
      <c r="NQQ770" s="156"/>
      <c r="NQR770" s="156"/>
      <c r="NQS770" s="156"/>
      <c r="NQT770" s="156"/>
      <c r="NQU770" s="156"/>
      <c r="NQV770" s="156"/>
      <c r="NQW770" s="156"/>
      <c r="NQX770" s="156"/>
      <c r="NQY770" s="156"/>
      <c r="NQZ770" s="156"/>
      <c r="NRA770" s="156"/>
      <c r="NRB770" s="156"/>
      <c r="NRC770" s="156"/>
      <c r="NRD770" s="156"/>
      <c r="NRE770" s="156"/>
      <c r="NRF770" s="156"/>
      <c r="NRG770" s="156"/>
      <c r="NRH770" s="156"/>
      <c r="NRI770" s="156"/>
      <c r="NRJ770" s="156"/>
      <c r="NRK770" s="156"/>
      <c r="NRL770" s="156"/>
      <c r="NRM770" s="156"/>
      <c r="NRN770" s="156"/>
      <c r="NRO770" s="156"/>
      <c r="NRP770" s="156"/>
      <c r="NRQ770" s="156"/>
      <c r="NRR770" s="156"/>
      <c r="NRS770" s="156"/>
      <c r="NRT770" s="156"/>
      <c r="NRU770" s="156"/>
      <c r="NRV770" s="156"/>
      <c r="NRW770" s="156"/>
      <c r="NRX770" s="156"/>
      <c r="NRY770" s="156"/>
      <c r="NRZ770" s="156"/>
      <c r="NSA770" s="156"/>
      <c r="NSB770" s="156"/>
      <c r="NSC770" s="156"/>
      <c r="NSD770" s="156"/>
      <c r="NSE770" s="156"/>
      <c r="NSF770" s="156"/>
      <c r="NSG770" s="156"/>
      <c r="NSH770" s="156"/>
      <c r="NSI770" s="156"/>
      <c r="NSJ770" s="156"/>
      <c r="NSK770" s="156"/>
      <c r="NSL770" s="156"/>
      <c r="NSM770" s="156"/>
      <c r="NSN770" s="156"/>
      <c r="NSO770" s="156"/>
      <c r="NSP770" s="156"/>
      <c r="NSQ770" s="156"/>
      <c r="NSR770" s="156"/>
      <c r="NSS770" s="156"/>
      <c r="NST770" s="156"/>
      <c r="NSU770" s="156"/>
      <c r="NSV770" s="156"/>
      <c r="NSW770" s="156"/>
      <c r="NSX770" s="156"/>
      <c r="NSY770" s="156"/>
      <c r="NSZ770" s="156"/>
      <c r="NTA770" s="156"/>
      <c r="NTB770" s="156"/>
      <c r="NTC770" s="156"/>
      <c r="NTD770" s="156"/>
      <c r="NTE770" s="156"/>
      <c r="NTF770" s="156"/>
      <c r="NTG770" s="156"/>
      <c r="NTH770" s="156"/>
      <c r="NTI770" s="156"/>
      <c r="NTJ770" s="156"/>
      <c r="NTK770" s="156"/>
      <c r="NTL770" s="156"/>
      <c r="NTM770" s="156"/>
      <c r="NTN770" s="156"/>
      <c r="NTO770" s="156"/>
      <c r="NTP770" s="156"/>
      <c r="NTQ770" s="156"/>
      <c r="NTR770" s="156"/>
      <c r="NTS770" s="156"/>
      <c r="NTT770" s="156"/>
      <c r="NTU770" s="156"/>
      <c r="NTV770" s="156"/>
      <c r="NTW770" s="156"/>
      <c r="NTX770" s="156"/>
      <c r="NTY770" s="156"/>
      <c r="NTZ770" s="156"/>
      <c r="NUA770" s="156"/>
      <c r="NUB770" s="156"/>
      <c r="NUC770" s="156"/>
      <c r="NUD770" s="156"/>
      <c r="NUE770" s="156"/>
      <c r="NUF770" s="156"/>
      <c r="NUG770" s="156"/>
      <c r="NUH770" s="156"/>
      <c r="NUI770" s="156"/>
      <c r="NUJ770" s="156"/>
      <c r="NUK770" s="156"/>
      <c r="NUL770" s="156"/>
      <c r="NUM770" s="156"/>
      <c r="NUN770" s="156"/>
      <c r="NUO770" s="156"/>
      <c r="NUP770" s="156"/>
      <c r="NUQ770" s="156"/>
      <c r="NUR770" s="156"/>
      <c r="NUS770" s="156"/>
      <c r="NUT770" s="156"/>
      <c r="NUU770" s="156"/>
      <c r="NUV770" s="156"/>
      <c r="NUW770" s="156"/>
      <c r="NUX770" s="156"/>
      <c r="NUY770" s="156"/>
      <c r="NUZ770" s="156"/>
      <c r="NVA770" s="156"/>
      <c r="NVB770" s="156"/>
      <c r="NVC770" s="156"/>
      <c r="NVD770" s="156"/>
      <c r="NVE770" s="156"/>
      <c r="NVF770" s="156"/>
      <c r="NVG770" s="156"/>
      <c r="NVH770" s="156"/>
      <c r="NVI770" s="156"/>
      <c r="NVJ770" s="156"/>
      <c r="NVK770" s="156"/>
      <c r="NVL770" s="156"/>
      <c r="NVM770" s="156"/>
      <c r="NVN770" s="156"/>
      <c r="NVO770" s="156"/>
      <c r="NVP770" s="156"/>
      <c r="NVQ770" s="156"/>
      <c r="NVR770" s="156"/>
      <c r="NVS770" s="156"/>
      <c r="NVT770" s="156"/>
      <c r="NVU770" s="156"/>
      <c r="NVV770" s="156"/>
      <c r="NVW770" s="156"/>
      <c r="NVX770" s="156"/>
      <c r="NVY770" s="156"/>
      <c r="NVZ770" s="156"/>
      <c r="NWA770" s="156"/>
      <c r="NWB770" s="156"/>
      <c r="NWC770" s="156"/>
      <c r="NWD770" s="156"/>
      <c r="NWE770" s="156"/>
      <c r="NWF770" s="156"/>
      <c r="NWG770" s="156"/>
      <c r="NWH770" s="156"/>
      <c r="NWI770" s="156"/>
      <c r="NWJ770" s="156"/>
      <c r="NWK770" s="156"/>
      <c r="NWL770" s="156"/>
      <c r="NWM770" s="156"/>
      <c r="NWN770" s="156"/>
      <c r="NWO770" s="156"/>
      <c r="NWP770" s="156"/>
      <c r="NWQ770" s="156"/>
      <c r="NWR770" s="156"/>
      <c r="NWS770" s="156"/>
      <c r="NWT770" s="156"/>
      <c r="NWU770" s="156"/>
      <c r="NWV770" s="156"/>
      <c r="NWW770" s="156"/>
      <c r="NWX770" s="156"/>
      <c r="NWY770" s="156"/>
      <c r="NWZ770" s="156"/>
      <c r="NXA770" s="156"/>
      <c r="NXB770" s="156"/>
      <c r="NXC770" s="156"/>
      <c r="NXD770" s="156"/>
      <c r="NXE770" s="156"/>
      <c r="NXF770" s="156"/>
      <c r="NXG770" s="156"/>
      <c r="NXH770" s="156"/>
      <c r="NXI770" s="156"/>
      <c r="NXJ770" s="156"/>
      <c r="NXK770" s="156"/>
      <c r="NXL770" s="156"/>
      <c r="NXM770" s="156"/>
      <c r="NXN770" s="156"/>
      <c r="NXO770" s="156"/>
      <c r="NXP770" s="156"/>
      <c r="NXQ770" s="156"/>
      <c r="NXR770" s="156"/>
      <c r="NXS770" s="156"/>
      <c r="NXT770" s="156"/>
      <c r="NXU770" s="156"/>
      <c r="NXV770" s="156"/>
      <c r="NXW770" s="156"/>
      <c r="NXX770" s="156"/>
      <c r="NXY770" s="156"/>
      <c r="NXZ770" s="156"/>
      <c r="NYA770" s="156"/>
      <c r="NYB770" s="156"/>
      <c r="NYC770" s="156"/>
      <c r="NYD770" s="156"/>
      <c r="NYE770" s="156"/>
      <c r="NYF770" s="156"/>
      <c r="NYG770" s="156"/>
      <c r="NYH770" s="156"/>
      <c r="NYI770" s="156"/>
      <c r="NYJ770" s="156"/>
      <c r="NYK770" s="156"/>
      <c r="NYL770" s="156"/>
      <c r="NYM770" s="156"/>
      <c r="NYN770" s="156"/>
      <c r="NYO770" s="156"/>
      <c r="NYP770" s="156"/>
      <c r="NYQ770" s="156"/>
      <c r="NYR770" s="156"/>
      <c r="NYS770" s="156"/>
      <c r="NYT770" s="156"/>
      <c r="NYU770" s="156"/>
      <c r="NYV770" s="156"/>
      <c r="NYW770" s="156"/>
      <c r="NYX770" s="156"/>
      <c r="NYY770" s="156"/>
      <c r="NYZ770" s="156"/>
      <c r="NZA770" s="156"/>
      <c r="NZB770" s="156"/>
      <c r="NZC770" s="156"/>
      <c r="NZD770" s="156"/>
      <c r="NZE770" s="156"/>
      <c r="NZF770" s="156"/>
      <c r="NZG770" s="156"/>
      <c r="NZH770" s="156"/>
      <c r="NZI770" s="156"/>
      <c r="NZJ770" s="156"/>
      <c r="NZK770" s="156"/>
      <c r="NZL770" s="156"/>
      <c r="NZM770" s="156"/>
      <c r="NZN770" s="156"/>
      <c r="NZO770" s="156"/>
      <c r="NZP770" s="156"/>
      <c r="NZQ770" s="156"/>
      <c r="NZR770" s="156"/>
      <c r="NZS770" s="156"/>
      <c r="NZT770" s="156"/>
      <c r="NZU770" s="156"/>
      <c r="NZV770" s="156"/>
      <c r="NZW770" s="156"/>
      <c r="NZX770" s="156"/>
      <c r="NZY770" s="156"/>
      <c r="NZZ770" s="156"/>
      <c r="OAA770" s="156"/>
      <c r="OAB770" s="156"/>
      <c r="OAC770" s="156"/>
      <c r="OAD770" s="156"/>
      <c r="OAE770" s="156"/>
      <c r="OAF770" s="156"/>
      <c r="OAG770" s="156"/>
      <c r="OAH770" s="156"/>
      <c r="OAI770" s="156"/>
      <c r="OAJ770" s="156"/>
      <c r="OAK770" s="156"/>
      <c r="OAL770" s="156"/>
      <c r="OAM770" s="156"/>
      <c r="OAN770" s="156"/>
      <c r="OAO770" s="156"/>
      <c r="OAP770" s="156"/>
      <c r="OAQ770" s="156"/>
      <c r="OAR770" s="156"/>
      <c r="OAS770" s="156"/>
      <c r="OAT770" s="156"/>
      <c r="OAU770" s="156"/>
      <c r="OAV770" s="156"/>
      <c r="OAW770" s="156"/>
      <c r="OAX770" s="156"/>
      <c r="OAY770" s="156"/>
      <c r="OAZ770" s="156"/>
      <c r="OBA770" s="156"/>
      <c r="OBB770" s="156"/>
      <c r="OBC770" s="156"/>
      <c r="OBD770" s="156"/>
      <c r="OBE770" s="156"/>
      <c r="OBF770" s="156"/>
      <c r="OBG770" s="156"/>
      <c r="OBH770" s="156"/>
      <c r="OBI770" s="156"/>
      <c r="OBJ770" s="156"/>
      <c r="OBK770" s="156"/>
      <c r="OBL770" s="156"/>
      <c r="OBM770" s="156"/>
      <c r="OBN770" s="156"/>
      <c r="OBO770" s="156"/>
      <c r="OBP770" s="156"/>
      <c r="OBQ770" s="156"/>
      <c r="OBR770" s="156"/>
      <c r="OBS770" s="156"/>
      <c r="OBT770" s="156"/>
      <c r="OBU770" s="156"/>
      <c r="OBV770" s="156"/>
      <c r="OBW770" s="156"/>
      <c r="OBX770" s="156"/>
      <c r="OBY770" s="156"/>
      <c r="OBZ770" s="156"/>
      <c r="OCA770" s="156"/>
      <c r="OCB770" s="156"/>
      <c r="OCC770" s="156"/>
      <c r="OCD770" s="156"/>
      <c r="OCE770" s="156"/>
      <c r="OCF770" s="156"/>
      <c r="OCG770" s="156"/>
      <c r="OCH770" s="156"/>
      <c r="OCI770" s="156"/>
      <c r="OCJ770" s="156"/>
      <c r="OCK770" s="156"/>
      <c r="OCL770" s="156"/>
      <c r="OCM770" s="156"/>
      <c r="OCN770" s="156"/>
      <c r="OCO770" s="156"/>
      <c r="OCP770" s="156"/>
      <c r="OCQ770" s="156"/>
      <c r="OCR770" s="156"/>
      <c r="OCS770" s="156"/>
      <c r="OCT770" s="156"/>
      <c r="OCU770" s="156"/>
      <c r="OCV770" s="156"/>
      <c r="OCW770" s="156"/>
      <c r="OCX770" s="156"/>
      <c r="OCY770" s="156"/>
      <c r="OCZ770" s="156"/>
      <c r="ODA770" s="156"/>
      <c r="ODB770" s="156"/>
      <c r="ODC770" s="156"/>
      <c r="ODD770" s="156"/>
      <c r="ODE770" s="156"/>
      <c r="ODF770" s="156"/>
      <c r="ODG770" s="156"/>
      <c r="ODH770" s="156"/>
      <c r="ODI770" s="156"/>
      <c r="ODJ770" s="156"/>
      <c r="ODK770" s="156"/>
      <c r="ODL770" s="156"/>
      <c r="ODM770" s="156"/>
      <c r="ODN770" s="156"/>
      <c r="ODO770" s="156"/>
      <c r="ODP770" s="156"/>
      <c r="ODQ770" s="156"/>
      <c r="ODR770" s="156"/>
      <c r="ODS770" s="156"/>
      <c r="ODT770" s="156"/>
      <c r="ODU770" s="156"/>
      <c r="ODV770" s="156"/>
      <c r="ODW770" s="156"/>
      <c r="ODX770" s="156"/>
      <c r="ODY770" s="156"/>
      <c r="ODZ770" s="156"/>
      <c r="OEA770" s="156"/>
      <c r="OEB770" s="156"/>
      <c r="OEC770" s="156"/>
      <c r="OED770" s="156"/>
      <c r="OEE770" s="156"/>
      <c r="OEF770" s="156"/>
      <c r="OEG770" s="156"/>
      <c r="OEH770" s="156"/>
      <c r="OEI770" s="156"/>
      <c r="OEJ770" s="156"/>
      <c r="OEK770" s="156"/>
      <c r="OEL770" s="156"/>
      <c r="OEM770" s="156"/>
      <c r="OEN770" s="156"/>
      <c r="OEO770" s="156"/>
      <c r="OEP770" s="156"/>
      <c r="OEQ770" s="156"/>
      <c r="OER770" s="156"/>
      <c r="OES770" s="156"/>
      <c r="OET770" s="156"/>
      <c r="OEU770" s="156"/>
      <c r="OEV770" s="156"/>
      <c r="OEW770" s="156"/>
      <c r="OEX770" s="156"/>
      <c r="OEY770" s="156"/>
      <c r="OEZ770" s="156"/>
      <c r="OFA770" s="156"/>
      <c r="OFB770" s="156"/>
      <c r="OFC770" s="156"/>
      <c r="OFD770" s="156"/>
      <c r="OFE770" s="156"/>
      <c r="OFF770" s="156"/>
      <c r="OFG770" s="156"/>
      <c r="OFH770" s="156"/>
      <c r="OFI770" s="156"/>
      <c r="OFJ770" s="156"/>
      <c r="OFK770" s="156"/>
      <c r="OFL770" s="156"/>
      <c r="OFM770" s="156"/>
      <c r="OFN770" s="156"/>
      <c r="OFO770" s="156"/>
      <c r="OFP770" s="156"/>
      <c r="OFQ770" s="156"/>
      <c r="OFR770" s="156"/>
      <c r="OFS770" s="156"/>
      <c r="OFT770" s="156"/>
      <c r="OFU770" s="156"/>
      <c r="OFV770" s="156"/>
      <c r="OFW770" s="156"/>
      <c r="OFX770" s="156"/>
      <c r="OFY770" s="156"/>
      <c r="OFZ770" s="156"/>
      <c r="OGA770" s="156"/>
      <c r="OGB770" s="156"/>
      <c r="OGC770" s="156"/>
      <c r="OGD770" s="156"/>
      <c r="OGE770" s="156"/>
      <c r="OGF770" s="156"/>
      <c r="OGG770" s="156"/>
      <c r="OGH770" s="156"/>
      <c r="OGI770" s="156"/>
      <c r="OGJ770" s="156"/>
      <c r="OGK770" s="156"/>
      <c r="OGL770" s="156"/>
      <c r="OGM770" s="156"/>
      <c r="OGN770" s="156"/>
      <c r="OGO770" s="156"/>
      <c r="OGP770" s="156"/>
      <c r="OGQ770" s="156"/>
      <c r="OGR770" s="156"/>
      <c r="OGS770" s="156"/>
      <c r="OGT770" s="156"/>
      <c r="OGU770" s="156"/>
      <c r="OGV770" s="156"/>
      <c r="OGW770" s="156"/>
      <c r="OGX770" s="156"/>
      <c r="OGY770" s="156"/>
      <c r="OGZ770" s="156"/>
      <c r="OHA770" s="156"/>
      <c r="OHB770" s="156"/>
      <c r="OHC770" s="156"/>
      <c r="OHD770" s="156"/>
      <c r="OHE770" s="156"/>
      <c r="OHF770" s="156"/>
      <c r="OHG770" s="156"/>
      <c r="OHH770" s="156"/>
      <c r="OHI770" s="156"/>
      <c r="OHJ770" s="156"/>
      <c r="OHK770" s="156"/>
      <c r="OHL770" s="156"/>
      <c r="OHM770" s="156"/>
      <c r="OHN770" s="156"/>
      <c r="OHO770" s="156"/>
      <c r="OHP770" s="156"/>
      <c r="OHQ770" s="156"/>
      <c r="OHR770" s="156"/>
      <c r="OHS770" s="156"/>
      <c r="OHT770" s="156"/>
      <c r="OHU770" s="156"/>
      <c r="OHV770" s="156"/>
      <c r="OHW770" s="156"/>
      <c r="OHX770" s="156"/>
      <c r="OHY770" s="156"/>
      <c r="OHZ770" s="156"/>
      <c r="OIA770" s="156"/>
      <c r="OIB770" s="156"/>
      <c r="OIC770" s="156"/>
      <c r="OID770" s="156"/>
      <c r="OIE770" s="156"/>
      <c r="OIF770" s="156"/>
      <c r="OIG770" s="156"/>
      <c r="OIH770" s="156"/>
      <c r="OII770" s="156"/>
      <c r="OIJ770" s="156"/>
      <c r="OIK770" s="156"/>
      <c r="OIL770" s="156"/>
      <c r="OIM770" s="156"/>
      <c r="OIN770" s="156"/>
      <c r="OIO770" s="156"/>
      <c r="OIP770" s="156"/>
      <c r="OIQ770" s="156"/>
      <c r="OIR770" s="156"/>
      <c r="OIS770" s="156"/>
      <c r="OIT770" s="156"/>
      <c r="OIU770" s="156"/>
      <c r="OIV770" s="156"/>
      <c r="OIW770" s="156"/>
      <c r="OIX770" s="156"/>
      <c r="OIY770" s="156"/>
      <c r="OIZ770" s="156"/>
      <c r="OJA770" s="156"/>
      <c r="OJB770" s="156"/>
      <c r="OJC770" s="156"/>
      <c r="OJD770" s="156"/>
      <c r="OJE770" s="156"/>
      <c r="OJF770" s="156"/>
      <c r="OJG770" s="156"/>
      <c r="OJH770" s="156"/>
      <c r="OJI770" s="156"/>
      <c r="OJJ770" s="156"/>
      <c r="OJK770" s="156"/>
      <c r="OJL770" s="156"/>
      <c r="OJM770" s="156"/>
      <c r="OJN770" s="156"/>
      <c r="OJO770" s="156"/>
      <c r="OJP770" s="156"/>
      <c r="OJQ770" s="156"/>
      <c r="OJR770" s="156"/>
      <c r="OJS770" s="156"/>
      <c r="OJT770" s="156"/>
      <c r="OJU770" s="156"/>
      <c r="OJV770" s="156"/>
      <c r="OJW770" s="156"/>
      <c r="OJX770" s="156"/>
      <c r="OJY770" s="156"/>
      <c r="OJZ770" s="156"/>
      <c r="OKA770" s="156"/>
      <c r="OKB770" s="156"/>
      <c r="OKC770" s="156"/>
      <c r="OKD770" s="156"/>
      <c r="OKE770" s="156"/>
      <c r="OKF770" s="156"/>
      <c r="OKG770" s="156"/>
      <c r="OKH770" s="156"/>
      <c r="OKI770" s="156"/>
      <c r="OKJ770" s="156"/>
      <c r="OKK770" s="156"/>
      <c r="OKL770" s="156"/>
      <c r="OKM770" s="156"/>
      <c r="OKN770" s="156"/>
      <c r="OKO770" s="156"/>
      <c r="OKP770" s="156"/>
      <c r="OKQ770" s="156"/>
      <c r="OKR770" s="156"/>
      <c r="OKS770" s="156"/>
      <c r="OKT770" s="156"/>
      <c r="OKU770" s="156"/>
      <c r="OKV770" s="156"/>
      <c r="OKW770" s="156"/>
      <c r="OKX770" s="156"/>
      <c r="OKY770" s="156"/>
      <c r="OKZ770" s="156"/>
      <c r="OLA770" s="156"/>
      <c r="OLB770" s="156"/>
      <c r="OLC770" s="156"/>
      <c r="OLD770" s="156"/>
      <c r="OLE770" s="156"/>
      <c r="OLF770" s="156"/>
      <c r="OLG770" s="156"/>
      <c r="OLH770" s="156"/>
      <c r="OLI770" s="156"/>
      <c r="OLJ770" s="156"/>
      <c r="OLK770" s="156"/>
      <c r="OLL770" s="156"/>
      <c r="OLM770" s="156"/>
      <c r="OLN770" s="156"/>
      <c r="OLO770" s="156"/>
      <c r="OLP770" s="156"/>
      <c r="OLQ770" s="156"/>
      <c r="OLR770" s="156"/>
      <c r="OLS770" s="156"/>
      <c r="OLT770" s="156"/>
      <c r="OLU770" s="156"/>
      <c r="OLV770" s="156"/>
      <c r="OLW770" s="156"/>
      <c r="OLX770" s="156"/>
      <c r="OLY770" s="156"/>
      <c r="OLZ770" s="156"/>
      <c r="OMA770" s="156"/>
      <c r="OMB770" s="156"/>
      <c r="OMC770" s="156"/>
      <c r="OMD770" s="156"/>
      <c r="OME770" s="156"/>
      <c r="OMF770" s="156"/>
      <c r="OMG770" s="156"/>
      <c r="OMH770" s="156"/>
      <c r="OMI770" s="156"/>
      <c r="OMJ770" s="156"/>
      <c r="OMK770" s="156"/>
      <c r="OML770" s="156"/>
      <c r="OMM770" s="156"/>
      <c r="OMN770" s="156"/>
      <c r="OMO770" s="156"/>
      <c r="OMP770" s="156"/>
      <c r="OMQ770" s="156"/>
      <c r="OMR770" s="156"/>
      <c r="OMS770" s="156"/>
      <c r="OMT770" s="156"/>
      <c r="OMU770" s="156"/>
      <c r="OMV770" s="156"/>
      <c r="OMW770" s="156"/>
      <c r="OMX770" s="156"/>
      <c r="OMY770" s="156"/>
      <c r="OMZ770" s="156"/>
      <c r="ONA770" s="156"/>
      <c r="ONB770" s="156"/>
      <c r="ONC770" s="156"/>
      <c r="OND770" s="156"/>
      <c r="ONE770" s="156"/>
      <c r="ONF770" s="156"/>
      <c r="ONG770" s="156"/>
      <c r="ONH770" s="156"/>
      <c r="ONI770" s="156"/>
      <c r="ONJ770" s="156"/>
      <c r="ONK770" s="156"/>
      <c r="ONL770" s="156"/>
      <c r="ONM770" s="156"/>
      <c r="ONN770" s="156"/>
      <c r="ONO770" s="156"/>
      <c r="ONP770" s="156"/>
      <c r="ONQ770" s="156"/>
      <c r="ONR770" s="156"/>
      <c r="ONS770" s="156"/>
      <c r="ONT770" s="156"/>
      <c r="ONU770" s="156"/>
      <c r="ONV770" s="156"/>
      <c r="ONW770" s="156"/>
      <c r="ONX770" s="156"/>
      <c r="ONY770" s="156"/>
      <c r="ONZ770" s="156"/>
      <c r="OOA770" s="156"/>
      <c r="OOB770" s="156"/>
      <c r="OOC770" s="156"/>
      <c r="OOD770" s="156"/>
      <c r="OOE770" s="156"/>
      <c r="OOF770" s="156"/>
      <c r="OOG770" s="156"/>
      <c r="OOH770" s="156"/>
      <c r="OOI770" s="156"/>
      <c r="OOJ770" s="156"/>
      <c r="OOK770" s="156"/>
      <c r="OOL770" s="156"/>
      <c r="OOM770" s="156"/>
      <c r="OON770" s="156"/>
      <c r="OOO770" s="156"/>
      <c r="OOP770" s="156"/>
      <c r="OOQ770" s="156"/>
      <c r="OOR770" s="156"/>
      <c r="OOS770" s="156"/>
      <c r="OOT770" s="156"/>
      <c r="OOU770" s="156"/>
      <c r="OOV770" s="156"/>
      <c r="OOW770" s="156"/>
      <c r="OOX770" s="156"/>
      <c r="OOY770" s="156"/>
      <c r="OOZ770" s="156"/>
      <c r="OPA770" s="156"/>
      <c r="OPB770" s="156"/>
      <c r="OPC770" s="156"/>
      <c r="OPD770" s="156"/>
      <c r="OPE770" s="156"/>
      <c r="OPF770" s="156"/>
      <c r="OPG770" s="156"/>
      <c r="OPH770" s="156"/>
      <c r="OPI770" s="156"/>
      <c r="OPJ770" s="156"/>
      <c r="OPK770" s="156"/>
      <c r="OPL770" s="156"/>
      <c r="OPM770" s="156"/>
      <c r="OPN770" s="156"/>
      <c r="OPO770" s="156"/>
      <c r="OPP770" s="156"/>
      <c r="OPQ770" s="156"/>
      <c r="OPR770" s="156"/>
      <c r="OPS770" s="156"/>
      <c r="OPT770" s="156"/>
      <c r="OPU770" s="156"/>
      <c r="OPV770" s="156"/>
      <c r="OPW770" s="156"/>
      <c r="OPX770" s="156"/>
      <c r="OPY770" s="156"/>
      <c r="OPZ770" s="156"/>
      <c r="OQA770" s="156"/>
      <c r="OQB770" s="156"/>
      <c r="OQC770" s="156"/>
      <c r="OQD770" s="156"/>
      <c r="OQE770" s="156"/>
      <c r="OQF770" s="156"/>
      <c r="OQG770" s="156"/>
      <c r="OQH770" s="156"/>
      <c r="OQI770" s="156"/>
      <c r="OQJ770" s="156"/>
      <c r="OQK770" s="156"/>
      <c r="OQL770" s="156"/>
      <c r="OQM770" s="156"/>
      <c r="OQN770" s="156"/>
      <c r="OQO770" s="156"/>
      <c r="OQP770" s="156"/>
      <c r="OQQ770" s="156"/>
      <c r="OQR770" s="156"/>
      <c r="OQS770" s="156"/>
      <c r="OQT770" s="156"/>
      <c r="OQU770" s="156"/>
      <c r="OQV770" s="156"/>
      <c r="OQW770" s="156"/>
      <c r="OQX770" s="156"/>
      <c r="OQY770" s="156"/>
      <c r="OQZ770" s="156"/>
      <c r="ORA770" s="156"/>
      <c r="ORB770" s="156"/>
      <c r="ORC770" s="156"/>
      <c r="ORD770" s="156"/>
      <c r="ORE770" s="156"/>
      <c r="ORF770" s="156"/>
      <c r="ORG770" s="156"/>
      <c r="ORH770" s="156"/>
      <c r="ORI770" s="156"/>
      <c r="ORJ770" s="156"/>
      <c r="ORK770" s="156"/>
      <c r="ORL770" s="156"/>
      <c r="ORM770" s="156"/>
      <c r="ORN770" s="156"/>
      <c r="ORO770" s="156"/>
      <c r="ORP770" s="156"/>
      <c r="ORQ770" s="156"/>
      <c r="ORR770" s="156"/>
      <c r="ORS770" s="156"/>
      <c r="ORT770" s="156"/>
      <c r="ORU770" s="156"/>
      <c r="ORV770" s="156"/>
      <c r="ORW770" s="156"/>
      <c r="ORX770" s="156"/>
      <c r="ORY770" s="156"/>
      <c r="ORZ770" s="156"/>
      <c r="OSA770" s="156"/>
      <c r="OSB770" s="156"/>
      <c r="OSC770" s="156"/>
      <c r="OSD770" s="156"/>
      <c r="OSE770" s="156"/>
      <c r="OSF770" s="156"/>
      <c r="OSG770" s="156"/>
      <c r="OSH770" s="156"/>
      <c r="OSI770" s="156"/>
      <c r="OSJ770" s="156"/>
      <c r="OSK770" s="156"/>
      <c r="OSL770" s="156"/>
      <c r="OSM770" s="156"/>
      <c r="OSN770" s="156"/>
      <c r="OSO770" s="156"/>
      <c r="OSP770" s="156"/>
      <c r="OSQ770" s="156"/>
      <c r="OSR770" s="156"/>
      <c r="OSS770" s="156"/>
      <c r="OST770" s="156"/>
      <c r="OSU770" s="156"/>
      <c r="OSV770" s="156"/>
      <c r="OSW770" s="156"/>
      <c r="OSX770" s="156"/>
      <c r="OSY770" s="156"/>
      <c r="OSZ770" s="156"/>
      <c r="OTA770" s="156"/>
      <c r="OTB770" s="156"/>
      <c r="OTC770" s="156"/>
      <c r="OTD770" s="156"/>
      <c r="OTE770" s="156"/>
      <c r="OTF770" s="156"/>
      <c r="OTG770" s="156"/>
      <c r="OTH770" s="156"/>
      <c r="OTI770" s="156"/>
      <c r="OTJ770" s="156"/>
      <c r="OTK770" s="156"/>
      <c r="OTL770" s="156"/>
      <c r="OTM770" s="156"/>
      <c r="OTN770" s="156"/>
      <c r="OTO770" s="156"/>
      <c r="OTP770" s="156"/>
      <c r="OTQ770" s="156"/>
      <c r="OTR770" s="156"/>
      <c r="OTS770" s="156"/>
      <c r="OTT770" s="156"/>
      <c r="OTU770" s="156"/>
      <c r="OTV770" s="156"/>
      <c r="OTW770" s="156"/>
      <c r="OTX770" s="156"/>
      <c r="OTY770" s="156"/>
      <c r="OTZ770" s="156"/>
      <c r="OUA770" s="156"/>
      <c r="OUB770" s="156"/>
      <c r="OUC770" s="156"/>
      <c r="OUD770" s="156"/>
      <c r="OUE770" s="156"/>
      <c r="OUF770" s="156"/>
      <c r="OUG770" s="156"/>
      <c r="OUH770" s="156"/>
      <c r="OUI770" s="156"/>
      <c r="OUJ770" s="156"/>
      <c r="OUK770" s="156"/>
      <c r="OUL770" s="156"/>
      <c r="OUM770" s="156"/>
      <c r="OUN770" s="156"/>
      <c r="OUO770" s="156"/>
      <c r="OUP770" s="156"/>
      <c r="OUQ770" s="156"/>
      <c r="OUR770" s="156"/>
      <c r="OUS770" s="156"/>
      <c r="OUT770" s="156"/>
      <c r="OUU770" s="156"/>
      <c r="OUV770" s="156"/>
      <c r="OUW770" s="156"/>
      <c r="OUX770" s="156"/>
      <c r="OUY770" s="156"/>
      <c r="OUZ770" s="156"/>
      <c r="OVA770" s="156"/>
      <c r="OVB770" s="156"/>
      <c r="OVC770" s="156"/>
      <c r="OVD770" s="156"/>
      <c r="OVE770" s="156"/>
      <c r="OVF770" s="156"/>
      <c r="OVG770" s="156"/>
      <c r="OVH770" s="156"/>
      <c r="OVI770" s="156"/>
      <c r="OVJ770" s="156"/>
      <c r="OVK770" s="156"/>
      <c r="OVL770" s="156"/>
      <c r="OVM770" s="156"/>
      <c r="OVN770" s="156"/>
      <c r="OVO770" s="156"/>
      <c r="OVP770" s="156"/>
      <c r="OVQ770" s="156"/>
      <c r="OVR770" s="156"/>
      <c r="OVS770" s="156"/>
      <c r="OVT770" s="156"/>
      <c r="OVU770" s="156"/>
      <c r="OVV770" s="156"/>
      <c r="OVW770" s="156"/>
      <c r="OVX770" s="156"/>
      <c r="OVY770" s="156"/>
      <c r="OVZ770" s="156"/>
      <c r="OWA770" s="156"/>
      <c r="OWB770" s="156"/>
      <c r="OWC770" s="156"/>
      <c r="OWD770" s="156"/>
      <c r="OWE770" s="156"/>
      <c r="OWF770" s="156"/>
      <c r="OWG770" s="156"/>
      <c r="OWH770" s="156"/>
      <c r="OWI770" s="156"/>
      <c r="OWJ770" s="156"/>
      <c r="OWK770" s="156"/>
      <c r="OWL770" s="156"/>
      <c r="OWM770" s="156"/>
      <c r="OWN770" s="156"/>
      <c r="OWO770" s="156"/>
      <c r="OWP770" s="156"/>
      <c r="OWQ770" s="156"/>
      <c r="OWR770" s="156"/>
      <c r="OWS770" s="156"/>
      <c r="OWT770" s="156"/>
      <c r="OWU770" s="156"/>
      <c r="OWV770" s="156"/>
      <c r="OWW770" s="156"/>
      <c r="OWX770" s="156"/>
      <c r="OWY770" s="156"/>
      <c r="OWZ770" s="156"/>
      <c r="OXA770" s="156"/>
      <c r="OXB770" s="156"/>
      <c r="OXC770" s="156"/>
      <c r="OXD770" s="156"/>
      <c r="OXE770" s="156"/>
      <c r="OXF770" s="156"/>
      <c r="OXG770" s="156"/>
      <c r="OXH770" s="156"/>
      <c r="OXI770" s="156"/>
      <c r="OXJ770" s="156"/>
      <c r="OXK770" s="156"/>
      <c r="OXL770" s="156"/>
      <c r="OXM770" s="156"/>
      <c r="OXN770" s="156"/>
      <c r="OXO770" s="156"/>
      <c r="OXP770" s="156"/>
      <c r="OXQ770" s="156"/>
      <c r="OXR770" s="156"/>
      <c r="OXS770" s="156"/>
      <c r="OXT770" s="156"/>
      <c r="OXU770" s="156"/>
      <c r="OXV770" s="156"/>
      <c r="OXW770" s="156"/>
      <c r="OXX770" s="156"/>
      <c r="OXY770" s="156"/>
      <c r="OXZ770" s="156"/>
      <c r="OYA770" s="156"/>
      <c r="OYB770" s="156"/>
      <c r="OYC770" s="156"/>
      <c r="OYD770" s="156"/>
      <c r="OYE770" s="156"/>
      <c r="OYF770" s="156"/>
      <c r="OYG770" s="156"/>
      <c r="OYH770" s="156"/>
      <c r="OYI770" s="156"/>
      <c r="OYJ770" s="156"/>
      <c r="OYK770" s="156"/>
      <c r="OYL770" s="156"/>
      <c r="OYM770" s="156"/>
      <c r="OYN770" s="156"/>
      <c r="OYO770" s="156"/>
      <c r="OYP770" s="156"/>
      <c r="OYQ770" s="156"/>
      <c r="OYR770" s="156"/>
      <c r="OYS770" s="156"/>
      <c r="OYT770" s="156"/>
      <c r="OYU770" s="156"/>
      <c r="OYV770" s="156"/>
      <c r="OYW770" s="156"/>
      <c r="OYX770" s="156"/>
      <c r="OYY770" s="156"/>
      <c r="OYZ770" s="156"/>
      <c r="OZA770" s="156"/>
      <c r="OZB770" s="156"/>
      <c r="OZC770" s="156"/>
      <c r="OZD770" s="156"/>
      <c r="OZE770" s="156"/>
      <c r="OZF770" s="156"/>
      <c r="OZG770" s="156"/>
      <c r="OZH770" s="156"/>
      <c r="OZI770" s="156"/>
      <c r="OZJ770" s="156"/>
      <c r="OZK770" s="156"/>
      <c r="OZL770" s="156"/>
      <c r="OZM770" s="156"/>
      <c r="OZN770" s="156"/>
      <c r="OZO770" s="156"/>
      <c r="OZP770" s="156"/>
      <c r="OZQ770" s="156"/>
      <c r="OZR770" s="156"/>
      <c r="OZS770" s="156"/>
      <c r="OZT770" s="156"/>
      <c r="OZU770" s="156"/>
      <c r="OZV770" s="156"/>
      <c r="OZW770" s="156"/>
      <c r="OZX770" s="156"/>
      <c r="OZY770" s="156"/>
      <c r="OZZ770" s="156"/>
      <c r="PAA770" s="156"/>
      <c r="PAB770" s="156"/>
      <c r="PAC770" s="156"/>
      <c r="PAD770" s="156"/>
      <c r="PAE770" s="156"/>
      <c r="PAF770" s="156"/>
      <c r="PAG770" s="156"/>
      <c r="PAH770" s="156"/>
      <c r="PAI770" s="156"/>
      <c r="PAJ770" s="156"/>
      <c r="PAK770" s="156"/>
      <c r="PAL770" s="156"/>
      <c r="PAM770" s="156"/>
      <c r="PAN770" s="156"/>
      <c r="PAO770" s="156"/>
      <c r="PAP770" s="156"/>
      <c r="PAQ770" s="156"/>
      <c r="PAR770" s="156"/>
      <c r="PAS770" s="156"/>
      <c r="PAT770" s="156"/>
      <c r="PAU770" s="156"/>
      <c r="PAV770" s="156"/>
      <c r="PAW770" s="156"/>
      <c r="PAX770" s="156"/>
      <c r="PAY770" s="156"/>
      <c r="PAZ770" s="156"/>
      <c r="PBA770" s="156"/>
      <c r="PBB770" s="156"/>
      <c r="PBC770" s="156"/>
      <c r="PBD770" s="156"/>
      <c r="PBE770" s="156"/>
      <c r="PBF770" s="156"/>
      <c r="PBG770" s="156"/>
      <c r="PBH770" s="156"/>
      <c r="PBI770" s="156"/>
      <c r="PBJ770" s="156"/>
      <c r="PBK770" s="156"/>
      <c r="PBL770" s="156"/>
      <c r="PBM770" s="156"/>
      <c r="PBN770" s="156"/>
      <c r="PBO770" s="156"/>
      <c r="PBP770" s="156"/>
      <c r="PBQ770" s="156"/>
      <c r="PBR770" s="156"/>
      <c r="PBS770" s="156"/>
      <c r="PBT770" s="156"/>
      <c r="PBU770" s="156"/>
      <c r="PBV770" s="156"/>
      <c r="PBW770" s="156"/>
      <c r="PBX770" s="156"/>
      <c r="PBY770" s="156"/>
      <c r="PBZ770" s="156"/>
      <c r="PCA770" s="156"/>
      <c r="PCB770" s="156"/>
      <c r="PCC770" s="156"/>
      <c r="PCD770" s="156"/>
      <c r="PCE770" s="156"/>
      <c r="PCF770" s="156"/>
      <c r="PCG770" s="156"/>
      <c r="PCH770" s="156"/>
      <c r="PCI770" s="156"/>
      <c r="PCJ770" s="156"/>
      <c r="PCK770" s="156"/>
      <c r="PCL770" s="156"/>
      <c r="PCM770" s="156"/>
      <c r="PCN770" s="156"/>
      <c r="PCO770" s="156"/>
      <c r="PCP770" s="156"/>
      <c r="PCQ770" s="156"/>
      <c r="PCR770" s="156"/>
      <c r="PCS770" s="156"/>
      <c r="PCT770" s="156"/>
      <c r="PCU770" s="156"/>
      <c r="PCV770" s="156"/>
      <c r="PCW770" s="156"/>
      <c r="PCX770" s="156"/>
      <c r="PCY770" s="156"/>
      <c r="PCZ770" s="156"/>
      <c r="PDA770" s="156"/>
      <c r="PDB770" s="156"/>
      <c r="PDC770" s="156"/>
      <c r="PDD770" s="156"/>
      <c r="PDE770" s="156"/>
      <c r="PDF770" s="156"/>
      <c r="PDG770" s="156"/>
      <c r="PDH770" s="156"/>
      <c r="PDI770" s="156"/>
      <c r="PDJ770" s="156"/>
      <c r="PDK770" s="156"/>
      <c r="PDL770" s="156"/>
      <c r="PDM770" s="156"/>
      <c r="PDN770" s="156"/>
      <c r="PDO770" s="156"/>
      <c r="PDP770" s="156"/>
      <c r="PDQ770" s="156"/>
      <c r="PDR770" s="156"/>
      <c r="PDS770" s="156"/>
      <c r="PDT770" s="156"/>
      <c r="PDU770" s="156"/>
      <c r="PDV770" s="156"/>
      <c r="PDW770" s="156"/>
      <c r="PDX770" s="156"/>
      <c r="PDY770" s="156"/>
      <c r="PDZ770" s="156"/>
      <c r="PEA770" s="156"/>
      <c r="PEB770" s="156"/>
      <c r="PEC770" s="156"/>
      <c r="PED770" s="156"/>
      <c r="PEE770" s="156"/>
      <c r="PEF770" s="156"/>
      <c r="PEG770" s="156"/>
      <c r="PEH770" s="156"/>
      <c r="PEI770" s="156"/>
      <c r="PEJ770" s="156"/>
      <c r="PEK770" s="156"/>
      <c r="PEL770" s="156"/>
      <c r="PEM770" s="156"/>
      <c r="PEN770" s="156"/>
      <c r="PEO770" s="156"/>
      <c r="PEP770" s="156"/>
      <c r="PEQ770" s="156"/>
      <c r="PER770" s="156"/>
      <c r="PES770" s="156"/>
      <c r="PET770" s="156"/>
      <c r="PEU770" s="156"/>
      <c r="PEV770" s="156"/>
      <c r="PEW770" s="156"/>
      <c r="PEX770" s="156"/>
      <c r="PEY770" s="156"/>
      <c r="PEZ770" s="156"/>
      <c r="PFA770" s="156"/>
      <c r="PFB770" s="156"/>
      <c r="PFC770" s="156"/>
      <c r="PFD770" s="156"/>
      <c r="PFE770" s="156"/>
      <c r="PFF770" s="156"/>
      <c r="PFG770" s="156"/>
      <c r="PFH770" s="156"/>
      <c r="PFI770" s="156"/>
      <c r="PFJ770" s="156"/>
      <c r="PFK770" s="156"/>
      <c r="PFL770" s="156"/>
      <c r="PFM770" s="156"/>
      <c r="PFN770" s="156"/>
      <c r="PFO770" s="156"/>
      <c r="PFP770" s="156"/>
      <c r="PFQ770" s="156"/>
      <c r="PFR770" s="156"/>
      <c r="PFS770" s="156"/>
      <c r="PFT770" s="156"/>
      <c r="PFU770" s="156"/>
      <c r="PFV770" s="156"/>
      <c r="PFW770" s="156"/>
      <c r="PFX770" s="156"/>
      <c r="PFY770" s="156"/>
      <c r="PFZ770" s="156"/>
      <c r="PGA770" s="156"/>
      <c r="PGB770" s="156"/>
      <c r="PGC770" s="156"/>
      <c r="PGD770" s="156"/>
      <c r="PGE770" s="156"/>
      <c r="PGF770" s="156"/>
      <c r="PGG770" s="156"/>
      <c r="PGH770" s="156"/>
      <c r="PGI770" s="156"/>
      <c r="PGJ770" s="156"/>
      <c r="PGK770" s="156"/>
      <c r="PGL770" s="156"/>
      <c r="PGM770" s="156"/>
      <c r="PGN770" s="156"/>
      <c r="PGO770" s="156"/>
      <c r="PGP770" s="156"/>
      <c r="PGQ770" s="156"/>
      <c r="PGR770" s="156"/>
      <c r="PGS770" s="156"/>
      <c r="PGT770" s="156"/>
      <c r="PGU770" s="156"/>
      <c r="PGV770" s="156"/>
      <c r="PGW770" s="156"/>
      <c r="PGX770" s="156"/>
      <c r="PGY770" s="156"/>
      <c r="PGZ770" s="156"/>
      <c r="PHA770" s="156"/>
      <c r="PHB770" s="156"/>
      <c r="PHC770" s="156"/>
      <c r="PHD770" s="156"/>
      <c r="PHE770" s="156"/>
      <c r="PHF770" s="156"/>
      <c r="PHG770" s="156"/>
      <c r="PHH770" s="156"/>
      <c r="PHI770" s="156"/>
      <c r="PHJ770" s="156"/>
      <c r="PHK770" s="156"/>
      <c r="PHL770" s="156"/>
      <c r="PHM770" s="156"/>
      <c r="PHN770" s="156"/>
      <c r="PHO770" s="156"/>
      <c r="PHP770" s="156"/>
      <c r="PHQ770" s="156"/>
      <c r="PHR770" s="156"/>
      <c r="PHS770" s="156"/>
      <c r="PHT770" s="156"/>
      <c r="PHU770" s="156"/>
      <c r="PHV770" s="156"/>
      <c r="PHW770" s="156"/>
      <c r="PHX770" s="156"/>
      <c r="PHY770" s="156"/>
      <c r="PHZ770" s="156"/>
      <c r="PIA770" s="156"/>
      <c r="PIB770" s="156"/>
      <c r="PIC770" s="156"/>
      <c r="PID770" s="156"/>
      <c r="PIE770" s="156"/>
      <c r="PIF770" s="156"/>
      <c r="PIG770" s="156"/>
      <c r="PIH770" s="156"/>
      <c r="PII770" s="156"/>
      <c r="PIJ770" s="156"/>
      <c r="PIK770" s="156"/>
      <c r="PIL770" s="156"/>
      <c r="PIM770" s="156"/>
      <c r="PIN770" s="156"/>
      <c r="PIO770" s="156"/>
      <c r="PIP770" s="156"/>
      <c r="PIQ770" s="156"/>
      <c r="PIR770" s="156"/>
      <c r="PIS770" s="156"/>
      <c r="PIT770" s="156"/>
      <c r="PIU770" s="156"/>
      <c r="PIV770" s="156"/>
      <c r="PIW770" s="156"/>
      <c r="PIX770" s="156"/>
      <c r="PIY770" s="156"/>
      <c r="PIZ770" s="156"/>
      <c r="PJA770" s="156"/>
      <c r="PJB770" s="156"/>
      <c r="PJC770" s="156"/>
      <c r="PJD770" s="156"/>
      <c r="PJE770" s="156"/>
      <c r="PJF770" s="156"/>
      <c r="PJG770" s="156"/>
      <c r="PJH770" s="156"/>
      <c r="PJI770" s="156"/>
      <c r="PJJ770" s="156"/>
      <c r="PJK770" s="156"/>
      <c r="PJL770" s="156"/>
      <c r="PJM770" s="156"/>
      <c r="PJN770" s="156"/>
      <c r="PJO770" s="156"/>
      <c r="PJP770" s="156"/>
      <c r="PJQ770" s="156"/>
      <c r="PJR770" s="156"/>
      <c r="PJS770" s="156"/>
      <c r="PJT770" s="156"/>
      <c r="PJU770" s="156"/>
      <c r="PJV770" s="156"/>
      <c r="PJW770" s="156"/>
      <c r="PJX770" s="156"/>
      <c r="PJY770" s="156"/>
      <c r="PJZ770" s="156"/>
      <c r="PKA770" s="156"/>
      <c r="PKB770" s="156"/>
      <c r="PKC770" s="156"/>
      <c r="PKD770" s="156"/>
      <c r="PKE770" s="156"/>
      <c r="PKF770" s="156"/>
      <c r="PKG770" s="156"/>
      <c r="PKH770" s="156"/>
      <c r="PKI770" s="156"/>
      <c r="PKJ770" s="156"/>
      <c r="PKK770" s="156"/>
      <c r="PKL770" s="156"/>
      <c r="PKM770" s="156"/>
      <c r="PKN770" s="156"/>
      <c r="PKO770" s="156"/>
      <c r="PKP770" s="156"/>
      <c r="PKQ770" s="156"/>
      <c r="PKR770" s="156"/>
      <c r="PKS770" s="156"/>
      <c r="PKT770" s="156"/>
      <c r="PKU770" s="156"/>
      <c r="PKV770" s="156"/>
      <c r="PKW770" s="156"/>
      <c r="PKX770" s="156"/>
      <c r="PKY770" s="156"/>
      <c r="PKZ770" s="156"/>
      <c r="PLA770" s="156"/>
      <c r="PLB770" s="156"/>
      <c r="PLC770" s="156"/>
      <c r="PLD770" s="156"/>
      <c r="PLE770" s="156"/>
      <c r="PLF770" s="156"/>
      <c r="PLG770" s="156"/>
      <c r="PLH770" s="156"/>
      <c r="PLI770" s="156"/>
      <c r="PLJ770" s="156"/>
      <c r="PLK770" s="156"/>
      <c r="PLL770" s="156"/>
      <c r="PLM770" s="156"/>
      <c r="PLN770" s="156"/>
      <c r="PLO770" s="156"/>
      <c r="PLP770" s="156"/>
      <c r="PLQ770" s="156"/>
      <c r="PLR770" s="156"/>
      <c r="PLS770" s="156"/>
      <c r="PLT770" s="156"/>
      <c r="PLU770" s="156"/>
      <c r="PLV770" s="156"/>
      <c r="PLW770" s="156"/>
      <c r="PLX770" s="156"/>
      <c r="PLY770" s="156"/>
      <c r="PLZ770" s="156"/>
      <c r="PMA770" s="156"/>
      <c r="PMB770" s="156"/>
      <c r="PMC770" s="156"/>
      <c r="PMD770" s="156"/>
      <c r="PME770" s="156"/>
      <c r="PMF770" s="156"/>
      <c r="PMG770" s="156"/>
      <c r="PMH770" s="156"/>
      <c r="PMI770" s="156"/>
      <c r="PMJ770" s="156"/>
      <c r="PMK770" s="156"/>
      <c r="PML770" s="156"/>
      <c r="PMM770" s="156"/>
      <c r="PMN770" s="156"/>
      <c r="PMO770" s="156"/>
      <c r="PMP770" s="156"/>
      <c r="PMQ770" s="156"/>
      <c r="PMR770" s="156"/>
      <c r="PMS770" s="156"/>
      <c r="PMT770" s="156"/>
      <c r="PMU770" s="156"/>
      <c r="PMV770" s="156"/>
      <c r="PMW770" s="156"/>
      <c r="PMX770" s="156"/>
      <c r="PMY770" s="156"/>
      <c r="PMZ770" s="156"/>
      <c r="PNA770" s="156"/>
      <c r="PNB770" s="156"/>
      <c r="PNC770" s="156"/>
      <c r="PND770" s="156"/>
      <c r="PNE770" s="156"/>
      <c r="PNF770" s="156"/>
      <c r="PNG770" s="156"/>
      <c r="PNH770" s="156"/>
      <c r="PNI770" s="156"/>
      <c r="PNJ770" s="156"/>
      <c r="PNK770" s="156"/>
      <c r="PNL770" s="156"/>
      <c r="PNM770" s="156"/>
      <c r="PNN770" s="156"/>
      <c r="PNO770" s="156"/>
      <c r="PNP770" s="156"/>
      <c r="PNQ770" s="156"/>
      <c r="PNR770" s="156"/>
      <c r="PNS770" s="156"/>
      <c r="PNT770" s="156"/>
      <c r="PNU770" s="156"/>
      <c r="PNV770" s="156"/>
      <c r="PNW770" s="156"/>
      <c r="PNX770" s="156"/>
      <c r="PNY770" s="156"/>
      <c r="PNZ770" s="156"/>
      <c r="POA770" s="156"/>
      <c r="POB770" s="156"/>
      <c r="POC770" s="156"/>
      <c r="POD770" s="156"/>
      <c r="POE770" s="156"/>
      <c r="POF770" s="156"/>
      <c r="POG770" s="156"/>
      <c r="POH770" s="156"/>
      <c r="POI770" s="156"/>
      <c r="POJ770" s="156"/>
      <c r="POK770" s="156"/>
      <c r="POL770" s="156"/>
      <c r="POM770" s="156"/>
      <c r="PON770" s="156"/>
      <c r="POO770" s="156"/>
      <c r="POP770" s="156"/>
      <c r="POQ770" s="156"/>
      <c r="POR770" s="156"/>
      <c r="POS770" s="156"/>
      <c r="POT770" s="156"/>
      <c r="POU770" s="156"/>
      <c r="POV770" s="156"/>
      <c r="POW770" s="156"/>
      <c r="POX770" s="156"/>
      <c r="POY770" s="156"/>
      <c r="POZ770" s="156"/>
      <c r="PPA770" s="156"/>
      <c r="PPB770" s="156"/>
      <c r="PPC770" s="156"/>
      <c r="PPD770" s="156"/>
      <c r="PPE770" s="156"/>
      <c r="PPF770" s="156"/>
      <c r="PPG770" s="156"/>
      <c r="PPH770" s="156"/>
      <c r="PPI770" s="156"/>
      <c r="PPJ770" s="156"/>
      <c r="PPK770" s="156"/>
      <c r="PPL770" s="156"/>
      <c r="PPM770" s="156"/>
      <c r="PPN770" s="156"/>
      <c r="PPO770" s="156"/>
      <c r="PPP770" s="156"/>
      <c r="PPQ770" s="156"/>
      <c r="PPR770" s="156"/>
      <c r="PPS770" s="156"/>
      <c r="PPT770" s="156"/>
      <c r="PPU770" s="156"/>
      <c r="PPV770" s="156"/>
      <c r="PPW770" s="156"/>
      <c r="PPX770" s="156"/>
      <c r="PPY770" s="156"/>
      <c r="PPZ770" s="156"/>
      <c r="PQA770" s="156"/>
      <c r="PQB770" s="156"/>
      <c r="PQC770" s="156"/>
      <c r="PQD770" s="156"/>
      <c r="PQE770" s="156"/>
      <c r="PQF770" s="156"/>
      <c r="PQG770" s="156"/>
      <c r="PQH770" s="156"/>
      <c r="PQI770" s="156"/>
      <c r="PQJ770" s="156"/>
      <c r="PQK770" s="156"/>
      <c r="PQL770" s="156"/>
      <c r="PQM770" s="156"/>
      <c r="PQN770" s="156"/>
      <c r="PQO770" s="156"/>
      <c r="PQP770" s="156"/>
      <c r="PQQ770" s="156"/>
      <c r="PQR770" s="156"/>
      <c r="PQS770" s="156"/>
      <c r="PQT770" s="156"/>
      <c r="PQU770" s="156"/>
      <c r="PQV770" s="156"/>
      <c r="PQW770" s="156"/>
      <c r="PQX770" s="156"/>
      <c r="PQY770" s="156"/>
      <c r="PQZ770" s="156"/>
      <c r="PRA770" s="156"/>
      <c r="PRB770" s="156"/>
      <c r="PRC770" s="156"/>
      <c r="PRD770" s="156"/>
      <c r="PRE770" s="156"/>
      <c r="PRF770" s="156"/>
      <c r="PRG770" s="156"/>
      <c r="PRH770" s="156"/>
      <c r="PRI770" s="156"/>
      <c r="PRJ770" s="156"/>
      <c r="PRK770" s="156"/>
      <c r="PRL770" s="156"/>
      <c r="PRM770" s="156"/>
      <c r="PRN770" s="156"/>
      <c r="PRO770" s="156"/>
      <c r="PRP770" s="156"/>
      <c r="PRQ770" s="156"/>
      <c r="PRR770" s="156"/>
      <c r="PRS770" s="156"/>
      <c r="PRT770" s="156"/>
      <c r="PRU770" s="156"/>
      <c r="PRV770" s="156"/>
      <c r="PRW770" s="156"/>
      <c r="PRX770" s="156"/>
      <c r="PRY770" s="156"/>
      <c r="PRZ770" s="156"/>
      <c r="PSA770" s="156"/>
      <c r="PSB770" s="156"/>
      <c r="PSC770" s="156"/>
      <c r="PSD770" s="156"/>
      <c r="PSE770" s="156"/>
      <c r="PSF770" s="156"/>
      <c r="PSG770" s="156"/>
      <c r="PSH770" s="156"/>
      <c r="PSI770" s="156"/>
      <c r="PSJ770" s="156"/>
      <c r="PSK770" s="156"/>
      <c r="PSL770" s="156"/>
      <c r="PSM770" s="156"/>
      <c r="PSN770" s="156"/>
      <c r="PSO770" s="156"/>
      <c r="PSP770" s="156"/>
      <c r="PSQ770" s="156"/>
      <c r="PSR770" s="156"/>
      <c r="PSS770" s="156"/>
      <c r="PST770" s="156"/>
      <c r="PSU770" s="156"/>
      <c r="PSV770" s="156"/>
      <c r="PSW770" s="156"/>
      <c r="PSX770" s="156"/>
      <c r="PSY770" s="156"/>
      <c r="PSZ770" s="156"/>
      <c r="PTA770" s="156"/>
      <c r="PTB770" s="156"/>
      <c r="PTC770" s="156"/>
      <c r="PTD770" s="156"/>
      <c r="PTE770" s="156"/>
      <c r="PTF770" s="156"/>
      <c r="PTG770" s="156"/>
      <c r="PTH770" s="156"/>
      <c r="PTI770" s="156"/>
      <c r="PTJ770" s="156"/>
      <c r="PTK770" s="156"/>
      <c r="PTL770" s="156"/>
      <c r="PTM770" s="156"/>
      <c r="PTN770" s="156"/>
      <c r="PTO770" s="156"/>
      <c r="PTP770" s="156"/>
      <c r="PTQ770" s="156"/>
      <c r="PTR770" s="156"/>
      <c r="PTS770" s="156"/>
      <c r="PTT770" s="156"/>
      <c r="PTU770" s="156"/>
      <c r="PTV770" s="156"/>
      <c r="PTW770" s="156"/>
      <c r="PTX770" s="156"/>
      <c r="PTY770" s="156"/>
      <c r="PTZ770" s="156"/>
      <c r="PUA770" s="156"/>
      <c r="PUB770" s="156"/>
      <c r="PUC770" s="156"/>
      <c r="PUD770" s="156"/>
      <c r="PUE770" s="156"/>
      <c r="PUF770" s="156"/>
      <c r="PUG770" s="156"/>
      <c r="PUH770" s="156"/>
      <c r="PUI770" s="156"/>
      <c r="PUJ770" s="156"/>
      <c r="PUK770" s="156"/>
      <c r="PUL770" s="156"/>
      <c r="PUM770" s="156"/>
      <c r="PUN770" s="156"/>
      <c r="PUO770" s="156"/>
      <c r="PUP770" s="156"/>
      <c r="PUQ770" s="156"/>
      <c r="PUR770" s="156"/>
      <c r="PUS770" s="156"/>
      <c r="PUT770" s="156"/>
      <c r="PUU770" s="156"/>
      <c r="PUV770" s="156"/>
      <c r="PUW770" s="156"/>
      <c r="PUX770" s="156"/>
      <c r="PUY770" s="156"/>
      <c r="PUZ770" s="156"/>
      <c r="PVA770" s="156"/>
      <c r="PVB770" s="156"/>
      <c r="PVC770" s="156"/>
      <c r="PVD770" s="156"/>
      <c r="PVE770" s="156"/>
      <c r="PVF770" s="156"/>
      <c r="PVG770" s="156"/>
      <c r="PVH770" s="156"/>
      <c r="PVI770" s="156"/>
      <c r="PVJ770" s="156"/>
      <c r="PVK770" s="156"/>
      <c r="PVL770" s="156"/>
      <c r="PVM770" s="156"/>
      <c r="PVN770" s="156"/>
      <c r="PVO770" s="156"/>
      <c r="PVP770" s="156"/>
      <c r="PVQ770" s="156"/>
      <c r="PVR770" s="156"/>
      <c r="PVS770" s="156"/>
      <c r="PVT770" s="156"/>
      <c r="PVU770" s="156"/>
      <c r="PVV770" s="156"/>
      <c r="PVW770" s="156"/>
      <c r="PVX770" s="156"/>
      <c r="PVY770" s="156"/>
      <c r="PVZ770" s="156"/>
      <c r="PWA770" s="156"/>
      <c r="PWB770" s="156"/>
      <c r="PWC770" s="156"/>
      <c r="PWD770" s="156"/>
      <c r="PWE770" s="156"/>
      <c r="PWF770" s="156"/>
      <c r="PWG770" s="156"/>
      <c r="PWH770" s="156"/>
      <c r="PWI770" s="156"/>
      <c r="PWJ770" s="156"/>
      <c r="PWK770" s="156"/>
      <c r="PWL770" s="156"/>
      <c r="PWM770" s="156"/>
      <c r="PWN770" s="156"/>
      <c r="PWO770" s="156"/>
      <c r="PWP770" s="156"/>
      <c r="PWQ770" s="156"/>
      <c r="PWR770" s="156"/>
      <c r="PWS770" s="156"/>
      <c r="PWT770" s="156"/>
      <c r="PWU770" s="156"/>
      <c r="PWV770" s="156"/>
      <c r="PWW770" s="156"/>
      <c r="PWX770" s="156"/>
      <c r="PWY770" s="156"/>
      <c r="PWZ770" s="156"/>
      <c r="PXA770" s="156"/>
      <c r="PXB770" s="156"/>
      <c r="PXC770" s="156"/>
      <c r="PXD770" s="156"/>
      <c r="PXE770" s="156"/>
      <c r="PXF770" s="156"/>
      <c r="PXG770" s="156"/>
      <c r="PXH770" s="156"/>
      <c r="PXI770" s="156"/>
      <c r="PXJ770" s="156"/>
      <c r="PXK770" s="156"/>
      <c r="PXL770" s="156"/>
      <c r="PXM770" s="156"/>
      <c r="PXN770" s="156"/>
      <c r="PXO770" s="156"/>
      <c r="PXP770" s="156"/>
      <c r="PXQ770" s="156"/>
      <c r="PXR770" s="156"/>
      <c r="PXS770" s="156"/>
      <c r="PXT770" s="156"/>
      <c r="PXU770" s="156"/>
      <c r="PXV770" s="156"/>
      <c r="PXW770" s="156"/>
      <c r="PXX770" s="156"/>
      <c r="PXY770" s="156"/>
      <c r="PXZ770" s="156"/>
      <c r="PYA770" s="156"/>
      <c r="PYB770" s="156"/>
      <c r="PYC770" s="156"/>
      <c r="PYD770" s="156"/>
      <c r="PYE770" s="156"/>
      <c r="PYF770" s="156"/>
      <c r="PYG770" s="156"/>
      <c r="PYH770" s="156"/>
      <c r="PYI770" s="156"/>
      <c r="PYJ770" s="156"/>
      <c r="PYK770" s="156"/>
      <c r="PYL770" s="156"/>
      <c r="PYM770" s="156"/>
      <c r="PYN770" s="156"/>
      <c r="PYO770" s="156"/>
      <c r="PYP770" s="156"/>
      <c r="PYQ770" s="156"/>
      <c r="PYR770" s="156"/>
      <c r="PYS770" s="156"/>
      <c r="PYT770" s="156"/>
      <c r="PYU770" s="156"/>
      <c r="PYV770" s="156"/>
      <c r="PYW770" s="156"/>
      <c r="PYX770" s="156"/>
      <c r="PYY770" s="156"/>
      <c r="PYZ770" s="156"/>
      <c r="PZA770" s="156"/>
      <c r="PZB770" s="156"/>
      <c r="PZC770" s="156"/>
      <c r="PZD770" s="156"/>
      <c r="PZE770" s="156"/>
      <c r="PZF770" s="156"/>
      <c r="PZG770" s="156"/>
      <c r="PZH770" s="156"/>
      <c r="PZI770" s="156"/>
      <c r="PZJ770" s="156"/>
      <c r="PZK770" s="156"/>
      <c r="PZL770" s="156"/>
      <c r="PZM770" s="156"/>
      <c r="PZN770" s="156"/>
      <c r="PZO770" s="156"/>
      <c r="PZP770" s="156"/>
      <c r="PZQ770" s="156"/>
      <c r="PZR770" s="156"/>
      <c r="PZS770" s="156"/>
      <c r="PZT770" s="156"/>
      <c r="PZU770" s="156"/>
      <c r="PZV770" s="156"/>
      <c r="PZW770" s="156"/>
      <c r="PZX770" s="156"/>
      <c r="PZY770" s="156"/>
      <c r="PZZ770" s="156"/>
      <c r="QAA770" s="156"/>
      <c r="QAB770" s="156"/>
      <c r="QAC770" s="156"/>
      <c r="QAD770" s="156"/>
      <c r="QAE770" s="156"/>
      <c r="QAF770" s="156"/>
      <c r="QAG770" s="156"/>
      <c r="QAH770" s="156"/>
      <c r="QAI770" s="156"/>
      <c r="QAJ770" s="156"/>
      <c r="QAK770" s="156"/>
      <c r="QAL770" s="156"/>
      <c r="QAM770" s="156"/>
      <c r="QAN770" s="156"/>
      <c r="QAO770" s="156"/>
      <c r="QAP770" s="156"/>
      <c r="QAQ770" s="156"/>
      <c r="QAR770" s="156"/>
      <c r="QAS770" s="156"/>
      <c r="QAT770" s="156"/>
      <c r="QAU770" s="156"/>
      <c r="QAV770" s="156"/>
      <c r="QAW770" s="156"/>
      <c r="QAX770" s="156"/>
      <c r="QAY770" s="156"/>
      <c r="QAZ770" s="156"/>
      <c r="QBA770" s="156"/>
      <c r="QBB770" s="156"/>
      <c r="QBC770" s="156"/>
      <c r="QBD770" s="156"/>
      <c r="QBE770" s="156"/>
      <c r="QBF770" s="156"/>
      <c r="QBG770" s="156"/>
      <c r="QBH770" s="156"/>
      <c r="QBI770" s="156"/>
      <c r="QBJ770" s="156"/>
      <c r="QBK770" s="156"/>
      <c r="QBL770" s="156"/>
      <c r="QBM770" s="156"/>
      <c r="QBN770" s="156"/>
      <c r="QBO770" s="156"/>
      <c r="QBP770" s="156"/>
      <c r="QBQ770" s="156"/>
      <c r="QBR770" s="156"/>
      <c r="QBS770" s="156"/>
      <c r="QBT770" s="156"/>
      <c r="QBU770" s="156"/>
      <c r="QBV770" s="156"/>
      <c r="QBW770" s="156"/>
      <c r="QBX770" s="156"/>
      <c r="QBY770" s="156"/>
      <c r="QBZ770" s="156"/>
      <c r="QCA770" s="156"/>
      <c r="QCB770" s="156"/>
      <c r="QCC770" s="156"/>
      <c r="QCD770" s="156"/>
      <c r="QCE770" s="156"/>
      <c r="QCF770" s="156"/>
      <c r="QCG770" s="156"/>
      <c r="QCH770" s="156"/>
      <c r="QCI770" s="156"/>
      <c r="QCJ770" s="156"/>
      <c r="QCK770" s="156"/>
      <c r="QCL770" s="156"/>
      <c r="QCM770" s="156"/>
      <c r="QCN770" s="156"/>
      <c r="QCO770" s="156"/>
      <c r="QCP770" s="156"/>
      <c r="QCQ770" s="156"/>
      <c r="QCR770" s="156"/>
      <c r="QCS770" s="156"/>
      <c r="QCT770" s="156"/>
      <c r="QCU770" s="156"/>
      <c r="QCV770" s="156"/>
      <c r="QCW770" s="156"/>
      <c r="QCX770" s="156"/>
      <c r="QCY770" s="156"/>
      <c r="QCZ770" s="156"/>
      <c r="QDA770" s="156"/>
      <c r="QDB770" s="156"/>
      <c r="QDC770" s="156"/>
      <c r="QDD770" s="156"/>
      <c r="QDE770" s="156"/>
      <c r="QDF770" s="156"/>
      <c r="QDG770" s="156"/>
      <c r="QDH770" s="156"/>
      <c r="QDI770" s="156"/>
      <c r="QDJ770" s="156"/>
      <c r="QDK770" s="156"/>
      <c r="QDL770" s="156"/>
      <c r="QDM770" s="156"/>
      <c r="QDN770" s="156"/>
      <c r="QDO770" s="156"/>
      <c r="QDP770" s="156"/>
      <c r="QDQ770" s="156"/>
      <c r="QDR770" s="156"/>
      <c r="QDS770" s="156"/>
      <c r="QDT770" s="156"/>
      <c r="QDU770" s="156"/>
      <c r="QDV770" s="156"/>
      <c r="QDW770" s="156"/>
      <c r="QDX770" s="156"/>
      <c r="QDY770" s="156"/>
      <c r="QDZ770" s="156"/>
      <c r="QEA770" s="156"/>
      <c r="QEB770" s="156"/>
      <c r="QEC770" s="156"/>
      <c r="QED770" s="156"/>
      <c r="QEE770" s="156"/>
      <c r="QEF770" s="156"/>
      <c r="QEG770" s="156"/>
      <c r="QEH770" s="156"/>
      <c r="QEI770" s="156"/>
      <c r="QEJ770" s="156"/>
      <c r="QEK770" s="156"/>
      <c r="QEL770" s="156"/>
      <c r="QEM770" s="156"/>
      <c r="QEN770" s="156"/>
      <c r="QEO770" s="156"/>
      <c r="QEP770" s="156"/>
      <c r="QEQ770" s="156"/>
      <c r="QER770" s="156"/>
      <c r="QES770" s="156"/>
      <c r="QET770" s="156"/>
      <c r="QEU770" s="156"/>
      <c r="QEV770" s="156"/>
      <c r="QEW770" s="156"/>
      <c r="QEX770" s="156"/>
      <c r="QEY770" s="156"/>
      <c r="QEZ770" s="156"/>
      <c r="QFA770" s="156"/>
      <c r="QFB770" s="156"/>
      <c r="QFC770" s="156"/>
      <c r="QFD770" s="156"/>
      <c r="QFE770" s="156"/>
      <c r="QFF770" s="156"/>
      <c r="QFG770" s="156"/>
      <c r="QFH770" s="156"/>
      <c r="QFI770" s="156"/>
      <c r="QFJ770" s="156"/>
      <c r="QFK770" s="156"/>
      <c r="QFL770" s="156"/>
      <c r="QFM770" s="156"/>
      <c r="QFN770" s="156"/>
      <c r="QFO770" s="156"/>
      <c r="QFP770" s="156"/>
      <c r="QFQ770" s="156"/>
      <c r="QFR770" s="156"/>
      <c r="QFS770" s="156"/>
      <c r="QFT770" s="156"/>
      <c r="QFU770" s="156"/>
      <c r="QFV770" s="156"/>
      <c r="QFW770" s="156"/>
      <c r="QFX770" s="156"/>
      <c r="QFY770" s="156"/>
      <c r="QFZ770" s="156"/>
      <c r="QGA770" s="156"/>
      <c r="QGB770" s="156"/>
      <c r="QGC770" s="156"/>
      <c r="QGD770" s="156"/>
      <c r="QGE770" s="156"/>
      <c r="QGF770" s="156"/>
      <c r="QGG770" s="156"/>
      <c r="QGH770" s="156"/>
      <c r="QGI770" s="156"/>
      <c r="QGJ770" s="156"/>
      <c r="QGK770" s="156"/>
      <c r="QGL770" s="156"/>
      <c r="QGM770" s="156"/>
      <c r="QGN770" s="156"/>
      <c r="QGO770" s="156"/>
      <c r="QGP770" s="156"/>
      <c r="QGQ770" s="156"/>
      <c r="QGR770" s="156"/>
      <c r="QGS770" s="156"/>
      <c r="QGT770" s="156"/>
      <c r="QGU770" s="156"/>
      <c r="QGV770" s="156"/>
      <c r="QGW770" s="156"/>
      <c r="QGX770" s="156"/>
      <c r="QGY770" s="156"/>
      <c r="QGZ770" s="156"/>
      <c r="QHA770" s="156"/>
      <c r="QHB770" s="156"/>
      <c r="QHC770" s="156"/>
      <c r="QHD770" s="156"/>
      <c r="QHE770" s="156"/>
      <c r="QHF770" s="156"/>
      <c r="QHG770" s="156"/>
      <c r="QHH770" s="156"/>
      <c r="QHI770" s="156"/>
      <c r="QHJ770" s="156"/>
      <c r="QHK770" s="156"/>
      <c r="QHL770" s="156"/>
      <c r="QHM770" s="156"/>
      <c r="QHN770" s="156"/>
      <c r="QHO770" s="156"/>
      <c r="QHP770" s="156"/>
      <c r="QHQ770" s="156"/>
      <c r="QHR770" s="156"/>
      <c r="QHS770" s="156"/>
      <c r="QHT770" s="156"/>
      <c r="QHU770" s="156"/>
      <c r="QHV770" s="156"/>
      <c r="QHW770" s="156"/>
      <c r="QHX770" s="156"/>
      <c r="QHY770" s="156"/>
      <c r="QHZ770" s="156"/>
      <c r="QIA770" s="156"/>
      <c r="QIB770" s="156"/>
      <c r="QIC770" s="156"/>
      <c r="QID770" s="156"/>
      <c r="QIE770" s="156"/>
      <c r="QIF770" s="156"/>
      <c r="QIG770" s="156"/>
      <c r="QIH770" s="156"/>
      <c r="QII770" s="156"/>
      <c r="QIJ770" s="156"/>
      <c r="QIK770" s="156"/>
      <c r="QIL770" s="156"/>
      <c r="QIM770" s="156"/>
      <c r="QIN770" s="156"/>
      <c r="QIO770" s="156"/>
      <c r="QIP770" s="156"/>
      <c r="QIQ770" s="156"/>
      <c r="QIR770" s="156"/>
      <c r="QIS770" s="156"/>
      <c r="QIT770" s="156"/>
      <c r="QIU770" s="156"/>
      <c r="QIV770" s="156"/>
      <c r="QIW770" s="156"/>
      <c r="QIX770" s="156"/>
      <c r="QIY770" s="156"/>
      <c r="QIZ770" s="156"/>
      <c r="QJA770" s="156"/>
      <c r="QJB770" s="156"/>
      <c r="QJC770" s="156"/>
      <c r="QJD770" s="156"/>
      <c r="QJE770" s="156"/>
      <c r="QJF770" s="156"/>
      <c r="QJG770" s="156"/>
      <c r="QJH770" s="156"/>
      <c r="QJI770" s="156"/>
      <c r="QJJ770" s="156"/>
      <c r="QJK770" s="156"/>
      <c r="QJL770" s="156"/>
      <c r="QJM770" s="156"/>
      <c r="QJN770" s="156"/>
      <c r="QJO770" s="156"/>
      <c r="QJP770" s="156"/>
      <c r="QJQ770" s="156"/>
      <c r="QJR770" s="156"/>
      <c r="QJS770" s="156"/>
      <c r="QJT770" s="156"/>
      <c r="QJU770" s="156"/>
      <c r="QJV770" s="156"/>
      <c r="QJW770" s="156"/>
      <c r="QJX770" s="156"/>
      <c r="QJY770" s="156"/>
      <c r="QJZ770" s="156"/>
      <c r="QKA770" s="156"/>
      <c r="QKB770" s="156"/>
      <c r="QKC770" s="156"/>
      <c r="QKD770" s="156"/>
      <c r="QKE770" s="156"/>
      <c r="QKF770" s="156"/>
      <c r="QKG770" s="156"/>
      <c r="QKH770" s="156"/>
      <c r="QKI770" s="156"/>
      <c r="QKJ770" s="156"/>
      <c r="QKK770" s="156"/>
      <c r="QKL770" s="156"/>
      <c r="QKM770" s="156"/>
      <c r="QKN770" s="156"/>
      <c r="QKO770" s="156"/>
      <c r="QKP770" s="156"/>
      <c r="QKQ770" s="156"/>
      <c r="QKR770" s="156"/>
      <c r="QKS770" s="156"/>
      <c r="QKT770" s="156"/>
      <c r="QKU770" s="156"/>
      <c r="QKV770" s="156"/>
      <c r="QKW770" s="156"/>
      <c r="QKX770" s="156"/>
      <c r="QKY770" s="156"/>
      <c r="QKZ770" s="156"/>
      <c r="QLA770" s="156"/>
      <c r="QLB770" s="156"/>
      <c r="QLC770" s="156"/>
      <c r="QLD770" s="156"/>
      <c r="QLE770" s="156"/>
      <c r="QLF770" s="156"/>
      <c r="QLG770" s="156"/>
      <c r="QLH770" s="156"/>
      <c r="QLI770" s="156"/>
      <c r="QLJ770" s="156"/>
      <c r="QLK770" s="156"/>
      <c r="QLL770" s="156"/>
      <c r="QLM770" s="156"/>
      <c r="QLN770" s="156"/>
      <c r="QLO770" s="156"/>
      <c r="QLP770" s="156"/>
      <c r="QLQ770" s="156"/>
      <c r="QLR770" s="156"/>
      <c r="QLS770" s="156"/>
      <c r="QLT770" s="156"/>
      <c r="QLU770" s="156"/>
      <c r="QLV770" s="156"/>
      <c r="QLW770" s="156"/>
      <c r="QLX770" s="156"/>
      <c r="QLY770" s="156"/>
      <c r="QLZ770" s="156"/>
      <c r="QMA770" s="156"/>
      <c r="QMB770" s="156"/>
      <c r="QMC770" s="156"/>
      <c r="QMD770" s="156"/>
      <c r="QME770" s="156"/>
      <c r="QMF770" s="156"/>
      <c r="QMG770" s="156"/>
      <c r="QMH770" s="156"/>
      <c r="QMI770" s="156"/>
      <c r="QMJ770" s="156"/>
      <c r="QMK770" s="156"/>
      <c r="QML770" s="156"/>
      <c r="QMM770" s="156"/>
      <c r="QMN770" s="156"/>
      <c r="QMO770" s="156"/>
      <c r="QMP770" s="156"/>
      <c r="QMQ770" s="156"/>
      <c r="QMR770" s="156"/>
      <c r="QMS770" s="156"/>
      <c r="QMT770" s="156"/>
      <c r="QMU770" s="156"/>
      <c r="QMV770" s="156"/>
      <c r="QMW770" s="156"/>
      <c r="QMX770" s="156"/>
      <c r="QMY770" s="156"/>
      <c r="QMZ770" s="156"/>
      <c r="QNA770" s="156"/>
      <c r="QNB770" s="156"/>
      <c r="QNC770" s="156"/>
      <c r="QND770" s="156"/>
      <c r="QNE770" s="156"/>
      <c r="QNF770" s="156"/>
      <c r="QNG770" s="156"/>
      <c r="QNH770" s="156"/>
      <c r="QNI770" s="156"/>
      <c r="QNJ770" s="156"/>
      <c r="QNK770" s="156"/>
      <c r="QNL770" s="156"/>
      <c r="QNM770" s="156"/>
      <c r="QNN770" s="156"/>
      <c r="QNO770" s="156"/>
      <c r="QNP770" s="156"/>
      <c r="QNQ770" s="156"/>
      <c r="QNR770" s="156"/>
      <c r="QNS770" s="156"/>
      <c r="QNT770" s="156"/>
      <c r="QNU770" s="156"/>
      <c r="QNV770" s="156"/>
      <c r="QNW770" s="156"/>
      <c r="QNX770" s="156"/>
      <c r="QNY770" s="156"/>
      <c r="QNZ770" s="156"/>
      <c r="QOA770" s="156"/>
      <c r="QOB770" s="156"/>
      <c r="QOC770" s="156"/>
      <c r="QOD770" s="156"/>
      <c r="QOE770" s="156"/>
      <c r="QOF770" s="156"/>
      <c r="QOG770" s="156"/>
      <c r="QOH770" s="156"/>
      <c r="QOI770" s="156"/>
      <c r="QOJ770" s="156"/>
      <c r="QOK770" s="156"/>
      <c r="QOL770" s="156"/>
      <c r="QOM770" s="156"/>
      <c r="QON770" s="156"/>
      <c r="QOO770" s="156"/>
      <c r="QOP770" s="156"/>
      <c r="QOQ770" s="156"/>
      <c r="QOR770" s="156"/>
      <c r="QOS770" s="156"/>
      <c r="QOT770" s="156"/>
      <c r="QOU770" s="156"/>
      <c r="QOV770" s="156"/>
      <c r="QOW770" s="156"/>
      <c r="QOX770" s="156"/>
      <c r="QOY770" s="156"/>
      <c r="QOZ770" s="156"/>
      <c r="QPA770" s="156"/>
      <c r="QPB770" s="156"/>
      <c r="QPC770" s="156"/>
      <c r="QPD770" s="156"/>
      <c r="QPE770" s="156"/>
      <c r="QPF770" s="156"/>
      <c r="QPG770" s="156"/>
      <c r="QPH770" s="156"/>
      <c r="QPI770" s="156"/>
      <c r="QPJ770" s="156"/>
      <c r="QPK770" s="156"/>
      <c r="QPL770" s="156"/>
      <c r="QPM770" s="156"/>
      <c r="QPN770" s="156"/>
      <c r="QPO770" s="156"/>
      <c r="QPP770" s="156"/>
      <c r="QPQ770" s="156"/>
      <c r="QPR770" s="156"/>
      <c r="QPS770" s="156"/>
      <c r="QPT770" s="156"/>
      <c r="QPU770" s="156"/>
      <c r="QPV770" s="156"/>
      <c r="QPW770" s="156"/>
      <c r="QPX770" s="156"/>
      <c r="QPY770" s="156"/>
      <c r="QPZ770" s="156"/>
      <c r="QQA770" s="156"/>
      <c r="QQB770" s="156"/>
      <c r="QQC770" s="156"/>
      <c r="QQD770" s="156"/>
      <c r="QQE770" s="156"/>
      <c r="QQF770" s="156"/>
      <c r="QQG770" s="156"/>
      <c r="QQH770" s="156"/>
      <c r="QQI770" s="156"/>
      <c r="QQJ770" s="156"/>
      <c r="QQK770" s="156"/>
      <c r="QQL770" s="156"/>
      <c r="QQM770" s="156"/>
      <c r="QQN770" s="156"/>
      <c r="QQO770" s="156"/>
      <c r="QQP770" s="156"/>
      <c r="QQQ770" s="156"/>
      <c r="QQR770" s="156"/>
      <c r="QQS770" s="156"/>
      <c r="QQT770" s="156"/>
      <c r="QQU770" s="156"/>
      <c r="QQV770" s="156"/>
      <c r="QQW770" s="156"/>
      <c r="QQX770" s="156"/>
      <c r="QQY770" s="156"/>
      <c r="QQZ770" s="156"/>
      <c r="QRA770" s="156"/>
      <c r="QRB770" s="156"/>
      <c r="QRC770" s="156"/>
      <c r="QRD770" s="156"/>
      <c r="QRE770" s="156"/>
      <c r="QRF770" s="156"/>
      <c r="QRG770" s="156"/>
      <c r="QRH770" s="156"/>
      <c r="QRI770" s="156"/>
      <c r="QRJ770" s="156"/>
      <c r="QRK770" s="156"/>
      <c r="QRL770" s="156"/>
      <c r="QRM770" s="156"/>
      <c r="QRN770" s="156"/>
      <c r="QRO770" s="156"/>
      <c r="QRP770" s="156"/>
      <c r="QRQ770" s="156"/>
      <c r="QRR770" s="156"/>
      <c r="QRS770" s="156"/>
      <c r="QRT770" s="156"/>
      <c r="QRU770" s="156"/>
      <c r="QRV770" s="156"/>
      <c r="QRW770" s="156"/>
      <c r="QRX770" s="156"/>
      <c r="QRY770" s="156"/>
      <c r="QRZ770" s="156"/>
      <c r="QSA770" s="156"/>
      <c r="QSB770" s="156"/>
      <c r="QSC770" s="156"/>
      <c r="QSD770" s="156"/>
      <c r="QSE770" s="156"/>
      <c r="QSF770" s="156"/>
      <c r="QSG770" s="156"/>
      <c r="QSH770" s="156"/>
      <c r="QSI770" s="156"/>
      <c r="QSJ770" s="156"/>
      <c r="QSK770" s="156"/>
      <c r="QSL770" s="156"/>
      <c r="QSM770" s="156"/>
      <c r="QSN770" s="156"/>
      <c r="QSO770" s="156"/>
      <c r="QSP770" s="156"/>
      <c r="QSQ770" s="156"/>
      <c r="QSR770" s="156"/>
      <c r="QSS770" s="156"/>
      <c r="QST770" s="156"/>
      <c r="QSU770" s="156"/>
      <c r="QSV770" s="156"/>
      <c r="QSW770" s="156"/>
      <c r="QSX770" s="156"/>
      <c r="QSY770" s="156"/>
      <c r="QSZ770" s="156"/>
      <c r="QTA770" s="156"/>
      <c r="QTB770" s="156"/>
      <c r="QTC770" s="156"/>
      <c r="QTD770" s="156"/>
      <c r="QTE770" s="156"/>
      <c r="QTF770" s="156"/>
      <c r="QTG770" s="156"/>
      <c r="QTH770" s="156"/>
      <c r="QTI770" s="156"/>
      <c r="QTJ770" s="156"/>
      <c r="QTK770" s="156"/>
      <c r="QTL770" s="156"/>
      <c r="QTM770" s="156"/>
      <c r="QTN770" s="156"/>
      <c r="QTO770" s="156"/>
      <c r="QTP770" s="156"/>
      <c r="QTQ770" s="156"/>
      <c r="QTR770" s="156"/>
      <c r="QTS770" s="156"/>
      <c r="QTT770" s="156"/>
      <c r="QTU770" s="156"/>
      <c r="QTV770" s="156"/>
      <c r="QTW770" s="156"/>
      <c r="QTX770" s="156"/>
      <c r="QTY770" s="156"/>
      <c r="QTZ770" s="156"/>
      <c r="QUA770" s="156"/>
      <c r="QUB770" s="156"/>
      <c r="QUC770" s="156"/>
      <c r="QUD770" s="156"/>
      <c r="QUE770" s="156"/>
      <c r="QUF770" s="156"/>
      <c r="QUG770" s="156"/>
      <c r="QUH770" s="156"/>
      <c r="QUI770" s="156"/>
      <c r="QUJ770" s="156"/>
      <c r="QUK770" s="156"/>
      <c r="QUL770" s="156"/>
      <c r="QUM770" s="156"/>
      <c r="QUN770" s="156"/>
      <c r="QUO770" s="156"/>
      <c r="QUP770" s="156"/>
      <c r="QUQ770" s="156"/>
      <c r="QUR770" s="156"/>
      <c r="QUS770" s="156"/>
      <c r="QUT770" s="156"/>
      <c r="QUU770" s="156"/>
      <c r="QUV770" s="156"/>
      <c r="QUW770" s="156"/>
      <c r="QUX770" s="156"/>
      <c r="QUY770" s="156"/>
      <c r="QUZ770" s="156"/>
      <c r="QVA770" s="156"/>
      <c r="QVB770" s="156"/>
      <c r="QVC770" s="156"/>
      <c r="QVD770" s="156"/>
      <c r="QVE770" s="156"/>
      <c r="QVF770" s="156"/>
      <c r="QVG770" s="156"/>
      <c r="QVH770" s="156"/>
      <c r="QVI770" s="156"/>
      <c r="QVJ770" s="156"/>
      <c r="QVK770" s="156"/>
      <c r="QVL770" s="156"/>
      <c r="QVM770" s="156"/>
      <c r="QVN770" s="156"/>
      <c r="QVO770" s="156"/>
      <c r="QVP770" s="156"/>
      <c r="QVQ770" s="156"/>
      <c r="QVR770" s="156"/>
      <c r="QVS770" s="156"/>
      <c r="QVT770" s="156"/>
      <c r="QVU770" s="156"/>
      <c r="QVV770" s="156"/>
      <c r="QVW770" s="156"/>
      <c r="QVX770" s="156"/>
      <c r="QVY770" s="156"/>
      <c r="QVZ770" s="156"/>
      <c r="QWA770" s="156"/>
      <c r="QWB770" s="156"/>
      <c r="QWC770" s="156"/>
      <c r="QWD770" s="156"/>
      <c r="QWE770" s="156"/>
      <c r="QWF770" s="156"/>
      <c r="QWG770" s="156"/>
      <c r="QWH770" s="156"/>
      <c r="QWI770" s="156"/>
      <c r="QWJ770" s="156"/>
      <c r="QWK770" s="156"/>
      <c r="QWL770" s="156"/>
      <c r="QWM770" s="156"/>
      <c r="QWN770" s="156"/>
      <c r="QWO770" s="156"/>
      <c r="QWP770" s="156"/>
      <c r="QWQ770" s="156"/>
      <c r="QWR770" s="156"/>
      <c r="QWS770" s="156"/>
      <c r="QWT770" s="156"/>
      <c r="QWU770" s="156"/>
      <c r="QWV770" s="156"/>
      <c r="QWW770" s="156"/>
      <c r="QWX770" s="156"/>
      <c r="QWY770" s="156"/>
      <c r="QWZ770" s="156"/>
      <c r="QXA770" s="156"/>
      <c r="QXB770" s="156"/>
      <c r="QXC770" s="156"/>
      <c r="QXD770" s="156"/>
      <c r="QXE770" s="156"/>
      <c r="QXF770" s="156"/>
      <c r="QXG770" s="156"/>
      <c r="QXH770" s="156"/>
      <c r="QXI770" s="156"/>
      <c r="QXJ770" s="156"/>
      <c r="QXK770" s="156"/>
      <c r="QXL770" s="156"/>
      <c r="QXM770" s="156"/>
      <c r="QXN770" s="156"/>
      <c r="QXO770" s="156"/>
      <c r="QXP770" s="156"/>
      <c r="QXQ770" s="156"/>
      <c r="QXR770" s="156"/>
      <c r="QXS770" s="156"/>
      <c r="QXT770" s="156"/>
      <c r="QXU770" s="156"/>
      <c r="QXV770" s="156"/>
      <c r="QXW770" s="156"/>
      <c r="QXX770" s="156"/>
      <c r="QXY770" s="156"/>
      <c r="QXZ770" s="156"/>
      <c r="QYA770" s="156"/>
      <c r="QYB770" s="156"/>
      <c r="QYC770" s="156"/>
      <c r="QYD770" s="156"/>
      <c r="QYE770" s="156"/>
      <c r="QYF770" s="156"/>
      <c r="QYG770" s="156"/>
      <c r="QYH770" s="156"/>
      <c r="QYI770" s="156"/>
      <c r="QYJ770" s="156"/>
      <c r="QYK770" s="156"/>
      <c r="QYL770" s="156"/>
      <c r="QYM770" s="156"/>
      <c r="QYN770" s="156"/>
      <c r="QYO770" s="156"/>
      <c r="QYP770" s="156"/>
      <c r="QYQ770" s="156"/>
      <c r="QYR770" s="156"/>
      <c r="QYS770" s="156"/>
      <c r="QYT770" s="156"/>
      <c r="QYU770" s="156"/>
      <c r="QYV770" s="156"/>
      <c r="QYW770" s="156"/>
      <c r="QYX770" s="156"/>
      <c r="QYY770" s="156"/>
      <c r="QYZ770" s="156"/>
      <c r="QZA770" s="156"/>
      <c r="QZB770" s="156"/>
      <c r="QZC770" s="156"/>
      <c r="QZD770" s="156"/>
      <c r="QZE770" s="156"/>
      <c r="QZF770" s="156"/>
      <c r="QZG770" s="156"/>
      <c r="QZH770" s="156"/>
      <c r="QZI770" s="156"/>
      <c r="QZJ770" s="156"/>
      <c r="QZK770" s="156"/>
      <c r="QZL770" s="156"/>
      <c r="QZM770" s="156"/>
      <c r="QZN770" s="156"/>
      <c r="QZO770" s="156"/>
      <c r="QZP770" s="156"/>
      <c r="QZQ770" s="156"/>
      <c r="QZR770" s="156"/>
      <c r="QZS770" s="156"/>
      <c r="QZT770" s="156"/>
      <c r="QZU770" s="156"/>
      <c r="QZV770" s="156"/>
      <c r="QZW770" s="156"/>
      <c r="QZX770" s="156"/>
      <c r="QZY770" s="156"/>
      <c r="QZZ770" s="156"/>
      <c r="RAA770" s="156"/>
      <c r="RAB770" s="156"/>
      <c r="RAC770" s="156"/>
      <c r="RAD770" s="156"/>
      <c r="RAE770" s="156"/>
      <c r="RAF770" s="156"/>
      <c r="RAG770" s="156"/>
      <c r="RAH770" s="156"/>
      <c r="RAI770" s="156"/>
      <c r="RAJ770" s="156"/>
      <c r="RAK770" s="156"/>
      <c r="RAL770" s="156"/>
      <c r="RAM770" s="156"/>
      <c r="RAN770" s="156"/>
      <c r="RAO770" s="156"/>
      <c r="RAP770" s="156"/>
      <c r="RAQ770" s="156"/>
      <c r="RAR770" s="156"/>
      <c r="RAS770" s="156"/>
      <c r="RAT770" s="156"/>
      <c r="RAU770" s="156"/>
      <c r="RAV770" s="156"/>
      <c r="RAW770" s="156"/>
      <c r="RAX770" s="156"/>
      <c r="RAY770" s="156"/>
      <c r="RAZ770" s="156"/>
      <c r="RBA770" s="156"/>
      <c r="RBB770" s="156"/>
      <c r="RBC770" s="156"/>
      <c r="RBD770" s="156"/>
      <c r="RBE770" s="156"/>
      <c r="RBF770" s="156"/>
      <c r="RBG770" s="156"/>
      <c r="RBH770" s="156"/>
      <c r="RBI770" s="156"/>
      <c r="RBJ770" s="156"/>
      <c r="RBK770" s="156"/>
      <c r="RBL770" s="156"/>
      <c r="RBM770" s="156"/>
      <c r="RBN770" s="156"/>
      <c r="RBO770" s="156"/>
      <c r="RBP770" s="156"/>
      <c r="RBQ770" s="156"/>
      <c r="RBR770" s="156"/>
      <c r="RBS770" s="156"/>
      <c r="RBT770" s="156"/>
      <c r="RBU770" s="156"/>
      <c r="RBV770" s="156"/>
      <c r="RBW770" s="156"/>
      <c r="RBX770" s="156"/>
      <c r="RBY770" s="156"/>
      <c r="RBZ770" s="156"/>
      <c r="RCA770" s="156"/>
      <c r="RCB770" s="156"/>
      <c r="RCC770" s="156"/>
      <c r="RCD770" s="156"/>
      <c r="RCE770" s="156"/>
      <c r="RCF770" s="156"/>
      <c r="RCG770" s="156"/>
      <c r="RCH770" s="156"/>
      <c r="RCI770" s="156"/>
      <c r="RCJ770" s="156"/>
      <c r="RCK770" s="156"/>
      <c r="RCL770" s="156"/>
      <c r="RCM770" s="156"/>
      <c r="RCN770" s="156"/>
      <c r="RCO770" s="156"/>
      <c r="RCP770" s="156"/>
      <c r="RCQ770" s="156"/>
      <c r="RCR770" s="156"/>
      <c r="RCS770" s="156"/>
      <c r="RCT770" s="156"/>
      <c r="RCU770" s="156"/>
      <c r="RCV770" s="156"/>
      <c r="RCW770" s="156"/>
      <c r="RCX770" s="156"/>
      <c r="RCY770" s="156"/>
      <c r="RCZ770" s="156"/>
      <c r="RDA770" s="156"/>
      <c r="RDB770" s="156"/>
      <c r="RDC770" s="156"/>
      <c r="RDD770" s="156"/>
      <c r="RDE770" s="156"/>
      <c r="RDF770" s="156"/>
      <c r="RDG770" s="156"/>
      <c r="RDH770" s="156"/>
      <c r="RDI770" s="156"/>
      <c r="RDJ770" s="156"/>
      <c r="RDK770" s="156"/>
      <c r="RDL770" s="156"/>
      <c r="RDM770" s="156"/>
      <c r="RDN770" s="156"/>
      <c r="RDO770" s="156"/>
      <c r="RDP770" s="156"/>
      <c r="RDQ770" s="156"/>
      <c r="RDR770" s="156"/>
      <c r="RDS770" s="156"/>
      <c r="RDT770" s="156"/>
      <c r="RDU770" s="156"/>
      <c r="RDV770" s="156"/>
      <c r="RDW770" s="156"/>
      <c r="RDX770" s="156"/>
      <c r="RDY770" s="156"/>
      <c r="RDZ770" s="156"/>
      <c r="REA770" s="156"/>
      <c r="REB770" s="156"/>
      <c r="REC770" s="156"/>
      <c r="RED770" s="156"/>
      <c r="REE770" s="156"/>
      <c r="REF770" s="156"/>
      <c r="REG770" s="156"/>
      <c r="REH770" s="156"/>
      <c r="REI770" s="156"/>
      <c r="REJ770" s="156"/>
      <c r="REK770" s="156"/>
      <c r="REL770" s="156"/>
      <c r="REM770" s="156"/>
      <c r="REN770" s="156"/>
      <c r="REO770" s="156"/>
      <c r="REP770" s="156"/>
      <c r="REQ770" s="156"/>
      <c r="RER770" s="156"/>
      <c r="RES770" s="156"/>
      <c r="RET770" s="156"/>
      <c r="REU770" s="156"/>
      <c r="REV770" s="156"/>
      <c r="REW770" s="156"/>
      <c r="REX770" s="156"/>
      <c r="REY770" s="156"/>
      <c r="REZ770" s="156"/>
      <c r="RFA770" s="156"/>
      <c r="RFB770" s="156"/>
      <c r="RFC770" s="156"/>
      <c r="RFD770" s="156"/>
      <c r="RFE770" s="156"/>
      <c r="RFF770" s="156"/>
      <c r="RFG770" s="156"/>
      <c r="RFH770" s="156"/>
      <c r="RFI770" s="156"/>
      <c r="RFJ770" s="156"/>
      <c r="RFK770" s="156"/>
      <c r="RFL770" s="156"/>
      <c r="RFM770" s="156"/>
      <c r="RFN770" s="156"/>
      <c r="RFO770" s="156"/>
      <c r="RFP770" s="156"/>
      <c r="RFQ770" s="156"/>
      <c r="RFR770" s="156"/>
      <c r="RFS770" s="156"/>
      <c r="RFT770" s="156"/>
      <c r="RFU770" s="156"/>
      <c r="RFV770" s="156"/>
      <c r="RFW770" s="156"/>
      <c r="RFX770" s="156"/>
      <c r="RFY770" s="156"/>
      <c r="RFZ770" s="156"/>
      <c r="RGA770" s="156"/>
      <c r="RGB770" s="156"/>
      <c r="RGC770" s="156"/>
      <c r="RGD770" s="156"/>
      <c r="RGE770" s="156"/>
      <c r="RGF770" s="156"/>
      <c r="RGG770" s="156"/>
      <c r="RGH770" s="156"/>
      <c r="RGI770" s="156"/>
      <c r="RGJ770" s="156"/>
      <c r="RGK770" s="156"/>
      <c r="RGL770" s="156"/>
      <c r="RGM770" s="156"/>
      <c r="RGN770" s="156"/>
      <c r="RGO770" s="156"/>
      <c r="RGP770" s="156"/>
      <c r="RGQ770" s="156"/>
      <c r="RGR770" s="156"/>
      <c r="RGS770" s="156"/>
      <c r="RGT770" s="156"/>
      <c r="RGU770" s="156"/>
      <c r="RGV770" s="156"/>
      <c r="RGW770" s="156"/>
      <c r="RGX770" s="156"/>
      <c r="RGY770" s="156"/>
      <c r="RGZ770" s="156"/>
      <c r="RHA770" s="156"/>
      <c r="RHB770" s="156"/>
      <c r="RHC770" s="156"/>
      <c r="RHD770" s="156"/>
      <c r="RHE770" s="156"/>
      <c r="RHF770" s="156"/>
      <c r="RHG770" s="156"/>
      <c r="RHH770" s="156"/>
      <c r="RHI770" s="156"/>
      <c r="RHJ770" s="156"/>
      <c r="RHK770" s="156"/>
      <c r="RHL770" s="156"/>
      <c r="RHM770" s="156"/>
      <c r="RHN770" s="156"/>
      <c r="RHO770" s="156"/>
      <c r="RHP770" s="156"/>
      <c r="RHQ770" s="156"/>
      <c r="RHR770" s="156"/>
      <c r="RHS770" s="156"/>
      <c r="RHT770" s="156"/>
      <c r="RHU770" s="156"/>
      <c r="RHV770" s="156"/>
      <c r="RHW770" s="156"/>
      <c r="RHX770" s="156"/>
      <c r="RHY770" s="156"/>
      <c r="RHZ770" s="156"/>
      <c r="RIA770" s="156"/>
      <c r="RIB770" s="156"/>
      <c r="RIC770" s="156"/>
      <c r="RID770" s="156"/>
      <c r="RIE770" s="156"/>
      <c r="RIF770" s="156"/>
      <c r="RIG770" s="156"/>
      <c r="RIH770" s="156"/>
      <c r="RII770" s="156"/>
      <c r="RIJ770" s="156"/>
      <c r="RIK770" s="156"/>
      <c r="RIL770" s="156"/>
      <c r="RIM770" s="156"/>
      <c r="RIN770" s="156"/>
      <c r="RIO770" s="156"/>
      <c r="RIP770" s="156"/>
      <c r="RIQ770" s="156"/>
      <c r="RIR770" s="156"/>
      <c r="RIS770" s="156"/>
      <c r="RIT770" s="156"/>
      <c r="RIU770" s="156"/>
      <c r="RIV770" s="156"/>
      <c r="RIW770" s="156"/>
      <c r="RIX770" s="156"/>
      <c r="RIY770" s="156"/>
      <c r="RIZ770" s="156"/>
      <c r="RJA770" s="156"/>
      <c r="RJB770" s="156"/>
      <c r="RJC770" s="156"/>
      <c r="RJD770" s="156"/>
      <c r="RJE770" s="156"/>
      <c r="RJF770" s="156"/>
      <c r="RJG770" s="156"/>
      <c r="RJH770" s="156"/>
      <c r="RJI770" s="156"/>
      <c r="RJJ770" s="156"/>
      <c r="RJK770" s="156"/>
      <c r="RJL770" s="156"/>
      <c r="RJM770" s="156"/>
      <c r="RJN770" s="156"/>
      <c r="RJO770" s="156"/>
      <c r="RJP770" s="156"/>
      <c r="RJQ770" s="156"/>
      <c r="RJR770" s="156"/>
      <c r="RJS770" s="156"/>
      <c r="RJT770" s="156"/>
      <c r="RJU770" s="156"/>
      <c r="RJV770" s="156"/>
      <c r="RJW770" s="156"/>
      <c r="RJX770" s="156"/>
      <c r="RJY770" s="156"/>
      <c r="RJZ770" s="156"/>
      <c r="RKA770" s="156"/>
      <c r="RKB770" s="156"/>
      <c r="RKC770" s="156"/>
      <c r="RKD770" s="156"/>
      <c r="RKE770" s="156"/>
      <c r="RKF770" s="156"/>
      <c r="RKG770" s="156"/>
      <c r="RKH770" s="156"/>
      <c r="RKI770" s="156"/>
      <c r="RKJ770" s="156"/>
      <c r="RKK770" s="156"/>
      <c r="RKL770" s="156"/>
      <c r="RKM770" s="156"/>
      <c r="RKN770" s="156"/>
      <c r="RKO770" s="156"/>
      <c r="RKP770" s="156"/>
      <c r="RKQ770" s="156"/>
      <c r="RKR770" s="156"/>
      <c r="RKS770" s="156"/>
      <c r="RKT770" s="156"/>
      <c r="RKU770" s="156"/>
      <c r="RKV770" s="156"/>
      <c r="RKW770" s="156"/>
      <c r="RKX770" s="156"/>
      <c r="RKY770" s="156"/>
      <c r="RKZ770" s="156"/>
      <c r="RLA770" s="156"/>
      <c r="RLB770" s="156"/>
      <c r="RLC770" s="156"/>
      <c r="RLD770" s="156"/>
      <c r="RLE770" s="156"/>
      <c r="RLF770" s="156"/>
      <c r="RLG770" s="156"/>
      <c r="RLH770" s="156"/>
      <c r="RLI770" s="156"/>
      <c r="RLJ770" s="156"/>
      <c r="RLK770" s="156"/>
      <c r="RLL770" s="156"/>
      <c r="RLM770" s="156"/>
      <c r="RLN770" s="156"/>
      <c r="RLO770" s="156"/>
      <c r="RLP770" s="156"/>
      <c r="RLQ770" s="156"/>
      <c r="RLR770" s="156"/>
      <c r="RLS770" s="156"/>
      <c r="RLT770" s="156"/>
      <c r="RLU770" s="156"/>
      <c r="RLV770" s="156"/>
      <c r="RLW770" s="156"/>
      <c r="RLX770" s="156"/>
      <c r="RLY770" s="156"/>
      <c r="RLZ770" s="156"/>
      <c r="RMA770" s="156"/>
      <c r="RMB770" s="156"/>
      <c r="RMC770" s="156"/>
      <c r="RMD770" s="156"/>
      <c r="RME770" s="156"/>
      <c r="RMF770" s="156"/>
      <c r="RMG770" s="156"/>
      <c r="RMH770" s="156"/>
      <c r="RMI770" s="156"/>
      <c r="RMJ770" s="156"/>
      <c r="RMK770" s="156"/>
      <c r="RML770" s="156"/>
      <c r="RMM770" s="156"/>
      <c r="RMN770" s="156"/>
      <c r="RMO770" s="156"/>
      <c r="RMP770" s="156"/>
      <c r="RMQ770" s="156"/>
      <c r="RMR770" s="156"/>
      <c r="RMS770" s="156"/>
      <c r="RMT770" s="156"/>
      <c r="RMU770" s="156"/>
      <c r="RMV770" s="156"/>
      <c r="RMW770" s="156"/>
      <c r="RMX770" s="156"/>
      <c r="RMY770" s="156"/>
      <c r="RMZ770" s="156"/>
      <c r="RNA770" s="156"/>
      <c r="RNB770" s="156"/>
      <c r="RNC770" s="156"/>
      <c r="RND770" s="156"/>
      <c r="RNE770" s="156"/>
      <c r="RNF770" s="156"/>
      <c r="RNG770" s="156"/>
      <c r="RNH770" s="156"/>
      <c r="RNI770" s="156"/>
      <c r="RNJ770" s="156"/>
      <c r="RNK770" s="156"/>
      <c r="RNL770" s="156"/>
      <c r="RNM770" s="156"/>
      <c r="RNN770" s="156"/>
      <c r="RNO770" s="156"/>
      <c r="RNP770" s="156"/>
      <c r="RNQ770" s="156"/>
      <c r="RNR770" s="156"/>
      <c r="RNS770" s="156"/>
      <c r="RNT770" s="156"/>
      <c r="RNU770" s="156"/>
      <c r="RNV770" s="156"/>
      <c r="RNW770" s="156"/>
      <c r="RNX770" s="156"/>
      <c r="RNY770" s="156"/>
      <c r="RNZ770" s="156"/>
      <c r="ROA770" s="156"/>
      <c r="ROB770" s="156"/>
      <c r="ROC770" s="156"/>
      <c r="ROD770" s="156"/>
      <c r="ROE770" s="156"/>
      <c r="ROF770" s="156"/>
      <c r="ROG770" s="156"/>
      <c r="ROH770" s="156"/>
      <c r="ROI770" s="156"/>
      <c r="ROJ770" s="156"/>
      <c r="ROK770" s="156"/>
      <c r="ROL770" s="156"/>
      <c r="ROM770" s="156"/>
      <c r="RON770" s="156"/>
      <c r="ROO770" s="156"/>
      <c r="ROP770" s="156"/>
      <c r="ROQ770" s="156"/>
      <c r="ROR770" s="156"/>
      <c r="ROS770" s="156"/>
      <c r="ROT770" s="156"/>
      <c r="ROU770" s="156"/>
      <c r="ROV770" s="156"/>
      <c r="ROW770" s="156"/>
      <c r="ROX770" s="156"/>
      <c r="ROY770" s="156"/>
      <c r="ROZ770" s="156"/>
      <c r="RPA770" s="156"/>
      <c r="RPB770" s="156"/>
      <c r="RPC770" s="156"/>
      <c r="RPD770" s="156"/>
      <c r="RPE770" s="156"/>
      <c r="RPF770" s="156"/>
      <c r="RPG770" s="156"/>
      <c r="RPH770" s="156"/>
      <c r="RPI770" s="156"/>
      <c r="RPJ770" s="156"/>
      <c r="RPK770" s="156"/>
      <c r="RPL770" s="156"/>
      <c r="RPM770" s="156"/>
      <c r="RPN770" s="156"/>
      <c r="RPO770" s="156"/>
      <c r="RPP770" s="156"/>
      <c r="RPQ770" s="156"/>
      <c r="RPR770" s="156"/>
      <c r="RPS770" s="156"/>
      <c r="RPT770" s="156"/>
      <c r="RPU770" s="156"/>
      <c r="RPV770" s="156"/>
      <c r="RPW770" s="156"/>
      <c r="RPX770" s="156"/>
      <c r="RPY770" s="156"/>
      <c r="RPZ770" s="156"/>
      <c r="RQA770" s="156"/>
      <c r="RQB770" s="156"/>
      <c r="RQC770" s="156"/>
      <c r="RQD770" s="156"/>
      <c r="RQE770" s="156"/>
      <c r="RQF770" s="156"/>
      <c r="RQG770" s="156"/>
      <c r="RQH770" s="156"/>
      <c r="RQI770" s="156"/>
      <c r="RQJ770" s="156"/>
      <c r="RQK770" s="156"/>
      <c r="RQL770" s="156"/>
      <c r="RQM770" s="156"/>
      <c r="RQN770" s="156"/>
      <c r="RQO770" s="156"/>
      <c r="RQP770" s="156"/>
      <c r="RQQ770" s="156"/>
      <c r="RQR770" s="156"/>
      <c r="RQS770" s="156"/>
      <c r="RQT770" s="156"/>
      <c r="RQU770" s="156"/>
      <c r="RQV770" s="156"/>
      <c r="RQW770" s="156"/>
      <c r="RQX770" s="156"/>
      <c r="RQY770" s="156"/>
      <c r="RQZ770" s="156"/>
      <c r="RRA770" s="156"/>
      <c r="RRB770" s="156"/>
      <c r="RRC770" s="156"/>
      <c r="RRD770" s="156"/>
      <c r="RRE770" s="156"/>
      <c r="RRF770" s="156"/>
      <c r="RRG770" s="156"/>
      <c r="RRH770" s="156"/>
      <c r="RRI770" s="156"/>
      <c r="RRJ770" s="156"/>
      <c r="RRK770" s="156"/>
      <c r="RRL770" s="156"/>
      <c r="RRM770" s="156"/>
      <c r="RRN770" s="156"/>
      <c r="RRO770" s="156"/>
      <c r="RRP770" s="156"/>
      <c r="RRQ770" s="156"/>
      <c r="RRR770" s="156"/>
      <c r="RRS770" s="156"/>
      <c r="RRT770" s="156"/>
      <c r="RRU770" s="156"/>
      <c r="RRV770" s="156"/>
      <c r="RRW770" s="156"/>
      <c r="RRX770" s="156"/>
      <c r="RRY770" s="156"/>
      <c r="RRZ770" s="156"/>
      <c r="RSA770" s="156"/>
      <c r="RSB770" s="156"/>
      <c r="RSC770" s="156"/>
      <c r="RSD770" s="156"/>
      <c r="RSE770" s="156"/>
      <c r="RSF770" s="156"/>
      <c r="RSG770" s="156"/>
      <c r="RSH770" s="156"/>
      <c r="RSI770" s="156"/>
      <c r="RSJ770" s="156"/>
      <c r="RSK770" s="156"/>
      <c r="RSL770" s="156"/>
      <c r="RSM770" s="156"/>
      <c r="RSN770" s="156"/>
      <c r="RSO770" s="156"/>
      <c r="RSP770" s="156"/>
      <c r="RSQ770" s="156"/>
      <c r="RSR770" s="156"/>
      <c r="RSS770" s="156"/>
      <c r="RST770" s="156"/>
      <c r="RSU770" s="156"/>
      <c r="RSV770" s="156"/>
      <c r="RSW770" s="156"/>
      <c r="RSX770" s="156"/>
      <c r="RSY770" s="156"/>
      <c r="RSZ770" s="156"/>
      <c r="RTA770" s="156"/>
      <c r="RTB770" s="156"/>
      <c r="RTC770" s="156"/>
      <c r="RTD770" s="156"/>
      <c r="RTE770" s="156"/>
      <c r="RTF770" s="156"/>
      <c r="RTG770" s="156"/>
      <c r="RTH770" s="156"/>
      <c r="RTI770" s="156"/>
      <c r="RTJ770" s="156"/>
      <c r="RTK770" s="156"/>
      <c r="RTL770" s="156"/>
      <c r="RTM770" s="156"/>
      <c r="RTN770" s="156"/>
      <c r="RTO770" s="156"/>
      <c r="RTP770" s="156"/>
      <c r="RTQ770" s="156"/>
      <c r="RTR770" s="156"/>
      <c r="RTS770" s="156"/>
      <c r="RTT770" s="156"/>
      <c r="RTU770" s="156"/>
      <c r="RTV770" s="156"/>
      <c r="RTW770" s="156"/>
      <c r="RTX770" s="156"/>
      <c r="RTY770" s="156"/>
      <c r="RTZ770" s="156"/>
      <c r="RUA770" s="156"/>
      <c r="RUB770" s="156"/>
      <c r="RUC770" s="156"/>
      <c r="RUD770" s="156"/>
      <c r="RUE770" s="156"/>
      <c r="RUF770" s="156"/>
      <c r="RUG770" s="156"/>
      <c r="RUH770" s="156"/>
      <c r="RUI770" s="156"/>
      <c r="RUJ770" s="156"/>
      <c r="RUK770" s="156"/>
      <c r="RUL770" s="156"/>
      <c r="RUM770" s="156"/>
      <c r="RUN770" s="156"/>
      <c r="RUO770" s="156"/>
      <c r="RUP770" s="156"/>
      <c r="RUQ770" s="156"/>
      <c r="RUR770" s="156"/>
      <c r="RUS770" s="156"/>
      <c r="RUT770" s="156"/>
      <c r="RUU770" s="156"/>
      <c r="RUV770" s="156"/>
      <c r="RUW770" s="156"/>
      <c r="RUX770" s="156"/>
      <c r="RUY770" s="156"/>
      <c r="RUZ770" s="156"/>
      <c r="RVA770" s="156"/>
      <c r="RVB770" s="156"/>
      <c r="RVC770" s="156"/>
      <c r="RVD770" s="156"/>
      <c r="RVE770" s="156"/>
      <c r="RVF770" s="156"/>
      <c r="RVG770" s="156"/>
      <c r="RVH770" s="156"/>
      <c r="RVI770" s="156"/>
      <c r="RVJ770" s="156"/>
      <c r="RVK770" s="156"/>
      <c r="RVL770" s="156"/>
      <c r="RVM770" s="156"/>
      <c r="RVN770" s="156"/>
      <c r="RVO770" s="156"/>
      <c r="RVP770" s="156"/>
      <c r="RVQ770" s="156"/>
      <c r="RVR770" s="156"/>
      <c r="RVS770" s="156"/>
      <c r="RVT770" s="156"/>
      <c r="RVU770" s="156"/>
      <c r="RVV770" s="156"/>
      <c r="RVW770" s="156"/>
      <c r="RVX770" s="156"/>
      <c r="RVY770" s="156"/>
      <c r="RVZ770" s="156"/>
      <c r="RWA770" s="156"/>
      <c r="RWB770" s="156"/>
      <c r="RWC770" s="156"/>
      <c r="RWD770" s="156"/>
      <c r="RWE770" s="156"/>
      <c r="RWF770" s="156"/>
      <c r="RWG770" s="156"/>
      <c r="RWH770" s="156"/>
      <c r="RWI770" s="156"/>
      <c r="RWJ770" s="156"/>
      <c r="RWK770" s="156"/>
      <c r="RWL770" s="156"/>
      <c r="RWM770" s="156"/>
      <c r="RWN770" s="156"/>
      <c r="RWO770" s="156"/>
      <c r="RWP770" s="156"/>
      <c r="RWQ770" s="156"/>
      <c r="RWR770" s="156"/>
      <c r="RWS770" s="156"/>
      <c r="RWT770" s="156"/>
      <c r="RWU770" s="156"/>
      <c r="RWV770" s="156"/>
      <c r="RWW770" s="156"/>
      <c r="RWX770" s="156"/>
      <c r="RWY770" s="156"/>
      <c r="RWZ770" s="156"/>
      <c r="RXA770" s="156"/>
      <c r="RXB770" s="156"/>
      <c r="RXC770" s="156"/>
      <c r="RXD770" s="156"/>
      <c r="RXE770" s="156"/>
      <c r="RXF770" s="156"/>
      <c r="RXG770" s="156"/>
      <c r="RXH770" s="156"/>
      <c r="RXI770" s="156"/>
      <c r="RXJ770" s="156"/>
      <c r="RXK770" s="156"/>
      <c r="RXL770" s="156"/>
      <c r="RXM770" s="156"/>
      <c r="RXN770" s="156"/>
      <c r="RXO770" s="156"/>
      <c r="RXP770" s="156"/>
      <c r="RXQ770" s="156"/>
      <c r="RXR770" s="156"/>
      <c r="RXS770" s="156"/>
      <c r="RXT770" s="156"/>
      <c r="RXU770" s="156"/>
      <c r="RXV770" s="156"/>
      <c r="RXW770" s="156"/>
      <c r="RXX770" s="156"/>
      <c r="RXY770" s="156"/>
      <c r="RXZ770" s="156"/>
      <c r="RYA770" s="156"/>
      <c r="RYB770" s="156"/>
      <c r="RYC770" s="156"/>
      <c r="RYD770" s="156"/>
      <c r="RYE770" s="156"/>
      <c r="RYF770" s="156"/>
      <c r="RYG770" s="156"/>
      <c r="RYH770" s="156"/>
      <c r="RYI770" s="156"/>
      <c r="RYJ770" s="156"/>
      <c r="RYK770" s="156"/>
      <c r="RYL770" s="156"/>
      <c r="RYM770" s="156"/>
      <c r="RYN770" s="156"/>
      <c r="RYO770" s="156"/>
      <c r="RYP770" s="156"/>
      <c r="RYQ770" s="156"/>
      <c r="RYR770" s="156"/>
      <c r="RYS770" s="156"/>
      <c r="RYT770" s="156"/>
      <c r="RYU770" s="156"/>
      <c r="RYV770" s="156"/>
      <c r="RYW770" s="156"/>
      <c r="RYX770" s="156"/>
      <c r="RYY770" s="156"/>
      <c r="RYZ770" s="156"/>
      <c r="RZA770" s="156"/>
      <c r="RZB770" s="156"/>
      <c r="RZC770" s="156"/>
      <c r="RZD770" s="156"/>
      <c r="RZE770" s="156"/>
      <c r="RZF770" s="156"/>
      <c r="RZG770" s="156"/>
      <c r="RZH770" s="156"/>
      <c r="RZI770" s="156"/>
      <c r="RZJ770" s="156"/>
      <c r="RZK770" s="156"/>
      <c r="RZL770" s="156"/>
      <c r="RZM770" s="156"/>
      <c r="RZN770" s="156"/>
      <c r="RZO770" s="156"/>
      <c r="RZP770" s="156"/>
      <c r="RZQ770" s="156"/>
      <c r="RZR770" s="156"/>
      <c r="RZS770" s="156"/>
      <c r="RZT770" s="156"/>
      <c r="RZU770" s="156"/>
      <c r="RZV770" s="156"/>
      <c r="RZW770" s="156"/>
      <c r="RZX770" s="156"/>
      <c r="RZY770" s="156"/>
      <c r="RZZ770" s="156"/>
      <c r="SAA770" s="156"/>
      <c r="SAB770" s="156"/>
      <c r="SAC770" s="156"/>
      <c r="SAD770" s="156"/>
      <c r="SAE770" s="156"/>
      <c r="SAF770" s="156"/>
      <c r="SAG770" s="156"/>
      <c r="SAH770" s="156"/>
      <c r="SAI770" s="156"/>
      <c r="SAJ770" s="156"/>
      <c r="SAK770" s="156"/>
      <c r="SAL770" s="156"/>
      <c r="SAM770" s="156"/>
      <c r="SAN770" s="156"/>
      <c r="SAO770" s="156"/>
      <c r="SAP770" s="156"/>
      <c r="SAQ770" s="156"/>
      <c r="SAR770" s="156"/>
      <c r="SAS770" s="156"/>
      <c r="SAT770" s="156"/>
      <c r="SAU770" s="156"/>
      <c r="SAV770" s="156"/>
      <c r="SAW770" s="156"/>
      <c r="SAX770" s="156"/>
      <c r="SAY770" s="156"/>
      <c r="SAZ770" s="156"/>
      <c r="SBA770" s="156"/>
      <c r="SBB770" s="156"/>
      <c r="SBC770" s="156"/>
      <c r="SBD770" s="156"/>
      <c r="SBE770" s="156"/>
      <c r="SBF770" s="156"/>
      <c r="SBG770" s="156"/>
      <c r="SBH770" s="156"/>
      <c r="SBI770" s="156"/>
      <c r="SBJ770" s="156"/>
      <c r="SBK770" s="156"/>
      <c r="SBL770" s="156"/>
      <c r="SBM770" s="156"/>
      <c r="SBN770" s="156"/>
      <c r="SBO770" s="156"/>
      <c r="SBP770" s="156"/>
      <c r="SBQ770" s="156"/>
      <c r="SBR770" s="156"/>
      <c r="SBS770" s="156"/>
      <c r="SBT770" s="156"/>
      <c r="SBU770" s="156"/>
      <c r="SBV770" s="156"/>
      <c r="SBW770" s="156"/>
      <c r="SBX770" s="156"/>
      <c r="SBY770" s="156"/>
      <c r="SBZ770" s="156"/>
      <c r="SCA770" s="156"/>
      <c r="SCB770" s="156"/>
      <c r="SCC770" s="156"/>
      <c r="SCD770" s="156"/>
      <c r="SCE770" s="156"/>
      <c r="SCF770" s="156"/>
      <c r="SCG770" s="156"/>
      <c r="SCH770" s="156"/>
      <c r="SCI770" s="156"/>
      <c r="SCJ770" s="156"/>
      <c r="SCK770" s="156"/>
      <c r="SCL770" s="156"/>
      <c r="SCM770" s="156"/>
      <c r="SCN770" s="156"/>
      <c r="SCO770" s="156"/>
      <c r="SCP770" s="156"/>
      <c r="SCQ770" s="156"/>
      <c r="SCR770" s="156"/>
      <c r="SCS770" s="156"/>
      <c r="SCT770" s="156"/>
      <c r="SCU770" s="156"/>
      <c r="SCV770" s="156"/>
      <c r="SCW770" s="156"/>
      <c r="SCX770" s="156"/>
      <c r="SCY770" s="156"/>
      <c r="SCZ770" s="156"/>
      <c r="SDA770" s="156"/>
      <c r="SDB770" s="156"/>
      <c r="SDC770" s="156"/>
      <c r="SDD770" s="156"/>
      <c r="SDE770" s="156"/>
      <c r="SDF770" s="156"/>
      <c r="SDG770" s="156"/>
      <c r="SDH770" s="156"/>
      <c r="SDI770" s="156"/>
      <c r="SDJ770" s="156"/>
      <c r="SDK770" s="156"/>
      <c r="SDL770" s="156"/>
      <c r="SDM770" s="156"/>
      <c r="SDN770" s="156"/>
      <c r="SDO770" s="156"/>
      <c r="SDP770" s="156"/>
      <c r="SDQ770" s="156"/>
      <c r="SDR770" s="156"/>
      <c r="SDS770" s="156"/>
      <c r="SDT770" s="156"/>
      <c r="SDU770" s="156"/>
      <c r="SDV770" s="156"/>
      <c r="SDW770" s="156"/>
      <c r="SDX770" s="156"/>
      <c r="SDY770" s="156"/>
      <c r="SDZ770" s="156"/>
      <c r="SEA770" s="156"/>
      <c r="SEB770" s="156"/>
      <c r="SEC770" s="156"/>
      <c r="SED770" s="156"/>
      <c r="SEE770" s="156"/>
      <c r="SEF770" s="156"/>
      <c r="SEG770" s="156"/>
      <c r="SEH770" s="156"/>
      <c r="SEI770" s="156"/>
      <c r="SEJ770" s="156"/>
      <c r="SEK770" s="156"/>
      <c r="SEL770" s="156"/>
      <c r="SEM770" s="156"/>
      <c r="SEN770" s="156"/>
      <c r="SEO770" s="156"/>
      <c r="SEP770" s="156"/>
      <c r="SEQ770" s="156"/>
      <c r="SER770" s="156"/>
      <c r="SES770" s="156"/>
      <c r="SET770" s="156"/>
      <c r="SEU770" s="156"/>
      <c r="SEV770" s="156"/>
      <c r="SEW770" s="156"/>
      <c r="SEX770" s="156"/>
      <c r="SEY770" s="156"/>
      <c r="SEZ770" s="156"/>
      <c r="SFA770" s="156"/>
      <c r="SFB770" s="156"/>
      <c r="SFC770" s="156"/>
      <c r="SFD770" s="156"/>
      <c r="SFE770" s="156"/>
      <c r="SFF770" s="156"/>
      <c r="SFG770" s="156"/>
      <c r="SFH770" s="156"/>
      <c r="SFI770" s="156"/>
      <c r="SFJ770" s="156"/>
      <c r="SFK770" s="156"/>
      <c r="SFL770" s="156"/>
      <c r="SFM770" s="156"/>
      <c r="SFN770" s="156"/>
      <c r="SFO770" s="156"/>
      <c r="SFP770" s="156"/>
      <c r="SFQ770" s="156"/>
      <c r="SFR770" s="156"/>
      <c r="SFS770" s="156"/>
      <c r="SFT770" s="156"/>
      <c r="SFU770" s="156"/>
      <c r="SFV770" s="156"/>
      <c r="SFW770" s="156"/>
      <c r="SFX770" s="156"/>
      <c r="SFY770" s="156"/>
      <c r="SFZ770" s="156"/>
      <c r="SGA770" s="156"/>
      <c r="SGB770" s="156"/>
      <c r="SGC770" s="156"/>
      <c r="SGD770" s="156"/>
      <c r="SGE770" s="156"/>
      <c r="SGF770" s="156"/>
      <c r="SGG770" s="156"/>
      <c r="SGH770" s="156"/>
      <c r="SGI770" s="156"/>
      <c r="SGJ770" s="156"/>
      <c r="SGK770" s="156"/>
      <c r="SGL770" s="156"/>
      <c r="SGM770" s="156"/>
      <c r="SGN770" s="156"/>
      <c r="SGO770" s="156"/>
      <c r="SGP770" s="156"/>
      <c r="SGQ770" s="156"/>
      <c r="SGR770" s="156"/>
      <c r="SGS770" s="156"/>
      <c r="SGT770" s="156"/>
      <c r="SGU770" s="156"/>
      <c r="SGV770" s="156"/>
      <c r="SGW770" s="156"/>
      <c r="SGX770" s="156"/>
      <c r="SGY770" s="156"/>
      <c r="SGZ770" s="156"/>
      <c r="SHA770" s="156"/>
      <c r="SHB770" s="156"/>
      <c r="SHC770" s="156"/>
      <c r="SHD770" s="156"/>
      <c r="SHE770" s="156"/>
      <c r="SHF770" s="156"/>
      <c r="SHG770" s="156"/>
      <c r="SHH770" s="156"/>
      <c r="SHI770" s="156"/>
      <c r="SHJ770" s="156"/>
      <c r="SHK770" s="156"/>
      <c r="SHL770" s="156"/>
      <c r="SHM770" s="156"/>
      <c r="SHN770" s="156"/>
      <c r="SHO770" s="156"/>
      <c r="SHP770" s="156"/>
      <c r="SHQ770" s="156"/>
      <c r="SHR770" s="156"/>
      <c r="SHS770" s="156"/>
      <c r="SHT770" s="156"/>
      <c r="SHU770" s="156"/>
      <c r="SHV770" s="156"/>
      <c r="SHW770" s="156"/>
      <c r="SHX770" s="156"/>
      <c r="SHY770" s="156"/>
      <c r="SHZ770" s="156"/>
      <c r="SIA770" s="156"/>
      <c r="SIB770" s="156"/>
      <c r="SIC770" s="156"/>
      <c r="SID770" s="156"/>
      <c r="SIE770" s="156"/>
      <c r="SIF770" s="156"/>
      <c r="SIG770" s="156"/>
      <c r="SIH770" s="156"/>
      <c r="SII770" s="156"/>
      <c r="SIJ770" s="156"/>
      <c r="SIK770" s="156"/>
      <c r="SIL770" s="156"/>
      <c r="SIM770" s="156"/>
      <c r="SIN770" s="156"/>
      <c r="SIO770" s="156"/>
      <c r="SIP770" s="156"/>
      <c r="SIQ770" s="156"/>
      <c r="SIR770" s="156"/>
      <c r="SIS770" s="156"/>
      <c r="SIT770" s="156"/>
      <c r="SIU770" s="156"/>
      <c r="SIV770" s="156"/>
      <c r="SIW770" s="156"/>
      <c r="SIX770" s="156"/>
      <c r="SIY770" s="156"/>
      <c r="SIZ770" s="156"/>
      <c r="SJA770" s="156"/>
      <c r="SJB770" s="156"/>
      <c r="SJC770" s="156"/>
      <c r="SJD770" s="156"/>
      <c r="SJE770" s="156"/>
      <c r="SJF770" s="156"/>
      <c r="SJG770" s="156"/>
      <c r="SJH770" s="156"/>
      <c r="SJI770" s="156"/>
      <c r="SJJ770" s="156"/>
      <c r="SJK770" s="156"/>
      <c r="SJL770" s="156"/>
      <c r="SJM770" s="156"/>
      <c r="SJN770" s="156"/>
      <c r="SJO770" s="156"/>
      <c r="SJP770" s="156"/>
      <c r="SJQ770" s="156"/>
      <c r="SJR770" s="156"/>
      <c r="SJS770" s="156"/>
      <c r="SJT770" s="156"/>
      <c r="SJU770" s="156"/>
      <c r="SJV770" s="156"/>
      <c r="SJW770" s="156"/>
      <c r="SJX770" s="156"/>
      <c r="SJY770" s="156"/>
      <c r="SJZ770" s="156"/>
      <c r="SKA770" s="156"/>
      <c r="SKB770" s="156"/>
      <c r="SKC770" s="156"/>
      <c r="SKD770" s="156"/>
      <c r="SKE770" s="156"/>
      <c r="SKF770" s="156"/>
      <c r="SKG770" s="156"/>
      <c r="SKH770" s="156"/>
      <c r="SKI770" s="156"/>
      <c r="SKJ770" s="156"/>
      <c r="SKK770" s="156"/>
      <c r="SKL770" s="156"/>
      <c r="SKM770" s="156"/>
      <c r="SKN770" s="156"/>
      <c r="SKO770" s="156"/>
      <c r="SKP770" s="156"/>
      <c r="SKQ770" s="156"/>
      <c r="SKR770" s="156"/>
      <c r="SKS770" s="156"/>
      <c r="SKT770" s="156"/>
      <c r="SKU770" s="156"/>
      <c r="SKV770" s="156"/>
      <c r="SKW770" s="156"/>
      <c r="SKX770" s="156"/>
      <c r="SKY770" s="156"/>
      <c r="SKZ770" s="156"/>
      <c r="SLA770" s="156"/>
      <c r="SLB770" s="156"/>
      <c r="SLC770" s="156"/>
      <c r="SLD770" s="156"/>
      <c r="SLE770" s="156"/>
      <c r="SLF770" s="156"/>
      <c r="SLG770" s="156"/>
      <c r="SLH770" s="156"/>
      <c r="SLI770" s="156"/>
      <c r="SLJ770" s="156"/>
      <c r="SLK770" s="156"/>
      <c r="SLL770" s="156"/>
      <c r="SLM770" s="156"/>
      <c r="SLN770" s="156"/>
      <c r="SLO770" s="156"/>
      <c r="SLP770" s="156"/>
      <c r="SLQ770" s="156"/>
      <c r="SLR770" s="156"/>
      <c r="SLS770" s="156"/>
      <c r="SLT770" s="156"/>
      <c r="SLU770" s="156"/>
      <c r="SLV770" s="156"/>
      <c r="SLW770" s="156"/>
      <c r="SLX770" s="156"/>
      <c r="SLY770" s="156"/>
      <c r="SLZ770" s="156"/>
      <c r="SMA770" s="156"/>
      <c r="SMB770" s="156"/>
      <c r="SMC770" s="156"/>
      <c r="SMD770" s="156"/>
      <c r="SME770" s="156"/>
      <c r="SMF770" s="156"/>
      <c r="SMG770" s="156"/>
      <c r="SMH770" s="156"/>
      <c r="SMI770" s="156"/>
      <c r="SMJ770" s="156"/>
      <c r="SMK770" s="156"/>
      <c r="SML770" s="156"/>
      <c r="SMM770" s="156"/>
      <c r="SMN770" s="156"/>
      <c r="SMO770" s="156"/>
      <c r="SMP770" s="156"/>
      <c r="SMQ770" s="156"/>
      <c r="SMR770" s="156"/>
      <c r="SMS770" s="156"/>
      <c r="SMT770" s="156"/>
      <c r="SMU770" s="156"/>
      <c r="SMV770" s="156"/>
      <c r="SMW770" s="156"/>
      <c r="SMX770" s="156"/>
      <c r="SMY770" s="156"/>
      <c r="SMZ770" s="156"/>
      <c r="SNA770" s="156"/>
      <c r="SNB770" s="156"/>
      <c r="SNC770" s="156"/>
      <c r="SND770" s="156"/>
      <c r="SNE770" s="156"/>
      <c r="SNF770" s="156"/>
      <c r="SNG770" s="156"/>
      <c r="SNH770" s="156"/>
      <c r="SNI770" s="156"/>
      <c r="SNJ770" s="156"/>
      <c r="SNK770" s="156"/>
      <c r="SNL770" s="156"/>
      <c r="SNM770" s="156"/>
      <c r="SNN770" s="156"/>
      <c r="SNO770" s="156"/>
      <c r="SNP770" s="156"/>
      <c r="SNQ770" s="156"/>
      <c r="SNR770" s="156"/>
      <c r="SNS770" s="156"/>
      <c r="SNT770" s="156"/>
      <c r="SNU770" s="156"/>
      <c r="SNV770" s="156"/>
      <c r="SNW770" s="156"/>
      <c r="SNX770" s="156"/>
      <c r="SNY770" s="156"/>
      <c r="SNZ770" s="156"/>
      <c r="SOA770" s="156"/>
      <c r="SOB770" s="156"/>
      <c r="SOC770" s="156"/>
      <c r="SOD770" s="156"/>
      <c r="SOE770" s="156"/>
      <c r="SOF770" s="156"/>
      <c r="SOG770" s="156"/>
      <c r="SOH770" s="156"/>
      <c r="SOI770" s="156"/>
      <c r="SOJ770" s="156"/>
      <c r="SOK770" s="156"/>
      <c r="SOL770" s="156"/>
      <c r="SOM770" s="156"/>
      <c r="SON770" s="156"/>
      <c r="SOO770" s="156"/>
      <c r="SOP770" s="156"/>
      <c r="SOQ770" s="156"/>
      <c r="SOR770" s="156"/>
      <c r="SOS770" s="156"/>
      <c r="SOT770" s="156"/>
      <c r="SOU770" s="156"/>
      <c r="SOV770" s="156"/>
      <c r="SOW770" s="156"/>
      <c r="SOX770" s="156"/>
      <c r="SOY770" s="156"/>
      <c r="SOZ770" s="156"/>
      <c r="SPA770" s="156"/>
      <c r="SPB770" s="156"/>
      <c r="SPC770" s="156"/>
      <c r="SPD770" s="156"/>
      <c r="SPE770" s="156"/>
      <c r="SPF770" s="156"/>
      <c r="SPG770" s="156"/>
      <c r="SPH770" s="156"/>
      <c r="SPI770" s="156"/>
      <c r="SPJ770" s="156"/>
      <c r="SPK770" s="156"/>
      <c r="SPL770" s="156"/>
      <c r="SPM770" s="156"/>
      <c r="SPN770" s="156"/>
      <c r="SPO770" s="156"/>
      <c r="SPP770" s="156"/>
      <c r="SPQ770" s="156"/>
      <c r="SPR770" s="156"/>
      <c r="SPS770" s="156"/>
      <c r="SPT770" s="156"/>
      <c r="SPU770" s="156"/>
      <c r="SPV770" s="156"/>
      <c r="SPW770" s="156"/>
      <c r="SPX770" s="156"/>
      <c r="SPY770" s="156"/>
      <c r="SPZ770" s="156"/>
      <c r="SQA770" s="156"/>
      <c r="SQB770" s="156"/>
      <c r="SQC770" s="156"/>
      <c r="SQD770" s="156"/>
      <c r="SQE770" s="156"/>
      <c r="SQF770" s="156"/>
      <c r="SQG770" s="156"/>
      <c r="SQH770" s="156"/>
      <c r="SQI770" s="156"/>
      <c r="SQJ770" s="156"/>
      <c r="SQK770" s="156"/>
      <c r="SQL770" s="156"/>
      <c r="SQM770" s="156"/>
      <c r="SQN770" s="156"/>
      <c r="SQO770" s="156"/>
      <c r="SQP770" s="156"/>
      <c r="SQQ770" s="156"/>
      <c r="SQR770" s="156"/>
      <c r="SQS770" s="156"/>
      <c r="SQT770" s="156"/>
      <c r="SQU770" s="156"/>
      <c r="SQV770" s="156"/>
      <c r="SQW770" s="156"/>
      <c r="SQX770" s="156"/>
      <c r="SQY770" s="156"/>
      <c r="SQZ770" s="156"/>
      <c r="SRA770" s="156"/>
      <c r="SRB770" s="156"/>
      <c r="SRC770" s="156"/>
      <c r="SRD770" s="156"/>
      <c r="SRE770" s="156"/>
      <c r="SRF770" s="156"/>
      <c r="SRG770" s="156"/>
      <c r="SRH770" s="156"/>
      <c r="SRI770" s="156"/>
      <c r="SRJ770" s="156"/>
      <c r="SRK770" s="156"/>
      <c r="SRL770" s="156"/>
      <c r="SRM770" s="156"/>
      <c r="SRN770" s="156"/>
      <c r="SRO770" s="156"/>
      <c r="SRP770" s="156"/>
      <c r="SRQ770" s="156"/>
      <c r="SRR770" s="156"/>
      <c r="SRS770" s="156"/>
      <c r="SRT770" s="156"/>
      <c r="SRU770" s="156"/>
      <c r="SRV770" s="156"/>
      <c r="SRW770" s="156"/>
      <c r="SRX770" s="156"/>
      <c r="SRY770" s="156"/>
      <c r="SRZ770" s="156"/>
      <c r="SSA770" s="156"/>
      <c r="SSB770" s="156"/>
      <c r="SSC770" s="156"/>
      <c r="SSD770" s="156"/>
      <c r="SSE770" s="156"/>
      <c r="SSF770" s="156"/>
      <c r="SSG770" s="156"/>
      <c r="SSH770" s="156"/>
      <c r="SSI770" s="156"/>
      <c r="SSJ770" s="156"/>
      <c r="SSK770" s="156"/>
      <c r="SSL770" s="156"/>
      <c r="SSM770" s="156"/>
      <c r="SSN770" s="156"/>
      <c r="SSO770" s="156"/>
      <c r="SSP770" s="156"/>
      <c r="SSQ770" s="156"/>
      <c r="SSR770" s="156"/>
      <c r="SSS770" s="156"/>
      <c r="SST770" s="156"/>
      <c r="SSU770" s="156"/>
      <c r="SSV770" s="156"/>
      <c r="SSW770" s="156"/>
      <c r="SSX770" s="156"/>
      <c r="SSY770" s="156"/>
      <c r="SSZ770" s="156"/>
      <c r="STA770" s="156"/>
      <c r="STB770" s="156"/>
      <c r="STC770" s="156"/>
      <c r="STD770" s="156"/>
      <c r="STE770" s="156"/>
      <c r="STF770" s="156"/>
      <c r="STG770" s="156"/>
      <c r="STH770" s="156"/>
      <c r="STI770" s="156"/>
      <c r="STJ770" s="156"/>
      <c r="STK770" s="156"/>
      <c r="STL770" s="156"/>
      <c r="STM770" s="156"/>
      <c r="STN770" s="156"/>
      <c r="STO770" s="156"/>
      <c r="STP770" s="156"/>
      <c r="STQ770" s="156"/>
      <c r="STR770" s="156"/>
      <c r="STS770" s="156"/>
      <c r="STT770" s="156"/>
      <c r="STU770" s="156"/>
      <c r="STV770" s="156"/>
      <c r="STW770" s="156"/>
      <c r="STX770" s="156"/>
      <c r="STY770" s="156"/>
      <c r="STZ770" s="156"/>
      <c r="SUA770" s="156"/>
      <c r="SUB770" s="156"/>
      <c r="SUC770" s="156"/>
      <c r="SUD770" s="156"/>
      <c r="SUE770" s="156"/>
      <c r="SUF770" s="156"/>
      <c r="SUG770" s="156"/>
      <c r="SUH770" s="156"/>
      <c r="SUI770" s="156"/>
      <c r="SUJ770" s="156"/>
      <c r="SUK770" s="156"/>
      <c r="SUL770" s="156"/>
      <c r="SUM770" s="156"/>
      <c r="SUN770" s="156"/>
      <c r="SUO770" s="156"/>
      <c r="SUP770" s="156"/>
      <c r="SUQ770" s="156"/>
      <c r="SUR770" s="156"/>
      <c r="SUS770" s="156"/>
      <c r="SUT770" s="156"/>
      <c r="SUU770" s="156"/>
      <c r="SUV770" s="156"/>
      <c r="SUW770" s="156"/>
      <c r="SUX770" s="156"/>
      <c r="SUY770" s="156"/>
      <c r="SUZ770" s="156"/>
      <c r="SVA770" s="156"/>
      <c r="SVB770" s="156"/>
      <c r="SVC770" s="156"/>
      <c r="SVD770" s="156"/>
      <c r="SVE770" s="156"/>
      <c r="SVF770" s="156"/>
      <c r="SVG770" s="156"/>
      <c r="SVH770" s="156"/>
      <c r="SVI770" s="156"/>
      <c r="SVJ770" s="156"/>
      <c r="SVK770" s="156"/>
      <c r="SVL770" s="156"/>
      <c r="SVM770" s="156"/>
      <c r="SVN770" s="156"/>
      <c r="SVO770" s="156"/>
      <c r="SVP770" s="156"/>
      <c r="SVQ770" s="156"/>
      <c r="SVR770" s="156"/>
      <c r="SVS770" s="156"/>
      <c r="SVT770" s="156"/>
      <c r="SVU770" s="156"/>
      <c r="SVV770" s="156"/>
      <c r="SVW770" s="156"/>
      <c r="SVX770" s="156"/>
      <c r="SVY770" s="156"/>
      <c r="SVZ770" s="156"/>
      <c r="SWA770" s="156"/>
      <c r="SWB770" s="156"/>
      <c r="SWC770" s="156"/>
      <c r="SWD770" s="156"/>
      <c r="SWE770" s="156"/>
      <c r="SWF770" s="156"/>
      <c r="SWG770" s="156"/>
      <c r="SWH770" s="156"/>
      <c r="SWI770" s="156"/>
      <c r="SWJ770" s="156"/>
      <c r="SWK770" s="156"/>
      <c r="SWL770" s="156"/>
      <c r="SWM770" s="156"/>
      <c r="SWN770" s="156"/>
      <c r="SWO770" s="156"/>
      <c r="SWP770" s="156"/>
      <c r="SWQ770" s="156"/>
      <c r="SWR770" s="156"/>
      <c r="SWS770" s="156"/>
      <c r="SWT770" s="156"/>
      <c r="SWU770" s="156"/>
      <c r="SWV770" s="156"/>
      <c r="SWW770" s="156"/>
      <c r="SWX770" s="156"/>
      <c r="SWY770" s="156"/>
      <c r="SWZ770" s="156"/>
      <c r="SXA770" s="156"/>
      <c r="SXB770" s="156"/>
      <c r="SXC770" s="156"/>
      <c r="SXD770" s="156"/>
      <c r="SXE770" s="156"/>
      <c r="SXF770" s="156"/>
      <c r="SXG770" s="156"/>
      <c r="SXH770" s="156"/>
      <c r="SXI770" s="156"/>
      <c r="SXJ770" s="156"/>
      <c r="SXK770" s="156"/>
      <c r="SXL770" s="156"/>
      <c r="SXM770" s="156"/>
      <c r="SXN770" s="156"/>
      <c r="SXO770" s="156"/>
      <c r="SXP770" s="156"/>
      <c r="SXQ770" s="156"/>
      <c r="SXR770" s="156"/>
      <c r="SXS770" s="156"/>
      <c r="SXT770" s="156"/>
      <c r="SXU770" s="156"/>
      <c r="SXV770" s="156"/>
      <c r="SXW770" s="156"/>
      <c r="SXX770" s="156"/>
      <c r="SXY770" s="156"/>
      <c r="SXZ770" s="156"/>
      <c r="SYA770" s="156"/>
      <c r="SYB770" s="156"/>
      <c r="SYC770" s="156"/>
      <c r="SYD770" s="156"/>
      <c r="SYE770" s="156"/>
      <c r="SYF770" s="156"/>
      <c r="SYG770" s="156"/>
      <c r="SYH770" s="156"/>
      <c r="SYI770" s="156"/>
      <c r="SYJ770" s="156"/>
      <c r="SYK770" s="156"/>
      <c r="SYL770" s="156"/>
      <c r="SYM770" s="156"/>
      <c r="SYN770" s="156"/>
      <c r="SYO770" s="156"/>
      <c r="SYP770" s="156"/>
      <c r="SYQ770" s="156"/>
      <c r="SYR770" s="156"/>
      <c r="SYS770" s="156"/>
      <c r="SYT770" s="156"/>
      <c r="SYU770" s="156"/>
      <c r="SYV770" s="156"/>
      <c r="SYW770" s="156"/>
      <c r="SYX770" s="156"/>
      <c r="SYY770" s="156"/>
      <c r="SYZ770" s="156"/>
      <c r="SZA770" s="156"/>
      <c r="SZB770" s="156"/>
      <c r="SZC770" s="156"/>
      <c r="SZD770" s="156"/>
      <c r="SZE770" s="156"/>
      <c r="SZF770" s="156"/>
      <c r="SZG770" s="156"/>
      <c r="SZH770" s="156"/>
      <c r="SZI770" s="156"/>
      <c r="SZJ770" s="156"/>
      <c r="SZK770" s="156"/>
      <c r="SZL770" s="156"/>
      <c r="SZM770" s="156"/>
      <c r="SZN770" s="156"/>
      <c r="SZO770" s="156"/>
      <c r="SZP770" s="156"/>
      <c r="SZQ770" s="156"/>
      <c r="SZR770" s="156"/>
      <c r="SZS770" s="156"/>
      <c r="SZT770" s="156"/>
      <c r="SZU770" s="156"/>
      <c r="SZV770" s="156"/>
      <c r="SZW770" s="156"/>
      <c r="SZX770" s="156"/>
      <c r="SZY770" s="156"/>
      <c r="SZZ770" s="156"/>
      <c r="TAA770" s="156"/>
      <c r="TAB770" s="156"/>
      <c r="TAC770" s="156"/>
      <c r="TAD770" s="156"/>
      <c r="TAE770" s="156"/>
      <c r="TAF770" s="156"/>
      <c r="TAG770" s="156"/>
      <c r="TAH770" s="156"/>
      <c r="TAI770" s="156"/>
      <c r="TAJ770" s="156"/>
      <c r="TAK770" s="156"/>
      <c r="TAL770" s="156"/>
      <c r="TAM770" s="156"/>
      <c r="TAN770" s="156"/>
      <c r="TAO770" s="156"/>
      <c r="TAP770" s="156"/>
      <c r="TAQ770" s="156"/>
      <c r="TAR770" s="156"/>
      <c r="TAS770" s="156"/>
      <c r="TAT770" s="156"/>
      <c r="TAU770" s="156"/>
      <c r="TAV770" s="156"/>
      <c r="TAW770" s="156"/>
      <c r="TAX770" s="156"/>
      <c r="TAY770" s="156"/>
      <c r="TAZ770" s="156"/>
      <c r="TBA770" s="156"/>
      <c r="TBB770" s="156"/>
      <c r="TBC770" s="156"/>
      <c r="TBD770" s="156"/>
      <c r="TBE770" s="156"/>
      <c r="TBF770" s="156"/>
      <c r="TBG770" s="156"/>
      <c r="TBH770" s="156"/>
      <c r="TBI770" s="156"/>
      <c r="TBJ770" s="156"/>
      <c r="TBK770" s="156"/>
      <c r="TBL770" s="156"/>
      <c r="TBM770" s="156"/>
      <c r="TBN770" s="156"/>
      <c r="TBO770" s="156"/>
      <c r="TBP770" s="156"/>
      <c r="TBQ770" s="156"/>
      <c r="TBR770" s="156"/>
      <c r="TBS770" s="156"/>
      <c r="TBT770" s="156"/>
      <c r="TBU770" s="156"/>
      <c r="TBV770" s="156"/>
      <c r="TBW770" s="156"/>
      <c r="TBX770" s="156"/>
      <c r="TBY770" s="156"/>
      <c r="TBZ770" s="156"/>
      <c r="TCA770" s="156"/>
      <c r="TCB770" s="156"/>
      <c r="TCC770" s="156"/>
      <c r="TCD770" s="156"/>
      <c r="TCE770" s="156"/>
      <c r="TCF770" s="156"/>
      <c r="TCG770" s="156"/>
      <c r="TCH770" s="156"/>
      <c r="TCI770" s="156"/>
      <c r="TCJ770" s="156"/>
      <c r="TCK770" s="156"/>
      <c r="TCL770" s="156"/>
      <c r="TCM770" s="156"/>
      <c r="TCN770" s="156"/>
      <c r="TCO770" s="156"/>
      <c r="TCP770" s="156"/>
      <c r="TCQ770" s="156"/>
      <c r="TCR770" s="156"/>
      <c r="TCS770" s="156"/>
      <c r="TCT770" s="156"/>
      <c r="TCU770" s="156"/>
      <c r="TCV770" s="156"/>
      <c r="TCW770" s="156"/>
      <c r="TCX770" s="156"/>
      <c r="TCY770" s="156"/>
      <c r="TCZ770" s="156"/>
      <c r="TDA770" s="156"/>
      <c r="TDB770" s="156"/>
      <c r="TDC770" s="156"/>
      <c r="TDD770" s="156"/>
      <c r="TDE770" s="156"/>
      <c r="TDF770" s="156"/>
      <c r="TDG770" s="156"/>
      <c r="TDH770" s="156"/>
      <c r="TDI770" s="156"/>
      <c r="TDJ770" s="156"/>
      <c r="TDK770" s="156"/>
      <c r="TDL770" s="156"/>
      <c r="TDM770" s="156"/>
      <c r="TDN770" s="156"/>
      <c r="TDO770" s="156"/>
      <c r="TDP770" s="156"/>
      <c r="TDQ770" s="156"/>
      <c r="TDR770" s="156"/>
      <c r="TDS770" s="156"/>
      <c r="TDT770" s="156"/>
      <c r="TDU770" s="156"/>
      <c r="TDV770" s="156"/>
      <c r="TDW770" s="156"/>
      <c r="TDX770" s="156"/>
      <c r="TDY770" s="156"/>
      <c r="TDZ770" s="156"/>
      <c r="TEA770" s="156"/>
      <c r="TEB770" s="156"/>
      <c r="TEC770" s="156"/>
      <c r="TED770" s="156"/>
      <c r="TEE770" s="156"/>
      <c r="TEF770" s="156"/>
      <c r="TEG770" s="156"/>
      <c r="TEH770" s="156"/>
      <c r="TEI770" s="156"/>
      <c r="TEJ770" s="156"/>
      <c r="TEK770" s="156"/>
      <c r="TEL770" s="156"/>
      <c r="TEM770" s="156"/>
      <c r="TEN770" s="156"/>
      <c r="TEO770" s="156"/>
      <c r="TEP770" s="156"/>
      <c r="TEQ770" s="156"/>
      <c r="TER770" s="156"/>
      <c r="TES770" s="156"/>
      <c r="TET770" s="156"/>
      <c r="TEU770" s="156"/>
      <c r="TEV770" s="156"/>
      <c r="TEW770" s="156"/>
      <c r="TEX770" s="156"/>
      <c r="TEY770" s="156"/>
      <c r="TEZ770" s="156"/>
      <c r="TFA770" s="156"/>
      <c r="TFB770" s="156"/>
      <c r="TFC770" s="156"/>
      <c r="TFD770" s="156"/>
      <c r="TFE770" s="156"/>
      <c r="TFF770" s="156"/>
      <c r="TFG770" s="156"/>
      <c r="TFH770" s="156"/>
      <c r="TFI770" s="156"/>
      <c r="TFJ770" s="156"/>
      <c r="TFK770" s="156"/>
      <c r="TFL770" s="156"/>
      <c r="TFM770" s="156"/>
      <c r="TFN770" s="156"/>
      <c r="TFO770" s="156"/>
      <c r="TFP770" s="156"/>
      <c r="TFQ770" s="156"/>
      <c r="TFR770" s="156"/>
      <c r="TFS770" s="156"/>
      <c r="TFT770" s="156"/>
      <c r="TFU770" s="156"/>
      <c r="TFV770" s="156"/>
      <c r="TFW770" s="156"/>
      <c r="TFX770" s="156"/>
      <c r="TFY770" s="156"/>
      <c r="TFZ770" s="156"/>
      <c r="TGA770" s="156"/>
      <c r="TGB770" s="156"/>
      <c r="TGC770" s="156"/>
      <c r="TGD770" s="156"/>
      <c r="TGE770" s="156"/>
      <c r="TGF770" s="156"/>
      <c r="TGG770" s="156"/>
      <c r="TGH770" s="156"/>
      <c r="TGI770" s="156"/>
      <c r="TGJ770" s="156"/>
      <c r="TGK770" s="156"/>
      <c r="TGL770" s="156"/>
      <c r="TGM770" s="156"/>
      <c r="TGN770" s="156"/>
      <c r="TGO770" s="156"/>
      <c r="TGP770" s="156"/>
      <c r="TGQ770" s="156"/>
      <c r="TGR770" s="156"/>
      <c r="TGS770" s="156"/>
      <c r="TGT770" s="156"/>
      <c r="TGU770" s="156"/>
      <c r="TGV770" s="156"/>
      <c r="TGW770" s="156"/>
      <c r="TGX770" s="156"/>
      <c r="TGY770" s="156"/>
      <c r="TGZ770" s="156"/>
      <c r="THA770" s="156"/>
      <c r="THB770" s="156"/>
      <c r="THC770" s="156"/>
      <c r="THD770" s="156"/>
      <c r="THE770" s="156"/>
      <c r="THF770" s="156"/>
      <c r="THG770" s="156"/>
      <c r="THH770" s="156"/>
      <c r="THI770" s="156"/>
      <c r="THJ770" s="156"/>
      <c r="THK770" s="156"/>
      <c r="THL770" s="156"/>
      <c r="THM770" s="156"/>
      <c r="THN770" s="156"/>
      <c r="THO770" s="156"/>
      <c r="THP770" s="156"/>
      <c r="THQ770" s="156"/>
      <c r="THR770" s="156"/>
      <c r="THS770" s="156"/>
      <c r="THT770" s="156"/>
      <c r="THU770" s="156"/>
      <c r="THV770" s="156"/>
      <c r="THW770" s="156"/>
      <c r="THX770" s="156"/>
      <c r="THY770" s="156"/>
      <c r="THZ770" s="156"/>
      <c r="TIA770" s="156"/>
      <c r="TIB770" s="156"/>
      <c r="TIC770" s="156"/>
      <c r="TID770" s="156"/>
      <c r="TIE770" s="156"/>
      <c r="TIF770" s="156"/>
      <c r="TIG770" s="156"/>
      <c r="TIH770" s="156"/>
      <c r="TII770" s="156"/>
      <c r="TIJ770" s="156"/>
      <c r="TIK770" s="156"/>
      <c r="TIL770" s="156"/>
      <c r="TIM770" s="156"/>
      <c r="TIN770" s="156"/>
      <c r="TIO770" s="156"/>
      <c r="TIP770" s="156"/>
      <c r="TIQ770" s="156"/>
      <c r="TIR770" s="156"/>
      <c r="TIS770" s="156"/>
      <c r="TIT770" s="156"/>
      <c r="TIU770" s="156"/>
      <c r="TIV770" s="156"/>
      <c r="TIW770" s="156"/>
      <c r="TIX770" s="156"/>
      <c r="TIY770" s="156"/>
      <c r="TIZ770" s="156"/>
      <c r="TJA770" s="156"/>
      <c r="TJB770" s="156"/>
      <c r="TJC770" s="156"/>
      <c r="TJD770" s="156"/>
      <c r="TJE770" s="156"/>
      <c r="TJF770" s="156"/>
      <c r="TJG770" s="156"/>
      <c r="TJH770" s="156"/>
      <c r="TJI770" s="156"/>
      <c r="TJJ770" s="156"/>
      <c r="TJK770" s="156"/>
      <c r="TJL770" s="156"/>
      <c r="TJM770" s="156"/>
      <c r="TJN770" s="156"/>
      <c r="TJO770" s="156"/>
      <c r="TJP770" s="156"/>
      <c r="TJQ770" s="156"/>
      <c r="TJR770" s="156"/>
      <c r="TJS770" s="156"/>
      <c r="TJT770" s="156"/>
      <c r="TJU770" s="156"/>
      <c r="TJV770" s="156"/>
      <c r="TJW770" s="156"/>
      <c r="TJX770" s="156"/>
      <c r="TJY770" s="156"/>
      <c r="TJZ770" s="156"/>
      <c r="TKA770" s="156"/>
      <c r="TKB770" s="156"/>
      <c r="TKC770" s="156"/>
      <c r="TKD770" s="156"/>
      <c r="TKE770" s="156"/>
      <c r="TKF770" s="156"/>
      <c r="TKG770" s="156"/>
      <c r="TKH770" s="156"/>
      <c r="TKI770" s="156"/>
      <c r="TKJ770" s="156"/>
      <c r="TKK770" s="156"/>
      <c r="TKL770" s="156"/>
      <c r="TKM770" s="156"/>
      <c r="TKN770" s="156"/>
      <c r="TKO770" s="156"/>
      <c r="TKP770" s="156"/>
      <c r="TKQ770" s="156"/>
      <c r="TKR770" s="156"/>
      <c r="TKS770" s="156"/>
      <c r="TKT770" s="156"/>
      <c r="TKU770" s="156"/>
      <c r="TKV770" s="156"/>
      <c r="TKW770" s="156"/>
      <c r="TKX770" s="156"/>
      <c r="TKY770" s="156"/>
      <c r="TKZ770" s="156"/>
      <c r="TLA770" s="156"/>
      <c r="TLB770" s="156"/>
      <c r="TLC770" s="156"/>
      <c r="TLD770" s="156"/>
      <c r="TLE770" s="156"/>
      <c r="TLF770" s="156"/>
      <c r="TLG770" s="156"/>
      <c r="TLH770" s="156"/>
      <c r="TLI770" s="156"/>
      <c r="TLJ770" s="156"/>
      <c r="TLK770" s="156"/>
      <c r="TLL770" s="156"/>
      <c r="TLM770" s="156"/>
      <c r="TLN770" s="156"/>
      <c r="TLO770" s="156"/>
      <c r="TLP770" s="156"/>
      <c r="TLQ770" s="156"/>
      <c r="TLR770" s="156"/>
      <c r="TLS770" s="156"/>
      <c r="TLT770" s="156"/>
      <c r="TLU770" s="156"/>
      <c r="TLV770" s="156"/>
      <c r="TLW770" s="156"/>
      <c r="TLX770" s="156"/>
      <c r="TLY770" s="156"/>
      <c r="TLZ770" s="156"/>
      <c r="TMA770" s="156"/>
      <c r="TMB770" s="156"/>
      <c r="TMC770" s="156"/>
      <c r="TMD770" s="156"/>
      <c r="TME770" s="156"/>
      <c r="TMF770" s="156"/>
      <c r="TMG770" s="156"/>
      <c r="TMH770" s="156"/>
      <c r="TMI770" s="156"/>
      <c r="TMJ770" s="156"/>
      <c r="TMK770" s="156"/>
      <c r="TML770" s="156"/>
      <c r="TMM770" s="156"/>
      <c r="TMN770" s="156"/>
      <c r="TMO770" s="156"/>
      <c r="TMP770" s="156"/>
      <c r="TMQ770" s="156"/>
      <c r="TMR770" s="156"/>
      <c r="TMS770" s="156"/>
      <c r="TMT770" s="156"/>
      <c r="TMU770" s="156"/>
      <c r="TMV770" s="156"/>
      <c r="TMW770" s="156"/>
      <c r="TMX770" s="156"/>
      <c r="TMY770" s="156"/>
      <c r="TMZ770" s="156"/>
      <c r="TNA770" s="156"/>
      <c r="TNB770" s="156"/>
      <c r="TNC770" s="156"/>
      <c r="TND770" s="156"/>
      <c r="TNE770" s="156"/>
      <c r="TNF770" s="156"/>
      <c r="TNG770" s="156"/>
      <c r="TNH770" s="156"/>
      <c r="TNI770" s="156"/>
      <c r="TNJ770" s="156"/>
      <c r="TNK770" s="156"/>
      <c r="TNL770" s="156"/>
      <c r="TNM770" s="156"/>
      <c r="TNN770" s="156"/>
      <c r="TNO770" s="156"/>
      <c r="TNP770" s="156"/>
      <c r="TNQ770" s="156"/>
      <c r="TNR770" s="156"/>
      <c r="TNS770" s="156"/>
      <c r="TNT770" s="156"/>
      <c r="TNU770" s="156"/>
      <c r="TNV770" s="156"/>
      <c r="TNW770" s="156"/>
      <c r="TNX770" s="156"/>
      <c r="TNY770" s="156"/>
      <c r="TNZ770" s="156"/>
      <c r="TOA770" s="156"/>
      <c r="TOB770" s="156"/>
      <c r="TOC770" s="156"/>
      <c r="TOD770" s="156"/>
      <c r="TOE770" s="156"/>
      <c r="TOF770" s="156"/>
      <c r="TOG770" s="156"/>
      <c r="TOH770" s="156"/>
      <c r="TOI770" s="156"/>
      <c r="TOJ770" s="156"/>
      <c r="TOK770" s="156"/>
      <c r="TOL770" s="156"/>
      <c r="TOM770" s="156"/>
      <c r="TON770" s="156"/>
      <c r="TOO770" s="156"/>
      <c r="TOP770" s="156"/>
      <c r="TOQ770" s="156"/>
      <c r="TOR770" s="156"/>
      <c r="TOS770" s="156"/>
      <c r="TOT770" s="156"/>
      <c r="TOU770" s="156"/>
      <c r="TOV770" s="156"/>
      <c r="TOW770" s="156"/>
      <c r="TOX770" s="156"/>
      <c r="TOY770" s="156"/>
      <c r="TOZ770" s="156"/>
      <c r="TPA770" s="156"/>
      <c r="TPB770" s="156"/>
      <c r="TPC770" s="156"/>
      <c r="TPD770" s="156"/>
      <c r="TPE770" s="156"/>
      <c r="TPF770" s="156"/>
      <c r="TPG770" s="156"/>
      <c r="TPH770" s="156"/>
      <c r="TPI770" s="156"/>
      <c r="TPJ770" s="156"/>
      <c r="TPK770" s="156"/>
      <c r="TPL770" s="156"/>
      <c r="TPM770" s="156"/>
      <c r="TPN770" s="156"/>
      <c r="TPO770" s="156"/>
      <c r="TPP770" s="156"/>
      <c r="TPQ770" s="156"/>
      <c r="TPR770" s="156"/>
      <c r="TPS770" s="156"/>
      <c r="TPT770" s="156"/>
      <c r="TPU770" s="156"/>
      <c r="TPV770" s="156"/>
      <c r="TPW770" s="156"/>
      <c r="TPX770" s="156"/>
      <c r="TPY770" s="156"/>
      <c r="TPZ770" s="156"/>
      <c r="TQA770" s="156"/>
      <c r="TQB770" s="156"/>
      <c r="TQC770" s="156"/>
      <c r="TQD770" s="156"/>
      <c r="TQE770" s="156"/>
      <c r="TQF770" s="156"/>
      <c r="TQG770" s="156"/>
      <c r="TQH770" s="156"/>
      <c r="TQI770" s="156"/>
      <c r="TQJ770" s="156"/>
      <c r="TQK770" s="156"/>
      <c r="TQL770" s="156"/>
      <c r="TQM770" s="156"/>
      <c r="TQN770" s="156"/>
      <c r="TQO770" s="156"/>
      <c r="TQP770" s="156"/>
      <c r="TQQ770" s="156"/>
      <c r="TQR770" s="156"/>
      <c r="TQS770" s="156"/>
      <c r="TQT770" s="156"/>
      <c r="TQU770" s="156"/>
      <c r="TQV770" s="156"/>
      <c r="TQW770" s="156"/>
      <c r="TQX770" s="156"/>
      <c r="TQY770" s="156"/>
      <c r="TQZ770" s="156"/>
      <c r="TRA770" s="156"/>
      <c r="TRB770" s="156"/>
      <c r="TRC770" s="156"/>
      <c r="TRD770" s="156"/>
      <c r="TRE770" s="156"/>
      <c r="TRF770" s="156"/>
      <c r="TRG770" s="156"/>
      <c r="TRH770" s="156"/>
      <c r="TRI770" s="156"/>
      <c r="TRJ770" s="156"/>
      <c r="TRK770" s="156"/>
      <c r="TRL770" s="156"/>
      <c r="TRM770" s="156"/>
      <c r="TRN770" s="156"/>
      <c r="TRO770" s="156"/>
      <c r="TRP770" s="156"/>
      <c r="TRQ770" s="156"/>
      <c r="TRR770" s="156"/>
      <c r="TRS770" s="156"/>
      <c r="TRT770" s="156"/>
      <c r="TRU770" s="156"/>
      <c r="TRV770" s="156"/>
      <c r="TRW770" s="156"/>
      <c r="TRX770" s="156"/>
      <c r="TRY770" s="156"/>
      <c r="TRZ770" s="156"/>
      <c r="TSA770" s="156"/>
      <c r="TSB770" s="156"/>
      <c r="TSC770" s="156"/>
      <c r="TSD770" s="156"/>
      <c r="TSE770" s="156"/>
      <c r="TSF770" s="156"/>
      <c r="TSG770" s="156"/>
      <c r="TSH770" s="156"/>
      <c r="TSI770" s="156"/>
      <c r="TSJ770" s="156"/>
      <c r="TSK770" s="156"/>
      <c r="TSL770" s="156"/>
      <c r="TSM770" s="156"/>
      <c r="TSN770" s="156"/>
      <c r="TSO770" s="156"/>
      <c r="TSP770" s="156"/>
      <c r="TSQ770" s="156"/>
      <c r="TSR770" s="156"/>
      <c r="TSS770" s="156"/>
      <c r="TST770" s="156"/>
      <c r="TSU770" s="156"/>
      <c r="TSV770" s="156"/>
      <c r="TSW770" s="156"/>
      <c r="TSX770" s="156"/>
      <c r="TSY770" s="156"/>
      <c r="TSZ770" s="156"/>
      <c r="TTA770" s="156"/>
      <c r="TTB770" s="156"/>
      <c r="TTC770" s="156"/>
      <c r="TTD770" s="156"/>
      <c r="TTE770" s="156"/>
      <c r="TTF770" s="156"/>
      <c r="TTG770" s="156"/>
      <c r="TTH770" s="156"/>
      <c r="TTI770" s="156"/>
      <c r="TTJ770" s="156"/>
      <c r="TTK770" s="156"/>
      <c r="TTL770" s="156"/>
      <c r="TTM770" s="156"/>
      <c r="TTN770" s="156"/>
      <c r="TTO770" s="156"/>
      <c r="TTP770" s="156"/>
      <c r="TTQ770" s="156"/>
      <c r="TTR770" s="156"/>
      <c r="TTS770" s="156"/>
      <c r="TTT770" s="156"/>
      <c r="TTU770" s="156"/>
      <c r="TTV770" s="156"/>
      <c r="TTW770" s="156"/>
      <c r="TTX770" s="156"/>
      <c r="TTY770" s="156"/>
      <c r="TTZ770" s="156"/>
      <c r="TUA770" s="156"/>
      <c r="TUB770" s="156"/>
      <c r="TUC770" s="156"/>
      <c r="TUD770" s="156"/>
      <c r="TUE770" s="156"/>
      <c r="TUF770" s="156"/>
      <c r="TUG770" s="156"/>
      <c r="TUH770" s="156"/>
      <c r="TUI770" s="156"/>
      <c r="TUJ770" s="156"/>
      <c r="TUK770" s="156"/>
      <c r="TUL770" s="156"/>
      <c r="TUM770" s="156"/>
      <c r="TUN770" s="156"/>
      <c r="TUO770" s="156"/>
      <c r="TUP770" s="156"/>
      <c r="TUQ770" s="156"/>
      <c r="TUR770" s="156"/>
      <c r="TUS770" s="156"/>
      <c r="TUT770" s="156"/>
      <c r="TUU770" s="156"/>
      <c r="TUV770" s="156"/>
      <c r="TUW770" s="156"/>
      <c r="TUX770" s="156"/>
      <c r="TUY770" s="156"/>
      <c r="TUZ770" s="156"/>
      <c r="TVA770" s="156"/>
      <c r="TVB770" s="156"/>
      <c r="TVC770" s="156"/>
      <c r="TVD770" s="156"/>
      <c r="TVE770" s="156"/>
      <c r="TVF770" s="156"/>
      <c r="TVG770" s="156"/>
      <c r="TVH770" s="156"/>
      <c r="TVI770" s="156"/>
      <c r="TVJ770" s="156"/>
      <c r="TVK770" s="156"/>
      <c r="TVL770" s="156"/>
      <c r="TVM770" s="156"/>
      <c r="TVN770" s="156"/>
      <c r="TVO770" s="156"/>
      <c r="TVP770" s="156"/>
      <c r="TVQ770" s="156"/>
      <c r="TVR770" s="156"/>
      <c r="TVS770" s="156"/>
      <c r="TVT770" s="156"/>
      <c r="TVU770" s="156"/>
      <c r="TVV770" s="156"/>
      <c r="TVW770" s="156"/>
      <c r="TVX770" s="156"/>
      <c r="TVY770" s="156"/>
      <c r="TVZ770" s="156"/>
      <c r="TWA770" s="156"/>
      <c r="TWB770" s="156"/>
      <c r="TWC770" s="156"/>
      <c r="TWD770" s="156"/>
      <c r="TWE770" s="156"/>
      <c r="TWF770" s="156"/>
      <c r="TWG770" s="156"/>
      <c r="TWH770" s="156"/>
      <c r="TWI770" s="156"/>
      <c r="TWJ770" s="156"/>
      <c r="TWK770" s="156"/>
      <c r="TWL770" s="156"/>
      <c r="TWM770" s="156"/>
      <c r="TWN770" s="156"/>
      <c r="TWO770" s="156"/>
      <c r="TWP770" s="156"/>
      <c r="TWQ770" s="156"/>
      <c r="TWR770" s="156"/>
      <c r="TWS770" s="156"/>
      <c r="TWT770" s="156"/>
      <c r="TWU770" s="156"/>
      <c r="TWV770" s="156"/>
      <c r="TWW770" s="156"/>
      <c r="TWX770" s="156"/>
      <c r="TWY770" s="156"/>
      <c r="TWZ770" s="156"/>
      <c r="TXA770" s="156"/>
      <c r="TXB770" s="156"/>
      <c r="TXC770" s="156"/>
      <c r="TXD770" s="156"/>
      <c r="TXE770" s="156"/>
      <c r="TXF770" s="156"/>
      <c r="TXG770" s="156"/>
      <c r="TXH770" s="156"/>
      <c r="TXI770" s="156"/>
      <c r="TXJ770" s="156"/>
      <c r="TXK770" s="156"/>
      <c r="TXL770" s="156"/>
      <c r="TXM770" s="156"/>
      <c r="TXN770" s="156"/>
      <c r="TXO770" s="156"/>
      <c r="TXP770" s="156"/>
      <c r="TXQ770" s="156"/>
      <c r="TXR770" s="156"/>
      <c r="TXS770" s="156"/>
      <c r="TXT770" s="156"/>
      <c r="TXU770" s="156"/>
      <c r="TXV770" s="156"/>
      <c r="TXW770" s="156"/>
      <c r="TXX770" s="156"/>
      <c r="TXY770" s="156"/>
      <c r="TXZ770" s="156"/>
      <c r="TYA770" s="156"/>
      <c r="TYB770" s="156"/>
      <c r="TYC770" s="156"/>
      <c r="TYD770" s="156"/>
      <c r="TYE770" s="156"/>
      <c r="TYF770" s="156"/>
      <c r="TYG770" s="156"/>
      <c r="TYH770" s="156"/>
      <c r="TYI770" s="156"/>
      <c r="TYJ770" s="156"/>
      <c r="TYK770" s="156"/>
      <c r="TYL770" s="156"/>
      <c r="TYM770" s="156"/>
      <c r="TYN770" s="156"/>
      <c r="TYO770" s="156"/>
      <c r="TYP770" s="156"/>
      <c r="TYQ770" s="156"/>
      <c r="TYR770" s="156"/>
      <c r="TYS770" s="156"/>
      <c r="TYT770" s="156"/>
      <c r="TYU770" s="156"/>
      <c r="TYV770" s="156"/>
      <c r="TYW770" s="156"/>
      <c r="TYX770" s="156"/>
      <c r="TYY770" s="156"/>
      <c r="TYZ770" s="156"/>
      <c r="TZA770" s="156"/>
      <c r="TZB770" s="156"/>
      <c r="TZC770" s="156"/>
      <c r="TZD770" s="156"/>
      <c r="TZE770" s="156"/>
      <c r="TZF770" s="156"/>
      <c r="TZG770" s="156"/>
      <c r="TZH770" s="156"/>
      <c r="TZI770" s="156"/>
      <c r="TZJ770" s="156"/>
      <c r="TZK770" s="156"/>
      <c r="TZL770" s="156"/>
      <c r="TZM770" s="156"/>
      <c r="TZN770" s="156"/>
      <c r="TZO770" s="156"/>
      <c r="TZP770" s="156"/>
      <c r="TZQ770" s="156"/>
      <c r="TZR770" s="156"/>
      <c r="TZS770" s="156"/>
      <c r="TZT770" s="156"/>
      <c r="TZU770" s="156"/>
      <c r="TZV770" s="156"/>
      <c r="TZW770" s="156"/>
      <c r="TZX770" s="156"/>
      <c r="TZY770" s="156"/>
      <c r="TZZ770" s="156"/>
      <c r="UAA770" s="156"/>
      <c r="UAB770" s="156"/>
      <c r="UAC770" s="156"/>
      <c r="UAD770" s="156"/>
      <c r="UAE770" s="156"/>
      <c r="UAF770" s="156"/>
      <c r="UAG770" s="156"/>
      <c r="UAH770" s="156"/>
      <c r="UAI770" s="156"/>
      <c r="UAJ770" s="156"/>
      <c r="UAK770" s="156"/>
      <c r="UAL770" s="156"/>
      <c r="UAM770" s="156"/>
      <c r="UAN770" s="156"/>
      <c r="UAO770" s="156"/>
      <c r="UAP770" s="156"/>
      <c r="UAQ770" s="156"/>
      <c r="UAR770" s="156"/>
      <c r="UAS770" s="156"/>
      <c r="UAT770" s="156"/>
      <c r="UAU770" s="156"/>
      <c r="UAV770" s="156"/>
      <c r="UAW770" s="156"/>
      <c r="UAX770" s="156"/>
      <c r="UAY770" s="156"/>
      <c r="UAZ770" s="156"/>
      <c r="UBA770" s="156"/>
      <c r="UBB770" s="156"/>
      <c r="UBC770" s="156"/>
      <c r="UBD770" s="156"/>
      <c r="UBE770" s="156"/>
      <c r="UBF770" s="156"/>
      <c r="UBG770" s="156"/>
      <c r="UBH770" s="156"/>
      <c r="UBI770" s="156"/>
      <c r="UBJ770" s="156"/>
      <c r="UBK770" s="156"/>
      <c r="UBL770" s="156"/>
      <c r="UBM770" s="156"/>
      <c r="UBN770" s="156"/>
      <c r="UBO770" s="156"/>
      <c r="UBP770" s="156"/>
      <c r="UBQ770" s="156"/>
      <c r="UBR770" s="156"/>
      <c r="UBS770" s="156"/>
      <c r="UBT770" s="156"/>
      <c r="UBU770" s="156"/>
      <c r="UBV770" s="156"/>
      <c r="UBW770" s="156"/>
      <c r="UBX770" s="156"/>
      <c r="UBY770" s="156"/>
      <c r="UBZ770" s="156"/>
      <c r="UCA770" s="156"/>
      <c r="UCB770" s="156"/>
      <c r="UCC770" s="156"/>
      <c r="UCD770" s="156"/>
      <c r="UCE770" s="156"/>
      <c r="UCF770" s="156"/>
      <c r="UCG770" s="156"/>
      <c r="UCH770" s="156"/>
      <c r="UCI770" s="156"/>
      <c r="UCJ770" s="156"/>
      <c r="UCK770" s="156"/>
      <c r="UCL770" s="156"/>
      <c r="UCM770" s="156"/>
      <c r="UCN770" s="156"/>
      <c r="UCO770" s="156"/>
      <c r="UCP770" s="156"/>
      <c r="UCQ770" s="156"/>
      <c r="UCR770" s="156"/>
      <c r="UCS770" s="156"/>
      <c r="UCT770" s="156"/>
      <c r="UCU770" s="156"/>
      <c r="UCV770" s="156"/>
      <c r="UCW770" s="156"/>
      <c r="UCX770" s="156"/>
      <c r="UCY770" s="156"/>
      <c r="UCZ770" s="156"/>
      <c r="UDA770" s="156"/>
      <c r="UDB770" s="156"/>
      <c r="UDC770" s="156"/>
      <c r="UDD770" s="156"/>
      <c r="UDE770" s="156"/>
      <c r="UDF770" s="156"/>
      <c r="UDG770" s="156"/>
      <c r="UDH770" s="156"/>
      <c r="UDI770" s="156"/>
      <c r="UDJ770" s="156"/>
      <c r="UDK770" s="156"/>
      <c r="UDL770" s="156"/>
      <c r="UDM770" s="156"/>
      <c r="UDN770" s="156"/>
      <c r="UDO770" s="156"/>
      <c r="UDP770" s="156"/>
      <c r="UDQ770" s="156"/>
      <c r="UDR770" s="156"/>
      <c r="UDS770" s="156"/>
      <c r="UDT770" s="156"/>
      <c r="UDU770" s="156"/>
      <c r="UDV770" s="156"/>
      <c r="UDW770" s="156"/>
      <c r="UDX770" s="156"/>
      <c r="UDY770" s="156"/>
      <c r="UDZ770" s="156"/>
      <c r="UEA770" s="156"/>
      <c r="UEB770" s="156"/>
      <c r="UEC770" s="156"/>
      <c r="UED770" s="156"/>
      <c r="UEE770" s="156"/>
      <c r="UEF770" s="156"/>
      <c r="UEG770" s="156"/>
      <c r="UEH770" s="156"/>
      <c r="UEI770" s="156"/>
      <c r="UEJ770" s="156"/>
      <c r="UEK770" s="156"/>
      <c r="UEL770" s="156"/>
      <c r="UEM770" s="156"/>
      <c r="UEN770" s="156"/>
      <c r="UEO770" s="156"/>
      <c r="UEP770" s="156"/>
      <c r="UEQ770" s="156"/>
      <c r="UER770" s="156"/>
      <c r="UES770" s="156"/>
      <c r="UET770" s="156"/>
      <c r="UEU770" s="156"/>
      <c r="UEV770" s="156"/>
      <c r="UEW770" s="156"/>
      <c r="UEX770" s="156"/>
      <c r="UEY770" s="156"/>
      <c r="UEZ770" s="156"/>
      <c r="UFA770" s="156"/>
      <c r="UFB770" s="156"/>
      <c r="UFC770" s="156"/>
      <c r="UFD770" s="156"/>
      <c r="UFE770" s="156"/>
      <c r="UFF770" s="156"/>
      <c r="UFG770" s="156"/>
      <c r="UFH770" s="156"/>
      <c r="UFI770" s="156"/>
      <c r="UFJ770" s="156"/>
      <c r="UFK770" s="156"/>
      <c r="UFL770" s="156"/>
      <c r="UFM770" s="156"/>
      <c r="UFN770" s="156"/>
      <c r="UFO770" s="156"/>
      <c r="UFP770" s="156"/>
      <c r="UFQ770" s="156"/>
      <c r="UFR770" s="156"/>
      <c r="UFS770" s="156"/>
      <c r="UFT770" s="156"/>
      <c r="UFU770" s="156"/>
      <c r="UFV770" s="156"/>
      <c r="UFW770" s="156"/>
      <c r="UFX770" s="156"/>
      <c r="UFY770" s="156"/>
      <c r="UFZ770" s="156"/>
      <c r="UGA770" s="156"/>
      <c r="UGB770" s="156"/>
      <c r="UGC770" s="156"/>
      <c r="UGD770" s="156"/>
      <c r="UGE770" s="156"/>
      <c r="UGF770" s="156"/>
      <c r="UGG770" s="156"/>
      <c r="UGH770" s="156"/>
      <c r="UGI770" s="156"/>
      <c r="UGJ770" s="156"/>
      <c r="UGK770" s="156"/>
      <c r="UGL770" s="156"/>
      <c r="UGM770" s="156"/>
      <c r="UGN770" s="156"/>
      <c r="UGO770" s="156"/>
      <c r="UGP770" s="156"/>
      <c r="UGQ770" s="156"/>
      <c r="UGR770" s="156"/>
      <c r="UGS770" s="156"/>
      <c r="UGT770" s="156"/>
      <c r="UGU770" s="156"/>
      <c r="UGV770" s="156"/>
      <c r="UGW770" s="156"/>
      <c r="UGX770" s="156"/>
      <c r="UGY770" s="156"/>
      <c r="UGZ770" s="156"/>
      <c r="UHA770" s="156"/>
      <c r="UHB770" s="156"/>
      <c r="UHC770" s="156"/>
      <c r="UHD770" s="156"/>
      <c r="UHE770" s="156"/>
      <c r="UHF770" s="156"/>
      <c r="UHG770" s="156"/>
      <c r="UHH770" s="156"/>
      <c r="UHI770" s="156"/>
      <c r="UHJ770" s="156"/>
      <c r="UHK770" s="156"/>
      <c r="UHL770" s="156"/>
      <c r="UHM770" s="156"/>
      <c r="UHN770" s="156"/>
      <c r="UHO770" s="156"/>
      <c r="UHP770" s="156"/>
      <c r="UHQ770" s="156"/>
      <c r="UHR770" s="156"/>
      <c r="UHS770" s="156"/>
      <c r="UHT770" s="156"/>
      <c r="UHU770" s="156"/>
      <c r="UHV770" s="156"/>
      <c r="UHW770" s="156"/>
      <c r="UHX770" s="156"/>
      <c r="UHY770" s="156"/>
      <c r="UHZ770" s="156"/>
      <c r="UIA770" s="156"/>
      <c r="UIB770" s="156"/>
      <c r="UIC770" s="156"/>
      <c r="UID770" s="156"/>
      <c r="UIE770" s="156"/>
      <c r="UIF770" s="156"/>
      <c r="UIG770" s="156"/>
      <c r="UIH770" s="156"/>
      <c r="UII770" s="156"/>
      <c r="UIJ770" s="156"/>
      <c r="UIK770" s="156"/>
      <c r="UIL770" s="156"/>
      <c r="UIM770" s="156"/>
      <c r="UIN770" s="156"/>
      <c r="UIO770" s="156"/>
      <c r="UIP770" s="156"/>
      <c r="UIQ770" s="156"/>
      <c r="UIR770" s="156"/>
      <c r="UIS770" s="156"/>
      <c r="UIT770" s="156"/>
      <c r="UIU770" s="156"/>
      <c r="UIV770" s="156"/>
      <c r="UIW770" s="156"/>
      <c r="UIX770" s="156"/>
      <c r="UIY770" s="156"/>
      <c r="UIZ770" s="156"/>
      <c r="UJA770" s="156"/>
      <c r="UJB770" s="156"/>
      <c r="UJC770" s="156"/>
      <c r="UJD770" s="156"/>
      <c r="UJE770" s="156"/>
      <c r="UJF770" s="156"/>
      <c r="UJG770" s="156"/>
      <c r="UJH770" s="156"/>
      <c r="UJI770" s="156"/>
      <c r="UJJ770" s="156"/>
      <c r="UJK770" s="156"/>
      <c r="UJL770" s="156"/>
      <c r="UJM770" s="156"/>
      <c r="UJN770" s="156"/>
      <c r="UJO770" s="156"/>
      <c r="UJP770" s="156"/>
      <c r="UJQ770" s="156"/>
      <c r="UJR770" s="156"/>
      <c r="UJS770" s="156"/>
      <c r="UJT770" s="156"/>
      <c r="UJU770" s="156"/>
      <c r="UJV770" s="156"/>
      <c r="UJW770" s="156"/>
      <c r="UJX770" s="156"/>
      <c r="UJY770" s="156"/>
      <c r="UJZ770" s="156"/>
      <c r="UKA770" s="156"/>
      <c r="UKB770" s="156"/>
      <c r="UKC770" s="156"/>
      <c r="UKD770" s="156"/>
      <c r="UKE770" s="156"/>
      <c r="UKF770" s="156"/>
      <c r="UKG770" s="156"/>
      <c r="UKH770" s="156"/>
      <c r="UKI770" s="156"/>
      <c r="UKJ770" s="156"/>
      <c r="UKK770" s="156"/>
      <c r="UKL770" s="156"/>
      <c r="UKM770" s="156"/>
      <c r="UKN770" s="156"/>
      <c r="UKO770" s="156"/>
      <c r="UKP770" s="156"/>
      <c r="UKQ770" s="156"/>
      <c r="UKR770" s="156"/>
      <c r="UKS770" s="156"/>
      <c r="UKT770" s="156"/>
      <c r="UKU770" s="156"/>
      <c r="UKV770" s="156"/>
      <c r="UKW770" s="156"/>
      <c r="UKX770" s="156"/>
      <c r="UKY770" s="156"/>
      <c r="UKZ770" s="156"/>
      <c r="ULA770" s="156"/>
      <c r="ULB770" s="156"/>
      <c r="ULC770" s="156"/>
      <c r="ULD770" s="156"/>
      <c r="ULE770" s="156"/>
      <c r="ULF770" s="156"/>
      <c r="ULG770" s="156"/>
      <c r="ULH770" s="156"/>
      <c r="ULI770" s="156"/>
      <c r="ULJ770" s="156"/>
      <c r="ULK770" s="156"/>
      <c r="ULL770" s="156"/>
      <c r="ULM770" s="156"/>
      <c r="ULN770" s="156"/>
      <c r="ULO770" s="156"/>
      <c r="ULP770" s="156"/>
      <c r="ULQ770" s="156"/>
      <c r="ULR770" s="156"/>
      <c r="ULS770" s="156"/>
      <c r="ULT770" s="156"/>
      <c r="ULU770" s="156"/>
      <c r="ULV770" s="156"/>
      <c r="ULW770" s="156"/>
      <c r="ULX770" s="156"/>
      <c r="ULY770" s="156"/>
      <c r="ULZ770" s="156"/>
      <c r="UMA770" s="156"/>
      <c r="UMB770" s="156"/>
      <c r="UMC770" s="156"/>
      <c r="UMD770" s="156"/>
      <c r="UME770" s="156"/>
      <c r="UMF770" s="156"/>
      <c r="UMG770" s="156"/>
      <c r="UMH770" s="156"/>
      <c r="UMI770" s="156"/>
      <c r="UMJ770" s="156"/>
      <c r="UMK770" s="156"/>
      <c r="UML770" s="156"/>
      <c r="UMM770" s="156"/>
      <c r="UMN770" s="156"/>
      <c r="UMO770" s="156"/>
      <c r="UMP770" s="156"/>
      <c r="UMQ770" s="156"/>
      <c r="UMR770" s="156"/>
      <c r="UMS770" s="156"/>
      <c r="UMT770" s="156"/>
      <c r="UMU770" s="156"/>
      <c r="UMV770" s="156"/>
      <c r="UMW770" s="156"/>
      <c r="UMX770" s="156"/>
      <c r="UMY770" s="156"/>
      <c r="UMZ770" s="156"/>
      <c r="UNA770" s="156"/>
      <c r="UNB770" s="156"/>
      <c r="UNC770" s="156"/>
      <c r="UND770" s="156"/>
      <c r="UNE770" s="156"/>
      <c r="UNF770" s="156"/>
      <c r="UNG770" s="156"/>
      <c r="UNH770" s="156"/>
      <c r="UNI770" s="156"/>
      <c r="UNJ770" s="156"/>
      <c r="UNK770" s="156"/>
      <c r="UNL770" s="156"/>
      <c r="UNM770" s="156"/>
      <c r="UNN770" s="156"/>
      <c r="UNO770" s="156"/>
      <c r="UNP770" s="156"/>
      <c r="UNQ770" s="156"/>
      <c r="UNR770" s="156"/>
      <c r="UNS770" s="156"/>
      <c r="UNT770" s="156"/>
      <c r="UNU770" s="156"/>
      <c r="UNV770" s="156"/>
      <c r="UNW770" s="156"/>
      <c r="UNX770" s="156"/>
      <c r="UNY770" s="156"/>
      <c r="UNZ770" s="156"/>
      <c r="UOA770" s="156"/>
      <c r="UOB770" s="156"/>
      <c r="UOC770" s="156"/>
      <c r="UOD770" s="156"/>
      <c r="UOE770" s="156"/>
      <c r="UOF770" s="156"/>
      <c r="UOG770" s="156"/>
      <c r="UOH770" s="156"/>
      <c r="UOI770" s="156"/>
      <c r="UOJ770" s="156"/>
      <c r="UOK770" s="156"/>
      <c r="UOL770" s="156"/>
      <c r="UOM770" s="156"/>
      <c r="UON770" s="156"/>
      <c r="UOO770" s="156"/>
      <c r="UOP770" s="156"/>
      <c r="UOQ770" s="156"/>
      <c r="UOR770" s="156"/>
      <c r="UOS770" s="156"/>
      <c r="UOT770" s="156"/>
      <c r="UOU770" s="156"/>
      <c r="UOV770" s="156"/>
      <c r="UOW770" s="156"/>
      <c r="UOX770" s="156"/>
      <c r="UOY770" s="156"/>
      <c r="UOZ770" s="156"/>
      <c r="UPA770" s="156"/>
      <c r="UPB770" s="156"/>
      <c r="UPC770" s="156"/>
      <c r="UPD770" s="156"/>
      <c r="UPE770" s="156"/>
      <c r="UPF770" s="156"/>
      <c r="UPG770" s="156"/>
      <c r="UPH770" s="156"/>
      <c r="UPI770" s="156"/>
      <c r="UPJ770" s="156"/>
      <c r="UPK770" s="156"/>
      <c r="UPL770" s="156"/>
      <c r="UPM770" s="156"/>
      <c r="UPN770" s="156"/>
      <c r="UPO770" s="156"/>
      <c r="UPP770" s="156"/>
      <c r="UPQ770" s="156"/>
      <c r="UPR770" s="156"/>
      <c r="UPS770" s="156"/>
      <c r="UPT770" s="156"/>
      <c r="UPU770" s="156"/>
      <c r="UPV770" s="156"/>
      <c r="UPW770" s="156"/>
      <c r="UPX770" s="156"/>
      <c r="UPY770" s="156"/>
      <c r="UPZ770" s="156"/>
      <c r="UQA770" s="156"/>
      <c r="UQB770" s="156"/>
      <c r="UQC770" s="156"/>
      <c r="UQD770" s="156"/>
      <c r="UQE770" s="156"/>
      <c r="UQF770" s="156"/>
      <c r="UQG770" s="156"/>
      <c r="UQH770" s="156"/>
      <c r="UQI770" s="156"/>
      <c r="UQJ770" s="156"/>
      <c r="UQK770" s="156"/>
      <c r="UQL770" s="156"/>
      <c r="UQM770" s="156"/>
      <c r="UQN770" s="156"/>
      <c r="UQO770" s="156"/>
      <c r="UQP770" s="156"/>
      <c r="UQQ770" s="156"/>
      <c r="UQR770" s="156"/>
      <c r="UQS770" s="156"/>
      <c r="UQT770" s="156"/>
      <c r="UQU770" s="156"/>
      <c r="UQV770" s="156"/>
      <c r="UQW770" s="156"/>
      <c r="UQX770" s="156"/>
      <c r="UQY770" s="156"/>
      <c r="UQZ770" s="156"/>
      <c r="URA770" s="156"/>
      <c r="URB770" s="156"/>
      <c r="URC770" s="156"/>
      <c r="URD770" s="156"/>
      <c r="URE770" s="156"/>
      <c r="URF770" s="156"/>
      <c r="URG770" s="156"/>
      <c r="URH770" s="156"/>
      <c r="URI770" s="156"/>
      <c r="URJ770" s="156"/>
      <c r="URK770" s="156"/>
      <c r="URL770" s="156"/>
      <c r="URM770" s="156"/>
      <c r="URN770" s="156"/>
      <c r="URO770" s="156"/>
      <c r="URP770" s="156"/>
      <c r="URQ770" s="156"/>
      <c r="URR770" s="156"/>
      <c r="URS770" s="156"/>
      <c r="URT770" s="156"/>
      <c r="URU770" s="156"/>
      <c r="URV770" s="156"/>
      <c r="URW770" s="156"/>
      <c r="URX770" s="156"/>
      <c r="URY770" s="156"/>
      <c r="URZ770" s="156"/>
      <c r="USA770" s="156"/>
      <c r="USB770" s="156"/>
      <c r="USC770" s="156"/>
      <c r="USD770" s="156"/>
      <c r="USE770" s="156"/>
      <c r="USF770" s="156"/>
      <c r="USG770" s="156"/>
      <c r="USH770" s="156"/>
      <c r="USI770" s="156"/>
      <c r="USJ770" s="156"/>
      <c r="USK770" s="156"/>
      <c r="USL770" s="156"/>
      <c r="USM770" s="156"/>
      <c r="USN770" s="156"/>
      <c r="USO770" s="156"/>
      <c r="USP770" s="156"/>
      <c r="USQ770" s="156"/>
      <c r="USR770" s="156"/>
      <c r="USS770" s="156"/>
      <c r="UST770" s="156"/>
      <c r="USU770" s="156"/>
      <c r="USV770" s="156"/>
      <c r="USW770" s="156"/>
      <c r="USX770" s="156"/>
      <c r="USY770" s="156"/>
      <c r="USZ770" s="156"/>
      <c r="UTA770" s="156"/>
      <c r="UTB770" s="156"/>
      <c r="UTC770" s="156"/>
      <c r="UTD770" s="156"/>
      <c r="UTE770" s="156"/>
      <c r="UTF770" s="156"/>
      <c r="UTG770" s="156"/>
      <c r="UTH770" s="156"/>
      <c r="UTI770" s="156"/>
      <c r="UTJ770" s="156"/>
      <c r="UTK770" s="156"/>
      <c r="UTL770" s="156"/>
      <c r="UTM770" s="156"/>
      <c r="UTN770" s="156"/>
      <c r="UTO770" s="156"/>
      <c r="UTP770" s="156"/>
      <c r="UTQ770" s="156"/>
      <c r="UTR770" s="156"/>
      <c r="UTS770" s="156"/>
      <c r="UTT770" s="156"/>
      <c r="UTU770" s="156"/>
      <c r="UTV770" s="156"/>
      <c r="UTW770" s="156"/>
      <c r="UTX770" s="156"/>
      <c r="UTY770" s="156"/>
      <c r="UTZ770" s="156"/>
      <c r="UUA770" s="156"/>
      <c r="UUB770" s="156"/>
      <c r="UUC770" s="156"/>
      <c r="UUD770" s="156"/>
      <c r="UUE770" s="156"/>
      <c r="UUF770" s="156"/>
      <c r="UUG770" s="156"/>
      <c r="UUH770" s="156"/>
      <c r="UUI770" s="156"/>
      <c r="UUJ770" s="156"/>
      <c r="UUK770" s="156"/>
      <c r="UUL770" s="156"/>
      <c r="UUM770" s="156"/>
      <c r="UUN770" s="156"/>
      <c r="UUO770" s="156"/>
      <c r="UUP770" s="156"/>
      <c r="UUQ770" s="156"/>
      <c r="UUR770" s="156"/>
      <c r="UUS770" s="156"/>
      <c r="UUT770" s="156"/>
      <c r="UUU770" s="156"/>
      <c r="UUV770" s="156"/>
      <c r="UUW770" s="156"/>
      <c r="UUX770" s="156"/>
      <c r="UUY770" s="156"/>
      <c r="UUZ770" s="156"/>
      <c r="UVA770" s="156"/>
      <c r="UVB770" s="156"/>
      <c r="UVC770" s="156"/>
      <c r="UVD770" s="156"/>
      <c r="UVE770" s="156"/>
      <c r="UVF770" s="156"/>
      <c r="UVG770" s="156"/>
      <c r="UVH770" s="156"/>
      <c r="UVI770" s="156"/>
      <c r="UVJ770" s="156"/>
      <c r="UVK770" s="156"/>
      <c r="UVL770" s="156"/>
      <c r="UVM770" s="156"/>
      <c r="UVN770" s="156"/>
      <c r="UVO770" s="156"/>
      <c r="UVP770" s="156"/>
      <c r="UVQ770" s="156"/>
      <c r="UVR770" s="156"/>
      <c r="UVS770" s="156"/>
      <c r="UVT770" s="156"/>
      <c r="UVU770" s="156"/>
      <c r="UVV770" s="156"/>
      <c r="UVW770" s="156"/>
      <c r="UVX770" s="156"/>
      <c r="UVY770" s="156"/>
      <c r="UVZ770" s="156"/>
      <c r="UWA770" s="156"/>
      <c r="UWB770" s="156"/>
      <c r="UWC770" s="156"/>
      <c r="UWD770" s="156"/>
      <c r="UWE770" s="156"/>
      <c r="UWF770" s="156"/>
      <c r="UWG770" s="156"/>
      <c r="UWH770" s="156"/>
      <c r="UWI770" s="156"/>
      <c r="UWJ770" s="156"/>
      <c r="UWK770" s="156"/>
      <c r="UWL770" s="156"/>
      <c r="UWM770" s="156"/>
      <c r="UWN770" s="156"/>
      <c r="UWO770" s="156"/>
      <c r="UWP770" s="156"/>
      <c r="UWQ770" s="156"/>
      <c r="UWR770" s="156"/>
      <c r="UWS770" s="156"/>
      <c r="UWT770" s="156"/>
      <c r="UWU770" s="156"/>
      <c r="UWV770" s="156"/>
      <c r="UWW770" s="156"/>
      <c r="UWX770" s="156"/>
      <c r="UWY770" s="156"/>
      <c r="UWZ770" s="156"/>
      <c r="UXA770" s="156"/>
      <c r="UXB770" s="156"/>
      <c r="UXC770" s="156"/>
      <c r="UXD770" s="156"/>
      <c r="UXE770" s="156"/>
      <c r="UXF770" s="156"/>
      <c r="UXG770" s="156"/>
      <c r="UXH770" s="156"/>
      <c r="UXI770" s="156"/>
      <c r="UXJ770" s="156"/>
      <c r="UXK770" s="156"/>
      <c r="UXL770" s="156"/>
      <c r="UXM770" s="156"/>
      <c r="UXN770" s="156"/>
      <c r="UXO770" s="156"/>
      <c r="UXP770" s="156"/>
      <c r="UXQ770" s="156"/>
      <c r="UXR770" s="156"/>
      <c r="UXS770" s="156"/>
      <c r="UXT770" s="156"/>
      <c r="UXU770" s="156"/>
      <c r="UXV770" s="156"/>
      <c r="UXW770" s="156"/>
      <c r="UXX770" s="156"/>
      <c r="UXY770" s="156"/>
      <c r="UXZ770" s="156"/>
      <c r="UYA770" s="156"/>
      <c r="UYB770" s="156"/>
      <c r="UYC770" s="156"/>
      <c r="UYD770" s="156"/>
      <c r="UYE770" s="156"/>
      <c r="UYF770" s="156"/>
      <c r="UYG770" s="156"/>
      <c r="UYH770" s="156"/>
      <c r="UYI770" s="156"/>
      <c r="UYJ770" s="156"/>
      <c r="UYK770" s="156"/>
      <c r="UYL770" s="156"/>
      <c r="UYM770" s="156"/>
      <c r="UYN770" s="156"/>
      <c r="UYO770" s="156"/>
      <c r="UYP770" s="156"/>
      <c r="UYQ770" s="156"/>
      <c r="UYR770" s="156"/>
      <c r="UYS770" s="156"/>
      <c r="UYT770" s="156"/>
      <c r="UYU770" s="156"/>
      <c r="UYV770" s="156"/>
      <c r="UYW770" s="156"/>
      <c r="UYX770" s="156"/>
      <c r="UYY770" s="156"/>
      <c r="UYZ770" s="156"/>
      <c r="UZA770" s="156"/>
      <c r="UZB770" s="156"/>
      <c r="UZC770" s="156"/>
      <c r="UZD770" s="156"/>
      <c r="UZE770" s="156"/>
      <c r="UZF770" s="156"/>
      <c r="UZG770" s="156"/>
      <c r="UZH770" s="156"/>
      <c r="UZI770" s="156"/>
      <c r="UZJ770" s="156"/>
      <c r="UZK770" s="156"/>
      <c r="UZL770" s="156"/>
      <c r="UZM770" s="156"/>
      <c r="UZN770" s="156"/>
      <c r="UZO770" s="156"/>
      <c r="UZP770" s="156"/>
      <c r="UZQ770" s="156"/>
      <c r="UZR770" s="156"/>
      <c r="UZS770" s="156"/>
      <c r="UZT770" s="156"/>
      <c r="UZU770" s="156"/>
      <c r="UZV770" s="156"/>
      <c r="UZW770" s="156"/>
      <c r="UZX770" s="156"/>
      <c r="UZY770" s="156"/>
      <c r="UZZ770" s="156"/>
      <c r="VAA770" s="156"/>
      <c r="VAB770" s="156"/>
      <c r="VAC770" s="156"/>
      <c r="VAD770" s="156"/>
      <c r="VAE770" s="156"/>
      <c r="VAF770" s="156"/>
      <c r="VAG770" s="156"/>
      <c r="VAH770" s="156"/>
      <c r="VAI770" s="156"/>
      <c r="VAJ770" s="156"/>
      <c r="VAK770" s="156"/>
      <c r="VAL770" s="156"/>
      <c r="VAM770" s="156"/>
      <c r="VAN770" s="156"/>
      <c r="VAO770" s="156"/>
      <c r="VAP770" s="156"/>
      <c r="VAQ770" s="156"/>
      <c r="VAR770" s="156"/>
      <c r="VAS770" s="156"/>
      <c r="VAT770" s="156"/>
      <c r="VAU770" s="156"/>
      <c r="VAV770" s="156"/>
      <c r="VAW770" s="156"/>
      <c r="VAX770" s="156"/>
      <c r="VAY770" s="156"/>
      <c r="VAZ770" s="156"/>
      <c r="VBA770" s="156"/>
      <c r="VBB770" s="156"/>
      <c r="VBC770" s="156"/>
      <c r="VBD770" s="156"/>
      <c r="VBE770" s="156"/>
      <c r="VBF770" s="156"/>
      <c r="VBG770" s="156"/>
      <c r="VBH770" s="156"/>
      <c r="VBI770" s="156"/>
      <c r="VBJ770" s="156"/>
      <c r="VBK770" s="156"/>
      <c r="VBL770" s="156"/>
      <c r="VBM770" s="156"/>
      <c r="VBN770" s="156"/>
      <c r="VBO770" s="156"/>
      <c r="VBP770" s="156"/>
      <c r="VBQ770" s="156"/>
      <c r="VBR770" s="156"/>
      <c r="VBS770" s="156"/>
      <c r="VBT770" s="156"/>
      <c r="VBU770" s="156"/>
      <c r="VBV770" s="156"/>
      <c r="VBW770" s="156"/>
      <c r="VBX770" s="156"/>
      <c r="VBY770" s="156"/>
      <c r="VBZ770" s="156"/>
      <c r="VCA770" s="156"/>
      <c r="VCB770" s="156"/>
      <c r="VCC770" s="156"/>
      <c r="VCD770" s="156"/>
      <c r="VCE770" s="156"/>
      <c r="VCF770" s="156"/>
      <c r="VCG770" s="156"/>
      <c r="VCH770" s="156"/>
      <c r="VCI770" s="156"/>
      <c r="VCJ770" s="156"/>
      <c r="VCK770" s="156"/>
      <c r="VCL770" s="156"/>
      <c r="VCM770" s="156"/>
      <c r="VCN770" s="156"/>
      <c r="VCO770" s="156"/>
      <c r="VCP770" s="156"/>
      <c r="VCQ770" s="156"/>
      <c r="VCR770" s="156"/>
      <c r="VCS770" s="156"/>
      <c r="VCT770" s="156"/>
      <c r="VCU770" s="156"/>
      <c r="VCV770" s="156"/>
      <c r="VCW770" s="156"/>
      <c r="VCX770" s="156"/>
      <c r="VCY770" s="156"/>
      <c r="VCZ770" s="156"/>
      <c r="VDA770" s="156"/>
      <c r="VDB770" s="156"/>
      <c r="VDC770" s="156"/>
      <c r="VDD770" s="156"/>
      <c r="VDE770" s="156"/>
      <c r="VDF770" s="156"/>
      <c r="VDG770" s="156"/>
      <c r="VDH770" s="156"/>
      <c r="VDI770" s="156"/>
      <c r="VDJ770" s="156"/>
      <c r="VDK770" s="156"/>
      <c r="VDL770" s="156"/>
      <c r="VDM770" s="156"/>
      <c r="VDN770" s="156"/>
      <c r="VDO770" s="156"/>
      <c r="VDP770" s="156"/>
      <c r="VDQ770" s="156"/>
      <c r="VDR770" s="156"/>
      <c r="VDS770" s="156"/>
      <c r="VDT770" s="156"/>
      <c r="VDU770" s="156"/>
      <c r="VDV770" s="156"/>
      <c r="VDW770" s="156"/>
      <c r="VDX770" s="156"/>
      <c r="VDY770" s="156"/>
      <c r="VDZ770" s="156"/>
      <c r="VEA770" s="156"/>
      <c r="VEB770" s="156"/>
      <c r="VEC770" s="156"/>
      <c r="VED770" s="156"/>
      <c r="VEE770" s="156"/>
      <c r="VEF770" s="156"/>
      <c r="VEG770" s="156"/>
      <c r="VEH770" s="156"/>
      <c r="VEI770" s="156"/>
      <c r="VEJ770" s="156"/>
      <c r="VEK770" s="156"/>
      <c r="VEL770" s="156"/>
      <c r="VEM770" s="156"/>
      <c r="VEN770" s="156"/>
      <c r="VEO770" s="156"/>
      <c r="VEP770" s="156"/>
      <c r="VEQ770" s="156"/>
      <c r="VER770" s="156"/>
      <c r="VES770" s="156"/>
      <c r="VET770" s="156"/>
      <c r="VEU770" s="156"/>
      <c r="VEV770" s="156"/>
      <c r="VEW770" s="156"/>
      <c r="VEX770" s="156"/>
      <c r="VEY770" s="156"/>
      <c r="VEZ770" s="156"/>
      <c r="VFA770" s="156"/>
      <c r="VFB770" s="156"/>
      <c r="VFC770" s="156"/>
      <c r="VFD770" s="156"/>
      <c r="VFE770" s="156"/>
      <c r="VFF770" s="156"/>
      <c r="VFG770" s="156"/>
      <c r="VFH770" s="156"/>
      <c r="VFI770" s="156"/>
      <c r="VFJ770" s="156"/>
      <c r="VFK770" s="156"/>
      <c r="VFL770" s="156"/>
      <c r="VFM770" s="156"/>
      <c r="VFN770" s="156"/>
      <c r="VFO770" s="156"/>
      <c r="VFP770" s="156"/>
      <c r="VFQ770" s="156"/>
      <c r="VFR770" s="156"/>
      <c r="VFS770" s="156"/>
      <c r="VFT770" s="156"/>
      <c r="VFU770" s="156"/>
      <c r="VFV770" s="156"/>
      <c r="VFW770" s="156"/>
      <c r="VFX770" s="156"/>
      <c r="VFY770" s="156"/>
      <c r="VFZ770" s="156"/>
      <c r="VGA770" s="156"/>
      <c r="VGB770" s="156"/>
      <c r="VGC770" s="156"/>
      <c r="VGD770" s="156"/>
      <c r="VGE770" s="156"/>
      <c r="VGF770" s="156"/>
      <c r="VGG770" s="156"/>
      <c r="VGH770" s="156"/>
      <c r="VGI770" s="156"/>
      <c r="VGJ770" s="156"/>
      <c r="VGK770" s="156"/>
      <c r="VGL770" s="156"/>
      <c r="VGM770" s="156"/>
      <c r="VGN770" s="156"/>
      <c r="VGO770" s="156"/>
      <c r="VGP770" s="156"/>
      <c r="VGQ770" s="156"/>
      <c r="VGR770" s="156"/>
      <c r="VGS770" s="156"/>
      <c r="VGT770" s="156"/>
      <c r="VGU770" s="156"/>
      <c r="VGV770" s="156"/>
      <c r="VGW770" s="156"/>
      <c r="VGX770" s="156"/>
      <c r="VGY770" s="156"/>
      <c r="VGZ770" s="156"/>
      <c r="VHA770" s="156"/>
      <c r="VHB770" s="156"/>
      <c r="VHC770" s="156"/>
      <c r="VHD770" s="156"/>
      <c r="VHE770" s="156"/>
      <c r="VHF770" s="156"/>
      <c r="VHG770" s="156"/>
      <c r="VHH770" s="156"/>
      <c r="VHI770" s="156"/>
      <c r="VHJ770" s="156"/>
      <c r="VHK770" s="156"/>
      <c r="VHL770" s="156"/>
      <c r="VHM770" s="156"/>
      <c r="VHN770" s="156"/>
      <c r="VHO770" s="156"/>
      <c r="VHP770" s="156"/>
      <c r="VHQ770" s="156"/>
      <c r="VHR770" s="156"/>
      <c r="VHS770" s="156"/>
      <c r="VHT770" s="156"/>
      <c r="VHU770" s="156"/>
      <c r="VHV770" s="156"/>
      <c r="VHW770" s="156"/>
      <c r="VHX770" s="156"/>
      <c r="VHY770" s="156"/>
      <c r="VHZ770" s="156"/>
      <c r="VIA770" s="156"/>
      <c r="VIB770" s="156"/>
      <c r="VIC770" s="156"/>
      <c r="VID770" s="156"/>
      <c r="VIE770" s="156"/>
      <c r="VIF770" s="156"/>
      <c r="VIG770" s="156"/>
      <c r="VIH770" s="156"/>
      <c r="VII770" s="156"/>
      <c r="VIJ770" s="156"/>
      <c r="VIK770" s="156"/>
      <c r="VIL770" s="156"/>
      <c r="VIM770" s="156"/>
      <c r="VIN770" s="156"/>
      <c r="VIO770" s="156"/>
      <c r="VIP770" s="156"/>
      <c r="VIQ770" s="156"/>
      <c r="VIR770" s="156"/>
      <c r="VIS770" s="156"/>
      <c r="VIT770" s="156"/>
      <c r="VIU770" s="156"/>
      <c r="VIV770" s="156"/>
      <c r="VIW770" s="156"/>
      <c r="VIX770" s="156"/>
      <c r="VIY770" s="156"/>
      <c r="VIZ770" s="156"/>
      <c r="VJA770" s="156"/>
      <c r="VJB770" s="156"/>
      <c r="VJC770" s="156"/>
      <c r="VJD770" s="156"/>
      <c r="VJE770" s="156"/>
      <c r="VJF770" s="156"/>
      <c r="VJG770" s="156"/>
      <c r="VJH770" s="156"/>
      <c r="VJI770" s="156"/>
      <c r="VJJ770" s="156"/>
      <c r="VJK770" s="156"/>
      <c r="VJL770" s="156"/>
      <c r="VJM770" s="156"/>
      <c r="VJN770" s="156"/>
      <c r="VJO770" s="156"/>
      <c r="VJP770" s="156"/>
      <c r="VJQ770" s="156"/>
      <c r="VJR770" s="156"/>
      <c r="VJS770" s="156"/>
      <c r="VJT770" s="156"/>
      <c r="VJU770" s="156"/>
      <c r="VJV770" s="156"/>
      <c r="VJW770" s="156"/>
      <c r="VJX770" s="156"/>
      <c r="VJY770" s="156"/>
      <c r="VJZ770" s="156"/>
      <c r="VKA770" s="156"/>
      <c r="VKB770" s="156"/>
      <c r="VKC770" s="156"/>
      <c r="VKD770" s="156"/>
      <c r="VKE770" s="156"/>
      <c r="VKF770" s="156"/>
      <c r="VKG770" s="156"/>
      <c r="VKH770" s="156"/>
      <c r="VKI770" s="156"/>
      <c r="VKJ770" s="156"/>
      <c r="VKK770" s="156"/>
      <c r="VKL770" s="156"/>
      <c r="VKM770" s="156"/>
      <c r="VKN770" s="156"/>
      <c r="VKO770" s="156"/>
      <c r="VKP770" s="156"/>
      <c r="VKQ770" s="156"/>
      <c r="VKR770" s="156"/>
      <c r="VKS770" s="156"/>
      <c r="VKT770" s="156"/>
      <c r="VKU770" s="156"/>
      <c r="VKV770" s="156"/>
      <c r="VKW770" s="156"/>
      <c r="VKX770" s="156"/>
      <c r="VKY770" s="156"/>
      <c r="VKZ770" s="156"/>
      <c r="VLA770" s="156"/>
      <c r="VLB770" s="156"/>
      <c r="VLC770" s="156"/>
      <c r="VLD770" s="156"/>
      <c r="VLE770" s="156"/>
      <c r="VLF770" s="156"/>
      <c r="VLG770" s="156"/>
      <c r="VLH770" s="156"/>
      <c r="VLI770" s="156"/>
      <c r="VLJ770" s="156"/>
      <c r="VLK770" s="156"/>
      <c r="VLL770" s="156"/>
      <c r="VLM770" s="156"/>
      <c r="VLN770" s="156"/>
      <c r="VLO770" s="156"/>
      <c r="VLP770" s="156"/>
      <c r="VLQ770" s="156"/>
      <c r="VLR770" s="156"/>
      <c r="VLS770" s="156"/>
      <c r="VLT770" s="156"/>
      <c r="VLU770" s="156"/>
      <c r="VLV770" s="156"/>
      <c r="VLW770" s="156"/>
      <c r="VLX770" s="156"/>
      <c r="VLY770" s="156"/>
      <c r="VLZ770" s="156"/>
      <c r="VMA770" s="156"/>
      <c r="VMB770" s="156"/>
      <c r="VMC770" s="156"/>
      <c r="VMD770" s="156"/>
      <c r="VME770" s="156"/>
      <c r="VMF770" s="156"/>
      <c r="VMG770" s="156"/>
      <c r="VMH770" s="156"/>
      <c r="VMI770" s="156"/>
      <c r="VMJ770" s="156"/>
      <c r="VMK770" s="156"/>
      <c r="VML770" s="156"/>
      <c r="VMM770" s="156"/>
      <c r="VMN770" s="156"/>
      <c r="VMO770" s="156"/>
      <c r="VMP770" s="156"/>
      <c r="VMQ770" s="156"/>
      <c r="VMR770" s="156"/>
      <c r="VMS770" s="156"/>
      <c r="VMT770" s="156"/>
      <c r="VMU770" s="156"/>
      <c r="VMV770" s="156"/>
      <c r="VMW770" s="156"/>
      <c r="VMX770" s="156"/>
      <c r="VMY770" s="156"/>
      <c r="VMZ770" s="156"/>
      <c r="VNA770" s="156"/>
      <c r="VNB770" s="156"/>
      <c r="VNC770" s="156"/>
      <c r="VND770" s="156"/>
      <c r="VNE770" s="156"/>
      <c r="VNF770" s="156"/>
      <c r="VNG770" s="156"/>
      <c r="VNH770" s="156"/>
      <c r="VNI770" s="156"/>
      <c r="VNJ770" s="156"/>
      <c r="VNK770" s="156"/>
      <c r="VNL770" s="156"/>
      <c r="VNM770" s="156"/>
      <c r="VNN770" s="156"/>
      <c r="VNO770" s="156"/>
      <c r="VNP770" s="156"/>
      <c r="VNQ770" s="156"/>
      <c r="VNR770" s="156"/>
      <c r="VNS770" s="156"/>
      <c r="VNT770" s="156"/>
      <c r="VNU770" s="156"/>
      <c r="VNV770" s="156"/>
      <c r="VNW770" s="156"/>
      <c r="VNX770" s="156"/>
      <c r="VNY770" s="156"/>
      <c r="VNZ770" s="156"/>
      <c r="VOA770" s="156"/>
      <c r="VOB770" s="156"/>
      <c r="VOC770" s="156"/>
      <c r="VOD770" s="156"/>
      <c r="VOE770" s="156"/>
      <c r="VOF770" s="156"/>
      <c r="VOG770" s="156"/>
      <c r="VOH770" s="156"/>
      <c r="VOI770" s="156"/>
      <c r="VOJ770" s="156"/>
      <c r="VOK770" s="156"/>
      <c r="VOL770" s="156"/>
      <c r="VOM770" s="156"/>
      <c r="VON770" s="156"/>
      <c r="VOO770" s="156"/>
      <c r="VOP770" s="156"/>
      <c r="VOQ770" s="156"/>
      <c r="VOR770" s="156"/>
      <c r="VOS770" s="156"/>
      <c r="VOT770" s="156"/>
      <c r="VOU770" s="156"/>
      <c r="VOV770" s="156"/>
      <c r="VOW770" s="156"/>
      <c r="VOX770" s="156"/>
      <c r="VOY770" s="156"/>
      <c r="VOZ770" s="156"/>
      <c r="VPA770" s="156"/>
      <c r="VPB770" s="156"/>
      <c r="VPC770" s="156"/>
      <c r="VPD770" s="156"/>
      <c r="VPE770" s="156"/>
      <c r="VPF770" s="156"/>
      <c r="VPG770" s="156"/>
      <c r="VPH770" s="156"/>
      <c r="VPI770" s="156"/>
      <c r="VPJ770" s="156"/>
      <c r="VPK770" s="156"/>
      <c r="VPL770" s="156"/>
      <c r="VPM770" s="156"/>
      <c r="VPN770" s="156"/>
      <c r="VPO770" s="156"/>
      <c r="VPP770" s="156"/>
      <c r="VPQ770" s="156"/>
      <c r="VPR770" s="156"/>
      <c r="VPS770" s="156"/>
      <c r="VPT770" s="156"/>
      <c r="VPU770" s="156"/>
      <c r="VPV770" s="156"/>
      <c r="VPW770" s="156"/>
      <c r="VPX770" s="156"/>
      <c r="VPY770" s="156"/>
      <c r="VPZ770" s="156"/>
      <c r="VQA770" s="156"/>
      <c r="VQB770" s="156"/>
      <c r="VQC770" s="156"/>
      <c r="VQD770" s="156"/>
      <c r="VQE770" s="156"/>
      <c r="VQF770" s="156"/>
      <c r="VQG770" s="156"/>
      <c r="VQH770" s="156"/>
      <c r="VQI770" s="156"/>
      <c r="VQJ770" s="156"/>
      <c r="VQK770" s="156"/>
      <c r="VQL770" s="156"/>
      <c r="VQM770" s="156"/>
      <c r="VQN770" s="156"/>
      <c r="VQO770" s="156"/>
      <c r="VQP770" s="156"/>
      <c r="VQQ770" s="156"/>
      <c r="VQR770" s="156"/>
      <c r="VQS770" s="156"/>
      <c r="VQT770" s="156"/>
      <c r="VQU770" s="156"/>
      <c r="VQV770" s="156"/>
      <c r="VQW770" s="156"/>
      <c r="VQX770" s="156"/>
      <c r="VQY770" s="156"/>
      <c r="VQZ770" s="156"/>
      <c r="VRA770" s="156"/>
      <c r="VRB770" s="156"/>
      <c r="VRC770" s="156"/>
      <c r="VRD770" s="156"/>
      <c r="VRE770" s="156"/>
      <c r="VRF770" s="156"/>
      <c r="VRG770" s="156"/>
      <c r="VRH770" s="156"/>
      <c r="VRI770" s="156"/>
      <c r="VRJ770" s="156"/>
      <c r="VRK770" s="156"/>
      <c r="VRL770" s="156"/>
      <c r="VRM770" s="156"/>
      <c r="VRN770" s="156"/>
      <c r="VRO770" s="156"/>
      <c r="VRP770" s="156"/>
      <c r="VRQ770" s="156"/>
      <c r="VRR770" s="156"/>
      <c r="VRS770" s="156"/>
      <c r="VRT770" s="156"/>
      <c r="VRU770" s="156"/>
      <c r="VRV770" s="156"/>
      <c r="VRW770" s="156"/>
      <c r="VRX770" s="156"/>
      <c r="VRY770" s="156"/>
      <c r="VRZ770" s="156"/>
      <c r="VSA770" s="156"/>
      <c r="VSB770" s="156"/>
      <c r="VSC770" s="156"/>
      <c r="VSD770" s="156"/>
      <c r="VSE770" s="156"/>
      <c r="VSF770" s="156"/>
      <c r="VSG770" s="156"/>
      <c r="VSH770" s="156"/>
      <c r="VSI770" s="156"/>
      <c r="VSJ770" s="156"/>
      <c r="VSK770" s="156"/>
      <c r="VSL770" s="156"/>
      <c r="VSM770" s="156"/>
      <c r="VSN770" s="156"/>
      <c r="VSO770" s="156"/>
      <c r="VSP770" s="156"/>
      <c r="VSQ770" s="156"/>
      <c r="VSR770" s="156"/>
      <c r="VSS770" s="156"/>
      <c r="VST770" s="156"/>
      <c r="VSU770" s="156"/>
      <c r="VSV770" s="156"/>
      <c r="VSW770" s="156"/>
      <c r="VSX770" s="156"/>
      <c r="VSY770" s="156"/>
      <c r="VSZ770" s="156"/>
      <c r="VTA770" s="156"/>
      <c r="VTB770" s="156"/>
      <c r="VTC770" s="156"/>
      <c r="VTD770" s="156"/>
      <c r="VTE770" s="156"/>
      <c r="VTF770" s="156"/>
      <c r="VTG770" s="156"/>
      <c r="VTH770" s="156"/>
      <c r="VTI770" s="156"/>
      <c r="VTJ770" s="156"/>
      <c r="VTK770" s="156"/>
      <c r="VTL770" s="156"/>
      <c r="VTM770" s="156"/>
      <c r="VTN770" s="156"/>
      <c r="VTO770" s="156"/>
      <c r="VTP770" s="156"/>
      <c r="VTQ770" s="156"/>
      <c r="VTR770" s="156"/>
      <c r="VTS770" s="156"/>
      <c r="VTT770" s="156"/>
      <c r="VTU770" s="156"/>
      <c r="VTV770" s="156"/>
      <c r="VTW770" s="156"/>
      <c r="VTX770" s="156"/>
      <c r="VTY770" s="156"/>
      <c r="VTZ770" s="156"/>
      <c r="VUA770" s="156"/>
      <c r="VUB770" s="156"/>
      <c r="VUC770" s="156"/>
      <c r="VUD770" s="156"/>
      <c r="VUE770" s="156"/>
      <c r="VUF770" s="156"/>
      <c r="VUG770" s="156"/>
      <c r="VUH770" s="156"/>
      <c r="VUI770" s="156"/>
      <c r="VUJ770" s="156"/>
      <c r="VUK770" s="156"/>
      <c r="VUL770" s="156"/>
      <c r="VUM770" s="156"/>
      <c r="VUN770" s="156"/>
      <c r="VUO770" s="156"/>
      <c r="VUP770" s="156"/>
      <c r="VUQ770" s="156"/>
      <c r="VUR770" s="156"/>
      <c r="VUS770" s="156"/>
      <c r="VUT770" s="156"/>
      <c r="VUU770" s="156"/>
      <c r="VUV770" s="156"/>
      <c r="VUW770" s="156"/>
      <c r="VUX770" s="156"/>
      <c r="VUY770" s="156"/>
      <c r="VUZ770" s="156"/>
      <c r="VVA770" s="156"/>
      <c r="VVB770" s="156"/>
      <c r="VVC770" s="156"/>
      <c r="VVD770" s="156"/>
      <c r="VVE770" s="156"/>
      <c r="VVF770" s="156"/>
      <c r="VVG770" s="156"/>
      <c r="VVH770" s="156"/>
      <c r="VVI770" s="156"/>
      <c r="VVJ770" s="156"/>
      <c r="VVK770" s="156"/>
      <c r="VVL770" s="156"/>
      <c r="VVM770" s="156"/>
      <c r="VVN770" s="156"/>
      <c r="VVO770" s="156"/>
      <c r="VVP770" s="156"/>
      <c r="VVQ770" s="156"/>
      <c r="VVR770" s="156"/>
      <c r="VVS770" s="156"/>
      <c r="VVT770" s="156"/>
      <c r="VVU770" s="156"/>
      <c r="VVV770" s="156"/>
      <c r="VVW770" s="156"/>
      <c r="VVX770" s="156"/>
      <c r="VVY770" s="156"/>
      <c r="VVZ770" s="156"/>
      <c r="VWA770" s="156"/>
      <c r="VWB770" s="156"/>
      <c r="VWC770" s="156"/>
      <c r="VWD770" s="156"/>
      <c r="VWE770" s="156"/>
      <c r="VWF770" s="156"/>
      <c r="VWG770" s="156"/>
      <c r="VWH770" s="156"/>
      <c r="VWI770" s="156"/>
      <c r="VWJ770" s="156"/>
      <c r="VWK770" s="156"/>
      <c r="VWL770" s="156"/>
      <c r="VWM770" s="156"/>
      <c r="VWN770" s="156"/>
      <c r="VWO770" s="156"/>
      <c r="VWP770" s="156"/>
      <c r="VWQ770" s="156"/>
      <c r="VWR770" s="156"/>
      <c r="VWS770" s="156"/>
      <c r="VWT770" s="156"/>
      <c r="VWU770" s="156"/>
      <c r="VWV770" s="156"/>
      <c r="VWW770" s="156"/>
      <c r="VWX770" s="156"/>
      <c r="VWY770" s="156"/>
      <c r="VWZ770" s="156"/>
      <c r="VXA770" s="156"/>
      <c r="VXB770" s="156"/>
      <c r="VXC770" s="156"/>
      <c r="VXD770" s="156"/>
      <c r="VXE770" s="156"/>
      <c r="VXF770" s="156"/>
      <c r="VXG770" s="156"/>
      <c r="VXH770" s="156"/>
      <c r="VXI770" s="156"/>
      <c r="VXJ770" s="156"/>
      <c r="VXK770" s="156"/>
      <c r="VXL770" s="156"/>
      <c r="VXM770" s="156"/>
      <c r="VXN770" s="156"/>
      <c r="VXO770" s="156"/>
      <c r="VXP770" s="156"/>
      <c r="VXQ770" s="156"/>
      <c r="VXR770" s="156"/>
      <c r="VXS770" s="156"/>
      <c r="VXT770" s="156"/>
      <c r="VXU770" s="156"/>
      <c r="VXV770" s="156"/>
      <c r="VXW770" s="156"/>
      <c r="VXX770" s="156"/>
      <c r="VXY770" s="156"/>
      <c r="VXZ770" s="156"/>
      <c r="VYA770" s="156"/>
      <c r="VYB770" s="156"/>
      <c r="VYC770" s="156"/>
      <c r="VYD770" s="156"/>
      <c r="VYE770" s="156"/>
      <c r="VYF770" s="156"/>
      <c r="VYG770" s="156"/>
      <c r="VYH770" s="156"/>
      <c r="VYI770" s="156"/>
      <c r="VYJ770" s="156"/>
      <c r="VYK770" s="156"/>
      <c r="VYL770" s="156"/>
      <c r="VYM770" s="156"/>
      <c r="VYN770" s="156"/>
      <c r="VYO770" s="156"/>
      <c r="VYP770" s="156"/>
      <c r="VYQ770" s="156"/>
      <c r="VYR770" s="156"/>
      <c r="VYS770" s="156"/>
      <c r="VYT770" s="156"/>
      <c r="VYU770" s="156"/>
      <c r="VYV770" s="156"/>
      <c r="VYW770" s="156"/>
      <c r="VYX770" s="156"/>
      <c r="VYY770" s="156"/>
      <c r="VYZ770" s="156"/>
      <c r="VZA770" s="156"/>
      <c r="VZB770" s="156"/>
      <c r="VZC770" s="156"/>
      <c r="VZD770" s="156"/>
      <c r="VZE770" s="156"/>
      <c r="VZF770" s="156"/>
      <c r="VZG770" s="156"/>
      <c r="VZH770" s="156"/>
      <c r="VZI770" s="156"/>
      <c r="VZJ770" s="156"/>
      <c r="VZK770" s="156"/>
      <c r="VZL770" s="156"/>
      <c r="VZM770" s="156"/>
      <c r="VZN770" s="156"/>
      <c r="VZO770" s="156"/>
      <c r="VZP770" s="156"/>
      <c r="VZQ770" s="156"/>
      <c r="VZR770" s="156"/>
      <c r="VZS770" s="156"/>
      <c r="VZT770" s="156"/>
      <c r="VZU770" s="156"/>
      <c r="VZV770" s="156"/>
      <c r="VZW770" s="156"/>
      <c r="VZX770" s="156"/>
      <c r="VZY770" s="156"/>
      <c r="VZZ770" s="156"/>
      <c r="WAA770" s="156"/>
      <c r="WAB770" s="156"/>
      <c r="WAC770" s="156"/>
      <c r="WAD770" s="156"/>
      <c r="WAE770" s="156"/>
      <c r="WAF770" s="156"/>
      <c r="WAG770" s="156"/>
      <c r="WAH770" s="156"/>
      <c r="WAI770" s="156"/>
      <c r="WAJ770" s="156"/>
      <c r="WAK770" s="156"/>
      <c r="WAL770" s="156"/>
      <c r="WAM770" s="156"/>
      <c r="WAN770" s="156"/>
      <c r="WAO770" s="156"/>
      <c r="WAP770" s="156"/>
      <c r="WAQ770" s="156"/>
      <c r="WAR770" s="156"/>
      <c r="WAS770" s="156"/>
      <c r="WAT770" s="156"/>
      <c r="WAU770" s="156"/>
      <c r="WAV770" s="156"/>
      <c r="WAW770" s="156"/>
      <c r="WAX770" s="156"/>
      <c r="WAY770" s="156"/>
      <c r="WAZ770" s="156"/>
      <c r="WBA770" s="156"/>
      <c r="WBB770" s="156"/>
      <c r="WBC770" s="156"/>
      <c r="WBD770" s="156"/>
      <c r="WBE770" s="156"/>
      <c r="WBF770" s="156"/>
      <c r="WBG770" s="156"/>
      <c r="WBH770" s="156"/>
      <c r="WBI770" s="156"/>
      <c r="WBJ770" s="156"/>
      <c r="WBK770" s="156"/>
      <c r="WBL770" s="156"/>
      <c r="WBM770" s="156"/>
      <c r="WBN770" s="156"/>
      <c r="WBO770" s="156"/>
      <c r="WBP770" s="156"/>
      <c r="WBQ770" s="156"/>
      <c r="WBR770" s="156"/>
      <c r="WBS770" s="156"/>
      <c r="WBT770" s="156"/>
      <c r="WBU770" s="156"/>
      <c r="WBV770" s="156"/>
      <c r="WBW770" s="156"/>
      <c r="WBX770" s="156"/>
      <c r="WBY770" s="156"/>
      <c r="WBZ770" s="156"/>
      <c r="WCA770" s="156"/>
      <c r="WCB770" s="156"/>
      <c r="WCC770" s="156"/>
      <c r="WCD770" s="156"/>
      <c r="WCE770" s="156"/>
      <c r="WCF770" s="156"/>
      <c r="WCG770" s="156"/>
      <c r="WCH770" s="156"/>
      <c r="WCI770" s="156"/>
      <c r="WCJ770" s="156"/>
      <c r="WCK770" s="156"/>
      <c r="WCL770" s="156"/>
      <c r="WCM770" s="156"/>
      <c r="WCN770" s="156"/>
      <c r="WCO770" s="156"/>
      <c r="WCP770" s="156"/>
      <c r="WCQ770" s="156"/>
      <c r="WCR770" s="156"/>
      <c r="WCS770" s="156"/>
      <c r="WCT770" s="156"/>
      <c r="WCU770" s="156"/>
      <c r="WCV770" s="156"/>
      <c r="WCW770" s="156"/>
      <c r="WCX770" s="156"/>
      <c r="WCY770" s="156"/>
      <c r="WCZ770" s="156"/>
      <c r="WDA770" s="156"/>
      <c r="WDB770" s="156"/>
      <c r="WDC770" s="156"/>
      <c r="WDD770" s="156"/>
      <c r="WDE770" s="156"/>
      <c r="WDF770" s="156"/>
      <c r="WDG770" s="156"/>
      <c r="WDH770" s="156"/>
      <c r="WDI770" s="156"/>
      <c r="WDJ770" s="156"/>
      <c r="WDK770" s="156"/>
      <c r="WDL770" s="156"/>
      <c r="WDM770" s="156"/>
      <c r="WDN770" s="156"/>
      <c r="WDO770" s="156"/>
      <c r="WDP770" s="156"/>
      <c r="WDQ770" s="156"/>
      <c r="WDR770" s="156"/>
      <c r="WDS770" s="156"/>
      <c r="WDT770" s="156"/>
      <c r="WDU770" s="156"/>
      <c r="WDV770" s="156"/>
      <c r="WDW770" s="156"/>
      <c r="WDX770" s="156"/>
      <c r="WDY770" s="156"/>
      <c r="WDZ770" s="156"/>
      <c r="WEA770" s="156"/>
      <c r="WEB770" s="156"/>
      <c r="WEC770" s="156"/>
      <c r="WED770" s="156"/>
      <c r="WEE770" s="156"/>
      <c r="WEF770" s="156"/>
      <c r="WEG770" s="156"/>
      <c r="WEH770" s="156"/>
      <c r="WEI770" s="156"/>
      <c r="WEJ770" s="156"/>
      <c r="WEK770" s="156"/>
      <c r="WEL770" s="156"/>
      <c r="WEM770" s="156"/>
      <c r="WEN770" s="156"/>
      <c r="WEO770" s="156"/>
      <c r="WEP770" s="156"/>
      <c r="WEQ770" s="156"/>
      <c r="WER770" s="156"/>
      <c r="WES770" s="156"/>
      <c r="WET770" s="156"/>
      <c r="WEU770" s="156"/>
      <c r="WEV770" s="156"/>
      <c r="WEW770" s="156"/>
      <c r="WEX770" s="156"/>
      <c r="WEY770" s="156"/>
      <c r="WEZ770" s="156"/>
      <c r="WFA770" s="156"/>
      <c r="WFB770" s="156"/>
      <c r="WFC770" s="156"/>
      <c r="WFD770" s="156"/>
      <c r="WFE770" s="156"/>
      <c r="WFF770" s="156"/>
      <c r="WFG770" s="156"/>
      <c r="WFH770" s="156"/>
      <c r="WFI770" s="156"/>
      <c r="WFJ770" s="156"/>
      <c r="WFK770" s="156"/>
      <c r="WFL770" s="156"/>
      <c r="WFM770" s="156"/>
      <c r="WFN770" s="156"/>
      <c r="WFO770" s="156"/>
      <c r="WFP770" s="156"/>
      <c r="WFQ770" s="156"/>
      <c r="WFR770" s="156"/>
      <c r="WFS770" s="156"/>
      <c r="WFT770" s="156"/>
      <c r="WFU770" s="156"/>
      <c r="WFV770" s="156"/>
      <c r="WFW770" s="156"/>
      <c r="WFX770" s="156"/>
      <c r="WFY770" s="156"/>
      <c r="WFZ770" s="156"/>
      <c r="WGA770" s="156"/>
      <c r="WGB770" s="156"/>
      <c r="WGC770" s="156"/>
      <c r="WGD770" s="156"/>
      <c r="WGE770" s="156"/>
      <c r="WGF770" s="156"/>
      <c r="WGG770" s="156"/>
      <c r="WGH770" s="156"/>
      <c r="WGI770" s="156"/>
      <c r="WGJ770" s="156"/>
      <c r="WGK770" s="156"/>
      <c r="WGL770" s="156"/>
      <c r="WGM770" s="156"/>
      <c r="WGN770" s="156"/>
      <c r="WGO770" s="156"/>
      <c r="WGP770" s="156"/>
      <c r="WGQ770" s="156"/>
      <c r="WGR770" s="156"/>
      <c r="WGS770" s="156"/>
      <c r="WGT770" s="156"/>
      <c r="WGU770" s="156"/>
      <c r="WGV770" s="156"/>
      <c r="WGW770" s="156"/>
      <c r="WGX770" s="156"/>
      <c r="WGY770" s="156"/>
      <c r="WGZ770" s="156"/>
      <c r="WHA770" s="156"/>
      <c r="WHB770" s="156"/>
      <c r="WHC770" s="156"/>
      <c r="WHD770" s="156"/>
      <c r="WHE770" s="156"/>
      <c r="WHF770" s="156"/>
      <c r="WHG770" s="156"/>
      <c r="WHH770" s="156"/>
      <c r="WHI770" s="156"/>
      <c r="WHJ770" s="156"/>
      <c r="WHK770" s="156"/>
      <c r="WHL770" s="156"/>
      <c r="WHM770" s="156"/>
      <c r="WHN770" s="156"/>
      <c r="WHO770" s="156"/>
      <c r="WHP770" s="156"/>
      <c r="WHQ770" s="156"/>
      <c r="WHR770" s="156"/>
      <c r="WHS770" s="156"/>
      <c r="WHT770" s="156"/>
      <c r="WHU770" s="156"/>
      <c r="WHV770" s="156"/>
      <c r="WHW770" s="156"/>
      <c r="WHX770" s="156"/>
      <c r="WHY770" s="156"/>
      <c r="WHZ770" s="156"/>
      <c r="WIA770" s="156"/>
      <c r="WIB770" s="156"/>
      <c r="WIC770" s="156"/>
      <c r="WID770" s="156"/>
      <c r="WIE770" s="156"/>
      <c r="WIF770" s="156"/>
      <c r="WIG770" s="156"/>
      <c r="WIH770" s="156"/>
      <c r="WII770" s="156"/>
      <c r="WIJ770" s="156"/>
      <c r="WIK770" s="156"/>
      <c r="WIL770" s="156"/>
      <c r="WIM770" s="156"/>
      <c r="WIN770" s="156"/>
      <c r="WIO770" s="156"/>
      <c r="WIP770" s="156"/>
      <c r="WIQ770" s="156"/>
      <c r="WIR770" s="156"/>
      <c r="WIS770" s="156"/>
      <c r="WIT770" s="156"/>
      <c r="WIU770" s="156"/>
      <c r="WIV770" s="156"/>
      <c r="WIW770" s="156"/>
      <c r="WIX770" s="156"/>
      <c r="WIY770" s="156"/>
      <c r="WIZ770" s="156"/>
      <c r="WJA770" s="156"/>
      <c r="WJB770" s="156"/>
      <c r="WJC770" s="156"/>
      <c r="WJD770" s="156"/>
      <c r="WJE770" s="156"/>
      <c r="WJF770" s="156"/>
      <c r="WJG770" s="156"/>
      <c r="WJH770" s="156"/>
      <c r="WJI770" s="156"/>
      <c r="WJJ770" s="156"/>
      <c r="WJK770" s="156"/>
      <c r="WJL770" s="156"/>
      <c r="WJM770" s="156"/>
      <c r="WJN770" s="156"/>
      <c r="WJO770" s="156"/>
      <c r="WJP770" s="156"/>
      <c r="WJQ770" s="156"/>
      <c r="WJR770" s="156"/>
      <c r="WJS770" s="156"/>
      <c r="WJT770" s="156"/>
      <c r="WJU770" s="156"/>
      <c r="WJV770" s="156"/>
      <c r="WJW770" s="156"/>
      <c r="WJX770" s="156"/>
      <c r="WJY770" s="156"/>
      <c r="WJZ770" s="156"/>
      <c r="WKA770" s="156"/>
      <c r="WKB770" s="156"/>
      <c r="WKC770" s="156"/>
      <c r="WKD770" s="156"/>
      <c r="WKE770" s="156"/>
      <c r="WKF770" s="156"/>
      <c r="WKG770" s="156"/>
      <c r="WKH770" s="156"/>
      <c r="WKI770" s="156"/>
      <c r="WKJ770" s="156"/>
      <c r="WKK770" s="156"/>
      <c r="WKL770" s="156"/>
      <c r="WKM770" s="156"/>
      <c r="WKN770" s="156"/>
      <c r="WKO770" s="156"/>
      <c r="WKP770" s="156"/>
      <c r="WKQ770" s="156"/>
      <c r="WKR770" s="156"/>
      <c r="WKS770" s="156"/>
      <c r="WKT770" s="156"/>
      <c r="WKU770" s="156"/>
      <c r="WKV770" s="156"/>
      <c r="WKW770" s="156"/>
      <c r="WKX770" s="156"/>
      <c r="WKY770" s="156"/>
      <c r="WKZ770" s="156"/>
      <c r="WLA770" s="156"/>
      <c r="WLB770" s="156"/>
      <c r="WLC770" s="156"/>
      <c r="WLD770" s="156"/>
      <c r="WLE770" s="156"/>
      <c r="WLF770" s="156"/>
      <c r="WLG770" s="156"/>
      <c r="WLH770" s="156"/>
      <c r="WLI770" s="156"/>
      <c r="WLJ770" s="156"/>
      <c r="WLK770" s="156"/>
      <c r="WLL770" s="156"/>
      <c r="WLM770" s="156"/>
      <c r="WLN770" s="156"/>
      <c r="WLO770" s="156"/>
      <c r="WLP770" s="156"/>
      <c r="WLQ770" s="156"/>
      <c r="WLR770" s="156"/>
      <c r="WLS770" s="156"/>
      <c r="WLT770" s="156"/>
      <c r="WLU770" s="156"/>
      <c r="WLV770" s="156"/>
      <c r="WLW770" s="156"/>
      <c r="WLX770" s="156"/>
      <c r="WLY770" s="156"/>
      <c r="WLZ770" s="156"/>
      <c r="WMA770" s="156"/>
      <c r="WMB770" s="156"/>
      <c r="WMC770" s="156"/>
      <c r="WMD770" s="156"/>
      <c r="WME770" s="156"/>
      <c r="WMF770" s="156"/>
      <c r="WMG770" s="156"/>
      <c r="WMH770" s="156"/>
      <c r="WMI770" s="156"/>
      <c r="WMJ770" s="156"/>
      <c r="WMK770" s="156"/>
      <c r="WML770" s="156"/>
      <c r="WMM770" s="156"/>
      <c r="WMN770" s="156"/>
      <c r="WMO770" s="156"/>
      <c r="WMP770" s="156"/>
      <c r="WMQ770" s="156"/>
      <c r="WMR770" s="156"/>
      <c r="WMS770" s="156"/>
      <c r="WMT770" s="156"/>
      <c r="WMU770" s="156"/>
      <c r="WMV770" s="156"/>
      <c r="WMW770" s="156"/>
      <c r="WMX770" s="156"/>
      <c r="WMY770" s="156"/>
      <c r="WMZ770" s="156"/>
      <c r="WNA770" s="156"/>
      <c r="WNB770" s="156"/>
      <c r="WNC770" s="156"/>
      <c r="WND770" s="156"/>
      <c r="WNE770" s="156"/>
      <c r="WNF770" s="156"/>
      <c r="WNG770" s="156"/>
      <c r="WNH770" s="156"/>
      <c r="WNI770" s="156"/>
      <c r="WNJ770" s="156"/>
      <c r="WNK770" s="156"/>
      <c r="WNL770" s="156"/>
      <c r="WNM770" s="156"/>
      <c r="WNN770" s="156"/>
      <c r="WNO770" s="156"/>
      <c r="WNP770" s="156"/>
      <c r="WNQ770" s="156"/>
      <c r="WNR770" s="156"/>
      <c r="WNS770" s="156"/>
      <c r="WNT770" s="156"/>
      <c r="WNU770" s="156"/>
      <c r="WNV770" s="156"/>
      <c r="WNW770" s="156"/>
      <c r="WNX770" s="156"/>
      <c r="WNY770" s="156"/>
      <c r="WNZ770" s="156"/>
      <c r="WOA770" s="156"/>
      <c r="WOB770" s="156"/>
      <c r="WOC770" s="156"/>
      <c r="WOD770" s="156"/>
      <c r="WOE770" s="156"/>
      <c r="WOF770" s="156"/>
      <c r="WOG770" s="156"/>
      <c r="WOH770" s="156"/>
      <c r="WOI770" s="156"/>
      <c r="WOJ770" s="156"/>
      <c r="WOK770" s="156"/>
      <c r="WOL770" s="156"/>
      <c r="WOM770" s="156"/>
      <c r="WON770" s="156"/>
      <c r="WOO770" s="156"/>
      <c r="WOP770" s="156"/>
      <c r="WOQ770" s="156"/>
      <c r="WOR770" s="156"/>
      <c r="WOS770" s="156"/>
      <c r="WOT770" s="156"/>
      <c r="WOU770" s="156"/>
      <c r="WOV770" s="156"/>
      <c r="WOW770" s="156"/>
      <c r="WOX770" s="156"/>
      <c r="WOY770" s="156"/>
      <c r="WOZ770" s="156"/>
      <c r="WPA770" s="156"/>
      <c r="WPB770" s="156"/>
      <c r="WPC770" s="156"/>
      <c r="WPD770" s="156"/>
      <c r="WPE770" s="156"/>
      <c r="WPF770" s="156"/>
      <c r="WPG770" s="156"/>
      <c r="WPH770" s="156"/>
      <c r="WPI770" s="156"/>
      <c r="WPJ770" s="156"/>
      <c r="WPK770" s="156"/>
      <c r="WPL770" s="156"/>
      <c r="WPM770" s="156"/>
      <c r="WPN770" s="156"/>
      <c r="WPO770" s="156"/>
      <c r="WPP770" s="156"/>
      <c r="WPQ770" s="156"/>
      <c r="WPR770" s="156"/>
      <c r="WPS770" s="156"/>
      <c r="WPT770" s="156"/>
      <c r="WPU770" s="156"/>
      <c r="WPV770" s="156"/>
      <c r="WPW770" s="156"/>
      <c r="WPX770" s="156"/>
      <c r="WPY770" s="156"/>
      <c r="WPZ770" s="156"/>
      <c r="WQA770" s="156"/>
      <c r="WQB770" s="156"/>
      <c r="WQC770" s="156"/>
      <c r="WQD770" s="156"/>
      <c r="WQE770" s="156"/>
      <c r="WQF770" s="156"/>
      <c r="WQG770" s="156"/>
      <c r="WQH770" s="156"/>
      <c r="WQI770" s="156"/>
      <c r="WQJ770" s="156"/>
      <c r="WQK770" s="156"/>
      <c r="WQL770" s="156"/>
      <c r="WQM770" s="156"/>
      <c r="WQN770" s="156"/>
      <c r="WQO770" s="156"/>
      <c r="WQP770" s="156"/>
      <c r="WQQ770" s="156"/>
      <c r="WQR770" s="156"/>
      <c r="WQS770" s="156"/>
      <c r="WQT770" s="156"/>
      <c r="WQU770" s="156"/>
      <c r="WQV770" s="156"/>
      <c r="WQW770" s="156"/>
      <c r="WQX770" s="156"/>
      <c r="WQY770" s="156"/>
      <c r="WQZ770" s="156"/>
      <c r="WRA770" s="156"/>
      <c r="WRB770" s="156"/>
      <c r="WRC770" s="156"/>
      <c r="WRD770" s="156"/>
      <c r="WRE770" s="156"/>
      <c r="WRF770" s="156"/>
      <c r="WRG770" s="156"/>
      <c r="WRH770" s="156"/>
      <c r="WRI770" s="156"/>
      <c r="WRJ770" s="156"/>
      <c r="WRK770" s="156"/>
      <c r="WRL770" s="156"/>
      <c r="WRM770" s="156"/>
      <c r="WRN770" s="156"/>
      <c r="WRO770" s="156"/>
      <c r="WRP770" s="156"/>
      <c r="WRQ770" s="156"/>
      <c r="WRR770" s="156"/>
      <c r="WRS770" s="156"/>
      <c r="WRT770" s="156"/>
      <c r="WRU770" s="156"/>
      <c r="WRV770" s="156"/>
      <c r="WRW770" s="156"/>
      <c r="WRX770" s="156"/>
      <c r="WRY770" s="156"/>
      <c r="WRZ770" s="156"/>
      <c r="WSA770" s="156"/>
      <c r="WSB770" s="156"/>
      <c r="WSC770" s="156"/>
      <c r="WSD770" s="156"/>
      <c r="WSE770" s="156"/>
      <c r="WSF770" s="156"/>
      <c r="WSG770" s="156"/>
      <c r="WSH770" s="156"/>
      <c r="WSI770" s="156"/>
      <c r="WSJ770" s="156"/>
      <c r="WSK770" s="156"/>
      <c r="WSL770" s="156"/>
      <c r="WSM770" s="156"/>
      <c r="WSN770" s="156"/>
      <c r="WSO770" s="156"/>
      <c r="WSP770" s="156"/>
      <c r="WSQ770" s="156"/>
      <c r="WSR770" s="156"/>
      <c r="WSS770" s="156"/>
      <c r="WST770" s="156"/>
      <c r="WSU770" s="156"/>
      <c r="WSV770" s="156"/>
      <c r="WSW770" s="156"/>
      <c r="WSX770" s="156"/>
      <c r="WSY770" s="156"/>
      <c r="WSZ770" s="156"/>
      <c r="WTA770" s="156"/>
      <c r="WTB770" s="156"/>
      <c r="WTC770" s="156"/>
      <c r="WTD770" s="156"/>
      <c r="WTE770" s="156"/>
      <c r="WTF770" s="156"/>
      <c r="WTG770" s="156"/>
      <c r="WTH770" s="156"/>
      <c r="WTI770" s="156"/>
      <c r="WTJ770" s="156"/>
      <c r="WTK770" s="156"/>
      <c r="WTL770" s="156"/>
      <c r="WTM770" s="156"/>
      <c r="WTN770" s="156"/>
      <c r="WTO770" s="156"/>
      <c r="WTP770" s="156"/>
      <c r="WTQ770" s="156"/>
      <c r="WTR770" s="156"/>
      <c r="WTS770" s="156"/>
      <c r="WTT770" s="156"/>
      <c r="WTU770" s="156"/>
      <c r="WTV770" s="156"/>
      <c r="WTW770" s="156"/>
      <c r="WTX770" s="156"/>
      <c r="WTY770" s="156"/>
      <c r="WTZ770" s="156"/>
      <c r="WUA770" s="156"/>
      <c r="WUB770" s="156"/>
      <c r="WUC770" s="156"/>
      <c r="WUD770" s="156"/>
      <c r="WUE770" s="156"/>
      <c r="WUF770" s="156"/>
      <c r="WUG770" s="156"/>
      <c r="WUH770" s="156"/>
      <c r="WUI770" s="156"/>
      <c r="WUJ770" s="156"/>
      <c r="WUK770" s="156"/>
      <c r="WUL770" s="156"/>
      <c r="WUM770" s="156"/>
      <c r="WUN770" s="156"/>
      <c r="WUO770" s="156"/>
      <c r="WUP770" s="156"/>
      <c r="WUQ770" s="156"/>
      <c r="WUR770" s="156"/>
      <c r="WUS770" s="156"/>
      <c r="WUT770" s="156"/>
      <c r="WUU770" s="156"/>
      <c r="WUV770" s="156"/>
      <c r="WUW770" s="156"/>
      <c r="WUX770" s="156"/>
      <c r="WUY770" s="156"/>
      <c r="WUZ770" s="156"/>
      <c r="WVA770" s="156"/>
      <c r="WVB770" s="156"/>
    </row>
    <row r="771" spans="1:16122" s="4" customFormat="1" ht="20.25" customHeight="1">
      <c r="A771" s="137" t="s">
        <v>1622</v>
      </c>
      <c r="B771" s="247"/>
      <c r="C771" s="247"/>
      <c r="D771" s="277" t="s">
        <v>1619</v>
      </c>
      <c r="E771" s="241">
        <v>45656</v>
      </c>
      <c r="F771" s="243">
        <v>15136000</v>
      </c>
      <c r="G771" s="195"/>
      <c r="H771" s="156"/>
      <c r="I771" s="217">
        <f>ROUND(L771/30,0)</f>
        <v>0</v>
      </c>
      <c r="J771" s="222" t="e">
        <f>#REF!</f>
        <v>#REF!</v>
      </c>
      <c r="K771" s="157"/>
      <c r="L771" s="167">
        <f>H$2-E771</f>
        <v>1</v>
      </c>
      <c r="M771" s="156"/>
      <c r="N771" s="156"/>
      <c r="O771" s="156"/>
      <c r="P771" s="156"/>
      <c r="Q771" s="156"/>
      <c r="R771" s="156"/>
      <c r="S771" s="156"/>
      <c r="T771" s="156"/>
      <c r="U771" s="156"/>
      <c r="V771" s="156"/>
      <c r="W771" s="156"/>
      <c r="X771" s="156"/>
      <c r="Y771" s="156"/>
      <c r="Z771" s="156"/>
      <c r="AA771" s="156"/>
      <c r="AB771" s="156"/>
      <c r="AC771" s="156"/>
      <c r="AD771" s="156"/>
      <c r="AE771" s="156"/>
      <c r="AF771" s="156"/>
      <c r="AG771" s="156"/>
      <c r="AH771" s="156"/>
      <c r="AI771" s="156"/>
      <c r="AJ771" s="156"/>
      <c r="AK771" s="156"/>
      <c r="AL771" s="156"/>
      <c r="AM771" s="156"/>
      <c r="AN771" s="156"/>
      <c r="AO771" s="156"/>
      <c r="AP771" s="156"/>
      <c r="AQ771" s="156"/>
      <c r="AR771" s="156"/>
      <c r="AS771" s="156"/>
      <c r="AT771" s="156"/>
      <c r="AU771" s="156"/>
      <c r="AV771" s="156"/>
      <c r="AW771" s="156"/>
      <c r="AX771" s="156"/>
      <c r="AY771" s="156"/>
      <c r="AZ771" s="156"/>
      <c r="BA771" s="156"/>
      <c r="BB771" s="156"/>
      <c r="BC771" s="156"/>
      <c r="BD771" s="156"/>
      <c r="BE771" s="156"/>
      <c r="BF771" s="156"/>
      <c r="BG771" s="156"/>
      <c r="BH771" s="156"/>
      <c r="BI771" s="156"/>
      <c r="BJ771" s="156"/>
      <c r="BK771" s="156"/>
      <c r="BL771" s="156"/>
      <c r="BM771" s="156"/>
      <c r="BN771" s="156"/>
      <c r="BO771" s="156"/>
      <c r="BP771" s="156"/>
      <c r="BQ771" s="156"/>
      <c r="BR771" s="156"/>
      <c r="BS771" s="156"/>
      <c r="BT771" s="156"/>
      <c r="BU771" s="156"/>
      <c r="BV771" s="156"/>
      <c r="BW771" s="156"/>
      <c r="BX771" s="156"/>
      <c r="BY771" s="156"/>
      <c r="BZ771" s="156"/>
      <c r="CA771" s="156"/>
      <c r="CB771" s="156"/>
      <c r="CC771" s="156"/>
      <c r="CD771" s="156"/>
      <c r="CE771" s="156"/>
      <c r="CF771" s="156"/>
      <c r="CG771" s="156"/>
      <c r="CH771" s="156"/>
      <c r="CI771" s="156"/>
      <c r="CJ771" s="156"/>
      <c r="CK771" s="156"/>
      <c r="CL771" s="156"/>
      <c r="CM771" s="156"/>
      <c r="CN771" s="156"/>
      <c r="CO771" s="156"/>
      <c r="CP771" s="156"/>
      <c r="CQ771" s="156"/>
      <c r="CR771" s="156"/>
      <c r="CS771" s="156"/>
      <c r="CT771" s="156"/>
      <c r="CU771" s="156"/>
      <c r="CV771" s="156"/>
      <c r="CW771" s="156"/>
      <c r="CX771" s="156"/>
      <c r="CY771" s="156"/>
      <c r="CZ771" s="156"/>
      <c r="DA771" s="156"/>
      <c r="DB771" s="156"/>
      <c r="DC771" s="156"/>
      <c r="DD771" s="156"/>
      <c r="DE771" s="156"/>
      <c r="DF771" s="156"/>
      <c r="DG771" s="156"/>
      <c r="DH771" s="156"/>
      <c r="DI771" s="156"/>
      <c r="DJ771" s="156"/>
      <c r="DK771" s="156"/>
      <c r="DL771" s="156"/>
      <c r="DM771" s="156"/>
      <c r="DN771" s="156"/>
      <c r="DO771" s="156"/>
      <c r="DP771" s="156"/>
      <c r="DQ771" s="156"/>
      <c r="DR771" s="156"/>
      <c r="DS771" s="156"/>
      <c r="DT771" s="156"/>
      <c r="DU771" s="156"/>
      <c r="DV771" s="156"/>
      <c r="DW771" s="156"/>
      <c r="DX771" s="156"/>
      <c r="DY771" s="156"/>
      <c r="DZ771" s="156"/>
      <c r="EA771" s="156"/>
      <c r="EB771" s="156"/>
      <c r="EC771" s="156"/>
      <c r="ED771" s="156"/>
      <c r="EE771" s="156"/>
      <c r="EF771" s="156"/>
      <c r="EG771" s="156"/>
      <c r="EH771" s="156"/>
      <c r="EI771" s="156"/>
      <c r="EJ771" s="156"/>
      <c r="EK771" s="156"/>
      <c r="EL771" s="156"/>
      <c r="EM771" s="156"/>
      <c r="EN771" s="156"/>
      <c r="EO771" s="156"/>
      <c r="EP771" s="156"/>
      <c r="EQ771" s="156"/>
      <c r="ER771" s="156"/>
      <c r="ES771" s="156"/>
      <c r="ET771" s="156"/>
      <c r="EU771" s="156"/>
      <c r="EV771" s="156"/>
      <c r="EW771" s="156"/>
      <c r="EX771" s="156"/>
      <c r="EY771" s="156"/>
      <c r="EZ771" s="156"/>
      <c r="FA771" s="156"/>
      <c r="FB771" s="156"/>
      <c r="FC771" s="156"/>
      <c r="FD771" s="156"/>
      <c r="FE771" s="156"/>
      <c r="FF771" s="156"/>
      <c r="FG771" s="156"/>
      <c r="FH771" s="156"/>
      <c r="FI771" s="156"/>
      <c r="FJ771" s="156"/>
      <c r="FK771" s="156"/>
      <c r="FL771" s="156"/>
      <c r="FM771" s="156"/>
      <c r="FN771" s="156"/>
      <c r="FO771" s="156"/>
      <c r="FP771" s="156"/>
      <c r="FQ771" s="156"/>
      <c r="FR771" s="156"/>
      <c r="FS771" s="156"/>
      <c r="FT771" s="156"/>
      <c r="FU771" s="156"/>
      <c r="FV771" s="156"/>
      <c r="FW771" s="156"/>
      <c r="FX771" s="156"/>
      <c r="FY771" s="156"/>
      <c r="FZ771" s="156"/>
      <c r="GA771" s="156"/>
      <c r="GB771" s="156"/>
      <c r="GC771" s="156"/>
      <c r="GD771" s="156"/>
      <c r="GE771" s="156"/>
      <c r="GF771" s="156"/>
      <c r="GG771" s="156"/>
      <c r="GH771" s="156"/>
      <c r="GI771" s="156"/>
      <c r="GJ771" s="156"/>
      <c r="GK771" s="156"/>
      <c r="GL771" s="156"/>
      <c r="GM771" s="156"/>
      <c r="GN771" s="156"/>
      <c r="GO771" s="156"/>
      <c r="GP771" s="156"/>
      <c r="GQ771" s="156"/>
      <c r="GR771" s="156"/>
      <c r="GS771" s="156"/>
      <c r="GT771" s="156"/>
      <c r="GU771" s="156"/>
      <c r="GV771" s="156"/>
      <c r="GW771" s="156"/>
      <c r="GX771" s="156"/>
      <c r="GY771" s="156"/>
      <c r="GZ771" s="156"/>
      <c r="HA771" s="156"/>
      <c r="HB771" s="156"/>
      <c r="HC771" s="156"/>
      <c r="HD771" s="156"/>
      <c r="HE771" s="156"/>
      <c r="HF771" s="156"/>
      <c r="HG771" s="156"/>
      <c r="HH771" s="156"/>
      <c r="HI771" s="156"/>
      <c r="HJ771" s="156"/>
      <c r="HK771" s="156"/>
      <c r="HL771" s="156"/>
      <c r="HM771" s="156"/>
      <c r="HN771" s="156"/>
      <c r="HO771" s="156"/>
      <c r="HP771" s="156"/>
      <c r="HQ771" s="156"/>
      <c r="HR771" s="156"/>
      <c r="HS771" s="156"/>
      <c r="HT771" s="156"/>
      <c r="HU771" s="156"/>
      <c r="HV771" s="156"/>
      <c r="HW771" s="156"/>
      <c r="HX771" s="156"/>
      <c r="HY771" s="156"/>
      <c r="HZ771" s="156"/>
      <c r="IA771" s="156"/>
      <c r="IB771" s="156"/>
      <c r="IC771" s="156"/>
      <c r="ID771" s="156"/>
      <c r="IE771" s="156"/>
      <c r="IF771" s="156"/>
      <c r="IG771" s="156"/>
      <c r="IH771" s="156"/>
      <c r="II771" s="156"/>
      <c r="IJ771" s="156"/>
      <c r="IK771" s="156"/>
      <c r="IL771" s="156"/>
      <c r="IM771" s="156"/>
      <c r="IN771" s="156"/>
      <c r="IO771" s="156"/>
      <c r="IP771" s="156"/>
      <c r="IQ771" s="156"/>
      <c r="IR771" s="156"/>
      <c r="IS771" s="156"/>
      <c r="IT771" s="156"/>
      <c r="IU771" s="156"/>
      <c r="IV771" s="156"/>
      <c r="IW771" s="156"/>
      <c r="IX771" s="156"/>
      <c r="IY771" s="156"/>
      <c r="IZ771" s="156"/>
      <c r="JA771" s="156"/>
      <c r="JB771" s="156"/>
      <c r="JC771" s="156"/>
      <c r="JD771" s="156"/>
      <c r="JE771" s="156"/>
      <c r="JF771" s="156"/>
      <c r="JG771" s="156"/>
      <c r="JH771" s="156"/>
      <c r="JI771" s="156"/>
      <c r="JJ771" s="156"/>
      <c r="JK771" s="156"/>
      <c r="JL771" s="156"/>
      <c r="JM771" s="156"/>
      <c r="JN771" s="156"/>
      <c r="JO771" s="156"/>
      <c r="JP771" s="156"/>
      <c r="JQ771" s="156"/>
      <c r="JR771" s="156"/>
      <c r="JS771" s="156"/>
      <c r="JT771" s="156"/>
      <c r="JU771" s="156"/>
      <c r="JV771" s="156"/>
      <c r="JW771" s="156"/>
      <c r="JX771" s="156"/>
      <c r="JY771" s="156"/>
      <c r="JZ771" s="156"/>
      <c r="KA771" s="156"/>
      <c r="KB771" s="156"/>
      <c r="KC771" s="156"/>
      <c r="KD771" s="156"/>
      <c r="KE771" s="156"/>
      <c r="KF771" s="156"/>
      <c r="KG771" s="156"/>
      <c r="KH771" s="156"/>
      <c r="KI771" s="156"/>
      <c r="KJ771" s="156"/>
      <c r="KK771" s="156"/>
      <c r="KL771" s="156"/>
      <c r="KM771" s="156"/>
      <c r="KN771" s="156"/>
      <c r="KO771" s="156"/>
      <c r="KP771" s="156"/>
      <c r="KQ771" s="156"/>
      <c r="KR771" s="156"/>
      <c r="KS771" s="156"/>
      <c r="KT771" s="156"/>
      <c r="KU771" s="156"/>
      <c r="KV771" s="156"/>
      <c r="KW771" s="156"/>
      <c r="KX771" s="156"/>
      <c r="KY771" s="156"/>
      <c r="KZ771" s="156"/>
      <c r="LA771" s="156"/>
      <c r="LB771" s="156"/>
      <c r="LC771" s="156"/>
      <c r="LD771" s="156"/>
      <c r="LE771" s="156"/>
      <c r="LF771" s="156"/>
      <c r="LG771" s="156"/>
      <c r="LH771" s="156"/>
      <c r="LI771" s="156"/>
      <c r="LJ771" s="156"/>
      <c r="LK771" s="156"/>
      <c r="LL771" s="156"/>
      <c r="LM771" s="156"/>
      <c r="LN771" s="156"/>
      <c r="LO771" s="156"/>
      <c r="LP771" s="156"/>
      <c r="LQ771" s="156"/>
      <c r="LR771" s="156"/>
      <c r="LS771" s="156"/>
      <c r="LT771" s="156"/>
      <c r="LU771" s="156"/>
      <c r="LV771" s="156"/>
      <c r="LW771" s="156"/>
      <c r="LX771" s="156"/>
      <c r="LY771" s="156"/>
      <c r="LZ771" s="156"/>
      <c r="MA771" s="156"/>
      <c r="MB771" s="156"/>
      <c r="MC771" s="156"/>
      <c r="MD771" s="156"/>
      <c r="ME771" s="156"/>
      <c r="MF771" s="156"/>
      <c r="MG771" s="156"/>
      <c r="MH771" s="156"/>
      <c r="MI771" s="156"/>
      <c r="MJ771" s="156"/>
      <c r="MK771" s="156"/>
      <c r="ML771" s="156"/>
      <c r="MM771" s="156"/>
      <c r="MN771" s="156"/>
      <c r="MO771" s="156"/>
      <c r="MP771" s="156"/>
      <c r="MQ771" s="156"/>
      <c r="MR771" s="156"/>
      <c r="MS771" s="156"/>
      <c r="MT771" s="156"/>
      <c r="MU771" s="156"/>
      <c r="MV771" s="156"/>
      <c r="MW771" s="156"/>
      <c r="MX771" s="156"/>
      <c r="MY771" s="156"/>
      <c r="MZ771" s="156"/>
      <c r="NA771" s="156"/>
      <c r="NB771" s="156"/>
      <c r="NC771" s="156"/>
      <c r="ND771" s="156"/>
      <c r="NE771" s="156"/>
      <c r="NF771" s="156"/>
      <c r="NG771" s="156"/>
      <c r="NH771" s="156"/>
      <c r="NI771" s="156"/>
      <c r="NJ771" s="156"/>
      <c r="NK771" s="156"/>
      <c r="NL771" s="156"/>
      <c r="NM771" s="156"/>
      <c r="NN771" s="156"/>
      <c r="NO771" s="156"/>
      <c r="NP771" s="156"/>
      <c r="NQ771" s="156"/>
      <c r="NR771" s="156"/>
      <c r="NS771" s="156"/>
      <c r="NT771" s="156"/>
      <c r="NU771" s="156"/>
      <c r="NV771" s="156"/>
      <c r="NW771" s="156"/>
      <c r="NX771" s="156"/>
      <c r="NY771" s="156"/>
      <c r="NZ771" s="156"/>
      <c r="OA771" s="156"/>
      <c r="OB771" s="156"/>
      <c r="OC771" s="156"/>
      <c r="OD771" s="156"/>
      <c r="OE771" s="156"/>
      <c r="OF771" s="156"/>
      <c r="OG771" s="156"/>
      <c r="OH771" s="156"/>
      <c r="OI771" s="156"/>
      <c r="OJ771" s="156"/>
      <c r="OK771" s="156"/>
      <c r="OL771" s="156"/>
      <c r="OM771" s="156"/>
      <c r="ON771" s="156"/>
      <c r="OO771" s="156"/>
      <c r="OP771" s="156"/>
      <c r="OQ771" s="156"/>
      <c r="OR771" s="156"/>
      <c r="OS771" s="156"/>
      <c r="OT771" s="156"/>
      <c r="OU771" s="156"/>
      <c r="OV771" s="156"/>
      <c r="OW771" s="156"/>
      <c r="OX771" s="156"/>
      <c r="OY771" s="156"/>
      <c r="OZ771" s="156"/>
      <c r="PA771" s="156"/>
      <c r="PB771" s="156"/>
      <c r="PC771" s="156"/>
      <c r="PD771" s="156"/>
      <c r="PE771" s="156"/>
      <c r="PF771" s="156"/>
      <c r="PG771" s="156"/>
      <c r="PH771" s="156"/>
      <c r="PI771" s="156"/>
      <c r="PJ771" s="156"/>
      <c r="PK771" s="156"/>
      <c r="PL771" s="156"/>
      <c r="PM771" s="156"/>
      <c r="PN771" s="156"/>
      <c r="PO771" s="156"/>
      <c r="PP771" s="156"/>
      <c r="PQ771" s="156"/>
      <c r="PR771" s="156"/>
      <c r="PS771" s="156"/>
      <c r="PT771" s="156"/>
      <c r="PU771" s="156"/>
      <c r="PV771" s="156"/>
      <c r="PW771" s="156"/>
      <c r="PX771" s="156"/>
      <c r="PY771" s="156"/>
      <c r="PZ771" s="156"/>
      <c r="QA771" s="156"/>
      <c r="QB771" s="156"/>
      <c r="QC771" s="156"/>
      <c r="QD771" s="156"/>
      <c r="QE771" s="156"/>
      <c r="QF771" s="156"/>
      <c r="QG771" s="156"/>
      <c r="QH771" s="156"/>
      <c r="QI771" s="156"/>
      <c r="QJ771" s="156"/>
      <c r="QK771" s="156"/>
      <c r="QL771" s="156"/>
      <c r="QM771" s="156"/>
      <c r="QN771" s="156"/>
      <c r="QO771" s="156"/>
      <c r="QP771" s="156"/>
      <c r="QQ771" s="156"/>
      <c r="QR771" s="156"/>
      <c r="QS771" s="156"/>
      <c r="QT771" s="156"/>
      <c r="QU771" s="156"/>
      <c r="QV771" s="156"/>
      <c r="QW771" s="156"/>
      <c r="QX771" s="156"/>
      <c r="QY771" s="156"/>
      <c r="QZ771" s="156"/>
      <c r="RA771" s="156"/>
      <c r="RB771" s="156"/>
      <c r="RC771" s="156"/>
      <c r="RD771" s="156"/>
      <c r="RE771" s="156"/>
      <c r="RF771" s="156"/>
      <c r="RG771" s="156"/>
      <c r="RH771" s="156"/>
      <c r="RI771" s="156"/>
      <c r="RJ771" s="156"/>
      <c r="RK771" s="156"/>
      <c r="RL771" s="156"/>
      <c r="RM771" s="156"/>
      <c r="RN771" s="156"/>
      <c r="RO771" s="156"/>
      <c r="RP771" s="156"/>
      <c r="RQ771" s="156"/>
      <c r="RR771" s="156"/>
      <c r="RS771" s="156"/>
      <c r="RT771" s="156"/>
      <c r="RU771" s="156"/>
      <c r="RV771" s="156"/>
      <c r="RW771" s="156"/>
      <c r="RX771" s="156"/>
      <c r="RY771" s="156"/>
      <c r="RZ771" s="156"/>
      <c r="SA771" s="156"/>
      <c r="SB771" s="156"/>
      <c r="SC771" s="156"/>
      <c r="SD771" s="156"/>
      <c r="SE771" s="156"/>
      <c r="SF771" s="156"/>
      <c r="SG771" s="156"/>
      <c r="SH771" s="156"/>
      <c r="SI771" s="156"/>
      <c r="SJ771" s="156"/>
      <c r="SK771" s="156"/>
      <c r="SL771" s="156"/>
      <c r="SM771" s="156"/>
      <c r="SN771" s="156"/>
      <c r="SO771" s="156"/>
      <c r="SP771" s="156"/>
      <c r="SQ771" s="156"/>
      <c r="SR771" s="156"/>
      <c r="SS771" s="156"/>
      <c r="ST771" s="156"/>
      <c r="SU771" s="156"/>
      <c r="SV771" s="156"/>
      <c r="SW771" s="156"/>
      <c r="SX771" s="156"/>
      <c r="SY771" s="156"/>
      <c r="SZ771" s="156"/>
      <c r="TA771" s="156"/>
      <c r="TB771" s="156"/>
      <c r="TC771" s="156"/>
      <c r="TD771" s="156"/>
      <c r="TE771" s="156"/>
      <c r="TF771" s="156"/>
      <c r="TG771" s="156"/>
      <c r="TH771" s="156"/>
      <c r="TI771" s="156"/>
      <c r="TJ771" s="156"/>
      <c r="TK771" s="156"/>
      <c r="TL771" s="156"/>
      <c r="TM771" s="156"/>
      <c r="TN771" s="156"/>
      <c r="TO771" s="156"/>
      <c r="TP771" s="156"/>
      <c r="TQ771" s="156"/>
      <c r="TR771" s="156"/>
      <c r="TS771" s="156"/>
      <c r="TT771" s="156"/>
      <c r="TU771" s="156"/>
      <c r="TV771" s="156"/>
      <c r="TW771" s="156"/>
      <c r="TX771" s="156"/>
      <c r="TY771" s="156"/>
      <c r="TZ771" s="156"/>
      <c r="UA771" s="156"/>
      <c r="UB771" s="156"/>
      <c r="UC771" s="156"/>
      <c r="UD771" s="156"/>
      <c r="UE771" s="156"/>
      <c r="UF771" s="156"/>
      <c r="UG771" s="156"/>
      <c r="UH771" s="156"/>
      <c r="UI771" s="156"/>
      <c r="UJ771" s="156"/>
      <c r="UK771" s="156"/>
      <c r="UL771" s="156"/>
      <c r="UM771" s="156"/>
      <c r="UN771" s="156"/>
      <c r="UO771" s="156"/>
      <c r="UP771" s="156"/>
      <c r="UQ771" s="156"/>
      <c r="UR771" s="156"/>
      <c r="US771" s="156"/>
      <c r="UT771" s="156"/>
      <c r="UU771" s="156"/>
      <c r="UV771" s="156"/>
      <c r="UW771" s="156"/>
      <c r="UX771" s="156"/>
      <c r="UY771" s="156"/>
      <c r="UZ771" s="156"/>
      <c r="VA771" s="156"/>
      <c r="VB771" s="156"/>
      <c r="VC771" s="156"/>
      <c r="VD771" s="156"/>
      <c r="VE771" s="156"/>
      <c r="VF771" s="156"/>
      <c r="VG771" s="156"/>
      <c r="VH771" s="156"/>
      <c r="VI771" s="156"/>
      <c r="VJ771" s="156"/>
      <c r="VK771" s="156"/>
      <c r="VL771" s="156"/>
      <c r="VM771" s="156"/>
      <c r="VN771" s="156"/>
      <c r="VO771" s="156"/>
      <c r="VP771" s="156"/>
      <c r="VQ771" s="156"/>
      <c r="VR771" s="156"/>
      <c r="VS771" s="156"/>
      <c r="VT771" s="156"/>
      <c r="VU771" s="156"/>
      <c r="VV771" s="156"/>
      <c r="VW771" s="156"/>
      <c r="VX771" s="156"/>
      <c r="VY771" s="156"/>
      <c r="VZ771" s="156"/>
      <c r="WA771" s="156"/>
      <c r="WB771" s="156"/>
      <c r="WC771" s="156"/>
      <c r="WD771" s="156"/>
      <c r="WE771" s="156"/>
      <c r="WF771" s="156"/>
      <c r="WG771" s="156"/>
      <c r="WH771" s="156"/>
      <c r="WI771" s="156"/>
      <c r="WJ771" s="156"/>
      <c r="WK771" s="156"/>
      <c r="WL771" s="156"/>
      <c r="WM771" s="156"/>
      <c r="WN771" s="156"/>
      <c r="WO771" s="156"/>
      <c r="WP771" s="156"/>
      <c r="WQ771" s="156"/>
      <c r="WR771" s="156"/>
      <c r="WS771" s="156"/>
      <c r="WT771" s="156"/>
      <c r="WU771" s="156"/>
      <c r="WV771" s="156"/>
      <c r="WW771" s="156"/>
      <c r="WX771" s="156"/>
      <c r="WY771" s="156"/>
      <c r="WZ771" s="156"/>
      <c r="XA771" s="156"/>
      <c r="XB771" s="156"/>
      <c r="XC771" s="156"/>
      <c r="XD771" s="156"/>
      <c r="XE771" s="156"/>
      <c r="XF771" s="156"/>
      <c r="XG771" s="156"/>
      <c r="XH771" s="156"/>
      <c r="XI771" s="156"/>
      <c r="XJ771" s="156"/>
      <c r="XK771" s="156"/>
      <c r="XL771" s="156"/>
      <c r="XM771" s="156"/>
      <c r="XN771" s="156"/>
      <c r="XO771" s="156"/>
      <c r="XP771" s="156"/>
      <c r="XQ771" s="156"/>
      <c r="XR771" s="156"/>
      <c r="XS771" s="156"/>
      <c r="XT771" s="156"/>
      <c r="XU771" s="156"/>
      <c r="XV771" s="156"/>
      <c r="XW771" s="156"/>
      <c r="XX771" s="156"/>
      <c r="XY771" s="156"/>
      <c r="XZ771" s="156"/>
      <c r="YA771" s="156"/>
      <c r="YB771" s="156"/>
      <c r="YC771" s="156"/>
      <c r="YD771" s="156"/>
      <c r="YE771" s="156"/>
      <c r="YF771" s="156"/>
      <c r="YG771" s="156"/>
      <c r="YH771" s="156"/>
      <c r="YI771" s="156"/>
      <c r="YJ771" s="156"/>
      <c r="YK771" s="156"/>
      <c r="YL771" s="156"/>
      <c r="YM771" s="156"/>
      <c r="YN771" s="156"/>
      <c r="YO771" s="156"/>
      <c r="YP771" s="156"/>
      <c r="YQ771" s="156"/>
      <c r="YR771" s="156"/>
      <c r="YS771" s="156"/>
      <c r="YT771" s="156"/>
      <c r="YU771" s="156"/>
      <c r="YV771" s="156"/>
      <c r="YW771" s="156"/>
      <c r="YX771" s="156"/>
      <c r="YY771" s="156"/>
      <c r="YZ771" s="156"/>
      <c r="ZA771" s="156"/>
      <c r="ZB771" s="156"/>
      <c r="ZC771" s="156"/>
      <c r="ZD771" s="156"/>
      <c r="ZE771" s="156"/>
      <c r="ZF771" s="156"/>
      <c r="ZG771" s="156"/>
      <c r="ZH771" s="156"/>
      <c r="ZI771" s="156"/>
      <c r="ZJ771" s="156"/>
      <c r="ZK771" s="156"/>
      <c r="ZL771" s="156"/>
      <c r="ZM771" s="156"/>
      <c r="ZN771" s="156"/>
      <c r="ZO771" s="156"/>
      <c r="ZP771" s="156"/>
      <c r="ZQ771" s="156"/>
      <c r="ZR771" s="156"/>
      <c r="ZS771" s="156"/>
      <c r="ZT771" s="156"/>
      <c r="ZU771" s="156"/>
      <c r="ZV771" s="156"/>
      <c r="ZW771" s="156"/>
      <c r="ZX771" s="156"/>
      <c r="ZY771" s="156"/>
      <c r="ZZ771" s="156"/>
      <c r="AAA771" s="156"/>
      <c r="AAB771" s="156"/>
      <c r="AAC771" s="156"/>
      <c r="AAD771" s="156"/>
      <c r="AAE771" s="156"/>
      <c r="AAF771" s="156"/>
      <c r="AAG771" s="156"/>
      <c r="AAH771" s="156"/>
      <c r="AAI771" s="156"/>
      <c r="AAJ771" s="156"/>
      <c r="AAK771" s="156"/>
      <c r="AAL771" s="156"/>
      <c r="AAM771" s="156"/>
      <c r="AAN771" s="156"/>
      <c r="AAO771" s="156"/>
      <c r="AAP771" s="156"/>
      <c r="AAQ771" s="156"/>
      <c r="AAR771" s="156"/>
      <c r="AAS771" s="156"/>
      <c r="AAT771" s="156"/>
      <c r="AAU771" s="156"/>
      <c r="AAV771" s="156"/>
      <c r="AAW771" s="156"/>
      <c r="AAX771" s="156"/>
      <c r="AAY771" s="156"/>
      <c r="AAZ771" s="156"/>
      <c r="ABA771" s="156"/>
      <c r="ABB771" s="156"/>
      <c r="ABC771" s="156"/>
      <c r="ABD771" s="156"/>
      <c r="ABE771" s="156"/>
      <c r="ABF771" s="156"/>
      <c r="ABG771" s="156"/>
      <c r="ABH771" s="156"/>
      <c r="ABI771" s="156"/>
      <c r="ABJ771" s="156"/>
      <c r="ABK771" s="156"/>
      <c r="ABL771" s="156"/>
      <c r="ABM771" s="156"/>
      <c r="ABN771" s="156"/>
      <c r="ABO771" s="156"/>
      <c r="ABP771" s="156"/>
      <c r="ABQ771" s="156"/>
      <c r="ABR771" s="156"/>
      <c r="ABS771" s="156"/>
      <c r="ABT771" s="156"/>
      <c r="ABU771" s="156"/>
      <c r="ABV771" s="156"/>
      <c r="ABW771" s="156"/>
      <c r="ABX771" s="156"/>
      <c r="ABY771" s="156"/>
      <c r="ABZ771" s="156"/>
      <c r="ACA771" s="156"/>
      <c r="ACB771" s="156"/>
      <c r="ACC771" s="156"/>
      <c r="ACD771" s="156"/>
      <c r="ACE771" s="156"/>
      <c r="ACF771" s="156"/>
      <c r="ACG771" s="156"/>
      <c r="ACH771" s="156"/>
      <c r="ACI771" s="156"/>
      <c r="ACJ771" s="156"/>
      <c r="ACK771" s="156"/>
      <c r="ACL771" s="156"/>
      <c r="ACM771" s="156"/>
      <c r="ACN771" s="156"/>
      <c r="ACO771" s="156"/>
      <c r="ACP771" s="156"/>
      <c r="ACQ771" s="156"/>
      <c r="ACR771" s="156"/>
      <c r="ACS771" s="156"/>
      <c r="ACT771" s="156"/>
      <c r="ACU771" s="156"/>
      <c r="ACV771" s="156"/>
      <c r="ACW771" s="156"/>
      <c r="ACX771" s="156"/>
      <c r="ACY771" s="156"/>
      <c r="ACZ771" s="156"/>
      <c r="ADA771" s="156"/>
      <c r="ADB771" s="156"/>
      <c r="ADC771" s="156"/>
      <c r="ADD771" s="156"/>
      <c r="ADE771" s="156"/>
      <c r="ADF771" s="156"/>
      <c r="ADG771" s="156"/>
      <c r="ADH771" s="156"/>
      <c r="ADI771" s="156"/>
      <c r="ADJ771" s="156"/>
      <c r="ADK771" s="156"/>
      <c r="ADL771" s="156"/>
      <c r="ADM771" s="156"/>
      <c r="ADN771" s="156"/>
      <c r="ADO771" s="156"/>
      <c r="ADP771" s="156"/>
      <c r="ADQ771" s="156"/>
      <c r="ADR771" s="156"/>
      <c r="ADS771" s="156"/>
      <c r="ADT771" s="156"/>
      <c r="ADU771" s="156"/>
      <c r="ADV771" s="156"/>
      <c r="ADW771" s="156"/>
      <c r="ADX771" s="156"/>
      <c r="ADY771" s="156"/>
      <c r="ADZ771" s="156"/>
      <c r="AEA771" s="156"/>
      <c r="AEB771" s="156"/>
      <c r="AEC771" s="156"/>
      <c r="AED771" s="156"/>
      <c r="AEE771" s="156"/>
      <c r="AEF771" s="156"/>
      <c r="AEG771" s="156"/>
      <c r="AEH771" s="156"/>
      <c r="AEI771" s="156"/>
      <c r="AEJ771" s="156"/>
      <c r="AEK771" s="156"/>
      <c r="AEL771" s="156"/>
      <c r="AEM771" s="156"/>
      <c r="AEN771" s="156"/>
      <c r="AEO771" s="156"/>
      <c r="AEP771" s="156"/>
      <c r="AEQ771" s="156"/>
      <c r="AER771" s="156"/>
      <c r="AES771" s="156"/>
      <c r="AET771" s="156"/>
      <c r="AEU771" s="156"/>
      <c r="AEV771" s="156"/>
      <c r="AEW771" s="156"/>
      <c r="AEX771" s="156"/>
      <c r="AEY771" s="156"/>
      <c r="AEZ771" s="156"/>
      <c r="AFA771" s="156"/>
      <c r="AFB771" s="156"/>
      <c r="AFC771" s="156"/>
      <c r="AFD771" s="156"/>
      <c r="AFE771" s="156"/>
      <c r="AFF771" s="156"/>
      <c r="AFG771" s="156"/>
      <c r="AFH771" s="156"/>
      <c r="AFI771" s="156"/>
      <c r="AFJ771" s="156"/>
      <c r="AFK771" s="156"/>
      <c r="AFL771" s="156"/>
      <c r="AFM771" s="156"/>
      <c r="AFN771" s="156"/>
      <c r="AFO771" s="156"/>
      <c r="AFP771" s="156"/>
      <c r="AFQ771" s="156"/>
      <c r="AFR771" s="156"/>
      <c r="AFS771" s="156"/>
      <c r="AFT771" s="156"/>
      <c r="AFU771" s="156"/>
      <c r="AFV771" s="156"/>
      <c r="AFW771" s="156"/>
      <c r="AFX771" s="156"/>
      <c r="AFY771" s="156"/>
      <c r="AFZ771" s="156"/>
      <c r="AGA771" s="156"/>
      <c r="AGB771" s="156"/>
      <c r="AGC771" s="156"/>
      <c r="AGD771" s="156"/>
      <c r="AGE771" s="156"/>
      <c r="AGF771" s="156"/>
      <c r="AGG771" s="156"/>
      <c r="AGH771" s="156"/>
      <c r="AGI771" s="156"/>
      <c r="AGJ771" s="156"/>
      <c r="AGK771" s="156"/>
      <c r="AGL771" s="156"/>
      <c r="AGM771" s="156"/>
      <c r="AGN771" s="156"/>
      <c r="AGO771" s="156"/>
      <c r="AGP771" s="156"/>
      <c r="AGQ771" s="156"/>
      <c r="AGR771" s="156"/>
      <c r="AGS771" s="156"/>
      <c r="AGT771" s="156"/>
      <c r="AGU771" s="156"/>
      <c r="AGV771" s="156"/>
      <c r="AGW771" s="156"/>
      <c r="AGX771" s="156"/>
      <c r="AGY771" s="156"/>
      <c r="AGZ771" s="156"/>
      <c r="AHA771" s="156"/>
      <c r="AHB771" s="156"/>
      <c r="AHC771" s="156"/>
      <c r="AHD771" s="156"/>
      <c r="AHE771" s="156"/>
      <c r="AHF771" s="156"/>
      <c r="AHG771" s="156"/>
      <c r="AHH771" s="156"/>
      <c r="AHI771" s="156"/>
      <c r="AHJ771" s="156"/>
      <c r="AHK771" s="156"/>
      <c r="AHL771" s="156"/>
      <c r="AHM771" s="156"/>
      <c r="AHN771" s="156"/>
      <c r="AHO771" s="156"/>
      <c r="AHP771" s="156"/>
      <c r="AHQ771" s="156"/>
      <c r="AHR771" s="156"/>
      <c r="AHS771" s="156"/>
      <c r="AHT771" s="156"/>
      <c r="AHU771" s="156"/>
      <c r="AHV771" s="156"/>
      <c r="AHW771" s="156"/>
      <c r="AHX771" s="156"/>
      <c r="AHY771" s="156"/>
      <c r="AHZ771" s="156"/>
      <c r="AIA771" s="156"/>
      <c r="AIB771" s="156"/>
      <c r="AIC771" s="156"/>
      <c r="AID771" s="156"/>
      <c r="AIE771" s="156"/>
      <c r="AIF771" s="156"/>
      <c r="AIG771" s="156"/>
      <c r="AIH771" s="156"/>
      <c r="AII771" s="156"/>
      <c r="AIJ771" s="156"/>
      <c r="AIK771" s="156"/>
      <c r="AIL771" s="156"/>
      <c r="AIM771" s="156"/>
      <c r="AIN771" s="156"/>
      <c r="AIO771" s="156"/>
      <c r="AIP771" s="156"/>
      <c r="AIQ771" s="156"/>
      <c r="AIR771" s="156"/>
      <c r="AIS771" s="156"/>
      <c r="AIT771" s="156"/>
      <c r="AIU771" s="156"/>
      <c r="AIV771" s="156"/>
      <c r="AIW771" s="156"/>
      <c r="AIX771" s="156"/>
      <c r="AIY771" s="156"/>
      <c r="AIZ771" s="156"/>
      <c r="AJA771" s="156"/>
      <c r="AJB771" s="156"/>
      <c r="AJC771" s="156"/>
      <c r="AJD771" s="156"/>
      <c r="AJE771" s="156"/>
      <c r="AJF771" s="156"/>
      <c r="AJG771" s="156"/>
      <c r="AJH771" s="156"/>
      <c r="AJI771" s="156"/>
      <c r="AJJ771" s="156"/>
      <c r="AJK771" s="156"/>
      <c r="AJL771" s="156"/>
      <c r="AJM771" s="156"/>
      <c r="AJN771" s="156"/>
      <c r="AJO771" s="156"/>
      <c r="AJP771" s="156"/>
      <c r="AJQ771" s="156"/>
      <c r="AJR771" s="156"/>
      <c r="AJS771" s="156"/>
      <c r="AJT771" s="156"/>
      <c r="AJU771" s="156"/>
      <c r="AJV771" s="156"/>
      <c r="AJW771" s="156"/>
      <c r="AJX771" s="156"/>
      <c r="AJY771" s="156"/>
      <c r="AJZ771" s="156"/>
      <c r="AKA771" s="156"/>
      <c r="AKB771" s="156"/>
      <c r="AKC771" s="156"/>
      <c r="AKD771" s="156"/>
      <c r="AKE771" s="156"/>
      <c r="AKF771" s="156"/>
      <c r="AKG771" s="156"/>
      <c r="AKH771" s="156"/>
      <c r="AKI771" s="156"/>
      <c r="AKJ771" s="156"/>
      <c r="AKK771" s="156"/>
      <c r="AKL771" s="156"/>
      <c r="AKM771" s="156"/>
      <c r="AKN771" s="156"/>
      <c r="AKO771" s="156"/>
      <c r="AKP771" s="156"/>
      <c r="AKQ771" s="156"/>
      <c r="AKR771" s="156"/>
      <c r="AKS771" s="156"/>
      <c r="AKT771" s="156"/>
      <c r="AKU771" s="156"/>
      <c r="AKV771" s="156"/>
      <c r="AKW771" s="156"/>
      <c r="AKX771" s="156"/>
      <c r="AKY771" s="156"/>
      <c r="AKZ771" s="156"/>
      <c r="ALA771" s="156"/>
      <c r="ALB771" s="156"/>
      <c r="ALC771" s="156"/>
      <c r="ALD771" s="156"/>
      <c r="ALE771" s="156"/>
      <c r="ALF771" s="156"/>
      <c r="ALG771" s="156"/>
      <c r="ALH771" s="156"/>
      <c r="ALI771" s="156"/>
      <c r="ALJ771" s="156"/>
      <c r="ALK771" s="156"/>
      <c r="ALL771" s="156"/>
      <c r="ALM771" s="156"/>
      <c r="ALN771" s="156"/>
      <c r="ALO771" s="156"/>
      <c r="ALP771" s="156"/>
      <c r="ALQ771" s="156"/>
      <c r="ALR771" s="156"/>
      <c r="ALS771" s="156"/>
      <c r="ALT771" s="156"/>
      <c r="ALU771" s="156"/>
      <c r="ALV771" s="156"/>
      <c r="ALW771" s="156"/>
      <c r="ALX771" s="156"/>
      <c r="ALY771" s="156"/>
      <c r="ALZ771" s="156"/>
      <c r="AMA771" s="156"/>
      <c r="AMB771" s="156"/>
      <c r="AMC771" s="156"/>
      <c r="AMD771" s="156"/>
      <c r="AME771" s="156"/>
      <c r="AMF771" s="156"/>
      <c r="AMG771" s="156"/>
      <c r="AMH771" s="156"/>
      <c r="AMI771" s="156"/>
      <c r="AMJ771" s="156"/>
      <c r="AMK771" s="156"/>
      <c r="AML771" s="156"/>
      <c r="AMM771" s="156"/>
      <c r="AMN771" s="156"/>
      <c r="AMO771" s="156"/>
      <c r="AMP771" s="156"/>
      <c r="AMQ771" s="156"/>
      <c r="AMR771" s="156"/>
      <c r="AMS771" s="156"/>
      <c r="AMT771" s="156"/>
      <c r="AMU771" s="156"/>
      <c r="AMV771" s="156"/>
      <c r="AMW771" s="156"/>
      <c r="AMX771" s="156"/>
      <c r="AMY771" s="156"/>
      <c r="AMZ771" s="156"/>
      <c r="ANA771" s="156"/>
      <c r="ANB771" s="156"/>
      <c r="ANC771" s="156"/>
      <c r="AND771" s="156"/>
      <c r="ANE771" s="156"/>
      <c r="ANF771" s="156"/>
      <c r="ANG771" s="156"/>
      <c r="ANH771" s="156"/>
      <c r="ANI771" s="156"/>
      <c r="ANJ771" s="156"/>
      <c r="ANK771" s="156"/>
      <c r="ANL771" s="156"/>
      <c r="ANM771" s="156"/>
      <c r="ANN771" s="156"/>
      <c r="ANO771" s="156"/>
      <c r="ANP771" s="156"/>
      <c r="ANQ771" s="156"/>
      <c r="ANR771" s="156"/>
      <c r="ANS771" s="156"/>
      <c r="ANT771" s="156"/>
      <c r="ANU771" s="156"/>
      <c r="ANV771" s="156"/>
      <c r="ANW771" s="156"/>
      <c r="ANX771" s="156"/>
      <c r="ANY771" s="156"/>
      <c r="ANZ771" s="156"/>
      <c r="AOA771" s="156"/>
      <c r="AOB771" s="156"/>
      <c r="AOC771" s="156"/>
      <c r="AOD771" s="156"/>
      <c r="AOE771" s="156"/>
      <c r="AOF771" s="156"/>
      <c r="AOG771" s="156"/>
      <c r="AOH771" s="156"/>
      <c r="AOI771" s="156"/>
      <c r="AOJ771" s="156"/>
      <c r="AOK771" s="156"/>
      <c r="AOL771" s="156"/>
      <c r="AOM771" s="156"/>
      <c r="AON771" s="156"/>
      <c r="AOO771" s="156"/>
      <c r="AOP771" s="156"/>
      <c r="AOQ771" s="156"/>
      <c r="AOR771" s="156"/>
      <c r="AOS771" s="156"/>
      <c r="AOT771" s="156"/>
      <c r="AOU771" s="156"/>
      <c r="AOV771" s="156"/>
      <c r="AOW771" s="156"/>
      <c r="AOX771" s="156"/>
      <c r="AOY771" s="156"/>
      <c r="AOZ771" s="156"/>
      <c r="APA771" s="156"/>
      <c r="APB771" s="156"/>
      <c r="APC771" s="156"/>
      <c r="APD771" s="156"/>
      <c r="APE771" s="156"/>
      <c r="APF771" s="156"/>
      <c r="APG771" s="156"/>
      <c r="APH771" s="156"/>
      <c r="API771" s="156"/>
      <c r="APJ771" s="156"/>
      <c r="APK771" s="156"/>
      <c r="APL771" s="156"/>
      <c r="APM771" s="156"/>
      <c r="APN771" s="156"/>
      <c r="APO771" s="156"/>
      <c r="APP771" s="156"/>
      <c r="APQ771" s="156"/>
      <c r="APR771" s="156"/>
      <c r="APS771" s="156"/>
      <c r="APT771" s="156"/>
      <c r="APU771" s="156"/>
      <c r="APV771" s="156"/>
      <c r="APW771" s="156"/>
      <c r="APX771" s="156"/>
      <c r="APY771" s="156"/>
      <c r="APZ771" s="156"/>
      <c r="AQA771" s="156"/>
      <c r="AQB771" s="156"/>
      <c r="AQC771" s="156"/>
      <c r="AQD771" s="156"/>
      <c r="AQE771" s="156"/>
      <c r="AQF771" s="156"/>
      <c r="AQG771" s="156"/>
      <c r="AQH771" s="156"/>
      <c r="AQI771" s="156"/>
      <c r="AQJ771" s="156"/>
      <c r="AQK771" s="156"/>
      <c r="AQL771" s="156"/>
      <c r="AQM771" s="156"/>
      <c r="AQN771" s="156"/>
      <c r="AQO771" s="156"/>
      <c r="AQP771" s="156"/>
      <c r="AQQ771" s="156"/>
      <c r="AQR771" s="156"/>
      <c r="AQS771" s="156"/>
      <c r="AQT771" s="156"/>
      <c r="AQU771" s="156"/>
      <c r="AQV771" s="156"/>
      <c r="AQW771" s="156"/>
      <c r="AQX771" s="156"/>
      <c r="AQY771" s="156"/>
      <c r="AQZ771" s="156"/>
      <c r="ARA771" s="156"/>
      <c r="ARB771" s="156"/>
      <c r="ARC771" s="156"/>
      <c r="ARD771" s="156"/>
      <c r="ARE771" s="156"/>
      <c r="ARF771" s="156"/>
      <c r="ARG771" s="156"/>
      <c r="ARH771" s="156"/>
      <c r="ARI771" s="156"/>
      <c r="ARJ771" s="156"/>
      <c r="ARK771" s="156"/>
      <c r="ARL771" s="156"/>
      <c r="ARM771" s="156"/>
      <c r="ARN771" s="156"/>
      <c r="ARO771" s="156"/>
      <c r="ARP771" s="156"/>
      <c r="ARQ771" s="156"/>
      <c r="ARR771" s="156"/>
      <c r="ARS771" s="156"/>
      <c r="ART771" s="156"/>
      <c r="ARU771" s="156"/>
      <c r="ARV771" s="156"/>
      <c r="ARW771" s="156"/>
      <c r="ARX771" s="156"/>
      <c r="ARY771" s="156"/>
      <c r="ARZ771" s="156"/>
      <c r="ASA771" s="156"/>
      <c r="ASB771" s="156"/>
      <c r="ASC771" s="156"/>
      <c r="ASD771" s="156"/>
      <c r="ASE771" s="156"/>
      <c r="ASF771" s="156"/>
      <c r="ASG771" s="156"/>
      <c r="ASH771" s="156"/>
      <c r="ASI771" s="156"/>
      <c r="ASJ771" s="156"/>
      <c r="ASK771" s="156"/>
      <c r="ASL771" s="156"/>
      <c r="ASM771" s="156"/>
      <c r="ASN771" s="156"/>
      <c r="ASO771" s="156"/>
      <c r="ASP771" s="156"/>
      <c r="ASQ771" s="156"/>
      <c r="ASR771" s="156"/>
      <c r="ASS771" s="156"/>
      <c r="AST771" s="156"/>
      <c r="ASU771" s="156"/>
      <c r="ASV771" s="156"/>
      <c r="ASW771" s="156"/>
      <c r="ASX771" s="156"/>
      <c r="ASY771" s="156"/>
      <c r="ASZ771" s="156"/>
      <c r="ATA771" s="156"/>
      <c r="ATB771" s="156"/>
      <c r="ATC771" s="156"/>
      <c r="ATD771" s="156"/>
      <c r="ATE771" s="156"/>
      <c r="ATF771" s="156"/>
      <c r="ATG771" s="156"/>
      <c r="ATH771" s="156"/>
      <c r="ATI771" s="156"/>
      <c r="ATJ771" s="156"/>
      <c r="ATK771" s="156"/>
      <c r="ATL771" s="156"/>
      <c r="ATM771" s="156"/>
      <c r="ATN771" s="156"/>
      <c r="ATO771" s="156"/>
      <c r="ATP771" s="156"/>
      <c r="ATQ771" s="156"/>
      <c r="ATR771" s="156"/>
      <c r="ATS771" s="156"/>
      <c r="ATT771" s="156"/>
      <c r="ATU771" s="156"/>
      <c r="ATV771" s="156"/>
      <c r="ATW771" s="156"/>
      <c r="ATX771" s="156"/>
      <c r="ATY771" s="156"/>
      <c r="ATZ771" s="156"/>
      <c r="AUA771" s="156"/>
      <c r="AUB771" s="156"/>
      <c r="AUC771" s="156"/>
      <c r="AUD771" s="156"/>
      <c r="AUE771" s="156"/>
      <c r="AUF771" s="156"/>
      <c r="AUG771" s="156"/>
      <c r="AUH771" s="156"/>
      <c r="AUI771" s="156"/>
      <c r="AUJ771" s="156"/>
      <c r="AUK771" s="156"/>
      <c r="AUL771" s="156"/>
      <c r="AUM771" s="156"/>
      <c r="AUN771" s="156"/>
      <c r="AUO771" s="156"/>
      <c r="AUP771" s="156"/>
      <c r="AUQ771" s="156"/>
      <c r="AUR771" s="156"/>
      <c r="AUS771" s="156"/>
      <c r="AUT771" s="156"/>
      <c r="AUU771" s="156"/>
      <c r="AUV771" s="156"/>
      <c r="AUW771" s="156"/>
      <c r="AUX771" s="156"/>
      <c r="AUY771" s="156"/>
      <c r="AUZ771" s="156"/>
      <c r="AVA771" s="156"/>
      <c r="AVB771" s="156"/>
      <c r="AVC771" s="156"/>
      <c r="AVD771" s="156"/>
      <c r="AVE771" s="156"/>
      <c r="AVF771" s="156"/>
      <c r="AVG771" s="156"/>
      <c r="AVH771" s="156"/>
      <c r="AVI771" s="156"/>
      <c r="AVJ771" s="156"/>
      <c r="AVK771" s="156"/>
      <c r="AVL771" s="156"/>
      <c r="AVM771" s="156"/>
      <c r="AVN771" s="156"/>
      <c r="AVO771" s="156"/>
      <c r="AVP771" s="156"/>
      <c r="AVQ771" s="156"/>
      <c r="AVR771" s="156"/>
      <c r="AVS771" s="156"/>
      <c r="AVT771" s="156"/>
      <c r="AVU771" s="156"/>
      <c r="AVV771" s="156"/>
      <c r="AVW771" s="156"/>
      <c r="AVX771" s="156"/>
      <c r="AVY771" s="156"/>
      <c r="AVZ771" s="156"/>
      <c r="AWA771" s="156"/>
      <c r="AWB771" s="156"/>
      <c r="AWC771" s="156"/>
      <c r="AWD771" s="156"/>
      <c r="AWE771" s="156"/>
      <c r="AWF771" s="156"/>
      <c r="AWG771" s="156"/>
      <c r="AWH771" s="156"/>
      <c r="AWI771" s="156"/>
      <c r="AWJ771" s="156"/>
      <c r="AWK771" s="156"/>
      <c r="AWL771" s="156"/>
      <c r="AWM771" s="156"/>
      <c r="AWN771" s="156"/>
      <c r="AWO771" s="156"/>
      <c r="AWP771" s="156"/>
      <c r="AWQ771" s="156"/>
      <c r="AWR771" s="156"/>
      <c r="AWS771" s="156"/>
      <c r="AWT771" s="156"/>
      <c r="AWU771" s="156"/>
      <c r="AWV771" s="156"/>
      <c r="AWW771" s="156"/>
      <c r="AWX771" s="156"/>
      <c r="AWY771" s="156"/>
      <c r="AWZ771" s="156"/>
      <c r="AXA771" s="156"/>
      <c r="AXB771" s="156"/>
      <c r="AXC771" s="156"/>
      <c r="AXD771" s="156"/>
      <c r="AXE771" s="156"/>
      <c r="AXF771" s="156"/>
      <c r="AXG771" s="156"/>
      <c r="AXH771" s="156"/>
      <c r="AXI771" s="156"/>
      <c r="AXJ771" s="156"/>
      <c r="AXK771" s="156"/>
      <c r="AXL771" s="156"/>
      <c r="AXM771" s="156"/>
      <c r="AXN771" s="156"/>
      <c r="AXO771" s="156"/>
      <c r="AXP771" s="156"/>
      <c r="AXQ771" s="156"/>
      <c r="AXR771" s="156"/>
      <c r="AXS771" s="156"/>
      <c r="AXT771" s="156"/>
      <c r="AXU771" s="156"/>
      <c r="AXV771" s="156"/>
      <c r="AXW771" s="156"/>
      <c r="AXX771" s="156"/>
      <c r="AXY771" s="156"/>
      <c r="AXZ771" s="156"/>
      <c r="AYA771" s="156"/>
      <c r="AYB771" s="156"/>
      <c r="AYC771" s="156"/>
      <c r="AYD771" s="156"/>
      <c r="AYE771" s="156"/>
      <c r="AYF771" s="156"/>
      <c r="AYG771" s="156"/>
      <c r="AYH771" s="156"/>
      <c r="AYI771" s="156"/>
      <c r="AYJ771" s="156"/>
      <c r="AYK771" s="156"/>
      <c r="AYL771" s="156"/>
      <c r="AYM771" s="156"/>
      <c r="AYN771" s="156"/>
      <c r="AYO771" s="156"/>
      <c r="AYP771" s="156"/>
      <c r="AYQ771" s="156"/>
      <c r="AYR771" s="156"/>
      <c r="AYS771" s="156"/>
      <c r="AYT771" s="156"/>
      <c r="AYU771" s="156"/>
      <c r="AYV771" s="156"/>
      <c r="AYW771" s="156"/>
      <c r="AYX771" s="156"/>
      <c r="AYY771" s="156"/>
      <c r="AYZ771" s="156"/>
      <c r="AZA771" s="156"/>
      <c r="AZB771" s="156"/>
      <c r="AZC771" s="156"/>
      <c r="AZD771" s="156"/>
      <c r="AZE771" s="156"/>
      <c r="AZF771" s="156"/>
      <c r="AZG771" s="156"/>
      <c r="AZH771" s="156"/>
      <c r="AZI771" s="156"/>
      <c r="AZJ771" s="156"/>
      <c r="AZK771" s="156"/>
      <c r="AZL771" s="156"/>
      <c r="AZM771" s="156"/>
      <c r="AZN771" s="156"/>
      <c r="AZO771" s="156"/>
      <c r="AZP771" s="156"/>
      <c r="AZQ771" s="156"/>
      <c r="AZR771" s="156"/>
      <c r="AZS771" s="156"/>
      <c r="AZT771" s="156"/>
      <c r="AZU771" s="156"/>
      <c r="AZV771" s="156"/>
      <c r="AZW771" s="156"/>
      <c r="AZX771" s="156"/>
      <c r="AZY771" s="156"/>
      <c r="AZZ771" s="156"/>
      <c r="BAA771" s="156"/>
      <c r="BAB771" s="156"/>
      <c r="BAC771" s="156"/>
      <c r="BAD771" s="156"/>
      <c r="BAE771" s="156"/>
      <c r="BAF771" s="156"/>
      <c r="BAG771" s="156"/>
      <c r="BAH771" s="156"/>
      <c r="BAI771" s="156"/>
      <c r="BAJ771" s="156"/>
      <c r="BAK771" s="156"/>
      <c r="BAL771" s="156"/>
      <c r="BAM771" s="156"/>
      <c r="BAN771" s="156"/>
      <c r="BAO771" s="156"/>
      <c r="BAP771" s="156"/>
      <c r="BAQ771" s="156"/>
      <c r="BAR771" s="156"/>
      <c r="BAS771" s="156"/>
      <c r="BAT771" s="156"/>
      <c r="BAU771" s="156"/>
      <c r="BAV771" s="156"/>
      <c r="BAW771" s="156"/>
      <c r="BAX771" s="156"/>
      <c r="BAY771" s="156"/>
      <c r="BAZ771" s="156"/>
      <c r="BBA771" s="156"/>
      <c r="BBB771" s="156"/>
      <c r="BBC771" s="156"/>
      <c r="BBD771" s="156"/>
      <c r="BBE771" s="156"/>
      <c r="BBF771" s="156"/>
      <c r="BBG771" s="156"/>
      <c r="BBH771" s="156"/>
      <c r="BBI771" s="156"/>
      <c r="BBJ771" s="156"/>
      <c r="BBK771" s="156"/>
      <c r="BBL771" s="156"/>
      <c r="BBM771" s="156"/>
      <c r="BBN771" s="156"/>
      <c r="BBO771" s="156"/>
      <c r="BBP771" s="156"/>
      <c r="BBQ771" s="156"/>
      <c r="BBR771" s="156"/>
      <c r="BBS771" s="156"/>
      <c r="BBT771" s="156"/>
      <c r="BBU771" s="156"/>
      <c r="BBV771" s="156"/>
      <c r="BBW771" s="156"/>
      <c r="BBX771" s="156"/>
      <c r="BBY771" s="156"/>
      <c r="BBZ771" s="156"/>
      <c r="BCA771" s="156"/>
      <c r="BCB771" s="156"/>
      <c r="BCC771" s="156"/>
      <c r="BCD771" s="156"/>
      <c r="BCE771" s="156"/>
      <c r="BCF771" s="156"/>
      <c r="BCG771" s="156"/>
      <c r="BCH771" s="156"/>
      <c r="BCI771" s="156"/>
      <c r="BCJ771" s="156"/>
      <c r="BCK771" s="156"/>
      <c r="BCL771" s="156"/>
      <c r="BCM771" s="156"/>
      <c r="BCN771" s="156"/>
      <c r="BCO771" s="156"/>
      <c r="BCP771" s="156"/>
      <c r="BCQ771" s="156"/>
      <c r="BCR771" s="156"/>
      <c r="BCS771" s="156"/>
      <c r="BCT771" s="156"/>
      <c r="BCU771" s="156"/>
      <c r="BCV771" s="156"/>
      <c r="BCW771" s="156"/>
      <c r="BCX771" s="156"/>
      <c r="BCY771" s="156"/>
      <c r="BCZ771" s="156"/>
      <c r="BDA771" s="156"/>
      <c r="BDB771" s="156"/>
      <c r="BDC771" s="156"/>
      <c r="BDD771" s="156"/>
      <c r="BDE771" s="156"/>
      <c r="BDF771" s="156"/>
      <c r="BDG771" s="156"/>
      <c r="BDH771" s="156"/>
      <c r="BDI771" s="156"/>
      <c r="BDJ771" s="156"/>
      <c r="BDK771" s="156"/>
      <c r="BDL771" s="156"/>
      <c r="BDM771" s="156"/>
      <c r="BDN771" s="156"/>
      <c r="BDO771" s="156"/>
      <c r="BDP771" s="156"/>
      <c r="BDQ771" s="156"/>
      <c r="BDR771" s="156"/>
      <c r="BDS771" s="156"/>
      <c r="BDT771" s="156"/>
      <c r="BDU771" s="156"/>
      <c r="BDV771" s="156"/>
      <c r="BDW771" s="156"/>
      <c r="BDX771" s="156"/>
      <c r="BDY771" s="156"/>
      <c r="BDZ771" s="156"/>
      <c r="BEA771" s="156"/>
      <c r="BEB771" s="156"/>
      <c r="BEC771" s="156"/>
      <c r="BED771" s="156"/>
      <c r="BEE771" s="156"/>
      <c r="BEF771" s="156"/>
      <c r="BEG771" s="156"/>
      <c r="BEH771" s="156"/>
      <c r="BEI771" s="156"/>
      <c r="BEJ771" s="156"/>
      <c r="BEK771" s="156"/>
      <c r="BEL771" s="156"/>
      <c r="BEM771" s="156"/>
      <c r="BEN771" s="156"/>
      <c r="BEO771" s="156"/>
      <c r="BEP771" s="156"/>
      <c r="BEQ771" s="156"/>
      <c r="BER771" s="156"/>
      <c r="BES771" s="156"/>
      <c r="BET771" s="156"/>
      <c r="BEU771" s="156"/>
      <c r="BEV771" s="156"/>
      <c r="BEW771" s="156"/>
      <c r="BEX771" s="156"/>
      <c r="BEY771" s="156"/>
      <c r="BEZ771" s="156"/>
      <c r="BFA771" s="156"/>
      <c r="BFB771" s="156"/>
      <c r="BFC771" s="156"/>
      <c r="BFD771" s="156"/>
      <c r="BFE771" s="156"/>
      <c r="BFF771" s="156"/>
      <c r="BFG771" s="156"/>
      <c r="BFH771" s="156"/>
      <c r="BFI771" s="156"/>
      <c r="BFJ771" s="156"/>
      <c r="BFK771" s="156"/>
      <c r="BFL771" s="156"/>
      <c r="BFM771" s="156"/>
      <c r="BFN771" s="156"/>
      <c r="BFO771" s="156"/>
      <c r="BFP771" s="156"/>
      <c r="BFQ771" s="156"/>
      <c r="BFR771" s="156"/>
      <c r="BFS771" s="156"/>
      <c r="BFT771" s="156"/>
      <c r="BFU771" s="156"/>
      <c r="BFV771" s="156"/>
      <c r="BFW771" s="156"/>
      <c r="BFX771" s="156"/>
      <c r="BFY771" s="156"/>
      <c r="BFZ771" s="156"/>
      <c r="BGA771" s="156"/>
      <c r="BGB771" s="156"/>
      <c r="BGC771" s="156"/>
      <c r="BGD771" s="156"/>
      <c r="BGE771" s="156"/>
      <c r="BGF771" s="156"/>
      <c r="BGG771" s="156"/>
      <c r="BGH771" s="156"/>
      <c r="BGI771" s="156"/>
      <c r="BGJ771" s="156"/>
      <c r="BGK771" s="156"/>
      <c r="BGL771" s="156"/>
      <c r="BGM771" s="156"/>
      <c r="BGN771" s="156"/>
      <c r="BGO771" s="156"/>
      <c r="BGP771" s="156"/>
      <c r="BGQ771" s="156"/>
      <c r="BGR771" s="156"/>
      <c r="BGS771" s="156"/>
      <c r="BGT771" s="156"/>
      <c r="BGU771" s="156"/>
      <c r="BGV771" s="156"/>
      <c r="BGW771" s="156"/>
      <c r="BGX771" s="156"/>
      <c r="BGY771" s="156"/>
      <c r="BGZ771" s="156"/>
      <c r="BHA771" s="156"/>
      <c r="BHB771" s="156"/>
      <c r="BHC771" s="156"/>
      <c r="BHD771" s="156"/>
      <c r="BHE771" s="156"/>
      <c r="BHF771" s="156"/>
      <c r="BHG771" s="156"/>
      <c r="BHH771" s="156"/>
      <c r="BHI771" s="156"/>
      <c r="BHJ771" s="156"/>
      <c r="BHK771" s="156"/>
      <c r="BHL771" s="156"/>
      <c r="BHM771" s="156"/>
      <c r="BHN771" s="156"/>
      <c r="BHO771" s="156"/>
      <c r="BHP771" s="156"/>
      <c r="BHQ771" s="156"/>
      <c r="BHR771" s="156"/>
      <c r="BHS771" s="156"/>
      <c r="BHT771" s="156"/>
      <c r="BHU771" s="156"/>
      <c r="BHV771" s="156"/>
      <c r="BHW771" s="156"/>
      <c r="BHX771" s="156"/>
      <c r="BHY771" s="156"/>
      <c r="BHZ771" s="156"/>
      <c r="BIA771" s="156"/>
      <c r="BIB771" s="156"/>
      <c r="BIC771" s="156"/>
      <c r="BID771" s="156"/>
      <c r="BIE771" s="156"/>
      <c r="BIF771" s="156"/>
      <c r="BIG771" s="156"/>
      <c r="BIH771" s="156"/>
      <c r="BII771" s="156"/>
      <c r="BIJ771" s="156"/>
      <c r="BIK771" s="156"/>
      <c r="BIL771" s="156"/>
      <c r="BIM771" s="156"/>
      <c r="BIN771" s="156"/>
      <c r="BIO771" s="156"/>
      <c r="BIP771" s="156"/>
      <c r="BIQ771" s="156"/>
      <c r="BIR771" s="156"/>
      <c r="BIS771" s="156"/>
      <c r="BIT771" s="156"/>
      <c r="BIU771" s="156"/>
      <c r="BIV771" s="156"/>
      <c r="BIW771" s="156"/>
      <c r="BIX771" s="156"/>
      <c r="BIY771" s="156"/>
      <c r="BIZ771" s="156"/>
      <c r="BJA771" s="156"/>
      <c r="BJB771" s="156"/>
      <c r="BJC771" s="156"/>
      <c r="BJD771" s="156"/>
      <c r="BJE771" s="156"/>
      <c r="BJF771" s="156"/>
      <c r="BJG771" s="156"/>
      <c r="BJH771" s="156"/>
      <c r="BJI771" s="156"/>
      <c r="BJJ771" s="156"/>
      <c r="BJK771" s="156"/>
      <c r="BJL771" s="156"/>
      <c r="BJM771" s="156"/>
      <c r="BJN771" s="156"/>
      <c r="BJO771" s="156"/>
      <c r="BJP771" s="156"/>
      <c r="BJQ771" s="156"/>
      <c r="BJR771" s="156"/>
      <c r="BJS771" s="156"/>
      <c r="BJT771" s="156"/>
      <c r="BJU771" s="156"/>
      <c r="BJV771" s="156"/>
      <c r="BJW771" s="156"/>
      <c r="BJX771" s="156"/>
      <c r="BJY771" s="156"/>
      <c r="BJZ771" s="156"/>
      <c r="BKA771" s="156"/>
      <c r="BKB771" s="156"/>
      <c r="BKC771" s="156"/>
      <c r="BKD771" s="156"/>
      <c r="BKE771" s="156"/>
      <c r="BKF771" s="156"/>
      <c r="BKG771" s="156"/>
      <c r="BKH771" s="156"/>
      <c r="BKI771" s="156"/>
      <c r="BKJ771" s="156"/>
      <c r="BKK771" s="156"/>
      <c r="BKL771" s="156"/>
      <c r="BKM771" s="156"/>
      <c r="BKN771" s="156"/>
      <c r="BKO771" s="156"/>
      <c r="BKP771" s="156"/>
      <c r="BKQ771" s="156"/>
      <c r="BKR771" s="156"/>
      <c r="BKS771" s="156"/>
      <c r="BKT771" s="156"/>
      <c r="BKU771" s="156"/>
      <c r="BKV771" s="156"/>
      <c r="BKW771" s="156"/>
      <c r="BKX771" s="156"/>
      <c r="BKY771" s="156"/>
      <c r="BKZ771" s="156"/>
      <c r="BLA771" s="156"/>
      <c r="BLB771" s="156"/>
      <c r="BLC771" s="156"/>
      <c r="BLD771" s="156"/>
      <c r="BLE771" s="156"/>
      <c r="BLF771" s="156"/>
      <c r="BLG771" s="156"/>
      <c r="BLH771" s="156"/>
      <c r="BLI771" s="156"/>
      <c r="BLJ771" s="156"/>
      <c r="BLK771" s="156"/>
      <c r="BLL771" s="156"/>
      <c r="BLM771" s="156"/>
      <c r="BLN771" s="156"/>
      <c r="BLO771" s="156"/>
      <c r="BLP771" s="156"/>
      <c r="BLQ771" s="156"/>
      <c r="BLR771" s="156"/>
      <c r="BLS771" s="156"/>
      <c r="BLT771" s="156"/>
      <c r="BLU771" s="156"/>
      <c r="BLV771" s="156"/>
      <c r="BLW771" s="156"/>
      <c r="BLX771" s="156"/>
      <c r="BLY771" s="156"/>
      <c r="BLZ771" s="156"/>
      <c r="BMA771" s="156"/>
      <c r="BMB771" s="156"/>
      <c r="BMC771" s="156"/>
      <c r="BMD771" s="156"/>
      <c r="BME771" s="156"/>
      <c r="BMF771" s="156"/>
      <c r="BMG771" s="156"/>
      <c r="BMH771" s="156"/>
      <c r="BMI771" s="156"/>
      <c r="BMJ771" s="156"/>
      <c r="BMK771" s="156"/>
      <c r="BML771" s="156"/>
      <c r="BMM771" s="156"/>
      <c r="BMN771" s="156"/>
      <c r="BMO771" s="156"/>
      <c r="BMP771" s="156"/>
      <c r="BMQ771" s="156"/>
      <c r="BMR771" s="156"/>
      <c r="BMS771" s="156"/>
      <c r="BMT771" s="156"/>
      <c r="BMU771" s="156"/>
      <c r="BMV771" s="156"/>
      <c r="BMW771" s="156"/>
      <c r="BMX771" s="156"/>
      <c r="BMY771" s="156"/>
      <c r="BMZ771" s="156"/>
      <c r="BNA771" s="156"/>
      <c r="BNB771" s="156"/>
      <c r="BNC771" s="156"/>
      <c r="BND771" s="156"/>
      <c r="BNE771" s="156"/>
      <c r="BNF771" s="156"/>
      <c r="BNG771" s="156"/>
      <c r="BNH771" s="156"/>
      <c r="BNI771" s="156"/>
      <c r="BNJ771" s="156"/>
      <c r="BNK771" s="156"/>
      <c r="BNL771" s="156"/>
      <c r="BNM771" s="156"/>
      <c r="BNN771" s="156"/>
      <c r="BNO771" s="156"/>
      <c r="BNP771" s="156"/>
      <c r="BNQ771" s="156"/>
      <c r="BNR771" s="156"/>
      <c r="BNS771" s="156"/>
      <c r="BNT771" s="156"/>
      <c r="BNU771" s="156"/>
      <c r="BNV771" s="156"/>
      <c r="BNW771" s="156"/>
      <c r="BNX771" s="156"/>
      <c r="BNY771" s="156"/>
      <c r="BNZ771" s="156"/>
      <c r="BOA771" s="156"/>
      <c r="BOB771" s="156"/>
      <c r="BOC771" s="156"/>
      <c r="BOD771" s="156"/>
      <c r="BOE771" s="156"/>
      <c r="BOF771" s="156"/>
      <c r="BOG771" s="156"/>
      <c r="BOH771" s="156"/>
      <c r="BOI771" s="156"/>
      <c r="BOJ771" s="156"/>
      <c r="BOK771" s="156"/>
      <c r="BOL771" s="156"/>
      <c r="BOM771" s="156"/>
      <c r="BON771" s="156"/>
      <c r="BOO771" s="156"/>
      <c r="BOP771" s="156"/>
      <c r="BOQ771" s="156"/>
      <c r="BOR771" s="156"/>
      <c r="BOS771" s="156"/>
      <c r="BOT771" s="156"/>
      <c r="BOU771" s="156"/>
      <c r="BOV771" s="156"/>
      <c r="BOW771" s="156"/>
      <c r="BOX771" s="156"/>
      <c r="BOY771" s="156"/>
      <c r="BOZ771" s="156"/>
      <c r="BPA771" s="156"/>
      <c r="BPB771" s="156"/>
      <c r="BPC771" s="156"/>
      <c r="BPD771" s="156"/>
      <c r="BPE771" s="156"/>
      <c r="BPF771" s="156"/>
      <c r="BPG771" s="156"/>
      <c r="BPH771" s="156"/>
      <c r="BPI771" s="156"/>
      <c r="BPJ771" s="156"/>
      <c r="BPK771" s="156"/>
      <c r="BPL771" s="156"/>
      <c r="BPM771" s="156"/>
      <c r="BPN771" s="156"/>
      <c r="BPO771" s="156"/>
      <c r="BPP771" s="156"/>
      <c r="BPQ771" s="156"/>
      <c r="BPR771" s="156"/>
      <c r="BPS771" s="156"/>
      <c r="BPT771" s="156"/>
      <c r="BPU771" s="156"/>
      <c r="BPV771" s="156"/>
      <c r="BPW771" s="156"/>
      <c r="BPX771" s="156"/>
      <c r="BPY771" s="156"/>
      <c r="BPZ771" s="156"/>
      <c r="BQA771" s="156"/>
      <c r="BQB771" s="156"/>
      <c r="BQC771" s="156"/>
      <c r="BQD771" s="156"/>
      <c r="BQE771" s="156"/>
      <c r="BQF771" s="156"/>
      <c r="BQG771" s="156"/>
      <c r="BQH771" s="156"/>
      <c r="BQI771" s="156"/>
      <c r="BQJ771" s="156"/>
      <c r="BQK771" s="156"/>
      <c r="BQL771" s="156"/>
      <c r="BQM771" s="156"/>
      <c r="BQN771" s="156"/>
      <c r="BQO771" s="156"/>
      <c r="BQP771" s="156"/>
      <c r="BQQ771" s="156"/>
      <c r="BQR771" s="156"/>
      <c r="BQS771" s="156"/>
      <c r="BQT771" s="156"/>
      <c r="BQU771" s="156"/>
      <c r="BQV771" s="156"/>
      <c r="BQW771" s="156"/>
      <c r="BQX771" s="156"/>
      <c r="BQY771" s="156"/>
      <c r="BQZ771" s="156"/>
      <c r="BRA771" s="156"/>
      <c r="BRB771" s="156"/>
      <c r="BRC771" s="156"/>
      <c r="BRD771" s="156"/>
      <c r="BRE771" s="156"/>
      <c r="BRF771" s="156"/>
      <c r="BRG771" s="156"/>
      <c r="BRH771" s="156"/>
      <c r="BRI771" s="156"/>
      <c r="BRJ771" s="156"/>
      <c r="BRK771" s="156"/>
      <c r="BRL771" s="156"/>
      <c r="BRM771" s="156"/>
      <c r="BRN771" s="156"/>
      <c r="BRO771" s="156"/>
      <c r="BRP771" s="156"/>
      <c r="BRQ771" s="156"/>
      <c r="BRR771" s="156"/>
      <c r="BRS771" s="156"/>
      <c r="BRT771" s="156"/>
      <c r="BRU771" s="156"/>
      <c r="BRV771" s="156"/>
      <c r="BRW771" s="156"/>
      <c r="BRX771" s="156"/>
      <c r="BRY771" s="156"/>
      <c r="BRZ771" s="156"/>
      <c r="BSA771" s="156"/>
      <c r="BSB771" s="156"/>
      <c r="BSC771" s="156"/>
      <c r="BSD771" s="156"/>
      <c r="BSE771" s="156"/>
      <c r="BSF771" s="156"/>
      <c r="BSG771" s="156"/>
      <c r="BSH771" s="156"/>
      <c r="BSI771" s="156"/>
      <c r="BSJ771" s="156"/>
      <c r="BSK771" s="156"/>
      <c r="BSL771" s="156"/>
      <c r="BSM771" s="156"/>
      <c r="BSN771" s="156"/>
      <c r="BSO771" s="156"/>
      <c r="BSP771" s="156"/>
      <c r="BSQ771" s="156"/>
      <c r="BSR771" s="156"/>
      <c r="BSS771" s="156"/>
      <c r="BST771" s="156"/>
      <c r="BSU771" s="156"/>
      <c r="BSV771" s="156"/>
      <c r="BSW771" s="156"/>
      <c r="BSX771" s="156"/>
      <c r="BSY771" s="156"/>
      <c r="BSZ771" s="156"/>
      <c r="BTA771" s="156"/>
      <c r="BTB771" s="156"/>
      <c r="BTC771" s="156"/>
      <c r="BTD771" s="156"/>
      <c r="BTE771" s="156"/>
      <c r="BTF771" s="156"/>
      <c r="BTG771" s="156"/>
      <c r="BTH771" s="156"/>
      <c r="BTI771" s="156"/>
      <c r="BTJ771" s="156"/>
      <c r="BTK771" s="156"/>
      <c r="BTL771" s="156"/>
      <c r="BTM771" s="156"/>
      <c r="BTN771" s="156"/>
      <c r="BTO771" s="156"/>
      <c r="BTP771" s="156"/>
      <c r="BTQ771" s="156"/>
      <c r="BTR771" s="156"/>
      <c r="BTS771" s="156"/>
      <c r="BTT771" s="156"/>
      <c r="BTU771" s="156"/>
      <c r="BTV771" s="156"/>
      <c r="BTW771" s="156"/>
      <c r="BTX771" s="156"/>
      <c r="BTY771" s="156"/>
      <c r="BTZ771" s="156"/>
      <c r="BUA771" s="156"/>
      <c r="BUB771" s="156"/>
      <c r="BUC771" s="156"/>
      <c r="BUD771" s="156"/>
      <c r="BUE771" s="156"/>
      <c r="BUF771" s="156"/>
      <c r="BUG771" s="156"/>
      <c r="BUH771" s="156"/>
      <c r="BUI771" s="156"/>
      <c r="BUJ771" s="156"/>
      <c r="BUK771" s="156"/>
      <c r="BUL771" s="156"/>
      <c r="BUM771" s="156"/>
      <c r="BUN771" s="156"/>
      <c r="BUO771" s="156"/>
      <c r="BUP771" s="156"/>
      <c r="BUQ771" s="156"/>
      <c r="BUR771" s="156"/>
      <c r="BUS771" s="156"/>
      <c r="BUT771" s="156"/>
      <c r="BUU771" s="156"/>
      <c r="BUV771" s="156"/>
      <c r="BUW771" s="156"/>
      <c r="BUX771" s="156"/>
      <c r="BUY771" s="156"/>
      <c r="BUZ771" s="156"/>
      <c r="BVA771" s="156"/>
      <c r="BVB771" s="156"/>
      <c r="BVC771" s="156"/>
      <c r="BVD771" s="156"/>
      <c r="BVE771" s="156"/>
      <c r="BVF771" s="156"/>
      <c r="BVG771" s="156"/>
      <c r="BVH771" s="156"/>
      <c r="BVI771" s="156"/>
      <c r="BVJ771" s="156"/>
      <c r="BVK771" s="156"/>
      <c r="BVL771" s="156"/>
      <c r="BVM771" s="156"/>
      <c r="BVN771" s="156"/>
      <c r="BVO771" s="156"/>
      <c r="BVP771" s="156"/>
      <c r="BVQ771" s="156"/>
      <c r="BVR771" s="156"/>
      <c r="BVS771" s="156"/>
      <c r="BVT771" s="156"/>
      <c r="BVU771" s="156"/>
      <c r="BVV771" s="156"/>
      <c r="BVW771" s="156"/>
      <c r="BVX771" s="156"/>
      <c r="BVY771" s="156"/>
      <c r="BVZ771" s="156"/>
      <c r="BWA771" s="156"/>
      <c r="BWB771" s="156"/>
      <c r="BWC771" s="156"/>
      <c r="BWD771" s="156"/>
      <c r="BWE771" s="156"/>
      <c r="BWF771" s="156"/>
      <c r="BWG771" s="156"/>
      <c r="BWH771" s="156"/>
      <c r="BWI771" s="156"/>
      <c r="BWJ771" s="156"/>
      <c r="BWK771" s="156"/>
      <c r="BWL771" s="156"/>
      <c r="BWM771" s="156"/>
      <c r="BWN771" s="156"/>
      <c r="BWO771" s="156"/>
      <c r="BWP771" s="156"/>
      <c r="BWQ771" s="156"/>
      <c r="BWR771" s="156"/>
      <c r="BWS771" s="156"/>
      <c r="BWT771" s="156"/>
      <c r="BWU771" s="156"/>
      <c r="BWV771" s="156"/>
      <c r="BWW771" s="156"/>
      <c r="BWX771" s="156"/>
      <c r="BWY771" s="156"/>
      <c r="BWZ771" s="156"/>
      <c r="BXA771" s="156"/>
      <c r="BXB771" s="156"/>
      <c r="BXC771" s="156"/>
      <c r="BXD771" s="156"/>
      <c r="BXE771" s="156"/>
      <c r="BXF771" s="156"/>
      <c r="BXG771" s="156"/>
      <c r="BXH771" s="156"/>
      <c r="BXI771" s="156"/>
      <c r="BXJ771" s="156"/>
      <c r="BXK771" s="156"/>
      <c r="BXL771" s="156"/>
      <c r="BXM771" s="156"/>
      <c r="BXN771" s="156"/>
      <c r="BXO771" s="156"/>
      <c r="BXP771" s="156"/>
      <c r="BXQ771" s="156"/>
      <c r="BXR771" s="156"/>
      <c r="BXS771" s="156"/>
      <c r="BXT771" s="156"/>
      <c r="BXU771" s="156"/>
      <c r="BXV771" s="156"/>
      <c r="BXW771" s="156"/>
      <c r="BXX771" s="156"/>
      <c r="BXY771" s="156"/>
      <c r="BXZ771" s="156"/>
      <c r="BYA771" s="156"/>
      <c r="BYB771" s="156"/>
      <c r="BYC771" s="156"/>
      <c r="BYD771" s="156"/>
      <c r="BYE771" s="156"/>
      <c r="BYF771" s="156"/>
      <c r="BYG771" s="156"/>
      <c r="BYH771" s="156"/>
      <c r="BYI771" s="156"/>
      <c r="BYJ771" s="156"/>
      <c r="BYK771" s="156"/>
      <c r="BYL771" s="156"/>
      <c r="BYM771" s="156"/>
      <c r="BYN771" s="156"/>
      <c r="BYO771" s="156"/>
      <c r="BYP771" s="156"/>
      <c r="BYQ771" s="156"/>
      <c r="BYR771" s="156"/>
      <c r="BYS771" s="156"/>
      <c r="BYT771" s="156"/>
      <c r="BYU771" s="156"/>
      <c r="BYV771" s="156"/>
      <c r="BYW771" s="156"/>
      <c r="BYX771" s="156"/>
      <c r="BYY771" s="156"/>
      <c r="BYZ771" s="156"/>
      <c r="BZA771" s="156"/>
      <c r="BZB771" s="156"/>
      <c r="BZC771" s="156"/>
      <c r="BZD771" s="156"/>
      <c r="BZE771" s="156"/>
      <c r="BZF771" s="156"/>
      <c r="BZG771" s="156"/>
      <c r="BZH771" s="156"/>
      <c r="BZI771" s="156"/>
      <c r="BZJ771" s="156"/>
      <c r="BZK771" s="156"/>
      <c r="BZL771" s="156"/>
      <c r="BZM771" s="156"/>
      <c r="BZN771" s="156"/>
      <c r="BZO771" s="156"/>
      <c r="BZP771" s="156"/>
      <c r="BZQ771" s="156"/>
      <c r="BZR771" s="156"/>
      <c r="BZS771" s="156"/>
      <c r="BZT771" s="156"/>
      <c r="BZU771" s="156"/>
      <c r="BZV771" s="156"/>
      <c r="BZW771" s="156"/>
      <c r="BZX771" s="156"/>
      <c r="BZY771" s="156"/>
      <c r="BZZ771" s="156"/>
      <c r="CAA771" s="156"/>
      <c r="CAB771" s="156"/>
      <c r="CAC771" s="156"/>
      <c r="CAD771" s="156"/>
      <c r="CAE771" s="156"/>
      <c r="CAF771" s="156"/>
      <c r="CAG771" s="156"/>
      <c r="CAH771" s="156"/>
      <c r="CAI771" s="156"/>
      <c r="CAJ771" s="156"/>
      <c r="CAK771" s="156"/>
      <c r="CAL771" s="156"/>
      <c r="CAM771" s="156"/>
      <c r="CAN771" s="156"/>
      <c r="CAO771" s="156"/>
      <c r="CAP771" s="156"/>
      <c r="CAQ771" s="156"/>
      <c r="CAR771" s="156"/>
      <c r="CAS771" s="156"/>
      <c r="CAT771" s="156"/>
      <c r="CAU771" s="156"/>
      <c r="CAV771" s="156"/>
      <c r="CAW771" s="156"/>
      <c r="CAX771" s="156"/>
      <c r="CAY771" s="156"/>
      <c r="CAZ771" s="156"/>
      <c r="CBA771" s="156"/>
      <c r="CBB771" s="156"/>
      <c r="CBC771" s="156"/>
      <c r="CBD771" s="156"/>
      <c r="CBE771" s="156"/>
      <c r="CBF771" s="156"/>
      <c r="CBG771" s="156"/>
      <c r="CBH771" s="156"/>
      <c r="CBI771" s="156"/>
      <c r="CBJ771" s="156"/>
      <c r="CBK771" s="156"/>
      <c r="CBL771" s="156"/>
      <c r="CBM771" s="156"/>
      <c r="CBN771" s="156"/>
      <c r="CBO771" s="156"/>
      <c r="CBP771" s="156"/>
      <c r="CBQ771" s="156"/>
      <c r="CBR771" s="156"/>
      <c r="CBS771" s="156"/>
      <c r="CBT771" s="156"/>
      <c r="CBU771" s="156"/>
      <c r="CBV771" s="156"/>
      <c r="CBW771" s="156"/>
      <c r="CBX771" s="156"/>
      <c r="CBY771" s="156"/>
      <c r="CBZ771" s="156"/>
      <c r="CCA771" s="156"/>
      <c r="CCB771" s="156"/>
      <c r="CCC771" s="156"/>
      <c r="CCD771" s="156"/>
      <c r="CCE771" s="156"/>
      <c r="CCF771" s="156"/>
      <c r="CCG771" s="156"/>
      <c r="CCH771" s="156"/>
      <c r="CCI771" s="156"/>
      <c r="CCJ771" s="156"/>
      <c r="CCK771" s="156"/>
      <c r="CCL771" s="156"/>
      <c r="CCM771" s="156"/>
      <c r="CCN771" s="156"/>
      <c r="CCO771" s="156"/>
      <c r="CCP771" s="156"/>
      <c r="CCQ771" s="156"/>
      <c r="CCR771" s="156"/>
      <c r="CCS771" s="156"/>
      <c r="CCT771" s="156"/>
      <c r="CCU771" s="156"/>
      <c r="CCV771" s="156"/>
      <c r="CCW771" s="156"/>
      <c r="CCX771" s="156"/>
      <c r="CCY771" s="156"/>
      <c r="CCZ771" s="156"/>
      <c r="CDA771" s="156"/>
      <c r="CDB771" s="156"/>
      <c r="CDC771" s="156"/>
      <c r="CDD771" s="156"/>
      <c r="CDE771" s="156"/>
      <c r="CDF771" s="156"/>
      <c r="CDG771" s="156"/>
      <c r="CDH771" s="156"/>
      <c r="CDI771" s="156"/>
      <c r="CDJ771" s="156"/>
      <c r="CDK771" s="156"/>
      <c r="CDL771" s="156"/>
      <c r="CDM771" s="156"/>
      <c r="CDN771" s="156"/>
      <c r="CDO771" s="156"/>
      <c r="CDP771" s="156"/>
      <c r="CDQ771" s="156"/>
      <c r="CDR771" s="156"/>
      <c r="CDS771" s="156"/>
      <c r="CDT771" s="156"/>
      <c r="CDU771" s="156"/>
      <c r="CDV771" s="156"/>
      <c r="CDW771" s="156"/>
      <c r="CDX771" s="156"/>
      <c r="CDY771" s="156"/>
      <c r="CDZ771" s="156"/>
      <c r="CEA771" s="156"/>
      <c r="CEB771" s="156"/>
      <c r="CEC771" s="156"/>
      <c r="CED771" s="156"/>
      <c r="CEE771" s="156"/>
      <c r="CEF771" s="156"/>
      <c r="CEG771" s="156"/>
      <c r="CEH771" s="156"/>
      <c r="CEI771" s="156"/>
      <c r="CEJ771" s="156"/>
      <c r="CEK771" s="156"/>
      <c r="CEL771" s="156"/>
      <c r="CEM771" s="156"/>
      <c r="CEN771" s="156"/>
      <c r="CEO771" s="156"/>
      <c r="CEP771" s="156"/>
      <c r="CEQ771" s="156"/>
      <c r="CER771" s="156"/>
      <c r="CES771" s="156"/>
      <c r="CET771" s="156"/>
      <c r="CEU771" s="156"/>
      <c r="CEV771" s="156"/>
      <c r="CEW771" s="156"/>
      <c r="CEX771" s="156"/>
      <c r="CEY771" s="156"/>
      <c r="CEZ771" s="156"/>
      <c r="CFA771" s="156"/>
      <c r="CFB771" s="156"/>
      <c r="CFC771" s="156"/>
      <c r="CFD771" s="156"/>
      <c r="CFE771" s="156"/>
      <c r="CFF771" s="156"/>
      <c r="CFG771" s="156"/>
      <c r="CFH771" s="156"/>
      <c r="CFI771" s="156"/>
      <c r="CFJ771" s="156"/>
      <c r="CFK771" s="156"/>
      <c r="CFL771" s="156"/>
      <c r="CFM771" s="156"/>
      <c r="CFN771" s="156"/>
      <c r="CFO771" s="156"/>
      <c r="CFP771" s="156"/>
      <c r="CFQ771" s="156"/>
      <c r="CFR771" s="156"/>
      <c r="CFS771" s="156"/>
      <c r="CFT771" s="156"/>
      <c r="CFU771" s="156"/>
      <c r="CFV771" s="156"/>
      <c r="CFW771" s="156"/>
      <c r="CFX771" s="156"/>
      <c r="CFY771" s="156"/>
      <c r="CFZ771" s="156"/>
      <c r="CGA771" s="156"/>
      <c r="CGB771" s="156"/>
      <c r="CGC771" s="156"/>
      <c r="CGD771" s="156"/>
      <c r="CGE771" s="156"/>
      <c r="CGF771" s="156"/>
      <c r="CGG771" s="156"/>
      <c r="CGH771" s="156"/>
      <c r="CGI771" s="156"/>
      <c r="CGJ771" s="156"/>
      <c r="CGK771" s="156"/>
      <c r="CGL771" s="156"/>
      <c r="CGM771" s="156"/>
      <c r="CGN771" s="156"/>
      <c r="CGO771" s="156"/>
      <c r="CGP771" s="156"/>
      <c r="CGQ771" s="156"/>
      <c r="CGR771" s="156"/>
      <c r="CGS771" s="156"/>
      <c r="CGT771" s="156"/>
      <c r="CGU771" s="156"/>
      <c r="CGV771" s="156"/>
      <c r="CGW771" s="156"/>
      <c r="CGX771" s="156"/>
      <c r="CGY771" s="156"/>
      <c r="CGZ771" s="156"/>
      <c r="CHA771" s="156"/>
      <c r="CHB771" s="156"/>
      <c r="CHC771" s="156"/>
      <c r="CHD771" s="156"/>
      <c r="CHE771" s="156"/>
      <c r="CHF771" s="156"/>
      <c r="CHG771" s="156"/>
      <c r="CHH771" s="156"/>
      <c r="CHI771" s="156"/>
      <c r="CHJ771" s="156"/>
      <c r="CHK771" s="156"/>
      <c r="CHL771" s="156"/>
      <c r="CHM771" s="156"/>
      <c r="CHN771" s="156"/>
      <c r="CHO771" s="156"/>
      <c r="CHP771" s="156"/>
      <c r="CHQ771" s="156"/>
      <c r="CHR771" s="156"/>
      <c r="CHS771" s="156"/>
      <c r="CHT771" s="156"/>
      <c r="CHU771" s="156"/>
      <c r="CHV771" s="156"/>
      <c r="CHW771" s="156"/>
      <c r="CHX771" s="156"/>
      <c r="CHY771" s="156"/>
      <c r="CHZ771" s="156"/>
      <c r="CIA771" s="156"/>
      <c r="CIB771" s="156"/>
      <c r="CIC771" s="156"/>
      <c r="CID771" s="156"/>
      <c r="CIE771" s="156"/>
      <c r="CIF771" s="156"/>
      <c r="CIG771" s="156"/>
      <c r="CIH771" s="156"/>
      <c r="CII771" s="156"/>
      <c r="CIJ771" s="156"/>
      <c r="CIK771" s="156"/>
      <c r="CIL771" s="156"/>
      <c r="CIM771" s="156"/>
      <c r="CIN771" s="156"/>
      <c r="CIO771" s="156"/>
      <c r="CIP771" s="156"/>
      <c r="CIQ771" s="156"/>
      <c r="CIR771" s="156"/>
      <c r="CIS771" s="156"/>
      <c r="CIT771" s="156"/>
      <c r="CIU771" s="156"/>
      <c r="CIV771" s="156"/>
      <c r="CIW771" s="156"/>
      <c r="CIX771" s="156"/>
      <c r="CIY771" s="156"/>
      <c r="CIZ771" s="156"/>
      <c r="CJA771" s="156"/>
      <c r="CJB771" s="156"/>
      <c r="CJC771" s="156"/>
      <c r="CJD771" s="156"/>
      <c r="CJE771" s="156"/>
      <c r="CJF771" s="156"/>
      <c r="CJG771" s="156"/>
      <c r="CJH771" s="156"/>
      <c r="CJI771" s="156"/>
      <c r="CJJ771" s="156"/>
      <c r="CJK771" s="156"/>
      <c r="CJL771" s="156"/>
      <c r="CJM771" s="156"/>
      <c r="CJN771" s="156"/>
      <c r="CJO771" s="156"/>
      <c r="CJP771" s="156"/>
      <c r="CJQ771" s="156"/>
      <c r="CJR771" s="156"/>
      <c r="CJS771" s="156"/>
      <c r="CJT771" s="156"/>
      <c r="CJU771" s="156"/>
      <c r="CJV771" s="156"/>
      <c r="CJW771" s="156"/>
      <c r="CJX771" s="156"/>
      <c r="CJY771" s="156"/>
      <c r="CJZ771" s="156"/>
      <c r="CKA771" s="156"/>
      <c r="CKB771" s="156"/>
      <c r="CKC771" s="156"/>
      <c r="CKD771" s="156"/>
      <c r="CKE771" s="156"/>
      <c r="CKF771" s="156"/>
      <c r="CKG771" s="156"/>
      <c r="CKH771" s="156"/>
      <c r="CKI771" s="156"/>
      <c r="CKJ771" s="156"/>
      <c r="CKK771" s="156"/>
      <c r="CKL771" s="156"/>
      <c r="CKM771" s="156"/>
      <c r="CKN771" s="156"/>
      <c r="CKO771" s="156"/>
      <c r="CKP771" s="156"/>
      <c r="CKQ771" s="156"/>
      <c r="CKR771" s="156"/>
      <c r="CKS771" s="156"/>
      <c r="CKT771" s="156"/>
      <c r="CKU771" s="156"/>
      <c r="CKV771" s="156"/>
      <c r="CKW771" s="156"/>
      <c r="CKX771" s="156"/>
      <c r="CKY771" s="156"/>
      <c r="CKZ771" s="156"/>
      <c r="CLA771" s="156"/>
      <c r="CLB771" s="156"/>
      <c r="CLC771" s="156"/>
      <c r="CLD771" s="156"/>
      <c r="CLE771" s="156"/>
      <c r="CLF771" s="156"/>
      <c r="CLG771" s="156"/>
      <c r="CLH771" s="156"/>
      <c r="CLI771" s="156"/>
      <c r="CLJ771" s="156"/>
      <c r="CLK771" s="156"/>
      <c r="CLL771" s="156"/>
      <c r="CLM771" s="156"/>
      <c r="CLN771" s="156"/>
      <c r="CLO771" s="156"/>
      <c r="CLP771" s="156"/>
      <c r="CLQ771" s="156"/>
      <c r="CLR771" s="156"/>
      <c r="CLS771" s="156"/>
      <c r="CLT771" s="156"/>
      <c r="CLU771" s="156"/>
      <c r="CLV771" s="156"/>
      <c r="CLW771" s="156"/>
      <c r="CLX771" s="156"/>
      <c r="CLY771" s="156"/>
      <c r="CLZ771" s="156"/>
      <c r="CMA771" s="156"/>
      <c r="CMB771" s="156"/>
      <c r="CMC771" s="156"/>
      <c r="CMD771" s="156"/>
      <c r="CME771" s="156"/>
      <c r="CMF771" s="156"/>
      <c r="CMG771" s="156"/>
      <c r="CMH771" s="156"/>
      <c r="CMI771" s="156"/>
      <c r="CMJ771" s="156"/>
      <c r="CMK771" s="156"/>
      <c r="CML771" s="156"/>
      <c r="CMM771" s="156"/>
      <c r="CMN771" s="156"/>
      <c r="CMO771" s="156"/>
      <c r="CMP771" s="156"/>
      <c r="CMQ771" s="156"/>
      <c r="CMR771" s="156"/>
      <c r="CMS771" s="156"/>
      <c r="CMT771" s="156"/>
      <c r="CMU771" s="156"/>
      <c r="CMV771" s="156"/>
      <c r="CMW771" s="156"/>
      <c r="CMX771" s="156"/>
      <c r="CMY771" s="156"/>
      <c r="CMZ771" s="156"/>
      <c r="CNA771" s="156"/>
      <c r="CNB771" s="156"/>
      <c r="CNC771" s="156"/>
      <c r="CND771" s="156"/>
      <c r="CNE771" s="156"/>
      <c r="CNF771" s="156"/>
      <c r="CNG771" s="156"/>
      <c r="CNH771" s="156"/>
      <c r="CNI771" s="156"/>
      <c r="CNJ771" s="156"/>
      <c r="CNK771" s="156"/>
      <c r="CNL771" s="156"/>
      <c r="CNM771" s="156"/>
      <c r="CNN771" s="156"/>
      <c r="CNO771" s="156"/>
      <c r="CNP771" s="156"/>
      <c r="CNQ771" s="156"/>
      <c r="CNR771" s="156"/>
      <c r="CNS771" s="156"/>
      <c r="CNT771" s="156"/>
      <c r="CNU771" s="156"/>
      <c r="CNV771" s="156"/>
      <c r="CNW771" s="156"/>
      <c r="CNX771" s="156"/>
      <c r="CNY771" s="156"/>
      <c r="CNZ771" s="156"/>
      <c r="COA771" s="156"/>
      <c r="COB771" s="156"/>
      <c r="COC771" s="156"/>
      <c r="COD771" s="156"/>
      <c r="COE771" s="156"/>
      <c r="COF771" s="156"/>
      <c r="COG771" s="156"/>
      <c r="COH771" s="156"/>
      <c r="COI771" s="156"/>
      <c r="COJ771" s="156"/>
      <c r="COK771" s="156"/>
      <c r="COL771" s="156"/>
      <c r="COM771" s="156"/>
      <c r="CON771" s="156"/>
      <c r="COO771" s="156"/>
      <c r="COP771" s="156"/>
      <c r="COQ771" s="156"/>
      <c r="COR771" s="156"/>
      <c r="COS771" s="156"/>
      <c r="COT771" s="156"/>
      <c r="COU771" s="156"/>
      <c r="COV771" s="156"/>
      <c r="COW771" s="156"/>
      <c r="COX771" s="156"/>
      <c r="COY771" s="156"/>
      <c r="COZ771" s="156"/>
      <c r="CPA771" s="156"/>
      <c r="CPB771" s="156"/>
      <c r="CPC771" s="156"/>
      <c r="CPD771" s="156"/>
      <c r="CPE771" s="156"/>
      <c r="CPF771" s="156"/>
      <c r="CPG771" s="156"/>
      <c r="CPH771" s="156"/>
      <c r="CPI771" s="156"/>
      <c r="CPJ771" s="156"/>
      <c r="CPK771" s="156"/>
      <c r="CPL771" s="156"/>
      <c r="CPM771" s="156"/>
      <c r="CPN771" s="156"/>
      <c r="CPO771" s="156"/>
      <c r="CPP771" s="156"/>
      <c r="CPQ771" s="156"/>
      <c r="CPR771" s="156"/>
      <c r="CPS771" s="156"/>
      <c r="CPT771" s="156"/>
      <c r="CPU771" s="156"/>
      <c r="CPV771" s="156"/>
      <c r="CPW771" s="156"/>
      <c r="CPX771" s="156"/>
      <c r="CPY771" s="156"/>
      <c r="CPZ771" s="156"/>
      <c r="CQA771" s="156"/>
      <c r="CQB771" s="156"/>
      <c r="CQC771" s="156"/>
      <c r="CQD771" s="156"/>
      <c r="CQE771" s="156"/>
      <c r="CQF771" s="156"/>
      <c r="CQG771" s="156"/>
      <c r="CQH771" s="156"/>
      <c r="CQI771" s="156"/>
      <c r="CQJ771" s="156"/>
      <c r="CQK771" s="156"/>
      <c r="CQL771" s="156"/>
      <c r="CQM771" s="156"/>
      <c r="CQN771" s="156"/>
      <c r="CQO771" s="156"/>
      <c r="CQP771" s="156"/>
      <c r="CQQ771" s="156"/>
      <c r="CQR771" s="156"/>
      <c r="CQS771" s="156"/>
      <c r="CQT771" s="156"/>
      <c r="CQU771" s="156"/>
      <c r="CQV771" s="156"/>
      <c r="CQW771" s="156"/>
      <c r="CQX771" s="156"/>
      <c r="CQY771" s="156"/>
      <c r="CQZ771" s="156"/>
      <c r="CRA771" s="156"/>
      <c r="CRB771" s="156"/>
      <c r="CRC771" s="156"/>
      <c r="CRD771" s="156"/>
      <c r="CRE771" s="156"/>
      <c r="CRF771" s="156"/>
      <c r="CRG771" s="156"/>
      <c r="CRH771" s="156"/>
      <c r="CRI771" s="156"/>
      <c r="CRJ771" s="156"/>
      <c r="CRK771" s="156"/>
      <c r="CRL771" s="156"/>
      <c r="CRM771" s="156"/>
      <c r="CRN771" s="156"/>
      <c r="CRO771" s="156"/>
      <c r="CRP771" s="156"/>
      <c r="CRQ771" s="156"/>
      <c r="CRR771" s="156"/>
      <c r="CRS771" s="156"/>
      <c r="CRT771" s="156"/>
      <c r="CRU771" s="156"/>
      <c r="CRV771" s="156"/>
      <c r="CRW771" s="156"/>
      <c r="CRX771" s="156"/>
      <c r="CRY771" s="156"/>
      <c r="CRZ771" s="156"/>
      <c r="CSA771" s="156"/>
      <c r="CSB771" s="156"/>
      <c r="CSC771" s="156"/>
      <c r="CSD771" s="156"/>
      <c r="CSE771" s="156"/>
      <c r="CSF771" s="156"/>
      <c r="CSG771" s="156"/>
      <c r="CSH771" s="156"/>
      <c r="CSI771" s="156"/>
      <c r="CSJ771" s="156"/>
      <c r="CSK771" s="156"/>
      <c r="CSL771" s="156"/>
      <c r="CSM771" s="156"/>
      <c r="CSN771" s="156"/>
      <c r="CSO771" s="156"/>
      <c r="CSP771" s="156"/>
      <c r="CSQ771" s="156"/>
      <c r="CSR771" s="156"/>
      <c r="CSS771" s="156"/>
      <c r="CST771" s="156"/>
      <c r="CSU771" s="156"/>
      <c r="CSV771" s="156"/>
      <c r="CSW771" s="156"/>
      <c r="CSX771" s="156"/>
      <c r="CSY771" s="156"/>
      <c r="CSZ771" s="156"/>
      <c r="CTA771" s="156"/>
      <c r="CTB771" s="156"/>
      <c r="CTC771" s="156"/>
      <c r="CTD771" s="156"/>
      <c r="CTE771" s="156"/>
      <c r="CTF771" s="156"/>
      <c r="CTG771" s="156"/>
      <c r="CTH771" s="156"/>
      <c r="CTI771" s="156"/>
      <c r="CTJ771" s="156"/>
      <c r="CTK771" s="156"/>
      <c r="CTL771" s="156"/>
      <c r="CTM771" s="156"/>
      <c r="CTN771" s="156"/>
      <c r="CTO771" s="156"/>
      <c r="CTP771" s="156"/>
      <c r="CTQ771" s="156"/>
      <c r="CTR771" s="156"/>
      <c r="CTS771" s="156"/>
      <c r="CTT771" s="156"/>
      <c r="CTU771" s="156"/>
      <c r="CTV771" s="156"/>
      <c r="CTW771" s="156"/>
      <c r="CTX771" s="156"/>
      <c r="CTY771" s="156"/>
      <c r="CTZ771" s="156"/>
      <c r="CUA771" s="156"/>
      <c r="CUB771" s="156"/>
      <c r="CUC771" s="156"/>
      <c r="CUD771" s="156"/>
      <c r="CUE771" s="156"/>
      <c r="CUF771" s="156"/>
      <c r="CUG771" s="156"/>
      <c r="CUH771" s="156"/>
      <c r="CUI771" s="156"/>
      <c r="CUJ771" s="156"/>
      <c r="CUK771" s="156"/>
      <c r="CUL771" s="156"/>
      <c r="CUM771" s="156"/>
      <c r="CUN771" s="156"/>
      <c r="CUO771" s="156"/>
      <c r="CUP771" s="156"/>
      <c r="CUQ771" s="156"/>
      <c r="CUR771" s="156"/>
      <c r="CUS771" s="156"/>
      <c r="CUT771" s="156"/>
      <c r="CUU771" s="156"/>
      <c r="CUV771" s="156"/>
      <c r="CUW771" s="156"/>
      <c r="CUX771" s="156"/>
      <c r="CUY771" s="156"/>
      <c r="CUZ771" s="156"/>
      <c r="CVA771" s="156"/>
      <c r="CVB771" s="156"/>
      <c r="CVC771" s="156"/>
      <c r="CVD771" s="156"/>
      <c r="CVE771" s="156"/>
      <c r="CVF771" s="156"/>
      <c r="CVG771" s="156"/>
      <c r="CVH771" s="156"/>
      <c r="CVI771" s="156"/>
      <c r="CVJ771" s="156"/>
      <c r="CVK771" s="156"/>
      <c r="CVL771" s="156"/>
      <c r="CVM771" s="156"/>
      <c r="CVN771" s="156"/>
      <c r="CVO771" s="156"/>
      <c r="CVP771" s="156"/>
      <c r="CVQ771" s="156"/>
      <c r="CVR771" s="156"/>
      <c r="CVS771" s="156"/>
      <c r="CVT771" s="156"/>
      <c r="CVU771" s="156"/>
      <c r="CVV771" s="156"/>
      <c r="CVW771" s="156"/>
      <c r="CVX771" s="156"/>
      <c r="CVY771" s="156"/>
      <c r="CVZ771" s="156"/>
      <c r="CWA771" s="156"/>
      <c r="CWB771" s="156"/>
      <c r="CWC771" s="156"/>
      <c r="CWD771" s="156"/>
      <c r="CWE771" s="156"/>
      <c r="CWF771" s="156"/>
      <c r="CWG771" s="156"/>
      <c r="CWH771" s="156"/>
      <c r="CWI771" s="156"/>
      <c r="CWJ771" s="156"/>
      <c r="CWK771" s="156"/>
      <c r="CWL771" s="156"/>
      <c r="CWM771" s="156"/>
      <c r="CWN771" s="156"/>
      <c r="CWO771" s="156"/>
      <c r="CWP771" s="156"/>
      <c r="CWQ771" s="156"/>
      <c r="CWR771" s="156"/>
      <c r="CWS771" s="156"/>
      <c r="CWT771" s="156"/>
      <c r="CWU771" s="156"/>
      <c r="CWV771" s="156"/>
      <c r="CWW771" s="156"/>
      <c r="CWX771" s="156"/>
      <c r="CWY771" s="156"/>
      <c r="CWZ771" s="156"/>
      <c r="CXA771" s="156"/>
      <c r="CXB771" s="156"/>
      <c r="CXC771" s="156"/>
      <c r="CXD771" s="156"/>
      <c r="CXE771" s="156"/>
      <c r="CXF771" s="156"/>
      <c r="CXG771" s="156"/>
      <c r="CXH771" s="156"/>
      <c r="CXI771" s="156"/>
      <c r="CXJ771" s="156"/>
      <c r="CXK771" s="156"/>
      <c r="CXL771" s="156"/>
      <c r="CXM771" s="156"/>
      <c r="CXN771" s="156"/>
      <c r="CXO771" s="156"/>
      <c r="CXP771" s="156"/>
      <c r="CXQ771" s="156"/>
      <c r="CXR771" s="156"/>
      <c r="CXS771" s="156"/>
      <c r="CXT771" s="156"/>
      <c r="CXU771" s="156"/>
      <c r="CXV771" s="156"/>
      <c r="CXW771" s="156"/>
      <c r="CXX771" s="156"/>
      <c r="CXY771" s="156"/>
      <c r="CXZ771" s="156"/>
      <c r="CYA771" s="156"/>
      <c r="CYB771" s="156"/>
      <c r="CYC771" s="156"/>
      <c r="CYD771" s="156"/>
      <c r="CYE771" s="156"/>
      <c r="CYF771" s="156"/>
      <c r="CYG771" s="156"/>
      <c r="CYH771" s="156"/>
      <c r="CYI771" s="156"/>
      <c r="CYJ771" s="156"/>
      <c r="CYK771" s="156"/>
      <c r="CYL771" s="156"/>
      <c r="CYM771" s="156"/>
      <c r="CYN771" s="156"/>
      <c r="CYO771" s="156"/>
      <c r="CYP771" s="156"/>
      <c r="CYQ771" s="156"/>
      <c r="CYR771" s="156"/>
      <c r="CYS771" s="156"/>
      <c r="CYT771" s="156"/>
      <c r="CYU771" s="156"/>
      <c r="CYV771" s="156"/>
      <c r="CYW771" s="156"/>
      <c r="CYX771" s="156"/>
      <c r="CYY771" s="156"/>
      <c r="CYZ771" s="156"/>
      <c r="CZA771" s="156"/>
      <c r="CZB771" s="156"/>
      <c r="CZC771" s="156"/>
      <c r="CZD771" s="156"/>
      <c r="CZE771" s="156"/>
      <c r="CZF771" s="156"/>
      <c r="CZG771" s="156"/>
      <c r="CZH771" s="156"/>
      <c r="CZI771" s="156"/>
      <c r="CZJ771" s="156"/>
      <c r="CZK771" s="156"/>
      <c r="CZL771" s="156"/>
      <c r="CZM771" s="156"/>
      <c r="CZN771" s="156"/>
      <c r="CZO771" s="156"/>
      <c r="CZP771" s="156"/>
      <c r="CZQ771" s="156"/>
      <c r="CZR771" s="156"/>
      <c r="CZS771" s="156"/>
      <c r="CZT771" s="156"/>
      <c r="CZU771" s="156"/>
      <c r="CZV771" s="156"/>
      <c r="CZW771" s="156"/>
      <c r="CZX771" s="156"/>
      <c r="CZY771" s="156"/>
      <c r="CZZ771" s="156"/>
      <c r="DAA771" s="156"/>
      <c r="DAB771" s="156"/>
      <c r="DAC771" s="156"/>
      <c r="DAD771" s="156"/>
      <c r="DAE771" s="156"/>
      <c r="DAF771" s="156"/>
      <c r="DAG771" s="156"/>
      <c r="DAH771" s="156"/>
      <c r="DAI771" s="156"/>
      <c r="DAJ771" s="156"/>
      <c r="DAK771" s="156"/>
      <c r="DAL771" s="156"/>
      <c r="DAM771" s="156"/>
      <c r="DAN771" s="156"/>
      <c r="DAO771" s="156"/>
      <c r="DAP771" s="156"/>
      <c r="DAQ771" s="156"/>
      <c r="DAR771" s="156"/>
      <c r="DAS771" s="156"/>
      <c r="DAT771" s="156"/>
      <c r="DAU771" s="156"/>
      <c r="DAV771" s="156"/>
      <c r="DAW771" s="156"/>
      <c r="DAX771" s="156"/>
      <c r="DAY771" s="156"/>
      <c r="DAZ771" s="156"/>
      <c r="DBA771" s="156"/>
      <c r="DBB771" s="156"/>
      <c r="DBC771" s="156"/>
      <c r="DBD771" s="156"/>
      <c r="DBE771" s="156"/>
      <c r="DBF771" s="156"/>
      <c r="DBG771" s="156"/>
      <c r="DBH771" s="156"/>
      <c r="DBI771" s="156"/>
      <c r="DBJ771" s="156"/>
      <c r="DBK771" s="156"/>
      <c r="DBL771" s="156"/>
      <c r="DBM771" s="156"/>
      <c r="DBN771" s="156"/>
      <c r="DBO771" s="156"/>
      <c r="DBP771" s="156"/>
      <c r="DBQ771" s="156"/>
      <c r="DBR771" s="156"/>
      <c r="DBS771" s="156"/>
      <c r="DBT771" s="156"/>
      <c r="DBU771" s="156"/>
      <c r="DBV771" s="156"/>
      <c r="DBW771" s="156"/>
      <c r="DBX771" s="156"/>
      <c r="DBY771" s="156"/>
      <c r="DBZ771" s="156"/>
      <c r="DCA771" s="156"/>
      <c r="DCB771" s="156"/>
      <c r="DCC771" s="156"/>
      <c r="DCD771" s="156"/>
      <c r="DCE771" s="156"/>
      <c r="DCF771" s="156"/>
      <c r="DCG771" s="156"/>
      <c r="DCH771" s="156"/>
      <c r="DCI771" s="156"/>
      <c r="DCJ771" s="156"/>
      <c r="DCK771" s="156"/>
      <c r="DCL771" s="156"/>
      <c r="DCM771" s="156"/>
      <c r="DCN771" s="156"/>
      <c r="DCO771" s="156"/>
      <c r="DCP771" s="156"/>
      <c r="DCQ771" s="156"/>
      <c r="DCR771" s="156"/>
      <c r="DCS771" s="156"/>
      <c r="DCT771" s="156"/>
      <c r="DCU771" s="156"/>
      <c r="DCV771" s="156"/>
      <c r="DCW771" s="156"/>
      <c r="DCX771" s="156"/>
      <c r="DCY771" s="156"/>
      <c r="DCZ771" s="156"/>
      <c r="DDA771" s="156"/>
      <c r="DDB771" s="156"/>
      <c r="DDC771" s="156"/>
      <c r="DDD771" s="156"/>
      <c r="DDE771" s="156"/>
      <c r="DDF771" s="156"/>
      <c r="DDG771" s="156"/>
      <c r="DDH771" s="156"/>
      <c r="DDI771" s="156"/>
      <c r="DDJ771" s="156"/>
      <c r="DDK771" s="156"/>
      <c r="DDL771" s="156"/>
      <c r="DDM771" s="156"/>
      <c r="DDN771" s="156"/>
      <c r="DDO771" s="156"/>
      <c r="DDP771" s="156"/>
      <c r="DDQ771" s="156"/>
      <c r="DDR771" s="156"/>
      <c r="DDS771" s="156"/>
      <c r="DDT771" s="156"/>
      <c r="DDU771" s="156"/>
      <c r="DDV771" s="156"/>
      <c r="DDW771" s="156"/>
      <c r="DDX771" s="156"/>
      <c r="DDY771" s="156"/>
      <c r="DDZ771" s="156"/>
      <c r="DEA771" s="156"/>
      <c r="DEB771" s="156"/>
      <c r="DEC771" s="156"/>
      <c r="DED771" s="156"/>
      <c r="DEE771" s="156"/>
      <c r="DEF771" s="156"/>
      <c r="DEG771" s="156"/>
      <c r="DEH771" s="156"/>
      <c r="DEI771" s="156"/>
      <c r="DEJ771" s="156"/>
      <c r="DEK771" s="156"/>
      <c r="DEL771" s="156"/>
      <c r="DEM771" s="156"/>
      <c r="DEN771" s="156"/>
      <c r="DEO771" s="156"/>
      <c r="DEP771" s="156"/>
      <c r="DEQ771" s="156"/>
      <c r="DER771" s="156"/>
      <c r="DES771" s="156"/>
      <c r="DET771" s="156"/>
      <c r="DEU771" s="156"/>
      <c r="DEV771" s="156"/>
      <c r="DEW771" s="156"/>
      <c r="DEX771" s="156"/>
      <c r="DEY771" s="156"/>
      <c r="DEZ771" s="156"/>
      <c r="DFA771" s="156"/>
      <c r="DFB771" s="156"/>
      <c r="DFC771" s="156"/>
      <c r="DFD771" s="156"/>
      <c r="DFE771" s="156"/>
      <c r="DFF771" s="156"/>
      <c r="DFG771" s="156"/>
      <c r="DFH771" s="156"/>
      <c r="DFI771" s="156"/>
      <c r="DFJ771" s="156"/>
      <c r="DFK771" s="156"/>
      <c r="DFL771" s="156"/>
      <c r="DFM771" s="156"/>
      <c r="DFN771" s="156"/>
      <c r="DFO771" s="156"/>
      <c r="DFP771" s="156"/>
      <c r="DFQ771" s="156"/>
      <c r="DFR771" s="156"/>
      <c r="DFS771" s="156"/>
      <c r="DFT771" s="156"/>
      <c r="DFU771" s="156"/>
      <c r="DFV771" s="156"/>
      <c r="DFW771" s="156"/>
      <c r="DFX771" s="156"/>
      <c r="DFY771" s="156"/>
      <c r="DFZ771" s="156"/>
      <c r="DGA771" s="156"/>
      <c r="DGB771" s="156"/>
      <c r="DGC771" s="156"/>
      <c r="DGD771" s="156"/>
      <c r="DGE771" s="156"/>
      <c r="DGF771" s="156"/>
      <c r="DGG771" s="156"/>
      <c r="DGH771" s="156"/>
      <c r="DGI771" s="156"/>
      <c r="DGJ771" s="156"/>
      <c r="DGK771" s="156"/>
      <c r="DGL771" s="156"/>
      <c r="DGM771" s="156"/>
      <c r="DGN771" s="156"/>
      <c r="DGO771" s="156"/>
      <c r="DGP771" s="156"/>
      <c r="DGQ771" s="156"/>
      <c r="DGR771" s="156"/>
      <c r="DGS771" s="156"/>
      <c r="DGT771" s="156"/>
      <c r="DGU771" s="156"/>
      <c r="DGV771" s="156"/>
      <c r="DGW771" s="156"/>
      <c r="DGX771" s="156"/>
      <c r="DGY771" s="156"/>
      <c r="DGZ771" s="156"/>
      <c r="DHA771" s="156"/>
      <c r="DHB771" s="156"/>
      <c r="DHC771" s="156"/>
      <c r="DHD771" s="156"/>
      <c r="DHE771" s="156"/>
      <c r="DHF771" s="156"/>
      <c r="DHG771" s="156"/>
      <c r="DHH771" s="156"/>
      <c r="DHI771" s="156"/>
      <c r="DHJ771" s="156"/>
      <c r="DHK771" s="156"/>
      <c r="DHL771" s="156"/>
      <c r="DHM771" s="156"/>
      <c r="DHN771" s="156"/>
      <c r="DHO771" s="156"/>
      <c r="DHP771" s="156"/>
      <c r="DHQ771" s="156"/>
      <c r="DHR771" s="156"/>
      <c r="DHS771" s="156"/>
      <c r="DHT771" s="156"/>
      <c r="DHU771" s="156"/>
      <c r="DHV771" s="156"/>
      <c r="DHW771" s="156"/>
      <c r="DHX771" s="156"/>
      <c r="DHY771" s="156"/>
      <c r="DHZ771" s="156"/>
      <c r="DIA771" s="156"/>
      <c r="DIB771" s="156"/>
      <c r="DIC771" s="156"/>
      <c r="DID771" s="156"/>
      <c r="DIE771" s="156"/>
      <c r="DIF771" s="156"/>
      <c r="DIG771" s="156"/>
      <c r="DIH771" s="156"/>
      <c r="DII771" s="156"/>
      <c r="DIJ771" s="156"/>
      <c r="DIK771" s="156"/>
      <c r="DIL771" s="156"/>
      <c r="DIM771" s="156"/>
      <c r="DIN771" s="156"/>
      <c r="DIO771" s="156"/>
      <c r="DIP771" s="156"/>
      <c r="DIQ771" s="156"/>
      <c r="DIR771" s="156"/>
      <c r="DIS771" s="156"/>
      <c r="DIT771" s="156"/>
      <c r="DIU771" s="156"/>
      <c r="DIV771" s="156"/>
      <c r="DIW771" s="156"/>
      <c r="DIX771" s="156"/>
      <c r="DIY771" s="156"/>
      <c r="DIZ771" s="156"/>
      <c r="DJA771" s="156"/>
      <c r="DJB771" s="156"/>
      <c r="DJC771" s="156"/>
      <c r="DJD771" s="156"/>
      <c r="DJE771" s="156"/>
      <c r="DJF771" s="156"/>
      <c r="DJG771" s="156"/>
      <c r="DJH771" s="156"/>
      <c r="DJI771" s="156"/>
      <c r="DJJ771" s="156"/>
      <c r="DJK771" s="156"/>
      <c r="DJL771" s="156"/>
      <c r="DJM771" s="156"/>
      <c r="DJN771" s="156"/>
      <c r="DJO771" s="156"/>
      <c r="DJP771" s="156"/>
      <c r="DJQ771" s="156"/>
      <c r="DJR771" s="156"/>
      <c r="DJS771" s="156"/>
      <c r="DJT771" s="156"/>
      <c r="DJU771" s="156"/>
      <c r="DJV771" s="156"/>
      <c r="DJW771" s="156"/>
      <c r="DJX771" s="156"/>
      <c r="DJY771" s="156"/>
      <c r="DJZ771" s="156"/>
      <c r="DKA771" s="156"/>
      <c r="DKB771" s="156"/>
      <c r="DKC771" s="156"/>
      <c r="DKD771" s="156"/>
      <c r="DKE771" s="156"/>
      <c r="DKF771" s="156"/>
      <c r="DKG771" s="156"/>
      <c r="DKH771" s="156"/>
      <c r="DKI771" s="156"/>
      <c r="DKJ771" s="156"/>
      <c r="DKK771" s="156"/>
      <c r="DKL771" s="156"/>
      <c r="DKM771" s="156"/>
      <c r="DKN771" s="156"/>
      <c r="DKO771" s="156"/>
      <c r="DKP771" s="156"/>
      <c r="DKQ771" s="156"/>
      <c r="DKR771" s="156"/>
      <c r="DKS771" s="156"/>
      <c r="DKT771" s="156"/>
      <c r="DKU771" s="156"/>
      <c r="DKV771" s="156"/>
      <c r="DKW771" s="156"/>
      <c r="DKX771" s="156"/>
      <c r="DKY771" s="156"/>
      <c r="DKZ771" s="156"/>
      <c r="DLA771" s="156"/>
      <c r="DLB771" s="156"/>
      <c r="DLC771" s="156"/>
      <c r="DLD771" s="156"/>
      <c r="DLE771" s="156"/>
      <c r="DLF771" s="156"/>
      <c r="DLG771" s="156"/>
      <c r="DLH771" s="156"/>
      <c r="DLI771" s="156"/>
      <c r="DLJ771" s="156"/>
      <c r="DLK771" s="156"/>
      <c r="DLL771" s="156"/>
      <c r="DLM771" s="156"/>
      <c r="DLN771" s="156"/>
      <c r="DLO771" s="156"/>
      <c r="DLP771" s="156"/>
      <c r="DLQ771" s="156"/>
      <c r="DLR771" s="156"/>
      <c r="DLS771" s="156"/>
      <c r="DLT771" s="156"/>
      <c r="DLU771" s="156"/>
      <c r="DLV771" s="156"/>
      <c r="DLW771" s="156"/>
      <c r="DLX771" s="156"/>
      <c r="DLY771" s="156"/>
      <c r="DLZ771" s="156"/>
      <c r="DMA771" s="156"/>
      <c r="DMB771" s="156"/>
      <c r="DMC771" s="156"/>
      <c r="DMD771" s="156"/>
      <c r="DME771" s="156"/>
      <c r="DMF771" s="156"/>
      <c r="DMG771" s="156"/>
      <c r="DMH771" s="156"/>
      <c r="DMI771" s="156"/>
      <c r="DMJ771" s="156"/>
      <c r="DMK771" s="156"/>
      <c r="DML771" s="156"/>
      <c r="DMM771" s="156"/>
      <c r="DMN771" s="156"/>
      <c r="DMO771" s="156"/>
      <c r="DMP771" s="156"/>
      <c r="DMQ771" s="156"/>
      <c r="DMR771" s="156"/>
      <c r="DMS771" s="156"/>
      <c r="DMT771" s="156"/>
      <c r="DMU771" s="156"/>
      <c r="DMV771" s="156"/>
      <c r="DMW771" s="156"/>
      <c r="DMX771" s="156"/>
      <c r="DMY771" s="156"/>
      <c r="DMZ771" s="156"/>
      <c r="DNA771" s="156"/>
      <c r="DNB771" s="156"/>
      <c r="DNC771" s="156"/>
      <c r="DND771" s="156"/>
      <c r="DNE771" s="156"/>
      <c r="DNF771" s="156"/>
      <c r="DNG771" s="156"/>
      <c r="DNH771" s="156"/>
      <c r="DNI771" s="156"/>
      <c r="DNJ771" s="156"/>
      <c r="DNK771" s="156"/>
      <c r="DNL771" s="156"/>
      <c r="DNM771" s="156"/>
      <c r="DNN771" s="156"/>
      <c r="DNO771" s="156"/>
      <c r="DNP771" s="156"/>
      <c r="DNQ771" s="156"/>
      <c r="DNR771" s="156"/>
      <c r="DNS771" s="156"/>
      <c r="DNT771" s="156"/>
      <c r="DNU771" s="156"/>
      <c r="DNV771" s="156"/>
      <c r="DNW771" s="156"/>
      <c r="DNX771" s="156"/>
      <c r="DNY771" s="156"/>
      <c r="DNZ771" s="156"/>
      <c r="DOA771" s="156"/>
      <c r="DOB771" s="156"/>
      <c r="DOC771" s="156"/>
      <c r="DOD771" s="156"/>
      <c r="DOE771" s="156"/>
      <c r="DOF771" s="156"/>
      <c r="DOG771" s="156"/>
      <c r="DOH771" s="156"/>
      <c r="DOI771" s="156"/>
      <c r="DOJ771" s="156"/>
      <c r="DOK771" s="156"/>
      <c r="DOL771" s="156"/>
      <c r="DOM771" s="156"/>
      <c r="DON771" s="156"/>
      <c r="DOO771" s="156"/>
      <c r="DOP771" s="156"/>
      <c r="DOQ771" s="156"/>
      <c r="DOR771" s="156"/>
      <c r="DOS771" s="156"/>
      <c r="DOT771" s="156"/>
      <c r="DOU771" s="156"/>
      <c r="DOV771" s="156"/>
      <c r="DOW771" s="156"/>
      <c r="DOX771" s="156"/>
      <c r="DOY771" s="156"/>
      <c r="DOZ771" s="156"/>
      <c r="DPA771" s="156"/>
      <c r="DPB771" s="156"/>
      <c r="DPC771" s="156"/>
      <c r="DPD771" s="156"/>
      <c r="DPE771" s="156"/>
      <c r="DPF771" s="156"/>
      <c r="DPG771" s="156"/>
      <c r="DPH771" s="156"/>
      <c r="DPI771" s="156"/>
      <c r="DPJ771" s="156"/>
      <c r="DPK771" s="156"/>
      <c r="DPL771" s="156"/>
      <c r="DPM771" s="156"/>
      <c r="DPN771" s="156"/>
      <c r="DPO771" s="156"/>
      <c r="DPP771" s="156"/>
      <c r="DPQ771" s="156"/>
      <c r="DPR771" s="156"/>
      <c r="DPS771" s="156"/>
      <c r="DPT771" s="156"/>
      <c r="DPU771" s="156"/>
      <c r="DPV771" s="156"/>
      <c r="DPW771" s="156"/>
      <c r="DPX771" s="156"/>
      <c r="DPY771" s="156"/>
      <c r="DPZ771" s="156"/>
      <c r="DQA771" s="156"/>
      <c r="DQB771" s="156"/>
      <c r="DQC771" s="156"/>
      <c r="DQD771" s="156"/>
      <c r="DQE771" s="156"/>
      <c r="DQF771" s="156"/>
      <c r="DQG771" s="156"/>
      <c r="DQH771" s="156"/>
      <c r="DQI771" s="156"/>
      <c r="DQJ771" s="156"/>
      <c r="DQK771" s="156"/>
      <c r="DQL771" s="156"/>
      <c r="DQM771" s="156"/>
      <c r="DQN771" s="156"/>
      <c r="DQO771" s="156"/>
      <c r="DQP771" s="156"/>
      <c r="DQQ771" s="156"/>
      <c r="DQR771" s="156"/>
      <c r="DQS771" s="156"/>
      <c r="DQT771" s="156"/>
      <c r="DQU771" s="156"/>
      <c r="DQV771" s="156"/>
      <c r="DQW771" s="156"/>
      <c r="DQX771" s="156"/>
      <c r="DQY771" s="156"/>
      <c r="DQZ771" s="156"/>
      <c r="DRA771" s="156"/>
      <c r="DRB771" s="156"/>
      <c r="DRC771" s="156"/>
      <c r="DRD771" s="156"/>
      <c r="DRE771" s="156"/>
      <c r="DRF771" s="156"/>
      <c r="DRG771" s="156"/>
      <c r="DRH771" s="156"/>
      <c r="DRI771" s="156"/>
      <c r="DRJ771" s="156"/>
      <c r="DRK771" s="156"/>
      <c r="DRL771" s="156"/>
      <c r="DRM771" s="156"/>
      <c r="DRN771" s="156"/>
      <c r="DRO771" s="156"/>
      <c r="DRP771" s="156"/>
      <c r="DRQ771" s="156"/>
      <c r="DRR771" s="156"/>
      <c r="DRS771" s="156"/>
      <c r="DRT771" s="156"/>
      <c r="DRU771" s="156"/>
      <c r="DRV771" s="156"/>
      <c r="DRW771" s="156"/>
      <c r="DRX771" s="156"/>
      <c r="DRY771" s="156"/>
      <c r="DRZ771" s="156"/>
      <c r="DSA771" s="156"/>
      <c r="DSB771" s="156"/>
      <c r="DSC771" s="156"/>
      <c r="DSD771" s="156"/>
      <c r="DSE771" s="156"/>
      <c r="DSF771" s="156"/>
      <c r="DSG771" s="156"/>
      <c r="DSH771" s="156"/>
      <c r="DSI771" s="156"/>
      <c r="DSJ771" s="156"/>
      <c r="DSK771" s="156"/>
      <c r="DSL771" s="156"/>
      <c r="DSM771" s="156"/>
      <c r="DSN771" s="156"/>
      <c r="DSO771" s="156"/>
      <c r="DSP771" s="156"/>
      <c r="DSQ771" s="156"/>
      <c r="DSR771" s="156"/>
      <c r="DSS771" s="156"/>
      <c r="DST771" s="156"/>
      <c r="DSU771" s="156"/>
      <c r="DSV771" s="156"/>
      <c r="DSW771" s="156"/>
      <c r="DSX771" s="156"/>
      <c r="DSY771" s="156"/>
      <c r="DSZ771" s="156"/>
      <c r="DTA771" s="156"/>
      <c r="DTB771" s="156"/>
      <c r="DTC771" s="156"/>
      <c r="DTD771" s="156"/>
      <c r="DTE771" s="156"/>
      <c r="DTF771" s="156"/>
      <c r="DTG771" s="156"/>
      <c r="DTH771" s="156"/>
      <c r="DTI771" s="156"/>
      <c r="DTJ771" s="156"/>
      <c r="DTK771" s="156"/>
      <c r="DTL771" s="156"/>
      <c r="DTM771" s="156"/>
      <c r="DTN771" s="156"/>
      <c r="DTO771" s="156"/>
      <c r="DTP771" s="156"/>
      <c r="DTQ771" s="156"/>
      <c r="DTR771" s="156"/>
      <c r="DTS771" s="156"/>
      <c r="DTT771" s="156"/>
      <c r="DTU771" s="156"/>
      <c r="DTV771" s="156"/>
      <c r="DTW771" s="156"/>
      <c r="DTX771" s="156"/>
      <c r="DTY771" s="156"/>
      <c r="DTZ771" s="156"/>
      <c r="DUA771" s="156"/>
      <c r="DUB771" s="156"/>
      <c r="DUC771" s="156"/>
      <c r="DUD771" s="156"/>
      <c r="DUE771" s="156"/>
      <c r="DUF771" s="156"/>
      <c r="DUG771" s="156"/>
      <c r="DUH771" s="156"/>
      <c r="DUI771" s="156"/>
      <c r="DUJ771" s="156"/>
      <c r="DUK771" s="156"/>
      <c r="DUL771" s="156"/>
      <c r="DUM771" s="156"/>
      <c r="DUN771" s="156"/>
      <c r="DUO771" s="156"/>
      <c r="DUP771" s="156"/>
      <c r="DUQ771" s="156"/>
      <c r="DUR771" s="156"/>
      <c r="DUS771" s="156"/>
      <c r="DUT771" s="156"/>
      <c r="DUU771" s="156"/>
      <c r="DUV771" s="156"/>
      <c r="DUW771" s="156"/>
      <c r="DUX771" s="156"/>
      <c r="DUY771" s="156"/>
      <c r="DUZ771" s="156"/>
      <c r="DVA771" s="156"/>
      <c r="DVB771" s="156"/>
      <c r="DVC771" s="156"/>
      <c r="DVD771" s="156"/>
      <c r="DVE771" s="156"/>
      <c r="DVF771" s="156"/>
      <c r="DVG771" s="156"/>
      <c r="DVH771" s="156"/>
      <c r="DVI771" s="156"/>
      <c r="DVJ771" s="156"/>
      <c r="DVK771" s="156"/>
      <c r="DVL771" s="156"/>
      <c r="DVM771" s="156"/>
      <c r="DVN771" s="156"/>
      <c r="DVO771" s="156"/>
      <c r="DVP771" s="156"/>
      <c r="DVQ771" s="156"/>
      <c r="DVR771" s="156"/>
      <c r="DVS771" s="156"/>
      <c r="DVT771" s="156"/>
      <c r="DVU771" s="156"/>
      <c r="DVV771" s="156"/>
      <c r="DVW771" s="156"/>
      <c r="DVX771" s="156"/>
      <c r="DVY771" s="156"/>
      <c r="DVZ771" s="156"/>
      <c r="DWA771" s="156"/>
      <c r="DWB771" s="156"/>
      <c r="DWC771" s="156"/>
      <c r="DWD771" s="156"/>
      <c r="DWE771" s="156"/>
      <c r="DWF771" s="156"/>
      <c r="DWG771" s="156"/>
      <c r="DWH771" s="156"/>
      <c r="DWI771" s="156"/>
      <c r="DWJ771" s="156"/>
      <c r="DWK771" s="156"/>
      <c r="DWL771" s="156"/>
      <c r="DWM771" s="156"/>
      <c r="DWN771" s="156"/>
      <c r="DWO771" s="156"/>
      <c r="DWP771" s="156"/>
      <c r="DWQ771" s="156"/>
      <c r="DWR771" s="156"/>
      <c r="DWS771" s="156"/>
      <c r="DWT771" s="156"/>
      <c r="DWU771" s="156"/>
      <c r="DWV771" s="156"/>
      <c r="DWW771" s="156"/>
      <c r="DWX771" s="156"/>
      <c r="DWY771" s="156"/>
      <c r="DWZ771" s="156"/>
      <c r="DXA771" s="156"/>
      <c r="DXB771" s="156"/>
      <c r="DXC771" s="156"/>
      <c r="DXD771" s="156"/>
      <c r="DXE771" s="156"/>
      <c r="DXF771" s="156"/>
      <c r="DXG771" s="156"/>
      <c r="DXH771" s="156"/>
      <c r="DXI771" s="156"/>
      <c r="DXJ771" s="156"/>
      <c r="DXK771" s="156"/>
      <c r="DXL771" s="156"/>
      <c r="DXM771" s="156"/>
      <c r="DXN771" s="156"/>
      <c r="DXO771" s="156"/>
      <c r="DXP771" s="156"/>
      <c r="DXQ771" s="156"/>
      <c r="DXR771" s="156"/>
      <c r="DXS771" s="156"/>
      <c r="DXT771" s="156"/>
      <c r="DXU771" s="156"/>
      <c r="DXV771" s="156"/>
      <c r="DXW771" s="156"/>
      <c r="DXX771" s="156"/>
      <c r="DXY771" s="156"/>
      <c r="DXZ771" s="156"/>
      <c r="DYA771" s="156"/>
      <c r="DYB771" s="156"/>
      <c r="DYC771" s="156"/>
      <c r="DYD771" s="156"/>
      <c r="DYE771" s="156"/>
      <c r="DYF771" s="156"/>
      <c r="DYG771" s="156"/>
      <c r="DYH771" s="156"/>
      <c r="DYI771" s="156"/>
      <c r="DYJ771" s="156"/>
      <c r="DYK771" s="156"/>
      <c r="DYL771" s="156"/>
      <c r="DYM771" s="156"/>
      <c r="DYN771" s="156"/>
      <c r="DYO771" s="156"/>
      <c r="DYP771" s="156"/>
      <c r="DYQ771" s="156"/>
      <c r="DYR771" s="156"/>
      <c r="DYS771" s="156"/>
      <c r="DYT771" s="156"/>
      <c r="DYU771" s="156"/>
      <c r="DYV771" s="156"/>
      <c r="DYW771" s="156"/>
      <c r="DYX771" s="156"/>
      <c r="DYY771" s="156"/>
      <c r="DYZ771" s="156"/>
      <c r="DZA771" s="156"/>
      <c r="DZB771" s="156"/>
      <c r="DZC771" s="156"/>
      <c r="DZD771" s="156"/>
      <c r="DZE771" s="156"/>
      <c r="DZF771" s="156"/>
      <c r="DZG771" s="156"/>
      <c r="DZH771" s="156"/>
      <c r="DZI771" s="156"/>
      <c r="DZJ771" s="156"/>
      <c r="DZK771" s="156"/>
      <c r="DZL771" s="156"/>
      <c r="DZM771" s="156"/>
      <c r="DZN771" s="156"/>
      <c r="DZO771" s="156"/>
      <c r="DZP771" s="156"/>
      <c r="DZQ771" s="156"/>
      <c r="DZR771" s="156"/>
      <c r="DZS771" s="156"/>
      <c r="DZT771" s="156"/>
      <c r="DZU771" s="156"/>
      <c r="DZV771" s="156"/>
      <c r="DZW771" s="156"/>
      <c r="DZX771" s="156"/>
      <c r="DZY771" s="156"/>
      <c r="DZZ771" s="156"/>
      <c r="EAA771" s="156"/>
      <c r="EAB771" s="156"/>
      <c r="EAC771" s="156"/>
      <c r="EAD771" s="156"/>
      <c r="EAE771" s="156"/>
      <c r="EAF771" s="156"/>
      <c r="EAG771" s="156"/>
      <c r="EAH771" s="156"/>
      <c r="EAI771" s="156"/>
      <c r="EAJ771" s="156"/>
      <c r="EAK771" s="156"/>
      <c r="EAL771" s="156"/>
      <c r="EAM771" s="156"/>
      <c r="EAN771" s="156"/>
      <c r="EAO771" s="156"/>
      <c r="EAP771" s="156"/>
      <c r="EAQ771" s="156"/>
      <c r="EAR771" s="156"/>
      <c r="EAS771" s="156"/>
      <c r="EAT771" s="156"/>
      <c r="EAU771" s="156"/>
      <c r="EAV771" s="156"/>
      <c r="EAW771" s="156"/>
      <c r="EAX771" s="156"/>
      <c r="EAY771" s="156"/>
      <c r="EAZ771" s="156"/>
      <c r="EBA771" s="156"/>
      <c r="EBB771" s="156"/>
      <c r="EBC771" s="156"/>
      <c r="EBD771" s="156"/>
      <c r="EBE771" s="156"/>
      <c r="EBF771" s="156"/>
      <c r="EBG771" s="156"/>
      <c r="EBH771" s="156"/>
      <c r="EBI771" s="156"/>
      <c r="EBJ771" s="156"/>
      <c r="EBK771" s="156"/>
      <c r="EBL771" s="156"/>
      <c r="EBM771" s="156"/>
      <c r="EBN771" s="156"/>
      <c r="EBO771" s="156"/>
      <c r="EBP771" s="156"/>
      <c r="EBQ771" s="156"/>
      <c r="EBR771" s="156"/>
      <c r="EBS771" s="156"/>
      <c r="EBT771" s="156"/>
      <c r="EBU771" s="156"/>
      <c r="EBV771" s="156"/>
      <c r="EBW771" s="156"/>
      <c r="EBX771" s="156"/>
      <c r="EBY771" s="156"/>
      <c r="EBZ771" s="156"/>
      <c r="ECA771" s="156"/>
      <c r="ECB771" s="156"/>
      <c r="ECC771" s="156"/>
      <c r="ECD771" s="156"/>
      <c r="ECE771" s="156"/>
      <c r="ECF771" s="156"/>
      <c r="ECG771" s="156"/>
      <c r="ECH771" s="156"/>
      <c r="ECI771" s="156"/>
      <c r="ECJ771" s="156"/>
      <c r="ECK771" s="156"/>
      <c r="ECL771" s="156"/>
      <c r="ECM771" s="156"/>
      <c r="ECN771" s="156"/>
      <c r="ECO771" s="156"/>
      <c r="ECP771" s="156"/>
      <c r="ECQ771" s="156"/>
      <c r="ECR771" s="156"/>
      <c r="ECS771" s="156"/>
      <c r="ECT771" s="156"/>
      <c r="ECU771" s="156"/>
      <c r="ECV771" s="156"/>
      <c r="ECW771" s="156"/>
      <c r="ECX771" s="156"/>
      <c r="ECY771" s="156"/>
      <c r="ECZ771" s="156"/>
      <c r="EDA771" s="156"/>
      <c r="EDB771" s="156"/>
      <c r="EDC771" s="156"/>
      <c r="EDD771" s="156"/>
      <c r="EDE771" s="156"/>
      <c r="EDF771" s="156"/>
      <c r="EDG771" s="156"/>
      <c r="EDH771" s="156"/>
      <c r="EDI771" s="156"/>
      <c r="EDJ771" s="156"/>
      <c r="EDK771" s="156"/>
      <c r="EDL771" s="156"/>
      <c r="EDM771" s="156"/>
      <c r="EDN771" s="156"/>
      <c r="EDO771" s="156"/>
      <c r="EDP771" s="156"/>
      <c r="EDQ771" s="156"/>
      <c r="EDR771" s="156"/>
      <c r="EDS771" s="156"/>
      <c r="EDT771" s="156"/>
      <c r="EDU771" s="156"/>
      <c r="EDV771" s="156"/>
      <c r="EDW771" s="156"/>
      <c r="EDX771" s="156"/>
      <c r="EDY771" s="156"/>
      <c r="EDZ771" s="156"/>
      <c r="EEA771" s="156"/>
      <c r="EEB771" s="156"/>
      <c r="EEC771" s="156"/>
      <c r="EED771" s="156"/>
      <c r="EEE771" s="156"/>
      <c r="EEF771" s="156"/>
      <c r="EEG771" s="156"/>
      <c r="EEH771" s="156"/>
      <c r="EEI771" s="156"/>
      <c r="EEJ771" s="156"/>
      <c r="EEK771" s="156"/>
      <c r="EEL771" s="156"/>
      <c r="EEM771" s="156"/>
      <c r="EEN771" s="156"/>
      <c r="EEO771" s="156"/>
      <c r="EEP771" s="156"/>
      <c r="EEQ771" s="156"/>
      <c r="EER771" s="156"/>
      <c r="EES771" s="156"/>
      <c r="EET771" s="156"/>
      <c r="EEU771" s="156"/>
      <c r="EEV771" s="156"/>
      <c r="EEW771" s="156"/>
      <c r="EEX771" s="156"/>
      <c r="EEY771" s="156"/>
      <c r="EEZ771" s="156"/>
      <c r="EFA771" s="156"/>
      <c r="EFB771" s="156"/>
      <c r="EFC771" s="156"/>
      <c r="EFD771" s="156"/>
      <c r="EFE771" s="156"/>
      <c r="EFF771" s="156"/>
      <c r="EFG771" s="156"/>
      <c r="EFH771" s="156"/>
      <c r="EFI771" s="156"/>
      <c r="EFJ771" s="156"/>
      <c r="EFK771" s="156"/>
      <c r="EFL771" s="156"/>
      <c r="EFM771" s="156"/>
      <c r="EFN771" s="156"/>
      <c r="EFO771" s="156"/>
      <c r="EFP771" s="156"/>
      <c r="EFQ771" s="156"/>
      <c r="EFR771" s="156"/>
      <c r="EFS771" s="156"/>
      <c r="EFT771" s="156"/>
      <c r="EFU771" s="156"/>
      <c r="EFV771" s="156"/>
      <c r="EFW771" s="156"/>
      <c r="EFX771" s="156"/>
      <c r="EFY771" s="156"/>
      <c r="EFZ771" s="156"/>
      <c r="EGA771" s="156"/>
      <c r="EGB771" s="156"/>
      <c r="EGC771" s="156"/>
      <c r="EGD771" s="156"/>
      <c r="EGE771" s="156"/>
      <c r="EGF771" s="156"/>
      <c r="EGG771" s="156"/>
      <c r="EGH771" s="156"/>
      <c r="EGI771" s="156"/>
      <c r="EGJ771" s="156"/>
      <c r="EGK771" s="156"/>
      <c r="EGL771" s="156"/>
      <c r="EGM771" s="156"/>
      <c r="EGN771" s="156"/>
      <c r="EGO771" s="156"/>
      <c r="EGP771" s="156"/>
      <c r="EGQ771" s="156"/>
      <c r="EGR771" s="156"/>
      <c r="EGS771" s="156"/>
      <c r="EGT771" s="156"/>
      <c r="EGU771" s="156"/>
      <c r="EGV771" s="156"/>
      <c r="EGW771" s="156"/>
      <c r="EGX771" s="156"/>
      <c r="EGY771" s="156"/>
      <c r="EGZ771" s="156"/>
      <c r="EHA771" s="156"/>
      <c r="EHB771" s="156"/>
      <c r="EHC771" s="156"/>
      <c r="EHD771" s="156"/>
      <c r="EHE771" s="156"/>
      <c r="EHF771" s="156"/>
      <c r="EHG771" s="156"/>
      <c r="EHH771" s="156"/>
      <c r="EHI771" s="156"/>
      <c r="EHJ771" s="156"/>
      <c r="EHK771" s="156"/>
      <c r="EHL771" s="156"/>
      <c r="EHM771" s="156"/>
      <c r="EHN771" s="156"/>
      <c r="EHO771" s="156"/>
      <c r="EHP771" s="156"/>
      <c r="EHQ771" s="156"/>
      <c r="EHR771" s="156"/>
      <c r="EHS771" s="156"/>
      <c r="EHT771" s="156"/>
      <c r="EHU771" s="156"/>
      <c r="EHV771" s="156"/>
      <c r="EHW771" s="156"/>
      <c r="EHX771" s="156"/>
      <c r="EHY771" s="156"/>
      <c r="EHZ771" s="156"/>
      <c r="EIA771" s="156"/>
      <c r="EIB771" s="156"/>
      <c r="EIC771" s="156"/>
      <c r="EID771" s="156"/>
      <c r="EIE771" s="156"/>
      <c r="EIF771" s="156"/>
      <c r="EIG771" s="156"/>
      <c r="EIH771" s="156"/>
      <c r="EII771" s="156"/>
      <c r="EIJ771" s="156"/>
      <c r="EIK771" s="156"/>
      <c r="EIL771" s="156"/>
      <c r="EIM771" s="156"/>
      <c r="EIN771" s="156"/>
      <c r="EIO771" s="156"/>
      <c r="EIP771" s="156"/>
      <c r="EIQ771" s="156"/>
      <c r="EIR771" s="156"/>
      <c r="EIS771" s="156"/>
      <c r="EIT771" s="156"/>
      <c r="EIU771" s="156"/>
      <c r="EIV771" s="156"/>
      <c r="EIW771" s="156"/>
      <c r="EIX771" s="156"/>
      <c r="EIY771" s="156"/>
      <c r="EIZ771" s="156"/>
      <c r="EJA771" s="156"/>
      <c r="EJB771" s="156"/>
      <c r="EJC771" s="156"/>
      <c r="EJD771" s="156"/>
      <c r="EJE771" s="156"/>
      <c r="EJF771" s="156"/>
      <c r="EJG771" s="156"/>
      <c r="EJH771" s="156"/>
      <c r="EJI771" s="156"/>
      <c r="EJJ771" s="156"/>
      <c r="EJK771" s="156"/>
      <c r="EJL771" s="156"/>
      <c r="EJM771" s="156"/>
      <c r="EJN771" s="156"/>
      <c r="EJO771" s="156"/>
      <c r="EJP771" s="156"/>
      <c r="EJQ771" s="156"/>
      <c r="EJR771" s="156"/>
      <c r="EJS771" s="156"/>
      <c r="EJT771" s="156"/>
      <c r="EJU771" s="156"/>
      <c r="EJV771" s="156"/>
      <c r="EJW771" s="156"/>
      <c r="EJX771" s="156"/>
      <c r="EJY771" s="156"/>
      <c r="EJZ771" s="156"/>
      <c r="EKA771" s="156"/>
      <c r="EKB771" s="156"/>
      <c r="EKC771" s="156"/>
      <c r="EKD771" s="156"/>
      <c r="EKE771" s="156"/>
      <c r="EKF771" s="156"/>
      <c r="EKG771" s="156"/>
      <c r="EKH771" s="156"/>
      <c r="EKI771" s="156"/>
      <c r="EKJ771" s="156"/>
      <c r="EKK771" s="156"/>
      <c r="EKL771" s="156"/>
      <c r="EKM771" s="156"/>
      <c r="EKN771" s="156"/>
      <c r="EKO771" s="156"/>
      <c r="EKP771" s="156"/>
      <c r="EKQ771" s="156"/>
      <c r="EKR771" s="156"/>
      <c r="EKS771" s="156"/>
      <c r="EKT771" s="156"/>
      <c r="EKU771" s="156"/>
      <c r="EKV771" s="156"/>
      <c r="EKW771" s="156"/>
      <c r="EKX771" s="156"/>
      <c r="EKY771" s="156"/>
      <c r="EKZ771" s="156"/>
      <c r="ELA771" s="156"/>
      <c r="ELB771" s="156"/>
      <c r="ELC771" s="156"/>
      <c r="ELD771" s="156"/>
      <c r="ELE771" s="156"/>
      <c r="ELF771" s="156"/>
      <c r="ELG771" s="156"/>
      <c r="ELH771" s="156"/>
      <c r="ELI771" s="156"/>
      <c r="ELJ771" s="156"/>
      <c r="ELK771" s="156"/>
      <c r="ELL771" s="156"/>
      <c r="ELM771" s="156"/>
      <c r="ELN771" s="156"/>
      <c r="ELO771" s="156"/>
      <c r="ELP771" s="156"/>
      <c r="ELQ771" s="156"/>
      <c r="ELR771" s="156"/>
      <c r="ELS771" s="156"/>
      <c r="ELT771" s="156"/>
      <c r="ELU771" s="156"/>
      <c r="ELV771" s="156"/>
      <c r="ELW771" s="156"/>
      <c r="ELX771" s="156"/>
      <c r="ELY771" s="156"/>
      <c r="ELZ771" s="156"/>
      <c r="EMA771" s="156"/>
      <c r="EMB771" s="156"/>
      <c r="EMC771" s="156"/>
      <c r="EMD771" s="156"/>
      <c r="EME771" s="156"/>
      <c r="EMF771" s="156"/>
      <c r="EMG771" s="156"/>
      <c r="EMH771" s="156"/>
      <c r="EMI771" s="156"/>
      <c r="EMJ771" s="156"/>
      <c r="EMK771" s="156"/>
      <c r="EML771" s="156"/>
      <c r="EMM771" s="156"/>
      <c r="EMN771" s="156"/>
      <c r="EMO771" s="156"/>
      <c r="EMP771" s="156"/>
      <c r="EMQ771" s="156"/>
      <c r="EMR771" s="156"/>
      <c r="EMS771" s="156"/>
      <c r="EMT771" s="156"/>
      <c r="EMU771" s="156"/>
      <c r="EMV771" s="156"/>
      <c r="EMW771" s="156"/>
      <c r="EMX771" s="156"/>
      <c r="EMY771" s="156"/>
      <c r="EMZ771" s="156"/>
      <c r="ENA771" s="156"/>
      <c r="ENB771" s="156"/>
      <c r="ENC771" s="156"/>
      <c r="END771" s="156"/>
      <c r="ENE771" s="156"/>
      <c r="ENF771" s="156"/>
      <c r="ENG771" s="156"/>
      <c r="ENH771" s="156"/>
      <c r="ENI771" s="156"/>
      <c r="ENJ771" s="156"/>
      <c r="ENK771" s="156"/>
      <c r="ENL771" s="156"/>
      <c r="ENM771" s="156"/>
      <c r="ENN771" s="156"/>
      <c r="ENO771" s="156"/>
      <c r="ENP771" s="156"/>
      <c r="ENQ771" s="156"/>
      <c r="ENR771" s="156"/>
      <c r="ENS771" s="156"/>
      <c r="ENT771" s="156"/>
      <c r="ENU771" s="156"/>
      <c r="ENV771" s="156"/>
      <c r="ENW771" s="156"/>
      <c r="ENX771" s="156"/>
      <c r="ENY771" s="156"/>
      <c r="ENZ771" s="156"/>
      <c r="EOA771" s="156"/>
      <c r="EOB771" s="156"/>
      <c r="EOC771" s="156"/>
      <c r="EOD771" s="156"/>
      <c r="EOE771" s="156"/>
      <c r="EOF771" s="156"/>
      <c r="EOG771" s="156"/>
      <c r="EOH771" s="156"/>
      <c r="EOI771" s="156"/>
      <c r="EOJ771" s="156"/>
      <c r="EOK771" s="156"/>
      <c r="EOL771" s="156"/>
      <c r="EOM771" s="156"/>
      <c r="EON771" s="156"/>
      <c r="EOO771" s="156"/>
      <c r="EOP771" s="156"/>
      <c r="EOQ771" s="156"/>
      <c r="EOR771" s="156"/>
      <c r="EOS771" s="156"/>
      <c r="EOT771" s="156"/>
      <c r="EOU771" s="156"/>
      <c r="EOV771" s="156"/>
      <c r="EOW771" s="156"/>
      <c r="EOX771" s="156"/>
      <c r="EOY771" s="156"/>
      <c r="EOZ771" s="156"/>
      <c r="EPA771" s="156"/>
      <c r="EPB771" s="156"/>
      <c r="EPC771" s="156"/>
      <c r="EPD771" s="156"/>
      <c r="EPE771" s="156"/>
      <c r="EPF771" s="156"/>
      <c r="EPG771" s="156"/>
      <c r="EPH771" s="156"/>
      <c r="EPI771" s="156"/>
      <c r="EPJ771" s="156"/>
      <c r="EPK771" s="156"/>
      <c r="EPL771" s="156"/>
      <c r="EPM771" s="156"/>
      <c r="EPN771" s="156"/>
      <c r="EPO771" s="156"/>
      <c r="EPP771" s="156"/>
      <c r="EPQ771" s="156"/>
      <c r="EPR771" s="156"/>
      <c r="EPS771" s="156"/>
      <c r="EPT771" s="156"/>
      <c r="EPU771" s="156"/>
      <c r="EPV771" s="156"/>
      <c r="EPW771" s="156"/>
      <c r="EPX771" s="156"/>
      <c r="EPY771" s="156"/>
      <c r="EPZ771" s="156"/>
      <c r="EQA771" s="156"/>
      <c r="EQB771" s="156"/>
      <c r="EQC771" s="156"/>
      <c r="EQD771" s="156"/>
      <c r="EQE771" s="156"/>
      <c r="EQF771" s="156"/>
      <c r="EQG771" s="156"/>
      <c r="EQH771" s="156"/>
      <c r="EQI771" s="156"/>
      <c r="EQJ771" s="156"/>
      <c r="EQK771" s="156"/>
      <c r="EQL771" s="156"/>
      <c r="EQM771" s="156"/>
      <c r="EQN771" s="156"/>
      <c r="EQO771" s="156"/>
      <c r="EQP771" s="156"/>
      <c r="EQQ771" s="156"/>
      <c r="EQR771" s="156"/>
      <c r="EQS771" s="156"/>
      <c r="EQT771" s="156"/>
      <c r="EQU771" s="156"/>
      <c r="EQV771" s="156"/>
      <c r="EQW771" s="156"/>
      <c r="EQX771" s="156"/>
      <c r="EQY771" s="156"/>
      <c r="EQZ771" s="156"/>
      <c r="ERA771" s="156"/>
      <c r="ERB771" s="156"/>
      <c r="ERC771" s="156"/>
      <c r="ERD771" s="156"/>
      <c r="ERE771" s="156"/>
      <c r="ERF771" s="156"/>
      <c r="ERG771" s="156"/>
      <c r="ERH771" s="156"/>
      <c r="ERI771" s="156"/>
      <c r="ERJ771" s="156"/>
      <c r="ERK771" s="156"/>
      <c r="ERL771" s="156"/>
      <c r="ERM771" s="156"/>
      <c r="ERN771" s="156"/>
      <c r="ERO771" s="156"/>
      <c r="ERP771" s="156"/>
      <c r="ERQ771" s="156"/>
      <c r="ERR771" s="156"/>
      <c r="ERS771" s="156"/>
      <c r="ERT771" s="156"/>
      <c r="ERU771" s="156"/>
      <c r="ERV771" s="156"/>
      <c r="ERW771" s="156"/>
      <c r="ERX771" s="156"/>
      <c r="ERY771" s="156"/>
      <c r="ERZ771" s="156"/>
      <c r="ESA771" s="156"/>
      <c r="ESB771" s="156"/>
      <c r="ESC771" s="156"/>
      <c r="ESD771" s="156"/>
      <c r="ESE771" s="156"/>
      <c r="ESF771" s="156"/>
      <c r="ESG771" s="156"/>
      <c r="ESH771" s="156"/>
      <c r="ESI771" s="156"/>
      <c r="ESJ771" s="156"/>
      <c r="ESK771" s="156"/>
      <c r="ESL771" s="156"/>
      <c r="ESM771" s="156"/>
      <c r="ESN771" s="156"/>
      <c r="ESO771" s="156"/>
      <c r="ESP771" s="156"/>
      <c r="ESQ771" s="156"/>
      <c r="ESR771" s="156"/>
      <c r="ESS771" s="156"/>
      <c r="EST771" s="156"/>
      <c r="ESU771" s="156"/>
      <c r="ESV771" s="156"/>
      <c r="ESW771" s="156"/>
      <c r="ESX771" s="156"/>
      <c r="ESY771" s="156"/>
      <c r="ESZ771" s="156"/>
      <c r="ETA771" s="156"/>
      <c r="ETB771" s="156"/>
      <c r="ETC771" s="156"/>
      <c r="ETD771" s="156"/>
      <c r="ETE771" s="156"/>
      <c r="ETF771" s="156"/>
      <c r="ETG771" s="156"/>
      <c r="ETH771" s="156"/>
      <c r="ETI771" s="156"/>
      <c r="ETJ771" s="156"/>
      <c r="ETK771" s="156"/>
      <c r="ETL771" s="156"/>
      <c r="ETM771" s="156"/>
      <c r="ETN771" s="156"/>
      <c r="ETO771" s="156"/>
      <c r="ETP771" s="156"/>
      <c r="ETQ771" s="156"/>
      <c r="ETR771" s="156"/>
      <c r="ETS771" s="156"/>
      <c r="ETT771" s="156"/>
      <c r="ETU771" s="156"/>
      <c r="ETV771" s="156"/>
      <c r="ETW771" s="156"/>
      <c r="ETX771" s="156"/>
      <c r="ETY771" s="156"/>
      <c r="ETZ771" s="156"/>
      <c r="EUA771" s="156"/>
      <c r="EUB771" s="156"/>
      <c r="EUC771" s="156"/>
      <c r="EUD771" s="156"/>
      <c r="EUE771" s="156"/>
      <c r="EUF771" s="156"/>
      <c r="EUG771" s="156"/>
      <c r="EUH771" s="156"/>
      <c r="EUI771" s="156"/>
      <c r="EUJ771" s="156"/>
      <c r="EUK771" s="156"/>
      <c r="EUL771" s="156"/>
      <c r="EUM771" s="156"/>
      <c r="EUN771" s="156"/>
      <c r="EUO771" s="156"/>
      <c r="EUP771" s="156"/>
      <c r="EUQ771" s="156"/>
      <c r="EUR771" s="156"/>
      <c r="EUS771" s="156"/>
      <c r="EUT771" s="156"/>
      <c r="EUU771" s="156"/>
      <c r="EUV771" s="156"/>
      <c r="EUW771" s="156"/>
      <c r="EUX771" s="156"/>
      <c r="EUY771" s="156"/>
      <c r="EUZ771" s="156"/>
      <c r="EVA771" s="156"/>
      <c r="EVB771" s="156"/>
      <c r="EVC771" s="156"/>
      <c r="EVD771" s="156"/>
      <c r="EVE771" s="156"/>
      <c r="EVF771" s="156"/>
      <c r="EVG771" s="156"/>
      <c r="EVH771" s="156"/>
      <c r="EVI771" s="156"/>
      <c r="EVJ771" s="156"/>
      <c r="EVK771" s="156"/>
      <c r="EVL771" s="156"/>
      <c r="EVM771" s="156"/>
      <c r="EVN771" s="156"/>
      <c r="EVO771" s="156"/>
      <c r="EVP771" s="156"/>
      <c r="EVQ771" s="156"/>
      <c r="EVR771" s="156"/>
      <c r="EVS771" s="156"/>
      <c r="EVT771" s="156"/>
      <c r="EVU771" s="156"/>
      <c r="EVV771" s="156"/>
      <c r="EVW771" s="156"/>
      <c r="EVX771" s="156"/>
      <c r="EVY771" s="156"/>
      <c r="EVZ771" s="156"/>
      <c r="EWA771" s="156"/>
      <c r="EWB771" s="156"/>
      <c r="EWC771" s="156"/>
      <c r="EWD771" s="156"/>
      <c r="EWE771" s="156"/>
      <c r="EWF771" s="156"/>
      <c r="EWG771" s="156"/>
      <c r="EWH771" s="156"/>
      <c r="EWI771" s="156"/>
      <c r="EWJ771" s="156"/>
      <c r="EWK771" s="156"/>
      <c r="EWL771" s="156"/>
      <c r="EWM771" s="156"/>
      <c r="EWN771" s="156"/>
      <c r="EWO771" s="156"/>
      <c r="EWP771" s="156"/>
      <c r="EWQ771" s="156"/>
      <c r="EWR771" s="156"/>
      <c r="EWS771" s="156"/>
      <c r="EWT771" s="156"/>
      <c r="EWU771" s="156"/>
      <c r="EWV771" s="156"/>
      <c r="EWW771" s="156"/>
      <c r="EWX771" s="156"/>
      <c r="EWY771" s="156"/>
      <c r="EWZ771" s="156"/>
      <c r="EXA771" s="156"/>
      <c r="EXB771" s="156"/>
      <c r="EXC771" s="156"/>
      <c r="EXD771" s="156"/>
      <c r="EXE771" s="156"/>
      <c r="EXF771" s="156"/>
      <c r="EXG771" s="156"/>
      <c r="EXH771" s="156"/>
      <c r="EXI771" s="156"/>
      <c r="EXJ771" s="156"/>
      <c r="EXK771" s="156"/>
      <c r="EXL771" s="156"/>
      <c r="EXM771" s="156"/>
      <c r="EXN771" s="156"/>
      <c r="EXO771" s="156"/>
      <c r="EXP771" s="156"/>
      <c r="EXQ771" s="156"/>
      <c r="EXR771" s="156"/>
      <c r="EXS771" s="156"/>
      <c r="EXT771" s="156"/>
      <c r="EXU771" s="156"/>
      <c r="EXV771" s="156"/>
      <c r="EXW771" s="156"/>
      <c r="EXX771" s="156"/>
      <c r="EXY771" s="156"/>
      <c r="EXZ771" s="156"/>
      <c r="EYA771" s="156"/>
      <c r="EYB771" s="156"/>
      <c r="EYC771" s="156"/>
      <c r="EYD771" s="156"/>
      <c r="EYE771" s="156"/>
      <c r="EYF771" s="156"/>
      <c r="EYG771" s="156"/>
      <c r="EYH771" s="156"/>
      <c r="EYI771" s="156"/>
      <c r="EYJ771" s="156"/>
      <c r="EYK771" s="156"/>
      <c r="EYL771" s="156"/>
      <c r="EYM771" s="156"/>
      <c r="EYN771" s="156"/>
      <c r="EYO771" s="156"/>
      <c r="EYP771" s="156"/>
      <c r="EYQ771" s="156"/>
      <c r="EYR771" s="156"/>
      <c r="EYS771" s="156"/>
      <c r="EYT771" s="156"/>
      <c r="EYU771" s="156"/>
      <c r="EYV771" s="156"/>
      <c r="EYW771" s="156"/>
      <c r="EYX771" s="156"/>
      <c r="EYY771" s="156"/>
      <c r="EYZ771" s="156"/>
      <c r="EZA771" s="156"/>
      <c r="EZB771" s="156"/>
      <c r="EZC771" s="156"/>
      <c r="EZD771" s="156"/>
      <c r="EZE771" s="156"/>
      <c r="EZF771" s="156"/>
      <c r="EZG771" s="156"/>
      <c r="EZH771" s="156"/>
      <c r="EZI771" s="156"/>
      <c r="EZJ771" s="156"/>
      <c r="EZK771" s="156"/>
      <c r="EZL771" s="156"/>
      <c r="EZM771" s="156"/>
      <c r="EZN771" s="156"/>
      <c r="EZO771" s="156"/>
      <c r="EZP771" s="156"/>
      <c r="EZQ771" s="156"/>
      <c r="EZR771" s="156"/>
      <c r="EZS771" s="156"/>
      <c r="EZT771" s="156"/>
      <c r="EZU771" s="156"/>
      <c r="EZV771" s="156"/>
      <c r="EZW771" s="156"/>
      <c r="EZX771" s="156"/>
      <c r="EZY771" s="156"/>
      <c r="EZZ771" s="156"/>
      <c r="FAA771" s="156"/>
      <c r="FAB771" s="156"/>
      <c r="FAC771" s="156"/>
      <c r="FAD771" s="156"/>
      <c r="FAE771" s="156"/>
      <c r="FAF771" s="156"/>
      <c r="FAG771" s="156"/>
      <c r="FAH771" s="156"/>
      <c r="FAI771" s="156"/>
      <c r="FAJ771" s="156"/>
      <c r="FAK771" s="156"/>
      <c r="FAL771" s="156"/>
      <c r="FAM771" s="156"/>
      <c r="FAN771" s="156"/>
      <c r="FAO771" s="156"/>
      <c r="FAP771" s="156"/>
      <c r="FAQ771" s="156"/>
      <c r="FAR771" s="156"/>
      <c r="FAS771" s="156"/>
      <c r="FAT771" s="156"/>
      <c r="FAU771" s="156"/>
      <c r="FAV771" s="156"/>
      <c r="FAW771" s="156"/>
      <c r="FAX771" s="156"/>
      <c r="FAY771" s="156"/>
      <c r="FAZ771" s="156"/>
      <c r="FBA771" s="156"/>
      <c r="FBB771" s="156"/>
      <c r="FBC771" s="156"/>
      <c r="FBD771" s="156"/>
      <c r="FBE771" s="156"/>
      <c r="FBF771" s="156"/>
      <c r="FBG771" s="156"/>
      <c r="FBH771" s="156"/>
      <c r="FBI771" s="156"/>
      <c r="FBJ771" s="156"/>
      <c r="FBK771" s="156"/>
      <c r="FBL771" s="156"/>
      <c r="FBM771" s="156"/>
      <c r="FBN771" s="156"/>
      <c r="FBO771" s="156"/>
      <c r="FBP771" s="156"/>
      <c r="FBQ771" s="156"/>
      <c r="FBR771" s="156"/>
      <c r="FBS771" s="156"/>
      <c r="FBT771" s="156"/>
      <c r="FBU771" s="156"/>
      <c r="FBV771" s="156"/>
      <c r="FBW771" s="156"/>
      <c r="FBX771" s="156"/>
      <c r="FBY771" s="156"/>
      <c r="FBZ771" s="156"/>
      <c r="FCA771" s="156"/>
      <c r="FCB771" s="156"/>
      <c r="FCC771" s="156"/>
      <c r="FCD771" s="156"/>
      <c r="FCE771" s="156"/>
      <c r="FCF771" s="156"/>
      <c r="FCG771" s="156"/>
      <c r="FCH771" s="156"/>
      <c r="FCI771" s="156"/>
      <c r="FCJ771" s="156"/>
      <c r="FCK771" s="156"/>
      <c r="FCL771" s="156"/>
      <c r="FCM771" s="156"/>
      <c r="FCN771" s="156"/>
      <c r="FCO771" s="156"/>
      <c r="FCP771" s="156"/>
      <c r="FCQ771" s="156"/>
      <c r="FCR771" s="156"/>
      <c r="FCS771" s="156"/>
      <c r="FCT771" s="156"/>
      <c r="FCU771" s="156"/>
      <c r="FCV771" s="156"/>
      <c r="FCW771" s="156"/>
      <c r="FCX771" s="156"/>
      <c r="FCY771" s="156"/>
      <c r="FCZ771" s="156"/>
      <c r="FDA771" s="156"/>
      <c r="FDB771" s="156"/>
      <c r="FDC771" s="156"/>
      <c r="FDD771" s="156"/>
      <c r="FDE771" s="156"/>
      <c r="FDF771" s="156"/>
      <c r="FDG771" s="156"/>
      <c r="FDH771" s="156"/>
      <c r="FDI771" s="156"/>
      <c r="FDJ771" s="156"/>
      <c r="FDK771" s="156"/>
      <c r="FDL771" s="156"/>
      <c r="FDM771" s="156"/>
      <c r="FDN771" s="156"/>
      <c r="FDO771" s="156"/>
      <c r="FDP771" s="156"/>
      <c r="FDQ771" s="156"/>
      <c r="FDR771" s="156"/>
      <c r="FDS771" s="156"/>
      <c r="FDT771" s="156"/>
      <c r="FDU771" s="156"/>
      <c r="FDV771" s="156"/>
      <c r="FDW771" s="156"/>
      <c r="FDX771" s="156"/>
      <c r="FDY771" s="156"/>
      <c r="FDZ771" s="156"/>
      <c r="FEA771" s="156"/>
      <c r="FEB771" s="156"/>
      <c r="FEC771" s="156"/>
      <c r="FED771" s="156"/>
      <c r="FEE771" s="156"/>
      <c r="FEF771" s="156"/>
      <c r="FEG771" s="156"/>
      <c r="FEH771" s="156"/>
      <c r="FEI771" s="156"/>
      <c r="FEJ771" s="156"/>
      <c r="FEK771" s="156"/>
      <c r="FEL771" s="156"/>
      <c r="FEM771" s="156"/>
      <c r="FEN771" s="156"/>
      <c r="FEO771" s="156"/>
      <c r="FEP771" s="156"/>
      <c r="FEQ771" s="156"/>
      <c r="FER771" s="156"/>
      <c r="FES771" s="156"/>
      <c r="FET771" s="156"/>
      <c r="FEU771" s="156"/>
      <c r="FEV771" s="156"/>
      <c r="FEW771" s="156"/>
      <c r="FEX771" s="156"/>
      <c r="FEY771" s="156"/>
      <c r="FEZ771" s="156"/>
      <c r="FFA771" s="156"/>
      <c r="FFB771" s="156"/>
      <c r="FFC771" s="156"/>
      <c r="FFD771" s="156"/>
      <c r="FFE771" s="156"/>
      <c r="FFF771" s="156"/>
      <c r="FFG771" s="156"/>
      <c r="FFH771" s="156"/>
      <c r="FFI771" s="156"/>
      <c r="FFJ771" s="156"/>
      <c r="FFK771" s="156"/>
      <c r="FFL771" s="156"/>
      <c r="FFM771" s="156"/>
      <c r="FFN771" s="156"/>
      <c r="FFO771" s="156"/>
      <c r="FFP771" s="156"/>
      <c r="FFQ771" s="156"/>
      <c r="FFR771" s="156"/>
      <c r="FFS771" s="156"/>
      <c r="FFT771" s="156"/>
      <c r="FFU771" s="156"/>
      <c r="FFV771" s="156"/>
      <c r="FFW771" s="156"/>
      <c r="FFX771" s="156"/>
      <c r="FFY771" s="156"/>
      <c r="FFZ771" s="156"/>
      <c r="FGA771" s="156"/>
      <c r="FGB771" s="156"/>
      <c r="FGC771" s="156"/>
      <c r="FGD771" s="156"/>
      <c r="FGE771" s="156"/>
      <c r="FGF771" s="156"/>
      <c r="FGG771" s="156"/>
      <c r="FGH771" s="156"/>
      <c r="FGI771" s="156"/>
      <c r="FGJ771" s="156"/>
      <c r="FGK771" s="156"/>
      <c r="FGL771" s="156"/>
      <c r="FGM771" s="156"/>
      <c r="FGN771" s="156"/>
      <c r="FGO771" s="156"/>
      <c r="FGP771" s="156"/>
      <c r="FGQ771" s="156"/>
      <c r="FGR771" s="156"/>
      <c r="FGS771" s="156"/>
      <c r="FGT771" s="156"/>
      <c r="FGU771" s="156"/>
      <c r="FGV771" s="156"/>
      <c r="FGW771" s="156"/>
      <c r="FGX771" s="156"/>
      <c r="FGY771" s="156"/>
      <c r="FGZ771" s="156"/>
      <c r="FHA771" s="156"/>
      <c r="FHB771" s="156"/>
      <c r="FHC771" s="156"/>
      <c r="FHD771" s="156"/>
      <c r="FHE771" s="156"/>
      <c r="FHF771" s="156"/>
      <c r="FHG771" s="156"/>
      <c r="FHH771" s="156"/>
      <c r="FHI771" s="156"/>
      <c r="FHJ771" s="156"/>
      <c r="FHK771" s="156"/>
      <c r="FHL771" s="156"/>
      <c r="FHM771" s="156"/>
      <c r="FHN771" s="156"/>
      <c r="FHO771" s="156"/>
      <c r="FHP771" s="156"/>
      <c r="FHQ771" s="156"/>
      <c r="FHR771" s="156"/>
      <c r="FHS771" s="156"/>
      <c r="FHT771" s="156"/>
      <c r="FHU771" s="156"/>
      <c r="FHV771" s="156"/>
      <c r="FHW771" s="156"/>
      <c r="FHX771" s="156"/>
      <c r="FHY771" s="156"/>
      <c r="FHZ771" s="156"/>
      <c r="FIA771" s="156"/>
      <c r="FIB771" s="156"/>
      <c r="FIC771" s="156"/>
      <c r="FID771" s="156"/>
      <c r="FIE771" s="156"/>
      <c r="FIF771" s="156"/>
      <c r="FIG771" s="156"/>
      <c r="FIH771" s="156"/>
      <c r="FII771" s="156"/>
      <c r="FIJ771" s="156"/>
      <c r="FIK771" s="156"/>
      <c r="FIL771" s="156"/>
      <c r="FIM771" s="156"/>
      <c r="FIN771" s="156"/>
      <c r="FIO771" s="156"/>
      <c r="FIP771" s="156"/>
      <c r="FIQ771" s="156"/>
      <c r="FIR771" s="156"/>
      <c r="FIS771" s="156"/>
      <c r="FIT771" s="156"/>
      <c r="FIU771" s="156"/>
      <c r="FIV771" s="156"/>
      <c r="FIW771" s="156"/>
      <c r="FIX771" s="156"/>
      <c r="FIY771" s="156"/>
      <c r="FIZ771" s="156"/>
      <c r="FJA771" s="156"/>
      <c r="FJB771" s="156"/>
      <c r="FJC771" s="156"/>
      <c r="FJD771" s="156"/>
      <c r="FJE771" s="156"/>
      <c r="FJF771" s="156"/>
      <c r="FJG771" s="156"/>
      <c r="FJH771" s="156"/>
      <c r="FJI771" s="156"/>
      <c r="FJJ771" s="156"/>
      <c r="FJK771" s="156"/>
      <c r="FJL771" s="156"/>
      <c r="FJM771" s="156"/>
      <c r="FJN771" s="156"/>
      <c r="FJO771" s="156"/>
      <c r="FJP771" s="156"/>
      <c r="FJQ771" s="156"/>
      <c r="FJR771" s="156"/>
      <c r="FJS771" s="156"/>
      <c r="FJT771" s="156"/>
      <c r="FJU771" s="156"/>
      <c r="FJV771" s="156"/>
      <c r="FJW771" s="156"/>
      <c r="FJX771" s="156"/>
      <c r="FJY771" s="156"/>
      <c r="FJZ771" s="156"/>
      <c r="FKA771" s="156"/>
      <c r="FKB771" s="156"/>
      <c r="FKC771" s="156"/>
      <c r="FKD771" s="156"/>
      <c r="FKE771" s="156"/>
      <c r="FKF771" s="156"/>
      <c r="FKG771" s="156"/>
      <c r="FKH771" s="156"/>
      <c r="FKI771" s="156"/>
      <c r="FKJ771" s="156"/>
      <c r="FKK771" s="156"/>
      <c r="FKL771" s="156"/>
      <c r="FKM771" s="156"/>
      <c r="FKN771" s="156"/>
      <c r="FKO771" s="156"/>
      <c r="FKP771" s="156"/>
      <c r="FKQ771" s="156"/>
      <c r="FKR771" s="156"/>
      <c r="FKS771" s="156"/>
      <c r="FKT771" s="156"/>
      <c r="FKU771" s="156"/>
      <c r="FKV771" s="156"/>
      <c r="FKW771" s="156"/>
      <c r="FKX771" s="156"/>
      <c r="FKY771" s="156"/>
      <c r="FKZ771" s="156"/>
      <c r="FLA771" s="156"/>
      <c r="FLB771" s="156"/>
      <c r="FLC771" s="156"/>
      <c r="FLD771" s="156"/>
      <c r="FLE771" s="156"/>
      <c r="FLF771" s="156"/>
      <c r="FLG771" s="156"/>
      <c r="FLH771" s="156"/>
      <c r="FLI771" s="156"/>
      <c r="FLJ771" s="156"/>
      <c r="FLK771" s="156"/>
      <c r="FLL771" s="156"/>
      <c r="FLM771" s="156"/>
      <c r="FLN771" s="156"/>
      <c r="FLO771" s="156"/>
      <c r="FLP771" s="156"/>
      <c r="FLQ771" s="156"/>
      <c r="FLR771" s="156"/>
      <c r="FLS771" s="156"/>
      <c r="FLT771" s="156"/>
      <c r="FLU771" s="156"/>
      <c r="FLV771" s="156"/>
      <c r="FLW771" s="156"/>
      <c r="FLX771" s="156"/>
      <c r="FLY771" s="156"/>
      <c r="FLZ771" s="156"/>
      <c r="FMA771" s="156"/>
      <c r="FMB771" s="156"/>
      <c r="FMC771" s="156"/>
      <c r="FMD771" s="156"/>
      <c r="FME771" s="156"/>
      <c r="FMF771" s="156"/>
      <c r="FMG771" s="156"/>
      <c r="FMH771" s="156"/>
      <c r="FMI771" s="156"/>
      <c r="FMJ771" s="156"/>
      <c r="FMK771" s="156"/>
      <c r="FML771" s="156"/>
      <c r="FMM771" s="156"/>
      <c r="FMN771" s="156"/>
      <c r="FMO771" s="156"/>
      <c r="FMP771" s="156"/>
      <c r="FMQ771" s="156"/>
      <c r="FMR771" s="156"/>
      <c r="FMS771" s="156"/>
      <c r="FMT771" s="156"/>
      <c r="FMU771" s="156"/>
      <c r="FMV771" s="156"/>
      <c r="FMW771" s="156"/>
      <c r="FMX771" s="156"/>
      <c r="FMY771" s="156"/>
      <c r="FMZ771" s="156"/>
      <c r="FNA771" s="156"/>
      <c r="FNB771" s="156"/>
      <c r="FNC771" s="156"/>
      <c r="FND771" s="156"/>
      <c r="FNE771" s="156"/>
      <c r="FNF771" s="156"/>
      <c r="FNG771" s="156"/>
      <c r="FNH771" s="156"/>
      <c r="FNI771" s="156"/>
      <c r="FNJ771" s="156"/>
      <c r="FNK771" s="156"/>
      <c r="FNL771" s="156"/>
      <c r="FNM771" s="156"/>
      <c r="FNN771" s="156"/>
      <c r="FNO771" s="156"/>
      <c r="FNP771" s="156"/>
      <c r="FNQ771" s="156"/>
      <c r="FNR771" s="156"/>
      <c r="FNS771" s="156"/>
      <c r="FNT771" s="156"/>
      <c r="FNU771" s="156"/>
      <c r="FNV771" s="156"/>
      <c r="FNW771" s="156"/>
      <c r="FNX771" s="156"/>
      <c r="FNY771" s="156"/>
      <c r="FNZ771" s="156"/>
      <c r="FOA771" s="156"/>
      <c r="FOB771" s="156"/>
      <c r="FOC771" s="156"/>
      <c r="FOD771" s="156"/>
      <c r="FOE771" s="156"/>
      <c r="FOF771" s="156"/>
      <c r="FOG771" s="156"/>
      <c r="FOH771" s="156"/>
      <c r="FOI771" s="156"/>
      <c r="FOJ771" s="156"/>
      <c r="FOK771" s="156"/>
      <c r="FOL771" s="156"/>
      <c r="FOM771" s="156"/>
      <c r="FON771" s="156"/>
      <c r="FOO771" s="156"/>
      <c r="FOP771" s="156"/>
      <c r="FOQ771" s="156"/>
      <c r="FOR771" s="156"/>
      <c r="FOS771" s="156"/>
      <c r="FOT771" s="156"/>
      <c r="FOU771" s="156"/>
      <c r="FOV771" s="156"/>
      <c r="FOW771" s="156"/>
      <c r="FOX771" s="156"/>
      <c r="FOY771" s="156"/>
      <c r="FOZ771" s="156"/>
      <c r="FPA771" s="156"/>
      <c r="FPB771" s="156"/>
      <c r="FPC771" s="156"/>
      <c r="FPD771" s="156"/>
      <c r="FPE771" s="156"/>
      <c r="FPF771" s="156"/>
      <c r="FPG771" s="156"/>
      <c r="FPH771" s="156"/>
      <c r="FPI771" s="156"/>
      <c r="FPJ771" s="156"/>
      <c r="FPK771" s="156"/>
      <c r="FPL771" s="156"/>
      <c r="FPM771" s="156"/>
      <c r="FPN771" s="156"/>
      <c r="FPO771" s="156"/>
      <c r="FPP771" s="156"/>
      <c r="FPQ771" s="156"/>
      <c r="FPR771" s="156"/>
      <c r="FPS771" s="156"/>
      <c r="FPT771" s="156"/>
      <c r="FPU771" s="156"/>
      <c r="FPV771" s="156"/>
      <c r="FPW771" s="156"/>
      <c r="FPX771" s="156"/>
      <c r="FPY771" s="156"/>
      <c r="FPZ771" s="156"/>
      <c r="FQA771" s="156"/>
      <c r="FQB771" s="156"/>
      <c r="FQC771" s="156"/>
      <c r="FQD771" s="156"/>
      <c r="FQE771" s="156"/>
      <c r="FQF771" s="156"/>
      <c r="FQG771" s="156"/>
      <c r="FQH771" s="156"/>
      <c r="FQI771" s="156"/>
      <c r="FQJ771" s="156"/>
      <c r="FQK771" s="156"/>
      <c r="FQL771" s="156"/>
      <c r="FQM771" s="156"/>
      <c r="FQN771" s="156"/>
      <c r="FQO771" s="156"/>
      <c r="FQP771" s="156"/>
      <c r="FQQ771" s="156"/>
      <c r="FQR771" s="156"/>
      <c r="FQS771" s="156"/>
      <c r="FQT771" s="156"/>
      <c r="FQU771" s="156"/>
      <c r="FQV771" s="156"/>
      <c r="FQW771" s="156"/>
      <c r="FQX771" s="156"/>
      <c r="FQY771" s="156"/>
      <c r="FQZ771" s="156"/>
      <c r="FRA771" s="156"/>
      <c r="FRB771" s="156"/>
      <c r="FRC771" s="156"/>
      <c r="FRD771" s="156"/>
      <c r="FRE771" s="156"/>
      <c r="FRF771" s="156"/>
      <c r="FRG771" s="156"/>
      <c r="FRH771" s="156"/>
      <c r="FRI771" s="156"/>
      <c r="FRJ771" s="156"/>
      <c r="FRK771" s="156"/>
      <c r="FRL771" s="156"/>
      <c r="FRM771" s="156"/>
      <c r="FRN771" s="156"/>
      <c r="FRO771" s="156"/>
      <c r="FRP771" s="156"/>
      <c r="FRQ771" s="156"/>
      <c r="FRR771" s="156"/>
      <c r="FRS771" s="156"/>
      <c r="FRT771" s="156"/>
      <c r="FRU771" s="156"/>
      <c r="FRV771" s="156"/>
      <c r="FRW771" s="156"/>
      <c r="FRX771" s="156"/>
      <c r="FRY771" s="156"/>
      <c r="FRZ771" s="156"/>
      <c r="FSA771" s="156"/>
      <c r="FSB771" s="156"/>
      <c r="FSC771" s="156"/>
      <c r="FSD771" s="156"/>
      <c r="FSE771" s="156"/>
      <c r="FSF771" s="156"/>
      <c r="FSG771" s="156"/>
      <c r="FSH771" s="156"/>
      <c r="FSI771" s="156"/>
      <c r="FSJ771" s="156"/>
      <c r="FSK771" s="156"/>
      <c r="FSL771" s="156"/>
      <c r="FSM771" s="156"/>
      <c r="FSN771" s="156"/>
      <c r="FSO771" s="156"/>
      <c r="FSP771" s="156"/>
      <c r="FSQ771" s="156"/>
      <c r="FSR771" s="156"/>
      <c r="FSS771" s="156"/>
      <c r="FST771" s="156"/>
      <c r="FSU771" s="156"/>
      <c r="FSV771" s="156"/>
      <c r="FSW771" s="156"/>
      <c r="FSX771" s="156"/>
      <c r="FSY771" s="156"/>
      <c r="FSZ771" s="156"/>
      <c r="FTA771" s="156"/>
      <c r="FTB771" s="156"/>
      <c r="FTC771" s="156"/>
      <c r="FTD771" s="156"/>
      <c r="FTE771" s="156"/>
      <c r="FTF771" s="156"/>
      <c r="FTG771" s="156"/>
      <c r="FTH771" s="156"/>
      <c r="FTI771" s="156"/>
      <c r="FTJ771" s="156"/>
      <c r="FTK771" s="156"/>
      <c r="FTL771" s="156"/>
      <c r="FTM771" s="156"/>
      <c r="FTN771" s="156"/>
      <c r="FTO771" s="156"/>
      <c r="FTP771" s="156"/>
      <c r="FTQ771" s="156"/>
      <c r="FTR771" s="156"/>
      <c r="FTS771" s="156"/>
      <c r="FTT771" s="156"/>
      <c r="FTU771" s="156"/>
      <c r="FTV771" s="156"/>
      <c r="FTW771" s="156"/>
      <c r="FTX771" s="156"/>
      <c r="FTY771" s="156"/>
      <c r="FTZ771" s="156"/>
      <c r="FUA771" s="156"/>
      <c r="FUB771" s="156"/>
      <c r="FUC771" s="156"/>
      <c r="FUD771" s="156"/>
      <c r="FUE771" s="156"/>
      <c r="FUF771" s="156"/>
      <c r="FUG771" s="156"/>
      <c r="FUH771" s="156"/>
      <c r="FUI771" s="156"/>
      <c r="FUJ771" s="156"/>
      <c r="FUK771" s="156"/>
      <c r="FUL771" s="156"/>
      <c r="FUM771" s="156"/>
      <c r="FUN771" s="156"/>
      <c r="FUO771" s="156"/>
      <c r="FUP771" s="156"/>
      <c r="FUQ771" s="156"/>
      <c r="FUR771" s="156"/>
      <c r="FUS771" s="156"/>
      <c r="FUT771" s="156"/>
      <c r="FUU771" s="156"/>
      <c r="FUV771" s="156"/>
      <c r="FUW771" s="156"/>
      <c r="FUX771" s="156"/>
      <c r="FUY771" s="156"/>
      <c r="FUZ771" s="156"/>
      <c r="FVA771" s="156"/>
      <c r="FVB771" s="156"/>
      <c r="FVC771" s="156"/>
      <c r="FVD771" s="156"/>
      <c r="FVE771" s="156"/>
      <c r="FVF771" s="156"/>
      <c r="FVG771" s="156"/>
      <c r="FVH771" s="156"/>
      <c r="FVI771" s="156"/>
      <c r="FVJ771" s="156"/>
      <c r="FVK771" s="156"/>
      <c r="FVL771" s="156"/>
      <c r="FVM771" s="156"/>
      <c r="FVN771" s="156"/>
      <c r="FVO771" s="156"/>
      <c r="FVP771" s="156"/>
      <c r="FVQ771" s="156"/>
      <c r="FVR771" s="156"/>
      <c r="FVS771" s="156"/>
      <c r="FVT771" s="156"/>
      <c r="FVU771" s="156"/>
      <c r="FVV771" s="156"/>
      <c r="FVW771" s="156"/>
      <c r="FVX771" s="156"/>
      <c r="FVY771" s="156"/>
      <c r="FVZ771" s="156"/>
      <c r="FWA771" s="156"/>
      <c r="FWB771" s="156"/>
      <c r="FWC771" s="156"/>
      <c r="FWD771" s="156"/>
      <c r="FWE771" s="156"/>
      <c r="FWF771" s="156"/>
      <c r="FWG771" s="156"/>
      <c r="FWH771" s="156"/>
      <c r="FWI771" s="156"/>
      <c r="FWJ771" s="156"/>
      <c r="FWK771" s="156"/>
      <c r="FWL771" s="156"/>
      <c r="FWM771" s="156"/>
      <c r="FWN771" s="156"/>
      <c r="FWO771" s="156"/>
      <c r="FWP771" s="156"/>
      <c r="FWQ771" s="156"/>
      <c r="FWR771" s="156"/>
      <c r="FWS771" s="156"/>
      <c r="FWT771" s="156"/>
      <c r="FWU771" s="156"/>
      <c r="FWV771" s="156"/>
      <c r="FWW771" s="156"/>
      <c r="FWX771" s="156"/>
      <c r="FWY771" s="156"/>
      <c r="FWZ771" s="156"/>
      <c r="FXA771" s="156"/>
      <c r="FXB771" s="156"/>
      <c r="FXC771" s="156"/>
      <c r="FXD771" s="156"/>
      <c r="FXE771" s="156"/>
      <c r="FXF771" s="156"/>
      <c r="FXG771" s="156"/>
      <c r="FXH771" s="156"/>
      <c r="FXI771" s="156"/>
      <c r="FXJ771" s="156"/>
      <c r="FXK771" s="156"/>
      <c r="FXL771" s="156"/>
      <c r="FXM771" s="156"/>
      <c r="FXN771" s="156"/>
      <c r="FXO771" s="156"/>
      <c r="FXP771" s="156"/>
      <c r="FXQ771" s="156"/>
      <c r="FXR771" s="156"/>
      <c r="FXS771" s="156"/>
      <c r="FXT771" s="156"/>
      <c r="FXU771" s="156"/>
      <c r="FXV771" s="156"/>
      <c r="FXW771" s="156"/>
      <c r="FXX771" s="156"/>
      <c r="FXY771" s="156"/>
      <c r="FXZ771" s="156"/>
      <c r="FYA771" s="156"/>
      <c r="FYB771" s="156"/>
      <c r="FYC771" s="156"/>
      <c r="FYD771" s="156"/>
      <c r="FYE771" s="156"/>
      <c r="FYF771" s="156"/>
      <c r="FYG771" s="156"/>
      <c r="FYH771" s="156"/>
      <c r="FYI771" s="156"/>
      <c r="FYJ771" s="156"/>
      <c r="FYK771" s="156"/>
      <c r="FYL771" s="156"/>
      <c r="FYM771" s="156"/>
      <c r="FYN771" s="156"/>
      <c r="FYO771" s="156"/>
      <c r="FYP771" s="156"/>
      <c r="FYQ771" s="156"/>
      <c r="FYR771" s="156"/>
      <c r="FYS771" s="156"/>
      <c r="FYT771" s="156"/>
      <c r="FYU771" s="156"/>
      <c r="FYV771" s="156"/>
      <c r="FYW771" s="156"/>
      <c r="FYX771" s="156"/>
      <c r="FYY771" s="156"/>
      <c r="FYZ771" s="156"/>
      <c r="FZA771" s="156"/>
      <c r="FZB771" s="156"/>
      <c r="FZC771" s="156"/>
      <c r="FZD771" s="156"/>
      <c r="FZE771" s="156"/>
      <c r="FZF771" s="156"/>
      <c r="FZG771" s="156"/>
      <c r="FZH771" s="156"/>
      <c r="FZI771" s="156"/>
      <c r="FZJ771" s="156"/>
      <c r="FZK771" s="156"/>
      <c r="FZL771" s="156"/>
      <c r="FZM771" s="156"/>
      <c r="FZN771" s="156"/>
      <c r="FZO771" s="156"/>
      <c r="FZP771" s="156"/>
      <c r="FZQ771" s="156"/>
      <c r="FZR771" s="156"/>
      <c r="FZS771" s="156"/>
      <c r="FZT771" s="156"/>
      <c r="FZU771" s="156"/>
      <c r="FZV771" s="156"/>
      <c r="FZW771" s="156"/>
      <c r="FZX771" s="156"/>
      <c r="FZY771" s="156"/>
      <c r="FZZ771" s="156"/>
      <c r="GAA771" s="156"/>
      <c r="GAB771" s="156"/>
      <c r="GAC771" s="156"/>
      <c r="GAD771" s="156"/>
      <c r="GAE771" s="156"/>
      <c r="GAF771" s="156"/>
      <c r="GAG771" s="156"/>
      <c r="GAH771" s="156"/>
      <c r="GAI771" s="156"/>
      <c r="GAJ771" s="156"/>
      <c r="GAK771" s="156"/>
      <c r="GAL771" s="156"/>
      <c r="GAM771" s="156"/>
      <c r="GAN771" s="156"/>
      <c r="GAO771" s="156"/>
      <c r="GAP771" s="156"/>
      <c r="GAQ771" s="156"/>
      <c r="GAR771" s="156"/>
      <c r="GAS771" s="156"/>
      <c r="GAT771" s="156"/>
      <c r="GAU771" s="156"/>
      <c r="GAV771" s="156"/>
      <c r="GAW771" s="156"/>
      <c r="GAX771" s="156"/>
      <c r="GAY771" s="156"/>
      <c r="GAZ771" s="156"/>
      <c r="GBA771" s="156"/>
      <c r="GBB771" s="156"/>
      <c r="GBC771" s="156"/>
      <c r="GBD771" s="156"/>
      <c r="GBE771" s="156"/>
      <c r="GBF771" s="156"/>
      <c r="GBG771" s="156"/>
      <c r="GBH771" s="156"/>
      <c r="GBI771" s="156"/>
      <c r="GBJ771" s="156"/>
      <c r="GBK771" s="156"/>
      <c r="GBL771" s="156"/>
      <c r="GBM771" s="156"/>
      <c r="GBN771" s="156"/>
      <c r="GBO771" s="156"/>
      <c r="GBP771" s="156"/>
      <c r="GBQ771" s="156"/>
      <c r="GBR771" s="156"/>
      <c r="GBS771" s="156"/>
      <c r="GBT771" s="156"/>
      <c r="GBU771" s="156"/>
      <c r="GBV771" s="156"/>
      <c r="GBW771" s="156"/>
      <c r="GBX771" s="156"/>
      <c r="GBY771" s="156"/>
      <c r="GBZ771" s="156"/>
      <c r="GCA771" s="156"/>
      <c r="GCB771" s="156"/>
      <c r="GCC771" s="156"/>
      <c r="GCD771" s="156"/>
      <c r="GCE771" s="156"/>
      <c r="GCF771" s="156"/>
      <c r="GCG771" s="156"/>
      <c r="GCH771" s="156"/>
      <c r="GCI771" s="156"/>
      <c r="GCJ771" s="156"/>
      <c r="GCK771" s="156"/>
      <c r="GCL771" s="156"/>
      <c r="GCM771" s="156"/>
      <c r="GCN771" s="156"/>
      <c r="GCO771" s="156"/>
      <c r="GCP771" s="156"/>
      <c r="GCQ771" s="156"/>
      <c r="GCR771" s="156"/>
      <c r="GCS771" s="156"/>
      <c r="GCT771" s="156"/>
      <c r="GCU771" s="156"/>
      <c r="GCV771" s="156"/>
      <c r="GCW771" s="156"/>
      <c r="GCX771" s="156"/>
      <c r="GCY771" s="156"/>
      <c r="GCZ771" s="156"/>
      <c r="GDA771" s="156"/>
      <c r="GDB771" s="156"/>
      <c r="GDC771" s="156"/>
      <c r="GDD771" s="156"/>
      <c r="GDE771" s="156"/>
      <c r="GDF771" s="156"/>
      <c r="GDG771" s="156"/>
      <c r="GDH771" s="156"/>
      <c r="GDI771" s="156"/>
      <c r="GDJ771" s="156"/>
      <c r="GDK771" s="156"/>
      <c r="GDL771" s="156"/>
      <c r="GDM771" s="156"/>
      <c r="GDN771" s="156"/>
      <c r="GDO771" s="156"/>
      <c r="GDP771" s="156"/>
      <c r="GDQ771" s="156"/>
      <c r="GDR771" s="156"/>
      <c r="GDS771" s="156"/>
      <c r="GDT771" s="156"/>
      <c r="GDU771" s="156"/>
      <c r="GDV771" s="156"/>
      <c r="GDW771" s="156"/>
      <c r="GDX771" s="156"/>
      <c r="GDY771" s="156"/>
      <c r="GDZ771" s="156"/>
      <c r="GEA771" s="156"/>
      <c r="GEB771" s="156"/>
      <c r="GEC771" s="156"/>
      <c r="GED771" s="156"/>
      <c r="GEE771" s="156"/>
      <c r="GEF771" s="156"/>
      <c r="GEG771" s="156"/>
      <c r="GEH771" s="156"/>
      <c r="GEI771" s="156"/>
      <c r="GEJ771" s="156"/>
      <c r="GEK771" s="156"/>
      <c r="GEL771" s="156"/>
      <c r="GEM771" s="156"/>
      <c r="GEN771" s="156"/>
      <c r="GEO771" s="156"/>
      <c r="GEP771" s="156"/>
      <c r="GEQ771" s="156"/>
      <c r="GER771" s="156"/>
      <c r="GES771" s="156"/>
      <c r="GET771" s="156"/>
      <c r="GEU771" s="156"/>
      <c r="GEV771" s="156"/>
      <c r="GEW771" s="156"/>
      <c r="GEX771" s="156"/>
      <c r="GEY771" s="156"/>
      <c r="GEZ771" s="156"/>
      <c r="GFA771" s="156"/>
      <c r="GFB771" s="156"/>
      <c r="GFC771" s="156"/>
      <c r="GFD771" s="156"/>
      <c r="GFE771" s="156"/>
      <c r="GFF771" s="156"/>
      <c r="GFG771" s="156"/>
      <c r="GFH771" s="156"/>
      <c r="GFI771" s="156"/>
      <c r="GFJ771" s="156"/>
      <c r="GFK771" s="156"/>
      <c r="GFL771" s="156"/>
      <c r="GFM771" s="156"/>
      <c r="GFN771" s="156"/>
      <c r="GFO771" s="156"/>
      <c r="GFP771" s="156"/>
      <c r="GFQ771" s="156"/>
      <c r="GFR771" s="156"/>
      <c r="GFS771" s="156"/>
      <c r="GFT771" s="156"/>
      <c r="GFU771" s="156"/>
      <c r="GFV771" s="156"/>
      <c r="GFW771" s="156"/>
      <c r="GFX771" s="156"/>
      <c r="GFY771" s="156"/>
      <c r="GFZ771" s="156"/>
      <c r="GGA771" s="156"/>
      <c r="GGB771" s="156"/>
      <c r="GGC771" s="156"/>
      <c r="GGD771" s="156"/>
      <c r="GGE771" s="156"/>
      <c r="GGF771" s="156"/>
      <c r="GGG771" s="156"/>
      <c r="GGH771" s="156"/>
      <c r="GGI771" s="156"/>
      <c r="GGJ771" s="156"/>
      <c r="GGK771" s="156"/>
      <c r="GGL771" s="156"/>
      <c r="GGM771" s="156"/>
      <c r="GGN771" s="156"/>
      <c r="GGO771" s="156"/>
      <c r="GGP771" s="156"/>
      <c r="GGQ771" s="156"/>
      <c r="GGR771" s="156"/>
      <c r="GGS771" s="156"/>
      <c r="GGT771" s="156"/>
      <c r="GGU771" s="156"/>
      <c r="GGV771" s="156"/>
      <c r="GGW771" s="156"/>
      <c r="GGX771" s="156"/>
      <c r="GGY771" s="156"/>
      <c r="GGZ771" s="156"/>
      <c r="GHA771" s="156"/>
      <c r="GHB771" s="156"/>
      <c r="GHC771" s="156"/>
      <c r="GHD771" s="156"/>
      <c r="GHE771" s="156"/>
      <c r="GHF771" s="156"/>
      <c r="GHG771" s="156"/>
      <c r="GHH771" s="156"/>
      <c r="GHI771" s="156"/>
      <c r="GHJ771" s="156"/>
      <c r="GHK771" s="156"/>
      <c r="GHL771" s="156"/>
      <c r="GHM771" s="156"/>
      <c r="GHN771" s="156"/>
      <c r="GHO771" s="156"/>
      <c r="GHP771" s="156"/>
      <c r="GHQ771" s="156"/>
      <c r="GHR771" s="156"/>
      <c r="GHS771" s="156"/>
      <c r="GHT771" s="156"/>
      <c r="GHU771" s="156"/>
      <c r="GHV771" s="156"/>
      <c r="GHW771" s="156"/>
      <c r="GHX771" s="156"/>
      <c r="GHY771" s="156"/>
      <c r="GHZ771" s="156"/>
      <c r="GIA771" s="156"/>
      <c r="GIB771" s="156"/>
      <c r="GIC771" s="156"/>
      <c r="GID771" s="156"/>
      <c r="GIE771" s="156"/>
      <c r="GIF771" s="156"/>
      <c r="GIG771" s="156"/>
      <c r="GIH771" s="156"/>
      <c r="GII771" s="156"/>
      <c r="GIJ771" s="156"/>
      <c r="GIK771" s="156"/>
      <c r="GIL771" s="156"/>
      <c r="GIM771" s="156"/>
      <c r="GIN771" s="156"/>
      <c r="GIO771" s="156"/>
      <c r="GIP771" s="156"/>
      <c r="GIQ771" s="156"/>
      <c r="GIR771" s="156"/>
      <c r="GIS771" s="156"/>
      <c r="GIT771" s="156"/>
      <c r="GIU771" s="156"/>
      <c r="GIV771" s="156"/>
      <c r="GIW771" s="156"/>
      <c r="GIX771" s="156"/>
      <c r="GIY771" s="156"/>
      <c r="GIZ771" s="156"/>
      <c r="GJA771" s="156"/>
      <c r="GJB771" s="156"/>
      <c r="GJC771" s="156"/>
      <c r="GJD771" s="156"/>
      <c r="GJE771" s="156"/>
      <c r="GJF771" s="156"/>
      <c r="GJG771" s="156"/>
      <c r="GJH771" s="156"/>
      <c r="GJI771" s="156"/>
      <c r="GJJ771" s="156"/>
      <c r="GJK771" s="156"/>
      <c r="GJL771" s="156"/>
      <c r="GJM771" s="156"/>
      <c r="GJN771" s="156"/>
      <c r="GJO771" s="156"/>
      <c r="GJP771" s="156"/>
      <c r="GJQ771" s="156"/>
      <c r="GJR771" s="156"/>
      <c r="GJS771" s="156"/>
      <c r="GJT771" s="156"/>
      <c r="GJU771" s="156"/>
      <c r="GJV771" s="156"/>
      <c r="GJW771" s="156"/>
      <c r="GJX771" s="156"/>
      <c r="GJY771" s="156"/>
      <c r="GJZ771" s="156"/>
      <c r="GKA771" s="156"/>
      <c r="GKB771" s="156"/>
      <c r="GKC771" s="156"/>
      <c r="GKD771" s="156"/>
      <c r="GKE771" s="156"/>
      <c r="GKF771" s="156"/>
      <c r="GKG771" s="156"/>
      <c r="GKH771" s="156"/>
      <c r="GKI771" s="156"/>
      <c r="GKJ771" s="156"/>
      <c r="GKK771" s="156"/>
      <c r="GKL771" s="156"/>
      <c r="GKM771" s="156"/>
      <c r="GKN771" s="156"/>
      <c r="GKO771" s="156"/>
      <c r="GKP771" s="156"/>
      <c r="GKQ771" s="156"/>
      <c r="GKR771" s="156"/>
      <c r="GKS771" s="156"/>
      <c r="GKT771" s="156"/>
      <c r="GKU771" s="156"/>
      <c r="GKV771" s="156"/>
      <c r="GKW771" s="156"/>
      <c r="GKX771" s="156"/>
      <c r="GKY771" s="156"/>
      <c r="GKZ771" s="156"/>
      <c r="GLA771" s="156"/>
      <c r="GLB771" s="156"/>
      <c r="GLC771" s="156"/>
      <c r="GLD771" s="156"/>
      <c r="GLE771" s="156"/>
      <c r="GLF771" s="156"/>
      <c r="GLG771" s="156"/>
      <c r="GLH771" s="156"/>
      <c r="GLI771" s="156"/>
      <c r="GLJ771" s="156"/>
      <c r="GLK771" s="156"/>
      <c r="GLL771" s="156"/>
      <c r="GLM771" s="156"/>
      <c r="GLN771" s="156"/>
      <c r="GLO771" s="156"/>
      <c r="GLP771" s="156"/>
      <c r="GLQ771" s="156"/>
      <c r="GLR771" s="156"/>
      <c r="GLS771" s="156"/>
      <c r="GLT771" s="156"/>
      <c r="GLU771" s="156"/>
      <c r="GLV771" s="156"/>
      <c r="GLW771" s="156"/>
      <c r="GLX771" s="156"/>
      <c r="GLY771" s="156"/>
      <c r="GLZ771" s="156"/>
      <c r="GMA771" s="156"/>
      <c r="GMB771" s="156"/>
      <c r="GMC771" s="156"/>
      <c r="GMD771" s="156"/>
      <c r="GME771" s="156"/>
      <c r="GMF771" s="156"/>
      <c r="GMG771" s="156"/>
      <c r="GMH771" s="156"/>
      <c r="GMI771" s="156"/>
      <c r="GMJ771" s="156"/>
      <c r="GMK771" s="156"/>
      <c r="GML771" s="156"/>
      <c r="GMM771" s="156"/>
      <c r="GMN771" s="156"/>
      <c r="GMO771" s="156"/>
      <c r="GMP771" s="156"/>
      <c r="GMQ771" s="156"/>
      <c r="GMR771" s="156"/>
      <c r="GMS771" s="156"/>
      <c r="GMT771" s="156"/>
      <c r="GMU771" s="156"/>
      <c r="GMV771" s="156"/>
      <c r="GMW771" s="156"/>
      <c r="GMX771" s="156"/>
      <c r="GMY771" s="156"/>
      <c r="GMZ771" s="156"/>
      <c r="GNA771" s="156"/>
      <c r="GNB771" s="156"/>
      <c r="GNC771" s="156"/>
      <c r="GND771" s="156"/>
      <c r="GNE771" s="156"/>
      <c r="GNF771" s="156"/>
      <c r="GNG771" s="156"/>
      <c r="GNH771" s="156"/>
      <c r="GNI771" s="156"/>
      <c r="GNJ771" s="156"/>
      <c r="GNK771" s="156"/>
      <c r="GNL771" s="156"/>
      <c r="GNM771" s="156"/>
      <c r="GNN771" s="156"/>
      <c r="GNO771" s="156"/>
      <c r="GNP771" s="156"/>
      <c r="GNQ771" s="156"/>
      <c r="GNR771" s="156"/>
      <c r="GNS771" s="156"/>
      <c r="GNT771" s="156"/>
      <c r="GNU771" s="156"/>
      <c r="GNV771" s="156"/>
      <c r="GNW771" s="156"/>
      <c r="GNX771" s="156"/>
      <c r="GNY771" s="156"/>
      <c r="GNZ771" s="156"/>
      <c r="GOA771" s="156"/>
      <c r="GOB771" s="156"/>
      <c r="GOC771" s="156"/>
      <c r="GOD771" s="156"/>
      <c r="GOE771" s="156"/>
      <c r="GOF771" s="156"/>
      <c r="GOG771" s="156"/>
      <c r="GOH771" s="156"/>
      <c r="GOI771" s="156"/>
      <c r="GOJ771" s="156"/>
      <c r="GOK771" s="156"/>
      <c r="GOL771" s="156"/>
      <c r="GOM771" s="156"/>
      <c r="GON771" s="156"/>
      <c r="GOO771" s="156"/>
      <c r="GOP771" s="156"/>
      <c r="GOQ771" s="156"/>
      <c r="GOR771" s="156"/>
      <c r="GOS771" s="156"/>
      <c r="GOT771" s="156"/>
      <c r="GOU771" s="156"/>
      <c r="GOV771" s="156"/>
      <c r="GOW771" s="156"/>
      <c r="GOX771" s="156"/>
      <c r="GOY771" s="156"/>
      <c r="GOZ771" s="156"/>
      <c r="GPA771" s="156"/>
      <c r="GPB771" s="156"/>
      <c r="GPC771" s="156"/>
      <c r="GPD771" s="156"/>
      <c r="GPE771" s="156"/>
      <c r="GPF771" s="156"/>
      <c r="GPG771" s="156"/>
      <c r="GPH771" s="156"/>
      <c r="GPI771" s="156"/>
      <c r="GPJ771" s="156"/>
      <c r="GPK771" s="156"/>
      <c r="GPL771" s="156"/>
      <c r="GPM771" s="156"/>
      <c r="GPN771" s="156"/>
      <c r="GPO771" s="156"/>
      <c r="GPP771" s="156"/>
      <c r="GPQ771" s="156"/>
      <c r="GPR771" s="156"/>
      <c r="GPS771" s="156"/>
      <c r="GPT771" s="156"/>
      <c r="GPU771" s="156"/>
      <c r="GPV771" s="156"/>
      <c r="GPW771" s="156"/>
      <c r="GPX771" s="156"/>
      <c r="GPY771" s="156"/>
      <c r="GPZ771" s="156"/>
      <c r="GQA771" s="156"/>
      <c r="GQB771" s="156"/>
      <c r="GQC771" s="156"/>
      <c r="GQD771" s="156"/>
      <c r="GQE771" s="156"/>
      <c r="GQF771" s="156"/>
      <c r="GQG771" s="156"/>
      <c r="GQH771" s="156"/>
      <c r="GQI771" s="156"/>
      <c r="GQJ771" s="156"/>
      <c r="GQK771" s="156"/>
      <c r="GQL771" s="156"/>
      <c r="GQM771" s="156"/>
      <c r="GQN771" s="156"/>
      <c r="GQO771" s="156"/>
      <c r="GQP771" s="156"/>
      <c r="GQQ771" s="156"/>
      <c r="GQR771" s="156"/>
      <c r="GQS771" s="156"/>
      <c r="GQT771" s="156"/>
      <c r="GQU771" s="156"/>
      <c r="GQV771" s="156"/>
      <c r="GQW771" s="156"/>
      <c r="GQX771" s="156"/>
      <c r="GQY771" s="156"/>
      <c r="GQZ771" s="156"/>
      <c r="GRA771" s="156"/>
      <c r="GRB771" s="156"/>
      <c r="GRC771" s="156"/>
      <c r="GRD771" s="156"/>
      <c r="GRE771" s="156"/>
      <c r="GRF771" s="156"/>
      <c r="GRG771" s="156"/>
      <c r="GRH771" s="156"/>
      <c r="GRI771" s="156"/>
      <c r="GRJ771" s="156"/>
      <c r="GRK771" s="156"/>
      <c r="GRL771" s="156"/>
      <c r="GRM771" s="156"/>
      <c r="GRN771" s="156"/>
      <c r="GRO771" s="156"/>
      <c r="GRP771" s="156"/>
      <c r="GRQ771" s="156"/>
      <c r="GRR771" s="156"/>
      <c r="GRS771" s="156"/>
      <c r="GRT771" s="156"/>
      <c r="GRU771" s="156"/>
      <c r="GRV771" s="156"/>
      <c r="GRW771" s="156"/>
      <c r="GRX771" s="156"/>
      <c r="GRY771" s="156"/>
      <c r="GRZ771" s="156"/>
      <c r="GSA771" s="156"/>
      <c r="GSB771" s="156"/>
      <c r="GSC771" s="156"/>
      <c r="GSD771" s="156"/>
      <c r="GSE771" s="156"/>
      <c r="GSF771" s="156"/>
      <c r="GSG771" s="156"/>
      <c r="GSH771" s="156"/>
      <c r="GSI771" s="156"/>
      <c r="GSJ771" s="156"/>
      <c r="GSK771" s="156"/>
      <c r="GSL771" s="156"/>
      <c r="GSM771" s="156"/>
      <c r="GSN771" s="156"/>
      <c r="GSO771" s="156"/>
      <c r="GSP771" s="156"/>
      <c r="GSQ771" s="156"/>
      <c r="GSR771" s="156"/>
      <c r="GSS771" s="156"/>
      <c r="GST771" s="156"/>
      <c r="GSU771" s="156"/>
      <c r="GSV771" s="156"/>
      <c r="GSW771" s="156"/>
      <c r="GSX771" s="156"/>
      <c r="GSY771" s="156"/>
      <c r="GSZ771" s="156"/>
      <c r="GTA771" s="156"/>
      <c r="GTB771" s="156"/>
      <c r="GTC771" s="156"/>
      <c r="GTD771" s="156"/>
      <c r="GTE771" s="156"/>
      <c r="GTF771" s="156"/>
      <c r="GTG771" s="156"/>
      <c r="GTH771" s="156"/>
      <c r="GTI771" s="156"/>
      <c r="GTJ771" s="156"/>
      <c r="GTK771" s="156"/>
      <c r="GTL771" s="156"/>
      <c r="GTM771" s="156"/>
      <c r="GTN771" s="156"/>
      <c r="GTO771" s="156"/>
      <c r="GTP771" s="156"/>
      <c r="GTQ771" s="156"/>
      <c r="GTR771" s="156"/>
      <c r="GTS771" s="156"/>
      <c r="GTT771" s="156"/>
      <c r="GTU771" s="156"/>
      <c r="GTV771" s="156"/>
      <c r="GTW771" s="156"/>
      <c r="GTX771" s="156"/>
      <c r="GTY771" s="156"/>
      <c r="GTZ771" s="156"/>
      <c r="GUA771" s="156"/>
      <c r="GUB771" s="156"/>
      <c r="GUC771" s="156"/>
      <c r="GUD771" s="156"/>
      <c r="GUE771" s="156"/>
      <c r="GUF771" s="156"/>
      <c r="GUG771" s="156"/>
      <c r="GUH771" s="156"/>
      <c r="GUI771" s="156"/>
      <c r="GUJ771" s="156"/>
      <c r="GUK771" s="156"/>
      <c r="GUL771" s="156"/>
      <c r="GUM771" s="156"/>
      <c r="GUN771" s="156"/>
      <c r="GUO771" s="156"/>
      <c r="GUP771" s="156"/>
      <c r="GUQ771" s="156"/>
      <c r="GUR771" s="156"/>
      <c r="GUS771" s="156"/>
      <c r="GUT771" s="156"/>
      <c r="GUU771" s="156"/>
      <c r="GUV771" s="156"/>
      <c r="GUW771" s="156"/>
      <c r="GUX771" s="156"/>
      <c r="GUY771" s="156"/>
      <c r="GUZ771" s="156"/>
      <c r="GVA771" s="156"/>
      <c r="GVB771" s="156"/>
      <c r="GVC771" s="156"/>
      <c r="GVD771" s="156"/>
      <c r="GVE771" s="156"/>
      <c r="GVF771" s="156"/>
      <c r="GVG771" s="156"/>
      <c r="GVH771" s="156"/>
      <c r="GVI771" s="156"/>
      <c r="GVJ771" s="156"/>
      <c r="GVK771" s="156"/>
      <c r="GVL771" s="156"/>
      <c r="GVM771" s="156"/>
      <c r="GVN771" s="156"/>
      <c r="GVO771" s="156"/>
      <c r="GVP771" s="156"/>
      <c r="GVQ771" s="156"/>
      <c r="GVR771" s="156"/>
      <c r="GVS771" s="156"/>
      <c r="GVT771" s="156"/>
      <c r="GVU771" s="156"/>
      <c r="GVV771" s="156"/>
      <c r="GVW771" s="156"/>
      <c r="GVX771" s="156"/>
      <c r="GVY771" s="156"/>
      <c r="GVZ771" s="156"/>
      <c r="GWA771" s="156"/>
      <c r="GWB771" s="156"/>
      <c r="GWC771" s="156"/>
      <c r="GWD771" s="156"/>
      <c r="GWE771" s="156"/>
      <c r="GWF771" s="156"/>
      <c r="GWG771" s="156"/>
      <c r="GWH771" s="156"/>
      <c r="GWI771" s="156"/>
      <c r="GWJ771" s="156"/>
      <c r="GWK771" s="156"/>
      <c r="GWL771" s="156"/>
      <c r="GWM771" s="156"/>
      <c r="GWN771" s="156"/>
      <c r="GWO771" s="156"/>
      <c r="GWP771" s="156"/>
      <c r="GWQ771" s="156"/>
      <c r="GWR771" s="156"/>
      <c r="GWS771" s="156"/>
      <c r="GWT771" s="156"/>
      <c r="GWU771" s="156"/>
      <c r="GWV771" s="156"/>
      <c r="GWW771" s="156"/>
      <c r="GWX771" s="156"/>
      <c r="GWY771" s="156"/>
      <c r="GWZ771" s="156"/>
      <c r="GXA771" s="156"/>
      <c r="GXB771" s="156"/>
      <c r="GXC771" s="156"/>
      <c r="GXD771" s="156"/>
      <c r="GXE771" s="156"/>
      <c r="GXF771" s="156"/>
      <c r="GXG771" s="156"/>
      <c r="GXH771" s="156"/>
      <c r="GXI771" s="156"/>
      <c r="GXJ771" s="156"/>
      <c r="GXK771" s="156"/>
      <c r="GXL771" s="156"/>
      <c r="GXM771" s="156"/>
      <c r="GXN771" s="156"/>
      <c r="GXO771" s="156"/>
      <c r="GXP771" s="156"/>
      <c r="GXQ771" s="156"/>
      <c r="GXR771" s="156"/>
      <c r="GXS771" s="156"/>
      <c r="GXT771" s="156"/>
      <c r="GXU771" s="156"/>
      <c r="GXV771" s="156"/>
      <c r="GXW771" s="156"/>
      <c r="GXX771" s="156"/>
      <c r="GXY771" s="156"/>
      <c r="GXZ771" s="156"/>
      <c r="GYA771" s="156"/>
      <c r="GYB771" s="156"/>
      <c r="GYC771" s="156"/>
      <c r="GYD771" s="156"/>
      <c r="GYE771" s="156"/>
      <c r="GYF771" s="156"/>
      <c r="GYG771" s="156"/>
      <c r="GYH771" s="156"/>
      <c r="GYI771" s="156"/>
      <c r="GYJ771" s="156"/>
      <c r="GYK771" s="156"/>
      <c r="GYL771" s="156"/>
      <c r="GYM771" s="156"/>
      <c r="GYN771" s="156"/>
      <c r="GYO771" s="156"/>
      <c r="GYP771" s="156"/>
      <c r="GYQ771" s="156"/>
      <c r="GYR771" s="156"/>
      <c r="GYS771" s="156"/>
      <c r="GYT771" s="156"/>
      <c r="GYU771" s="156"/>
      <c r="GYV771" s="156"/>
      <c r="GYW771" s="156"/>
      <c r="GYX771" s="156"/>
      <c r="GYY771" s="156"/>
      <c r="GYZ771" s="156"/>
      <c r="GZA771" s="156"/>
      <c r="GZB771" s="156"/>
      <c r="GZC771" s="156"/>
      <c r="GZD771" s="156"/>
      <c r="GZE771" s="156"/>
      <c r="GZF771" s="156"/>
      <c r="GZG771" s="156"/>
      <c r="GZH771" s="156"/>
      <c r="GZI771" s="156"/>
      <c r="GZJ771" s="156"/>
      <c r="GZK771" s="156"/>
      <c r="GZL771" s="156"/>
      <c r="GZM771" s="156"/>
      <c r="GZN771" s="156"/>
      <c r="GZO771" s="156"/>
      <c r="GZP771" s="156"/>
      <c r="GZQ771" s="156"/>
      <c r="GZR771" s="156"/>
      <c r="GZS771" s="156"/>
      <c r="GZT771" s="156"/>
      <c r="GZU771" s="156"/>
      <c r="GZV771" s="156"/>
      <c r="GZW771" s="156"/>
      <c r="GZX771" s="156"/>
      <c r="GZY771" s="156"/>
      <c r="GZZ771" s="156"/>
      <c r="HAA771" s="156"/>
      <c r="HAB771" s="156"/>
      <c r="HAC771" s="156"/>
      <c r="HAD771" s="156"/>
      <c r="HAE771" s="156"/>
      <c r="HAF771" s="156"/>
      <c r="HAG771" s="156"/>
      <c r="HAH771" s="156"/>
      <c r="HAI771" s="156"/>
      <c r="HAJ771" s="156"/>
      <c r="HAK771" s="156"/>
      <c r="HAL771" s="156"/>
      <c r="HAM771" s="156"/>
      <c r="HAN771" s="156"/>
      <c r="HAO771" s="156"/>
      <c r="HAP771" s="156"/>
      <c r="HAQ771" s="156"/>
      <c r="HAR771" s="156"/>
      <c r="HAS771" s="156"/>
      <c r="HAT771" s="156"/>
      <c r="HAU771" s="156"/>
      <c r="HAV771" s="156"/>
      <c r="HAW771" s="156"/>
      <c r="HAX771" s="156"/>
      <c r="HAY771" s="156"/>
      <c r="HAZ771" s="156"/>
      <c r="HBA771" s="156"/>
      <c r="HBB771" s="156"/>
      <c r="HBC771" s="156"/>
      <c r="HBD771" s="156"/>
      <c r="HBE771" s="156"/>
      <c r="HBF771" s="156"/>
      <c r="HBG771" s="156"/>
      <c r="HBH771" s="156"/>
      <c r="HBI771" s="156"/>
      <c r="HBJ771" s="156"/>
      <c r="HBK771" s="156"/>
      <c r="HBL771" s="156"/>
      <c r="HBM771" s="156"/>
      <c r="HBN771" s="156"/>
      <c r="HBO771" s="156"/>
      <c r="HBP771" s="156"/>
      <c r="HBQ771" s="156"/>
      <c r="HBR771" s="156"/>
      <c r="HBS771" s="156"/>
      <c r="HBT771" s="156"/>
      <c r="HBU771" s="156"/>
      <c r="HBV771" s="156"/>
      <c r="HBW771" s="156"/>
      <c r="HBX771" s="156"/>
      <c r="HBY771" s="156"/>
      <c r="HBZ771" s="156"/>
      <c r="HCA771" s="156"/>
      <c r="HCB771" s="156"/>
      <c r="HCC771" s="156"/>
      <c r="HCD771" s="156"/>
      <c r="HCE771" s="156"/>
      <c r="HCF771" s="156"/>
      <c r="HCG771" s="156"/>
      <c r="HCH771" s="156"/>
      <c r="HCI771" s="156"/>
      <c r="HCJ771" s="156"/>
      <c r="HCK771" s="156"/>
      <c r="HCL771" s="156"/>
      <c r="HCM771" s="156"/>
      <c r="HCN771" s="156"/>
      <c r="HCO771" s="156"/>
      <c r="HCP771" s="156"/>
      <c r="HCQ771" s="156"/>
      <c r="HCR771" s="156"/>
      <c r="HCS771" s="156"/>
      <c r="HCT771" s="156"/>
      <c r="HCU771" s="156"/>
      <c r="HCV771" s="156"/>
      <c r="HCW771" s="156"/>
      <c r="HCX771" s="156"/>
      <c r="HCY771" s="156"/>
      <c r="HCZ771" s="156"/>
      <c r="HDA771" s="156"/>
      <c r="HDB771" s="156"/>
      <c r="HDC771" s="156"/>
      <c r="HDD771" s="156"/>
      <c r="HDE771" s="156"/>
      <c r="HDF771" s="156"/>
      <c r="HDG771" s="156"/>
      <c r="HDH771" s="156"/>
      <c r="HDI771" s="156"/>
      <c r="HDJ771" s="156"/>
      <c r="HDK771" s="156"/>
      <c r="HDL771" s="156"/>
      <c r="HDM771" s="156"/>
      <c r="HDN771" s="156"/>
      <c r="HDO771" s="156"/>
      <c r="HDP771" s="156"/>
      <c r="HDQ771" s="156"/>
      <c r="HDR771" s="156"/>
      <c r="HDS771" s="156"/>
      <c r="HDT771" s="156"/>
      <c r="HDU771" s="156"/>
      <c r="HDV771" s="156"/>
      <c r="HDW771" s="156"/>
      <c r="HDX771" s="156"/>
      <c r="HDY771" s="156"/>
      <c r="HDZ771" s="156"/>
      <c r="HEA771" s="156"/>
      <c r="HEB771" s="156"/>
      <c r="HEC771" s="156"/>
      <c r="HED771" s="156"/>
      <c r="HEE771" s="156"/>
      <c r="HEF771" s="156"/>
      <c r="HEG771" s="156"/>
      <c r="HEH771" s="156"/>
      <c r="HEI771" s="156"/>
      <c r="HEJ771" s="156"/>
      <c r="HEK771" s="156"/>
      <c r="HEL771" s="156"/>
      <c r="HEM771" s="156"/>
      <c r="HEN771" s="156"/>
      <c r="HEO771" s="156"/>
      <c r="HEP771" s="156"/>
      <c r="HEQ771" s="156"/>
      <c r="HER771" s="156"/>
      <c r="HES771" s="156"/>
      <c r="HET771" s="156"/>
      <c r="HEU771" s="156"/>
      <c r="HEV771" s="156"/>
      <c r="HEW771" s="156"/>
      <c r="HEX771" s="156"/>
      <c r="HEY771" s="156"/>
      <c r="HEZ771" s="156"/>
      <c r="HFA771" s="156"/>
      <c r="HFB771" s="156"/>
      <c r="HFC771" s="156"/>
      <c r="HFD771" s="156"/>
      <c r="HFE771" s="156"/>
      <c r="HFF771" s="156"/>
      <c r="HFG771" s="156"/>
      <c r="HFH771" s="156"/>
      <c r="HFI771" s="156"/>
      <c r="HFJ771" s="156"/>
      <c r="HFK771" s="156"/>
      <c r="HFL771" s="156"/>
      <c r="HFM771" s="156"/>
      <c r="HFN771" s="156"/>
      <c r="HFO771" s="156"/>
      <c r="HFP771" s="156"/>
      <c r="HFQ771" s="156"/>
      <c r="HFR771" s="156"/>
      <c r="HFS771" s="156"/>
      <c r="HFT771" s="156"/>
      <c r="HFU771" s="156"/>
      <c r="HFV771" s="156"/>
      <c r="HFW771" s="156"/>
      <c r="HFX771" s="156"/>
      <c r="HFY771" s="156"/>
      <c r="HFZ771" s="156"/>
      <c r="HGA771" s="156"/>
      <c r="HGB771" s="156"/>
      <c r="HGC771" s="156"/>
      <c r="HGD771" s="156"/>
      <c r="HGE771" s="156"/>
      <c r="HGF771" s="156"/>
      <c r="HGG771" s="156"/>
      <c r="HGH771" s="156"/>
      <c r="HGI771" s="156"/>
      <c r="HGJ771" s="156"/>
      <c r="HGK771" s="156"/>
      <c r="HGL771" s="156"/>
      <c r="HGM771" s="156"/>
      <c r="HGN771" s="156"/>
      <c r="HGO771" s="156"/>
      <c r="HGP771" s="156"/>
      <c r="HGQ771" s="156"/>
      <c r="HGR771" s="156"/>
      <c r="HGS771" s="156"/>
      <c r="HGT771" s="156"/>
      <c r="HGU771" s="156"/>
      <c r="HGV771" s="156"/>
      <c r="HGW771" s="156"/>
      <c r="HGX771" s="156"/>
      <c r="HGY771" s="156"/>
      <c r="HGZ771" s="156"/>
      <c r="HHA771" s="156"/>
      <c r="HHB771" s="156"/>
      <c r="HHC771" s="156"/>
      <c r="HHD771" s="156"/>
      <c r="HHE771" s="156"/>
      <c r="HHF771" s="156"/>
      <c r="HHG771" s="156"/>
      <c r="HHH771" s="156"/>
      <c r="HHI771" s="156"/>
      <c r="HHJ771" s="156"/>
      <c r="HHK771" s="156"/>
      <c r="HHL771" s="156"/>
      <c r="HHM771" s="156"/>
      <c r="HHN771" s="156"/>
      <c r="HHO771" s="156"/>
      <c r="HHP771" s="156"/>
      <c r="HHQ771" s="156"/>
      <c r="HHR771" s="156"/>
      <c r="HHS771" s="156"/>
      <c r="HHT771" s="156"/>
      <c r="HHU771" s="156"/>
      <c r="HHV771" s="156"/>
      <c r="HHW771" s="156"/>
      <c r="HHX771" s="156"/>
      <c r="HHY771" s="156"/>
      <c r="HHZ771" s="156"/>
      <c r="HIA771" s="156"/>
      <c r="HIB771" s="156"/>
      <c r="HIC771" s="156"/>
      <c r="HID771" s="156"/>
      <c r="HIE771" s="156"/>
      <c r="HIF771" s="156"/>
      <c r="HIG771" s="156"/>
      <c r="HIH771" s="156"/>
      <c r="HII771" s="156"/>
      <c r="HIJ771" s="156"/>
      <c r="HIK771" s="156"/>
      <c r="HIL771" s="156"/>
      <c r="HIM771" s="156"/>
      <c r="HIN771" s="156"/>
      <c r="HIO771" s="156"/>
      <c r="HIP771" s="156"/>
      <c r="HIQ771" s="156"/>
      <c r="HIR771" s="156"/>
      <c r="HIS771" s="156"/>
      <c r="HIT771" s="156"/>
      <c r="HIU771" s="156"/>
      <c r="HIV771" s="156"/>
      <c r="HIW771" s="156"/>
      <c r="HIX771" s="156"/>
      <c r="HIY771" s="156"/>
      <c r="HIZ771" s="156"/>
      <c r="HJA771" s="156"/>
      <c r="HJB771" s="156"/>
      <c r="HJC771" s="156"/>
      <c r="HJD771" s="156"/>
      <c r="HJE771" s="156"/>
      <c r="HJF771" s="156"/>
      <c r="HJG771" s="156"/>
      <c r="HJH771" s="156"/>
      <c r="HJI771" s="156"/>
      <c r="HJJ771" s="156"/>
      <c r="HJK771" s="156"/>
      <c r="HJL771" s="156"/>
      <c r="HJM771" s="156"/>
      <c r="HJN771" s="156"/>
      <c r="HJO771" s="156"/>
      <c r="HJP771" s="156"/>
      <c r="HJQ771" s="156"/>
      <c r="HJR771" s="156"/>
      <c r="HJS771" s="156"/>
      <c r="HJT771" s="156"/>
      <c r="HJU771" s="156"/>
      <c r="HJV771" s="156"/>
      <c r="HJW771" s="156"/>
      <c r="HJX771" s="156"/>
      <c r="HJY771" s="156"/>
      <c r="HJZ771" s="156"/>
      <c r="HKA771" s="156"/>
      <c r="HKB771" s="156"/>
      <c r="HKC771" s="156"/>
      <c r="HKD771" s="156"/>
      <c r="HKE771" s="156"/>
      <c r="HKF771" s="156"/>
      <c r="HKG771" s="156"/>
      <c r="HKH771" s="156"/>
      <c r="HKI771" s="156"/>
      <c r="HKJ771" s="156"/>
      <c r="HKK771" s="156"/>
      <c r="HKL771" s="156"/>
      <c r="HKM771" s="156"/>
      <c r="HKN771" s="156"/>
      <c r="HKO771" s="156"/>
      <c r="HKP771" s="156"/>
      <c r="HKQ771" s="156"/>
      <c r="HKR771" s="156"/>
      <c r="HKS771" s="156"/>
      <c r="HKT771" s="156"/>
      <c r="HKU771" s="156"/>
      <c r="HKV771" s="156"/>
      <c r="HKW771" s="156"/>
      <c r="HKX771" s="156"/>
      <c r="HKY771" s="156"/>
      <c r="HKZ771" s="156"/>
      <c r="HLA771" s="156"/>
      <c r="HLB771" s="156"/>
      <c r="HLC771" s="156"/>
      <c r="HLD771" s="156"/>
      <c r="HLE771" s="156"/>
      <c r="HLF771" s="156"/>
      <c r="HLG771" s="156"/>
      <c r="HLH771" s="156"/>
      <c r="HLI771" s="156"/>
      <c r="HLJ771" s="156"/>
      <c r="HLK771" s="156"/>
      <c r="HLL771" s="156"/>
      <c r="HLM771" s="156"/>
      <c r="HLN771" s="156"/>
      <c r="HLO771" s="156"/>
      <c r="HLP771" s="156"/>
      <c r="HLQ771" s="156"/>
      <c r="HLR771" s="156"/>
      <c r="HLS771" s="156"/>
      <c r="HLT771" s="156"/>
      <c r="HLU771" s="156"/>
      <c r="HLV771" s="156"/>
      <c r="HLW771" s="156"/>
      <c r="HLX771" s="156"/>
      <c r="HLY771" s="156"/>
      <c r="HLZ771" s="156"/>
      <c r="HMA771" s="156"/>
      <c r="HMB771" s="156"/>
      <c r="HMC771" s="156"/>
      <c r="HMD771" s="156"/>
      <c r="HME771" s="156"/>
      <c r="HMF771" s="156"/>
      <c r="HMG771" s="156"/>
      <c r="HMH771" s="156"/>
      <c r="HMI771" s="156"/>
      <c r="HMJ771" s="156"/>
      <c r="HMK771" s="156"/>
      <c r="HML771" s="156"/>
      <c r="HMM771" s="156"/>
      <c r="HMN771" s="156"/>
      <c r="HMO771" s="156"/>
      <c r="HMP771" s="156"/>
      <c r="HMQ771" s="156"/>
      <c r="HMR771" s="156"/>
      <c r="HMS771" s="156"/>
      <c r="HMT771" s="156"/>
      <c r="HMU771" s="156"/>
      <c r="HMV771" s="156"/>
      <c r="HMW771" s="156"/>
      <c r="HMX771" s="156"/>
      <c r="HMY771" s="156"/>
      <c r="HMZ771" s="156"/>
      <c r="HNA771" s="156"/>
      <c r="HNB771" s="156"/>
      <c r="HNC771" s="156"/>
      <c r="HND771" s="156"/>
      <c r="HNE771" s="156"/>
      <c r="HNF771" s="156"/>
      <c r="HNG771" s="156"/>
      <c r="HNH771" s="156"/>
      <c r="HNI771" s="156"/>
      <c r="HNJ771" s="156"/>
      <c r="HNK771" s="156"/>
      <c r="HNL771" s="156"/>
      <c r="HNM771" s="156"/>
      <c r="HNN771" s="156"/>
      <c r="HNO771" s="156"/>
      <c r="HNP771" s="156"/>
      <c r="HNQ771" s="156"/>
      <c r="HNR771" s="156"/>
      <c r="HNS771" s="156"/>
      <c r="HNT771" s="156"/>
      <c r="HNU771" s="156"/>
      <c r="HNV771" s="156"/>
      <c r="HNW771" s="156"/>
      <c r="HNX771" s="156"/>
      <c r="HNY771" s="156"/>
      <c r="HNZ771" s="156"/>
      <c r="HOA771" s="156"/>
      <c r="HOB771" s="156"/>
      <c r="HOC771" s="156"/>
      <c r="HOD771" s="156"/>
      <c r="HOE771" s="156"/>
      <c r="HOF771" s="156"/>
      <c r="HOG771" s="156"/>
      <c r="HOH771" s="156"/>
      <c r="HOI771" s="156"/>
      <c r="HOJ771" s="156"/>
      <c r="HOK771" s="156"/>
      <c r="HOL771" s="156"/>
      <c r="HOM771" s="156"/>
      <c r="HON771" s="156"/>
      <c r="HOO771" s="156"/>
      <c r="HOP771" s="156"/>
      <c r="HOQ771" s="156"/>
      <c r="HOR771" s="156"/>
      <c r="HOS771" s="156"/>
      <c r="HOT771" s="156"/>
      <c r="HOU771" s="156"/>
      <c r="HOV771" s="156"/>
      <c r="HOW771" s="156"/>
      <c r="HOX771" s="156"/>
      <c r="HOY771" s="156"/>
      <c r="HOZ771" s="156"/>
      <c r="HPA771" s="156"/>
      <c r="HPB771" s="156"/>
      <c r="HPC771" s="156"/>
      <c r="HPD771" s="156"/>
      <c r="HPE771" s="156"/>
      <c r="HPF771" s="156"/>
      <c r="HPG771" s="156"/>
      <c r="HPH771" s="156"/>
      <c r="HPI771" s="156"/>
      <c r="HPJ771" s="156"/>
      <c r="HPK771" s="156"/>
      <c r="HPL771" s="156"/>
      <c r="HPM771" s="156"/>
      <c r="HPN771" s="156"/>
      <c r="HPO771" s="156"/>
      <c r="HPP771" s="156"/>
      <c r="HPQ771" s="156"/>
      <c r="HPR771" s="156"/>
      <c r="HPS771" s="156"/>
      <c r="HPT771" s="156"/>
      <c r="HPU771" s="156"/>
      <c r="HPV771" s="156"/>
      <c r="HPW771" s="156"/>
      <c r="HPX771" s="156"/>
      <c r="HPY771" s="156"/>
      <c r="HPZ771" s="156"/>
      <c r="HQA771" s="156"/>
      <c r="HQB771" s="156"/>
      <c r="HQC771" s="156"/>
      <c r="HQD771" s="156"/>
      <c r="HQE771" s="156"/>
      <c r="HQF771" s="156"/>
      <c r="HQG771" s="156"/>
      <c r="HQH771" s="156"/>
      <c r="HQI771" s="156"/>
      <c r="HQJ771" s="156"/>
      <c r="HQK771" s="156"/>
      <c r="HQL771" s="156"/>
      <c r="HQM771" s="156"/>
      <c r="HQN771" s="156"/>
      <c r="HQO771" s="156"/>
      <c r="HQP771" s="156"/>
      <c r="HQQ771" s="156"/>
      <c r="HQR771" s="156"/>
      <c r="HQS771" s="156"/>
      <c r="HQT771" s="156"/>
      <c r="HQU771" s="156"/>
      <c r="HQV771" s="156"/>
      <c r="HQW771" s="156"/>
      <c r="HQX771" s="156"/>
      <c r="HQY771" s="156"/>
      <c r="HQZ771" s="156"/>
      <c r="HRA771" s="156"/>
      <c r="HRB771" s="156"/>
      <c r="HRC771" s="156"/>
      <c r="HRD771" s="156"/>
      <c r="HRE771" s="156"/>
      <c r="HRF771" s="156"/>
      <c r="HRG771" s="156"/>
      <c r="HRH771" s="156"/>
      <c r="HRI771" s="156"/>
      <c r="HRJ771" s="156"/>
      <c r="HRK771" s="156"/>
      <c r="HRL771" s="156"/>
      <c r="HRM771" s="156"/>
      <c r="HRN771" s="156"/>
      <c r="HRO771" s="156"/>
      <c r="HRP771" s="156"/>
      <c r="HRQ771" s="156"/>
      <c r="HRR771" s="156"/>
      <c r="HRS771" s="156"/>
      <c r="HRT771" s="156"/>
      <c r="HRU771" s="156"/>
      <c r="HRV771" s="156"/>
      <c r="HRW771" s="156"/>
      <c r="HRX771" s="156"/>
      <c r="HRY771" s="156"/>
      <c r="HRZ771" s="156"/>
      <c r="HSA771" s="156"/>
      <c r="HSB771" s="156"/>
      <c r="HSC771" s="156"/>
      <c r="HSD771" s="156"/>
      <c r="HSE771" s="156"/>
      <c r="HSF771" s="156"/>
      <c r="HSG771" s="156"/>
      <c r="HSH771" s="156"/>
      <c r="HSI771" s="156"/>
      <c r="HSJ771" s="156"/>
      <c r="HSK771" s="156"/>
      <c r="HSL771" s="156"/>
      <c r="HSM771" s="156"/>
      <c r="HSN771" s="156"/>
      <c r="HSO771" s="156"/>
      <c r="HSP771" s="156"/>
      <c r="HSQ771" s="156"/>
      <c r="HSR771" s="156"/>
      <c r="HSS771" s="156"/>
      <c r="HST771" s="156"/>
      <c r="HSU771" s="156"/>
      <c r="HSV771" s="156"/>
      <c r="HSW771" s="156"/>
      <c r="HSX771" s="156"/>
      <c r="HSY771" s="156"/>
      <c r="HSZ771" s="156"/>
      <c r="HTA771" s="156"/>
      <c r="HTB771" s="156"/>
      <c r="HTC771" s="156"/>
      <c r="HTD771" s="156"/>
      <c r="HTE771" s="156"/>
      <c r="HTF771" s="156"/>
      <c r="HTG771" s="156"/>
      <c r="HTH771" s="156"/>
      <c r="HTI771" s="156"/>
      <c r="HTJ771" s="156"/>
      <c r="HTK771" s="156"/>
      <c r="HTL771" s="156"/>
      <c r="HTM771" s="156"/>
      <c r="HTN771" s="156"/>
      <c r="HTO771" s="156"/>
      <c r="HTP771" s="156"/>
      <c r="HTQ771" s="156"/>
      <c r="HTR771" s="156"/>
      <c r="HTS771" s="156"/>
      <c r="HTT771" s="156"/>
      <c r="HTU771" s="156"/>
      <c r="HTV771" s="156"/>
      <c r="HTW771" s="156"/>
      <c r="HTX771" s="156"/>
      <c r="HTY771" s="156"/>
      <c r="HTZ771" s="156"/>
      <c r="HUA771" s="156"/>
      <c r="HUB771" s="156"/>
      <c r="HUC771" s="156"/>
      <c r="HUD771" s="156"/>
      <c r="HUE771" s="156"/>
      <c r="HUF771" s="156"/>
      <c r="HUG771" s="156"/>
      <c r="HUH771" s="156"/>
      <c r="HUI771" s="156"/>
      <c r="HUJ771" s="156"/>
      <c r="HUK771" s="156"/>
      <c r="HUL771" s="156"/>
      <c r="HUM771" s="156"/>
      <c r="HUN771" s="156"/>
      <c r="HUO771" s="156"/>
      <c r="HUP771" s="156"/>
      <c r="HUQ771" s="156"/>
      <c r="HUR771" s="156"/>
      <c r="HUS771" s="156"/>
      <c r="HUT771" s="156"/>
      <c r="HUU771" s="156"/>
      <c r="HUV771" s="156"/>
      <c r="HUW771" s="156"/>
      <c r="HUX771" s="156"/>
      <c r="HUY771" s="156"/>
      <c r="HUZ771" s="156"/>
      <c r="HVA771" s="156"/>
      <c r="HVB771" s="156"/>
      <c r="HVC771" s="156"/>
      <c r="HVD771" s="156"/>
      <c r="HVE771" s="156"/>
      <c r="HVF771" s="156"/>
      <c r="HVG771" s="156"/>
      <c r="HVH771" s="156"/>
      <c r="HVI771" s="156"/>
      <c r="HVJ771" s="156"/>
      <c r="HVK771" s="156"/>
      <c r="HVL771" s="156"/>
      <c r="HVM771" s="156"/>
      <c r="HVN771" s="156"/>
      <c r="HVO771" s="156"/>
      <c r="HVP771" s="156"/>
      <c r="HVQ771" s="156"/>
      <c r="HVR771" s="156"/>
      <c r="HVS771" s="156"/>
      <c r="HVT771" s="156"/>
      <c r="HVU771" s="156"/>
      <c r="HVV771" s="156"/>
      <c r="HVW771" s="156"/>
      <c r="HVX771" s="156"/>
      <c r="HVY771" s="156"/>
      <c r="HVZ771" s="156"/>
      <c r="HWA771" s="156"/>
      <c r="HWB771" s="156"/>
      <c r="HWC771" s="156"/>
      <c r="HWD771" s="156"/>
      <c r="HWE771" s="156"/>
      <c r="HWF771" s="156"/>
      <c r="HWG771" s="156"/>
      <c r="HWH771" s="156"/>
      <c r="HWI771" s="156"/>
      <c r="HWJ771" s="156"/>
      <c r="HWK771" s="156"/>
      <c r="HWL771" s="156"/>
      <c r="HWM771" s="156"/>
      <c r="HWN771" s="156"/>
      <c r="HWO771" s="156"/>
      <c r="HWP771" s="156"/>
      <c r="HWQ771" s="156"/>
      <c r="HWR771" s="156"/>
      <c r="HWS771" s="156"/>
      <c r="HWT771" s="156"/>
      <c r="HWU771" s="156"/>
      <c r="HWV771" s="156"/>
      <c r="HWW771" s="156"/>
      <c r="HWX771" s="156"/>
      <c r="HWY771" s="156"/>
      <c r="HWZ771" s="156"/>
      <c r="HXA771" s="156"/>
      <c r="HXB771" s="156"/>
      <c r="HXC771" s="156"/>
      <c r="HXD771" s="156"/>
      <c r="HXE771" s="156"/>
      <c r="HXF771" s="156"/>
      <c r="HXG771" s="156"/>
      <c r="HXH771" s="156"/>
      <c r="HXI771" s="156"/>
      <c r="HXJ771" s="156"/>
      <c r="HXK771" s="156"/>
      <c r="HXL771" s="156"/>
      <c r="HXM771" s="156"/>
      <c r="HXN771" s="156"/>
      <c r="HXO771" s="156"/>
      <c r="HXP771" s="156"/>
      <c r="HXQ771" s="156"/>
      <c r="HXR771" s="156"/>
      <c r="HXS771" s="156"/>
      <c r="HXT771" s="156"/>
      <c r="HXU771" s="156"/>
      <c r="HXV771" s="156"/>
      <c r="HXW771" s="156"/>
      <c r="HXX771" s="156"/>
      <c r="HXY771" s="156"/>
      <c r="HXZ771" s="156"/>
      <c r="HYA771" s="156"/>
      <c r="HYB771" s="156"/>
      <c r="HYC771" s="156"/>
      <c r="HYD771" s="156"/>
      <c r="HYE771" s="156"/>
      <c r="HYF771" s="156"/>
      <c r="HYG771" s="156"/>
      <c r="HYH771" s="156"/>
      <c r="HYI771" s="156"/>
      <c r="HYJ771" s="156"/>
      <c r="HYK771" s="156"/>
      <c r="HYL771" s="156"/>
      <c r="HYM771" s="156"/>
      <c r="HYN771" s="156"/>
      <c r="HYO771" s="156"/>
      <c r="HYP771" s="156"/>
      <c r="HYQ771" s="156"/>
      <c r="HYR771" s="156"/>
      <c r="HYS771" s="156"/>
      <c r="HYT771" s="156"/>
      <c r="HYU771" s="156"/>
      <c r="HYV771" s="156"/>
      <c r="HYW771" s="156"/>
      <c r="HYX771" s="156"/>
      <c r="HYY771" s="156"/>
      <c r="HYZ771" s="156"/>
      <c r="HZA771" s="156"/>
      <c r="HZB771" s="156"/>
      <c r="HZC771" s="156"/>
      <c r="HZD771" s="156"/>
      <c r="HZE771" s="156"/>
      <c r="HZF771" s="156"/>
      <c r="HZG771" s="156"/>
      <c r="HZH771" s="156"/>
      <c r="HZI771" s="156"/>
      <c r="HZJ771" s="156"/>
      <c r="HZK771" s="156"/>
      <c r="HZL771" s="156"/>
      <c r="HZM771" s="156"/>
      <c r="HZN771" s="156"/>
      <c r="HZO771" s="156"/>
      <c r="HZP771" s="156"/>
      <c r="HZQ771" s="156"/>
      <c r="HZR771" s="156"/>
      <c r="HZS771" s="156"/>
      <c r="HZT771" s="156"/>
      <c r="HZU771" s="156"/>
      <c r="HZV771" s="156"/>
      <c r="HZW771" s="156"/>
      <c r="HZX771" s="156"/>
      <c r="HZY771" s="156"/>
      <c r="HZZ771" s="156"/>
      <c r="IAA771" s="156"/>
      <c r="IAB771" s="156"/>
      <c r="IAC771" s="156"/>
      <c r="IAD771" s="156"/>
      <c r="IAE771" s="156"/>
      <c r="IAF771" s="156"/>
      <c r="IAG771" s="156"/>
      <c r="IAH771" s="156"/>
      <c r="IAI771" s="156"/>
      <c r="IAJ771" s="156"/>
      <c r="IAK771" s="156"/>
      <c r="IAL771" s="156"/>
      <c r="IAM771" s="156"/>
      <c r="IAN771" s="156"/>
      <c r="IAO771" s="156"/>
      <c r="IAP771" s="156"/>
      <c r="IAQ771" s="156"/>
      <c r="IAR771" s="156"/>
      <c r="IAS771" s="156"/>
      <c r="IAT771" s="156"/>
      <c r="IAU771" s="156"/>
      <c r="IAV771" s="156"/>
      <c r="IAW771" s="156"/>
      <c r="IAX771" s="156"/>
      <c r="IAY771" s="156"/>
      <c r="IAZ771" s="156"/>
      <c r="IBA771" s="156"/>
      <c r="IBB771" s="156"/>
      <c r="IBC771" s="156"/>
      <c r="IBD771" s="156"/>
      <c r="IBE771" s="156"/>
      <c r="IBF771" s="156"/>
      <c r="IBG771" s="156"/>
      <c r="IBH771" s="156"/>
      <c r="IBI771" s="156"/>
      <c r="IBJ771" s="156"/>
      <c r="IBK771" s="156"/>
      <c r="IBL771" s="156"/>
      <c r="IBM771" s="156"/>
      <c r="IBN771" s="156"/>
      <c r="IBO771" s="156"/>
      <c r="IBP771" s="156"/>
      <c r="IBQ771" s="156"/>
      <c r="IBR771" s="156"/>
      <c r="IBS771" s="156"/>
      <c r="IBT771" s="156"/>
      <c r="IBU771" s="156"/>
      <c r="IBV771" s="156"/>
      <c r="IBW771" s="156"/>
      <c r="IBX771" s="156"/>
      <c r="IBY771" s="156"/>
      <c r="IBZ771" s="156"/>
      <c r="ICA771" s="156"/>
      <c r="ICB771" s="156"/>
      <c r="ICC771" s="156"/>
      <c r="ICD771" s="156"/>
      <c r="ICE771" s="156"/>
      <c r="ICF771" s="156"/>
      <c r="ICG771" s="156"/>
      <c r="ICH771" s="156"/>
      <c r="ICI771" s="156"/>
      <c r="ICJ771" s="156"/>
      <c r="ICK771" s="156"/>
      <c r="ICL771" s="156"/>
      <c r="ICM771" s="156"/>
      <c r="ICN771" s="156"/>
      <c r="ICO771" s="156"/>
      <c r="ICP771" s="156"/>
      <c r="ICQ771" s="156"/>
      <c r="ICR771" s="156"/>
      <c r="ICS771" s="156"/>
      <c r="ICT771" s="156"/>
      <c r="ICU771" s="156"/>
      <c r="ICV771" s="156"/>
      <c r="ICW771" s="156"/>
      <c r="ICX771" s="156"/>
      <c r="ICY771" s="156"/>
      <c r="ICZ771" s="156"/>
      <c r="IDA771" s="156"/>
      <c r="IDB771" s="156"/>
      <c r="IDC771" s="156"/>
      <c r="IDD771" s="156"/>
      <c r="IDE771" s="156"/>
      <c r="IDF771" s="156"/>
      <c r="IDG771" s="156"/>
      <c r="IDH771" s="156"/>
      <c r="IDI771" s="156"/>
      <c r="IDJ771" s="156"/>
      <c r="IDK771" s="156"/>
      <c r="IDL771" s="156"/>
      <c r="IDM771" s="156"/>
      <c r="IDN771" s="156"/>
      <c r="IDO771" s="156"/>
      <c r="IDP771" s="156"/>
      <c r="IDQ771" s="156"/>
      <c r="IDR771" s="156"/>
      <c r="IDS771" s="156"/>
      <c r="IDT771" s="156"/>
      <c r="IDU771" s="156"/>
      <c r="IDV771" s="156"/>
      <c r="IDW771" s="156"/>
      <c r="IDX771" s="156"/>
      <c r="IDY771" s="156"/>
      <c r="IDZ771" s="156"/>
      <c r="IEA771" s="156"/>
      <c r="IEB771" s="156"/>
      <c r="IEC771" s="156"/>
      <c r="IED771" s="156"/>
      <c r="IEE771" s="156"/>
      <c r="IEF771" s="156"/>
      <c r="IEG771" s="156"/>
      <c r="IEH771" s="156"/>
      <c r="IEI771" s="156"/>
      <c r="IEJ771" s="156"/>
      <c r="IEK771" s="156"/>
      <c r="IEL771" s="156"/>
      <c r="IEM771" s="156"/>
      <c r="IEN771" s="156"/>
      <c r="IEO771" s="156"/>
      <c r="IEP771" s="156"/>
      <c r="IEQ771" s="156"/>
      <c r="IER771" s="156"/>
      <c r="IES771" s="156"/>
      <c r="IET771" s="156"/>
      <c r="IEU771" s="156"/>
      <c r="IEV771" s="156"/>
      <c r="IEW771" s="156"/>
      <c r="IEX771" s="156"/>
      <c r="IEY771" s="156"/>
      <c r="IEZ771" s="156"/>
      <c r="IFA771" s="156"/>
      <c r="IFB771" s="156"/>
      <c r="IFC771" s="156"/>
      <c r="IFD771" s="156"/>
      <c r="IFE771" s="156"/>
      <c r="IFF771" s="156"/>
      <c r="IFG771" s="156"/>
      <c r="IFH771" s="156"/>
      <c r="IFI771" s="156"/>
      <c r="IFJ771" s="156"/>
      <c r="IFK771" s="156"/>
      <c r="IFL771" s="156"/>
      <c r="IFM771" s="156"/>
      <c r="IFN771" s="156"/>
      <c r="IFO771" s="156"/>
      <c r="IFP771" s="156"/>
      <c r="IFQ771" s="156"/>
      <c r="IFR771" s="156"/>
      <c r="IFS771" s="156"/>
      <c r="IFT771" s="156"/>
      <c r="IFU771" s="156"/>
      <c r="IFV771" s="156"/>
      <c r="IFW771" s="156"/>
      <c r="IFX771" s="156"/>
      <c r="IFY771" s="156"/>
      <c r="IFZ771" s="156"/>
      <c r="IGA771" s="156"/>
      <c r="IGB771" s="156"/>
      <c r="IGC771" s="156"/>
      <c r="IGD771" s="156"/>
      <c r="IGE771" s="156"/>
      <c r="IGF771" s="156"/>
      <c r="IGG771" s="156"/>
      <c r="IGH771" s="156"/>
      <c r="IGI771" s="156"/>
      <c r="IGJ771" s="156"/>
      <c r="IGK771" s="156"/>
      <c r="IGL771" s="156"/>
      <c r="IGM771" s="156"/>
      <c r="IGN771" s="156"/>
      <c r="IGO771" s="156"/>
      <c r="IGP771" s="156"/>
      <c r="IGQ771" s="156"/>
      <c r="IGR771" s="156"/>
      <c r="IGS771" s="156"/>
      <c r="IGT771" s="156"/>
      <c r="IGU771" s="156"/>
      <c r="IGV771" s="156"/>
      <c r="IGW771" s="156"/>
      <c r="IGX771" s="156"/>
      <c r="IGY771" s="156"/>
      <c r="IGZ771" s="156"/>
      <c r="IHA771" s="156"/>
      <c r="IHB771" s="156"/>
      <c r="IHC771" s="156"/>
      <c r="IHD771" s="156"/>
      <c r="IHE771" s="156"/>
      <c r="IHF771" s="156"/>
      <c r="IHG771" s="156"/>
      <c r="IHH771" s="156"/>
      <c r="IHI771" s="156"/>
      <c r="IHJ771" s="156"/>
      <c r="IHK771" s="156"/>
      <c r="IHL771" s="156"/>
      <c r="IHM771" s="156"/>
      <c r="IHN771" s="156"/>
      <c r="IHO771" s="156"/>
      <c r="IHP771" s="156"/>
      <c r="IHQ771" s="156"/>
      <c r="IHR771" s="156"/>
      <c r="IHS771" s="156"/>
      <c r="IHT771" s="156"/>
      <c r="IHU771" s="156"/>
      <c r="IHV771" s="156"/>
      <c r="IHW771" s="156"/>
      <c r="IHX771" s="156"/>
      <c r="IHY771" s="156"/>
      <c r="IHZ771" s="156"/>
      <c r="IIA771" s="156"/>
      <c r="IIB771" s="156"/>
      <c r="IIC771" s="156"/>
      <c r="IID771" s="156"/>
      <c r="IIE771" s="156"/>
      <c r="IIF771" s="156"/>
      <c r="IIG771" s="156"/>
      <c r="IIH771" s="156"/>
      <c r="III771" s="156"/>
      <c r="IIJ771" s="156"/>
      <c r="IIK771" s="156"/>
      <c r="IIL771" s="156"/>
      <c r="IIM771" s="156"/>
      <c r="IIN771" s="156"/>
      <c r="IIO771" s="156"/>
      <c r="IIP771" s="156"/>
      <c r="IIQ771" s="156"/>
      <c r="IIR771" s="156"/>
      <c r="IIS771" s="156"/>
      <c r="IIT771" s="156"/>
      <c r="IIU771" s="156"/>
      <c r="IIV771" s="156"/>
      <c r="IIW771" s="156"/>
      <c r="IIX771" s="156"/>
      <c r="IIY771" s="156"/>
      <c r="IIZ771" s="156"/>
      <c r="IJA771" s="156"/>
      <c r="IJB771" s="156"/>
      <c r="IJC771" s="156"/>
      <c r="IJD771" s="156"/>
      <c r="IJE771" s="156"/>
      <c r="IJF771" s="156"/>
      <c r="IJG771" s="156"/>
      <c r="IJH771" s="156"/>
      <c r="IJI771" s="156"/>
      <c r="IJJ771" s="156"/>
      <c r="IJK771" s="156"/>
      <c r="IJL771" s="156"/>
      <c r="IJM771" s="156"/>
      <c r="IJN771" s="156"/>
      <c r="IJO771" s="156"/>
      <c r="IJP771" s="156"/>
      <c r="IJQ771" s="156"/>
      <c r="IJR771" s="156"/>
      <c r="IJS771" s="156"/>
      <c r="IJT771" s="156"/>
      <c r="IJU771" s="156"/>
      <c r="IJV771" s="156"/>
      <c r="IJW771" s="156"/>
      <c r="IJX771" s="156"/>
      <c r="IJY771" s="156"/>
      <c r="IJZ771" s="156"/>
      <c r="IKA771" s="156"/>
      <c r="IKB771" s="156"/>
      <c r="IKC771" s="156"/>
      <c r="IKD771" s="156"/>
      <c r="IKE771" s="156"/>
      <c r="IKF771" s="156"/>
      <c r="IKG771" s="156"/>
      <c r="IKH771" s="156"/>
      <c r="IKI771" s="156"/>
      <c r="IKJ771" s="156"/>
      <c r="IKK771" s="156"/>
      <c r="IKL771" s="156"/>
      <c r="IKM771" s="156"/>
      <c r="IKN771" s="156"/>
      <c r="IKO771" s="156"/>
      <c r="IKP771" s="156"/>
      <c r="IKQ771" s="156"/>
      <c r="IKR771" s="156"/>
      <c r="IKS771" s="156"/>
      <c r="IKT771" s="156"/>
      <c r="IKU771" s="156"/>
      <c r="IKV771" s="156"/>
      <c r="IKW771" s="156"/>
      <c r="IKX771" s="156"/>
      <c r="IKY771" s="156"/>
      <c r="IKZ771" s="156"/>
      <c r="ILA771" s="156"/>
      <c r="ILB771" s="156"/>
      <c r="ILC771" s="156"/>
      <c r="ILD771" s="156"/>
      <c r="ILE771" s="156"/>
      <c r="ILF771" s="156"/>
      <c r="ILG771" s="156"/>
      <c r="ILH771" s="156"/>
      <c r="ILI771" s="156"/>
      <c r="ILJ771" s="156"/>
      <c r="ILK771" s="156"/>
      <c r="ILL771" s="156"/>
      <c r="ILM771" s="156"/>
      <c r="ILN771" s="156"/>
      <c r="ILO771" s="156"/>
      <c r="ILP771" s="156"/>
      <c r="ILQ771" s="156"/>
      <c r="ILR771" s="156"/>
      <c r="ILS771" s="156"/>
      <c r="ILT771" s="156"/>
      <c r="ILU771" s="156"/>
      <c r="ILV771" s="156"/>
      <c r="ILW771" s="156"/>
      <c r="ILX771" s="156"/>
      <c r="ILY771" s="156"/>
      <c r="ILZ771" s="156"/>
      <c r="IMA771" s="156"/>
      <c r="IMB771" s="156"/>
      <c r="IMC771" s="156"/>
      <c r="IMD771" s="156"/>
      <c r="IME771" s="156"/>
      <c r="IMF771" s="156"/>
      <c r="IMG771" s="156"/>
      <c r="IMH771" s="156"/>
      <c r="IMI771" s="156"/>
      <c r="IMJ771" s="156"/>
      <c r="IMK771" s="156"/>
      <c r="IML771" s="156"/>
      <c r="IMM771" s="156"/>
      <c r="IMN771" s="156"/>
      <c r="IMO771" s="156"/>
      <c r="IMP771" s="156"/>
      <c r="IMQ771" s="156"/>
      <c r="IMR771" s="156"/>
      <c r="IMS771" s="156"/>
      <c r="IMT771" s="156"/>
      <c r="IMU771" s="156"/>
      <c r="IMV771" s="156"/>
      <c r="IMW771" s="156"/>
      <c r="IMX771" s="156"/>
      <c r="IMY771" s="156"/>
      <c r="IMZ771" s="156"/>
      <c r="INA771" s="156"/>
      <c r="INB771" s="156"/>
      <c r="INC771" s="156"/>
      <c r="IND771" s="156"/>
      <c r="INE771" s="156"/>
      <c r="INF771" s="156"/>
      <c r="ING771" s="156"/>
      <c r="INH771" s="156"/>
      <c r="INI771" s="156"/>
      <c r="INJ771" s="156"/>
      <c r="INK771" s="156"/>
      <c r="INL771" s="156"/>
      <c r="INM771" s="156"/>
      <c r="INN771" s="156"/>
      <c r="INO771" s="156"/>
      <c r="INP771" s="156"/>
      <c r="INQ771" s="156"/>
      <c r="INR771" s="156"/>
      <c r="INS771" s="156"/>
      <c r="INT771" s="156"/>
      <c r="INU771" s="156"/>
      <c r="INV771" s="156"/>
      <c r="INW771" s="156"/>
      <c r="INX771" s="156"/>
      <c r="INY771" s="156"/>
      <c r="INZ771" s="156"/>
      <c r="IOA771" s="156"/>
      <c r="IOB771" s="156"/>
      <c r="IOC771" s="156"/>
      <c r="IOD771" s="156"/>
      <c r="IOE771" s="156"/>
      <c r="IOF771" s="156"/>
      <c r="IOG771" s="156"/>
      <c r="IOH771" s="156"/>
      <c r="IOI771" s="156"/>
      <c r="IOJ771" s="156"/>
      <c r="IOK771" s="156"/>
      <c r="IOL771" s="156"/>
      <c r="IOM771" s="156"/>
      <c r="ION771" s="156"/>
      <c r="IOO771" s="156"/>
      <c r="IOP771" s="156"/>
      <c r="IOQ771" s="156"/>
      <c r="IOR771" s="156"/>
      <c r="IOS771" s="156"/>
      <c r="IOT771" s="156"/>
      <c r="IOU771" s="156"/>
      <c r="IOV771" s="156"/>
      <c r="IOW771" s="156"/>
      <c r="IOX771" s="156"/>
      <c r="IOY771" s="156"/>
      <c r="IOZ771" s="156"/>
      <c r="IPA771" s="156"/>
      <c r="IPB771" s="156"/>
      <c r="IPC771" s="156"/>
      <c r="IPD771" s="156"/>
      <c r="IPE771" s="156"/>
      <c r="IPF771" s="156"/>
      <c r="IPG771" s="156"/>
      <c r="IPH771" s="156"/>
      <c r="IPI771" s="156"/>
      <c r="IPJ771" s="156"/>
      <c r="IPK771" s="156"/>
      <c r="IPL771" s="156"/>
      <c r="IPM771" s="156"/>
      <c r="IPN771" s="156"/>
      <c r="IPO771" s="156"/>
      <c r="IPP771" s="156"/>
      <c r="IPQ771" s="156"/>
      <c r="IPR771" s="156"/>
      <c r="IPS771" s="156"/>
      <c r="IPT771" s="156"/>
      <c r="IPU771" s="156"/>
      <c r="IPV771" s="156"/>
      <c r="IPW771" s="156"/>
      <c r="IPX771" s="156"/>
      <c r="IPY771" s="156"/>
      <c r="IPZ771" s="156"/>
      <c r="IQA771" s="156"/>
      <c r="IQB771" s="156"/>
      <c r="IQC771" s="156"/>
      <c r="IQD771" s="156"/>
      <c r="IQE771" s="156"/>
      <c r="IQF771" s="156"/>
      <c r="IQG771" s="156"/>
      <c r="IQH771" s="156"/>
      <c r="IQI771" s="156"/>
      <c r="IQJ771" s="156"/>
      <c r="IQK771" s="156"/>
      <c r="IQL771" s="156"/>
      <c r="IQM771" s="156"/>
      <c r="IQN771" s="156"/>
      <c r="IQO771" s="156"/>
      <c r="IQP771" s="156"/>
      <c r="IQQ771" s="156"/>
      <c r="IQR771" s="156"/>
      <c r="IQS771" s="156"/>
      <c r="IQT771" s="156"/>
      <c r="IQU771" s="156"/>
      <c r="IQV771" s="156"/>
      <c r="IQW771" s="156"/>
      <c r="IQX771" s="156"/>
      <c r="IQY771" s="156"/>
      <c r="IQZ771" s="156"/>
      <c r="IRA771" s="156"/>
      <c r="IRB771" s="156"/>
      <c r="IRC771" s="156"/>
      <c r="IRD771" s="156"/>
      <c r="IRE771" s="156"/>
      <c r="IRF771" s="156"/>
      <c r="IRG771" s="156"/>
      <c r="IRH771" s="156"/>
      <c r="IRI771" s="156"/>
      <c r="IRJ771" s="156"/>
      <c r="IRK771" s="156"/>
      <c r="IRL771" s="156"/>
      <c r="IRM771" s="156"/>
      <c r="IRN771" s="156"/>
      <c r="IRO771" s="156"/>
      <c r="IRP771" s="156"/>
      <c r="IRQ771" s="156"/>
      <c r="IRR771" s="156"/>
      <c r="IRS771" s="156"/>
      <c r="IRT771" s="156"/>
      <c r="IRU771" s="156"/>
      <c r="IRV771" s="156"/>
      <c r="IRW771" s="156"/>
      <c r="IRX771" s="156"/>
      <c r="IRY771" s="156"/>
      <c r="IRZ771" s="156"/>
      <c r="ISA771" s="156"/>
      <c r="ISB771" s="156"/>
      <c r="ISC771" s="156"/>
      <c r="ISD771" s="156"/>
      <c r="ISE771" s="156"/>
      <c r="ISF771" s="156"/>
      <c r="ISG771" s="156"/>
      <c r="ISH771" s="156"/>
      <c r="ISI771" s="156"/>
      <c r="ISJ771" s="156"/>
      <c r="ISK771" s="156"/>
      <c r="ISL771" s="156"/>
      <c r="ISM771" s="156"/>
      <c r="ISN771" s="156"/>
      <c r="ISO771" s="156"/>
      <c r="ISP771" s="156"/>
      <c r="ISQ771" s="156"/>
      <c r="ISR771" s="156"/>
      <c r="ISS771" s="156"/>
      <c r="IST771" s="156"/>
      <c r="ISU771" s="156"/>
      <c r="ISV771" s="156"/>
      <c r="ISW771" s="156"/>
      <c r="ISX771" s="156"/>
      <c r="ISY771" s="156"/>
      <c r="ISZ771" s="156"/>
      <c r="ITA771" s="156"/>
      <c r="ITB771" s="156"/>
      <c r="ITC771" s="156"/>
      <c r="ITD771" s="156"/>
      <c r="ITE771" s="156"/>
      <c r="ITF771" s="156"/>
      <c r="ITG771" s="156"/>
      <c r="ITH771" s="156"/>
      <c r="ITI771" s="156"/>
      <c r="ITJ771" s="156"/>
      <c r="ITK771" s="156"/>
      <c r="ITL771" s="156"/>
      <c r="ITM771" s="156"/>
      <c r="ITN771" s="156"/>
      <c r="ITO771" s="156"/>
      <c r="ITP771" s="156"/>
      <c r="ITQ771" s="156"/>
      <c r="ITR771" s="156"/>
      <c r="ITS771" s="156"/>
      <c r="ITT771" s="156"/>
      <c r="ITU771" s="156"/>
      <c r="ITV771" s="156"/>
      <c r="ITW771" s="156"/>
      <c r="ITX771" s="156"/>
      <c r="ITY771" s="156"/>
      <c r="ITZ771" s="156"/>
      <c r="IUA771" s="156"/>
      <c r="IUB771" s="156"/>
      <c r="IUC771" s="156"/>
      <c r="IUD771" s="156"/>
      <c r="IUE771" s="156"/>
      <c r="IUF771" s="156"/>
      <c r="IUG771" s="156"/>
      <c r="IUH771" s="156"/>
      <c r="IUI771" s="156"/>
      <c r="IUJ771" s="156"/>
      <c r="IUK771" s="156"/>
      <c r="IUL771" s="156"/>
      <c r="IUM771" s="156"/>
      <c r="IUN771" s="156"/>
      <c r="IUO771" s="156"/>
      <c r="IUP771" s="156"/>
      <c r="IUQ771" s="156"/>
      <c r="IUR771" s="156"/>
      <c r="IUS771" s="156"/>
      <c r="IUT771" s="156"/>
      <c r="IUU771" s="156"/>
      <c r="IUV771" s="156"/>
      <c r="IUW771" s="156"/>
      <c r="IUX771" s="156"/>
      <c r="IUY771" s="156"/>
      <c r="IUZ771" s="156"/>
      <c r="IVA771" s="156"/>
      <c r="IVB771" s="156"/>
      <c r="IVC771" s="156"/>
      <c r="IVD771" s="156"/>
      <c r="IVE771" s="156"/>
      <c r="IVF771" s="156"/>
      <c r="IVG771" s="156"/>
      <c r="IVH771" s="156"/>
      <c r="IVI771" s="156"/>
      <c r="IVJ771" s="156"/>
      <c r="IVK771" s="156"/>
      <c r="IVL771" s="156"/>
      <c r="IVM771" s="156"/>
      <c r="IVN771" s="156"/>
      <c r="IVO771" s="156"/>
      <c r="IVP771" s="156"/>
      <c r="IVQ771" s="156"/>
      <c r="IVR771" s="156"/>
      <c r="IVS771" s="156"/>
      <c r="IVT771" s="156"/>
      <c r="IVU771" s="156"/>
      <c r="IVV771" s="156"/>
      <c r="IVW771" s="156"/>
      <c r="IVX771" s="156"/>
      <c r="IVY771" s="156"/>
      <c r="IVZ771" s="156"/>
      <c r="IWA771" s="156"/>
      <c r="IWB771" s="156"/>
      <c r="IWC771" s="156"/>
      <c r="IWD771" s="156"/>
      <c r="IWE771" s="156"/>
      <c r="IWF771" s="156"/>
      <c r="IWG771" s="156"/>
      <c r="IWH771" s="156"/>
      <c r="IWI771" s="156"/>
      <c r="IWJ771" s="156"/>
      <c r="IWK771" s="156"/>
      <c r="IWL771" s="156"/>
      <c r="IWM771" s="156"/>
      <c r="IWN771" s="156"/>
      <c r="IWO771" s="156"/>
      <c r="IWP771" s="156"/>
      <c r="IWQ771" s="156"/>
      <c r="IWR771" s="156"/>
      <c r="IWS771" s="156"/>
      <c r="IWT771" s="156"/>
      <c r="IWU771" s="156"/>
      <c r="IWV771" s="156"/>
      <c r="IWW771" s="156"/>
      <c r="IWX771" s="156"/>
      <c r="IWY771" s="156"/>
      <c r="IWZ771" s="156"/>
      <c r="IXA771" s="156"/>
      <c r="IXB771" s="156"/>
      <c r="IXC771" s="156"/>
      <c r="IXD771" s="156"/>
      <c r="IXE771" s="156"/>
      <c r="IXF771" s="156"/>
      <c r="IXG771" s="156"/>
      <c r="IXH771" s="156"/>
      <c r="IXI771" s="156"/>
      <c r="IXJ771" s="156"/>
      <c r="IXK771" s="156"/>
      <c r="IXL771" s="156"/>
      <c r="IXM771" s="156"/>
      <c r="IXN771" s="156"/>
      <c r="IXO771" s="156"/>
      <c r="IXP771" s="156"/>
      <c r="IXQ771" s="156"/>
      <c r="IXR771" s="156"/>
      <c r="IXS771" s="156"/>
      <c r="IXT771" s="156"/>
      <c r="IXU771" s="156"/>
      <c r="IXV771" s="156"/>
      <c r="IXW771" s="156"/>
      <c r="IXX771" s="156"/>
      <c r="IXY771" s="156"/>
      <c r="IXZ771" s="156"/>
      <c r="IYA771" s="156"/>
      <c r="IYB771" s="156"/>
      <c r="IYC771" s="156"/>
      <c r="IYD771" s="156"/>
      <c r="IYE771" s="156"/>
      <c r="IYF771" s="156"/>
      <c r="IYG771" s="156"/>
      <c r="IYH771" s="156"/>
      <c r="IYI771" s="156"/>
      <c r="IYJ771" s="156"/>
      <c r="IYK771" s="156"/>
      <c r="IYL771" s="156"/>
      <c r="IYM771" s="156"/>
      <c r="IYN771" s="156"/>
      <c r="IYO771" s="156"/>
      <c r="IYP771" s="156"/>
      <c r="IYQ771" s="156"/>
      <c r="IYR771" s="156"/>
      <c r="IYS771" s="156"/>
      <c r="IYT771" s="156"/>
      <c r="IYU771" s="156"/>
      <c r="IYV771" s="156"/>
      <c r="IYW771" s="156"/>
      <c r="IYX771" s="156"/>
      <c r="IYY771" s="156"/>
      <c r="IYZ771" s="156"/>
      <c r="IZA771" s="156"/>
      <c r="IZB771" s="156"/>
      <c r="IZC771" s="156"/>
      <c r="IZD771" s="156"/>
      <c r="IZE771" s="156"/>
      <c r="IZF771" s="156"/>
      <c r="IZG771" s="156"/>
      <c r="IZH771" s="156"/>
      <c r="IZI771" s="156"/>
      <c r="IZJ771" s="156"/>
      <c r="IZK771" s="156"/>
      <c r="IZL771" s="156"/>
      <c r="IZM771" s="156"/>
      <c r="IZN771" s="156"/>
      <c r="IZO771" s="156"/>
      <c r="IZP771" s="156"/>
      <c r="IZQ771" s="156"/>
      <c r="IZR771" s="156"/>
      <c r="IZS771" s="156"/>
      <c r="IZT771" s="156"/>
      <c r="IZU771" s="156"/>
      <c r="IZV771" s="156"/>
      <c r="IZW771" s="156"/>
      <c r="IZX771" s="156"/>
      <c r="IZY771" s="156"/>
      <c r="IZZ771" s="156"/>
      <c r="JAA771" s="156"/>
      <c r="JAB771" s="156"/>
      <c r="JAC771" s="156"/>
      <c r="JAD771" s="156"/>
      <c r="JAE771" s="156"/>
      <c r="JAF771" s="156"/>
      <c r="JAG771" s="156"/>
      <c r="JAH771" s="156"/>
      <c r="JAI771" s="156"/>
      <c r="JAJ771" s="156"/>
      <c r="JAK771" s="156"/>
      <c r="JAL771" s="156"/>
      <c r="JAM771" s="156"/>
      <c r="JAN771" s="156"/>
      <c r="JAO771" s="156"/>
      <c r="JAP771" s="156"/>
      <c r="JAQ771" s="156"/>
      <c r="JAR771" s="156"/>
      <c r="JAS771" s="156"/>
      <c r="JAT771" s="156"/>
      <c r="JAU771" s="156"/>
      <c r="JAV771" s="156"/>
      <c r="JAW771" s="156"/>
      <c r="JAX771" s="156"/>
      <c r="JAY771" s="156"/>
      <c r="JAZ771" s="156"/>
      <c r="JBA771" s="156"/>
      <c r="JBB771" s="156"/>
      <c r="JBC771" s="156"/>
      <c r="JBD771" s="156"/>
      <c r="JBE771" s="156"/>
      <c r="JBF771" s="156"/>
      <c r="JBG771" s="156"/>
      <c r="JBH771" s="156"/>
      <c r="JBI771" s="156"/>
      <c r="JBJ771" s="156"/>
      <c r="JBK771" s="156"/>
      <c r="JBL771" s="156"/>
      <c r="JBM771" s="156"/>
      <c r="JBN771" s="156"/>
      <c r="JBO771" s="156"/>
      <c r="JBP771" s="156"/>
      <c r="JBQ771" s="156"/>
      <c r="JBR771" s="156"/>
      <c r="JBS771" s="156"/>
      <c r="JBT771" s="156"/>
      <c r="JBU771" s="156"/>
      <c r="JBV771" s="156"/>
      <c r="JBW771" s="156"/>
      <c r="JBX771" s="156"/>
      <c r="JBY771" s="156"/>
      <c r="JBZ771" s="156"/>
      <c r="JCA771" s="156"/>
      <c r="JCB771" s="156"/>
      <c r="JCC771" s="156"/>
      <c r="JCD771" s="156"/>
      <c r="JCE771" s="156"/>
      <c r="JCF771" s="156"/>
      <c r="JCG771" s="156"/>
      <c r="JCH771" s="156"/>
      <c r="JCI771" s="156"/>
      <c r="JCJ771" s="156"/>
      <c r="JCK771" s="156"/>
      <c r="JCL771" s="156"/>
      <c r="JCM771" s="156"/>
      <c r="JCN771" s="156"/>
      <c r="JCO771" s="156"/>
      <c r="JCP771" s="156"/>
      <c r="JCQ771" s="156"/>
      <c r="JCR771" s="156"/>
      <c r="JCS771" s="156"/>
      <c r="JCT771" s="156"/>
      <c r="JCU771" s="156"/>
      <c r="JCV771" s="156"/>
      <c r="JCW771" s="156"/>
      <c r="JCX771" s="156"/>
      <c r="JCY771" s="156"/>
      <c r="JCZ771" s="156"/>
      <c r="JDA771" s="156"/>
      <c r="JDB771" s="156"/>
      <c r="JDC771" s="156"/>
      <c r="JDD771" s="156"/>
      <c r="JDE771" s="156"/>
      <c r="JDF771" s="156"/>
      <c r="JDG771" s="156"/>
      <c r="JDH771" s="156"/>
      <c r="JDI771" s="156"/>
      <c r="JDJ771" s="156"/>
      <c r="JDK771" s="156"/>
      <c r="JDL771" s="156"/>
      <c r="JDM771" s="156"/>
      <c r="JDN771" s="156"/>
      <c r="JDO771" s="156"/>
      <c r="JDP771" s="156"/>
      <c r="JDQ771" s="156"/>
      <c r="JDR771" s="156"/>
      <c r="JDS771" s="156"/>
      <c r="JDT771" s="156"/>
      <c r="JDU771" s="156"/>
      <c r="JDV771" s="156"/>
      <c r="JDW771" s="156"/>
      <c r="JDX771" s="156"/>
      <c r="JDY771" s="156"/>
      <c r="JDZ771" s="156"/>
      <c r="JEA771" s="156"/>
      <c r="JEB771" s="156"/>
      <c r="JEC771" s="156"/>
      <c r="JED771" s="156"/>
      <c r="JEE771" s="156"/>
      <c r="JEF771" s="156"/>
      <c r="JEG771" s="156"/>
      <c r="JEH771" s="156"/>
      <c r="JEI771" s="156"/>
      <c r="JEJ771" s="156"/>
      <c r="JEK771" s="156"/>
      <c r="JEL771" s="156"/>
      <c r="JEM771" s="156"/>
      <c r="JEN771" s="156"/>
      <c r="JEO771" s="156"/>
      <c r="JEP771" s="156"/>
      <c r="JEQ771" s="156"/>
      <c r="JER771" s="156"/>
      <c r="JES771" s="156"/>
      <c r="JET771" s="156"/>
      <c r="JEU771" s="156"/>
      <c r="JEV771" s="156"/>
      <c r="JEW771" s="156"/>
      <c r="JEX771" s="156"/>
      <c r="JEY771" s="156"/>
      <c r="JEZ771" s="156"/>
      <c r="JFA771" s="156"/>
      <c r="JFB771" s="156"/>
      <c r="JFC771" s="156"/>
      <c r="JFD771" s="156"/>
      <c r="JFE771" s="156"/>
      <c r="JFF771" s="156"/>
      <c r="JFG771" s="156"/>
      <c r="JFH771" s="156"/>
      <c r="JFI771" s="156"/>
      <c r="JFJ771" s="156"/>
      <c r="JFK771" s="156"/>
      <c r="JFL771" s="156"/>
      <c r="JFM771" s="156"/>
      <c r="JFN771" s="156"/>
      <c r="JFO771" s="156"/>
      <c r="JFP771" s="156"/>
      <c r="JFQ771" s="156"/>
      <c r="JFR771" s="156"/>
      <c r="JFS771" s="156"/>
      <c r="JFT771" s="156"/>
      <c r="JFU771" s="156"/>
      <c r="JFV771" s="156"/>
      <c r="JFW771" s="156"/>
      <c r="JFX771" s="156"/>
      <c r="JFY771" s="156"/>
      <c r="JFZ771" s="156"/>
      <c r="JGA771" s="156"/>
      <c r="JGB771" s="156"/>
      <c r="JGC771" s="156"/>
      <c r="JGD771" s="156"/>
      <c r="JGE771" s="156"/>
      <c r="JGF771" s="156"/>
      <c r="JGG771" s="156"/>
      <c r="JGH771" s="156"/>
      <c r="JGI771" s="156"/>
      <c r="JGJ771" s="156"/>
      <c r="JGK771" s="156"/>
      <c r="JGL771" s="156"/>
      <c r="JGM771" s="156"/>
      <c r="JGN771" s="156"/>
      <c r="JGO771" s="156"/>
      <c r="JGP771" s="156"/>
      <c r="JGQ771" s="156"/>
      <c r="JGR771" s="156"/>
      <c r="JGS771" s="156"/>
      <c r="JGT771" s="156"/>
      <c r="JGU771" s="156"/>
      <c r="JGV771" s="156"/>
      <c r="JGW771" s="156"/>
      <c r="JGX771" s="156"/>
      <c r="JGY771" s="156"/>
      <c r="JGZ771" s="156"/>
      <c r="JHA771" s="156"/>
      <c r="JHB771" s="156"/>
      <c r="JHC771" s="156"/>
      <c r="JHD771" s="156"/>
      <c r="JHE771" s="156"/>
      <c r="JHF771" s="156"/>
      <c r="JHG771" s="156"/>
      <c r="JHH771" s="156"/>
      <c r="JHI771" s="156"/>
      <c r="JHJ771" s="156"/>
      <c r="JHK771" s="156"/>
      <c r="JHL771" s="156"/>
      <c r="JHM771" s="156"/>
      <c r="JHN771" s="156"/>
      <c r="JHO771" s="156"/>
      <c r="JHP771" s="156"/>
      <c r="JHQ771" s="156"/>
      <c r="JHR771" s="156"/>
      <c r="JHS771" s="156"/>
      <c r="JHT771" s="156"/>
      <c r="JHU771" s="156"/>
      <c r="JHV771" s="156"/>
      <c r="JHW771" s="156"/>
      <c r="JHX771" s="156"/>
      <c r="JHY771" s="156"/>
      <c r="JHZ771" s="156"/>
      <c r="JIA771" s="156"/>
      <c r="JIB771" s="156"/>
      <c r="JIC771" s="156"/>
      <c r="JID771" s="156"/>
      <c r="JIE771" s="156"/>
      <c r="JIF771" s="156"/>
      <c r="JIG771" s="156"/>
      <c r="JIH771" s="156"/>
      <c r="JII771" s="156"/>
      <c r="JIJ771" s="156"/>
      <c r="JIK771" s="156"/>
      <c r="JIL771" s="156"/>
      <c r="JIM771" s="156"/>
      <c r="JIN771" s="156"/>
      <c r="JIO771" s="156"/>
      <c r="JIP771" s="156"/>
      <c r="JIQ771" s="156"/>
      <c r="JIR771" s="156"/>
      <c r="JIS771" s="156"/>
      <c r="JIT771" s="156"/>
      <c r="JIU771" s="156"/>
      <c r="JIV771" s="156"/>
      <c r="JIW771" s="156"/>
      <c r="JIX771" s="156"/>
      <c r="JIY771" s="156"/>
      <c r="JIZ771" s="156"/>
      <c r="JJA771" s="156"/>
      <c r="JJB771" s="156"/>
      <c r="JJC771" s="156"/>
      <c r="JJD771" s="156"/>
      <c r="JJE771" s="156"/>
      <c r="JJF771" s="156"/>
      <c r="JJG771" s="156"/>
      <c r="JJH771" s="156"/>
      <c r="JJI771" s="156"/>
      <c r="JJJ771" s="156"/>
      <c r="JJK771" s="156"/>
      <c r="JJL771" s="156"/>
      <c r="JJM771" s="156"/>
      <c r="JJN771" s="156"/>
      <c r="JJO771" s="156"/>
      <c r="JJP771" s="156"/>
      <c r="JJQ771" s="156"/>
      <c r="JJR771" s="156"/>
      <c r="JJS771" s="156"/>
      <c r="JJT771" s="156"/>
      <c r="JJU771" s="156"/>
      <c r="JJV771" s="156"/>
      <c r="JJW771" s="156"/>
      <c r="JJX771" s="156"/>
      <c r="JJY771" s="156"/>
      <c r="JJZ771" s="156"/>
      <c r="JKA771" s="156"/>
      <c r="JKB771" s="156"/>
      <c r="JKC771" s="156"/>
      <c r="JKD771" s="156"/>
      <c r="JKE771" s="156"/>
      <c r="JKF771" s="156"/>
      <c r="JKG771" s="156"/>
      <c r="JKH771" s="156"/>
      <c r="JKI771" s="156"/>
      <c r="JKJ771" s="156"/>
      <c r="JKK771" s="156"/>
      <c r="JKL771" s="156"/>
      <c r="JKM771" s="156"/>
      <c r="JKN771" s="156"/>
      <c r="JKO771" s="156"/>
      <c r="JKP771" s="156"/>
      <c r="JKQ771" s="156"/>
      <c r="JKR771" s="156"/>
      <c r="JKS771" s="156"/>
      <c r="JKT771" s="156"/>
      <c r="JKU771" s="156"/>
      <c r="JKV771" s="156"/>
      <c r="JKW771" s="156"/>
      <c r="JKX771" s="156"/>
      <c r="JKY771" s="156"/>
      <c r="JKZ771" s="156"/>
      <c r="JLA771" s="156"/>
      <c r="JLB771" s="156"/>
      <c r="JLC771" s="156"/>
      <c r="JLD771" s="156"/>
      <c r="JLE771" s="156"/>
      <c r="JLF771" s="156"/>
      <c r="JLG771" s="156"/>
      <c r="JLH771" s="156"/>
      <c r="JLI771" s="156"/>
      <c r="JLJ771" s="156"/>
      <c r="JLK771" s="156"/>
      <c r="JLL771" s="156"/>
      <c r="JLM771" s="156"/>
      <c r="JLN771" s="156"/>
      <c r="JLO771" s="156"/>
      <c r="JLP771" s="156"/>
      <c r="JLQ771" s="156"/>
      <c r="JLR771" s="156"/>
      <c r="JLS771" s="156"/>
      <c r="JLT771" s="156"/>
      <c r="JLU771" s="156"/>
      <c r="JLV771" s="156"/>
      <c r="JLW771" s="156"/>
      <c r="JLX771" s="156"/>
      <c r="JLY771" s="156"/>
      <c r="JLZ771" s="156"/>
      <c r="JMA771" s="156"/>
      <c r="JMB771" s="156"/>
      <c r="JMC771" s="156"/>
      <c r="JMD771" s="156"/>
      <c r="JME771" s="156"/>
      <c r="JMF771" s="156"/>
      <c r="JMG771" s="156"/>
      <c r="JMH771" s="156"/>
      <c r="JMI771" s="156"/>
      <c r="JMJ771" s="156"/>
      <c r="JMK771" s="156"/>
      <c r="JML771" s="156"/>
      <c r="JMM771" s="156"/>
      <c r="JMN771" s="156"/>
      <c r="JMO771" s="156"/>
      <c r="JMP771" s="156"/>
      <c r="JMQ771" s="156"/>
      <c r="JMR771" s="156"/>
      <c r="JMS771" s="156"/>
      <c r="JMT771" s="156"/>
      <c r="JMU771" s="156"/>
      <c r="JMV771" s="156"/>
      <c r="JMW771" s="156"/>
      <c r="JMX771" s="156"/>
      <c r="JMY771" s="156"/>
      <c r="JMZ771" s="156"/>
      <c r="JNA771" s="156"/>
      <c r="JNB771" s="156"/>
      <c r="JNC771" s="156"/>
      <c r="JND771" s="156"/>
      <c r="JNE771" s="156"/>
      <c r="JNF771" s="156"/>
      <c r="JNG771" s="156"/>
      <c r="JNH771" s="156"/>
      <c r="JNI771" s="156"/>
      <c r="JNJ771" s="156"/>
      <c r="JNK771" s="156"/>
      <c r="JNL771" s="156"/>
      <c r="JNM771" s="156"/>
      <c r="JNN771" s="156"/>
      <c r="JNO771" s="156"/>
      <c r="JNP771" s="156"/>
      <c r="JNQ771" s="156"/>
      <c r="JNR771" s="156"/>
      <c r="JNS771" s="156"/>
      <c r="JNT771" s="156"/>
      <c r="JNU771" s="156"/>
      <c r="JNV771" s="156"/>
      <c r="JNW771" s="156"/>
      <c r="JNX771" s="156"/>
      <c r="JNY771" s="156"/>
      <c r="JNZ771" s="156"/>
      <c r="JOA771" s="156"/>
      <c r="JOB771" s="156"/>
      <c r="JOC771" s="156"/>
      <c r="JOD771" s="156"/>
      <c r="JOE771" s="156"/>
      <c r="JOF771" s="156"/>
      <c r="JOG771" s="156"/>
      <c r="JOH771" s="156"/>
      <c r="JOI771" s="156"/>
      <c r="JOJ771" s="156"/>
      <c r="JOK771" s="156"/>
      <c r="JOL771" s="156"/>
      <c r="JOM771" s="156"/>
      <c r="JON771" s="156"/>
      <c r="JOO771" s="156"/>
      <c r="JOP771" s="156"/>
      <c r="JOQ771" s="156"/>
      <c r="JOR771" s="156"/>
      <c r="JOS771" s="156"/>
      <c r="JOT771" s="156"/>
      <c r="JOU771" s="156"/>
      <c r="JOV771" s="156"/>
      <c r="JOW771" s="156"/>
      <c r="JOX771" s="156"/>
      <c r="JOY771" s="156"/>
      <c r="JOZ771" s="156"/>
      <c r="JPA771" s="156"/>
      <c r="JPB771" s="156"/>
      <c r="JPC771" s="156"/>
      <c r="JPD771" s="156"/>
      <c r="JPE771" s="156"/>
      <c r="JPF771" s="156"/>
      <c r="JPG771" s="156"/>
      <c r="JPH771" s="156"/>
      <c r="JPI771" s="156"/>
      <c r="JPJ771" s="156"/>
      <c r="JPK771" s="156"/>
      <c r="JPL771" s="156"/>
      <c r="JPM771" s="156"/>
      <c r="JPN771" s="156"/>
      <c r="JPO771" s="156"/>
      <c r="JPP771" s="156"/>
      <c r="JPQ771" s="156"/>
      <c r="JPR771" s="156"/>
      <c r="JPS771" s="156"/>
      <c r="JPT771" s="156"/>
      <c r="JPU771" s="156"/>
      <c r="JPV771" s="156"/>
      <c r="JPW771" s="156"/>
      <c r="JPX771" s="156"/>
      <c r="JPY771" s="156"/>
      <c r="JPZ771" s="156"/>
      <c r="JQA771" s="156"/>
      <c r="JQB771" s="156"/>
      <c r="JQC771" s="156"/>
      <c r="JQD771" s="156"/>
      <c r="JQE771" s="156"/>
      <c r="JQF771" s="156"/>
      <c r="JQG771" s="156"/>
      <c r="JQH771" s="156"/>
      <c r="JQI771" s="156"/>
      <c r="JQJ771" s="156"/>
      <c r="JQK771" s="156"/>
      <c r="JQL771" s="156"/>
      <c r="JQM771" s="156"/>
      <c r="JQN771" s="156"/>
      <c r="JQO771" s="156"/>
      <c r="JQP771" s="156"/>
      <c r="JQQ771" s="156"/>
      <c r="JQR771" s="156"/>
      <c r="JQS771" s="156"/>
      <c r="JQT771" s="156"/>
      <c r="JQU771" s="156"/>
      <c r="JQV771" s="156"/>
      <c r="JQW771" s="156"/>
      <c r="JQX771" s="156"/>
      <c r="JQY771" s="156"/>
      <c r="JQZ771" s="156"/>
      <c r="JRA771" s="156"/>
      <c r="JRB771" s="156"/>
      <c r="JRC771" s="156"/>
      <c r="JRD771" s="156"/>
      <c r="JRE771" s="156"/>
      <c r="JRF771" s="156"/>
      <c r="JRG771" s="156"/>
      <c r="JRH771" s="156"/>
      <c r="JRI771" s="156"/>
      <c r="JRJ771" s="156"/>
      <c r="JRK771" s="156"/>
      <c r="JRL771" s="156"/>
      <c r="JRM771" s="156"/>
      <c r="JRN771" s="156"/>
      <c r="JRO771" s="156"/>
      <c r="JRP771" s="156"/>
      <c r="JRQ771" s="156"/>
      <c r="JRR771" s="156"/>
      <c r="JRS771" s="156"/>
      <c r="JRT771" s="156"/>
      <c r="JRU771" s="156"/>
      <c r="JRV771" s="156"/>
      <c r="JRW771" s="156"/>
      <c r="JRX771" s="156"/>
      <c r="JRY771" s="156"/>
      <c r="JRZ771" s="156"/>
      <c r="JSA771" s="156"/>
      <c r="JSB771" s="156"/>
      <c r="JSC771" s="156"/>
      <c r="JSD771" s="156"/>
      <c r="JSE771" s="156"/>
      <c r="JSF771" s="156"/>
      <c r="JSG771" s="156"/>
      <c r="JSH771" s="156"/>
      <c r="JSI771" s="156"/>
      <c r="JSJ771" s="156"/>
      <c r="JSK771" s="156"/>
      <c r="JSL771" s="156"/>
      <c r="JSM771" s="156"/>
      <c r="JSN771" s="156"/>
      <c r="JSO771" s="156"/>
      <c r="JSP771" s="156"/>
      <c r="JSQ771" s="156"/>
      <c r="JSR771" s="156"/>
      <c r="JSS771" s="156"/>
      <c r="JST771" s="156"/>
      <c r="JSU771" s="156"/>
      <c r="JSV771" s="156"/>
      <c r="JSW771" s="156"/>
      <c r="JSX771" s="156"/>
      <c r="JSY771" s="156"/>
      <c r="JSZ771" s="156"/>
      <c r="JTA771" s="156"/>
      <c r="JTB771" s="156"/>
      <c r="JTC771" s="156"/>
      <c r="JTD771" s="156"/>
      <c r="JTE771" s="156"/>
      <c r="JTF771" s="156"/>
      <c r="JTG771" s="156"/>
      <c r="JTH771" s="156"/>
      <c r="JTI771" s="156"/>
      <c r="JTJ771" s="156"/>
      <c r="JTK771" s="156"/>
      <c r="JTL771" s="156"/>
      <c r="JTM771" s="156"/>
      <c r="JTN771" s="156"/>
      <c r="JTO771" s="156"/>
      <c r="JTP771" s="156"/>
      <c r="JTQ771" s="156"/>
      <c r="JTR771" s="156"/>
      <c r="JTS771" s="156"/>
      <c r="JTT771" s="156"/>
      <c r="JTU771" s="156"/>
      <c r="JTV771" s="156"/>
      <c r="JTW771" s="156"/>
      <c r="JTX771" s="156"/>
      <c r="JTY771" s="156"/>
      <c r="JTZ771" s="156"/>
      <c r="JUA771" s="156"/>
      <c r="JUB771" s="156"/>
      <c r="JUC771" s="156"/>
      <c r="JUD771" s="156"/>
      <c r="JUE771" s="156"/>
      <c r="JUF771" s="156"/>
      <c r="JUG771" s="156"/>
      <c r="JUH771" s="156"/>
      <c r="JUI771" s="156"/>
      <c r="JUJ771" s="156"/>
      <c r="JUK771" s="156"/>
      <c r="JUL771" s="156"/>
      <c r="JUM771" s="156"/>
      <c r="JUN771" s="156"/>
      <c r="JUO771" s="156"/>
      <c r="JUP771" s="156"/>
      <c r="JUQ771" s="156"/>
      <c r="JUR771" s="156"/>
      <c r="JUS771" s="156"/>
      <c r="JUT771" s="156"/>
      <c r="JUU771" s="156"/>
      <c r="JUV771" s="156"/>
      <c r="JUW771" s="156"/>
      <c r="JUX771" s="156"/>
      <c r="JUY771" s="156"/>
      <c r="JUZ771" s="156"/>
      <c r="JVA771" s="156"/>
      <c r="JVB771" s="156"/>
      <c r="JVC771" s="156"/>
      <c r="JVD771" s="156"/>
      <c r="JVE771" s="156"/>
      <c r="JVF771" s="156"/>
      <c r="JVG771" s="156"/>
      <c r="JVH771" s="156"/>
      <c r="JVI771" s="156"/>
      <c r="JVJ771" s="156"/>
      <c r="JVK771" s="156"/>
      <c r="JVL771" s="156"/>
      <c r="JVM771" s="156"/>
      <c r="JVN771" s="156"/>
      <c r="JVO771" s="156"/>
      <c r="JVP771" s="156"/>
      <c r="JVQ771" s="156"/>
      <c r="JVR771" s="156"/>
      <c r="JVS771" s="156"/>
      <c r="JVT771" s="156"/>
      <c r="JVU771" s="156"/>
      <c r="JVV771" s="156"/>
      <c r="JVW771" s="156"/>
      <c r="JVX771" s="156"/>
      <c r="JVY771" s="156"/>
      <c r="JVZ771" s="156"/>
      <c r="JWA771" s="156"/>
      <c r="JWB771" s="156"/>
      <c r="JWC771" s="156"/>
      <c r="JWD771" s="156"/>
      <c r="JWE771" s="156"/>
      <c r="JWF771" s="156"/>
      <c r="JWG771" s="156"/>
      <c r="JWH771" s="156"/>
      <c r="JWI771" s="156"/>
      <c r="JWJ771" s="156"/>
      <c r="JWK771" s="156"/>
      <c r="JWL771" s="156"/>
      <c r="JWM771" s="156"/>
      <c r="JWN771" s="156"/>
      <c r="JWO771" s="156"/>
      <c r="JWP771" s="156"/>
      <c r="JWQ771" s="156"/>
      <c r="JWR771" s="156"/>
      <c r="JWS771" s="156"/>
      <c r="JWT771" s="156"/>
      <c r="JWU771" s="156"/>
      <c r="JWV771" s="156"/>
      <c r="JWW771" s="156"/>
      <c r="JWX771" s="156"/>
      <c r="JWY771" s="156"/>
      <c r="JWZ771" s="156"/>
      <c r="JXA771" s="156"/>
      <c r="JXB771" s="156"/>
      <c r="JXC771" s="156"/>
      <c r="JXD771" s="156"/>
      <c r="JXE771" s="156"/>
      <c r="JXF771" s="156"/>
      <c r="JXG771" s="156"/>
      <c r="JXH771" s="156"/>
      <c r="JXI771" s="156"/>
      <c r="JXJ771" s="156"/>
      <c r="JXK771" s="156"/>
      <c r="JXL771" s="156"/>
      <c r="JXM771" s="156"/>
      <c r="JXN771" s="156"/>
      <c r="JXO771" s="156"/>
      <c r="JXP771" s="156"/>
      <c r="JXQ771" s="156"/>
      <c r="JXR771" s="156"/>
      <c r="JXS771" s="156"/>
      <c r="JXT771" s="156"/>
      <c r="JXU771" s="156"/>
      <c r="JXV771" s="156"/>
      <c r="JXW771" s="156"/>
      <c r="JXX771" s="156"/>
      <c r="JXY771" s="156"/>
      <c r="JXZ771" s="156"/>
      <c r="JYA771" s="156"/>
      <c r="JYB771" s="156"/>
      <c r="JYC771" s="156"/>
      <c r="JYD771" s="156"/>
      <c r="JYE771" s="156"/>
      <c r="JYF771" s="156"/>
      <c r="JYG771" s="156"/>
      <c r="JYH771" s="156"/>
      <c r="JYI771" s="156"/>
      <c r="JYJ771" s="156"/>
      <c r="JYK771" s="156"/>
      <c r="JYL771" s="156"/>
      <c r="JYM771" s="156"/>
      <c r="JYN771" s="156"/>
      <c r="JYO771" s="156"/>
      <c r="JYP771" s="156"/>
      <c r="JYQ771" s="156"/>
      <c r="JYR771" s="156"/>
      <c r="JYS771" s="156"/>
      <c r="JYT771" s="156"/>
      <c r="JYU771" s="156"/>
      <c r="JYV771" s="156"/>
      <c r="JYW771" s="156"/>
      <c r="JYX771" s="156"/>
      <c r="JYY771" s="156"/>
      <c r="JYZ771" s="156"/>
      <c r="JZA771" s="156"/>
      <c r="JZB771" s="156"/>
      <c r="JZC771" s="156"/>
      <c r="JZD771" s="156"/>
      <c r="JZE771" s="156"/>
      <c r="JZF771" s="156"/>
      <c r="JZG771" s="156"/>
      <c r="JZH771" s="156"/>
      <c r="JZI771" s="156"/>
      <c r="JZJ771" s="156"/>
      <c r="JZK771" s="156"/>
      <c r="JZL771" s="156"/>
      <c r="JZM771" s="156"/>
      <c r="JZN771" s="156"/>
      <c r="JZO771" s="156"/>
      <c r="JZP771" s="156"/>
      <c r="JZQ771" s="156"/>
      <c r="JZR771" s="156"/>
      <c r="JZS771" s="156"/>
      <c r="JZT771" s="156"/>
      <c r="JZU771" s="156"/>
      <c r="JZV771" s="156"/>
      <c r="JZW771" s="156"/>
      <c r="JZX771" s="156"/>
      <c r="JZY771" s="156"/>
      <c r="JZZ771" s="156"/>
      <c r="KAA771" s="156"/>
      <c r="KAB771" s="156"/>
      <c r="KAC771" s="156"/>
      <c r="KAD771" s="156"/>
      <c r="KAE771" s="156"/>
      <c r="KAF771" s="156"/>
      <c r="KAG771" s="156"/>
      <c r="KAH771" s="156"/>
      <c r="KAI771" s="156"/>
      <c r="KAJ771" s="156"/>
      <c r="KAK771" s="156"/>
      <c r="KAL771" s="156"/>
      <c r="KAM771" s="156"/>
      <c r="KAN771" s="156"/>
      <c r="KAO771" s="156"/>
      <c r="KAP771" s="156"/>
      <c r="KAQ771" s="156"/>
      <c r="KAR771" s="156"/>
      <c r="KAS771" s="156"/>
      <c r="KAT771" s="156"/>
      <c r="KAU771" s="156"/>
      <c r="KAV771" s="156"/>
      <c r="KAW771" s="156"/>
      <c r="KAX771" s="156"/>
      <c r="KAY771" s="156"/>
      <c r="KAZ771" s="156"/>
      <c r="KBA771" s="156"/>
      <c r="KBB771" s="156"/>
      <c r="KBC771" s="156"/>
      <c r="KBD771" s="156"/>
      <c r="KBE771" s="156"/>
      <c r="KBF771" s="156"/>
      <c r="KBG771" s="156"/>
      <c r="KBH771" s="156"/>
      <c r="KBI771" s="156"/>
      <c r="KBJ771" s="156"/>
      <c r="KBK771" s="156"/>
      <c r="KBL771" s="156"/>
      <c r="KBM771" s="156"/>
      <c r="KBN771" s="156"/>
      <c r="KBO771" s="156"/>
      <c r="KBP771" s="156"/>
      <c r="KBQ771" s="156"/>
      <c r="KBR771" s="156"/>
      <c r="KBS771" s="156"/>
      <c r="KBT771" s="156"/>
      <c r="KBU771" s="156"/>
      <c r="KBV771" s="156"/>
      <c r="KBW771" s="156"/>
      <c r="KBX771" s="156"/>
      <c r="KBY771" s="156"/>
      <c r="KBZ771" s="156"/>
      <c r="KCA771" s="156"/>
      <c r="KCB771" s="156"/>
      <c r="KCC771" s="156"/>
      <c r="KCD771" s="156"/>
      <c r="KCE771" s="156"/>
      <c r="KCF771" s="156"/>
      <c r="KCG771" s="156"/>
      <c r="KCH771" s="156"/>
      <c r="KCI771" s="156"/>
      <c r="KCJ771" s="156"/>
      <c r="KCK771" s="156"/>
      <c r="KCL771" s="156"/>
      <c r="KCM771" s="156"/>
      <c r="KCN771" s="156"/>
      <c r="KCO771" s="156"/>
      <c r="KCP771" s="156"/>
      <c r="KCQ771" s="156"/>
      <c r="KCR771" s="156"/>
      <c r="KCS771" s="156"/>
      <c r="KCT771" s="156"/>
      <c r="KCU771" s="156"/>
      <c r="KCV771" s="156"/>
      <c r="KCW771" s="156"/>
      <c r="KCX771" s="156"/>
      <c r="KCY771" s="156"/>
      <c r="KCZ771" s="156"/>
      <c r="KDA771" s="156"/>
      <c r="KDB771" s="156"/>
      <c r="KDC771" s="156"/>
      <c r="KDD771" s="156"/>
      <c r="KDE771" s="156"/>
      <c r="KDF771" s="156"/>
      <c r="KDG771" s="156"/>
      <c r="KDH771" s="156"/>
      <c r="KDI771" s="156"/>
      <c r="KDJ771" s="156"/>
      <c r="KDK771" s="156"/>
      <c r="KDL771" s="156"/>
      <c r="KDM771" s="156"/>
      <c r="KDN771" s="156"/>
      <c r="KDO771" s="156"/>
      <c r="KDP771" s="156"/>
      <c r="KDQ771" s="156"/>
      <c r="KDR771" s="156"/>
      <c r="KDS771" s="156"/>
      <c r="KDT771" s="156"/>
      <c r="KDU771" s="156"/>
      <c r="KDV771" s="156"/>
      <c r="KDW771" s="156"/>
      <c r="KDX771" s="156"/>
      <c r="KDY771" s="156"/>
      <c r="KDZ771" s="156"/>
      <c r="KEA771" s="156"/>
      <c r="KEB771" s="156"/>
      <c r="KEC771" s="156"/>
      <c r="KED771" s="156"/>
      <c r="KEE771" s="156"/>
      <c r="KEF771" s="156"/>
      <c r="KEG771" s="156"/>
      <c r="KEH771" s="156"/>
      <c r="KEI771" s="156"/>
      <c r="KEJ771" s="156"/>
      <c r="KEK771" s="156"/>
      <c r="KEL771" s="156"/>
      <c r="KEM771" s="156"/>
      <c r="KEN771" s="156"/>
      <c r="KEO771" s="156"/>
      <c r="KEP771" s="156"/>
      <c r="KEQ771" s="156"/>
      <c r="KER771" s="156"/>
      <c r="KES771" s="156"/>
      <c r="KET771" s="156"/>
      <c r="KEU771" s="156"/>
      <c r="KEV771" s="156"/>
      <c r="KEW771" s="156"/>
      <c r="KEX771" s="156"/>
      <c r="KEY771" s="156"/>
      <c r="KEZ771" s="156"/>
      <c r="KFA771" s="156"/>
      <c r="KFB771" s="156"/>
      <c r="KFC771" s="156"/>
      <c r="KFD771" s="156"/>
      <c r="KFE771" s="156"/>
      <c r="KFF771" s="156"/>
      <c r="KFG771" s="156"/>
      <c r="KFH771" s="156"/>
      <c r="KFI771" s="156"/>
      <c r="KFJ771" s="156"/>
      <c r="KFK771" s="156"/>
      <c r="KFL771" s="156"/>
      <c r="KFM771" s="156"/>
      <c r="KFN771" s="156"/>
      <c r="KFO771" s="156"/>
      <c r="KFP771" s="156"/>
      <c r="KFQ771" s="156"/>
      <c r="KFR771" s="156"/>
      <c r="KFS771" s="156"/>
      <c r="KFT771" s="156"/>
      <c r="KFU771" s="156"/>
      <c r="KFV771" s="156"/>
      <c r="KFW771" s="156"/>
      <c r="KFX771" s="156"/>
      <c r="KFY771" s="156"/>
      <c r="KFZ771" s="156"/>
      <c r="KGA771" s="156"/>
      <c r="KGB771" s="156"/>
      <c r="KGC771" s="156"/>
      <c r="KGD771" s="156"/>
      <c r="KGE771" s="156"/>
      <c r="KGF771" s="156"/>
      <c r="KGG771" s="156"/>
      <c r="KGH771" s="156"/>
      <c r="KGI771" s="156"/>
      <c r="KGJ771" s="156"/>
      <c r="KGK771" s="156"/>
      <c r="KGL771" s="156"/>
      <c r="KGM771" s="156"/>
      <c r="KGN771" s="156"/>
      <c r="KGO771" s="156"/>
      <c r="KGP771" s="156"/>
      <c r="KGQ771" s="156"/>
      <c r="KGR771" s="156"/>
      <c r="KGS771" s="156"/>
      <c r="KGT771" s="156"/>
      <c r="KGU771" s="156"/>
      <c r="KGV771" s="156"/>
      <c r="KGW771" s="156"/>
      <c r="KGX771" s="156"/>
      <c r="KGY771" s="156"/>
      <c r="KGZ771" s="156"/>
      <c r="KHA771" s="156"/>
      <c r="KHB771" s="156"/>
      <c r="KHC771" s="156"/>
      <c r="KHD771" s="156"/>
      <c r="KHE771" s="156"/>
      <c r="KHF771" s="156"/>
      <c r="KHG771" s="156"/>
      <c r="KHH771" s="156"/>
      <c r="KHI771" s="156"/>
      <c r="KHJ771" s="156"/>
      <c r="KHK771" s="156"/>
      <c r="KHL771" s="156"/>
      <c r="KHM771" s="156"/>
      <c r="KHN771" s="156"/>
      <c r="KHO771" s="156"/>
      <c r="KHP771" s="156"/>
      <c r="KHQ771" s="156"/>
      <c r="KHR771" s="156"/>
      <c r="KHS771" s="156"/>
      <c r="KHT771" s="156"/>
      <c r="KHU771" s="156"/>
      <c r="KHV771" s="156"/>
      <c r="KHW771" s="156"/>
      <c r="KHX771" s="156"/>
      <c r="KHY771" s="156"/>
      <c r="KHZ771" s="156"/>
      <c r="KIA771" s="156"/>
      <c r="KIB771" s="156"/>
      <c r="KIC771" s="156"/>
      <c r="KID771" s="156"/>
      <c r="KIE771" s="156"/>
      <c r="KIF771" s="156"/>
      <c r="KIG771" s="156"/>
      <c r="KIH771" s="156"/>
      <c r="KII771" s="156"/>
      <c r="KIJ771" s="156"/>
      <c r="KIK771" s="156"/>
      <c r="KIL771" s="156"/>
      <c r="KIM771" s="156"/>
      <c r="KIN771" s="156"/>
      <c r="KIO771" s="156"/>
      <c r="KIP771" s="156"/>
      <c r="KIQ771" s="156"/>
      <c r="KIR771" s="156"/>
      <c r="KIS771" s="156"/>
      <c r="KIT771" s="156"/>
      <c r="KIU771" s="156"/>
      <c r="KIV771" s="156"/>
      <c r="KIW771" s="156"/>
      <c r="KIX771" s="156"/>
      <c r="KIY771" s="156"/>
      <c r="KIZ771" s="156"/>
      <c r="KJA771" s="156"/>
      <c r="KJB771" s="156"/>
      <c r="KJC771" s="156"/>
      <c r="KJD771" s="156"/>
      <c r="KJE771" s="156"/>
      <c r="KJF771" s="156"/>
      <c r="KJG771" s="156"/>
      <c r="KJH771" s="156"/>
      <c r="KJI771" s="156"/>
      <c r="KJJ771" s="156"/>
      <c r="KJK771" s="156"/>
      <c r="KJL771" s="156"/>
      <c r="KJM771" s="156"/>
      <c r="KJN771" s="156"/>
      <c r="KJO771" s="156"/>
      <c r="KJP771" s="156"/>
      <c r="KJQ771" s="156"/>
      <c r="KJR771" s="156"/>
      <c r="KJS771" s="156"/>
      <c r="KJT771" s="156"/>
      <c r="KJU771" s="156"/>
      <c r="KJV771" s="156"/>
      <c r="KJW771" s="156"/>
      <c r="KJX771" s="156"/>
      <c r="KJY771" s="156"/>
      <c r="KJZ771" s="156"/>
      <c r="KKA771" s="156"/>
      <c r="KKB771" s="156"/>
      <c r="KKC771" s="156"/>
      <c r="KKD771" s="156"/>
      <c r="KKE771" s="156"/>
      <c r="KKF771" s="156"/>
      <c r="KKG771" s="156"/>
      <c r="KKH771" s="156"/>
      <c r="KKI771" s="156"/>
      <c r="KKJ771" s="156"/>
      <c r="KKK771" s="156"/>
      <c r="KKL771" s="156"/>
      <c r="KKM771" s="156"/>
      <c r="KKN771" s="156"/>
      <c r="KKO771" s="156"/>
      <c r="KKP771" s="156"/>
      <c r="KKQ771" s="156"/>
      <c r="KKR771" s="156"/>
      <c r="KKS771" s="156"/>
      <c r="KKT771" s="156"/>
      <c r="KKU771" s="156"/>
      <c r="KKV771" s="156"/>
      <c r="KKW771" s="156"/>
      <c r="KKX771" s="156"/>
      <c r="KKY771" s="156"/>
      <c r="KKZ771" s="156"/>
      <c r="KLA771" s="156"/>
      <c r="KLB771" s="156"/>
      <c r="KLC771" s="156"/>
      <c r="KLD771" s="156"/>
      <c r="KLE771" s="156"/>
      <c r="KLF771" s="156"/>
      <c r="KLG771" s="156"/>
      <c r="KLH771" s="156"/>
      <c r="KLI771" s="156"/>
      <c r="KLJ771" s="156"/>
      <c r="KLK771" s="156"/>
      <c r="KLL771" s="156"/>
      <c r="KLM771" s="156"/>
      <c r="KLN771" s="156"/>
      <c r="KLO771" s="156"/>
      <c r="KLP771" s="156"/>
      <c r="KLQ771" s="156"/>
      <c r="KLR771" s="156"/>
      <c r="KLS771" s="156"/>
      <c r="KLT771" s="156"/>
      <c r="KLU771" s="156"/>
      <c r="KLV771" s="156"/>
      <c r="KLW771" s="156"/>
      <c r="KLX771" s="156"/>
      <c r="KLY771" s="156"/>
      <c r="KLZ771" s="156"/>
      <c r="KMA771" s="156"/>
      <c r="KMB771" s="156"/>
      <c r="KMC771" s="156"/>
      <c r="KMD771" s="156"/>
      <c r="KME771" s="156"/>
      <c r="KMF771" s="156"/>
      <c r="KMG771" s="156"/>
      <c r="KMH771" s="156"/>
      <c r="KMI771" s="156"/>
      <c r="KMJ771" s="156"/>
      <c r="KMK771" s="156"/>
      <c r="KML771" s="156"/>
      <c r="KMM771" s="156"/>
      <c r="KMN771" s="156"/>
      <c r="KMO771" s="156"/>
      <c r="KMP771" s="156"/>
      <c r="KMQ771" s="156"/>
      <c r="KMR771" s="156"/>
      <c r="KMS771" s="156"/>
      <c r="KMT771" s="156"/>
      <c r="KMU771" s="156"/>
      <c r="KMV771" s="156"/>
      <c r="KMW771" s="156"/>
      <c r="KMX771" s="156"/>
      <c r="KMY771" s="156"/>
      <c r="KMZ771" s="156"/>
      <c r="KNA771" s="156"/>
      <c r="KNB771" s="156"/>
      <c r="KNC771" s="156"/>
      <c r="KND771" s="156"/>
      <c r="KNE771" s="156"/>
      <c r="KNF771" s="156"/>
      <c r="KNG771" s="156"/>
      <c r="KNH771" s="156"/>
      <c r="KNI771" s="156"/>
      <c r="KNJ771" s="156"/>
      <c r="KNK771" s="156"/>
      <c r="KNL771" s="156"/>
      <c r="KNM771" s="156"/>
      <c r="KNN771" s="156"/>
      <c r="KNO771" s="156"/>
      <c r="KNP771" s="156"/>
      <c r="KNQ771" s="156"/>
      <c r="KNR771" s="156"/>
      <c r="KNS771" s="156"/>
      <c r="KNT771" s="156"/>
      <c r="KNU771" s="156"/>
      <c r="KNV771" s="156"/>
      <c r="KNW771" s="156"/>
      <c r="KNX771" s="156"/>
      <c r="KNY771" s="156"/>
      <c r="KNZ771" s="156"/>
      <c r="KOA771" s="156"/>
      <c r="KOB771" s="156"/>
      <c r="KOC771" s="156"/>
      <c r="KOD771" s="156"/>
      <c r="KOE771" s="156"/>
      <c r="KOF771" s="156"/>
      <c r="KOG771" s="156"/>
      <c r="KOH771" s="156"/>
      <c r="KOI771" s="156"/>
      <c r="KOJ771" s="156"/>
      <c r="KOK771" s="156"/>
      <c r="KOL771" s="156"/>
      <c r="KOM771" s="156"/>
      <c r="KON771" s="156"/>
      <c r="KOO771" s="156"/>
      <c r="KOP771" s="156"/>
      <c r="KOQ771" s="156"/>
      <c r="KOR771" s="156"/>
      <c r="KOS771" s="156"/>
      <c r="KOT771" s="156"/>
      <c r="KOU771" s="156"/>
      <c r="KOV771" s="156"/>
      <c r="KOW771" s="156"/>
      <c r="KOX771" s="156"/>
      <c r="KOY771" s="156"/>
      <c r="KOZ771" s="156"/>
      <c r="KPA771" s="156"/>
      <c r="KPB771" s="156"/>
      <c r="KPC771" s="156"/>
      <c r="KPD771" s="156"/>
      <c r="KPE771" s="156"/>
      <c r="KPF771" s="156"/>
      <c r="KPG771" s="156"/>
      <c r="KPH771" s="156"/>
      <c r="KPI771" s="156"/>
      <c r="KPJ771" s="156"/>
      <c r="KPK771" s="156"/>
      <c r="KPL771" s="156"/>
      <c r="KPM771" s="156"/>
      <c r="KPN771" s="156"/>
      <c r="KPO771" s="156"/>
      <c r="KPP771" s="156"/>
      <c r="KPQ771" s="156"/>
      <c r="KPR771" s="156"/>
      <c r="KPS771" s="156"/>
      <c r="KPT771" s="156"/>
      <c r="KPU771" s="156"/>
      <c r="KPV771" s="156"/>
      <c r="KPW771" s="156"/>
      <c r="KPX771" s="156"/>
      <c r="KPY771" s="156"/>
      <c r="KPZ771" s="156"/>
      <c r="KQA771" s="156"/>
      <c r="KQB771" s="156"/>
      <c r="KQC771" s="156"/>
      <c r="KQD771" s="156"/>
      <c r="KQE771" s="156"/>
      <c r="KQF771" s="156"/>
      <c r="KQG771" s="156"/>
      <c r="KQH771" s="156"/>
      <c r="KQI771" s="156"/>
      <c r="KQJ771" s="156"/>
      <c r="KQK771" s="156"/>
      <c r="KQL771" s="156"/>
      <c r="KQM771" s="156"/>
      <c r="KQN771" s="156"/>
      <c r="KQO771" s="156"/>
      <c r="KQP771" s="156"/>
      <c r="KQQ771" s="156"/>
      <c r="KQR771" s="156"/>
      <c r="KQS771" s="156"/>
      <c r="KQT771" s="156"/>
      <c r="KQU771" s="156"/>
      <c r="KQV771" s="156"/>
      <c r="KQW771" s="156"/>
      <c r="KQX771" s="156"/>
      <c r="KQY771" s="156"/>
      <c r="KQZ771" s="156"/>
      <c r="KRA771" s="156"/>
      <c r="KRB771" s="156"/>
      <c r="KRC771" s="156"/>
      <c r="KRD771" s="156"/>
      <c r="KRE771" s="156"/>
      <c r="KRF771" s="156"/>
      <c r="KRG771" s="156"/>
      <c r="KRH771" s="156"/>
      <c r="KRI771" s="156"/>
      <c r="KRJ771" s="156"/>
      <c r="KRK771" s="156"/>
      <c r="KRL771" s="156"/>
      <c r="KRM771" s="156"/>
      <c r="KRN771" s="156"/>
      <c r="KRO771" s="156"/>
      <c r="KRP771" s="156"/>
      <c r="KRQ771" s="156"/>
      <c r="KRR771" s="156"/>
      <c r="KRS771" s="156"/>
      <c r="KRT771" s="156"/>
      <c r="KRU771" s="156"/>
      <c r="KRV771" s="156"/>
      <c r="KRW771" s="156"/>
      <c r="KRX771" s="156"/>
      <c r="KRY771" s="156"/>
      <c r="KRZ771" s="156"/>
      <c r="KSA771" s="156"/>
      <c r="KSB771" s="156"/>
      <c r="KSC771" s="156"/>
      <c r="KSD771" s="156"/>
      <c r="KSE771" s="156"/>
      <c r="KSF771" s="156"/>
      <c r="KSG771" s="156"/>
      <c r="KSH771" s="156"/>
      <c r="KSI771" s="156"/>
      <c r="KSJ771" s="156"/>
      <c r="KSK771" s="156"/>
      <c r="KSL771" s="156"/>
      <c r="KSM771" s="156"/>
      <c r="KSN771" s="156"/>
      <c r="KSO771" s="156"/>
      <c r="KSP771" s="156"/>
      <c r="KSQ771" s="156"/>
      <c r="KSR771" s="156"/>
      <c r="KSS771" s="156"/>
      <c r="KST771" s="156"/>
      <c r="KSU771" s="156"/>
      <c r="KSV771" s="156"/>
      <c r="KSW771" s="156"/>
      <c r="KSX771" s="156"/>
      <c r="KSY771" s="156"/>
      <c r="KSZ771" s="156"/>
      <c r="KTA771" s="156"/>
      <c r="KTB771" s="156"/>
      <c r="KTC771" s="156"/>
      <c r="KTD771" s="156"/>
      <c r="KTE771" s="156"/>
      <c r="KTF771" s="156"/>
      <c r="KTG771" s="156"/>
      <c r="KTH771" s="156"/>
      <c r="KTI771" s="156"/>
      <c r="KTJ771" s="156"/>
      <c r="KTK771" s="156"/>
      <c r="KTL771" s="156"/>
      <c r="KTM771" s="156"/>
      <c r="KTN771" s="156"/>
      <c r="KTO771" s="156"/>
      <c r="KTP771" s="156"/>
      <c r="KTQ771" s="156"/>
      <c r="KTR771" s="156"/>
      <c r="KTS771" s="156"/>
      <c r="KTT771" s="156"/>
      <c r="KTU771" s="156"/>
      <c r="KTV771" s="156"/>
      <c r="KTW771" s="156"/>
      <c r="KTX771" s="156"/>
      <c r="KTY771" s="156"/>
      <c r="KTZ771" s="156"/>
      <c r="KUA771" s="156"/>
      <c r="KUB771" s="156"/>
      <c r="KUC771" s="156"/>
      <c r="KUD771" s="156"/>
      <c r="KUE771" s="156"/>
      <c r="KUF771" s="156"/>
      <c r="KUG771" s="156"/>
      <c r="KUH771" s="156"/>
      <c r="KUI771" s="156"/>
      <c r="KUJ771" s="156"/>
      <c r="KUK771" s="156"/>
      <c r="KUL771" s="156"/>
      <c r="KUM771" s="156"/>
      <c r="KUN771" s="156"/>
      <c r="KUO771" s="156"/>
      <c r="KUP771" s="156"/>
      <c r="KUQ771" s="156"/>
      <c r="KUR771" s="156"/>
      <c r="KUS771" s="156"/>
      <c r="KUT771" s="156"/>
      <c r="KUU771" s="156"/>
      <c r="KUV771" s="156"/>
      <c r="KUW771" s="156"/>
      <c r="KUX771" s="156"/>
      <c r="KUY771" s="156"/>
      <c r="KUZ771" s="156"/>
      <c r="KVA771" s="156"/>
      <c r="KVB771" s="156"/>
      <c r="KVC771" s="156"/>
      <c r="KVD771" s="156"/>
      <c r="KVE771" s="156"/>
      <c r="KVF771" s="156"/>
      <c r="KVG771" s="156"/>
      <c r="KVH771" s="156"/>
      <c r="KVI771" s="156"/>
      <c r="KVJ771" s="156"/>
      <c r="KVK771" s="156"/>
      <c r="KVL771" s="156"/>
      <c r="KVM771" s="156"/>
      <c r="KVN771" s="156"/>
      <c r="KVO771" s="156"/>
      <c r="KVP771" s="156"/>
      <c r="KVQ771" s="156"/>
      <c r="KVR771" s="156"/>
      <c r="KVS771" s="156"/>
      <c r="KVT771" s="156"/>
      <c r="KVU771" s="156"/>
      <c r="KVV771" s="156"/>
      <c r="KVW771" s="156"/>
      <c r="KVX771" s="156"/>
      <c r="KVY771" s="156"/>
      <c r="KVZ771" s="156"/>
      <c r="KWA771" s="156"/>
      <c r="KWB771" s="156"/>
      <c r="KWC771" s="156"/>
      <c r="KWD771" s="156"/>
      <c r="KWE771" s="156"/>
      <c r="KWF771" s="156"/>
      <c r="KWG771" s="156"/>
      <c r="KWH771" s="156"/>
      <c r="KWI771" s="156"/>
      <c r="KWJ771" s="156"/>
      <c r="KWK771" s="156"/>
      <c r="KWL771" s="156"/>
      <c r="KWM771" s="156"/>
      <c r="KWN771" s="156"/>
      <c r="KWO771" s="156"/>
      <c r="KWP771" s="156"/>
      <c r="KWQ771" s="156"/>
      <c r="KWR771" s="156"/>
      <c r="KWS771" s="156"/>
      <c r="KWT771" s="156"/>
      <c r="KWU771" s="156"/>
      <c r="KWV771" s="156"/>
      <c r="KWW771" s="156"/>
      <c r="KWX771" s="156"/>
      <c r="KWY771" s="156"/>
      <c r="KWZ771" s="156"/>
      <c r="KXA771" s="156"/>
      <c r="KXB771" s="156"/>
      <c r="KXC771" s="156"/>
      <c r="KXD771" s="156"/>
      <c r="KXE771" s="156"/>
      <c r="KXF771" s="156"/>
      <c r="KXG771" s="156"/>
      <c r="KXH771" s="156"/>
      <c r="KXI771" s="156"/>
      <c r="KXJ771" s="156"/>
      <c r="KXK771" s="156"/>
      <c r="KXL771" s="156"/>
      <c r="KXM771" s="156"/>
      <c r="KXN771" s="156"/>
      <c r="KXO771" s="156"/>
      <c r="KXP771" s="156"/>
      <c r="KXQ771" s="156"/>
      <c r="KXR771" s="156"/>
      <c r="KXS771" s="156"/>
      <c r="KXT771" s="156"/>
      <c r="KXU771" s="156"/>
      <c r="KXV771" s="156"/>
      <c r="KXW771" s="156"/>
      <c r="KXX771" s="156"/>
      <c r="KXY771" s="156"/>
      <c r="KXZ771" s="156"/>
      <c r="KYA771" s="156"/>
      <c r="KYB771" s="156"/>
      <c r="KYC771" s="156"/>
      <c r="KYD771" s="156"/>
      <c r="KYE771" s="156"/>
      <c r="KYF771" s="156"/>
      <c r="KYG771" s="156"/>
      <c r="KYH771" s="156"/>
      <c r="KYI771" s="156"/>
      <c r="KYJ771" s="156"/>
      <c r="KYK771" s="156"/>
      <c r="KYL771" s="156"/>
      <c r="KYM771" s="156"/>
      <c r="KYN771" s="156"/>
      <c r="KYO771" s="156"/>
      <c r="KYP771" s="156"/>
      <c r="KYQ771" s="156"/>
      <c r="KYR771" s="156"/>
      <c r="KYS771" s="156"/>
      <c r="KYT771" s="156"/>
      <c r="KYU771" s="156"/>
      <c r="KYV771" s="156"/>
      <c r="KYW771" s="156"/>
      <c r="KYX771" s="156"/>
      <c r="KYY771" s="156"/>
      <c r="KYZ771" s="156"/>
      <c r="KZA771" s="156"/>
      <c r="KZB771" s="156"/>
      <c r="KZC771" s="156"/>
      <c r="KZD771" s="156"/>
      <c r="KZE771" s="156"/>
      <c r="KZF771" s="156"/>
      <c r="KZG771" s="156"/>
      <c r="KZH771" s="156"/>
      <c r="KZI771" s="156"/>
      <c r="KZJ771" s="156"/>
      <c r="KZK771" s="156"/>
      <c r="KZL771" s="156"/>
      <c r="KZM771" s="156"/>
      <c r="KZN771" s="156"/>
      <c r="KZO771" s="156"/>
      <c r="KZP771" s="156"/>
      <c r="KZQ771" s="156"/>
      <c r="KZR771" s="156"/>
      <c r="KZS771" s="156"/>
      <c r="KZT771" s="156"/>
      <c r="KZU771" s="156"/>
      <c r="KZV771" s="156"/>
      <c r="KZW771" s="156"/>
      <c r="KZX771" s="156"/>
      <c r="KZY771" s="156"/>
      <c r="KZZ771" s="156"/>
      <c r="LAA771" s="156"/>
      <c r="LAB771" s="156"/>
      <c r="LAC771" s="156"/>
      <c r="LAD771" s="156"/>
      <c r="LAE771" s="156"/>
      <c r="LAF771" s="156"/>
      <c r="LAG771" s="156"/>
      <c r="LAH771" s="156"/>
      <c r="LAI771" s="156"/>
      <c r="LAJ771" s="156"/>
      <c r="LAK771" s="156"/>
      <c r="LAL771" s="156"/>
      <c r="LAM771" s="156"/>
      <c r="LAN771" s="156"/>
      <c r="LAO771" s="156"/>
      <c r="LAP771" s="156"/>
      <c r="LAQ771" s="156"/>
      <c r="LAR771" s="156"/>
      <c r="LAS771" s="156"/>
      <c r="LAT771" s="156"/>
      <c r="LAU771" s="156"/>
      <c r="LAV771" s="156"/>
      <c r="LAW771" s="156"/>
      <c r="LAX771" s="156"/>
      <c r="LAY771" s="156"/>
      <c r="LAZ771" s="156"/>
      <c r="LBA771" s="156"/>
      <c r="LBB771" s="156"/>
      <c r="LBC771" s="156"/>
      <c r="LBD771" s="156"/>
      <c r="LBE771" s="156"/>
      <c r="LBF771" s="156"/>
      <c r="LBG771" s="156"/>
      <c r="LBH771" s="156"/>
      <c r="LBI771" s="156"/>
      <c r="LBJ771" s="156"/>
      <c r="LBK771" s="156"/>
      <c r="LBL771" s="156"/>
      <c r="LBM771" s="156"/>
      <c r="LBN771" s="156"/>
      <c r="LBO771" s="156"/>
      <c r="LBP771" s="156"/>
      <c r="LBQ771" s="156"/>
      <c r="LBR771" s="156"/>
      <c r="LBS771" s="156"/>
      <c r="LBT771" s="156"/>
      <c r="LBU771" s="156"/>
      <c r="LBV771" s="156"/>
      <c r="LBW771" s="156"/>
      <c r="LBX771" s="156"/>
      <c r="LBY771" s="156"/>
      <c r="LBZ771" s="156"/>
      <c r="LCA771" s="156"/>
      <c r="LCB771" s="156"/>
      <c r="LCC771" s="156"/>
      <c r="LCD771" s="156"/>
      <c r="LCE771" s="156"/>
      <c r="LCF771" s="156"/>
      <c r="LCG771" s="156"/>
      <c r="LCH771" s="156"/>
      <c r="LCI771" s="156"/>
      <c r="LCJ771" s="156"/>
      <c r="LCK771" s="156"/>
      <c r="LCL771" s="156"/>
      <c r="LCM771" s="156"/>
      <c r="LCN771" s="156"/>
      <c r="LCO771" s="156"/>
      <c r="LCP771" s="156"/>
      <c r="LCQ771" s="156"/>
      <c r="LCR771" s="156"/>
      <c r="LCS771" s="156"/>
      <c r="LCT771" s="156"/>
      <c r="LCU771" s="156"/>
      <c r="LCV771" s="156"/>
      <c r="LCW771" s="156"/>
      <c r="LCX771" s="156"/>
      <c r="LCY771" s="156"/>
      <c r="LCZ771" s="156"/>
      <c r="LDA771" s="156"/>
      <c r="LDB771" s="156"/>
      <c r="LDC771" s="156"/>
      <c r="LDD771" s="156"/>
      <c r="LDE771" s="156"/>
      <c r="LDF771" s="156"/>
      <c r="LDG771" s="156"/>
      <c r="LDH771" s="156"/>
      <c r="LDI771" s="156"/>
      <c r="LDJ771" s="156"/>
      <c r="LDK771" s="156"/>
      <c r="LDL771" s="156"/>
      <c r="LDM771" s="156"/>
      <c r="LDN771" s="156"/>
      <c r="LDO771" s="156"/>
      <c r="LDP771" s="156"/>
      <c r="LDQ771" s="156"/>
      <c r="LDR771" s="156"/>
      <c r="LDS771" s="156"/>
      <c r="LDT771" s="156"/>
      <c r="LDU771" s="156"/>
      <c r="LDV771" s="156"/>
      <c r="LDW771" s="156"/>
      <c r="LDX771" s="156"/>
      <c r="LDY771" s="156"/>
      <c r="LDZ771" s="156"/>
      <c r="LEA771" s="156"/>
      <c r="LEB771" s="156"/>
      <c r="LEC771" s="156"/>
      <c r="LED771" s="156"/>
      <c r="LEE771" s="156"/>
      <c r="LEF771" s="156"/>
      <c r="LEG771" s="156"/>
      <c r="LEH771" s="156"/>
      <c r="LEI771" s="156"/>
      <c r="LEJ771" s="156"/>
      <c r="LEK771" s="156"/>
      <c r="LEL771" s="156"/>
      <c r="LEM771" s="156"/>
      <c r="LEN771" s="156"/>
      <c r="LEO771" s="156"/>
      <c r="LEP771" s="156"/>
      <c r="LEQ771" s="156"/>
      <c r="LER771" s="156"/>
      <c r="LES771" s="156"/>
      <c r="LET771" s="156"/>
      <c r="LEU771" s="156"/>
      <c r="LEV771" s="156"/>
      <c r="LEW771" s="156"/>
      <c r="LEX771" s="156"/>
      <c r="LEY771" s="156"/>
      <c r="LEZ771" s="156"/>
      <c r="LFA771" s="156"/>
      <c r="LFB771" s="156"/>
      <c r="LFC771" s="156"/>
      <c r="LFD771" s="156"/>
      <c r="LFE771" s="156"/>
      <c r="LFF771" s="156"/>
      <c r="LFG771" s="156"/>
      <c r="LFH771" s="156"/>
      <c r="LFI771" s="156"/>
      <c r="LFJ771" s="156"/>
      <c r="LFK771" s="156"/>
      <c r="LFL771" s="156"/>
      <c r="LFM771" s="156"/>
      <c r="LFN771" s="156"/>
      <c r="LFO771" s="156"/>
      <c r="LFP771" s="156"/>
      <c r="LFQ771" s="156"/>
      <c r="LFR771" s="156"/>
      <c r="LFS771" s="156"/>
      <c r="LFT771" s="156"/>
      <c r="LFU771" s="156"/>
      <c r="LFV771" s="156"/>
      <c r="LFW771" s="156"/>
      <c r="LFX771" s="156"/>
      <c r="LFY771" s="156"/>
      <c r="LFZ771" s="156"/>
      <c r="LGA771" s="156"/>
      <c r="LGB771" s="156"/>
      <c r="LGC771" s="156"/>
      <c r="LGD771" s="156"/>
      <c r="LGE771" s="156"/>
      <c r="LGF771" s="156"/>
      <c r="LGG771" s="156"/>
      <c r="LGH771" s="156"/>
      <c r="LGI771" s="156"/>
      <c r="LGJ771" s="156"/>
      <c r="LGK771" s="156"/>
      <c r="LGL771" s="156"/>
      <c r="LGM771" s="156"/>
      <c r="LGN771" s="156"/>
      <c r="LGO771" s="156"/>
      <c r="LGP771" s="156"/>
      <c r="LGQ771" s="156"/>
      <c r="LGR771" s="156"/>
      <c r="LGS771" s="156"/>
      <c r="LGT771" s="156"/>
      <c r="LGU771" s="156"/>
      <c r="LGV771" s="156"/>
      <c r="LGW771" s="156"/>
      <c r="LGX771" s="156"/>
      <c r="LGY771" s="156"/>
      <c r="LGZ771" s="156"/>
      <c r="LHA771" s="156"/>
      <c r="LHB771" s="156"/>
      <c r="LHC771" s="156"/>
      <c r="LHD771" s="156"/>
      <c r="LHE771" s="156"/>
      <c r="LHF771" s="156"/>
      <c r="LHG771" s="156"/>
      <c r="LHH771" s="156"/>
      <c r="LHI771" s="156"/>
      <c r="LHJ771" s="156"/>
      <c r="LHK771" s="156"/>
      <c r="LHL771" s="156"/>
      <c r="LHM771" s="156"/>
      <c r="LHN771" s="156"/>
      <c r="LHO771" s="156"/>
      <c r="LHP771" s="156"/>
      <c r="LHQ771" s="156"/>
      <c r="LHR771" s="156"/>
      <c r="LHS771" s="156"/>
      <c r="LHT771" s="156"/>
      <c r="LHU771" s="156"/>
      <c r="LHV771" s="156"/>
      <c r="LHW771" s="156"/>
      <c r="LHX771" s="156"/>
      <c r="LHY771" s="156"/>
      <c r="LHZ771" s="156"/>
      <c r="LIA771" s="156"/>
      <c r="LIB771" s="156"/>
      <c r="LIC771" s="156"/>
      <c r="LID771" s="156"/>
      <c r="LIE771" s="156"/>
      <c r="LIF771" s="156"/>
      <c r="LIG771" s="156"/>
      <c r="LIH771" s="156"/>
      <c r="LII771" s="156"/>
      <c r="LIJ771" s="156"/>
      <c r="LIK771" s="156"/>
      <c r="LIL771" s="156"/>
      <c r="LIM771" s="156"/>
      <c r="LIN771" s="156"/>
      <c r="LIO771" s="156"/>
      <c r="LIP771" s="156"/>
      <c r="LIQ771" s="156"/>
      <c r="LIR771" s="156"/>
      <c r="LIS771" s="156"/>
      <c r="LIT771" s="156"/>
      <c r="LIU771" s="156"/>
      <c r="LIV771" s="156"/>
      <c r="LIW771" s="156"/>
      <c r="LIX771" s="156"/>
      <c r="LIY771" s="156"/>
      <c r="LIZ771" s="156"/>
      <c r="LJA771" s="156"/>
      <c r="LJB771" s="156"/>
      <c r="LJC771" s="156"/>
      <c r="LJD771" s="156"/>
      <c r="LJE771" s="156"/>
      <c r="LJF771" s="156"/>
      <c r="LJG771" s="156"/>
      <c r="LJH771" s="156"/>
      <c r="LJI771" s="156"/>
      <c r="LJJ771" s="156"/>
      <c r="LJK771" s="156"/>
      <c r="LJL771" s="156"/>
      <c r="LJM771" s="156"/>
      <c r="LJN771" s="156"/>
      <c r="LJO771" s="156"/>
      <c r="LJP771" s="156"/>
      <c r="LJQ771" s="156"/>
      <c r="LJR771" s="156"/>
      <c r="LJS771" s="156"/>
      <c r="LJT771" s="156"/>
      <c r="LJU771" s="156"/>
      <c r="LJV771" s="156"/>
      <c r="LJW771" s="156"/>
      <c r="LJX771" s="156"/>
      <c r="LJY771" s="156"/>
      <c r="LJZ771" s="156"/>
      <c r="LKA771" s="156"/>
      <c r="LKB771" s="156"/>
      <c r="LKC771" s="156"/>
      <c r="LKD771" s="156"/>
      <c r="LKE771" s="156"/>
      <c r="LKF771" s="156"/>
      <c r="LKG771" s="156"/>
      <c r="LKH771" s="156"/>
      <c r="LKI771" s="156"/>
      <c r="LKJ771" s="156"/>
      <c r="LKK771" s="156"/>
      <c r="LKL771" s="156"/>
      <c r="LKM771" s="156"/>
      <c r="LKN771" s="156"/>
      <c r="LKO771" s="156"/>
      <c r="LKP771" s="156"/>
      <c r="LKQ771" s="156"/>
      <c r="LKR771" s="156"/>
      <c r="LKS771" s="156"/>
      <c r="LKT771" s="156"/>
      <c r="LKU771" s="156"/>
      <c r="LKV771" s="156"/>
      <c r="LKW771" s="156"/>
      <c r="LKX771" s="156"/>
      <c r="LKY771" s="156"/>
      <c r="LKZ771" s="156"/>
      <c r="LLA771" s="156"/>
      <c r="LLB771" s="156"/>
      <c r="LLC771" s="156"/>
      <c r="LLD771" s="156"/>
      <c r="LLE771" s="156"/>
      <c r="LLF771" s="156"/>
      <c r="LLG771" s="156"/>
      <c r="LLH771" s="156"/>
      <c r="LLI771" s="156"/>
      <c r="LLJ771" s="156"/>
      <c r="LLK771" s="156"/>
      <c r="LLL771" s="156"/>
      <c r="LLM771" s="156"/>
      <c r="LLN771" s="156"/>
      <c r="LLO771" s="156"/>
      <c r="LLP771" s="156"/>
      <c r="LLQ771" s="156"/>
      <c r="LLR771" s="156"/>
      <c r="LLS771" s="156"/>
      <c r="LLT771" s="156"/>
      <c r="LLU771" s="156"/>
      <c r="LLV771" s="156"/>
      <c r="LLW771" s="156"/>
      <c r="LLX771" s="156"/>
      <c r="LLY771" s="156"/>
      <c r="LLZ771" s="156"/>
      <c r="LMA771" s="156"/>
      <c r="LMB771" s="156"/>
      <c r="LMC771" s="156"/>
      <c r="LMD771" s="156"/>
      <c r="LME771" s="156"/>
      <c r="LMF771" s="156"/>
      <c r="LMG771" s="156"/>
      <c r="LMH771" s="156"/>
      <c r="LMI771" s="156"/>
      <c r="LMJ771" s="156"/>
      <c r="LMK771" s="156"/>
      <c r="LML771" s="156"/>
      <c r="LMM771" s="156"/>
      <c r="LMN771" s="156"/>
      <c r="LMO771" s="156"/>
      <c r="LMP771" s="156"/>
      <c r="LMQ771" s="156"/>
      <c r="LMR771" s="156"/>
      <c r="LMS771" s="156"/>
      <c r="LMT771" s="156"/>
      <c r="LMU771" s="156"/>
      <c r="LMV771" s="156"/>
      <c r="LMW771" s="156"/>
      <c r="LMX771" s="156"/>
      <c r="LMY771" s="156"/>
      <c r="LMZ771" s="156"/>
      <c r="LNA771" s="156"/>
      <c r="LNB771" s="156"/>
      <c r="LNC771" s="156"/>
      <c r="LND771" s="156"/>
      <c r="LNE771" s="156"/>
      <c r="LNF771" s="156"/>
      <c r="LNG771" s="156"/>
      <c r="LNH771" s="156"/>
      <c r="LNI771" s="156"/>
      <c r="LNJ771" s="156"/>
      <c r="LNK771" s="156"/>
      <c r="LNL771" s="156"/>
      <c r="LNM771" s="156"/>
      <c r="LNN771" s="156"/>
      <c r="LNO771" s="156"/>
      <c r="LNP771" s="156"/>
      <c r="LNQ771" s="156"/>
      <c r="LNR771" s="156"/>
      <c r="LNS771" s="156"/>
      <c r="LNT771" s="156"/>
      <c r="LNU771" s="156"/>
      <c r="LNV771" s="156"/>
      <c r="LNW771" s="156"/>
      <c r="LNX771" s="156"/>
      <c r="LNY771" s="156"/>
      <c r="LNZ771" s="156"/>
      <c r="LOA771" s="156"/>
      <c r="LOB771" s="156"/>
      <c r="LOC771" s="156"/>
      <c r="LOD771" s="156"/>
      <c r="LOE771" s="156"/>
      <c r="LOF771" s="156"/>
      <c r="LOG771" s="156"/>
      <c r="LOH771" s="156"/>
      <c r="LOI771" s="156"/>
      <c r="LOJ771" s="156"/>
      <c r="LOK771" s="156"/>
      <c r="LOL771" s="156"/>
      <c r="LOM771" s="156"/>
      <c r="LON771" s="156"/>
      <c r="LOO771" s="156"/>
      <c r="LOP771" s="156"/>
      <c r="LOQ771" s="156"/>
      <c r="LOR771" s="156"/>
      <c r="LOS771" s="156"/>
      <c r="LOT771" s="156"/>
      <c r="LOU771" s="156"/>
      <c r="LOV771" s="156"/>
      <c r="LOW771" s="156"/>
      <c r="LOX771" s="156"/>
      <c r="LOY771" s="156"/>
      <c r="LOZ771" s="156"/>
      <c r="LPA771" s="156"/>
      <c r="LPB771" s="156"/>
      <c r="LPC771" s="156"/>
      <c r="LPD771" s="156"/>
      <c r="LPE771" s="156"/>
      <c r="LPF771" s="156"/>
      <c r="LPG771" s="156"/>
      <c r="LPH771" s="156"/>
      <c r="LPI771" s="156"/>
      <c r="LPJ771" s="156"/>
      <c r="LPK771" s="156"/>
      <c r="LPL771" s="156"/>
      <c r="LPM771" s="156"/>
      <c r="LPN771" s="156"/>
      <c r="LPO771" s="156"/>
      <c r="LPP771" s="156"/>
      <c r="LPQ771" s="156"/>
      <c r="LPR771" s="156"/>
      <c r="LPS771" s="156"/>
      <c r="LPT771" s="156"/>
      <c r="LPU771" s="156"/>
      <c r="LPV771" s="156"/>
      <c r="LPW771" s="156"/>
      <c r="LPX771" s="156"/>
      <c r="LPY771" s="156"/>
      <c r="LPZ771" s="156"/>
      <c r="LQA771" s="156"/>
      <c r="LQB771" s="156"/>
      <c r="LQC771" s="156"/>
      <c r="LQD771" s="156"/>
      <c r="LQE771" s="156"/>
      <c r="LQF771" s="156"/>
      <c r="LQG771" s="156"/>
      <c r="LQH771" s="156"/>
      <c r="LQI771" s="156"/>
      <c r="LQJ771" s="156"/>
      <c r="LQK771" s="156"/>
      <c r="LQL771" s="156"/>
      <c r="LQM771" s="156"/>
      <c r="LQN771" s="156"/>
      <c r="LQO771" s="156"/>
      <c r="LQP771" s="156"/>
      <c r="LQQ771" s="156"/>
      <c r="LQR771" s="156"/>
      <c r="LQS771" s="156"/>
      <c r="LQT771" s="156"/>
      <c r="LQU771" s="156"/>
      <c r="LQV771" s="156"/>
      <c r="LQW771" s="156"/>
      <c r="LQX771" s="156"/>
      <c r="LQY771" s="156"/>
      <c r="LQZ771" s="156"/>
      <c r="LRA771" s="156"/>
      <c r="LRB771" s="156"/>
      <c r="LRC771" s="156"/>
      <c r="LRD771" s="156"/>
      <c r="LRE771" s="156"/>
      <c r="LRF771" s="156"/>
      <c r="LRG771" s="156"/>
      <c r="LRH771" s="156"/>
      <c r="LRI771" s="156"/>
      <c r="LRJ771" s="156"/>
      <c r="LRK771" s="156"/>
      <c r="LRL771" s="156"/>
      <c r="LRM771" s="156"/>
      <c r="LRN771" s="156"/>
      <c r="LRO771" s="156"/>
      <c r="LRP771" s="156"/>
      <c r="LRQ771" s="156"/>
      <c r="LRR771" s="156"/>
      <c r="LRS771" s="156"/>
      <c r="LRT771" s="156"/>
      <c r="LRU771" s="156"/>
      <c r="LRV771" s="156"/>
      <c r="LRW771" s="156"/>
      <c r="LRX771" s="156"/>
      <c r="LRY771" s="156"/>
      <c r="LRZ771" s="156"/>
      <c r="LSA771" s="156"/>
      <c r="LSB771" s="156"/>
      <c r="LSC771" s="156"/>
      <c r="LSD771" s="156"/>
      <c r="LSE771" s="156"/>
      <c r="LSF771" s="156"/>
      <c r="LSG771" s="156"/>
      <c r="LSH771" s="156"/>
      <c r="LSI771" s="156"/>
      <c r="LSJ771" s="156"/>
      <c r="LSK771" s="156"/>
      <c r="LSL771" s="156"/>
      <c r="LSM771" s="156"/>
      <c r="LSN771" s="156"/>
      <c r="LSO771" s="156"/>
      <c r="LSP771" s="156"/>
      <c r="LSQ771" s="156"/>
      <c r="LSR771" s="156"/>
      <c r="LSS771" s="156"/>
      <c r="LST771" s="156"/>
      <c r="LSU771" s="156"/>
      <c r="LSV771" s="156"/>
      <c r="LSW771" s="156"/>
      <c r="LSX771" s="156"/>
      <c r="LSY771" s="156"/>
      <c r="LSZ771" s="156"/>
      <c r="LTA771" s="156"/>
      <c r="LTB771" s="156"/>
      <c r="LTC771" s="156"/>
      <c r="LTD771" s="156"/>
      <c r="LTE771" s="156"/>
      <c r="LTF771" s="156"/>
      <c r="LTG771" s="156"/>
      <c r="LTH771" s="156"/>
      <c r="LTI771" s="156"/>
      <c r="LTJ771" s="156"/>
      <c r="LTK771" s="156"/>
      <c r="LTL771" s="156"/>
      <c r="LTM771" s="156"/>
      <c r="LTN771" s="156"/>
      <c r="LTO771" s="156"/>
      <c r="LTP771" s="156"/>
      <c r="LTQ771" s="156"/>
      <c r="LTR771" s="156"/>
      <c r="LTS771" s="156"/>
      <c r="LTT771" s="156"/>
      <c r="LTU771" s="156"/>
      <c r="LTV771" s="156"/>
      <c r="LTW771" s="156"/>
      <c r="LTX771" s="156"/>
      <c r="LTY771" s="156"/>
      <c r="LTZ771" s="156"/>
      <c r="LUA771" s="156"/>
      <c r="LUB771" s="156"/>
      <c r="LUC771" s="156"/>
      <c r="LUD771" s="156"/>
      <c r="LUE771" s="156"/>
      <c r="LUF771" s="156"/>
      <c r="LUG771" s="156"/>
      <c r="LUH771" s="156"/>
      <c r="LUI771" s="156"/>
      <c r="LUJ771" s="156"/>
      <c r="LUK771" s="156"/>
      <c r="LUL771" s="156"/>
      <c r="LUM771" s="156"/>
      <c r="LUN771" s="156"/>
      <c r="LUO771" s="156"/>
      <c r="LUP771" s="156"/>
      <c r="LUQ771" s="156"/>
      <c r="LUR771" s="156"/>
      <c r="LUS771" s="156"/>
      <c r="LUT771" s="156"/>
      <c r="LUU771" s="156"/>
      <c r="LUV771" s="156"/>
      <c r="LUW771" s="156"/>
      <c r="LUX771" s="156"/>
      <c r="LUY771" s="156"/>
      <c r="LUZ771" s="156"/>
      <c r="LVA771" s="156"/>
      <c r="LVB771" s="156"/>
      <c r="LVC771" s="156"/>
      <c r="LVD771" s="156"/>
      <c r="LVE771" s="156"/>
      <c r="LVF771" s="156"/>
      <c r="LVG771" s="156"/>
      <c r="LVH771" s="156"/>
      <c r="LVI771" s="156"/>
      <c r="LVJ771" s="156"/>
      <c r="LVK771" s="156"/>
      <c r="LVL771" s="156"/>
      <c r="LVM771" s="156"/>
      <c r="LVN771" s="156"/>
      <c r="LVO771" s="156"/>
      <c r="LVP771" s="156"/>
      <c r="LVQ771" s="156"/>
      <c r="LVR771" s="156"/>
      <c r="LVS771" s="156"/>
      <c r="LVT771" s="156"/>
      <c r="LVU771" s="156"/>
      <c r="LVV771" s="156"/>
      <c r="LVW771" s="156"/>
      <c r="LVX771" s="156"/>
      <c r="LVY771" s="156"/>
      <c r="LVZ771" s="156"/>
      <c r="LWA771" s="156"/>
      <c r="LWB771" s="156"/>
      <c r="LWC771" s="156"/>
      <c r="LWD771" s="156"/>
      <c r="LWE771" s="156"/>
      <c r="LWF771" s="156"/>
      <c r="LWG771" s="156"/>
      <c r="LWH771" s="156"/>
      <c r="LWI771" s="156"/>
      <c r="LWJ771" s="156"/>
      <c r="LWK771" s="156"/>
      <c r="LWL771" s="156"/>
      <c r="LWM771" s="156"/>
      <c r="LWN771" s="156"/>
      <c r="LWO771" s="156"/>
      <c r="LWP771" s="156"/>
      <c r="LWQ771" s="156"/>
      <c r="LWR771" s="156"/>
      <c r="LWS771" s="156"/>
      <c r="LWT771" s="156"/>
      <c r="LWU771" s="156"/>
      <c r="LWV771" s="156"/>
      <c r="LWW771" s="156"/>
      <c r="LWX771" s="156"/>
      <c r="LWY771" s="156"/>
      <c r="LWZ771" s="156"/>
      <c r="LXA771" s="156"/>
      <c r="LXB771" s="156"/>
      <c r="LXC771" s="156"/>
      <c r="LXD771" s="156"/>
      <c r="LXE771" s="156"/>
      <c r="LXF771" s="156"/>
      <c r="LXG771" s="156"/>
      <c r="LXH771" s="156"/>
      <c r="LXI771" s="156"/>
      <c r="LXJ771" s="156"/>
      <c r="LXK771" s="156"/>
      <c r="LXL771" s="156"/>
      <c r="LXM771" s="156"/>
      <c r="LXN771" s="156"/>
      <c r="LXO771" s="156"/>
      <c r="LXP771" s="156"/>
      <c r="LXQ771" s="156"/>
      <c r="LXR771" s="156"/>
      <c r="LXS771" s="156"/>
      <c r="LXT771" s="156"/>
      <c r="LXU771" s="156"/>
      <c r="LXV771" s="156"/>
      <c r="LXW771" s="156"/>
      <c r="LXX771" s="156"/>
      <c r="LXY771" s="156"/>
      <c r="LXZ771" s="156"/>
      <c r="LYA771" s="156"/>
      <c r="LYB771" s="156"/>
      <c r="LYC771" s="156"/>
      <c r="LYD771" s="156"/>
      <c r="LYE771" s="156"/>
      <c r="LYF771" s="156"/>
      <c r="LYG771" s="156"/>
      <c r="LYH771" s="156"/>
      <c r="LYI771" s="156"/>
      <c r="LYJ771" s="156"/>
      <c r="LYK771" s="156"/>
      <c r="LYL771" s="156"/>
      <c r="LYM771" s="156"/>
      <c r="LYN771" s="156"/>
      <c r="LYO771" s="156"/>
      <c r="LYP771" s="156"/>
      <c r="LYQ771" s="156"/>
      <c r="LYR771" s="156"/>
      <c r="LYS771" s="156"/>
      <c r="LYT771" s="156"/>
      <c r="LYU771" s="156"/>
      <c r="LYV771" s="156"/>
      <c r="LYW771" s="156"/>
      <c r="LYX771" s="156"/>
      <c r="LYY771" s="156"/>
      <c r="LYZ771" s="156"/>
      <c r="LZA771" s="156"/>
      <c r="LZB771" s="156"/>
      <c r="LZC771" s="156"/>
      <c r="LZD771" s="156"/>
      <c r="LZE771" s="156"/>
      <c r="LZF771" s="156"/>
      <c r="LZG771" s="156"/>
      <c r="LZH771" s="156"/>
      <c r="LZI771" s="156"/>
      <c r="LZJ771" s="156"/>
      <c r="LZK771" s="156"/>
      <c r="LZL771" s="156"/>
      <c r="LZM771" s="156"/>
      <c r="LZN771" s="156"/>
      <c r="LZO771" s="156"/>
      <c r="LZP771" s="156"/>
      <c r="LZQ771" s="156"/>
      <c r="LZR771" s="156"/>
      <c r="LZS771" s="156"/>
      <c r="LZT771" s="156"/>
      <c r="LZU771" s="156"/>
      <c r="LZV771" s="156"/>
      <c r="LZW771" s="156"/>
      <c r="LZX771" s="156"/>
      <c r="LZY771" s="156"/>
      <c r="LZZ771" s="156"/>
      <c r="MAA771" s="156"/>
      <c r="MAB771" s="156"/>
      <c r="MAC771" s="156"/>
      <c r="MAD771" s="156"/>
      <c r="MAE771" s="156"/>
      <c r="MAF771" s="156"/>
      <c r="MAG771" s="156"/>
      <c r="MAH771" s="156"/>
      <c r="MAI771" s="156"/>
      <c r="MAJ771" s="156"/>
      <c r="MAK771" s="156"/>
      <c r="MAL771" s="156"/>
      <c r="MAM771" s="156"/>
      <c r="MAN771" s="156"/>
      <c r="MAO771" s="156"/>
      <c r="MAP771" s="156"/>
      <c r="MAQ771" s="156"/>
      <c r="MAR771" s="156"/>
      <c r="MAS771" s="156"/>
      <c r="MAT771" s="156"/>
      <c r="MAU771" s="156"/>
      <c r="MAV771" s="156"/>
      <c r="MAW771" s="156"/>
      <c r="MAX771" s="156"/>
      <c r="MAY771" s="156"/>
      <c r="MAZ771" s="156"/>
      <c r="MBA771" s="156"/>
      <c r="MBB771" s="156"/>
      <c r="MBC771" s="156"/>
      <c r="MBD771" s="156"/>
      <c r="MBE771" s="156"/>
      <c r="MBF771" s="156"/>
      <c r="MBG771" s="156"/>
      <c r="MBH771" s="156"/>
      <c r="MBI771" s="156"/>
      <c r="MBJ771" s="156"/>
      <c r="MBK771" s="156"/>
      <c r="MBL771" s="156"/>
      <c r="MBM771" s="156"/>
      <c r="MBN771" s="156"/>
      <c r="MBO771" s="156"/>
      <c r="MBP771" s="156"/>
      <c r="MBQ771" s="156"/>
      <c r="MBR771" s="156"/>
      <c r="MBS771" s="156"/>
      <c r="MBT771" s="156"/>
      <c r="MBU771" s="156"/>
      <c r="MBV771" s="156"/>
      <c r="MBW771" s="156"/>
      <c r="MBX771" s="156"/>
      <c r="MBY771" s="156"/>
      <c r="MBZ771" s="156"/>
      <c r="MCA771" s="156"/>
      <c r="MCB771" s="156"/>
      <c r="MCC771" s="156"/>
      <c r="MCD771" s="156"/>
      <c r="MCE771" s="156"/>
      <c r="MCF771" s="156"/>
      <c r="MCG771" s="156"/>
      <c r="MCH771" s="156"/>
      <c r="MCI771" s="156"/>
      <c r="MCJ771" s="156"/>
      <c r="MCK771" s="156"/>
      <c r="MCL771" s="156"/>
      <c r="MCM771" s="156"/>
      <c r="MCN771" s="156"/>
      <c r="MCO771" s="156"/>
      <c r="MCP771" s="156"/>
      <c r="MCQ771" s="156"/>
      <c r="MCR771" s="156"/>
      <c r="MCS771" s="156"/>
      <c r="MCT771" s="156"/>
      <c r="MCU771" s="156"/>
      <c r="MCV771" s="156"/>
      <c r="MCW771" s="156"/>
      <c r="MCX771" s="156"/>
      <c r="MCY771" s="156"/>
      <c r="MCZ771" s="156"/>
      <c r="MDA771" s="156"/>
      <c r="MDB771" s="156"/>
      <c r="MDC771" s="156"/>
      <c r="MDD771" s="156"/>
      <c r="MDE771" s="156"/>
      <c r="MDF771" s="156"/>
      <c r="MDG771" s="156"/>
      <c r="MDH771" s="156"/>
      <c r="MDI771" s="156"/>
      <c r="MDJ771" s="156"/>
      <c r="MDK771" s="156"/>
      <c r="MDL771" s="156"/>
      <c r="MDM771" s="156"/>
      <c r="MDN771" s="156"/>
      <c r="MDO771" s="156"/>
      <c r="MDP771" s="156"/>
      <c r="MDQ771" s="156"/>
      <c r="MDR771" s="156"/>
      <c r="MDS771" s="156"/>
      <c r="MDT771" s="156"/>
      <c r="MDU771" s="156"/>
      <c r="MDV771" s="156"/>
      <c r="MDW771" s="156"/>
      <c r="MDX771" s="156"/>
      <c r="MDY771" s="156"/>
      <c r="MDZ771" s="156"/>
      <c r="MEA771" s="156"/>
      <c r="MEB771" s="156"/>
      <c r="MEC771" s="156"/>
      <c r="MED771" s="156"/>
      <c r="MEE771" s="156"/>
      <c r="MEF771" s="156"/>
      <c r="MEG771" s="156"/>
      <c r="MEH771" s="156"/>
      <c r="MEI771" s="156"/>
      <c r="MEJ771" s="156"/>
      <c r="MEK771" s="156"/>
      <c r="MEL771" s="156"/>
      <c r="MEM771" s="156"/>
      <c r="MEN771" s="156"/>
      <c r="MEO771" s="156"/>
      <c r="MEP771" s="156"/>
      <c r="MEQ771" s="156"/>
      <c r="MER771" s="156"/>
      <c r="MES771" s="156"/>
      <c r="MET771" s="156"/>
      <c r="MEU771" s="156"/>
      <c r="MEV771" s="156"/>
      <c r="MEW771" s="156"/>
      <c r="MEX771" s="156"/>
      <c r="MEY771" s="156"/>
      <c r="MEZ771" s="156"/>
      <c r="MFA771" s="156"/>
      <c r="MFB771" s="156"/>
      <c r="MFC771" s="156"/>
      <c r="MFD771" s="156"/>
      <c r="MFE771" s="156"/>
      <c r="MFF771" s="156"/>
      <c r="MFG771" s="156"/>
      <c r="MFH771" s="156"/>
      <c r="MFI771" s="156"/>
      <c r="MFJ771" s="156"/>
      <c r="MFK771" s="156"/>
      <c r="MFL771" s="156"/>
      <c r="MFM771" s="156"/>
      <c r="MFN771" s="156"/>
      <c r="MFO771" s="156"/>
      <c r="MFP771" s="156"/>
      <c r="MFQ771" s="156"/>
      <c r="MFR771" s="156"/>
      <c r="MFS771" s="156"/>
      <c r="MFT771" s="156"/>
      <c r="MFU771" s="156"/>
      <c r="MFV771" s="156"/>
      <c r="MFW771" s="156"/>
      <c r="MFX771" s="156"/>
      <c r="MFY771" s="156"/>
      <c r="MFZ771" s="156"/>
      <c r="MGA771" s="156"/>
      <c r="MGB771" s="156"/>
      <c r="MGC771" s="156"/>
      <c r="MGD771" s="156"/>
      <c r="MGE771" s="156"/>
      <c r="MGF771" s="156"/>
      <c r="MGG771" s="156"/>
      <c r="MGH771" s="156"/>
      <c r="MGI771" s="156"/>
      <c r="MGJ771" s="156"/>
      <c r="MGK771" s="156"/>
      <c r="MGL771" s="156"/>
      <c r="MGM771" s="156"/>
      <c r="MGN771" s="156"/>
      <c r="MGO771" s="156"/>
      <c r="MGP771" s="156"/>
      <c r="MGQ771" s="156"/>
      <c r="MGR771" s="156"/>
      <c r="MGS771" s="156"/>
      <c r="MGT771" s="156"/>
      <c r="MGU771" s="156"/>
      <c r="MGV771" s="156"/>
      <c r="MGW771" s="156"/>
      <c r="MGX771" s="156"/>
      <c r="MGY771" s="156"/>
      <c r="MGZ771" s="156"/>
      <c r="MHA771" s="156"/>
      <c r="MHB771" s="156"/>
      <c r="MHC771" s="156"/>
      <c r="MHD771" s="156"/>
      <c r="MHE771" s="156"/>
      <c r="MHF771" s="156"/>
      <c r="MHG771" s="156"/>
      <c r="MHH771" s="156"/>
      <c r="MHI771" s="156"/>
      <c r="MHJ771" s="156"/>
      <c r="MHK771" s="156"/>
      <c r="MHL771" s="156"/>
      <c r="MHM771" s="156"/>
      <c r="MHN771" s="156"/>
      <c r="MHO771" s="156"/>
      <c r="MHP771" s="156"/>
      <c r="MHQ771" s="156"/>
      <c r="MHR771" s="156"/>
      <c r="MHS771" s="156"/>
      <c r="MHT771" s="156"/>
      <c r="MHU771" s="156"/>
      <c r="MHV771" s="156"/>
      <c r="MHW771" s="156"/>
      <c r="MHX771" s="156"/>
      <c r="MHY771" s="156"/>
      <c r="MHZ771" s="156"/>
      <c r="MIA771" s="156"/>
      <c r="MIB771" s="156"/>
      <c r="MIC771" s="156"/>
      <c r="MID771" s="156"/>
      <c r="MIE771" s="156"/>
      <c r="MIF771" s="156"/>
      <c r="MIG771" s="156"/>
      <c r="MIH771" s="156"/>
      <c r="MII771" s="156"/>
      <c r="MIJ771" s="156"/>
      <c r="MIK771" s="156"/>
      <c r="MIL771" s="156"/>
      <c r="MIM771" s="156"/>
      <c r="MIN771" s="156"/>
      <c r="MIO771" s="156"/>
      <c r="MIP771" s="156"/>
      <c r="MIQ771" s="156"/>
      <c r="MIR771" s="156"/>
      <c r="MIS771" s="156"/>
      <c r="MIT771" s="156"/>
      <c r="MIU771" s="156"/>
      <c r="MIV771" s="156"/>
      <c r="MIW771" s="156"/>
      <c r="MIX771" s="156"/>
      <c r="MIY771" s="156"/>
      <c r="MIZ771" s="156"/>
      <c r="MJA771" s="156"/>
      <c r="MJB771" s="156"/>
      <c r="MJC771" s="156"/>
      <c r="MJD771" s="156"/>
      <c r="MJE771" s="156"/>
      <c r="MJF771" s="156"/>
      <c r="MJG771" s="156"/>
      <c r="MJH771" s="156"/>
      <c r="MJI771" s="156"/>
      <c r="MJJ771" s="156"/>
      <c r="MJK771" s="156"/>
      <c r="MJL771" s="156"/>
      <c r="MJM771" s="156"/>
      <c r="MJN771" s="156"/>
      <c r="MJO771" s="156"/>
      <c r="MJP771" s="156"/>
      <c r="MJQ771" s="156"/>
      <c r="MJR771" s="156"/>
      <c r="MJS771" s="156"/>
      <c r="MJT771" s="156"/>
      <c r="MJU771" s="156"/>
      <c r="MJV771" s="156"/>
      <c r="MJW771" s="156"/>
      <c r="MJX771" s="156"/>
      <c r="MJY771" s="156"/>
      <c r="MJZ771" s="156"/>
      <c r="MKA771" s="156"/>
      <c r="MKB771" s="156"/>
      <c r="MKC771" s="156"/>
      <c r="MKD771" s="156"/>
      <c r="MKE771" s="156"/>
      <c r="MKF771" s="156"/>
      <c r="MKG771" s="156"/>
      <c r="MKH771" s="156"/>
      <c r="MKI771" s="156"/>
      <c r="MKJ771" s="156"/>
      <c r="MKK771" s="156"/>
      <c r="MKL771" s="156"/>
      <c r="MKM771" s="156"/>
      <c r="MKN771" s="156"/>
      <c r="MKO771" s="156"/>
      <c r="MKP771" s="156"/>
      <c r="MKQ771" s="156"/>
      <c r="MKR771" s="156"/>
      <c r="MKS771" s="156"/>
      <c r="MKT771" s="156"/>
      <c r="MKU771" s="156"/>
      <c r="MKV771" s="156"/>
      <c r="MKW771" s="156"/>
      <c r="MKX771" s="156"/>
      <c r="MKY771" s="156"/>
      <c r="MKZ771" s="156"/>
      <c r="MLA771" s="156"/>
      <c r="MLB771" s="156"/>
      <c r="MLC771" s="156"/>
      <c r="MLD771" s="156"/>
      <c r="MLE771" s="156"/>
      <c r="MLF771" s="156"/>
      <c r="MLG771" s="156"/>
      <c r="MLH771" s="156"/>
      <c r="MLI771" s="156"/>
      <c r="MLJ771" s="156"/>
      <c r="MLK771" s="156"/>
      <c r="MLL771" s="156"/>
      <c r="MLM771" s="156"/>
      <c r="MLN771" s="156"/>
      <c r="MLO771" s="156"/>
      <c r="MLP771" s="156"/>
      <c r="MLQ771" s="156"/>
      <c r="MLR771" s="156"/>
      <c r="MLS771" s="156"/>
      <c r="MLT771" s="156"/>
      <c r="MLU771" s="156"/>
      <c r="MLV771" s="156"/>
      <c r="MLW771" s="156"/>
      <c r="MLX771" s="156"/>
      <c r="MLY771" s="156"/>
      <c r="MLZ771" s="156"/>
      <c r="MMA771" s="156"/>
      <c r="MMB771" s="156"/>
      <c r="MMC771" s="156"/>
      <c r="MMD771" s="156"/>
      <c r="MME771" s="156"/>
      <c r="MMF771" s="156"/>
      <c r="MMG771" s="156"/>
      <c r="MMH771" s="156"/>
      <c r="MMI771" s="156"/>
      <c r="MMJ771" s="156"/>
      <c r="MMK771" s="156"/>
      <c r="MML771" s="156"/>
      <c r="MMM771" s="156"/>
      <c r="MMN771" s="156"/>
      <c r="MMO771" s="156"/>
      <c r="MMP771" s="156"/>
      <c r="MMQ771" s="156"/>
      <c r="MMR771" s="156"/>
      <c r="MMS771" s="156"/>
      <c r="MMT771" s="156"/>
      <c r="MMU771" s="156"/>
      <c r="MMV771" s="156"/>
      <c r="MMW771" s="156"/>
      <c r="MMX771" s="156"/>
      <c r="MMY771" s="156"/>
      <c r="MMZ771" s="156"/>
      <c r="MNA771" s="156"/>
      <c r="MNB771" s="156"/>
      <c r="MNC771" s="156"/>
      <c r="MND771" s="156"/>
      <c r="MNE771" s="156"/>
      <c r="MNF771" s="156"/>
      <c r="MNG771" s="156"/>
      <c r="MNH771" s="156"/>
      <c r="MNI771" s="156"/>
      <c r="MNJ771" s="156"/>
      <c r="MNK771" s="156"/>
      <c r="MNL771" s="156"/>
      <c r="MNM771" s="156"/>
      <c r="MNN771" s="156"/>
      <c r="MNO771" s="156"/>
      <c r="MNP771" s="156"/>
      <c r="MNQ771" s="156"/>
      <c r="MNR771" s="156"/>
      <c r="MNS771" s="156"/>
      <c r="MNT771" s="156"/>
      <c r="MNU771" s="156"/>
      <c r="MNV771" s="156"/>
      <c r="MNW771" s="156"/>
      <c r="MNX771" s="156"/>
      <c r="MNY771" s="156"/>
      <c r="MNZ771" s="156"/>
      <c r="MOA771" s="156"/>
      <c r="MOB771" s="156"/>
      <c r="MOC771" s="156"/>
      <c r="MOD771" s="156"/>
      <c r="MOE771" s="156"/>
      <c r="MOF771" s="156"/>
      <c r="MOG771" s="156"/>
      <c r="MOH771" s="156"/>
      <c r="MOI771" s="156"/>
      <c r="MOJ771" s="156"/>
      <c r="MOK771" s="156"/>
      <c r="MOL771" s="156"/>
      <c r="MOM771" s="156"/>
      <c r="MON771" s="156"/>
      <c r="MOO771" s="156"/>
      <c r="MOP771" s="156"/>
      <c r="MOQ771" s="156"/>
      <c r="MOR771" s="156"/>
      <c r="MOS771" s="156"/>
      <c r="MOT771" s="156"/>
      <c r="MOU771" s="156"/>
      <c r="MOV771" s="156"/>
      <c r="MOW771" s="156"/>
      <c r="MOX771" s="156"/>
      <c r="MOY771" s="156"/>
      <c r="MOZ771" s="156"/>
      <c r="MPA771" s="156"/>
      <c r="MPB771" s="156"/>
      <c r="MPC771" s="156"/>
      <c r="MPD771" s="156"/>
      <c r="MPE771" s="156"/>
      <c r="MPF771" s="156"/>
      <c r="MPG771" s="156"/>
      <c r="MPH771" s="156"/>
      <c r="MPI771" s="156"/>
      <c r="MPJ771" s="156"/>
      <c r="MPK771" s="156"/>
      <c r="MPL771" s="156"/>
      <c r="MPM771" s="156"/>
      <c r="MPN771" s="156"/>
      <c r="MPO771" s="156"/>
      <c r="MPP771" s="156"/>
      <c r="MPQ771" s="156"/>
      <c r="MPR771" s="156"/>
      <c r="MPS771" s="156"/>
      <c r="MPT771" s="156"/>
      <c r="MPU771" s="156"/>
      <c r="MPV771" s="156"/>
      <c r="MPW771" s="156"/>
      <c r="MPX771" s="156"/>
      <c r="MPY771" s="156"/>
      <c r="MPZ771" s="156"/>
      <c r="MQA771" s="156"/>
      <c r="MQB771" s="156"/>
      <c r="MQC771" s="156"/>
      <c r="MQD771" s="156"/>
      <c r="MQE771" s="156"/>
      <c r="MQF771" s="156"/>
      <c r="MQG771" s="156"/>
      <c r="MQH771" s="156"/>
      <c r="MQI771" s="156"/>
      <c r="MQJ771" s="156"/>
      <c r="MQK771" s="156"/>
      <c r="MQL771" s="156"/>
      <c r="MQM771" s="156"/>
      <c r="MQN771" s="156"/>
      <c r="MQO771" s="156"/>
      <c r="MQP771" s="156"/>
      <c r="MQQ771" s="156"/>
      <c r="MQR771" s="156"/>
      <c r="MQS771" s="156"/>
      <c r="MQT771" s="156"/>
      <c r="MQU771" s="156"/>
      <c r="MQV771" s="156"/>
      <c r="MQW771" s="156"/>
      <c r="MQX771" s="156"/>
      <c r="MQY771" s="156"/>
      <c r="MQZ771" s="156"/>
      <c r="MRA771" s="156"/>
      <c r="MRB771" s="156"/>
      <c r="MRC771" s="156"/>
      <c r="MRD771" s="156"/>
      <c r="MRE771" s="156"/>
      <c r="MRF771" s="156"/>
      <c r="MRG771" s="156"/>
      <c r="MRH771" s="156"/>
      <c r="MRI771" s="156"/>
      <c r="MRJ771" s="156"/>
      <c r="MRK771" s="156"/>
      <c r="MRL771" s="156"/>
      <c r="MRM771" s="156"/>
      <c r="MRN771" s="156"/>
      <c r="MRO771" s="156"/>
      <c r="MRP771" s="156"/>
      <c r="MRQ771" s="156"/>
      <c r="MRR771" s="156"/>
      <c r="MRS771" s="156"/>
      <c r="MRT771" s="156"/>
      <c r="MRU771" s="156"/>
      <c r="MRV771" s="156"/>
      <c r="MRW771" s="156"/>
      <c r="MRX771" s="156"/>
      <c r="MRY771" s="156"/>
      <c r="MRZ771" s="156"/>
      <c r="MSA771" s="156"/>
      <c r="MSB771" s="156"/>
      <c r="MSC771" s="156"/>
      <c r="MSD771" s="156"/>
      <c r="MSE771" s="156"/>
      <c r="MSF771" s="156"/>
      <c r="MSG771" s="156"/>
      <c r="MSH771" s="156"/>
      <c r="MSI771" s="156"/>
      <c r="MSJ771" s="156"/>
      <c r="MSK771" s="156"/>
      <c r="MSL771" s="156"/>
      <c r="MSM771" s="156"/>
      <c r="MSN771" s="156"/>
      <c r="MSO771" s="156"/>
      <c r="MSP771" s="156"/>
      <c r="MSQ771" s="156"/>
      <c r="MSR771" s="156"/>
      <c r="MSS771" s="156"/>
      <c r="MST771" s="156"/>
      <c r="MSU771" s="156"/>
      <c r="MSV771" s="156"/>
      <c r="MSW771" s="156"/>
      <c r="MSX771" s="156"/>
      <c r="MSY771" s="156"/>
      <c r="MSZ771" s="156"/>
      <c r="MTA771" s="156"/>
      <c r="MTB771" s="156"/>
      <c r="MTC771" s="156"/>
      <c r="MTD771" s="156"/>
      <c r="MTE771" s="156"/>
      <c r="MTF771" s="156"/>
      <c r="MTG771" s="156"/>
      <c r="MTH771" s="156"/>
      <c r="MTI771" s="156"/>
      <c r="MTJ771" s="156"/>
      <c r="MTK771" s="156"/>
      <c r="MTL771" s="156"/>
      <c r="MTM771" s="156"/>
      <c r="MTN771" s="156"/>
      <c r="MTO771" s="156"/>
      <c r="MTP771" s="156"/>
      <c r="MTQ771" s="156"/>
      <c r="MTR771" s="156"/>
      <c r="MTS771" s="156"/>
      <c r="MTT771" s="156"/>
      <c r="MTU771" s="156"/>
      <c r="MTV771" s="156"/>
      <c r="MTW771" s="156"/>
      <c r="MTX771" s="156"/>
      <c r="MTY771" s="156"/>
      <c r="MTZ771" s="156"/>
      <c r="MUA771" s="156"/>
      <c r="MUB771" s="156"/>
      <c r="MUC771" s="156"/>
      <c r="MUD771" s="156"/>
      <c r="MUE771" s="156"/>
      <c r="MUF771" s="156"/>
      <c r="MUG771" s="156"/>
      <c r="MUH771" s="156"/>
      <c r="MUI771" s="156"/>
      <c r="MUJ771" s="156"/>
      <c r="MUK771" s="156"/>
      <c r="MUL771" s="156"/>
      <c r="MUM771" s="156"/>
      <c r="MUN771" s="156"/>
      <c r="MUO771" s="156"/>
      <c r="MUP771" s="156"/>
      <c r="MUQ771" s="156"/>
      <c r="MUR771" s="156"/>
      <c r="MUS771" s="156"/>
      <c r="MUT771" s="156"/>
      <c r="MUU771" s="156"/>
      <c r="MUV771" s="156"/>
      <c r="MUW771" s="156"/>
      <c r="MUX771" s="156"/>
      <c r="MUY771" s="156"/>
      <c r="MUZ771" s="156"/>
      <c r="MVA771" s="156"/>
      <c r="MVB771" s="156"/>
      <c r="MVC771" s="156"/>
      <c r="MVD771" s="156"/>
      <c r="MVE771" s="156"/>
      <c r="MVF771" s="156"/>
      <c r="MVG771" s="156"/>
      <c r="MVH771" s="156"/>
      <c r="MVI771" s="156"/>
      <c r="MVJ771" s="156"/>
      <c r="MVK771" s="156"/>
      <c r="MVL771" s="156"/>
      <c r="MVM771" s="156"/>
      <c r="MVN771" s="156"/>
      <c r="MVO771" s="156"/>
      <c r="MVP771" s="156"/>
      <c r="MVQ771" s="156"/>
      <c r="MVR771" s="156"/>
      <c r="MVS771" s="156"/>
      <c r="MVT771" s="156"/>
      <c r="MVU771" s="156"/>
      <c r="MVV771" s="156"/>
      <c r="MVW771" s="156"/>
      <c r="MVX771" s="156"/>
      <c r="MVY771" s="156"/>
      <c r="MVZ771" s="156"/>
      <c r="MWA771" s="156"/>
      <c r="MWB771" s="156"/>
      <c r="MWC771" s="156"/>
      <c r="MWD771" s="156"/>
      <c r="MWE771" s="156"/>
      <c r="MWF771" s="156"/>
      <c r="MWG771" s="156"/>
      <c r="MWH771" s="156"/>
      <c r="MWI771" s="156"/>
      <c r="MWJ771" s="156"/>
      <c r="MWK771" s="156"/>
      <c r="MWL771" s="156"/>
      <c r="MWM771" s="156"/>
      <c r="MWN771" s="156"/>
      <c r="MWO771" s="156"/>
      <c r="MWP771" s="156"/>
      <c r="MWQ771" s="156"/>
      <c r="MWR771" s="156"/>
      <c r="MWS771" s="156"/>
      <c r="MWT771" s="156"/>
      <c r="MWU771" s="156"/>
      <c r="MWV771" s="156"/>
      <c r="MWW771" s="156"/>
      <c r="MWX771" s="156"/>
      <c r="MWY771" s="156"/>
      <c r="MWZ771" s="156"/>
      <c r="MXA771" s="156"/>
      <c r="MXB771" s="156"/>
      <c r="MXC771" s="156"/>
      <c r="MXD771" s="156"/>
      <c r="MXE771" s="156"/>
      <c r="MXF771" s="156"/>
      <c r="MXG771" s="156"/>
      <c r="MXH771" s="156"/>
      <c r="MXI771" s="156"/>
      <c r="MXJ771" s="156"/>
      <c r="MXK771" s="156"/>
      <c r="MXL771" s="156"/>
      <c r="MXM771" s="156"/>
      <c r="MXN771" s="156"/>
      <c r="MXO771" s="156"/>
      <c r="MXP771" s="156"/>
      <c r="MXQ771" s="156"/>
      <c r="MXR771" s="156"/>
      <c r="MXS771" s="156"/>
      <c r="MXT771" s="156"/>
      <c r="MXU771" s="156"/>
      <c r="MXV771" s="156"/>
      <c r="MXW771" s="156"/>
      <c r="MXX771" s="156"/>
      <c r="MXY771" s="156"/>
      <c r="MXZ771" s="156"/>
      <c r="MYA771" s="156"/>
      <c r="MYB771" s="156"/>
      <c r="MYC771" s="156"/>
      <c r="MYD771" s="156"/>
      <c r="MYE771" s="156"/>
      <c r="MYF771" s="156"/>
      <c r="MYG771" s="156"/>
      <c r="MYH771" s="156"/>
      <c r="MYI771" s="156"/>
      <c r="MYJ771" s="156"/>
      <c r="MYK771" s="156"/>
      <c r="MYL771" s="156"/>
      <c r="MYM771" s="156"/>
      <c r="MYN771" s="156"/>
      <c r="MYO771" s="156"/>
      <c r="MYP771" s="156"/>
      <c r="MYQ771" s="156"/>
      <c r="MYR771" s="156"/>
      <c r="MYS771" s="156"/>
      <c r="MYT771" s="156"/>
      <c r="MYU771" s="156"/>
      <c r="MYV771" s="156"/>
      <c r="MYW771" s="156"/>
      <c r="MYX771" s="156"/>
      <c r="MYY771" s="156"/>
      <c r="MYZ771" s="156"/>
      <c r="MZA771" s="156"/>
      <c r="MZB771" s="156"/>
      <c r="MZC771" s="156"/>
      <c r="MZD771" s="156"/>
      <c r="MZE771" s="156"/>
      <c r="MZF771" s="156"/>
      <c r="MZG771" s="156"/>
      <c r="MZH771" s="156"/>
      <c r="MZI771" s="156"/>
      <c r="MZJ771" s="156"/>
      <c r="MZK771" s="156"/>
      <c r="MZL771" s="156"/>
      <c r="MZM771" s="156"/>
      <c r="MZN771" s="156"/>
      <c r="MZO771" s="156"/>
      <c r="MZP771" s="156"/>
      <c r="MZQ771" s="156"/>
      <c r="MZR771" s="156"/>
      <c r="MZS771" s="156"/>
      <c r="MZT771" s="156"/>
      <c r="MZU771" s="156"/>
      <c r="MZV771" s="156"/>
      <c r="MZW771" s="156"/>
      <c r="MZX771" s="156"/>
      <c r="MZY771" s="156"/>
      <c r="MZZ771" s="156"/>
      <c r="NAA771" s="156"/>
      <c r="NAB771" s="156"/>
      <c r="NAC771" s="156"/>
      <c r="NAD771" s="156"/>
      <c r="NAE771" s="156"/>
      <c r="NAF771" s="156"/>
      <c r="NAG771" s="156"/>
      <c r="NAH771" s="156"/>
      <c r="NAI771" s="156"/>
      <c r="NAJ771" s="156"/>
      <c r="NAK771" s="156"/>
      <c r="NAL771" s="156"/>
      <c r="NAM771" s="156"/>
      <c r="NAN771" s="156"/>
      <c r="NAO771" s="156"/>
      <c r="NAP771" s="156"/>
      <c r="NAQ771" s="156"/>
      <c r="NAR771" s="156"/>
      <c r="NAS771" s="156"/>
      <c r="NAT771" s="156"/>
      <c r="NAU771" s="156"/>
      <c r="NAV771" s="156"/>
      <c r="NAW771" s="156"/>
      <c r="NAX771" s="156"/>
      <c r="NAY771" s="156"/>
      <c r="NAZ771" s="156"/>
      <c r="NBA771" s="156"/>
      <c r="NBB771" s="156"/>
      <c r="NBC771" s="156"/>
      <c r="NBD771" s="156"/>
      <c r="NBE771" s="156"/>
      <c r="NBF771" s="156"/>
      <c r="NBG771" s="156"/>
      <c r="NBH771" s="156"/>
      <c r="NBI771" s="156"/>
      <c r="NBJ771" s="156"/>
      <c r="NBK771" s="156"/>
      <c r="NBL771" s="156"/>
      <c r="NBM771" s="156"/>
      <c r="NBN771" s="156"/>
      <c r="NBO771" s="156"/>
      <c r="NBP771" s="156"/>
      <c r="NBQ771" s="156"/>
      <c r="NBR771" s="156"/>
      <c r="NBS771" s="156"/>
      <c r="NBT771" s="156"/>
      <c r="NBU771" s="156"/>
      <c r="NBV771" s="156"/>
      <c r="NBW771" s="156"/>
      <c r="NBX771" s="156"/>
      <c r="NBY771" s="156"/>
      <c r="NBZ771" s="156"/>
      <c r="NCA771" s="156"/>
      <c r="NCB771" s="156"/>
      <c r="NCC771" s="156"/>
      <c r="NCD771" s="156"/>
      <c r="NCE771" s="156"/>
      <c r="NCF771" s="156"/>
      <c r="NCG771" s="156"/>
      <c r="NCH771" s="156"/>
      <c r="NCI771" s="156"/>
      <c r="NCJ771" s="156"/>
      <c r="NCK771" s="156"/>
      <c r="NCL771" s="156"/>
      <c r="NCM771" s="156"/>
      <c r="NCN771" s="156"/>
      <c r="NCO771" s="156"/>
      <c r="NCP771" s="156"/>
      <c r="NCQ771" s="156"/>
      <c r="NCR771" s="156"/>
      <c r="NCS771" s="156"/>
      <c r="NCT771" s="156"/>
      <c r="NCU771" s="156"/>
      <c r="NCV771" s="156"/>
      <c r="NCW771" s="156"/>
      <c r="NCX771" s="156"/>
      <c r="NCY771" s="156"/>
      <c r="NCZ771" s="156"/>
      <c r="NDA771" s="156"/>
      <c r="NDB771" s="156"/>
      <c r="NDC771" s="156"/>
      <c r="NDD771" s="156"/>
      <c r="NDE771" s="156"/>
      <c r="NDF771" s="156"/>
      <c r="NDG771" s="156"/>
      <c r="NDH771" s="156"/>
      <c r="NDI771" s="156"/>
      <c r="NDJ771" s="156"/>
      <c r="NDK771" s="156"/>
      <c r="NDL771" s="156"/>
      <c r="NDM771" s="156"/>
      <c r="NDN771" s="156"/>
      <c r="NDO771" s="156"/>
      <c r="NDP771" s="156"/>
      <c r="NDQ771" s="156"/>
      <c r="NDR771" s="156"/>
      <c r="NDS771" s="156"/>
      <c r="NDT771" s="156"/>
      <c r="NDU771" s="156"/>
      <c r="NDV771" s="156"/>
      <c r="NDW771" s="156"/>
      <c r="NDX771" s="156"/>
      <c r="NDY771" s="156"/>
      <c r="NDZ771" s="156"/>
      <c r="NEA771" s="156"/>
      <c r="NEB771" s="156"/>
      <c r="NEC771" s="156"/>
      <c r="NED771" s="156"/>
      <c r="NEE771" s="156"/>
      <c r="NEF771" s="156"/>
      <c r="NEG771" s="156"/>
      <c r="NEH771" s="156"/>
      <c r="NEI771" s="156"/>
      <c r="NEJ771" s="156"/>
      <c r="NEK771" s="156"/>
      <c r="NEL771" s="156"/>
      <c r="NEM771" s="156"/>
      <c r="NEN771" s="156"/>
      <c r="NEO771" s="156"/>
      <c r="NEP771" s="156"/>
      <c r="NEQ771" s="156"/>
      <c r="NER771" s="156"/>
      <c r="NES771" s="156"/>
      <c r="NET771" s="156"/>
      <c r="NEU771" s="156"/>
      <c r="NEV771" s="156"/>
      <c r="NEW771" s="156"/>
      <c r="NEX771" s="156"/>
      <c r="NEY771" s="156"/>
      <c r="NEZ771" s="156"/>
      <c r="NFA771" s="156"/>
      <c r="NFB771" s="156"/>
      <c r="NFC771" s="156"/>
      <c r="NFD771" s="156"/>
      <c r="NFE771" s="156"/>
      <c r="NFF771" s="156"/>
      <c r="NFG771" s="156"/>
      <c r="NFH771" s="156"/>
      <c r="NFI771" s="156"/>
      <c r="NFJ771" s="156"/>
      <c r="NFK771" s="156"/>
      <c r="NFL771" s="156"/>
      <c r="NFM771" s="156"/>
      <c r="NFN771" s="156"/>
      <c r="NFO771" s="156"/>
      <c r="NFP771" s="156"/>
      <c r="NFQ771" s="156"/>
      <c r="NFR771" s="156"/>
      <c r="NFS771" s="156"/>
      <c r="NFT771" s="156"/>
      <c r="NFU771" s="156"/>
      <c r="NFV771" s="156"/>
      <c r="NFW771" s="156"/>
      <c r="NFX771" s="156"/>
      <c r="NFY771" s="156"/>
      <c r="NFZ771" s="156"/>
      <c r="NGA771" s="156"/>
      <c r="NGB771" s="156"/>
      <c r="NGC771" s="156"/>
      <c r="NGD771" s="156"/>
      <c r="NGE771" s="156"/>
      <c r="NGF771" s="156"/>
      <c r="NGG771" s="156"/>
      <c r="NGH771" s="156"/>
      <c r="NGI771" s="156"/>
      <c r="NGJ771" s="156"/>
      <c r="NGK771" s="156"/>
      <c r="NGL771" s="156"/>
      <c r="NGM771" s="156"/>
      <c r="NGN771" s="156"/>
      <c r="NGO771" s="156"/>
      <c r="NGP771" s="156"/>
      <c r="NGQ771" s="156"/>
      <c r="NGR771" s="156"/>
      <c r="NGS771" s="156"/>
      <c r="NGT771" s="156"/>
      <c r="NGU771" s="156"/>
      <c r="NGV771" s="156"/>
      <c r="NGW771" s="156"/>
      <c r="NGX771" s="156"/>
      <c r="NGY771" s="156"/>
      <c r="NGZ771" s="156"/>
      <c r="NHA771" s="156"/>
      <c r="NHB771" s="156"/>
      <c r="NHC771" s="156"/>
      <c r="NHD771" s="156"/>
      <c r="NHE771" s="156"/>
      <c r="NHF771" s="156"/>
      <c r="NHG771" s="156"/>
      <c r="NHH771" s="156"/>
      <c r="NHI771" s="156"/>
      <c r="NHJ771" s="156"/>
      <c r="NHK771" s="156"/>
      <c r="NHL771" s="156"/>
      <c r="NHM771" s="156"/>
      <c r="NHN771" s="156"/>
      <c r="NHO771" s="156"/>
      <c r="NHP771" s="156"/>
      <c r="NHQ771" s="156"/>
      <c r="NHR771" s="156"/>
      <c r="NHS771" s="156"/>
      <c r="NHT771" s="156"/>
      <c r="NHU771" s="156"/>
      <c r="NHV771" s="156"/>
      <c r="NHW771" s="156"/>
      <c r="NHX771" s="156"/>
      <c r="NHY771" s="156"/>
      <c r="NHZ771" s="156"/>
      <c r="NIA771" s="156"/>
      <c r="NIB771" s="156"/>
      <c r="NIC771" s="156"/>
      <c r="NID771" s="156"/>
      <c r="NIE771" s="156"/>
      <c r="NIF771" s="156"/>
      <c r="NIG771" s="156"/>
      <c r="NIH771" s="156"/>
      <c r="NII771" s="156"/>
      <c r="NIJ771" s="156"/>
      <c r="NIK771" s="156"/>
      <c r="NIL771" s="156"/>
      <c r="NIM771" s="156"/>
      <c r="NIN771" s="156"/>
      <c r="NIO771" s="156"/>
      <c r="NIP771" s="156"/>
      <c r="NIQ771" s="156"/>
      <c r="NIR771" s="156"/>
      <c r="NIS771" s="156"/>
      <c r="NIT771" s="156"/>
      <c r="NIU771" s="156"/>
      <c r="NIV771" s="156"/>
      <c r="NIW771" s="156"/>
      <c r="NIX771" s="156"/>
      <c r="NIY771" s="156"/>
      <c r="NIZ771" s="156"/>
      <c r="NJA771" s="156"/>
      <c r="NJB771" s="156"/>
      <c r="NJC771" s="156"/>
      <c r="NJD771" s="156"/>
      <c r="NJE771" s="156"/>
      <c r="NJF771" s="156"/>
      <c r="NJG771" s="156"/>
      <c r="NJH771" s="156"/>
      <c r="NJI771" s="156"/>
      <c r="NJJ771" s="156"/>
      <c r="NJK771" s="156"/>
      <c r="NJL771" s="156"/>
      <c r="NJM771" s="156"/>
      <c r="NJN771" s="156"/>
      <c r="NJO771" s="156"/>
      <c r="NJP771" s="156"/>
      <c r="NJQ771" s="156"/>
      <c r="NJR771" s="156"/>
      <c r="NJS771" s="156"/>
      <c r="NJT771" s="156"/>
      <c r="NJU771" s="156"/>
      <c r="NJV771" s="156"/>
      <c r="NJW771" s="156"/>
      <c r="NJX771" s="156"/>
      <c r="NJY771" s="156"/>
      <c r="NJZ771" s="156"/>
      <c r="NKA771" s="156"/>
      <c r="NKB771" s="156"/>
      <c r="NKC771" s="156"/>
      <c r="NKD771" s="156"/>
      <c r="NKE771" s="156"/>
      <c r="NKF771" s="156"/>
      <c r="NKG771" s="156"/>
      <c r="NKH771" s="156"/>
      <c r="NKI771" s="156"/>
      <c r="NKJ771" s="156"/>
      <c r="NKK771" s="156"/>
      <c r="NKL771" s="156"/>
      <c r="NKM771" s="156"/>
      <c r="NKN771" s="156"/>
      <c r="NKO771" s="156"/>
      <c r="NKP771" s="156"/>
      <c r="NKQ771" s="156"/>
      <c r="NKR771" s="156"/>
      <c r="NKS771" s="156"/>
      <c r="NKT771" s="156"/>
      <c r="NKU771" s="156"/>
      <c r="NKV771" s="156"/>
      <c r="NKW771" s="156"/>
      <c r="NKX771" s="156"/>
      <c r="NKY771" s="156"/>
      <c r="NKZ771" s="156"/>
      <c r="NLA771" s="156"/>
      <c r="NLB771" s="156"/>
      <c r="NLC771" s="156"/>
      <c r="NLD771" s="156"/>
      <c r="NLE771" s="156"/>
      <c r="NLF771" s="156"/>
      <c r="NLG771" s="156"/>
      <c r="NLH771" s="156"/>
      <c r="NLI771" s="156"/>
      <c r="NLJ771" s="156"/>
      <c r="NLK771" s="156"/>
      <c r="NLL771" s="156"/>
      <c r="NLM771" s="156"/>
      <c r="NLN771" s="156"/>
      <c r="NLO771" s="156"/>
      <c r="NLP771" s="156"/>
      <c r="NLQ771" s="156"/>
      <c r="NLR771" s="156"/>
      <c r="NLS771" s="156"/>
      <c r="NLT771" s="156"/>
      <c r="NLU771" s="156"/>
      <c r="NLV771" s="156"/>
      <c r="NLW771" s="156"/>
      <c r="NLX771" s="156"/>
      <c r="NLY771" s="156"/>
      <c r="NLZ771" s="156"/>
      <c r="NMA771" s="156"/>
      <c r="NMB771" s="156"/>
      <c r="NMC771" s="156"/>
      <c r="NMD771" s="156"/>
      <c r="NME771" s="156"/>
      <c r="NMF771" s="156"/>
      <c r="NMG771" s="156"/>
      <c r="NMH771" s="156"/>
      <c r="NMI771" s="156"/>
      <c r="NMJ771" s="156"/>
      <c r="NMK771" s="156"/>
      <c r="NML771" s="156"/>
      <c r="NMM771" s="156"/>
      <c r="NMN771" s="156"/>
      <c r="NMO771" s="156"/>
      <c r="NMP771" s="156"/>
      <c r="NMQ771" s="156"/>
      <c r="NMR771" s="156"/>
      <c r="NMS771" s="156"/>
      <c r="NMT771" s="156"/>
      <c r="NMU771" s="156"/>
      <c r="NMV771" s="156"/>
      <c r="NMW771" s="156"/>
      <c r="NMX771" s="156"/>
      <c r="NMY771" s="156"/>
      <c r="NMZ771" s="156"/>
      <c r="NNA771" s="156"/>
      <c r="NNB771" s="156"/>
      <c r="NNC771" s="156"/>
      <c r="NND771" s="156"/>
      <c r="NNE771" s="156"/>
      <c r="NNF771" s="156"/>
      <c r="NNG771" s="156"/>
      <c r="NNH771" s="156"/>
      <c r="NNI771" s="156"/>
      <c r="NNJ771" s="156"/>
      <c r="NNK771" s="156"/>
      <c r="NNL771" s="156"/>
      <c r="NNM771" s="156"/>
      <c r="NNN771" s="156"/>
      <c r="NNO771" s="156"/>
      <c r="NNP771" s="156"/>
      <c r="NNQ771" s="156"/>
      <c r="NNR771" s="156"/>
      <c r="NNS771" s="156"/>
      <c r="NNT771" s="156"/>
      <c r="NNU771" s="156"/>
      <c r="NNV771" s="156"/>
      <c r="NNW771" s="156"/>
      <c r="NNX771" s="156"/>
      <c r="NNY771" s="156"/>
      <c r="NNZ771" s="156"/>
      <c r="NOA771" s="156"/>
      <c r="NOB771" s="156"/>
      <c r="NOC771" s="156"/>
      <c r="NOD771" s="156"/>
      <c r="NOE771" s="156"/>
      <c r="NOF771" s="156"/>
      <c r="NOG771" s="156"/>
      <c r="NOH771" s="156"/>
      <c r="NOI771" s="156"/>
      <c r="NOJ771" s="156"/>
      <c r="NOK771" s="156"/>
      <c r="NOL771" s="156"/>
      <c r="NOM771" s="156"/>
      <c r="NON771" s="156"/>
      <c r="NOO771" s="156"/>
      <c r="NOP771" s="156"/>
      <c r="NOQ771" s="156"/>
      <c r="NOR771" s="156"/>
      <c r="NOS771" s="156"/>
      <c r="NOT771" s="156"/>
      <c r="NOU771" s="156"/>
      <c r="NOV771" s="156"/>
      <c r="NOW771" s="156"/>
      <c r="NOX771" s="156"/>
      <c r="NOY771" s="156"/>
      <c r="NOZ771" s="156"/>
      <c r="NPA771" s="156"/>
      <c r="NPB771" s="156"/>
      <c r="NPC771" s="156"/>
      <c r="NPD771" s="156"/>
      <c r="NPE771" s="156"/>
      <c r="NPF771" s="156"/>
      <c r="NPG771" s="156"/>
      <c r="NPH771" s="156"/>
      <c r="NPI771" s="156"/>
      <c r="NPJ771" s="156"/>
      <c r="NPK771" s="156"/>
      <c r="NPL771" s="156"/>
      <c r="NPM771" s="156"/>
      <c r="NPN771" s="156"/>
      <c r="NPO771" s="156"/>
      <c r="NPP771" s="156"/>
      <c r="NPQ771" s="156"/>
      <c r="NPR771" s="156"/>
      <c r="NPS771" s="156"/>
      <c r="NPT771" s="156"/>
      <c r="NPU771" s="156"/>
      <c r="NPV771" s="156"/>
      <c r="NPW771" s="156"/>
      <c r="NPX771" s="156"/>
      <c r="NPY771" s="156"/>
      <c r="NPZ771" s="156"/>
      <c r="NQA771" s="156"/>
      <c r="NQB771" s="156"/>
      <c r="NQC771" s="156"/>
      <c r="NQD771" s="156"/>
      <c r="NQE771" s="156"/>
      <c r="NQF771" s="156"/>
      <c r="NQG771" s="156"/>
      <c r="NQH771" s="156"/>
      <c r="NQI771" s="156"/>
      <c r="NQJ771" s="156"/>
      <c r="NQK771" s="156"/>
      <c r="NQL771" s="156"/>
      <c r="NQM771" s="156"/>
      <c r="NQN771" s="156"/>
      <c r="NQO771" s="156"/>
      <c r="NQP771" s="156"/>
      <c r="NQQ771" s="156"/>
      <c r="NQR771" s="156"/>
      <c r="NQS771" s="156"/>
      <c r="NQT771" s="156"/>
      <c r="NQU771" s="156"/>
      <c r="NQV771" s="156"/>
      <c r="NQW771" s="156"/>
      <c r="NQX771" s="156"/>
      <c r="NQY771" s="156"/>
      <c r="NQZ771" s="156"/>
      <c r="NRA771" s="156"/>
      <c r="NRB771" s="156"/>
      <c r="NRC771" s="156"/>
      <c r="NRD771" s="156"/>
      <c r="NRE771" s="156"/>
      <c r="NRF771" s="156"/>
      <c r="NRG771" s="156"/>
      <c r="NRH771" s="156"/>
      <c r="NRI771" s="156"/>
      <c r="NRJ771" s="156"/>
      <c r="NRK771" s="156"/>
      <c r="NRL771" s="156"/>
      <c r="NRM771" s="156"/>
      <c r="NRN771" s="156"/>
      <c r="NRO771" s="156"/>
      <c r="NRP771" s="156"/>
      <c r="NRQ771" s="156"/>
      <c r="NRR771" s="156"/>
      <c r="NRS771" s="156"/>
      <c r="NRT771" s="156"/>
      <c r="NRU771" s="156"/>
      <c r="NRV771" s="156"/>
      <c r="NRW771" s="156"/>
      <c r="NRX771" s="156"/>
      <c r="NRY771" s="156"/>
      <c r="NRZ771" s="156"/>
      <c r="NSA771" s="156"/>
      <c r="NSB771" s="156"/>
      <c r="NSC771" s="156"/>
      <c r="NSD771" s="156"/>
      <c r="NSE771" s="156"/>
      <c r="NSF771" s="156"/>
      <c r="NSG771" s="156"/>
      <c r="NSH771" s="156"/>
      <c r="NSI771" s="156"/>
      <c r="NSJ771" s="156"/>
      <c r="NSK771" s="156"/>
      <c r="NSL771" s="156"/>
      <c r="NSM771" s="156"/>
      <c r="NSN771" s="156"/>
      <c r="NSO771" s="156"/>
      <c r="NSP771" s="156"/>
      <c r="NSQ771" s="156"/>
      <c r="NSR771" s="156"/>
      <c r="NSS771" s="156"/>
      <c r="NST771" s="156"/>
      <c r="NSU771" s="156"/>
      <c r="NSV771" s="156"/>
      <c r="NSW771" s="156"/>
      <c r="NSX771" s="156"/>
      <c r="NSY771" s="156"/>
      <c r="NSZ771" s="156"/>
      <c r="NTA771" s="156"/>
      <c r="NTB771" s="156"/>
      <c r="NTC771" s="156"/>
      <c r="NTD771" s="156"/>
      <c r="NTE771" s="156"/>
      <c r="NTF771" s="156"/>
      <c r="NTG771" s="156"/>
      <c r="NTH771" s="156"/>
      <c r="NTI771" s="156"/>
      <c r="NTJ771" s="156"/>
      <c r="NTK771" s="156"/>
      <c r="NTL771" s="156"/>
      <c r="NTM771" s="156"/>
      <c r="NTN771" s="156"/>
      <c r="NTO771" s="156"/>
      <c r="NTP771" s="156"/>
      <c r="NTQ771" s="156"/>
      <c r="NTR771" s="156"/>
      <c r="NTS771" s="156"/>
      <c r="NTT771" s="156"/>
      <c r="NTU771" s="156"/>
      <c r="NTV771" s="156"/>
      <c r="NTW771" s="156"/>
      <c r="NTX771" s="156"/>
      <c r="NTY771" s="156"/>
      <c r="NTZ771" s="156"/>
      <c r="NUA771" s="156"/>
      <c r="NUB771" s="156"/>
      <c r="NUC771" s="156"/>
      <c r="NUD771" s="156"/>
      <c r="NUE771" s="156"/>
      <c r="NUF771" s="156"/>
      <c r="NUG771" s="156"/>
      <c r="NUH771" s="156"/>
      <c r="NUI771" s="156"/>
      <c r="NUJ771" s="156"/>
      <c r="NUK771" s="156"/>
      <c r="NUL771" s="156"/>
      <c r="NUM771" s="156"/>
      <c r="NUN771" s="156"/>
      <c r="NUO771" s="156"/>
      <c r="NUP771" s="156"/>
      <c r="NUQ771" s="156"/>
      <c r="NUR771" s="156"/>
      <c r="NUS771" s="156"/>
      <c r="NUT771" s="156"/>
      <c r="NUU771" s="156"/>
      <c r="NUV771" s="156"/>
      <c r="NUW771" s="156"/>
      <c r="NUX771" s="156"/>
      <c r="NUY771" s="156"/>
      <c r="NUZ771" s="156"/>
      <c r="NVA771" s="156"/>
      <c r="NVB771" s="156"/>
      <c r="NVC771" s="156"/>
      <c r="NVD771" s="156"/>
      <c r="NVE771" s="156"/>
      <c r="NVF771" s="156"/>
      <c r="NVG771" s="156"/>
      <c r="NVH771" s="156"/>
      <c r="NVI771" s="156"/>
      <c r="NVJ771" s="156"/>
      <c r="NVK771" s="156"/>
      <c r="NVL771" s="156"/>
      <c r="NVM771" s="156"/>
      <c r="NVN771" s="156"/>
      <c r="NVO771" s="156"/>
      <c r="NVP771" s="156"/>
      <c r="NVQ771" s="156"/>
      <c r="NVR771" s="156"/>
      <c r="NVS771" s="156"/>
      <c r="NVT771" s="156"/>
      <c r="NVU771" s="156"/>
      <c r="NVV771" s="156"/>
      <c r="NVW771" s="156"/>
      <c r="NVX771" s="156"/>
      <c r="NVY771" s="156"/>
      <c r="NVZ771" s="156"/>
      <c r="NWA771" s="156"/>
      <c r="NWB771" s="156"/>
      <c r="NWC771" s="156"/>
      <c r="NWD771" s="156"/>
      <c r="NWE771" s="156"/>
      <c r="NWF771" s="156"/>
      <c r="NWG771" s="156"/>
      <c r="NWH771" s="156"/>
      <c r="NWI771" s="156"/>
      <c r="NWJ771" s="156"/>
      <c r="NWK771" s="156"/>
      <c r="NWL771" s="156"/>
      <c r="NWM771" s="156"/>
      <c r="NWN771" s="156"/>
      <c r="NWO771" s="156"/>
      <c r="NWP771" s="156"/>
      <c r="NWQ771" s="156"/>
      <c r="NWR771" s="156"/>
      <c r="NWS771" s="156"/>
      <c r="NWT771" s="156"/>
      <c r="NWU771" s="156"/>
      <c r="NWV771" s="156"/>
      <c r="NWW771" s="156"/>
      <c r="NWX771" s="156"/>
      <c r="NWY771" s="156"/>
      <c r="NWZ771" s="156"/>
      <c r="NXA771" s="156"/>
      <c r="NXB771" s="156"/>
      <c r="NXC771" s="156"/>
      <c r="NXD771" s="156"/>
      <c r="NXE771" s="156"/>
      <c r="NXF771" s="156"/>
      <c r="NXG771" s="156"/>
      <c r="NXH771" s="156"/>
      <c r="NXI771" s="156"/>
      <c r="NXJ771" s="156"/>
      <c r="NXK771" s="156"/>
      <c r="NXL771" s="156"/>
      <c r="NXM771" s="156"/>
      <c r="NXN771" s="156"/>
      <c r="NXO771" s="156"/>
      <c r="NXP771" s="156"/>
      <c r="NXQ771" s="156"/>
      <c r="NXR771" s="156"/>
      <c r="NXS771" s="156"/>
      <c r="NXT771" s="156"/>
      <c r="NXU771" s="156"/>
      <c r="NXV771" s="156"/>
      <c r="NXW771" s="156"/>
      <c r="NXX771" s="156"/>
      <c r="NXY771" s="156"/>
      <c r="NXZ771" s="156"/>
      <c r="NYA771" s="156"/>
      <c r="NYB771" s="156"/>
      <c r="NYC771" s="156"/>
      <c r="NYD771" s="156"/>
      <c r="NYE771" s="156"/>
      <c r="NYF771" s="156"/>
      <c r="NYG771" s="156"/>
      <c r="NYH771" s="156"/>
      <c r="NYI771" s="156"/>
      <c r="NYJ771" s="156"/>
      <c r="NYK771" s="156"/>
      <c r="NYL771" s="156"/>
      <c r="NYM771" s="156"/>
      <c r="NYN771" s="156"/>
      <c r="NYO771" s="156"/>
      <c r="NYP771" s="156"/>
      <c r="NYQ771" s="156"/>
      <c r="NYR771" s="156"/>
      <c r="NYS771" s="156"/>
      <c r="NYT771" s="156"/>
      <c r="NYU771" s="156"/>
      <c r="NYV771" s="156"/>
      <c r="NYW771" s="156"/>
      <c r="NYX771" s="156"/>
      <c r="NYY771" s="156"/>
      <c r="NYZ771" s="156"/>
      <c r="NZA771" s="156"/>
      <c r="NZB771" s="156"/>
      <c r="NZC771" s="156"/>
      <c r="NZD771" s="156"/>
      <c r="NZE771" s="156"/>
      <c r="NZF771" s="156"/>
      <c r="NZG771" s="156"/>
      <c r="NZH771" s="156"/>
      <c r="NZI771" s="156"/>
      <c r="NZJ771" s="156"/>
      <c r="NZK771" s="156"/>
      <c r="NZL771" s="156"/>
      <c r="NZM771" s="156"/>
      <c r="NZN771" s="156"/>
      <c r="NZO771" s="156"/>
      <c r="NZP771" s="156"/>
      <c r="NZQ771" s="156"/>
      <c r="NZR771" s="156"/>
      <c r="NZS771" s="156"/>
      <c r="NZT771" s="156"/>
      <c r="NZU771" s="156"/>
      <c r="NZV771" s="156"/>
      <c r="NZW771" s="156"/>
      <c r="NZX771" s="156"/>
      <c r="NZY771" s="156"/>
      <c r="NZZ771" s="156"/>
      <c r="OAA771" s="156"/>
      <c r="OAB771" s="156"/>
      <c r="OAC771" s="156"/>
      <c r="OAD771" s="156"/>
      <c r="OAE771" s="156"/>
      <c r="OAF771" s="156"/>
      <c r="OAG771" s="156"/>
      <c r="OAH771" s="156"/>
      <c r="OAI771" s="156"/>
      <c r="OAJ771" s="156"/>
      <c r="OAK771" s="156"/>
      <c r="OAL771" s="156"/>
      <c r="OAM771" s="156"/>
      <c r="OAN771" s="156"/>
      <c r="OAO771" s="156"/>
      <c r="OAP771" s="156"/>
      <c r="OAQ771" s="156"/>
      <c r="OAR771" s="156"/>
      <c r="OAS771" s="156"/>
      <c r="OAT771" s="156"/>
      <c r="OAU771" s="156"/>
      <c r="OAV771" s="156"/>
      <c r="OAW771" s="156"/>
      <c r="OAX771" s="156"/>
      <c r="OAY771" s="156"/>
      <c r="OAZ771" s="156"/>
      <c r="OBA771" s="156"/>
      <c r="OBB771" s="156"/>
      <c r="OBC771" s="156"/>
      <c r="OBD771" s="156"/>
      <c r="OBE771" s="156"/>
      <c r="OBF771" s="156"/>
      <c r="OBG771" s="156"/>
      <c r="OBH771" s="156"/>
      <c r="OBI771" s="156"/>
      <c r="OBJ771" s="156"/>
      <c r="OBK771" s="156"/>
      <c r="OBL771" s="156"/>
      <c r="OBM771" s="156"/>
      <c r="OBN771" s="156"/>
      <c r="OBO771" s="156"/>
      <c r="OBP771" s="156"/>
      <c r="OBQ771" s="156"/>
      <c r="OBR771" s="156"/>
      <c r="OBS771" s="156"/>
      <c r="OBT771" s="156"/>
      <c r="OBU771" s="156"/>
      <c r="OBV771" s="156"/>
      <c r="OBW771" s="156"/>
      <c r="OBX771" s="156"/>
      <c r="OBY771" s="156"/>
      <c r="OBZ771" s="156"/>
      <c r="OCA771" s="156"/>
      <c r="OCB771" s="156"/>
      <c r="OCC771" s="156"/>
      <c r="OCD771" s="156"/>
      <c r="OCE771" s="156"/>
      <c r="OCF771" s="156"/>
      <c r="OCG771" s="156"/>
      <c r="OCH771" s="156"/>
      <c r="OCI771" s="156"/>
      <c r="OCJ771" s="156"/>
      <c r="OCK771" s="156"/>
      <c r="OCL771" s="156"/>
      <c r="OCM771" s="156"/>
      <c r="OCN771" s="156"/>
      <c r="OCO771" s="156"/>
      <c r="OCP771" s="156"/>
      <c r="OCQ771" s="156"/>
      <c r="OCR771" s="156"/>
      <c r="OCS771" s="156"/>
      <c r="OCT771" s="156"/>
      <c r="OCU771" s="156"/>
      <c r="OCV771" s="156"/>
      <c r="OCW771" s="156"/>
      <c r="OCX771" s="156"/>
      <c r="OCY771" s="156"/>
      <c r="OCZ771" s="156"/>
      <c r="ODA771" s="156"/>
      <c r="ODB771" s="156"/>
      <c r="ODC771" s="156"/>
      <c r="ODD771" s="156"/>
      <c r="ODE771" s="156"/>
      <c r="ODF771" s="156"/>
      <c r="ODG771" s="156"/>
      <c r="ODH771" s="156"/>
      <c r="ODI771" s="156"/>
      <c r="ODJ771" s="156"/>
      <c r="ODK771" s="156"/>
      <c r="ODL771" s="156"/>
      <c r="ODM771" s="156"/>
      <c r="ODN771" s="156"/>
      <c r="ODO771" s="156"/>
      <c r="ODP771" s="156"/>
      <c r="ODQ771" s="156"/>
      <c r="ODR771" s="156"/>
      <c r="ODS771" s="156"/>
      <c r="ODT771" s="156"/>
      <c r="ODU771" s="156"/>
      <c r="ODV771" s="156"/>
      <c r="ODW771" s="156"/>
      <c r="ODX771" s="156"/>
      <c r="ODY771" s="156"/>
      <c r="ODZ771" s="156"/>
      <c r="OEA771" s="156"/>
      <c r="OEB771" s="156"/>
      <c r="OEC771" s="156"/>
      <c r="OED771" s="156"/>
      <c r="OEE771" s="156"/>
      <c r="OEF771" s="156"/>
      <c r="OEG771" s="156"/>
      <c r="OEH771" s="156"/>
      <c r="OEI771" s="156"/>
      <c r="OEJ771" s="156"/>
      <c r="OEK771" s="156"/>
      <c r="OEL771" s="156"/>
      <c r="OEM771" s="156"/>
      <c r="OEN771" s="156"/>
      <c r="OEO771" s="156"/>
      <c r="OEP771" s="156"/>
      <c r="OEQ771" s="156"/>
      <c r="OER771" s="156"/>
      <c r="OES771" s="156"/>
      <c r="OET771" s="156"/>
      <c r="OEU771" s="156"/>
      <c r="OEV771" s="156"/>
      <c r="OEW771" s="156"/>
      <c r="OEX771" s="156"/>
      <c r="OEY771" s="156"/>
      <c r="OEZ771" s="156"/>
      <c r="OFA771" s="156"/>
      <c r="OFB771" s="156"/>
      <c r="OFC771" s="156"/>
      <c r="OFD771" s="156"/>
      <c r="OFE771" s="156"/>
      <c r="OFF771" s="156"/>
      <c r="OFG771" s="156"/>
      <c r="OFH771" s="156"/>
      <c r="OFI771" s="156"/>
      <c r="OFJ771" s="156"/>
      <c r="OFK771" s="156"/>
      <c r="OFL771" s="156"/>
      <c r="OFM771" s="156"/>
      <c r="OFN771" s="156"/>
      <c r="OFO771" s="156"/>
      <c r="OFP771" s="156"/>
      <c r="OFQ771" s="156"/>
      <c r="OFR771" s="156"/>
      <c r="OFS771" s="156"/>
      <c r="OFT771" s="156"/>
      <c r="OFU771" s="156"/>
      <c r="OFV771" s="156"/>
      <c r="OFW771" s="156"/>
      <c r="OFX771" s="156"/>
      <c r="OFY771" s="156"/>
      <c r="OFZ771" s="156"/>
      <c r="OGA771" s="156"/>
      <c r="OGB771" s="156"/>
      <c r="OGC771" s="156"/>
      <c r="OGD771" s="156"/>
      <c r="OGE771" s="156"/>
      <c r="OGF771" s="156"/>
      <c r="OGG771" s="156"/>
      <c r="OGH771" s="156"/>
      <c r="OGI771" s="156"/>
      <c r="OGJ771" s="156"/>
      <c r="OGK771" s="156"/>
      <c r="OGL771" s="156"/>
      <c r="OGM771" s="156"/>
      <c r="OGN771" s="156"/>
      <c r="OGO771" s="156"/>
      <c r="OGP771" s="156"/>
      <c r="OGQ771" s="156"/>
      <c r="OGR771" s="156"/>
      <c r="OGS771" s="156"/>
      <c r="OGT771" s="156"/>
      <c r="OGU771" s="156"/>
      <c r="OGV771" s="156"/>
      <c r="OGW771" s="156"/>
      <c r="OGX771" s="156"/>
      <c r="OGY771" s="156"/>
      <c r="OGZ771" s="156"/>
      <c r="OHA771" s="156"/>
      <c r="OHB771" s="156"/>
      <c r="OHC771" s="156"/>
      <c r="OHD771" s="156"/>
      <c r="OHE771" s="156"/>
      <c r="OHF771" s="156"/>
      <c r="OHG771" s="156"/>
      <c r="OHH771" s="156"/>
      <c r="OHI771" s="156"/>
      <c r="OHJ771" s="156"/>
      <c r="OHK771" s="156"/>
      <c r="OHL771" s="156"/>
      <c r="OHM771" s="156"/>
      <c r="OHN771" s="156"/>
      <c r="OHO771" s="156"/>
      <c r="OHP771" s="156"/>
      <c r="OHQ771" s="156"/>
      <c r="OHR771" s="156"/>
      <c r="OHS771" s="156"/>
      <c r="OHT771" s="156"/>
      <c r="OHU771" s="156"/>
      <c r="OHV771" s="156"/>
      <c r="OHW771" s="156"/>
      <c r="OHX771" s="156"/>
      <c r="OHY771" s="156"/>
      <c r="OHZ771" s="156"/>
      <c r="OIA771" s="156"/>
      <c r="OIB771" s="156"/>
      <c r="OIC771" s="156"/>
      <c r="OID771" s="156"/>
      <c r="OIE771" s="156"/>
      <c r="OIF771" s="156"/>
      <c r="OIG771" s="156"/>
      <c r="OIH771" s="156"/>
      <c r="OII771" s="156"/>
      <c r="OIJ771" s="156"/>
      <c r="OIK771" s="156"/>
      <c r="OIL771" s="156"/>
      <c r="OIM771" s="156"/>
      <c r="OIN771" s="156"/>
      <c r="OIO771" s="156"/>
      <c r="OIP771" s="156"/>
      <c r="OIQ771" s="156"/>
      <c r="OIR771" s="156"/>
      <c r="OIS771" s="156"/>
      <c r="OIT771" s="156"/>
      <c r="OIU771" s="156"/>
      <c r="OIV771" s="156"/>
      <c r="OIW771" s="156"/>
      <c r="OIX771" s="156"/>
      <c r="OIY771" s="156"/>
      <c r="OIZ771" s="156"/>
      <c r="OJA771" s="156"/>
      <c r="OJB771" s="156"/>
      <c r="OJC771" s="156"/>
      <c r="OJD771" s="156"/>
      <c r="OJE771" s="156"/>
      <c r="OJF771" s="156"/>
      <c r="OJG771" s="156"/>
      <c r="OJH771" s="156"/>
      <c r="OJI771" s="156"/>
      <c r="OJJ771" s="156"/>
      <c r="OJK771" s="156"/>
      <c r="OJL771" s="156"/>
      <c r="OJM771" s="156"/>
      <c r="OJN771" s="156"/>
      <c r="OJO771" s="156"/>
      <c r="OJP771" s="156"/>
      <c r="OJQ771" s="156"/>
      <c r="OJR771" s="156"/>
      <c r="OJS771" s="156"/>
      <c r="OJT771" s="156"/>
      <c r="OJU771" s="156"/>
      <c r="OJV771" s="156"/>
      <c r="OJW771" s="156"/>
      <c r="OJX771" s="156"/>
      <c r="OJY771" s="156"/>
      <c r="OJZ771" s="156"/>
      <c r="OKA771" s="156"/>
      <c r="OKB771" s="156"/>
      <c r="OKC771" s="156"/>
      <c r="OKD771" s="156"/>
      <c r="OKE771" s="156"/>
      <c r="OKF771" s="156"/>
      <c r="OKG771" s="156"/>
      <c r="OKH771" s="156"/>
      <c r="OKI771" s="156"/>
      <c r="OKJ771" s="156"/>
      <c r="OKK771" s="156"/>
      <c r="OKL771" s="156"/>
      <c r="OKM771" s="156"/>
      <c r="OKN771" s="156"/>
      <c r="OKO771" s="156"/>
      <c r="OKP771" s="156"/>
      <c r="OKQ771" s="156"/>
      <c r="OKR771" s="156"/>
      <c r="OKS771" s="156"/>
      <c r="OKT771" s="156"/>
      <c r="OKU771" s="156"/>
      <c r="OKV771" s="156"/>
      <c r="OKW771" s="156"/>
      <c r="OKX771" s="156"/>
      <c r="OKY771" s="156"/>
      <c r="OKZ771" s="156"/>
      <c r="OLA771" s="156"/>
      <c r="OLB771" s="156"/>
      <c r="OLC771" s="156"/>
      <c r="OLD771" s="156"/>
      <c r="OLE771" s="156"/>
      <c r="OLF771" s="156"/>
      <c r="OLG771" s="156"/>
      <c r="OLH771" s="156"/>
      <c r="OLI771" s="156"/>
      <c r="OLJ771" s="156"/>
      <c r="OLK771" s="156"/>
      <c r="OLL771" s="156"/>
      <c r="OLM771" s="156"/>
      <c r="OLN771" s="156"/>
      <c r="OLO771" s="156"/>
      <c r="OLP771" s="156"/>
      <c r="OLQ771" s="156"/>
      <c r="OLR771" s="156"/>
      <c r="OLS771" s="156"/>
      <c r="OLT771" s="156"/>
      <c r="OLU771" s="156"/>
      <c r="OLV771" s="156"/>
      <c r="OLW771" s="156"/>
      <c r="OLX771" s="156"/>
      <c r="OLY771" s="156"/>
      <c r="OLZ771" s="156"/>
      <c r="OMA771" s="156"/>
      <c r="OMB771" s="156"/>
      <c r="OMC771" s="156"/>
      <c r="OMD771" s="156"/>
      <c r="OME771" s="156"/>
      <c r="OMF771" s="156"/>
      <c r="OMG771" s="156"/>
      <c r="OMH771" s="156"/>
      <c r="OMI771" s="156"/>
      <c r="OMJ771" s="156"/>
      <c r="OMK771" s="156"/>
      <c r="OML771" s="156"/>
      <c r="OMM771" s="156"/>
      <c r="OMN771" s="156"/>
      <c r="OMO771" s="156"/>
      <c r="OMP771" s="156"/>
      <c r="OMQ771" s="156"/>
      <c r="OMR771" s="156"/>
      <c r="OMS771" s="156"/>
      <c r="OMT771" s="156"/>
      <c r="OMU771" s="156"/>
      <c r="OMV771" s="156"/>
      <c r="OMW771" s="156"/>
      <c r="OMX771" s="156"/>
      <c r="OMY771" s="156"/>
      <c r="OMZ771" s="156"/>
      <c r="ONA771" s="156"/>
      <c r="ONB771" s="156"/>
      <c r="ONC771" s="156"/>
      <c r="OND771" s="156"/>
      <c r="ONE771" s="156"/>
      <c r="ONF771" s="156"/>
      <c r="ONG771" s="156"/>
      <c r="ONH771" s="156"/>
      <c r="ONI771" s="156"/>
      <c r="ONJ771" s="156"/>
      <c r="ONK771" s="156"/>
      <c r="ONL771" s="156"/>
      <c r="ONM771" s="156"/>
      <c r="ONN771" s="156"/>
      <c r="ONO771" s="156"/>
      <c r="ONP771" s="156"/>
      <c r="ONQ771" s="156"/>
      <c r="ONR771" s="156"/>
      <c r="ONS771" s="156"/>
      <c r="ONT771" s="156"/>
      <c r="ONU771" s="156"/>
      <c r="ONV771" s="156"/>
      <c r="ONW771" s="156"/>
      <c r="ONX771" s="156"/>
      <c r="ONY771" s="156"/>
      <c r="ONZ771" s="156"/>
      <c r="OOA771" s="156"/>
      <c r="OOB771" s="156"/>
      <c r="OOC771" s="156"/>
      <c r="OOD771" s="156"/>
      <c r="OOE771" s="156"/>
      <c r="OOF771" s="156"/>
      <c r="OOG771" s="156"/>
      <c r="OOH771" s="156"/>
      <c r="OOI771" s="156"/>
      <c r="OOJ771" s="156"/>
      <c r="OOK771" s="156"/>
      <c r="OOL771" s="156"/>
      <c r="OOM771" s="156"/>
      <c r="OON771" s="156"/>
      <c r="OOO771" s="156"/>
      <c r="OOP771" s="156"/>
      <c r="OOQ771" s="156"/>
      <c r="OOR771" s="156"/>
      <c r="OOS771" s="156"/>
      <c r="OOT771" s="156"/>
      <c r="OOU771" s="156"/>
      <c r="OOV771" s="156"/>
      <c r="OOW771" s="156"/>
      <c r="OOX771" s="156"/>
      <c r="OOY771" s="156"/>
      <c r="OOZ771" s="156"/>
      <c r="OPA771" s="156"/>
      <c r="OPB771" s="156"/>
      <c r="OPC771" s="156"/>
      <c r="OPD771" s="156"/>
      <c r="OPE771" s="156"/>
      <c r="OPF771" s="156"/>
      <c r="OPG771" s="156"/>
      <c r="OPH771" s="156"/>
      <c r="OPI771" s="156"/>
      <c r="OPJ771" s="156"/>
      <c r="OPK771" s="156"/>
      <c r="OPL771" s="156"/>
      <c r="OPM771" s="156"/>
      <c r="OPN771" s="156"/>
      <c r="OPO771" s="156"/>
      <c r="OPP771" s="156"/>
      <c r="OPQ771" s="156"/>
      <c r="OPR771" s="156"/>
      <c r="OPS771" s="156"/>
      <c r="OPT771" s="156"/>
      <c r="OPU771" s="156"/>
      <c r="OPV771" s="156"/>
      <c r="OPW771" s="156"/>
      <c r="OPX771" s="156"/>
      <c r="OPY771" s="156"/>
      <c r="OPZ771" s="156"/>
      <c r="OQA771" s="156"/>
      <c r="OQB771" s="156"/>
      <c r="OQC771" s="156"/>
      <c r="OQD771" s="156"/>
      <c r="OQE771" s="156"/>
      <c r="OQF771" s="156"/>
      <c r="OQG771" s="156"/>
      <c r="OQH771" s="156"/>
      <c r="OQI771" s="156"/>
      <c r="OQJ771" s="156"/>
      <c r="OQK771" s="156"/>
      <c r="OQL771" s="156"/>
      <c r="OQM771" s="156"/>
      <c r="OQN771" s="156"/>
      <c r="OQO771" s="156"/>
      <c r="OQP771" s="156"/>
      <c r="OQQ771" s="156"/>
      <c r="OQR771" s="156"/>
      <c r="OQS771" s="156"/>
      <c r="OQT771" s="156"/>
      <c r="OQU771" s="156"/>
      <c r="OQV771" s="156"/>
      <c r="OQW771" s="156"/>
      <c r="OQX771" s="156"/>
      <c r="OQY771" s="156"/>
      <c r="OQZ771" s="156"/>
      <c r="ORA771" s="156"/>
      <c r="ORB771" s="156"/>
      <c r="ORC771" s="156"/>
      <c r="ORD771" s="156"/>
      <c r="ORE771" s="156"/>
      <c r="ORF771" s="156"/>
      <c r="ORG771" s="156"/>
      <c r="ORH771" s="156"/>
      <c r="ORI771" s="156"/>
      <c r="ORJ771" s="156"/>
      <c r="ORK771" s="156"/>
      <c r="ORL771" s="156"/>
      <c r="ORM771" s="156"/>
      <c r="ORN771" s="156"/>
      <c r="ORO771" s="156"/>
      <c r="ORP771" s="156"/>
      <c r="ORQ771" s="156"/>
      <c r="ORR771" s="156"/>
      <c r="ORS771" s="156"/>
      <c r="ORT771" s="156"/>
      <c r="ORU771" s="156"/>
      <c r="ORV771" s="156"/>
      <c r="ORW771" s="156"/>
      <c r="ORX771" s="156"/>
      <c r="ORY771" s="156"/>
      <c r="ORZ771" s="156"/>
      <c r="OSA771" s="156"/>
      <c r="OSB771" s="156"/>
      <c r="OSC771" s="156"/>
      <c r="OSD771" s="156"/>
      <c r="OSE771" s="156"/>
      <c r="OSF771" s="156"/>
      <c r="OSG771" s="156"/>
      <c r="OSH771" s="156"/>
      <c r="OSI771" s="156"/>
      <c r="OSJ771" s="156"/>
      <c r="OSK771" s="156"/>
      <c r="OSL771" s="156"/>
      <c r="OSM771" s="156"/>
      <c r="OSN771" s="156"/>
      <c r="OSO771" s="156"/>
      <c r="OSP771" s="156"/>
      <c r="OSQ771" s="156"/>
      <c r="OSR771" s="156"/>
      <c r="OSS771" s="156"/>
      <c r="OST771" s="156"/>
      <c r="OSU771" s="156"/>
      <c r="OSV771" s="156"/>
      <c r="OSW771" s="156"/>
      <c r="OSX771" s="156"/>
      <c r="OSY771" s="156"/>
      <c r="OSZ771" s="156"/>
      <c r="OTA771" s="156"/>
      <c r="OTB771" s="156"/>
      <c r="OTC771" s="156"/>
      <c r="OTD771" s="156"/>
      <c r="OTE771" s="156"/>
      <c r="OTF771" s="156"/>
      <c r="OTG771" s="156"/>
      <c r="OTH771" s="156"/>
      <c r="OTI771" s="156"/>
      <c r="OTJ771" s="156"/>
      <c r="OTK771" s="156"/>
      <c r="OTL771" s="156"/>
      <c r="OTM771" s="156"/>
      <c r="OTN771" s="156"/>
      <c r="OTO771" s="156"/>
      <c r="OTP771" s="156"/>
      <c r="OTQ771" s="156"/>
      <c r="OTR771" s="156"/>
      <c r="OTS771" s="156"/>
      <c r="OTT771" s="156"/>
      <c r="OTU771" s="156"/>
      <c r="OTV771" s="156"/>
      <c r="OTW771" s="156"/>
      <c r="OTX771" s="156"/>
      <c r="OTY771" s="156"/>
      <c r="OTZ771" s="156"/>
      <c r="OUA771" s="156"/>
      <c r="OUB771" s="156"/>
      <c r="OUC771" s="156"/>
      <c r="OUD771" s="156"/>
      <c r="OUE771" s="156"/>
      <c r="OUF771" s="156"/>
      <c r="OUG771" s="156"/>
      <c r="OUH771" s="156"/>
      <c r="OUI771" s="156"/>
      <c r="OUJ771" s="156"/>
      <c r="OUK771" s="156"/>
      <c r="OUL771" s="156"/>
      <c r="OUM771" s="156"/>
      <c r="OUN771" s="156"/>
      <c r="OUO771" s="156"/>
      <c r="OUP771" s="156"/>
      <c r="OUQ771" s="156"/>
      <c r="OUR771" s="156"/>
      <c r="OUS771" s="156"/>
      <c r="OUT771" s="156"/>
      <c r="OUU771" s="156"/>
      <c r="OUV771" s="156"/>
      <c r="OUW771" s="156"/>
      <c r="OUX771" s="156"/>
      <c r="OUY771" s="156"/>
      <c r="OUZ771" s="156"/>
      <c r="OVA771" s="156"/>
      <c r="OVB771" s="156"/>
      <c r="OVC771" s="156"/>
      <c r="OVD771" s="156"/>
      <c r="OVE771" s="156"/>
      <c r="OVF771" s="156"/>
      <c r="OVG771" s="156"/>
      <c r="OVH771" s="156"/>
      <c r="OVI771" s="156"/>
      <c r="OVJ771" s="156"/>
      <c r="OVK771" s="156"/>
      <c r="OVL771" s="156"/>
      <c r="OVM771" s="156"/>
      <c r="OVN771" s="156"/>
      <c r="OVO771" s="156"/>
      <c r="OVP771" s="156"/>
      <c r="OVQ771" s="156"/>
      <c r="OVR771" s="156"/>
      <c r="OVS771" s="156"/>
      <c r="OVT771" s="156"/>
      <c r="OVU771" s="156"/>
      <c r="OVV771" s="156"/>
      <c r="OVW771" s="156"/>
      <c r="OVX771" s="156"/>
      <c r="OVY771" s="156"/>
      <c r="OVZ771" s="156"/>
      <c r="OWA771" s="156"/>
      <c r="OWB771" s="156"/>
      <c r="OWC771" s="156"/>
      <c r="OWD771" s="156"/>
      <c r="OWE771" s="156"/>
      <c r="OWF771" s="156"/>
      <c r="OWG771" s="156"/>
      <c r="OWH771" s="156"/>
      <c r="OWI771" s="156"/>
      <c r="OWJ771" s="156"/>
      <c r="OWK771" s="156"/>
      <c r="OWL771" s="156"/>
      <c r="OWM771" s="156"/>
      <c r="OWN771" s="156"/>
      <c r="OWO771" s="156"/>
      <c r="OWP771" s="156"/>
      <c r="OWQ771" s="156"/>
      <c r="OWR771" s="156"/>
      <c r="OWS771" s="156"/>
      <c r="OWT771" s="156"/>
      <c r="OWU771" s="156"/>
      <c r="OWV771" s="156"/>
      <c r="OWW771" s="156"/>
      <c r="OWX771" s="156"/>
      <c r="OWY771" s="156"/>
      <c r="OWZ771" s="156"/>
      <c r="OXA771" s="156"/>
      <c r="OXB771" s="156"/>
      <c r="OXC771" s="156"/>
      <c r="OXD771" s="156"/>
      <c r="OXE771" s="156"/>
      <c r="OXF771" s="156"/>
      <c r="OXG771" s="156"/>
      <c r="OXH771" s="156"/>
      <c r="OXI771" s="156"/>
      <c r="OXJ771" s="156"/>
      <c r="OXK771" s="156"/>
      <c r="OXL771" s="156"/>
      <c r="OXM771" s="156"/>
      <c r="OXN771" s="156"/>
      <c r="OXO771" s="156"/>
      <c r="OXP771" s="156"/>
      <c r="OXQ771" s="156"/>
      <c r="OXR771" s="156"/>
      <c r="OXS771" s="156"/>
      <c r="OXT771" s="156"/>
      <c r="OXU771" s="156"/>
      <c r="OXV771" s="156"/>
      <c r="OXW771" s="156"/>
      <c r="OXX771" s="156"/>
      <c r="OXY771" s="156"/>
      <c r="OXZ771" s="156"/>
      <c r="OYA771" s="156"/>
      <c r="OYB771" s="156"/>
      <c r="OYC771" s="156"/>
      <c r="OYD771" s="156"/>
      <c r="OYE771" s="156"/>
      <c r="OYF771" s="156"/>
      <c r="OYG771" s="156"/>
      <c r="OYH771" s="156"/>
      <c r="OYI771" s="156"/>
      <c r="OYJ771" s="156"/>
      <c r="OYK771" s="156"/>
      <c r="OYL771" s="156"/>
      <c r="OYM771" s="156"/>
      <c r="OYN771" s="156"/>
      <c r="OYO771" s="156"/>
      <c r="OYP771" s="156"/>
      <c r="OYQ771" s="156"/>
      <c r="OYR771" s="156"/>
      <c r="OYS771" s="156"/>
      <c r="OYT771" s="156"/>
      <c r="OYU771" s="156"/>
      <c r="OYV771" s="156"/>
      <c r="OYW771" s="156"/>
      <c r="OYX771" s="156"/>
      <c r="OYY771" s="156"/>
      <c r="OYZ771" s="156"/>
      <c r="OZA771" s="156"/>
      <c r="OZB771" s="156"/>
      <c r="OZC771" s="156"/>
      <c r="OZD771" s="156"/>
      <c r="OZE771" s="156"/>
      <c r="OZF771" s="156"/>
      <c r="OZG771" s="156"/>
      <c r="OZH771" s="156"/>
      <c r="OZI771" s="156"/>
      <c r="OZJ771" s="156"/>
      <c r="OZK771" s="156"/>
      <c r="OZL771" s="156"/>
      <c r="OZM771" s="156"/>
      <c r="OZN771" s="156"/>
      <c r="OZO771" s="156"/>
      <c r="OZP771" s="156"/>
      <c r="OZQ771" s="156"/>
      <c r="OZR771" s="156"/>
      <c r="OZS771" s="156"/>
      <c r="OZT771" s="156"/>
      <c r="OZU771" s="156"/>
      <c r="OZV771" s="156"/>
      <c r="OZW771" s="156"/>
      <c r="OZX771" s="156"/>
      <c r="OZY771" s="156"/>
      <c r="OZZ771" s="156"/>
      <c r="PAA771" s="156"/>
      <c r="PAB771" s="156"/>
      <c r="PAC771" s="156"/>
      <c r="PAD771" s="156"/>
      <c r="PAE771" s="156"/>
      <c r="PAF771" s="156"/>
      <c r="PAG771" s="156"/>
      <c r="PAH771" s="156"/>
      <c r="PAI771" s="156"/>
      <c r="PAJ771" s="156"/>
      <c r="PAK771" s="156"/>
      <c r="PAL771" s="156"/>
      <c r="PAM771" s="156"/>
      <c r="PAN771" s="156"/>
      <c r="PAO771" s="156"/>
      <c r="PAP771" s="156"/>
      <c r="PAQ771" s="156"/>
      <c r="PAR771" s="156"/>
      <c r="PAS771" s="156"/>
      <c r="PAT771" s="156"/>
      <c r="PAU771" s="156"/>
      <c r="PAV771" s="156"/>
      <c r="PAW771" s="156"/>
      <c r="PAX771" s="156"/>
      <c r="PAY771" s="156"/>
      <c r="PAZ771" s="156"/>
      <c r="PBA771" s="156"/>
      <c r="PBB771" s="156"/>
      <c r="PBC771" s="156"/>
      <c r="PBD771" s="156"/>
      <c r="PBE771" s="156"/>
      <c r="PBF771" s="156"/>
      <c r="PBG771" s="156"/>
      <c r="PBH771" s="156"/>
      <c r="PBI771" s="156"/>
      <c r="PBJ771" s="156"/>
      <c r="PBK771" s="156"/>
      <c r="PBL771" s="156"/>
      <c r="PBM771" s="156"/>
      <c r="PBN771" s="156"/>
      <c r="PBO771" s="156"/>
      <c r="PBP771" s="156"/>
      <c r="PBQ771" s="156"/>
      <c r="PBR771" s="156"/>
      <c r="PBS771" s="156"/>
      <c r="PBT771" s="156"/>
      <c r="PBU771" s="156"/>
      <c r="PBV771" s="156"/>
      <c r="PBW771" s="156"/>
      <c r="PBX771" s="156"/>
      <c r="PBY771" s="156"/>
      <c r="PBZ771" s="156"/>
      <c r="PCA771" s="156"/>
      <c r="PCB771" s="156"/>
      <c r="PCC771" s="156"/>
      <c r="PCD771" s="156"/>
      <c r="PCE771" s="156"/>
      <c r="PCF771" s="156"/>
      <c r="PCG771" s="156"/>
      <c r="PCH771" s="156"/>
      <c r="PCI771" s="156"/>
      <c r="PCJ771" s="156"/>
      <c r="PCK771" s="156"/>
      <c r="PCL771" s="156"/>
      <c r="PCM771" s="156"/>
      <c r="PCN771" s="156"/>
      <c r="PCO771" s="156"/>
      <c r="PCP771" s="156"/>
      <c r="PCQ771" s="156"/>
      <c r="PCR771" s="156"/>
      <c r="PCS771" s="156"/>
      <c r="PCT771" s="156"/>
      <c r="PCU771" s="156"/>
      <c r="PCV771" s="156"/>
      <c r="PCW771" s="156"/>
      <c r="PCX771" s="156"/>
      <c r="PCY771" s="156"/>
      <c r="PCZ771" s="156"/>
      <c r="PDA771" s="156"/>
      <c r="PDB771" s="156"/>
      <c r="PDC771" s="156"/>
      <c r="PDD771" s="156"/>
      <c r="PDE771" s="156"/>
      <c r="PDF771" s="156"/>
      <c r="PDG771" s="156"/>
      <c r="PDH771" s="156"/>
      <c r="PDI771" s="156"/>
      <c r="PDJ771" s="156"/>
      <c r="PDK771" s="156"/>
      <c r="PDL771" s="156"/>
      <c r="PDM771" s="156"/>
      <c r="PDN771" s="156"/>
      <c r="PDO771" s="156"/>
      <c r="PDP771" s="156"/>
      <c r="PDQ771" s="156"/>
      <c r="PDR771" s="156"/>
      <c r="PDS771" s="156"/>
      <c r="PDT771" s="156"/>
      <c r="PDU771" s="156"/>
      <c r="PDV771" s="156"/>
      <c r="PDW771" s="156"/>
      <c r="PDX771" s="156"/>
      <c r="PDY771" s="156"/>
      <c r="PDZ771" s="156"/>
      <c r="PEA771" s="156"/>
      <c r="PEB771" s="156"/>
      <c r="PEC771" s="156"/>
      <c r="PED771" s="156"/>
      <c r="PEE771" s="156"/>
      <c r="PEF771" s="156"/>
      <c r="PEG771" s="156"/>
      <c r="PEH771" s="156"/>
      <c r="PEI771" s="156"/>
      <c r="PEJ771" s="156"/>
      <c r="PEK771" s="156"/>
      <c r="PEL771" s="156"/>
      <c r="PEM771" s="156"/>
      <c r="PEN771" s="156"/>
      <c r="PEO771" s="156"/>
      <c r="PEP771" s="156"/>
      <c r="PEQ771" s="156"/>
      <c r="PER771" s="156"/>
      <c r="PES771" s="156"/>
      <c r="PET771" s="156"/>
      <c r="PEU771" s="156"/>
      <c r="PEV771" s="156"/>
      <c r="PEW771" s="156"/>
      <c r="PEX771" s="156"/>
      <c r="PEY771" s="156"/>
      <c r="PEZ771" s="156"/>
      <c r="PFA771" s="156"/>
      <c r="PFB771" s="156"/>
      <c r="PFC771" s="156"/>
      <c r="PFD771" s="156"/>
      <c r="PFE771" s="156"/>
      <c r="PFF771" s="156"/>
      <c r="PFG771" s="156"/>
      <c r="PFH771" s="156"/>
      <c r="PFI771" s="156"/>
      <c r="PFJ771" s="156"/>
      <c r="PFK771" s="156"/>
      <c r="PFL771" s="156"/>
      <c r="PFM771" s="156"/>
      <c r="PFN771" s="156"/>
      <c r="PFO771" s="156"/>
      <c r="PFP771" s="156"/>
      <c r="PFQ771" s="156"/>
      <c r="PFR771" s="156"/>
      <c r="PFS771" s="156"/>
      <c r="PFT771" s="156"/>
      <c r="PFU771" s="156"/>
      <c r="PFV771" s="156"/>
      <c r="PFW771" s="156"/>
      <c r="PFX771" s="156"/>
      <c r="PFY771" s="156"/>
      <c r="PFZ771" s="156"/>
      <c r="PGA771" s="156"/>
      <c r="PGB771" s="156"/>
      <c r="PGC771" s="156"/>
      <c r="PGD771" s="156"/>
      <c r="PGE771" s="156"/>
      <c r="PGF771" s="156"/>
      <c r="PGG771" s="156"/>
      <c r="PGH771" s="156"/>
      <c r="PGI771" s="156"/>
      <c r="PGJ771" s="156"/>
      <c r="PGK771" s="156"/>
      <c r="PGL771" s="156"/>
      <c r="PGM771" s="156"/>
      <c r="PGN771" s="156"/>
      <c r="PGO771" s="156"/>
      <c r="PGP771" s="156"/>
      <c r="PGQ771" s="156"/>
      <c r="PGR771" s="156"/>
      <c r="PGS771" s="156"/>
      <c r="PGT771" s="156"/>
      <c r="PGU771" s="156"/>
      <c r="PGV771" s="156"/>
      <c r="PGW771" s="156"/>
      <c r="PGX771" s="156"/>
      <c r="PGY771" s="156"/>
      <c r="PGZ771" s="156"/>
      <c r="PHA771" s="156"/>
      <c r="PHB771" s="156"/>
      <c r="PHC771" s="156"/>
      <c r="PHD771" s="156"/>
      <c r="PHE771" s="156"/>
      <c r="PHF771" s="156"/>
      <c r="PHG771" s="156"/>
      <c r="PHH771" s="156"/>
      <c r="PHI771" s="156"/>
      <c r="PHJ771" s="156"/>
      <c r="PHK771" s="156"/>
      <c r="PHL771" s="156"/>
      <c r="PHM771" s="156"/>
      <c r="PHN771" s="156"/>
      <c r="PHO771" s="156"/>
      <c r="PHP771" s="156"/>
      <c r="PHQ771" s="156"/>
      <c r="PHR771" s="156"/>
      <c r="PHS771" s="156"/>
      <c r="PHT771" s="156"/>
      <c r="PHU771" s="156"/>
      <c r="PHV771" s="156"/>
      <c r="PHW771" s="156"/>
      <c r="PHX771" s="156"/>
      <c r="PHY771" s="156"/>
      <c r="PHZ771" s="156"/>
      <c r="PIA771" s="156"/>
      <c r="PIB771" s="156"/>
      <c r="PIC771" s="156"/>
      <c r="PID771" s="156"/>
      <c r="PIE771" s="156"/>
      <c r="PIF771" s="156"/>
      <c r="PIG771" s="156"/>
      <c r="PIH771" s="156"/>
      <c r="PII771" s="156"/>
      <c r="PIJ771" s="156"/>
      <c r="PIK771" s="156"/>
      <c r="PIL771" s="156"/>
      <c r="PIM771" s="156"/>
      <c r="PIN771" s="156"/>
      <c r="PIO771" s="156"/>
      <c r="PIP771" s="156"/>
      <c r="PIQ771" s="156"/>
      <c r="PIR771" s="156"/>
      <c r="PIS771" s="156"/>
      <c r="PIT771" s="156"/>
      <c r="PIU771" s="156"/>
      <c r="PIV771" s="156"/>
      <c r="PIW771" s="156"/>
      <c r="PIX771" s="156"/>
      <c r="PIY771" s="156"/>
      <c r="PIZ771" s="156"/>
      <c r="PJA771" s="156"/>
      <c r="PJB771" s="156"/>
      <c r="PJC771" s="156"/>
      <c r="PJD771" s="156"/>
      <c r="PJE771" s="156"/>
      <c r="PJF771" s="156"/>
      <c r="PJG771" s="156"/>
      <c r="PJH771" s="156"/>
      <c r="PJI771" s="156"/>
      <c r="PJJ771" s="156"/>
      <c r="PJK771" s="156"/>
      <c r="PJL771" s="156"/>
      <c r="PJM771" s="156"/>
      <c r="PJN771" s="156"/>
      <c r="PJO771" s="156"/>
      <c r="PJP771" s="156"/>
      <c r="PJQ771" s="156"/>
      <c r="PJR771" s="156"/>
      <c r="PJS771" s="156"/>
      <c r="PJT771" s="156"/>
      <c r="PJU771" s="156"/>
      <c r="PJV771" s="156"/>
      <c r="PJW771" s="156"/>
      <c r="PJX771" s="156"/>
      <c r="PJY771" s="156"/>
      <c r="PJZ771" s="156"/>
      <c r="PKA771" s="156"/>
      <c r="PKB771" s="156"/>
      <c r="PKC771" s="156"/>
      <c r="PKD771" s="156"/>
      <c r="PKE771" s="156"/>
      <c r="PKF771" s="156"/>
      <c r="PKG771" s="156"/>
      <c r="PKH771" s="156"/>
      <c r="PKI771" s="156"/>
      <c r="PKJ771" s="156"/>
      <c r="PKK771" s="156"/>
      <c r="PKL771" s="156"/>
      <c r="PKM771" s="156"/>
      <c r="PKN771" s="156"/>
      <c r="PKO771" s="156"/>
      <c r="PKP771" s="156"/>
      <c r="PKQ771" s="156"/>
      <c r="PKR771" s="156"/>
      <c r="PKS771" s="156"/>
      <c r="PKT771" s="156"/>
      <c r="PKU771" s="156"/>
      <c r="PKV771" s="156"/>
      <c r="PKW771" s="156"/>
      <c r="PKX771" s="156"/>
      <c r="PKY771" s="156"/>
      <c r="PKZ771" s="156"/>
      <c r="PLA771" s="156"/>
      <c r="PLB771" s="156"/>
      <c r="PLC771" s="156"/>
      <c r="PLD771" s="156"/>
      <c r="PLE771" s="156"/>
      <c r="PLF771" s="156"/>
      <c r="PLG771" s="156"/>
      <c r="PLH771" s="156"/>
      <c r="PLI771" s="156"/>
      <c r="PLJ771" s="156"/>
      <c r="PLK771" s="156"/>
      <c r="PLL771" s="156"/>
      <c r="PLM771" s="156"/>
      <c r="PLN771" s="156"/>
      <c r="PLO771" s="156"/>
      <c r="PLP771" s="156"/>
      <c r="PLQ771" s="156"/>
      <c r="PLR771" s="156"/>
      <c r="PLS771" s="156"/>
      <c r="PLT771" s="156"/>
      <c r="PLU771" s="156"/>
      <c r="PLV771" s="156"/>
      <c r="PLW771" s="156"/>
      <c r="PLX771" s="156"/>
      <c r="PLY771" s="156"/>
      <c r="PLZ771" s="156"/>
      <c r="PMA771" s="156"/>
      <c r="PMB771" s="156"/>
      <c r="PMC771" s="156"/>
      <c r="PMD771" s="156"/>
      <c r="PME771" s="156"/>
      <c r="PMF771" s="156"/>
      <c r="PMG771" s="156"/>
      <c r="PMH771" s="156"/>
      <c r="PMI771" s="156"/>
      <c r="PMJ771" s="156"/>
      <c r="PMK771" s="156"/>
      <c r="PML771" s="156"/>
      <c r="PMM771" s="156"/>
      <c r="PMN771" s="156"/>
      <c r="PMO771" s="156"/>
      <c r="PMP771" s="156"/>
      <c r="PMQ771" s="156"/>
      <c r="PMR771" s="156"/>
      <c r="PMS771" s="156"/>
      <c r="PMT771" s="156"/>
      <c r="PMU771" s="156"/>
      <c r="PMV771" s="156"/>
      <c r="PMW771" s="156"/>
      <c r="PMX771" s="156"/>
      <c r="PMY771" s="156"/>
      <c r="PMZ771" s="156"/>
      <c r="PNA771" s="156"/>
      <c r="PNB771" s="156"/>
      <c r="PNC771" s="156"/>
      <c r="PND771" s="156"/>
      <c r="PNE771" s="156"/>
      <c r="PNF771" s="156"/>
      <c r="PNG771" s="156"/>
      <c r="PNH771" s="156"/>
      <c r="PNI771" s="156"/>
      <c r="PNJ771" s="156"/>
      <c r="PNK771" s="156"/>
      <c r="PNL771" s="156"/>
      <c r="PNM771" s="156"/>
      <c r="PNN771" s="156"/>
      <c r="PNO771" s="156"/>
      <c r="PNP771" s="156"/>
      <c r="PNQ771" s="156"/>
      <c r="PNR771" s="156"/>
      <c r="PNS771" s="156"/>
      <c r="PNT771" s="156"/>
      <c r="PNU771" s="156"/>
      <c r="PNV771" s="156"/>
      <c r="PNW771" s="156"/>
      <c r="PNX771" s="156"/>
      <c r="PNY771" s="156"/>
      <c r="PNZ771" s="156"/>
      <c r="POA771" s="156"/>
      <c r="POB771" s="156"/>
      <c r="POC771" s="156"/>
      <c r="POD771" s="156"/>
      <c r="POE771" s="156"/>
      <c r="POF771" s="156"/>
      <c r="POG771" s="156"/>
      <c r="POH771" s="156"/>
      <c r="POI771" s="156"/>
      <c r="POJ771" s="156"/>
      <c r="POK771" s="156"/>
      <c r="POL771" s="156"/>
      <c r="POM771" s="156"/>
      <c r="PON771" s="156"/>
      <c r="POO771" s="156"/>
      <c r="POP771" s="156"/>
      <c r="POQ771" s="156"/>
      <c r="POR771" s="156"/>
      <c r="POS771" s="156"/>
      <c r="POT771" s="156"/>
      <c r="POU771" s="156"/>
      <c r="POV771" s="156"/>
      <c r="POW771" s="156"/>
      <c r="POX771" s="156"/>
      <c r="POY771" s="156"/>
      <c r="POZ771" s="156"/>
      <c r="PPA771" s="156"/>
      <c r="PPB771" s="156"/>
      <c r="PPC771" s="156"/>
      <c r="PPD771" s="156"/>
      <c r="PPE771" s="156"/>
      <c r="PPF771" s="156"/>
      <c r="PPG771" s="156"/>
      <c r="PPH771" s="156"/>
      <c r="PPI771" s="156"/>
      <c r="PPJ771" s="156"/>
      <c r="PPK771" s="156"/>
      <c r="PPL771" s="156"/>
      <c r="PPM771" s="156"/>
      <c r="PPN771" s="156"/>
      <c r="PPO771" s="156"/>
      <c r="PPP771" s="156"/>
      <c r="PPQ771" s="156"/>
      <c r="PPR771" s="156"/>
      <c r="PPS771" s="156"/>
      <c r="PPT771" s="156"/>
      <c r="PPU771" s="156"/>
      <c r="PPV771" s="156"/>
      <c r="PPW771" s="156"/>
      <c r="PPX771" s="156"/>
      <c r="PPY771" s="156"/>
      <c r="PPZ771" s="156"/>
      <c r="PQA771" s="156"/>
      <c r="PQB771" s="156"/>
      <c r="PQC771" s="156"/>
      <c r="PQD771" s="156"/>
      <c r="PQE771" s="156"/>
      <c r="PQF771" s="156"/>
      <c r="PQG771" s="156"/>
      <c r="PQH771" s="156"/>
      <c r="PQI771" s="156"/>
      <c r="PQJ771" s="156"/>
      <c r="PQK771" s="156"/>
      <c r="PQL771" s="156"/>
      <c r="PQM771" s="156"/>
      <c r="PQN771" s="156"/>
      <c r="PQO771" s="156"/>
      <c r="PQP771" s="156"/>
      <c r="PQQ771" s="156"/>
      <c r="PQR771" s="156"/>
      <c r="PQS771" s="156"/>
      <c r="PQT771" s="156"/>
      <c r="PQU771" s="156"/>
      <c r="PQV771" s="156"/>
      <c r="PQW771" s="156"/>
      <c r="PQX771" s="156"/>
      <c r="PQY771" s="156"/>
      <c r="PQZ771" s="156"/>
      <c r="PRA771" s="156"/>
      <c r="PRB771" s="156"/>
      <c r="PRC771" s="156"/>
      <c r="PRD771" s="156"/>
      <c r="PRE771" s="156"/>
      <c r="PRF771" s="156"/>
      <c r="PRG771" s="156"/>
      <c r="PRH771" s="156"/>
      <c r="PRI771" s="156"/>
      <c r="PRJ771" s="156"/>
      <c r="PRK771" s="156"/>
      <c r="PRL771" s="156"/>
      <c r="PRM771" s="156"/>
      <c r="PRN771" s="156"/>
      <c r="PRO771" s="156"/>
      <c r="PRP771" s="156"/>
      <c r="PRQ771" s="156"/>
      <c r="PRR771" s="156"/>
      <c r="PRS771" s="156"/>
      <c r="PRT771" s="156"/>
      <c r="PRU771" s="156"/>
      <c r="PRV771" s="156"/>
      <c r="PRW771" s="156"/>
      <c r="PRX771" s="156"/>
      <c r="PRY771" s="156"/>
      <c r="PRZ771" s="156"/>
      <c r="PSA771" s="156"/>
      <c r="PSB771" s="156"/>
      <c r="PSC771" s="156"/>
      <c r="PSD771" s="156"/>
      <c r="PSE771" s="156"/>
      <c r="PSF771" s="156"/>
      <c r="PSG771" s="156"/>
      <c r="PSH771" s="156"/>
      <c r="PSI771" s="156"/>
      <c r="PSJ771" s="156"/>
      <c r="PSK771" s="156"/>
      <c r="PSL771" s="156"/>
      <c r="PSM771" s="156"/>
      <c r="PSN771" s="156"/>
      <c r="PSO771" s="156"/>
      <c r="PSP771" s="156"/>
      <c r="PSQ771" s="156"/>
      <c r="PSR771" s="156"/>
      <c r="PSS771" s="156"/>
      <c r="PST771" s="156"/>
      <c r="PSU771" s="156"/>
      <c r="PSV771" s="156"/>
      <c r="PSW771" s="156"/>
      <c r="PSX771" s="156"/>
      <c r="PSY771" s="156"/>
      <c r="PSZ771" s="156"/>
      <c r="PTA771" s="156"/>
      <c r="PTB771" s="156"/>
      <c r="PTC771" s="156"/>
      <c r="PTD771" s="156"/>
      <c r="PTE771" s="156"/>
      <c r="PTF771" s="156"/>
      <c r="PTG771" s="156"/>
      <c r="PTH771" s="156"/>
      <c r="PTI771" s="156"/>
      <c r="PTJ771" s="156"/>
      <c r="PTK771" s="156"/>
      <c r="PTL771" s="156"/>
      <c r="PTM771" s="156"/>
      <c r="PTN771" s="156"/>
      <c r="PTO771" s="156"/>
      <c r="PTP771" s="156"/>
      <c r="PTQ771" s="156"/>
      <c r="PTR771" s="156"/>
      <c r="PTS771" s="156"/>
      <c r="PTT771" s="156"/>
      <c r="PTU771" s="156"/>
      <c r="PTV771" s="156"/>
      <c r="PTW771" s="156"/>
      <c r="PTX771" s="156"/>
      <c r="PTY771" s="156"/>
      <c r="PTZ771" s="156"/>
      <c r="PUA771" s="156"/>
      <c r="PUB771" s="156"/>
      <c r="PUC771" s="156"/>
      <c r="PUD771" s="156"/>
      <c r="PUE771" s="156"/>
      <c r="PUF771" s="156"/>
      <c r="PUG771" s="156"/>
      <c r="PUH771" s="156"/>
      <c r="PUI771" s="156"/>
      <c r="PUJ771" s="156"/>
      <c r="PUK771" s="156"/>
      <c r="PUL771" s="156"/>
      <c r="PUM771" s="156"/>
      <c r="PUN771" s="156"/>
      <c r="PUO771" s="156"/>
      <c r="PUP771" s="156"/>
      <c r="PUQ771" s="156"/>
      <c r="PUR771" s="156"/>
      <c r="PUS771" s="156"/>
      <c r="PUT771" s="156"/>
      <c r="PUU771" s="156"/>
      <c r="PUV771" s="156"/>
      <c r="PUW771" s="156"/>
      <c r="PUX771" s="156"/>
      <c r="PUY771" s="156"/>
      <c r="PUZ771" s="156"/>
      <c r="PVA771" s="156"/>
      <c r="PVB771" s="156"/>
      <c r="PVC771" s="156"/>
      <c r="PVD771" s="156"/>
      <c r="PVE771" s="156"/>
      <c r="PVF771" s="156"/>
      <c r="PVG771" s="156"/>
      <c r="PVH771" s="156"/>
      <c r="PVI771" s="156"/>
      <c r="PVJ771" s="156"/>
      <c r="PVK771" s="156"/>
      <c r="PVL771" s="156"/>
      <c r="PVM771" s="156"/>
      <c r="PVN771" s="156"/>
      <c r="PVO771" s="156"/>
      <c r="PVP771" s="156"/>
      <c r="PVQ771" s="156"/>
      <c r="PVR771" s="156"/>
      <c r="PVS771" s="156"/>
      <c r="PVT771" s="156"/>
      <c r="PVU771" s="156"/>
      <c r="PVV771" s="156"/>
      <c r="PVW771" s="156"/>
      <c r="PVX771" s="156"/>
      <c r="PVY771" s="156"/>
      <c r="PVZ771" s="156"/>
      <c r="PWA771" s="156"/>
      <c r="PWB771" s="156"/>
      <c r="PWC771" s="156"/>
      <c r="PWD771" s="156"/>
      <c r="PWE771" s="156"/>
      <c r="PWF771" s="156"/>
      <c r="PWG771" s="156"/>
      <c r="PWH771" s="156"/>
      <c r="PWI771" s="156"/>
      <c r="PWJ771" s="156"/>
      <c r="PWK771" s="156"/>
      <c r="PWL771" s="156"/>
      <c r="PWM771" s="156"/>
      <c r="PWN771" s="156"/>
      <c r="PWO771" s="156"/>
      <c r="PWP771" s="156"/>
      <c r="PWQ771" s="156"/>
      <c r="PWR771" s="156"/>
      <c r="PWS771" s="156"/>
      <c r="PWT771" s="156"/>
      <c r="PWU771" s="156"/>
      <c r="PWV771" s="156"/>
      <c r="PWW771" s="156"/>
      <c r="PWX771" s="156"/>
      <c r="PWY771" s="156"/>
      <c r="PWZ771" s="156"/>
      <c r="PXA771" s="156"/>
      <c r="PXB771" s="156"/>
      <c r="PXC771" s="156"/>
      <c r="PXD771" s="156"/>
      <c r="PXE771" s="156"/>
      <c r="PXF771" s="156"/>
      <c r="PXG771" s="156"/>
      <c r="PXH771" s="156"/>
      <c r="PXI771" s="156"/>
      <c r="PXJ771" s="156"/>
      <c r="PXK771" s="156"/>
      <c r="PXL771" s="156"/>
      <c r="PXM771" s="156"/>
      <c r="PXN771" s="156"/>
      <c r="PXO771" s="156"/>
      <c r="PXP771" s="156"/>
      <c r="PXQ771" s="156"/>
      <c r="PXR771" s="156"/>
      <c r="PXS771" s="156"/>
      <c r="PXT771" s="156"/>
      <c r="PXU771" s="156"/>
      <c r="PXV771" s="156"/>
      <c r="PXW771" s="156"/>
      <c r="PXX771" s="156"/>
      <c r="PXY771" s="156"/>
      <c r="PXZ771" s="156"/>
      <c r="PYA771" s="156"/>
      <c r="PYB771" s="156"/>
      <c r="PYC771" s="156"/>
      <c r="PYD771" s="156"/>
      <c r="PYE771" s="156"/>
      <c r="PYF771" s="156"/>
      <c r="PYG771" s="156"/>
      <c r="PYH771" s="156"/>
      <c r="PYI771" s="156"/>
      <c r="PYJ771" s="156"/>
      <c r="PYK771" s="156"/>
      <c r="PYL771" s="156"/>
      <c r="PYM771" s="156"/>
      <c r="PYN771" s="156"/>
      <c r="PYO771" s="156"/>
      <c r="PYP771" s="156"/>
      <c r="PYQ771" s="156"/>
      <c r="PYR771" s="156"/>
      <c r="PYS771" s="156"/>
      <c r="PYT771" s="156"/>
      <c r="PYU771" s="156"/>
      <c r="PYV771" s="156"/>
      <c r="PYW771" s="156"/>
      <c r="PYX771" s="156"/>
      <c r="PYY771" s="156"/>
      <c r="PYZ771" s="156"/>
      <c r="PZA771" s="156"/>
      <c r="PZB771" s="156"/>
      <c r="PZC771" s="156"/>
      <c r="PZD771" s="156"/>
      <c r="PZE771" s="156"/>
      <c r="PZF771" s="156"/>
      <c r="PZG771" s="156"/>
      <c r="PZH771" s="156"/>
      <c r="PZI771" s="156"/>
      <c r="PZJ771" s="156"/>
      <c r="PZK771" s="156"/>
      <c r="PZL771" s="156"/>
      <c r="PZM771" s="156"/>
      <c r="PZN771" s="156"/>
      <c r="PZO771" s="156"/>
      <c r="PZP771" s="156"/>
      <c r="PZQ771" s="156"/>
      <c r="PZR771" s="156"/>
      <c r="PZS771" s="156"/>
      <c r="PZT771" s="156"/>
      <c r="PZU771" s="156"/>
      <c r="PZV771" s="156"/>
      <c r="PZW771" s="156"/>
      <c r="PZX771" s="156"/>
      <c r="PZY771" s="156"/>
      <c r="PZZ771" s="156"/>
      <c r="QAA771" s="156"/>
      <c r="QAB771" s="156"/>
      <c r="QAC771" s="156"/>
      <c r="QAD771" s="156"/>
      <c r="QAE771" s="156"/>
      <c r="QAF771" s="156"/>
      <c r="QAG771" s="156"/>
      <c r="QAH771" s="156"/>
      <c r="QAI771" s="156"/>
      <c r="QAJ771" s="156"/>
      <c r="QAK771" s="156"/>
      <c r="QAL771" s="156"/>
      <c r="QAM771" s="156"/>
      <c r="QAN771" s="156"/>
      <c r="QAO771" s="156"/>
      <c r="QAP771" s="156"/>
      <c r="QAQ771" s="156"/>
      <c r="QAR771" s="156"/>
      <c r="QAS771" s="156"/>
      <c r="QAT771" s="156"/>
      <c r="QAU771" s="156"/>
      <c r="QAV771" s="156"/>
      <c r="QAW771" s="156"/>
      <c r="QAX771" s="156"/>
      <c r="QAY771" s="156"/>
      <c r="QAZ771" s="156"/>
      <c r="QBA771" s="156"/>
      <c r="QBB771" s="156"/>
      <c r="QBC771" s="156"/>
      <c r="QBD771" s="156"/>
      <c r="QBE771" s="156"/>
      <c r="QBF771" s="156"/>
      <c r="QBG771" s="156"/>
      <c r="QBH771" s="156"/>
      <c r="QBI771" s="156"/>
      <c r="QBJ771" s="156"/>
      <c r="QBK771" s="156"/>
      <c r="QBL771" s="156"/>
      <c r="QBM771" s="156"/>
      <c r="QBN771" s="156"/>
      <c r="QBO771" s="156"/>
      <c r="QBP771" s="156"/>
      <c r="QBQ771" s="156"/>
      <c r="QBR771" s="156"/>
      <c r="QBS771" s="156"/>
      <c r="QBT771" s="156"/>
      <c r="QBU771" s="156"/>
      <c r="QBV771" s="156"/>
      <c r="QBW771" s="156"/>
      <c r="QBX771" s="156"/>
      <c r="QBY771" s="156"/>
      <c r="QBZ771" s="156"/>
      <c r="QCA771" s="156"/>
      <c r="QCB771" s="156"/>
      <c r="QCC771" s="156"/>
      <c r="QCD771" s="156"/>
      <c r="QCE771" s="156"/>
      <c r="QCF771" s="156"/>
      <c r="QCG771" s="156"/>
      <c r="QCH771" s="156"/>
      <c r="QCI771" s="156"/>
      <c r="QCJ771" s="156"/>
      <c r="QCK771" s="156"/>
      <c r="QCL771" s="156"/>
      <c r="QCM771" s="156"/>
      <c r="QCN771" s="156"/>
      <c r="QCO771" s="156"/>
      <c r="QCP771" s="156"/>
      <c r="QCQ771" s="156"/>
      <c r="QCR771" s="156"/>
      <c r="QCS771" s="156"/>
      <c r="QCT771" s="156"/>
      <c r="QCU771" s="156"/>
      <c r="QCV771" s="156"/>
      <c r="QCW771" s="156"/>
      <c r="QCX771" s="156"/>
      <c r="QCY771" s="156"/>
      <c r="QCZ771" s="156"/>
      <c r="QDA771" s="156"/>
      <c r="QDB771" s="156"/>
      <c r="QDC771" s="156"/>
      <c r="QDD771" s="156"/>
      <c r="QDE771" s="156"/>
      <c r="QDF771" s="156"/>
      <c r="QDG771" s="156"/>
      <c r="QDH771" s="156"/>
      <c r="QDI771" s="156"/>
      <c r="QDJ771" s="156"/>
      <c r="QDK771" s="156"/>
      <c r="QDL771" s="156"/>
      <c r="QDM771" s="156"/>
      <c r="QDN771" s="156"/>
      <c r="QDO771" s="156"/>
      <c r="QDP771" s="156"/>
      <c r="QDQ771" s="156"/>
      <c r="QDR771" s="156"/>
      <c r="QDS771" s="156"/>
      <c r="QDT771" s="156"/>
      <c r="QDU771" s="156"/>
      <c r="QDV771" s="156"/>
      <c r="QDW771" s="156"/>
      <c r="QDX771" s="156"/>
      <c r="QDY771" s="156"/>
      <c r="QDZ771" s="156"/>
      <c r="QEA771" s="156"/>
      <c r="QEB771" s="156"/>
      <c r="QEC771" s="156"/>
      <c r="QED771" s="156"/>
      <c r="QEE771" s="156"/>
      <c r="QEF771" s="156"/>
      <c r="QEG771" s="156"/>
      <c r="QEH771" s="156"/>
      <c r="QEI771" s="156"/>
      <c r="QEJ771" s="156"/>
      <c r="QEK771" s="156"/>
      <c r="QEL771" s="156"/>
      <c r="QEM771" s="156"/>
      <c r="QEN771" s="156"/>
      <c r="QEO771" s="156"/>
      <c r="QEP771" s="156"/>
      <c r="QEQ771" s="156"/>
      <c r="QER771" s="156"/>
      <c r="QES771" s="156"/>
      <c r="QET771" s="156"/>
      <c r="QEU771" s="156"/>
      <c r="QEV771" s="156"/>
      <c r="QEW771" s="156"/>
      <c r="QEX771" s="156"/>
      <c r="QEY771" s="156"/>
      <c r="QEZ771" s="156"/>
      <c r="QFA771" s="156"/>
      <c r="QFB771" s="156"/>
      <c r="QFC771" s="156"/>
      <c r="QFD771" s="156"/>
      <c r="QFE771" s="156"/>
      <c r="QFF771" s="156"/>
      <c r="QFG771" s="156"/>
      <c r="QFH771" s="156"/>
      <c r="QFI771" s="156"/>
      <c r="QFJ771" s="156"/>
      <c r="QFK771" s="156"/>
      <c r="QFL771" s="156"/>
      <c r="QFM771" s="156"/>
      <c r="QFN771" s="156"/>
      <c r="QFO771" s="156"/>
      <c r="QFP771" s="156"/>
      <c r="QFQ771" s="156"/>
      <c r="QFR771" s="156"/>
      <c r="QFS771" s="156"/>
      <c r="QFT771" s="156"/>
      <c r="QFU771" s="156"/>
      <c r="QFV771" s="156"/>
      <c r="QFW771" s="156"/>
      <c r="QFX771" s="156"/>
      <c r="QFY771" s="156"/>
      <c r="QFZ771" s="156"/>
      <c r="QGA771" s="156"/>
      <c r="QGB771" s="156"/>
      <c r="QGC771" s="156"/>
      <c r="QGD771" s="156"/>
      <c r="QGE771" s="156"/>
      <c r="QGF771" s="156"/>
      <c r="QGG771" s="156"/>
      <c r="QGH771" s="156"/>
      <c r="QGI771" s="156"/>
      <c r="QGJ771" s="156"/>
      <c r="QGK771" s="156"/>
      <c r="QGL771" s="156"/>
      <c r="QGM771" s="156"/>
      <c r="QGN771" s="156"/>
      <c r="QGO771" s="156"/>
      <c r="QGP771" s="156"/>
      <c r="QGQ771" s="156"/>
      <c r="QGR771" s="156"/>
      <c r="QGS771" s="156"/>
      <c r="QGT771" s="156"/>
      <c r="QGU771" s="156"/>
      <c r="QGV771" s="156"/>
      <c r="QGW771" s="156"/>
      <c r="QGX771" s="156"/>
      <c r="QGY771" s="156"/>
      <c r="QGZ771" s="156"/>
      <c r="QHA771" s="156"/>
      <c r="QHB771" s="156"/>
      <c r="QHC771" s="156"/>
      <c r="QHD771" s="156"/>
      <c r="QHE771" s="156"/>
      <c r="QHF771" s="156"/>
      <c r="QHG771" s="156"/>
      <c r="QHH771" s="156"/>
      <c r="QHI771" s="156"/>
      <c r="QHJ771" s="156"/>
      <c r="QHK771" s="156"/>
      <c r="QHL771" s="156"/>
      <c r="QHM771" s="156"/>
      <c r="QHN771" s="156"/>
      <c r="QHO771" s="156"/>
      <c r="QHP771" s="156"/>
      <c r="QHQ771" s="156"/>
      <c r="QHR771" s="156"/>
      <c r="QHS771" s="156"/>
      <c r="QHT771" s="156"/>
      <c r="QHU771" s="156"/>
      <c r="QHV771" s="156"/>
      <c r="QHW771" s="156"/>
      <c r="QHX771" s="156"/>
      <c r="QHY771" s="156"/>
      <c r="QHZ771" s="156"/>
      <c r="QIA771" s="156"/>
      <c r="QIB771" s="156"/>
      <c r="QIC771" s="156"/>
      <c r="QID771" s="156"/>
      <c r="QIE771" s="156"/>
      <c r="QIF771" s="156"/>
      <c r="QIG771" s="156"/>
      <c r="QIH771" s="156"/>
      <c r="QII771" s="156"/>
      <c r="QIJ771" s="156"/>
      <c r="QIK771" s="156"/>
      <c r="QIL771" s="156"/>
      <c r="QIM771" s="156"/>
      <c r="QIN771" s="156"/>
      <c r="QIO771" s="156"/>
      <c r="QIP771" s="156"/>
      <c r="QIQ771" s="156"/>
      <c r="QIR771" s="156"/>
      <c r="QIS771" s="156"/>
      <c r="QIT771" s="156"/>
      <c r="QIU771" s="156"/>
      <c r="QIV771" s="156"/>
      <c r="QIW771" s="156"/>
      <c r="QIX771" s="156"/>
      <c r="QIY771" s="156"/>
      <c r="QIZ771" s="156"/>
      <c r="QJA771" s="156"/>
      <c r="QJB771" s="156"/>
      <c r="QJC771" s="156"/>
      <c r="QJD771" s="156"/>
      <c r="QJE771" s="156"/>
      <c r="QJF771" s="156"/>
      <c r="QJG771" s="156"/>
      <c r="QJH771" s="156"/>
      <c r="QJI771" s="156"/>
      <c r="QJJ771" s="156"/>
      <c r="QJK771" s="156"/>
      <c r="QJL771" s="156"/>
      <c r="QJM771" s="156"/>
      <c r="QJN771" s="156"/>
      <c r="QJO771" s="156"/>
      <c r="QJP771" s="156"/>
      <c r="QJQ771" s="156"/>
      <c r="QJR771" s="156"/>
      <c r="QJS771" s="156"/>
      <c r="QJT771" s="156"/>
      <c r="QJU771" s="156"/>
      <c r="QJV771" s="156"/>
      <c r="QJW771" s="156"/>
      <c r="QJX771" s="156"/>
      <c r="QJY771" s="156"/>
      <c r="QJZ771" s="156"/>
      <c r="QKA771" s="156"/>
      <c r="QKB771" s="156"/>
      <c r="QKC771" s="156"/>
      <c r="QKD771" s="156"/>
      <c r="QKE771" s="156"/>
      <c r="QKF771" s="156"/>
      <c r="QKG771" s="156"/>
      <c r="QKH771" s="156"/>
      <c r="QKI771" s="156"/>
      <c r="QKJ771" s="156"/>
      <c r="QKK771" s="156"/>
      <c r="QKL771" s="156"/>
      <c r="QKM771" s="156"/>
      <c r="QKN771" s="156"/>
      <c r="QKO771" s="156"/>
      <c r="QKP771" s="156"/>
      <c r="QKQ771" s="156"/>
      <c r="QKR771" s="156"/>
      <c r="QKS771" s="156"/>
      <c r="QKT771" s="156"/>
      <c r="QKU771" s="156"/>
      <c r="QKV771" s="156"/>
      <c r="QKW771" s="156"/>
      <c r="QKX771" s="156"/>
      <c r="QKY771" s="156"/>
      <c r="QKZ771" s="156"/>
      <c r="QLA771" s="156"/>
      <c r="QLB771" s="156"/>
      <c r="QLC771" s="156"/>
      <c r="QLD771" s="156"/>
      <c r="QLE771" s="156"/>
      <c r="QLF771" s="156"/>
      <c r="QLG771" s="156"/>
      <c r="QLH771" s="156"/>
      <c r="QLI771" s="156"/>
      <c r="QLJ771" s="156"/>
      <c r="QLK771" s="156"/>
      <c r="QLL771" s="156"/>
      <c r="QLM771" s="156"/>
      <c r="QLN771" s="156"/>
      <c r="QLO771" s="156"/>
      <c r="QLP771" s="156"/>
      <c r="QLQ771" s="156"/>
      <c r="QLR771" s="156"/>
      <c r="QLS771" s="156"/>
      <c r="QLT771" s="156"/>
      <c r="QLU771" s="156"/>
      <c r="QLV771" s="156"/>
      <c r="QLW771" s="156"/>
      <c r="QLX771" s="156"/>
      <c r="QLY771" s="156"/>
      <c r="QLZ771" s="156"/>
      <c r="QMA771" s="156"/>
      <c r="QMB771" s="156"/>
      <c r="QMC771" s="156"/>
      <c r="QMD771" s="156"/>
      <c r="QME771" s="156"/>
      <c r="QMF771" s="156"/>
      <c r="QMG771" s="156"/>
      <c r="QMH771" s="156"/>
      <c r="QMI771" s="156"/>
      <c r="QMJ771" s="156"/>
      <c r="QMK771" s="156"/>
      <c r="QML771" s="156"/>
      <c r="QMM771" s="156"/>
      <c r="QMN771" s="156"/>
      <c r="QMO771" s="156"/>
      <c r="QMP771" s="156"/>
      <c r="QMQ771" s="156"/>
      <c r="QMR771" s="156"/>
      <c r="QMS771" s="156"/>
      <c r="QMT771" s="156"/>
      <c r="QMU771" s="156"/>
      <c r="QMV771" s="156"/>
      <c r="QMW771" s="156"/>
      <c r="QMX771" s="156"/>
      <c r="QMY771" s="156"/>
      <c r="QMZ771" s="156"/>
      <c r="QNA771" s="156"/>
      <c r="QNB771" s="156"/>
      <c r="QNC771" s="156"/>
      <c r="QND771" s="156"/>
      <c r="QNE771" s="156"/>
      <c r="QNF771" s="156"/>
      <c r="QNG771" s="156"/>
      <c r="QNH771" s="156"/>
      <c r="QNI771" s="156"/>
      <c r="QNJ771" s="156"/>
      <c r="QNK771" s="156"/>
      <c r="QNL771" s="156"/>
      <c r="QNM771" s="156"/>
      <c r="QNN771" s="156"/>
      <c r="QNO771" s="156"/>
      <c r="QNP771" s="156"/>
      <c r="QNQ771" s="156"/>
      <c r="QNR771" s="156"/>
      <c r="QNS771" s="156"/>
      <c r="QNT771" s="156"/>
      <c r="QNU771" s="156"/>
      <c r="QNV771" s="156"/>
      <c r="QNW771" s="156"/>
      <c r="QNX771" s="156"/>
      <c r="QNY771" s="156"/>
      <c r="QNZ771" s="156"/>
      <c r="QOA771" s="156"/>
      <c r="QOB771" s="156"/>
      <c r="QOC771" s="156"/>
      <c r="QOD771" s="156"/>
      <c r="QOE771" s="156"/>
      <c r="QOF771" s="156"/>
      <c r="QOG771" s="156"/>
      <c r="QOH771" s="156"/>
      <c r="QOI771" s="156"/>
      <c r="QOJ771" s="156"/>
      <c r="QOK771" s="156"/>
      <c r="QOL771" s="156"/>
      <c r="QOM771" s="156"/>
      <c r="QON771" s="156"/>
      <c r="QOO771" s="156"/>
      <c r="QOP771" s="156"/>
      <c r="QOQ771" s="156"/>
      <c r="QOR771" s="156"/>
      <c r="QOS771" s="156"/>
      <c r="QOT771" s="156"/>
      <c r="QOU771" s="156"/>
      <c r="QOV771" s="156"/>
      <c r="QOW771" s="156"/>
      <c r="QOX771" s="156"/>
      <c r="QOY771" s="156"/>
      <c r="QOZ771" s="156"/>
      <c r="QPA771" s="156"/>
      <c r="QPB771" s="156"/>
      <c r="QPC771" s="156"/>
      <c r="QPD771" s="156"/>
      <c r="QPE771" s="156"/>
      <c r="QPF771" s="156"/>
      <c r="QPG771" s="156"/>
      <c r="QPH771" s="156"/>
      <c r="QPI771" s="156"/>
      <c r="QPJ771" s="156"/>
      <c r="QPK771" s="156"/>
      <c r="QPL771" s="156"/>
      <c r="QPM771" s="156"/>
      <c r="QPN771" s="156"/>
      <c r="QPO771" s="156"/>
      <c r="QPP771" s="156"/>
      <c r="QPQ771" s="156"/>
      <c r="QPR771" s="156"/>
      <c r="QPS771" s="156"/>
      <c r="QPT771" s="156"/>
      <c r="QPU771" s="156"/>
      <c r="QPV771" s="156"/>
      <c r="QPW771" s="156"/>
      <c r="QPX771" s="156"/>
      <c r="QPY771" s="156"/>
      <c r="QPZ771" s="156"/>
      <c r="QQA771" s="156"/>
      <c r="QQB771" s="156"/>
      <c r="QQC771" s="156"/>
      <c r="QQD771" s="156"/>
      <c r="QQE771" s="156"/>
      <c r="QQF771" s="156"/>
      <c r="QQG771" s="156"/>
      <c r="QQH771" s="156"/>
      <c r="QQI771" s="156"/>
      <c r="QQJ771" s="156"/>
      <c r="QQK771" s="156"/>
      <c r="QQL771" s="156"/>
      <c r="QQM771" s="156"/>
      <c r="QQN771" s="156"/>
      <c r="QQO771" s="156"/>
      <c r="QQP771" s="156"/>
      <c r="QQQ771" s="156"/>
      <c r="QQR771" s="156"/>
      <c r="QQS771" s="156"/>
      <c r="QQT771" s="156"/>
      <c r="QQU771" s="156"/>
      <c r="QQV771" s="156"/>
      <c r="QQW771" s="156"/>
      <c r="QQX771" s="156"/>
      <c r="QQY771" s="156"/>
      <c r="QQZ771" s="156"/>
      <c r="QRA771" s="156"/>
      <c r="QRB771" s="156"/>
      <c r="QRC771" s="156"/>
      <c r="QRD771" s="156"/>
      <c r="QRE771" s="156"/>
      <c r="QRF771" s="156"/>
      <c r="QRG771" s="156"/>
      <c r="QRH771" s="156"/>
      <c r="QRI771" s="156"/>
      <c r="QRJ771" s="156"/>
      <c r="QRK771" s="156"/>
      <c r="QRL771" s="156"/>
      <c r="QRM771" s="156"/>
      <c r="QRN771" s="156"/>
      <c r="QRO771" s="156"/>
      <c r="QRP771" s="156"/>
      <c r="QRQ771" s="156"/>
      <c r="QRR771" s="156"/>
      <c r="QRS771" s="156"/>
      <c r="QRT771" s="156"/>
      <c r="QRU771" s="156"/>
      <c r="QRV771" s="156"/>
      <c r="QRW771" s="156"/>
      <c r="QRX771" s="156"/>
      <c r="QRY771" s="156"/>
      <c r="QRZ771" s="156"/>
      <c r="QSA771" s="156"/>
      <c r="QSB771" s="156"/>
      <c r="QSC771" s="156"/>
      <c r="QSD771" s="156"/>
      <c r="QSE771" s="156"/>
      <c r="QSF771" s="156"/>
      <c r="QSG771" s="156"/>
      <c r="QSH771" s="156"/>
      <c r="QSI771" s="156"/>
      <c r="QSJ771" s="156"/>
      <c r="QSK771" s="156"/>
      <c r="QSL771" s="156"/>
      <c r="QSM771" s="156"/>
      <c r="QSN771" s="156"/>
      <c r="QSO771" s="156"/>
      <c r="QSP771" s="156"/>
      <c r="QSQ771" s="156"/>
      <c r="QSR771" s="156"/>
      <c r="QSS771" s="156"/>
      <c r="QST771" s="156"/>
      <c r="QSU771" s="156"/>
      <c r="QSV771" s="156"/>
      <c r="QSW771" s="156"/>
      <c r="QSX771" s="156"/>
      <c r="QSY771" s="156"/>
      <c r="QSZ771" s="156"/>
      <c r="QTA771" s="156"/>
      <c r="QTB771" s="156"/>
      <c r="QTC771" s="156"/>
      <c r="QTD771" s="156"/>
      <c r="QTE771" s="156"/>
      <c r="QTF771" s="156"/>
      <c r="QTG771" s="156"/>
      <c r="QTH771" s="156"/>
      <c r="QTI771" s="156"/>
      <c r="QTJ771" s="156"/>
      <c r="QTK771" s="156"/>
      <c r="QTL771" s="156"/>
      <c r="QTM771" s="156"/>
      <c r="QTN771" s="156"/>
      <c r="QTO771" s="156"/>
      <c r="QTP771" s="156"/>
      <c r="QTQ771" s="156"/>
      <c r="QTR771" s="156"/>
      <c r="QTS771" s="156"/>
      <c r="QTT771" s="156"/>
      <c r="QTU771" s="156"/>
      <c r="QTV771" s="156"/>
      <c r="QTW771" s="156"/>
      <c r="QTX771" s="156"/>
      <c r="QTY771" s="156"/>
      <c r="QTZ771" s="156"/>
      <c r="QUA771" s="156"/>
      <c r="QUB771" s="156"/>
      <c r="QUC771" s="156"/>
      <c r="QUD771" s="156"/>
      <c r="QUE771" s="156"/>
      <c r="QUF771" s="156"/>
      <c r="QUG771" s="156"/>
      <c r="QUH771" s="156"/>
      <c r="QUI771" s="156"/>
      <c r="QUJ771" s="156"/>
      <c r="QUK771" s="156"/>
      <c r="QUL771" s="156"/>
      <c r="QUM771" s="156"/>
      <c r="QUN771" s="156"/>
      <c r="QUO771" s="156"/>
      <c r="QUP771" s="156"/>
      <c r="QUQ771" s="156"/>
      <c r="QUR771" s="156"/>
      <c r="QUS771" s="156"/>
      <c r="QUT771" s="156"/>
      <c r="QUU771" s="156"/>
      <c r="QUV771" s="156"/>
      <c r="QUW771" s="156"/>
      <c r="QUX771" s="156"/>
      <c r="QUY771" s="156"/>
      <c r="QUZ771" s="156"/>
      <c r="QVA771" s="156"/>
      <c r="QVB771" s="156"/>
      <c r="QVC771" s="156"/>
      <c r="QVD771" s="156"/>
      <c r="QVE771" s="156"/>
      <c r="QVF771" s="156"/>
      <c r="QVG771" s="156"/>
      <c r="QVH771" s="156"/>
      <c r="QVI771" s="156"/>
      <c r="QVJ771" s="156"/>
      <c r="QVK771" s="156"/>
      <c r="QVL771" s="156"/>
      <c r="QVM771" s="156"/>
      <c r="QVN771" s="156"/>
      <c r="QVO771" s="156"/>
      <c r="QVP771" s="156"/>
      <c r="QVQ771" s="156"/>
      <c r="QVR771" s="156"/>
      <c r="QVS771" s="156"/>
      <c r="QVT771" s="156"/>
      <c r="QVU771" s="156"/>
      <c r="QVV771" s="156"/>
      <c r="QVW771" s="156"/>
      <c r="QVX771" s="156"/>
      <c r="QVY771" s="156"/>
      <c r="QVZ771" s="156"/>
      <c r="QWA771" s="156"/>
      <c r="QWB771" s="156"/>
      <c r="QWC771" s="156"/>
      <c r="QWD771" s="156"/>
      <c r="QWE771" s="156"/>
      <c r="QWF771" s="156"/>
      <c r="QWG771" s="156"/>
      <c r="QWH771" s="156"/>
      <c r="QWI771" s="156"/>
      <c r="QWJ771" s="156"/>
      <c r="QWK771" s="156"/>
      <c r="QWL771" s="156"/>
      <c r="QWM771" s="156"/>
      <c r="QWN771" s="156"/>
      <c r="QWO771" s="156"/>
      <c r="QWP771" s="156"/>
      <c r="QWQ771" s="156"/>
      <c r="QWR771" s="156"/>
      <c r="QWS771" s="156"/>
      <c r="QWT771" s="156"/>
      <c r="QWU771" s="156"/>
      <c r="QWV771" s="156"/>
      <c r="QWW771" s="156"/>
      <c r="QWX771" s="156"/>
      <c r="QWY771" s="156"/>
      <c r="QWZ771" s="156"/>
      <c r="QXA771" s="156"/>
      <c r="QXB771" s="156"/>
      <c r="QXC771" s="156"/>
      <c r="QXD771" s="156"/>
      <c r="QXE771" s="156"/>
      <c r="QXF771" s="156"/>
      <c r="QXG771" s="156"/>
      <c r="QXH771" s="156"/>
      <c r="QXI771" s="156"/>
      <c r="QXJ771" s="156"/>
      <c r="QXK771" s="156"/>
      <c r="QXL771" s="156"/>
      <c r="QXM771" s="156"/>
      <c r="QXN771" s="156"/>
      <c r="QXO771" s="156"/>
      <c r="QXP771" s="156"/>
      <c r="QXQ771" s="156"/>
      <c r="QXR771" s="156"/>
      <c r="QXS771" s="156"/>
      <c r="QXT771" s="156"/>
      <c r="QXU771" s="156"/>
      <c r="QXV771" s="156"/>
      <c r="QXW771" s="156"/>
      <c r="QXX771" s="156"/>
      <c r="QXY771" s="156"/>
      <c r="QXZ771" s="156"/>
      <c r="QYA771" s="156"/>
      <c r="QYB771" s="156"/>
      <c r="QYC771" s="156"/>
      <c r="QYD771" s="156"/>
      <c r="QYE771" s="156"/>
      <c r="QYF771" s="156"/>
      <c r="QYG771" s="156"/>
      <c r="QYH771" s="156"/>
      <c r="QYI771" s="156"/>
      <c r="QYJ771" s="156"/>
      <c r="QYK771" s="156"/>
      <c r="QYL771" s="156"/>
      <c r="QYM771" s="156"/>
      <c r="QYN771" s="156"/>
      <c r="QYO771" s="156"/>
      <c r="QYP771" s="156"/>
      <c r="QYQ771" s="156"/>
      <c r="QYR771" s="156"/>
      <c r="QYS771" s="156"/>
      <c r="QYT771" s="156"/>
      <c r="QYU771" s="156"/>
      <c r="QYV771" s="156"/>
      <c r="QYW771" s="156"/>
      <c r="QYX771" s="156"/>
      <c r="QYY771" s="156"/>
      <c r="QYZ771" s="156"/>
      <c r="QZA771" s="156"/>
      <c r="QZB771" s="156"/>
      <c r="QZC771" s="156"/>
      <c r="QZD771" s="156"/>
      <c r="QZE771" s="156"/>
      <c r="QZF771" s="156"/>
      <c r="QZG771" s="156"/>
      <c r="QZH771" s="156"/>
      <c r="QZI771" s="156"/>
      <c r="QZJ771" s="156"/>
      <c r="QZK771" s="156"/>
      <c r="QZL771" s="156"/>
      <c r="QZM771" s="156"/>
      <c r="QZN771" s="156"/>
      <c r="QZO771" s="156"/>
      <c r="QZP771" s="156"/>
      <c r="QZQ771" s="156"/>
      <c r="QZR771" s="156"/>
      <c r="QZS771" s="156"/>
      <c r="QZT771" s="156"/>
      <c r="QZU771" s="156"/>
      <c r="QZV771" s="156"/>
      <c r="QZW771" s="156"/>
      <c r="QZX771" s="156"/>
      <c r="QZY771" s="156"/>
      <c r="QZZ771" s="156"/>
      <c r="RAA771" s="156"/>
      <c r="RAB771" s="156"/>
      <c r="RAC771" s="156"/>
      <c r="RAD771" s="156"/>
      <c r="RAE771" s="156"/>
      <c r="RAF771" s="156"/>
      <c r="RAG771" s="156"/>
      <c r="RAH771" s="156"/>
      <c r="RAI771" s="156"/>
      <c r="RAJ771" s="156"/>
      <c r="RAK771" s="156"/>
      <c r="RAL771" s="156"/>
      <c r="RAM771" s="156"/>
      <c r="RAN771" s="156"/>
      <c r="RAO771" s="156"/>
      <c r="RAP771" s="156"/>
      <c r="RAQ771" s="156"/>
      <c r="RAR771" s="156"/>
      <c r="RAS771" s="156"/>
      <c r="RAT771" s="156"/>
      <c r="RAU771" s="156"/>
      <c r="RAV771" s="156"/>
      <c r="RAW771" s="156"/>
      <c r="RAX771" s="156"/>
      <c r="RAY771" s="156"/>
      <c r="RAZ771" s="156"/>
      <c r="RBA771" s="156"/>
      <c r="RBB771" s="156"/>
      <c r="RBC771" s="156"/>
      <c r="RBD771" s="156"/>
      <c r="RBE771" s="156"/>
      <c r="RBF771" s="156"/>
      <c r="RBG771" s="156"/>
      <c r="RBH771" s="156"/>
      <c r="RBI771" s="156"/>
      <c r="RBJ771" s="156"/>
      <c r="RBK771" s="156"/>
      <c r="RBL771" s="156"/>
      <c r="RBM771" s="156"/>
      <c r="RBN771" s="156"/>
      <c r="RBO771" s="156"/>
      <c r="RBP771" s="156"/>
      <c r="RBQ771" s="156"/>
      <c r="RBR771" s="156"/>
      <c r="RBS771" s="156"/>
      <c r="RBT771" s="156"/>
      <c r="RBU771" s="156"/>
      <c r="RBV771" s="156"/>
      <c r="RBW771" s="156"/>
      <c r="RBX771" s="156"/>
      <c r="RBY771" s="156"/>
      <c r="RBZ771" s="156"/>
      <c r="RCA771" s="156"/>
      <c r="RCB771" s="156"/>
      <c r="RCC771" s="156"/>
      <c r="RCD771" s="156"/>
      <c r="RCE771" s="156"/>
      <c r="RCF771" s="156"/>
      <c r="RCG771" s="156"/>
      <c r="RCH771" s="156"/>
      <c r="RCI771" s="156"/>
      <c r="RCJ771" s="156"/>
      <c r="RCK771" s="156"/>
      <c r="RCL771" s="156"/>
      <c r="RCM771" s="156"/>
      <c r="RCN771" s="156"/>
      <c r="RCO771" s="156"/>
      <c r="RCP771" s="156"/>
      <c r="RCQ771" s="156"/>
      <c r="RCR771" s="156"/>
      <c r="RCS771" s="156"/>
      <c r="RCT771" s="156"/>
      <c r="RCU771" s="156"/>
      <c r="RCV771" s="156"/>
      <c r="RCW771" s="156"/>
      <c r="RCX771" s="156"/>
      <c r="RCY771" s="156"/>
      <c r="RCZ771" s="156"/>
      <c r="RDA771" s="156"/>
      <c r="RDB771" s="156"/>
      <c r="RDC771" s="156"/>
      <c r="RDD771" s="156"/>
      <c r="RDE771" s="156"/>
      <c r="RDF771" s="156"/>
      <c r="RDG771" s="156"/>
      <c r="RDH771" s="156"/>
      <c r="RDI771" s="156"/>
      <c r="RDJ771" s="156"/>
      <c r="RDK771" s="156"/>
      <c r="RDL771" s="156"/>
      <c r="RDM771" s="156"/>
      <c r="RDN771" s="156"/>
      <c r="RDO771" s="156"/>
      <c r="RDP771" s="156"/>
      <c r="RDQ771" s="156"/>
      <c r="RDR771" s="156"/>
      <c r="RDS771" s="156"/>
      <c r="RDT771" s="156"/>
      <c r="RDU771" s="156"/>
      <c r="RDV771" s="156"/>
      <c r="RDW771" s="156"/>
      <c r="RDX771" s="156"/>
      <c r="RDY771" s="156"/>
      <c r="RDZ771" s="156"/>
      <c r="REA771" s="156"/>
      <c r="REB771" s="156"/>
      <c r="REC771" s="156"/>
      <c r="RED771" s="156"/>
      <c r="REE771" s="156"/>
      <c r="REF771" s="156"/>
      <c r="REG771" s="156"/>
      <c r="REH771" s="156"/>
      <c r="REI771" s="156"/>
      <c r="REJ771" s="156"/>
      <c r="REK771" s="156"/>
      <c r="REL771" s="156"/>
      <c r="REM771" s="156"/>
      <c r="REN771" s="156"/>
      <c r="REO771" s="156"/>
      <c r="REP771" s="156"/>
      <c r="REQ771" s="156"/>
      <c r="RER771" s="156"/>
      <c r="RES771" s="156"/>
      <c r="RET771" s="156"/>
      <c r="REU771" s="156"/>
      <c r="REV771" s="156"/>
      <c r="REW771" s="156"/>
      <c r="REX771" s="156"/>
      <c r="REY771" s="156"/>
      <c r="REZ771" s="156"/>
      <c r="RFA771" s="156"/>
      <c r="RFB771" s="156"/>
      <c r="RFC771" s="156"/>
      <c r="RFD771" s="156"/>
      <c r="RFE771" s="156"/>
      <c r="RFF771" s="156"/>
      <c r="RFG771" s="156"/>
      <c r="RFH771" s="156"/>
      <c r="RFI771" s="156"/>
      <c r="RFJ771" s="156"/>
      <c r="RFK771" s="156"/>
      <c r="RFL771" s="156"/>
      <c r="RFM771" s="156"/>
      <c r="RFN771" s="156"/>
      <c r="RFO771" s="156"/>
      <c r="RFP771" s="156"/>
      <c r="RFQ771" s="156"/>
      <c r="RFR771" s="156"/>
      <c r="RFS771" s="156"/>
      <c r="RFT771" s="156"/>
      <c r="RFU771" s="156"/>
      <c r="RFV771" s="156"/>
      <c r="RFW771" s="156"/>
      <c r="RFX771" s="156"/>
      <c r="RFY771" s="156"/>
      <c r="RFZ771" s="156"/>
      <c r="RGA771" s="156"/>
      <c r="RGB771" s="156"/>
      <c r="RGC771" s="156"/>
      <c r="RGD771" s="156"/>
      <c r="RGE771" s="156"/>
      <c r="RGF771" s="156"/>
      <c r="RGG771" s="156"/>
      <c r="RGH771" s="156"/>
      <c r="RGI771" s="156"/>
      <c r="RGJ771" s="156"/>
      <c r="RGK771" s="156"/>
      <c r="RGL771" s="156"/>
      <c r="RGM771" s="156"/>
      <c r="RGN771" s="156"/>
      <c r="RGO771" s="156"/>
      <c r="RGP771" s="156"/>
      <c r="RGQ771" s="156"/>
      <c r="RGR771" s="156"/>
      <c r="RGS771" s="156"/>
      <c r="RGT771" s="156"/>
      <c r="RGU771" s="156"/>
      <c r="RGV771" s="156"/>
      <c r="RGW771" s="156"/>
      <c r="RGX771" s="156"/>
      <c r="RGY771" s="156"/>
      <c r="RGZ771" s="156"/>
      <c r="RHA771" s="156"/>
      <c r="RHB771" s="156"/>
      <c r="RHC771" s="156"/>
      <c r="RHD771" s="156"/>
      <c r="RHE771" s="156"/>
      <c r="RHF771" s="156"/>
      <c r="RHG771" s="156"/>
      <c r="RHH771" s="156"/>
      <c r="RHI771" s="156"/>
      <c r="RHJ771" s="156"/>
      <c r="RHK771" s="156"/>
      <c r="RHL771" s="156"/>
      <c r="RHM771" s="156"/>
      <c r="RHN771" s="156"/>
      <c r="RHO771" s="156"/>
      <c r="RHP771" s="156"/>
      <c r="RHQ771" s="156"/>
      <c r="RHR771" s="156"/>
      <c r="RHS771" s="156"/>
      <c r="RHT771" s="156"/>
      <c r="RHU771" s="156"/>
      <c r="RHV771" s="156"/>
      <c r="RHW771" s="156"/>
      <c r="RHX771" s="156"/>
      <c r="RHY771" s="156"/>
      <c r="RHZ771" s="156"/>
      <c r="RIA771" s="156"/>
      <c r="RIB771" s="156"/>
      <c r="RIC771" s="156"/>
      <c r="RID771" s="156"/>
      <c r="RIE771" s="156"/>
      <c r="RIF771" s="156"/>
      <c r="RIG771" s="156"/>
      <c r="RIH771" s="156"/>
      <c r="RII771" s="156"/>
      <c r="RIJ771" s="156"/>
      <c r="RIK771" s="156"/>
      <c r="RIL771" s="156"/>
      <c r="RIM771" s="156"/>
      <c r="RIN771" s="156"/>
      <c r="RIO771" s="156"/>
      <c r="RIP771" s="156"/>
      <c r="RIQ771" s="156"/>
      <c r="RIR771" s="156"/>
      <c r="RIS771" s="156"/>
      <c r="RIT771" s="156"/>
      <c r="RIU771" s="156"/>
      <c r="RIV771" s="156"/>
      <c r="RIW771" s="156"/>
      <c r="RIX771" s="156"/>
      <c r="RIY771" s="156"/>
      <c r="RIZ771" s="156"/>
      <c r="RJA771" s="156"/>
      <c r="RJB771" s="156"/>
      <c r="RJC771" s="156"/>
      <c r="RJD771" s="156"/>
      <c r="RJE771" s="156"/>
      <c r="RJF771" s="156"/>
      <c r="RJG771" s="156"/>
      <c r="RJH771" s="156"/>
      <c r="RJI771" s="156"/>
      <c r="RJJ771" s="156"/>
      <c r="RJK771" s="156"/>
      <c r="RJL771" s="156"/>
      <c r="RJM771" s="156"/>
      <c r="RJN771" s="156"/>
      <c r="RJO771" s="156"/>
      <c r="RJP771" s="156"/>
      <c r="RJQ771" s="156"/>
      <c r="RJR771" s="156"/>
      <c r="RJS771" s="156"/>
      <c r="RJT771" s="156"/>
      <c r="RJU771" s="156"/>
      <c r="RJV771" s="156"/>
      <c r="RJW771" s="156"/>
      <c r="RJX771" s="156"/>
      <c r="RJY771" s="156"/>
      <c r="RJZ771" s="156"/>
      <c r="RKA771" s="156"/>
      <c r="RKB771" s="156"/>
      <c r="RKC771" s="156"/>
      <c r="RKD771" s="156"/>
      <c r="RKE771" s="156"/>
      <c r="RKF771" s="156"/>
      <c r="RKG771" s="156"/>
      <c r="RKH771" s="156"/>
      <c r="RKI771" s="156"/>
      <c r="RKJ771" s="156"/>
      <c r="RKK771" s="156"/>
      <c r="RKL771" s="156"/>
      <c r="RKM771" s="156"/>
      <c r="RKN771" s="156"/>
      <c r="RKO771" s="156"/>
      <c r="RKP771" s="156"/>
      <c r="RKQ771" s="156"/>
      <c r="RKR771" s="156"/>
      <c r="RKS771" s="156"/>
      <c r="RKT771" s="156"/>
      <c r="RKU771" s="156"/>
      <c r="RKV771" s="156"/>
      <c r="RKW771" s="156"/>
      <c r="RKX771" s="156"/>
      <c r="RKY771" s="156"/>
      <c r="RKZ771" s="156"/>
      <c r="RLA771" s="156"/>
      <c r="RLB771" s="156"/>
      <c r="RLC771" s="156"/>
      <c r="RLD771" s="156"/>
      <c r="RLE771" s="156"/>
      <c r="RLF771" s="156"/>
      <c r="RLG771" s="156"/>
      <c r="RLH771" s="156"/>
      <c r="RLI771" s="156"/>
      <c r="RLJ771" s="156"/>
      <c r="RLK771" s="156"/>
      <c r="RLL771" s="156"/>
      <c r="RLM771" s="156"/>
      <c r="RLN771" s="156"/>
      <c r="RLO771" s="156"/>
      <c r="RLP771" s="156"/>
      <c r="RLQ771" s="156"/>
      <c r="RLR771" s="156"/>
      <c r="RLS771" s="156"/>
      <c r="RLT771" s="156"/>
      <c r="RLU771" s="156"/>
      <c r="RLV771" s="156"/>
      <c r="RLW771" s="156"/>
      <c r="RLX771" s="156"/>
      <c r="RLY771" s="156"/>
      <c r="RLZ771" s="156"/>
      <c r="RMA771" s="156"/>
      <c r="RMB771" s="156"/>
      <c r="RMC771" s="156"/>
      <c r="RMD771" s="156"/>
      <c r="RME771" s="156"/>
      <c r="RMF771" s="156"/>
      <c r="RMG771" s="156"/>
      <c r="RMH771" s="156"/>
      <c r="RMI771" s="156"/>
      <c r="RMJ771" s="156"/>
      <c r="RMK771" s="156"/>
      <c r="RML771" s="156"/>
      <c r="RMM771" s="156"/>
      <c r="RMN771" s="156"/>
      <c r="RMO771" s="156"/>
      <c r="RMP771" s="156"/>
      <c r="RMQ771" s="156"/>
      <c r="RMR771" s="156"/>
      <c r="RMS771" s="156"/>
      <c r="RMT771" s="156"/>
      <c r="RMU771" s="156"/>
      <c r="RMV771" s="156"/>
      <c r="RMW771" s="156"/>
      <c r="RMX771" s="156"/>
      <c r="RMY771" s="156"/>
      <c r="RMZ771" s="156"/>
      <c r="RNA771" s="156"/>
      <c r="RNB771" s="156"/>
      <c r="RNC771" s="156"/>
      <c r="RND771" s="156"/>
      <c r="RNE771" s="156"/>
      <c r="RNF771" s="156"/>
      <c r="RNG771" s="156"/>
      <c r="RNH771" s="156"/>
      <c r="RNI771" s="156"/>
      <c r="RNJ771" s="156"/>
      <c r="RNK771" s="156"/>
      <c r="RNL771" s="156"/>
      <c r="RNM771" s="156"/>
      <c r="RNN771" s="156"/>
      <c r="RNO771" s="156"/>
      <c r="RNP771" s="156"/>
      <c r="RNQ771" s="156"/>
      <c r="RNR771" s="156"/>
      <c r="RNS771" s="156"/>
      <c r="RNT771" s="156"/>
      <c r="RNU771" s="156"/>
      <c r="RNV771" s="156"/>
      <c r="RNW771" s="156"/>
      <c r="RNX771" s="156"/>
      <c r="RNY771" s="156"/>
      <c r="RNZ771" s="156"/>
      <c r="ROA771" s="156"/>
      <c r="ROB771" s="156"/>
      <c r="ROC771" s="156"/>
      <c r="ROD771" s="156"/>
      <c r="ROE771" s="156"/>
      <c r="ROF771" s="156"/>
      <c r="ROG771" s="156"/>
      <c r="ROH771" s="156"/>
      <c r="ROI771" s="156"/>
      <c r="ROJ771" s="156"/>
      <c r="ROK771" s="156"/>
      <c r="ROL771" s="156"/>
      <c r="ROM771" s="156"/>
      <c r="RON771" s="156"/>
      <c r="ROO771" s="156"/>
      <c r="ROP771" s="156"/>
      <c r="ROQ771" s="156"/>
      <c r="ROR771" s="156"/>
      <c r="ROS771" s="156"/>
      <c r="ROT771" s="156"/>
      <c r="ROU771" s="156"/>
      <c r="ROV771" s="156"/>
      <c r="ROW771" s="156"/>
      <c r="ROX771" s="156"/>
      <c r="ROY771" s="156"/>
      <c r="ROZ771" s="156"/>
      <c r="RPA771" s="156"/>
      <c r="RPB771" s="156"/>
      <c r="RPC771" s="156"/>
      <c r="RPD771" s="156"/>
      <c r="RPE771" s="156"/>
      <c r="RPF771" s="156"/>
      <c r="RPG771" s="156"/>
      <c r="RPH771" s="156"/>
      <c r="RPI771" s="156"/>
      <c r="RPJ771" s="156"/>
      <c r="RPK771" s="156"/>
      <c r="RPL771" s="156"/>
      <c r="RPM771" s="156"/>
      <c r="RPN771" s="156"/>
      <c r="RPO771" s="156"/>
      <c r="RPP771" s="156"/>
      <c r="RPQ771" s="156"/>
      <c r="RPR771" s="156"/>
      <c r="RPS771" s="156"/>
      <c r="RPT771" s="156"/>
      <c r="RPU771" s="156"/>
      <c r="RPV771" s="156"/>
      <c r="RPW771" s="156"/>
      <c r="RPX771" s="156"/>
      <c r="RPY771" s="156"/>
      <c r="RPZ771" s="156"/>
      <c r="RQA771" s="156"/>
      <c r="RQB771" s="156"/>
      <c r="RQC771" s="156"/>
      <c r="RQD771" s="156"/>
      <c r="RQE771" s="156"/>
      <c r="RQF771" s="156"/>
      <c r="RQG771" s="156"/>
      <c r="RQH771" s="156"/>
      <c r="RQI771" s="156"/>
      <c r="RQJ771" s="156"/>
      <c r="RQK771" s="156"/>
      <c r="RQL771" s="156"/>
      <c r="RQM771" s="156"/>
      <c r="RQN771" s="156"/>
      <c r="RQO771" s="156"/>
      <c r="RQP771" s="156"/>
      <c r="RQQ771" s="156"/>
      <c r="RQR771" s="156"/>
      <c r="RQS771" s="156"/>
      <c r="RQT771" s="156"/>
      <c r="RQU771" s="156"/>
      <c r="RQV771" s="156"/>
      <c r="RQW771" s="156"/>
      <c r="RQX771" s="156"/>
      <c r="RQY771" s="156"/>
      <c r="RQZ771" s="156"/>
      <c r="RRA771" s="156"/>
      <c r="RRB771" s="156"/>
      <c r="RRC771" s="156"/>
      <c r="RRD771" s="156"/>
      <c r="RRE771" s="156"/>
      <c r="RRF771" s="156"/>
      <c r="RRG771" s="156"/>
      <c r="RRH771" s="156"/>
      <c r="RRI771" s="156"/>
      <c r="RRJ771" s="156"/>
      <c r="RRK771" s="156"/>
      <c r="RRL771" s="156"/>
      <c r="RRM771" s="156"/>
      <c r="RRN771" s="156"/>
      <c r="RRO771" s="156"/>
      <c r="RRP771" s="156"/>
      <c r="RRQ771" s="156"/>
      <c r="RRR771" s="156"/>
      <c r="RRS771" s="156"/>
      <c r="RRT771" s="156"/>
      <c r="RRU771" s="156"/>
      <c r="RRV771" s="156"/>
      <c r="RRW771" s="156"/>
      <c r="RRX771" s="156"/>
      <c r="RRY771" s="156"/>
      <c r="RRZ771" s="156"/>
      <c r="RSA771" s="156"/>
      <c r="RSB771" s="156"/>
      <c r="RSC771" s="156"/>
      <c r="RSD771" s="156"/>
      <c r="RSE771" s="156"/>
      <c r="RSF771" s="156"/>
      <c r="RSG771" s="156"/>
      <c r="RSH771" s="156"/>
      <c r="RSI771" s="156"/>
      <c r="RSJ771" s="156"/>
      <c r="RSK771" s="156"/>
      <c r="RSL771" s="156"/>
      <c r="RSM771" s="156"/>
      <c r="RSN771" s="156"/>
      <c r="RSO771" s="156"/>
      <c r="RSP771" s="156"/>
      <c r="RSQ771" s="156"/>
      <c r="RSR771" s="156"/>
      <c r="RSS771" s="156"/>
      <c r="RST771" s="156"/>
      <c r="RSU771" s="156"/>
      <c r="RSV771" s="156"/>
      <c r="RSW771" s="156"/>
      <c r="RSX771" s="156"/>
      <c r="RSY771" s="156"/>
      <c r="RSZ771" s="156"/>
      <c r="RTA771" s="156"/>
      <c r="RTB771" s="156"/>
      <c r="RTC771" s="156"/>
      <c r="RTD771" s="156"/>
      <c r="RTE771" s="156"/>
      <c r="RTF771" s="156"/>
      <c r="RTG771" s="156"/>
      <c r="RTH771" s="156"/>
      <c r="RTI771" s="156"/>
      <c r="RTJ771" s="156"/>
      <c r="RTK771" s="156"/>
      <c r="RTL771" s="156"/>
      <c r="RTM771" s="156"/>
      <c r="RTN771" s="156"/>
      <c r="RTO771" s="156"/>
      <c r="RTP771" s="156"/>
      <c r="RTQ771" s="156"/>
      <c r="RTR771" s="156"/>
      <c r="RTS771" s="156"/>
      <c r="RTT771" s="156"/>
      <c r="RTU771" s="156"/>
      <c r="RTV771" s="156"/>
      <c r="RTW771" s="156"/>
      <c r="RTX771" s="156"/>
      <c r="RTY771" s="156"/>
      <c r="RTZ771" s="156"/>
      <c r="RUA771" s="156"/>
      <c r="RUB771" s="156"/>
      <c r="RUC771" s="156"/>
      <c r="RUD771" s="156"/>
      <c r="RUE771" s="156"/>
      <c r="RUF771" s="156"/>
      <c r="RUG771" s="156"/>
      <c r="RUH771" s="156"/>
      <c r="RUI771" s="156"/>
      <c r="RUJ771" s="156"/>
      <c r="RUK771" s="156"/>
      <c r="RUL771" s="156"/>
      <c r="RUM771" s="156"/>
      <c r="RUN771" s="156"/>
      <c r="RUO771" s="156"/>
      <c r="RUP771" s="156"/>
      <c r="RUQ771" s="156"/>
      <c r="RUR771" s="156"/>
      <c r="RUS771" s="156"/>
      <c r="RUT771" s="156"/>
      <c r="RUU771" s="156"/>
      <c r="RUV771" s="156"/>
      <c r="RUW771" s="156"/>
      <c r="RUX771" s="156"/>
      <c r="RUY771" s="156"/>
      <c r="RUZ771" s="156"/>
      <c r="RVA771" s="156"/>
      <c r="RVB771" s="156"/>
      <c r="RVC771" s="156"/>
      <c r="RVD771" s="156"/>
      <c r="RVE771" s="156"/>
      <c r="RVF771" s="156"/>
      <c r="RVG771" s="156"/>
      <c r="RVH771" s="156"/>
      <c r="RVI771" s="156"/>
      <c r="RVJ771" s="156"/>
      <c r="RVK771" s="156"/>
      <c r="RVL771" s="156"/>
      <c r="RVM771" s="156"/>
      <c r="RVN771" s="156"/>
      <c r="RVO771" s="156"/>
      <c r="RVP771" s="156"/>
      <c r="RVQ771" s="156"/>
      <c r="RVR771" s="156"/>
      <c r="RVS771" s="156"/>
      <c r="RVT771" s="156"/>
      <c r="RVU771" s="156"/>
      <c r="RVV771" s="156"/>
      <c r="RVW771" s="156"/>
      <c r="RVX771" s="156"/>
      <c r="RVY771" s="156"/>
      <c r="RVZ771" s="156"/>
      <c r="RWA771" s="156"/>
      <c r="RWB771" s="156"/>
      <c r="RWC771" s="156"/>
      <c r="RWD771" s="156"/>
      <c r="RWE771" s="156"/>
      <c r="RWF771" s="156"/>
      <c r="RWG771" s="156"/>
      <c r="RWH771" s="156"/>
      <c r="RWI771" s="156"/>
      <c r="RWJ771" s="156"/>
      <c r="RWK771" s="156"/>
      <c r="RWL771" s="156"/>
      <c r="RWM771" s="156"/>
      <c r="RWN771" s="156"/>
      <c r="RWO771" s="156"/>
      <c r="RWP771" s="156"/>
      <c r="RWQ771" s="156"/>
      <c r="RWR771" s="156"/>
      <c r="RWS771" s="156"/>
      <c r="RWT771" s="156"/>
      <c r="RWU771" s="156"/>
      <c r="RWV771" s="156"/>
      <c r="RWW771" s="156"/>
      <c r="RWX771" s="156"/>
      <c r="RWY771" s="156"/>
      <c r="RWZ771" s="156"/>
      <c r="RXA771" s="156"/>
      <c r="RXB771" s="156"/>
      <c r="RXC771" s="156"/>
      <c r="RXD771" s="156"/>
      <c r="RXE771" s="156"/>
      <c r="RXF771" s="156"/>
      <c r="RXG771" s="156"/>
      <c r="RXH771" s="156"/>
      <c r="RXI771" s="156"/>
      <c r="RXJ771" s="156"/>
      <c r="RXK771" s="156"/>
      <c r="RXL771" s="156"/>
      <c r="RXM771" s="156"/>
      <c r="RXN771" s="156"/>
      <c r="RXO771" s="156"/>
      <c r="RXP771" s="156"/>
      <c r="RXQ771" s="156"/>
      <c r="RXR771" s="156"/>
      <c r="RXS771" s="156"/>
      <c r="RXT771" s="156"/>
      <c r="RXU771" s="156"/>
      <c r="RXV771" s="156"/>
      <c r="RXW771" s="156"/>
      <c r="RXX771" s="156"/>
      <c r="RXY771" s="156"/>
      <c r="RXZ771" s="156"/>
      <c r="RYA771" s="156"/>
      <c r="RYB771" s="156"/>
      <c r="RYC771" s="156"/>
      <c r="RYD771" s="156"/>
      <c r="RYE771" s="156"/>
      <c r="RYF771" s="156"/>
      <c r="RYG771" s="156"/>
      <c r="RYH771" s="156"/>
      <c r="RYI771" s="156"/>
      <c r="RYJ771" s="156"/>
      <c r="RYK771" s="156"/>
      <c r="RYL771" s="156"/>
      <c r="RYM771" s="156"/>
      <c r="RYN771" s="156"/>
      <c r="RYO771" s="156"/>
      <c r="RYP771" s="156"/>
      <c r="RYQ771" s="156"/>
      <c r="RYR771" s="156"/>
      <c r="RYS771" s="156"/>
      <c r="RYT771" s="156"/>
      <c r="RYU771" s="156"/>
      <c r="RYV771" s="156"/>
      <c r="RYW771" s="156"/>
      <c r="RYX771" s="156"/>
      <c r="RYY771" s="156"/>
      <c r="RYZ771" s="156"/>
      <c r="RZA771" s="156"/>
      <c r="RZB771" s="156"/>
      <c r="RZC771" s="156"/>
      <c r="RZD771" s="156"/>
      <c r="RZE771" s="156"/>
      <c r="RZF771" s="156"/>
      <c r="RZG771" s="156"/>
      <c r="RZH771" s="156"/>
      <c r="RZI771" s="156"/>
      <c r="RZJ771" s="156"/>
      <c r="RZK771" s="156"/>
      <c r="RZL771" s="156"/>
      <c r="RZM771" s="156"/>
      <c r="RZN771" s="156"/>
      <c r="RZO771" s="156"/>
      <c r="RZP771" s="156"/>
      <c r="RZQ771" s="156"/>
      <c r="RZR771" s="156"/>
      <c r="RZS771" s="156"/>
      <c r="RZT771" s="156"/>
      <c r="RZU771" s="156"/>
      <c r="RZV771" s="156"/>
      <c r="RZW771" s="156"/>
      <c r="RZX771" s="156"/>
      <c r="RZY771" s="156"/>
      <c r="RZZ771" s="156"/>
      <c r="SAA771" s="156"/>
      <c r="SAB771" s="156"/>
      <c r="SAC771" s="156"/>
      <c r="SAD771" s="156"/>
      <c r="SAE771" s="156"/>
      <c r="SAF771" s="156"/>
      <c r="SAG771" s="156"/>
      <c r="SAH771" s="156"/>
      <c r="SAI771" s="156"/>
      <c r="SAJ771" s="156"/>
      <c r="SAK771" s="156"/>
      <c r="SAL771" s="156"/>
      <c r="SAM771" s="156"/>
      <c r="SAN771" s="156"/>
      <c r="SAO771" s="156"/>
      <c r="SAP771" s="156"/>
      <c r="SAQ771" s="156"/>
      <c r="SAR771" s="156"/>
      <c r="SAS771" s="156"/>
      <c r="SAT771" s="156"/>
      <c r="SAU771" s="156"/>
      <c r="SAV771" s="156"/>
      <c r="SAW771" s="156"/>
      <c r="SAX771" s="156"/>
      <c r="SAY771" s="156"/>
      <c r="SAZ771" s="156"/>
      <c r="SBA771" s="156"/>
      <c r="SBB771" s="156"/>
      <c r="SBC771" s="156"/>
      <c r="SBD771" s="156"/>
      <c r="SBE771" s="156"/>
      <c r="SBF771" s="156"/>
      <c r="SBG771" s="156"/>
      <c r="SBH771" s="156"/>
      <c r="SBI771" s="156"/>
      <c r="SBJ771" s="156"/>
      <c r="SBK771" s="156"/>
      <c r="SBL771" s="156"/>
      <c r="SBM771" s="156"/>
      <c r="SBN771" s="156"/>
      <c r="SBO771" s="156"/>
      <c r="SBP771" s="156"/>
      <c r="SBQ771" s="156"/>
      <c r="SBR771" s="156"/>
      <c r="SBS771" s="156"/>
      <c r="SBT771" s="156"/>
      <c r="SBU771" s="156"/>
      <c r="SBV771" s="156"/>
      <c r="SBW771" s="156"/>
      <c r="SBX771" s="156"/>
      <c r="SBY771" s="156"/>
      <c r="SBZ771" s="156"/>
      <c r="SCA771" s="156"/>
      <c r="SCB771" s="156"/>
      <c r="SCC771" s="156"/>
      <c r="SCD771" s="156"/>
      <c r="SCE771" s="156"/>
      <c r="SCF771" s="156"/>
      <c r="SCG771" s="156"/>
      <c r="SCH771" s="156"/>
      <c r="SCI771" s="156"/>
      <c r="SCJ771" s="156"/>
      <c r="SCK771" s="156"/>
      <c r="SCL771" s="156"/>
      <c r="SCM771" s="156"/>
      <c r="SCN771" s="156"/>
      <c r="SCO771" s="156"/>
      <c r="SCP771" s="156"/>
      <c r="SCQ771" s="156"/>
      <c r="SCR771" s="156"/>
      <c r="SCS771" s="156"/>
      <c r="SCT771" s="156"/>
      <c r="SCU771" s="156"/>
      <c r="SCV771" s="156"/>
      <c r="SCW771" s="156"/>
      <c r="SCX771" s="156"/>
      <c r="SCY771" s="156"/>
      <c r="SCZ771" s="156"/>
      <c r="SDA771" s="156"/>
      <c r="SDB771" s="156"/>
      <c r="SDC771" s="156"/>
      <c r="SDD771" s="156"/>
      <c r="SDE771" s="156"/>
      <c r="SDF771" s="156"/>
      <c r="SDG771" s="156"/>
      <c r="SDH771" s="156"/>
      <c r="SDI771" s="156"/>
      <c r="SDJ771" s="156"/>
      <c r="SDK771" s="156"/>
      <c r="SDL771" s="156"/>
      <c r="SDM771" s="156"/>
      <c r="SDN771" s="156"/>
      <c r="SDO771" s="156"/>
      <c r="SDP771" s="156"/>
      <c r="SDQ771" s="156"/>
      <c r="SDR771" s="156"/>
      <c r="SDS771" s="156"/>
      <c r="SDT771" s="156"/>
      <c r="SDU771" s="156"/>
      <c r="SDV771" s="156"/>
      <c r="SDW771" s="156"/>
      <c r="SDX771" s="156"/>
      <c r="SDY771" s="156"/>
      <c r="SDZ771" s="156"/>
      <c r="SEA771" s="156"/>
      <c r="SEB771" s="156"/>
      <c r="SEC771" s="156"/>
      <c r="SED771" s="156"/>
      <c r="SEE771" s="156"/>
      <c r="SEF771" s="156"/>
      <c r="SEG771" s="156"/>
      <c r="SEH771" s="156"/>
      <c r="SEI771" s="156"/>
      <c r="SEJ771" s="156"/>
      <c r="SEK771" s="156"/>
      <c r="SEL771" s="156"/>
      <c r="SEM771" s="156"/>
      <c r="SEN771" s="156"/>
      <c r="SEO771" s="156"/>
      <c r="SEP771" s="156"/>
      <c r="SEQ771" s="156"/>
      <c r="SER771" s="156"/>
      <c r="SES771" s="156"/>
      <c r="SET771" s="156"/>
      <c r="SEU771" s="156"/>
      <c r="SEV771" s="156"/>
      <c r="SEW771" s="156"/>
      <c r="SEX771" s="156"/>
      <c r="SEY771" s="156"/>
      <c r="SEZ771" s="156"/>
      <c r="SFA771" s="156"/>
      <c r="SFB771" s="156"/>
      <c r="SFC771" s="156"/>
      <c r="SFD771" s="156"/>
      <c r="SFE771" s="156"/>
      <c r="SFF771" s="156"/>
      <c r="SFG771" s="156"/>
      <c r="SFH771" s="156"/>
      <c r="SFI771" s="156"/>
      <c r="SFJ771" s="156"/>
      <c r="SFK771" s="156"/>
      <c r="SFL771" s="156"/>
      <c r="SFM771" s="156"/>
      <c r="SFN771" s="156"/>
      <c r="SFO771" s="156"/>
      <c r="SFP771" s="156"/>
      <c r="SFQ771" s="156"/>
      <c r="SFR771" s="156"/>
      <c r="SFS771" s="156"/>
      <c r="SFT771" s="156"/>
      <c r="SFU771" s="156"/>
      <c r="SFV771" s="156"/>
      <c r="SFW771" s="156"/>
      <c r="SFX771" s="156"/>
      <c r="SFY771" s="156"/>
      <c r="SFZ771" s="156"/>
      <c r="SGA771" s="156"/>
      <c r="SGB771" s="156"/>
      <c r="SGC771" s="156"/>
      <c r="SGD771" s="156"/>
      <c r="SGE771" s="156"/>
      <c r="SGF771" s="156"/>
      <c r="SGG771" s="156"/>
      <c r="SGH771" s="156"/>
      <c r="SGI771" s="156"/>
      <c r="SGJ771" s="156"/>
      <c r="SGK771" s="156"/>
      <c r="SGL771" s="156"/>
      <c r="SGM771" s="156"/>
      <c r="SGN771" s="156"/>
      <c r="SGO771" s="156"/>
      <c r="SGP771" s="156"/>
      <c r="SGQ771" s="156"/>
      <c r="SGR771" s="156"/>
      <c r="SGS771" s="156"/>
      <c r="SGT771" s="156"/>
      <c r="SGU771" s="156"/>
      <c r="SGV771" s="156"/>
      <c r="SGW771" s="156"/>
      <c r="SGX771" s="156"/>
      <c r="SGY771" s="156"/>
      <c r="SGZ771" s="156"/>
      <c r="SHA771" s="156"/>
      <c r="SHB771" s="156"/>
      <c r="SHC771" s="156"/>
      <c r="SHD771" s="156"/>
      <c r="SHE771" s="156"/>
      <c r="SHF771" s="156"/>
      <c r="SHG771" s="156"/>
      <c r="SHH771" s="156"/>
      <c r="SHI771" s="156"/>
      <c r="SHJ771" s="156"/>
      <c r="SHK771" s="156"/>
      <c r="SHL771" s="156"/>
      <c r="SHM771" s="156"/>
      <c r="SHN771" s="156"/>
      <c r="SHO771" s="156"/>
      <c r="SHP771" s="156"/>
      <c r="SHQ771" s="156"/>
      <c r="SHR771" s="156"/>
      <c r="SHS771" s="156"/>
      <c r="SHT771" s="156"/>
      <c r="SHU771" s="156"/>
      <c r="SHV771" s="156"/>
      <c r="SHW771" s="156"/>
      <c r="SHX771" s="156"/>
      <c r="SHY771" s="156"/>
      <c r="SHZ771" s="156"/>
      <c r="SIA771" s="156"/>
      <c r="SIB771" s="156"/>
      <c r="SIC771" s="156"/>
      <c r="SID771" s="156"/>
      <c r="SIE771" s="156"/>
      <c r="SIF771" s="156"/>
      <c r="SIG771" s="156"/>
      <c r="SIH771" s="156"/>
      <c r="SII771" s="156"/>
      <c r="SIJ771" s="156"/>
      <c r="SIK771" s="156"/>
      <c r="SIL771" s="156"/>
      <c r="SIM771" s="156"/>
      <c r="SIN771" s="156"/>
      <c r="SIO771" s="156"/>
      <c r="SIP771" s="156"/>
      <c r="SIQ771" s="156"/>
      <c r="SIR771" s="156"/>
      <c r="SIS771" s="156"/>
      <c r="SIT771" s="156"/>
      <c r="SIU771" s="156"/>
      <c r="SIV771" s="156"/>
      <c r="SIW771" s="156"/>
      <c r="SIX771" s="156"/>
      <c r="SIY771" s="156"/>
      <c r="SIZ771" s="156"/>
      <c r="SJA771" s="156"/>
      <c r="SJB771" s="156"/>
      <c r="SJC771" s="156"/>
      <c r="SJD771" s="156"/>
      <c r="SJE771" s="156"/>
      <c r="SJF771" s="156"/>
      <c r="SJG771" s="156"/>
      <c r="SJH771" s="156"/>
      <c r="SJI771" s="156"/>
      <c r="SJJ771" s="156"/>
      <c r="SJK771" s="156"/>
      <c r="SJL771" s="156"/>
      <c r="SJM771" s="156"/>
      <c r="SJN771" s="156"/>
      <c r="SJO771" s="156"/>
      <c r="SJP771" s="156"/>
      <c r="SJQ771" s="156"/>
      <c r="SJR771" s="156"/>
      <c r="SJS771" s="156"/>
      <c r="SJT771" s="156"/>
      <c r="SJU771" s="156"/>
      <c r="SJV771" s="156"/>
      <c r="SJW771" s="156"/>
      <c r="SJX771" s="156"/>
      <c r="SJY771" s="156"/>
      <c r="SJZ771" s="156"/>
      <c r="SKA771" s="156"/>
      <c r="SKB771" s="156"/>
      <c r="SKC771" s="156"/>
      <c r="SKD771" s="156"/>
      <c r="SKE771" s="156"/>
      <c r="SKF771" s="156"/>
      <c r="SKG771" s="156"/>
      <c r="SKH771" s="156"/>
      <c r="SKI771" s="156"/>
      <c r="SKJ771" s="156"/>
      <c r="SKK771" s="156"/>
      <c r="SKL771" s="156"/>
      <c r="SKM771" s="156"/>
      <c r="SKN771" s="156"/>
      <c r="SKO771" s="156"/>
      <c r="SKP771" s="156"/>
      <c r="SKQ771" s="156"/>
      <c r="SKR771" s="156"/>
      <c r="SKS771" s="156"/>
      <c r="SKT771" s="156"/>
      <c r="SKU771" s="156"/>
      <c r="SKV771" s="156"/>
      <c r="SKW771" s="156"/>
      <c r="SKX771" s="156"/>
      <c r="SKY771" s="156"/>
      <c r="SKZ771" s="156"/>
      <c r="SLA771" s="156"/>
      <c r="SLB771" s="156"/>
      <c r="SLC771" s="156"/>
      <c r="SLD771" s="156"/>
      <c r="SLE771" s="156"/>
      <c r="SLF771" s="156"/>
      <c r="SLG771" s="156"/>
      <c r="SLH771" s="156"/>
      <c r="SLI771" s="156"/>
      <c r="SLJ771" s="156"/>
      <c r="SLK771" s="156"/>
      <c r="SLL771" s="156"/>
      <c r="SLM771" s="156"/>
      <c r="SLN771" s="156"/>
      <c r="SLO771" s="156"/>
      <c r="SLP771" s="156"/>
      <c r="SLQ771" s="156"/>
      <c r="SLR771" s="156"/>
      <c r="SLS771" s="156"/>
      <c r="SLT771" s="156"/>
      <c r="SLU771" s="156"/>
      <c r="SLV771" s="156"/>
      <c r="SLW771" s="156"/>
      <c r="SLX771" s="156"/>
      <c r="SLY771" s="156"/>
      <c r="SLZ771" s="156"/>
      <c r="SMA771" s="156"/>
      <c r="SMB771" s="156"/>
      <c r="SMC771" s="156"/>
      <c r="SMD771" s="156"/>
      <c r="SME771" s="156"/>
      <c r="SMF771" s="156"/>
      <c r="SMG771" s="156"/>
      <c r="SMH771" s="156"/>
      <c r="SMI771" s="156"/>
      <c r="SMJ771" s="156"/>
      <c r="SMK771" s="156"/>
      <c r="SML771" s="156"/>
      <c r="SMM771" s="156"/>
      <c r="SMN771" s="156"/>
      <c r="SMO771" s="156"/>
      <c r="SMP771" s="156"/>
      <c r="SMQ771" s="156"/>
      <c r="SMR771" s="156"/>
      <c r="SMS771" s="156"/>
      <c r="SMT771" s="156"/>
      <c r="SMU771" s="156"/>
      <c r="SMV771" s="156"/>
      <c r="SMW771" s="156"/>
      <c r="SMX771" s="156"/>
      <c r="SMY771" s="156"/>
      <c r="SMZ771" s="156"/>
      <c r="SNA771" s="156"/>
      <c r="SNB771" s="156"/>
      <c r="SNC771" s="156"/>
      <c r="SND771" s="156"/>
      <c r="SNE771" s="156"/>
      <c r="SNF771" s="156"/>
      <c r="SNG771" s="156"/>
      <c r="SNH771" s="156"/>
      <c r="SNI771" s="156"/>
      <c r="SNJ771" s="156"/>
      <c r="SNK771" s="156"/>
      <c r="SNL771" s="156"/>
      <c r="SNM771" s="156"/>
      <c r="SNN771" s="156"/>
      <c r="SNO771" s="156"/>
      <c r="SNP771" s="156"/>
      <c r="SNQ771" s="156"/>
      <c r="SNR771" s="156"/>
      <c r="SNS771" s="156"/>
      <c r="SNT771" s="156"/>
      <c r="SNU771" s="156"/>
      <c r="SNV771" s="156"/>
      <c r="SNW771" s="156"/>
      <c r="SNX771" s="156"/>
      <c r="SNY771" s="156"/>
      <c r="SNZ771" s="156"/>
      <c r="SOA771" s="156"/>
      <c r="SOB771" s="156"/>
      <c r="SOC771" s="156"/>
      <c r="SOD771" s="156"/>
      <c r="SOE771" s="156"/>
      <c r="SOF771" s="156"/>
      <c r="SOG771" s="156"/>
      <c r="SOH771" s="156"/>
      <c r="SOI771" s="156"/>
      <c r="SOJ771" s="156"/>
      <c r="SOK771" s="156"/>
      <c r="SOL771" s="156"/>
      <c r="SOM771" s="156"/>
      <c r="SON771" s="156"/>
      <c r="SOO771" s="156"/>
      <c r="SOP771" s="156"/>
      <c r="SOQ771" s="156"/>
      <c r="SOR771" s="156"/>
      <c r="SOS771" s="156"/>
      <c r="SOT771" s="156"/>
      <c r="SOU771" s="156"/>
      <c r="SOV771" s="156"/>
      <c r="SOW771" s="156"/>
      <c r="SOX771" s="156"/>
      <c r="SOY771" s="156"/>
      <c r="SOZ771" s="156"/>
      <c r="SPA771" s="156"/>
      <c r="SPB771" s="156"/>
      <c r="SPC771" s="156"/>
      <c r="SPD771" s="156"/>
      <c r="SPE771" s="156"/>
      <c r="SPF771" s="156"/>
      <c r="SPG771" s="156"/>
      <c r="SPH771" s="156"/>
      <c r="SPI771" s="156"/>
      <c r="SPJ771" s="156"/>
      <c r="SPK771" s="156"/>
      <c r="SPL771" s="156"/>
      <c r="SPM771" s="156"/>
      <c r="SPN771" s="156"/>
      <c r="SPO771" s="156"/>
      <c r="SPP771" s="156"/>
      <c r="SPQ771" s="156"/>
      <c r="SPR771" s="156"/>
      <c r="SPS771" s="156"/>
      <c r="SPT771" s="156"/>
      <c r="SPU771" s="156"/>
      <c r="SPV771" s="156"/>
      <c r="SPW771" s="156"/>
      <c r="SPX771" s="156"/>
      <c r="SPY771" s="156"/>
      <c r="SPZ771" s="156"/>
      <c r="SQA771" s="156"/>
      <c r="SQB771" s="156"/>
      <c r="SQC771" s="156"/>
      <c r="SQD771" s="156"/>
      <c r="SQE771" s="156"/>
      <c r="SQF771" s="156"/>
      <c r="SQG771" s="156"/>
      <c r="SQH771" s="156"/>
      <c r="SQI771" s="156"/>
      <c r="SQJ771" s="156"/>
      <c r="SQK771" s="156"/>
      <c r="SQL771" s="156"/>
      <c r="SQM771" s="156"/>
      <c r="SQN771" s="156"/>
      <c r="SQO771" s="156"/>
      <c r="SQP771" s="156"/>
      <c r="SQQ771" s="156"/>
      <c r="SQR771" s="156"/>
      <c r="SQS771" s="156"/>
      <c r="SQT771" s="156"/>
      <c r="SQU771" s="156"/>
      <c r="SQV771" s="156"/>
      <c r="SQW771" s="156"/>
      <c r="SQX771" s="156"/>
      <c r="SQY771" s="156"/>
      <c r="SQZ771" s="156"/>
      <c r="SRA771" s="156"/>
      <c r="SRB771" s="156"/>
      <c r="SRC771" s="156"/>
      <c r="SRD771" s="156"/>
      <c r="SRE771" s="156"/>
      <c r="SRF771" s="156"/>
      <c r="SRG771" s="156"/>
      <c r="SRH771" s="156"/>
      <c r="SRI771" s="156"/>
      <c r="SRJ771" s="156"/>
      <c r="SRK771" s="156"/>
      <c r="SRL771" s="156"/>
      <c r="SRM771" s="156"/>
      <c r="SRN771" s="156"/>
      <c r="SRO771" s="156"/>
      <c r="SRP771" s="156"/>
      <c r="SRQ771" s="156"/>
      <c r="SRR771" s="156"/>
      <c r="SRS771" s="156"/>
      <c r="SRT771" s="156"/>
      <c r="SRU771" s="156"/>
      <c r="SRV771" s="156"/>
      <c r="SRW771" s="156"/>
      <c r="SRX771" s="156"/>
      <c r="SRY771" s="156"/>
      <c r="SRZ771" s="156"/>
      <c r="SSA771" s="156"/>
      <c r="SSB771" s="156"/>
      <c r="SSC771" s="156"/>
      <c r="SSD771" s="156"/>
      <c r="SSE771" s="156"/>
      <c r="SSF771" s="156"/>
      <c r="SSG771" s="156"/>
      <c r="SSH771" s="156"/>
      <c r="SSI771" s="156"/>
      <c r="SSJ771" s="156"/>
      <c r="SSK771" s="156"/>
      <c r="SSL771" s="156"/>
      <c r="SSM771" s="156"/>
      <c r="SSN771" s="156"/>
      <c r="SSO771" s="156"/>
      <c r="SSP771" s="156"/>
      <c r="SSQ771" s="156"/>
      <c r="SSR771" s="156"/>
      <c r="SSS771" s="156"/>
      <c r="SST771" s="156"/>
      <c r="SSU771" s="156"/>
      <c r="SSV771" s="156"/>
      <c r="SSW771" s="156"/>
      <c r="SSX771" s="156"/>
      <c r="SSY771" s="156"/>
      <c r="SSZ771" s="156"/>
      <c r="STA771" s="156"/>
      <c r="STB771" s="156"/>
      <c r="STC771" s="156"/>
      <c r="STD771" s="156"/>
      <c r="STE771" s="156"/>
      <c r="STF771" s="156"/>
      <c r="STG771" s="156"/>
      <c r="STH771" s="156"/>
      <c r="STI771" s="156"/>
      <c r="STJ771" s="156"/>
      <c r="STK771" s="156"/>
      <c r="STL771" s="156"/>
      <c r="STM771" s="156"/>
      <c r="STN771" s="156"/>
      <c r="STO771" s="156"/>
      <c r="STP771" s="156"/>
      <c r="STQ771" s="156"/>
      <c r="STR771" s="156"/>
      <c r="STS771" s="156"/>
      <c r="STT771" s="156"/>
      <c r="STU771" s="156"/>
      <c r="STV771" s="156"/>
      <c r="STW771" s="156"/>
      <c r="STX771" s="156"/>
      <c r="STY771" s="156"/>
      <c r="STZ771" s="156"/>
      <c r="SUA771" s="156"/>
      <c r="SUB771" s="156"/>
      <c r="SUC771" s="156"/>
      <c r="SUD771" s="156"/>
      <c r="SUE771" s="156"/>
      <c r="SUF771" s="156"/>
      <c r="SUG771" s="156"/>
      <c r="SUH771" s="156"/>
      <c r="SUI771" s="156"/>
      <c r="SUJ771" s="156"/>
      <c r="SUK771" s="156"/>
      <c r="SUL771" s="156"/>
      <c r="SUM771" s="156"/>
      <c r="SUN771" s="156"/>
      <c r="SUO771" s="156"/>
      <c r="SUP771" s="156"/>
      <c r="SUQ771" s="156"/>
      <c r="SUR771" s="156"/>
      <c r="SUS771" s="156"/>
      <c r="SUT771" s="156"/>
      <c r="SUU771" s="156"/>
      <c r="SUV771" s="156"/>
      <c r="SUW771" s="156"/>
      <c r="SUX771" s="156"/>
      <c r="SUY771" s="156"/>
      <c r="SUZ771" s="156"/>
      <c r="SVA771" s="156"/>
      <c r="SVB771" s="156"/>
      <c r="SVC771" s="156"/>
      <c r="SVD771" s="156"/>
      <c r="SVE771" s="156"/>
      <c r="SVF771" s="156"/>
      <c r="SVG771" s="156"/>
      <c r="SVH771" s="156"/>
      <c r="SVI771" s="156"/>
      <c r="SVJ771" s="156"/>
      <c r="SVK771" s="156"/>
      <c r="SVL771" s="156"/>
      <c r="SVM771" s="156"/>
      <c r="SVN771" s="156"/>
      <c r="SVO771" s="156"/>
      <c r="SVP771" s="156"/>
      <c r="SVQ771" s="156"/>
      <c r="SVR771" s="156"/>
      <c r="SVS771" s="156"/>
      <c r="SVT771" s="156"/>
      <c r="SVU771" s="156"/>
      <c r="SVV771" s="156"/>
      <c r="SVW771" s="156"/>
      <c r="SVX771" s="156"/>
      <c r="SVY771" s="156"/>
      <c r="SVZ771" s="156"/>
      <c r="SWA771" s="156"/>
      <c r="SWB771" s="156"/>
      <c r="SWC771" s="156"/>
      <c r="SWD771" s="156"/>
      <c r="SWE771" s="156"/>
      <c r="SWF771" s="156"/>
      <c r="SWG771" s="156"/>
      <c r="SWH771" s="156"/>
      <c r="SWI771" s="156"/>
      <c r="SWJ771" s="156"/>
      <c r="SWK771" s="156"/>
      <c r="SWL771" s="156"/>
      <c r="SWM771" s="156"/>
      <c r="SWN771" s="156"/>
      <c r="SWO771" s="156"/>
      <c r="SWP771" s="156"/>
      <c r="SWQ771" s="156"/>
      <c r="SWR771" s="156"/>
      <c r="SWS771" s="156"/>
      <c r="SWT771" s="156"/>
      <c r="SWU771" s="156"/>
      <c r="SWV771" s="156"/>
      <c r="SWW771" s="156"/>
      <c r="SWX771" s="156"/>
      <c r="SWY771" s="156"/>
      <c r="SWZ771" s="156"/>
      <c r="SXA771" s="156"/>
      <c r="SXB771" s="156"/>
      <c r="SXC771" s="156"/>
      <c r="SXD771" s="156"/>
      <c r="SXE771" s="156"/>
      <c r="SXF771" s="156"/>
      <c r="SXG771" s="156"/>
      <c r="SXH771" s="156"/>
      <c r="SXI771" s="156"/>
      <c r="SXJ771" s="156"/>
      <c r="SXK771" s="156"/>
      <c r="SXL771" s="156"/>
      <c r="SXM771" s="156"/>
      <c r="SXN771" s="156"/>
      <c r="SXO771" s="156"/>
      <c r="SXP771" s="156"/>
      <c r="SXQ771" s="156"/>
      <c r="SXR771" s="156"/>
      <c r="SXS771" s="156"/>
      <c r="SXT771" s="156"/>
      <c r="SXU771" s="156"/>
      <c r="SXV771" s="156"/>
      <c r="SXW771" s="156"/>
      <c r="SXX771" s="156"/>
      <c r="SXY771" s="156"/>
      <c r="SXZ771" s="156"/>
      <c r="SYA771" s="156"/>
      <c r="SYB771" s="156"/>
      <c r="SYC771" s="156"/>
      <c r="SYD771" s="156"/>
      <c r="SYE771" s="156"/>
      <c r="SYF771" s="156"/>
      <c r="SYG771" s="156"/>
      <c r="SYH771" s="156"/>
      <c r="SYI771" s="156"/>
      <c r="SYJ771" s="156"/>
      <c r="SYK771" s="156"/>
      <c r="SYL771" s="156"/>
      <c r="SYM771" s="156"/>
      <c r="SYN771" s="156"/>
      <c r="SYO771" s="156"/>
      <c r="SYP771" s="156"/>
      <c r="SYQ771" s="156"/>
      <c r="SYR771" s="156"/>
      <c r="SYS771" s="156"/>
      <c r="SYT771" s="156"/>
      <c r="SYU771" s="156"/>
      <c r="SYV771" s="156"/>
      <c r="SYW771" s="156"/>
      <c r="SYX771" s="156"/>
      <c r="SYY771" s="156"/>
      <c r="SYZ771" s="156"/>
      <c r="SZA771" s="156"/>
      <c r="SZB771" s="156"/>
      <c r="SZC771" s="156"/>
      <c r="SZD771" s="156"/>
      <c r="SZE771" s="156"/>
      <c r="SZF771" s="156"/>
      <c r="SZG771" s="156"/>
      <c r="SZH771" s="156"/>
      <c r="SZI771" s="156"/>
      <c r="SZJ771" s="156"/>
      <c r="SZK771" s="156"/>
      <c r="SZL771" s="156"/>
      <c r="SZM771" s="156"/>
      <c r="SZN771" s="156"/>
      <c r="SZO771" s="156"/>
      <c r="SZP771" s="156"/>
      <c r="SZQ771" s="156"/>
      <c r="SZR771" s="156"/>
      <c r="SZS771" s="156"/>
      <c r="SZT771" s="156"/>
      <c r="SZU771" s="156"/>
      <c r="SZV771" s="156"/>
      <c r="SZW771" s="156"/>
      <c r="SZX771" s="156"/>
      <c r="SZY771" s="156"/>
      <c r="SZZ771" s="156"/>
      <c r="TAA771" s="156"/>
      <c r="TAB771" s="156"/>
      <c r="TAC771" s="156"/>
      <c r="TAD771" s="156"/>
      <c r="TAE771" s="156"/>
      <c r="TAF771" s="156"/>
      <c r="TAG771" s="156"/>
      <c r="TAH771" s="156"/>
      <c r="TAI771" s="156"/>
      <c r="TAJ771" s="156"/>
      <c r="TAK771" s="156"/>
      <c r="TAL771" s="156"/>
      <c r="TAM771" s="156"/>
      <c r="TAN771" s="156"/>
      <c r="TAO771" s="156"/>
      <c r="TAP771" s="156"/>
      <c r="TAQ771" s="156"/>
      <c r="TAR771" s="156"/>
      <c r="TAS771" s="156"/>
      <c r="TAT771" s="156"/>
      <c r="TAU771" s="156"/>
      <c r="TAV771" s="156"/>
      <c r="TAW771" s="156"/>
      <c r="TAX771" s="156"/>
      <c r="TAY771" s="156"/>
      <c r="TAZ771" s="156"/>
      <c r="TBA771" s="156"/>
      <c r="TBB771" s="156"/>
      <c r="TBC771" s="156"/>
      <c r="TBD771" s="156"/>
      <c r="TBE771" s="156"/>
      <c r="TBF771" s="156"/>
      <c r="TBG771" s="156"/>
      <c r="TBH771" s="156"/>
      <c r="TBI771" s="156"/>
      <c r="TBJ771" s="156"/>
      <c r="TBK771" s="156"/>
      <c r="TBL771" s="156"/>
      <c r="TBM771" s="156"/>
      <c r="TBN771" s="156"/>
      <c r="TBO771" s="156"/>
      <c r="TBP771" s="156"/>
      <c r="TBQ771" s="156"/>
      <c r="TBR771" s="156"/>
      <c r="TBS771" s="156"/>
      <c r="TBT771" s="156"/>
      <c r="TBU771" s="156"/>
      <c r="TBV771" s="156"/>
      <c r="TBW771" s="156"/>
      <c r="TBX771" s="156"/>
      <c r="TBY771" s="156"/>
      <c r="TBZ771" s="156"/>
      <c r="TCA771" s="156"/>
      <c r="TCB771" s="156"/>
      <c r="TCC771" s="156"/>
      <c r="TCD771" s="156"/>
      <c r="TCE771" s="156"/>
      <c r="TCF771" s="156"/>
      <c r="TCG771" s="156"/>
      <c r="TCH771" s="156"/>
      <c r="TCI771" s="156"/>
      <c r="TCJ771" s="156"/>
      <c r="TCK771" s="156"/>
      <c r="TCL771" s="156"/>
      <c r="TCM771" s="156"/>
      <c r="TCN771" s="156"/>
      <c r="TCO771" s="156"/>
      <c r="TCP771" s="156"/>
      <c r="TCQ771" s="156"/>
      <c r="TCR771" s="156"/>
      <c r="TCS771" s="156"/>
      <c r="TCT771" s="156"/>
      <c r="TCU771" s="156"/>
      <c r="TCV771" s="156"/>
      <c r="TCW771" s="156"/>
      <c r="TCX771" s="156"/>
      <c r="TCY771" s="156"/>
      <c r="TCZ771" s="156"/>
      <c r="TDA771" s="156"/>
      <c r="TDB771" s="156"/>
      <c r="TDC771" s="156"/>
      <c r="TDD771" s="156"/>
      <c r="TDE771" s="156"/>
      <c r="TDF771" s="156"/>
      <c r="TDG771" s="156"/>
      <c r="TDH771" s="156"/>
      <c r="TDI771" s="156"/>
      <c r="TDJ771" s="156"/>
      <c r="TDK771" s="156"/>
      <c r="TDL771" s="156"/>
      <c r="TDM771" s="156"/>
      <c r="TDN771" s="156"/>
      <c r="TDO771" s="156"/>
      <c r="TDP771" s="156"/>
      <c r="TDQ771" s="156"/>
      <c r="TDR771" s="156"/>
      <c r="TDS771" s="156"/>
      <c r="TDT771" s="156"/>
      <c r="TDU771" s="156"/>
      <c r="TDV771" s="156"/>
      <c r="TDW771" s="156"/>
      <c r="TDX771" s="156"/>
      <c r="TDY771" s="156"/>
      <c r="TDZ771" s="156"/>
      <c r="TEA771" s="156"/>
      <c r="TEB771" s="156"/>
      <c r="TEC771" s="156"/>
      <c r="TED771" s="156"/>
      <c r="TEE771" s="156"/>
      <c r="TEF771" s="156"/>
      <c r="TEG771" s="156"/>
      <c r="TEH771" s="156"/>
      <c r="TEI771" s="156"/>
      <c r="TEJ771" s="156"/>
      <c r="TEK771" s="156"/>
      <c r="TEL771" s="156"/>
      <c r="TEM771" s="156"/>
      <c r="TEN771" s="156"/>
      <c r="TEO771" s="156"/>
      <c r="TEP771" s="156"/>
      <c r="TEQ771" s="156"/>
      <c r="TER771" s="156"/>
      <c r="TES771" s="156"/>
      <c r="TET771" s="156"/>
      <c r="TEU771" s="156"/>
      <c r="TEV771" s="156"/>
      <c r="TEW771" s="156"/>
      <c r="TEX771" s="156"/>
      <c r="TEY771" s="156"/>
      <c r="TEZ771" s="156"/>
      <c r="TFA771" s="156"/>
      <c r="TFB771" s="156"/>
      <c r="TFC771" s="156"/>
      <c r="TFD771" s="156"/>
      <c r="TFE771" s="156"/>
      <c r="TFF771" s="156"/>
      <c r="TFG771" s="156"/>
      <c r="TFH771" s="156"/>
      <c r="TFI771" s="156"/>
      <c r="TFJ771" s="156"/>
      <c r="TFK771" s="156"/>
      <c r="TFL771" s="156"/>
      <c r="TFM771" s="156"/>
      <c r="TFN771" s="156"/>
      <c r="TFO771" s="156"/>
      <c r="TFP771" s="156"/>
      <c r="TFQ771" s="156"/>
      <c r="TFR771" s="156"/>
      <c r="TFS771" s="156"/>
      <c r="TFT771" s="156"/>
      <c r="TFU771" s="156"/>
      <c r="TFV771" s="156"/>
      <c r="TFW771" s="156"/>
      <c r="TFX771" s="156"/>
      <c r="TFY771" s="156"/>
      <c r="TFZ771" s="156"/>
      <c r="TGA771" s="156"/>
      <c r="TGB771" s="156"/>
      <c r="TGC771" s="156"/>
      <c r="TGD771" s="156"/>
      <c r="TGE771" s="156"/>
      <c r="TGF771" s="156"/>
      <c r="TGG771" s="156"/>
      <c r="TGH771" s="156"/>
      <c r="TGI771" s="156"/>
      <c r="TGJ771" s="156"/>
      <c r="TGK771" s="156"/>
      <c r="TGL771" s="156"/>
      <c r="TGM771" s="156"/>
      <c r="TGN771" s="156"/>
      <c r="TGO771" s="156"/>
      <c r="TGP771" s="156"/>
      <c r="TGQ771" s="156"/>
      <c r="TGR771" s="156"/>
      <c r="TGS771" s="156"/>
      <c r="TGT771" s="156"/>
      <c r="TGU771" s="156"/>
      <c r="TGV771" s="156"/>
      <c r="TGW771" s="156"/>
      <c r="TGX771" s="156"/>
      <c r="TGY771" s="156"/>
      <c r="TGZ771" s="156"/>
      <c r="THA771" s="156"/>
      <c r="THB771" s="156"/>
      <c r="THC771" s="156"/>
      <c r="THD771" s="156"/>
      <c r="THE771" s="156"/>
      <c r="THF771" s="156"/>
      <c r="THG771" s="156"/>
      <c r="THH771" s="156"/>
      <c r="THI771" s="156"/>
      <c r="THJ771" s="156"/>
      <c r="THK771" s="156"/>
      <c r="THL771" s="156"/>
      <c r="THM771" s="156"/>
      <c r="THN771" s="156"/>
      <c r="THO771" s="156"/>
      <c r="THP771" s="156"/>
      <c r="THQ771" s="156"/>
      <c r="THR771" s="156"/>
      <c r="THS771" s="156"/>
      <c r="THT771" s="156"/>
      <c r="THU771" s="156"/>
      <c r="THV771" s="156"/>
      <c r="THW771" s="156"/>
      <c r="THX771" s="156"/>
      <c r="THY771" s="156"/>
      <c r="THZ771" s="156"/>
      <c r="TIA771" s="156"/>
      <c r="TIB771" s="156"/>
      <c r="TIC771" s="156"/>
      <c r="TID771" s="156"/>
      <c r="TIE771" s="156"/>
      <c r="TIF771" s="156"/>
      <c r="TIG771" s="156"/>
      <c r="TIH771" s="156"/>
      <c r="TII771" s="156"/>
      <c r="TIJ771" s="156"/>
      <c r="TIK771" s="156"/>
      <c r="TIL771" s="156"/>
      <c r="TIM771" s="156"/>
      <c r="TIN771" s="156"/>
      <c r="TIO771" s="156"/>
      <c r="TIP771" s="156"/>
      <c r="TIQ771" s="156"/>
      <c r="TIR771" s="156"/>
      <c r="TIS771" s="156"/>
      <c r="TIT771" s="156"/>
      <c r="TIU771" s="156"/>
      <c r="TIV771" s="156"/>
      <c r="TIW771" s="156"/>
      <c r="TIX771" s="156"/>
      <c r="TIY771" s="156"/>
      <c r="TIZ771" s="156"/>
      <c r="TJA771" s="156"/>
      <c r="TJB771" s="156"/>
      <c r="TJC771" s="156"/>
      <c r="TJD771" s="156"/>
      <c r="TJE771" s="156"/>
      <c r="TJF771" s="156"/>
      <c r="TJG771" s="156"/>
      <c r="TJH771" s="156"/>
      <c r="TJI771" s="156"/>
      <c r="TJJ771" s="156"/>
      <c r="TJK771" s="156"/>
      <c r="TJL771" s="156"/>
      <c r="TJM771" s="156"/>
      <c r="TJN771" s="156"/>
      <c r="TJO771" s="156"/>
      <c r="TJP771" s="156"/>
      <c r="TJQ771" s="156"/>
      <c r="TJR771" s="156"/>
      <c r="TJS771" s="156"/>
      <c r="TJT771" s="156"/>
      <c r="TJU771" s="156"/>
      <c r="TJV771" s="156"/>
      <c r="TJW771" s="156"/>
      <c r="TJX771" s="156"/>
      <c r="TJY771" s="156"/>
      <c r="TJZ771" s="156"/>
      <c r="TKA771" s="156"/>
      <c r="TKB771" s="156"/>
      <c r="TKC771" s="156"/>
      <c r="TKD771" s="156"/>
      <c r="TKE771" s="156"/>
      <c r="TKF771" s="156"/>
      <c r="TKG771" s="156"/>
      <c r="TKH771" s="156"/>
      <c r="TKI771" s="156"/>
      <c r="TKJ771" s="156"/>
      <c r="TKK771" s="156"/>
      <c r="TKL771" s="156"/>
      <c r="TKM771" s="156"/>
      <c r="TKN771" s="156"/>
      <c r="TKO771" s="156"/>
      <c r="TKP771" s="156"/>
      <c r="TKQ771" s="156"/>
      <c r="TKR771" s="156"/>
      <c r="TKS771" s="156"/>
      <c r="TKT771" s="156"/>
      <c r="TKU771" s="156"/>
      <c r="TKV771" s="156"/>
      <c r="TKW771" s="156"/>
      <c r="TKX771" s="156"/>
      <c r="TKY771" s="156"/>
      <c r="TKZ771" s="156"/>
      <c r="TLA771" s="156"/>
      <c r="TLB771" s="156"/>
      <c r="TLC771" s="156"/>
      <c r="TLD771" s="156"/>
      <c r="TLE771" s="156"/>
      <c r="TLF771" s="156"/>
      <c r="TLG771" s="156"/>
      <c r="TLH771" s="156"/>
      <c r="TLI771" s="156"/>
      <c r="TLJ771" s="156"/>
      <c r="TLK771" s="156"/>
      <c r="TLL771" s="156"/>
      <c r="TLM771" s="156"/>
      <c r="TLN771" s="156"/>
      <c r="TLO771" s="156"/>
      <c r="TLP771" s="156"/>
      <c r="TLQ771" s="156"/>
      <c r="TLR771" s="156"/>
      <c r="TLS771" s="156"/>
      <c r="TLT771" s="156"/>
      <c r="TLU771" s="156"/>
      <c r="TLV771" s="156"/>
      <c r="TLW771" s="156"/>
      <c r="TLX771" s="156"/>
      <c r="TLY771" s="156"/>
      <c r="TLZ771" s="156"/>
      <c r="TMA771" s="156"/>
      <c r="TMB771" s="156"/>
      <c r="TMC771" s="156"/>
      <c r="TMD771" s="156"/>
      <c r="TME771" s="156"/>
      <c r="TMF771" s="156"/>
      <c r="TMG771" s="156"/>
      <c r="TMH771" s="156"/>
      <c r="TMI771" s="156"/>
      <c r="TMJ771" s="156"/>
      <c r="TMK771" s="156"/>
      <c r="TML771" s="156"/>
      <c r="TMM771" s="156"/>
      <c r="TMN771" s="156"/>
      <c r="TMO771" s="156"/>
      <c r="TMP771" s="156"/>
      <c r="TMQ771" s="156"/>
      <c r="TMR771" s="156"/>
      <c r="TMS771" s="156"/>
      <c r="TMT771" s="156"/>
      <c r="TMU771" s="156"/>
      <c r="TMV771" s="156"/>
      <c r="TMW771" s="156"/>
      <c r="TMX771" s="156"/>
      <c r="TMY771" s="156"/>
      <c r="TMZ771" s="156"/>
      <c r="TNA771" s="156"/>
      <c r="TNB771" s="156"/>
      <c r="TNC771" s="156"/>
      <c r="TND771" s="156"/>
      <c r="TNE771" s="156"/>
      <c r="TNF771" s="156"/>
      <c r="TNG771" s="156"/>
      <c r="TNH771" s="156"/>
      <c r="TNI771" s="156"/>
      <c r="TNJ771" s="156"/>
      <c r="TNK771" s="156"/>
      <c r="TNL771" s="156"/>
      <c r="TNM771" s="156"/>
      <c r="TNN771" s="156"/>
      <c r="TNO771" s="156"/>
      <c r="TNP771" s="156"/>
      <c r="TNQ771" s="156"/>
      <c r="TNR771" s="156"/>
      <c r="TNS771" s="156"/>
      <c r="TNT771" s="156"/>
      <c r="TNU771" s="156"/>
      <c r="TNV771" s="156"/>
      <c r="TNW771" s="156"/>
      <c r="TNX771" s="156"/>
      <c r="TNY771" s="156"/>
      <c r="TNZ771" s="156"/>
      <c r="TOA771" s="156"/>
      <c r="TOB771" s="156"/>
      <c r="TOC771" s="156"/>
      <c r="TOD771" s="156"/>
      <c r="TOE771" s="156"/>
      <c r="TOF771" s="156"/>
      <c r="TOG771" s="156"/>
      <c r="TOH771" s="156"/>
      <c r="TOI771" s="156"/>
      <c r="TOJ771" s="156"/>
      <c r="TOK771" s="156"/>
      <c r="TOL771" s="156"/>
      <c r="TOM771" s="156"/>
      <c r="TON771" s="156"/>
      <c r="TOO771" s="156"/>
      <c r="TOP771" s="156"/>
      <c r="TOQ771" s="156"/>
      <c r="TOR771" s="156"/>
      <c r="TOS771" s="156"/>
      <c r="TOT771" s="156"/>
      <c r="TOU771" s="156"/>
      <c r="TOV771" s="156"/>
      <c r="TOW771" s="156"/>
      <c r="TOX771" s="156"/>
      <c r="TOY771" s="156"/>
      <c r="TOZ771" s="156"/>
      <c r="TPA771" s="156"/>
      <c r="TPB771" s="156"/>
      <c r="TPC771" s="156"/>
      <c r="TPD771" s="156"/>
      <c r="TPE771" s="156"/>
      <c r="TPF771" s="156"/>
      <c r="TPG771" s="156"/>
      <c r="TPH771" s="156"/>
      <c r="TPI771" s="156"/>
      <c r="TPJ771" s="156"/>
      <c r="TPK771" s="156"/>
      <c r="TPL771" s="156"/>
      <c r="TPM771" s="156"/>
      <c r="TPN771" s="156"/>
      <c r="TPO771" s="156"/>
      <c r="TPP771" s="156"/>
      <c r="TPQ771" s="156"/>
      <c r="TPR771" s="156"/>
      <c r="TPS771" s="156"/>
      <c r="TPT771" s="156"/>
      <c r="TPU771" s="156"/>
      <c r="TPV771" s="156"/>
      <c r="TPW771" s="156"/>
      <c r="TPX771" s="156"/>
      <c r="TPY771" s="156"/>
      <c r="TPZ771" s="156"/>
      <c r="TQA771" s="156"/>
      <c r="TQB771" s="156"/>
      <c r="TQC771" s="156"/>
      <c r="TQD771" s="156"/>
      <c r="TQE771" s="156"/>
      <c r="TQF771" s="156"/>
      <c r="TQG771" s="156"/>
      <c r="TQH771" s="156"/>
      <c r="TQI771" s="156"/>
      <c r="TQJ771" s="156"/>
      <c r="TQK771" s="156"/>
      <c r="TQL771" s="156"/>
      <c r="TQM771" s="156"/>
      <c r="TQN771" s="156"/>
      <c r="TQO771" s="156"/>
      <c r="TQP771" s="156"/>
      <c r="TQQ771" s="156"/>
      <c r="TQR771" s="156"/>
      <c r="TQS771" s="156"/>
      <c r="TQT771" s="156"/>
      <c r="TQU771" s="156"/>
      <c r="TQV771" s="156"/>
      <c r="TQW771" s="156"/>
      <c r="TQX771" s="156"/>
      <c r="TQY771" s="156"/>
      <c r="TQZ771" s="156"/>
      <c r="TRA771" s="156"/>
      <c r="TRB771" s="156"/>
      <c r="TRC771" s="156"/>
      <c r="TRD771" s="156"/>
      <c r="TRE771" s="156"/>
      <c r="TRF771" s="156"/>
      <c r="TRG771" s="156"/>
      <c r="TRH771" s="156"/>
      <c r="TRI771" s="156"/>
      <c r="TRJ771" s="156"/>
      <c r="TRK771" s="156"/>
      <c r="TRL771" s="156"/>
      <c r="TRM771" s="156"/>
      <c r="TRN771" s="156"/>
      <c r="TRO771" s="156"/>
      <c r="TRP771" s="156"/>
      <c r="TRQ771" s="156"/>
      <c r="TRR771" s="156"/>
      <c r="TRS771" s="156"/>
      <c r="TRT771" s="156"/>
      <c r="TRU771" s="156"/>
      <c r="TRV771" s="156"/>
      <c r="TRW771" s="156"/>
      <c r="TRX771" s="156"/>
      <c r="TRY771" s="156"/>
      <c r="TRZ771" s="156"/>
      <c r="TSA771" s="156"/>
      <c r="TSB771" s="156"/>
      <c r="TSC771" s="156"/>
      <c r="TSD771" s="156"/>
      <c r="TSE771" s="156"/>
      <c r="TSF771" s="156"/>
      <c r="TSG771" s="156"/>
      <c r="TSH771" s="156"/>
      <c r="TSI771" s="156"/>
      <c r="TSJ771" s="156"/>
      <c r="TSK771" s="156"/>
      <c r="TSL771" s="156"/>
      <c r="TSM771" s="156"/>
      <c r="TSN771" s="156"/>
      <c r="TSO771" s="156"/>
      <c r="TSP771" s="156"/>
      <c r="TSQ771" s="156"/>
      <c r="TSR771" s="156"/>
      <c r="TSS771" s="156"/>
      <c r="TST771" s="156"/>
      <c r="TSU771" s="156"/>
      <c r="TSV771" s="156"/>
      <c r="TSW771" s="156"/>
      <c r="TSX771" s="156"/>
      <c r="TSY771" s="156"/>
      <c r="TSZ771" s="156"/>
      <c r="TTA771" s="156"/>
      <c r="TTB771" s="156"/>
      <c r="TTC771" s="156"/>
      <c r="TTD771" s="156"/>
      <c r="TTE771" s="156"/>
      <c r="TTF771" s="156"/>
      <c r="TTG771" s="156"/>
      <c r="TTH771" s="156"/>
      <c r="TTI771" s="156"/>
      <c r="TTJ771" s="156"/>
      <c r="TTK771" s="156"/>
      <c r="TTL771" s="156"/>
      <c r="TTM771" s="156"/>
      <c r="TTN771" s="156"/>
      <c r="TTO771" s="156"/>
      <c r="TTP771" s="156"/>
      <c r="TTQ771" s="156"/>
      <c r="TTR771" s="156"/>
      <c r="TTS771" s="156"/>
      <c r="TTT771" s="156"/>
      <c r="TTU771" s="156"/>
      <c r="TTV771" s="156"/>
      <c r="TTW771" s="156"/>
      <c r="TTX771" s="156"/>
      <c r="TTY771" s="156"/>
      <c r="TTZ771" s="156"/>
      <c r="TUA771" s="156"/>
      <c r="TUB771" s="156"/>
      <c r="TUC771" s="156"/>
      <c r="TUD771" s="156"/>
      <c r="TUE771" s="156"/>
      <c r="TUF771" s="156"/>
      <c r="TUG771" s="156"/>
      <c r="TUH771" s="156"/>
      <c r="TUI771" s="156"/>
      <c r="TUJ771" s="156"/>
      <c r="TUK771" s="156"/>
      <c r="TUL771" s="156"/>
      <c r="TUM771" s="156"/>
      <c r="TUN771" s="156"/>
      <c r="TUO771" s="156"/>
      <c r="TUP771" s="156"/>
      <c r="TUQ771" s="156"/>
      <c r="TUR771" s="156"/>
      <c r="TUS771" s="156"/>
      <c r="TUT771" s="156"/>
      <c r="TUU771" s="156"/>
      <c r="TUV771" s="156"/>
      <c r="TUW771" s="156"/>
      <c r="TUX771" s="156"/>
      <c r="TUY771" s="156"/>
      <c r="TUZ771" s="156"/>
      <c r="TVA771" s="156"/>
      <c r="TVB771" s="156"/>
      <c r="TVC771" s="156"/>
      <c r="TVD771" s="156"/>
      <c r="TVE771" s="156"/>
      <c r="TVF771" s="156"/>
      <c r="TVG771" s="156"/>
      <c r="TVH771" s="156"/>
      <c r="TVI771" s="156"/>
      <c r="TVJ771" s="156"/>
      <c r="TVK771" s="156"/>
      <c r="TVL771" s="156"/>
      <c r="TVM771" s="156"/>
      <c r="TVN771" s="156"/>
      <c r="TVO771" s="156"/>
      <c r="TVP771" s="156"/>
      <c r="TVQ771" s="156"/>
      <c r="TVR771" s="156"/>
      <c r="TVS771" s="156"/>
      <c r="TVT771" s="156"/>
      <c r="TVU771" s="156"/>
      <c r="TVV771" s="156"/>
      <c r="TVW771" s="156"/>
      <c r="TVX771" s="156"/>
      <c r="TVY771" s="156"/>
      <c r="TVZ771" s="156"/>
      <c r="TWA771" s="156"/>
      <c r="TWB771" s="156"/>
      <c r="TWC771" s="156"/>
      <c r="TWD771" s="156"/>
      <c r="TWE771" s="156"/>
      <c r="TWF771" s="156"/>
      <c r="TWG771" s="156"/>
      <c r="TWH771" s="156"/>
      <c r="TWI771" s="156"/>
      <c r="TWJ771" s="156"/>
      <c r="TWK771" s="156"/>
      <c r="TWL771" s="156"/>
      <c r="TWM771" s="156"/>
      <c r="TWN771" s="156"/>
      <c r="TWO771" s="156"/>
      <c r="TWP771" s="156"/>
      <c r="TWQ771" s="156"/>
      <c r="TWR771" s="156"/>
      <c r="TWS771" s="156"/>
      <c r="TWT771" s="156"/>
      <c r="TWU771" s="156"/>
      <c r="TWV771" s="156"/>
      <c r="TWW771" s="156"/>
      <c r="TWX771" s="156"/>
      <c r="TWY771" s="156"/>
      <c r="TWZ771" s="156"/>
      <c r="TXA771" s="156"/>
      <c r="TXB771" s="156"/>
      <c r="TXC771" s="156"/>
      <c r="TXD771" s="156"/>
      <c r="TXE771" s="156"/>
      <c r="TXF771" s="156"/>
      <c r="TXG771" s="156"/>
      <c r="TXH771" s="156"/>
      <c r="TXI771" s="156"/>
      <c r="TXJ771" s="156"/>
      <c r="TXK771" s="156"/>
      <c r="TXL771" s="156"/>
      <c r="TXM771" s="156"/>
      <c r="TXN771" s="156"/>
      <c r="TXO771" s="156"/>
      <c r="TXP771" s="156"/>
      <c r="TXQ771" s="156"/>
      <c r="TXR771" s="156"/>
      <c r="TXS771" s="156"/>
      <c r="TXT771" s="156"/>
      <c r="TXU771" s="156"/>
      <c r="TXV771" s="156"/>
      <c r="TXW771" s="156"/>
      <c r="TXX771" s="156"/>
      <c r="TXY771" s="156"/>
      <c r="TXZ771" s="156"/>
      <c r="TYA771" s="156"/>
      <c r="TYB771" s="156"/>
      <c r="TYC771" s="156"/>
      <c r="TYD771" s="156"/>
      <c r="TYE771" s="156"/>
      <c r="TYF771" s="156"/>
      <c r="TYG771" s="156"/>
      <c r="TYH771" s="156"/>
      <c r="TYI771" s="156"/>
      <c r="TYJ771" s="156"/>
      <c r="TYK771" s="156"/>
      <c r="TYL771" s="156"/>
      <c r="TYM771" s="156"/>
      <c r="TYN771" s="156"/>
      <c r="TYO771" s="156"/>
      <c r="TYP771" s="156"/>
      <c r="TYQ771" s="156"/>
      <c r="TYR771" s="156"/>
      <c r="TYS771" s="156"/>
      <c r="TYT771" s="156"/>
      <c r="TYU771" s="156"/>
      <c r="TYV771" s="156"/>
      <c r="TYW771" s="156"/>
      <c r="TYX771" s="156"/>
      <c r="TYY771" s="156"/>
      <c r="TYZ771" s="156"/>
      <c r="TZA771" s="156"/>
      <c r="TZB771" s="156"/>
      <c r="TZC771" s="156"/>
      <c r="TZD771" s="156"/>
      <c r="TZE771" s="156"/>
      <c r="TZF771" s="156"/>
      <c r="TZG771" s="156"/>
      <c r="TZH771" s="156"/>
      <c r="TZI771" s="156"/>
      <c r="TZJ771" s="156"/>
      <c r="TZK771" s="156"/>
      <c r="TZL771" s="156"/>
      <c r="TZM771" s="156"/>
      <c r="TZN771" s="156"/>
      <c r="TZO771" s="156"/>
      <c r="TZP771" s="156"/>
      <c r="TZQ771" s="156"/>
      <c r="TZR771" s="156"/>
      <c r="TZS771" s="156"/>
      <c r="TZT771" s="156"/>
      <c r="TZU771" s="156"/>
      <c r="TZV771" s="156"/>
      <c r="TZW771" s="156"/>
      <c r="TZX771" s="156"/>
      <c r="TZY771" s="156"/>
      <c r="TZZ771" s="156"/>
      <c r="UAA771" s="156"/>
      <c r="UAB771" s="156"/>
      <c r="UAC771" s="156"/>
      <c r="UAD771" s="156"/>
      <c r="UAE771" s="156"/>
      <c r="UAF771" s="156"/>
      <c r="UAG771" s="156"/>
      <c r="UAH771" s="156"/>
      <c r="UAI771" s="156"/>
      <c r="UAJ771" s="156"/>
      <c r="UAK771" s="156"/>
      <c r="UAL771" s="156"/>
      <c r="UAM771" s="156"/>
      <c r="UAN771" s="156"/>
      <c r="UAO771" s="156"/>
      <c r="UAP771" s="156"/>
      <c r="UAQ771" s="156"/>
      <c r="UAR771" s="156"/>
      <c r="UAS771" s="156"/>
      <c r="UAT771" s="156"/>
      <c r="UAU771" s="156"/>
      <c r="UAV771" s="156"/>
      <c r="UAW771" s="156"/>
      <c r="UAX771" s="156"/>
      <c r="UAY771" s="156"/>
      <c r="UAZ771" s="156"/>
      <c r="UBA771" s="156"/>
      <c r="UBB771" s="156"/>
      <c r="UBC771" s="156"/>
      <c r="UBD771" s="156"/>
      <c r="UBE771" s="156"/>
      <c r="UBF771" s="156"/>
      <c r="UBG771" s="156"/>
      <c r="UBH771" s="156"/>
      <c r="UBI771" s="156"/>
      <c r="UBJ771" s="156"/>
      <c r="UBK771" s="156"/>
      <c r="UBL771" s="156"/>
      <c r="UBM771" s="156"/>
      <c r="UBN771" s="156"/>
      <c r="UBO771" s="156"/>
      <c r="UBP771" s="156"/>
      <c r="UBQ771" s="156"/>
      <c r="UBR771" s="156"/>
      <c r="UBS771" s="156"/>
      <c r="UBT771" s="156"/>
      <c r="UBU771" s="156"/>
      <c r="UBV771" s="156"/>
      <c r="UBW771" s="156"/>
      <c r="UBX771" s="156"/>
      <c r="UBY771" s="156"/>
      <c r="UBZ771" s="156"/>
      <c r="UCA771" s="156"/>
      <c r="UCB771" s="156"/>
      <c r="UCC771" s="156"/>
      <c r="UCD771" s="156"/>
      <c r="UCE771" s="156"/>
      <c r="UCF771" s="156"/>
      <c r="UCG771" s="156"/>
      <c r="UCH771" s="156"/>
      <c r="UCI771" s="156"/>
      <c r="UCJ771" s="156"/>
      <c r="UCK771" s="156"/>
      <c r="UCL771" s="156"/>
      <c r="UCM771" s="156"/>
      <c r="UCN771" s="156"/>
      <c r="UCO771" s="156"/>
      <c r="UCP771" s="156"/>
      <c r="UCQ771" s="156"/>
      <c r="UCR771" s="156"/>
      <c r="UCS771" s="156"/>
      <c r="UCT771" s="156"/>
      <c r="UCU771" s="156"/>
      <c r="UCV771" s="156"/>
      <c r="UCW771" s="156"/>
      <c r="UCX771" s="156"/>
      <c r="UCY771" s="156"/>
      <c r="UCZ771" s="156"/>
      <c r="UDA771" s="156"/>
      <c r="UDB771" s="156"/>
      <c r="UDC771" s="156"/>
      <c r="UDD771" s="156"/>
      <c r="UDE771" s="156"/>
      <c r="UDF771" s="156"/>
      <c r="UDG771" s="156"/>
      <c r="UDH771" s="156"/>
      <c r="UDI771" s="156"/>
      <c r="UDJ771" s="156"/>
      <c r="UDK771" s="156"/>
      <c r="UDL771" s="156"/>
      <c r="UDM771" s="156"/>
      <c r="UDN771" s="156"/>
      <c r="UDO771" s="156"/>
      <c r="UDP771" s="156"/>
      <c r="UDQ771" s="156"/>
      <c r="UDR771" s="156"/>
      <c r="UDS771" s="156"/>
      <c r="UDT771" s="156"/>
      <c r="UDU771" s="156"/>
      <c r="UDV771" s="156"/>
      <c r="UDW771" s="156"/>
      <c r="UDX771" s="156"/>
      <c r="UDY771" s="156"/>
      <c r="UDZ771" s="156"/>
      <c r="UEA771" s="156"/>
      <c r="UEB771" s="156"/>
      <c r="UEC771" s="156"/>
      <c r="UED771" s="156"/>
      <c r="UEE771" s="156"/>
      <c r="UEF771" s="156"/>
      <c r="UEG771" s="156"/>
      <c r="UEH771" s="156"/>
      <c r="UEI771" s="156"/>
      <c r="UEJ771" s="156"/>
      <c r="UEK771" s="156"/>
      <c r="UEL771" s="156"/>
      <c r="UEM771" s="156"/>
      <c r="UEN771" s="156"/>
      <c r="UEO771" s="156"/>
      <c r="UEP771" s="156"/>
      <c r="UEQ771" s="156"/>
      <c r="UER771" s="156"/>
      <c r="UES771" s="156"/>
      <c r="UET771" s="156"/>
      <c r="UEU771" s="156"/>
      <c r="UEV771" s="156"/>
      <c r="UEW771" s="156"/>
      <c r="UEX771" s="156"/>
      <c r="UEY771" s="156"/>
      <c r="UEZ771" s="156"/>
      <c r="UFA771" s="156"/>
      <c r="UFB771" s="156"/>
      <c r="UFC771" s="156"/>
      <c r="UFD771" s="156"/>
      <c r="UFE771" s="156"/>
      <c r="UFF771" s="156"/>
      <c r="UFG771" s="156"/>
      <c r="UFH771" s="156"/>
      <c r="UFI771" s="156"/>
      <c r="UFJ771" s="156"/>
      <c r="UFK771" s="156"/>
      <c r="UFL771" s="156"/>
      <c r="UFM771" s="156"/>
      <c r="UFN771" s="156"/>
      <c r="UFO771" s="156"/>
      <c r="UFP771" s="156"/>
      <c r="UFQ771" s="156"/>
      <c r="UFR771" s="156"/>
      <c r="UFS771" s="156"/>
      <c r="UFT771" s="156"/>
      <c r="UFU771" s="156"/>
      <c r="UFV771" s="156"/>
      <c r="UFW771" s="156"/>
      <c r="UFX771" s="156"/>
      <c r="UFY771" s="156"/>
      <c r="UFZ771" s="156"/>
      <c r="UGA771" s="156"/>
      <c r="UGB771" s="156"/>
      <c r="UGC771" s="156"/>
      <c r="UGD771" s="156"/>
      <c r="UGE771" s="156"/>
      <c r="UGF771" s="156"/>
      <c r="UGG771" s="156"/>
      <c r="UGH771" s="156"/>
      <c r="UGI771" s="156"/>
      <c r="UGJ771" s="156"/>
      <c r="UGK771" s="156"/>
      <c r="UGL771" s="156"/>
      <c r="UGM771" s="156"/>
      <c r="UGN771" s="156"/>
      <c r="UGO771" s="156"/>
      <c r="UGP771" s="156"/>
      <c r="UGQ771" s="156"/>
      <c r="UGR771" s="156"/>
      <c r="UGS771" s="156"/>
      <c r="UGT771" s="156"/>
      <c r="UGU771" s="156"/>
      <c r="UGV771" s="156"/>
      <c r="UGW771" s="156"/>
      <c r="UGX771" s="156"/>
      <c r="UGY771" s="156"/>
      <c r="UGZ771" s="156"/>
      <c r="UHA771" s="156"/>
      <c r="UHB771" s="156"/>
      <c r="UHC771" s="156"/>
      <c r="UHD771" s="156"/>
      <c r="UHE771" s="156"/>
      <c r="UHF771" s="156"/>
      <c r="UHG771" s="156"/>
      <c r="UHH771" s="156"/>
      <c r="UHI771" s="156"/>
      <c r="UHJ771" s="156"/>
      <c r="UHK771" s="156"/>
      <c r="UHL771" s="156"/>
      <c r="UHM771" s="156"/>
      <c r="UHN771" s="156"/>
      <c r="UHO771" s="156"/>
      <c r="UHP771" s="156"/>
      <c r="UHQ771" s="156"/>
      <c r="UHR771" s="156"/>
      <c r="UHS771" s="156"/>
      <c r="UHT771" s="156"/>
      <c r="UHU771" s="156"/>
      <c r="UHV771" s="156"/>
      <c r="UHW771" s="156"/>
      <c r="UHX771" s="156"/>
      <c r="UHY771" s="156"/>
      <c r="UHZ771" s="156"/>
      <c r="UIA771" s="156"/>
      <c r="UIB771" s="156"/>
      <c r="UIC771" s="156"/>
      <c r="UID771" s="156"/>
      <c r="UIE771" s="156"/>
      <c r="UIF771" s="156"/>
      <c r="UIG771" s="156"/>
      <c r="UIH771" s="156"/>
      <c r="UII771" s="156"/>
      <c r="UIJ771" s="156"/>
      <c r="UIK771" s="156"/>
      <c r="UIL771" s="156"/>
      <c r="UIM771" s="156"/>
      <c r="UIN771" s="156"/>
      <c r="UIO771" s="156"/>
      <c r="UIP771" s="156"/>
      <c r="UIQ771" s="156"/>
      <c r="UIR771" s="156"/>
      <c r="UIS771" s="156"/>
      <c r="UIT771" s="156"/>
      <c r="UIU771" s="156"/>
      <c r="UIV771" s="156"/>
      <c r="UIW771" s="156"/>
      <c r="UIX771" s="156"/>
      <c r="UIY771" s="156"/>
      <c r="UIZ771" s="156"/>
      <c r="UJA771" s="156"/>
      <c r="UJB771" s="156"/>
      <c r="UJC771" s="156"/>
      <c r="UJD771" s="156"/>
      <c r="UJE771" s="156"/>
      <c r="UJF771" s="156"/>
      <c r="UJG771" s="156"/>
      <c r="UJH771" s="156"/>
      <c r="UJI771" s="156"/>
      <c r="UJJ771" s="156"/>
      <c r="UJK771" s="156"/>
      <c r="UJL771" s="156"/>
      <c r="UJM771" s="156"/>
      <c r="UJN771" s="156"/>
      <c r="UJO771" s="156"/>
      <c r="UJP771" s="156"/>
      <c r="UJQ771" s="156"/>
      <c r="UJR771" s="156"/>
      <c r="UJS771" s="156"/>
      <c r="UJT771" s="156"/>
      <c r="UJU771" s="156"/>
      <c r="UJV771" s="156"/>
      <c r="UJW771" s="156"/>
      <c r="UJX771" s="156"/>
      <c r="UJY771" s="156"/>
      <c r="UJZ771" s="156"/>
      <c r="UKA771" s="156"/>
      <c r="UKB771" s="156"/>
      <c r="UKC771" s="156"/>
      <c r="UKD771" s="156"/>
      <c r="UKE771" s="156"/>
      <c r="UKF771" s="156"/>
      <c r="UKG771" s="156"/>
      <c r="UKH771" s="156"/>
      <c r="UKI771" s="156"/>
      <c r="UKJ771" s="156"/>
      <c r="UKK771" s="156"/>
      <c r="UKL771" s="156"/>
      <c r="UKM771" s="156"/>
      <c r="UKN771" s="156"/>
      <c r="UKO771" s="156"/>
      <c r="UKP771" s="156"/>
      <c r="UKQ771" s="156"/>
      <c r="UKR771" s="156"/>
      <c r="UKS771" s="156"/>
      <c r="UKT771" s="156"/>
      <c r="UKU771" s="156"/>
      <c r="UKV771" s="156"/>
      <c r="UKW771" s="156"/>
      <c r="UKX771" s="156"/>
      <c r="UKY771" s="156"/>
      <c r="UKZ771" s="156"/>
      <c r="ULA771" s="156"/>
      <c r="ULB771" s="156"/>
      <c r="ULC771" s="156"/>
      <c r="ULD771" s="156"/>
      <c r="ULE771" s="156"/>
      <c r="ULF771" s="156"/>
      <c r="ULG771" s="156"/>
      <c r="ULH771" s="156"/>
      <c r="ULI771" s="156"/>
      <c r="ULJ771" s="156"/>
      <c r="ULK771" s="156"/>
      <c r="ULL771" s="156"/>
      <c r="ULM771" s="156"/>
      <c r="ULN771" s="156"/>
      <c r="ULO771" s="156"/>
      <c r="ULP771" s="156"/>
      <c r="ULQ771" s="156"/>
      <c r="ULR771" s="156"/>
      <c r="ULS771" s="156"/>
      <c r="ULT771" s="156"/>
      <c r="ULU771" s="156"/>
      <c r="ULV771" s="156"/>
      <c r="ULW771" s="156"/>
      <c r="ULX771" s="156"/>
      <c r="ULY771" s="156"/>
      <c r="ULZ771" s="156"/>
      <c r="UMA771" s="156"/>
      <c r="UMB771" s="156"/>
      <c r="UMC771" s="156"/>
      <c r="UMD771" s="156"/>
      <c r="UME771" s="156"/>
      <c r="UMF771" s="156"/>
      <c r="UMG771" s="156"/>
      <c r="UMH771" s="156"/>
      <c r="UMI771" s="156"/>
      <c r="UMJ771" s="156"/>
      <c r="UMK771" s="156"/>
      <c r="UML771" s="156"/>
      <c r="UMM771" s="156"/>
      <c r="UMN771" s="156"/>
      <c r="UMO771" s="156"/>
      <c r="UMP771" s="156"/>
      <c r="UMQ771" s="156"/>
      <c r="UMR771" s="156"/>
      <c r="UMS771" s="156"/>
      <c r="UMT771" s="156"/>
      <c r="UMU771" s="156"/>
      <c r="UMV771" s="156"/>
      <c r="UMW771" s="156"/>
      <c r="UMX771" s="156"/>
      <c r="UMY771" s="156"/>
      <c r="UMZ771" s="156"/>
      <c r="UNA771" s="156"/>
      <c r="UNB771" s="156"/>
      <c r="UNC771" s="156"/>
      <c r="UND771" s="156"/>
      <c r="UNE771" s="156"/>
      <c r="UNF771" s="156"/>
      <c r="UNG771" s="156"/>
      <c r="UNH771" s="156"/>
      <c r="UNI771" s="156"/>
      <c r="UNJ771" s="156"/>
      <c r="UNK771" s="156"/>
      <c r="UNL771" s="156"/>
      <c r="UNM771" s="156"/>
      <c r="UNN771" s="156"/>
      <c r="UNO771" s="156"/>
      <c r="UNP771" s="156"/>
      <c r="UNQ771" s="156"/>
      <c r="UNR771" s="156"/>
      <c r="UNS771" s="156"/>
      <c r="UNT771" s="156"/>
      <c r="UNU771" s="156"/>
      <c r="UNV771" s="156"/>
      <c r="UNW771" s="156"/>
      <c r="UNX771" s="156"/>
      <c r="UNY771" s="156"/>
      <c r="UNZ771" s="156"/>
      <c r="UOA771" s="156"/>
      <c r="UOB771" s="156"/>
      <c r="UOC771" s="156"/>
      <c r="UOD771" s="156"/>
      <c r="UOE771" s="156"/>
      <c r="UOF771" s="156"/>
      <c r="UOG771" s="156"/>
      <c r="UOH771" s="156"/>
      <c r="UOI771" s="156"/>
      <c r="UOJ771" s="156"/>
      <c r="UOK771" s="156"/>
      <c r="UOL771" s="156"/>
      <c r="UOM771" s="156"/>
      <c r="UON771" s="156"/>
      <c r="UOO771" s="156"/>
      <c r="UOP771" s="156"/>
      <c r="UOQ771" s="156"/>
      <c r="UOR771" s="156"/>
      <c r="UOS771" s="156"/>
      <c r="UOT771" s="156"/>
      <c r="UOU771" s="156"/>
      <c r="UOV771" s="156"/>
      <c r="UOW771" s="156"/>
      <c r="UOX771" s="156"/>
      <c r="UOY771" s="156"/>
      <c r="UOZ771" s="156"/>
      <c r="UPA771" s="156"/>
      <c r="UPB771" s="156"/>
      <c r="UPC771" s="156"/>
      <c r="UPD771" s="156"/>
      <c r="UPE771" s="156"/>
      <c r="UPF771" s="156"/>
      <c r="UPG771" s="156"/>
      <c r="UPH771" s="156"/>
      <c r="UPI771" s="156"/>
      <c r="UPJ771" s="156"/>
      <c r="UPK771" s="156"/>
      <c r="UPL771" s="156"/>
      <c r="UPM771" s="156"/>
      <c r="UPN771" s="156"/>
      <c r="UPO771" s="156"/>
      <c r="UPP771" s="156"/>
      <c r="UPQ771" s="156"/>
      <c r="UPR771" s="156"/>
      <c r="UPS771" s="156"/>
      <c r="UPT771" s="156"/>
      <c r="UPU771" s="156"/>
      <c r="UPV771" s="156"/>
      <c r="UPW771" s="156"/>
      <c r="UPX771" s="156"/>
      <c r="UPY771" s="156"/>
      <c r="UPZ771" s="156"/>
      <c r="UQA771" s="156"/>
      <c r="UQB771" s="156"/>
      <c r="UQC771" s="156"/>
      <c r="UQD771" s="156"/>
      <c r="UQE771" s="156"/>
      <c r="UQF771" s="156"/>
      <c r="UQG771" s="156"/>
      <c r="UQH771" s="156"/>
      <c r="UQI771" s="156"/>
      <c r="UQJ771" s="156"/>
      <c r="UQK771" s="156"/>
      <c r="UQL771" s="156"/>
      <c r="UQM771" s="156"/>
      <c r="UQN771" s="156"/>
      <c r="UQO771" s="156"/>
      <c r="UQP771" s="156"/>
      <c r="UQQ771" s="156"/>
      <c r="UQR771" s="156"/>
      <c r="UQS771" s="156"/>
      <c r="UQT771" s="156"/>
      <c r="UQU771" s="156"/>
      <c r="UQV771" s="156"/>
      <c r="UQW771" s="156"/>
      <c r="UQX771" s="156"/>
      <c r="UQY771" s="156"/>
      <c r="UQZ771" s="156"/>
      <c r="URA771" s="156"/>
      <c r="URB771" s="156"/>
      <c r="URC771" s="156"/>
      <c r="URD771" s="156"/>
      <c r="URE771" s="156"/>
      <c r="URF771" s="156"/>
      <c r="URG771" s="156"/>
      <c r="URH771" s="156"/>
      <c r="URI771" s="156"/>
      <c r="URJ771" s="156"/>
      <c r="URK771" s="156"/>
      <c r="URL771" s="156"/>
      <c r="URM771" s="156"/>
      <c r="URN771" s="156"/>
      <c r="URO771" s="156"/>
      <c r="URP771" s="156"/>
      <c r="URQ771" s="156"/>
      <c r="URR771" s="156"/>
      <c r="URS771" s="156"/>
      <c r="URT771" s="156"/>
      <c r="URU771" s="156"/>
      <c r="URV771" s="156"/>
      <c r="URW771" s="156"/>
      <c r="URX771" s="156"/>
      <c r="URY771" s="156"/>
      <c r="URZ771" s="156"/>
      <c r="USA771" s="156"/>
      <c r="USB771" s="156"/>
      <c r="USC771" s="156"/>
      <c r="USD771" s="156"/>
      <c r="USE771" s="156"/>
      <c r="USF771" s="156"/>
      <c r="USG771" s="156"/>
      <c r="USH771" s="156"/>
      <c r="USI771" s="156"/>
      <c r="USJ771" s="156"/>
      <c r="USK771" s="156"/>
      <c r="USL771" s="156"/>
      <c r="USM771" s="156"/>
      <c r="USN771" s="156"/>
      <c r="USO771" s="156"/>
      <c r="USP771" s="156"/>
      <c r="USQ771" s="156"/>
      <c r="USR771" s="156"/>
      <c r="USS771" s="156"/>
      <c r="UST771" s="156"/>
      <c r="USU771" s="156"/>
      <c r="USV771" s="156"/>
      <c r="USW771" s="156"/>
      <c r="USX771" s="156"/>
      <c r="USY771" s="156"/>
      <c r="USZ771" s="156"/>
      <c r="UTA771" s="156"/>
      <c r="UTB771" s="156"/>
      <c r="UTC771" s="156"/>
      <c r="UTD771" s="156"/>
      <c r="UTE771" s="156"/>
      <c r="UTF771" s="156"/>
      <c r="UTG771" s="156"/>
      <c r="UTH771" s="156"/>
      <c r="UTI771" s="156"/>
      <c r="UTJ771" s="156"/>
      <c r="UTK771" s="156"/>
      <c r="UTL771" s="156"/>
      <c r="UTM771" s="156"/>
      <c r="UTN771" s="156"/>
      <c r="UTO771" s="156"/>
      <c r="UTP771" s="156"/>
      <c r="UTQ771" s="156"/>
      <c r="UTR771" s="156"/>
      <c r="UTS771" s="156"/>
      <c r="UTT771" s="156"/>
      <c r="UTU771" s="156"/>
      <c r="UTV771" s="156"/>
      <c r="UTW771" s="156"/>
      <c r="UTX771" s="156"/>
      <c r="UTY771" s="156"/>
      <c r="UTZ771" s="156"/>
      <c r="UUA771" s="156"/>
      <c r="UUB771" s="156"/>
      <c r="UUC771" s="156"/>
      <c r="UUD771" s="156"/>
      <c r="UUE771" s="156"/>
      <c r="UUF771" s="156"/>
      <c r="UUG771" s="156"/>
      <c r="UUH771" s="156"/>
      <c r="UUI771" s="156"/>
      <c r="UUJ771" s="156"/>
      <c r="UUK771" s="156"/>
      <c r="UUL771" s="156"/>
      <c r="UUM771" s="156"/>
      <c r="UUN771" s="156"/>
      <c r="UUO771" s="156"/>
      <c r="UUP771" s="156"/>
      <c r="UUQ771" s="156"/>
      <c r="UUR771" s="156"/>
      <c r="UUS771" s="156"/>
      <c r="UUT771" s="156"/>
      <c r="UUU771" s="156"/>
      <c r="UUV771" s="156"/>
      <c r="UUW771" s="156"/>
      <c r="UUX771" s="156"/>
      <c r="UUY771" s="156"/>
      <c r="UUZ771" s="156"/>
      <c r="UVA771" s="156"/>
      <c r="UVB771" s="156"/>
      <c r="UVC771" s="156"/>
      <c r="UVD771" s="156"/>
      <c r="UVE771" s="156"/>
      <c r="UVF771" s="156"/>
      <c r="UVG771" s="156"/>
      <c r="UVH771" s="156"/>
      <c r="UVI771" s="156"/>
      <c r="UVJ771" s="156"/>
      <c r="UVK771" s="156"/>
      <c r="UVL771" s="156"/>
      <c r="UVM771" s="156"/>
      <c r="UVN771" s="156"/>
      <c r="UVO771" s="156"/>
      <c r="UVP771" s="156"/>
      <c r="UVQ771" s="156"/>
      <c r="UVR771" s="156"/>
      <c r="UVS771" s="156"/>
      <c r="UVT771" s="156"/>
      <c r="UVU771" s="156"/>
      <c r="UVV771" s="156"/>
      <c r="UVW771" s="156"/>
      <c r="UVX771" s="156"/>
      <c r="UVY771" s="156"/>
      <c r="UVZ771" s="156"/>
      <c r="UWA771" s="156"/>
      <c r="UWB771" s="156"/>
      <c r="UWC771" s="156"/>
      <c r="UWD771" s="156"/>
      <c r="UWE771" s="156"/>
      <c r="UWF771" s="156"/>
      <c r="UWG771" s="156"/>
      <c r="UWH771" s="156"/>
      <c r="UWI771" s="156"/>
      <c r="UWJ771" s="156"/>
      <c r="UWK771" s="156"/>
      <c r="UWL771" s="156"/>
      <c r="UWM771" s="156"/>
      <c r="UWN771" s="156"/>
      <c r="UWO771" s="156"/>
      <c r="UWP771" s="156"/>
      <c r="UWQ771" s="156"/>
      <c r="UWR771" s="156"/>
      <c r="UWS771" s="156"/>
      <c r="UWT771" s="156"/>
      <c r="UWU771" s="156"/>
      <c r="UWV771" s="156"/>
      <c r="UWW771" s="156"/>
      <c r="UWX771" s="156"/>
      <c r="UWY771" s="156"/>
      <c r="UWZ771" s="156"/>
      <c r="UXA771" s="156"/>
      <c r="UXB771" s="156"/>
      <c r="UXC771" s="156"/>
      <c r="UXD771" s="156"/>
      <c r="UXE771" s="156"/>
      <c r="UXF771" s="156"/>
      <c r="UXG771" s="156"/>
      <c r="UXH771" s="156"/>
      <c r="UXI771" s="156"/>
      <c r="UXJ771" s="156"/>
      <c r="UXK771" s="156"/>
      <c r="UXL771" s="156"/>
      <c r="UXM771" s="156"/>
      <c r="UXN771" s="156"/>
      <c r="UXO771" s="156"/>
      <c r="UXP771" s="156"/>
      <c r="UXQ771" s="156"/>
      <c r="UXR771" s="156"/>
      <c r="UXS771" s="156"/>
      <c r="UXT771" s="156"/>
      <c r="UXU771" s="156"/>
      <c r="UXV771" s="156"/>
      <c r="UXW771" s="156"/>
      <c r="UXX771" s="156"/>
      <c r="UXY771" s="156"/>
      <c r="UXZ771" s="156"/>
      <c r="UYA771" s="156"/>
      <c r="UYB771" s="156"/>
      <c r="UYC771" s="156"/>
      <c r="UYD771" s="156"/>
      <c r="UYE771" s="156"/>
      <c r="UYF771" s="156"/>
      <c r="UYG771" s="156"/>
      <c r="UYH771" s="156"/>
      <c r="UYI771" s="156"/>
      <c r="UYJ771" s="156"/>
      <c r="UYK771" s="156"/>
      <c r="UYL771" s="156"/>
      <c r="UYM771" s="156"/>
      <c r="UYN771" s="156"/>
      <c r="UYO771" s="156"/>
      <c r="UYP771" s="156"/>
      <c r="UYQ771" s="156"/>
      <c r="UYR771" s="156"/>
      <c r="UYS771" s="156"/>
      <c r="UYT771" s="156"/>
      <c r="UYU771" s="156"/>
      <c r="UYV771" s="156"/>
      <c r="UYW771" s="156"/>
      <c r="UYX771" s="156"/>
      <c r="UYY771" s="156"/>
      <c r="UYZ771" s="156"/>
      <c r="UZA771" s="156"/>
      <c r="UZB771" s="156"/>
      <c r="UZC771" s="156"/>
      <c r="UZD771" s="156"/>
      <c r="UZE771" s="156"/>
      <c r="UZF771" s="156"/>
      <c r="UZG771" s="156"/>
      <c r="UZH771" s="156"/>
      <c r="UZI771" s="156"/>
      <c r="UZJ771" s="156"/>
      <c r="UZK771" s="156"/>
      <c r="UZL771" s="156"/>
      <c r="UZM771" s="156"/>
      <c r="UZN771" s="156"/>
      <c r="UZO771" s="156"/>
      <c r="UZP771" s="156"/>
      <c r="UZQ771" s="156"/>
      <c r="UZR771" s="156"/>
      <c r="UZS771" s="156"/>
      <c r="UZT771" s="156"/>
      <c r="UZU771" s="156"/>
      <c r="UZV771" s="156"/>
      <c r="UZW771" s="156"/>
      <c r="UZX771" s="156"/>
      <c r="UZY771" s="156"/>
      <c r="UZZ771" s="156"/>
      <c r="VAA771" s="156"/>
      <c r="VAB771" s="156"/>
      <c r="VAC771" s="156"/>
      <c r="VAD771" s="156"/>
      <c r="VAE771" s="156"/>
      <c r="VAF771" s="156"/>
      <c r="VAG771" s="156"/>
      <c r="VAH771" s="156"/>
      <c r="VAI771" s="156"/>
      <c r="VAJ771" s="156"/>
      <c r="VAK771" s="156"/>
      <c r="VAL771" s="156"/>
      <c r="VAM771" s="156"/>
      <c r="VAN771" s="156"/>
      <c r="VAO771" s="156"/>
      <c r="VAP771" s="156"/>
      <c r="VAQ771" s="156"/>
      <c r="VAR771" s="156"/>
      <c r="VAS771" s="156"/>
      <c r="VAT771" s="156"/>
      <c r="VAU771" s="156"/>
      <c r="VAV771" s="156"/>
      <c r="VAW771" s="156"/>
      <c r="VAX771" s="156"/>
      <c r="VAY771" s="156"/>
      <c r="VAZ771" s="156"/>
      <c r="VBA771" s="156"/>
      <c r="VBB771" s="156"/>
      <c r="VBC771" s="156"/>
      <c r="VBD771" s="156"/>
      <c r="VBE771" s="156"/>
      <c r="VBF771" s="156"/>
      <c r="VBG771" s="156"/>
      <c r="VBH771" s="156"/>
      <c r="VBI771" s="156"/>
      <c r="VBJ771" s="156"/>
      <c r="VBK771" s="156"/>
      <c r="VBL771" s="156"/>
      <c r="VBM771" s="156"/>
      <c r="VBN771" s="156"/>
      <c r="VBO771" s="156"/>
      <c r="VBP771" s="156"/>
      <c r="VBQ771" s="156"/>
      <c r="VBR771" s="156"/>
      <c r="VBS771" s="156"/>
      <c r="VBT771" s="156"/>
      <c r="VBU771" s="156"/>
      <c r="VBV771" s="156"/>
      <c r="VBW771" s="156"/>
      <c r="VBX771" s="156"/>
      <c r="VBY771" s="156"/>
      <c r="VBZ771" s="156"/>
      <c r="VCA771" s="156"/>
      <c r="VCB771" s="156"/>
      <c r="VCC771" s="156"/>
      <c r="VCD771" s="156"/>
      <c r="VCE771" s="156"/>
      <c r="VCF771" s="156"/>
      <c r="VCG771" s="156"/>
      <c r="VCH771" s="156"/>
      <c r="VCI771" s="156"/>
      <c r="VCJ771" s="156"/>
      <c r="VCK771" s="156"/>
      <c r="VCL771" s="156"/>
      <c r="VCM771" s="156"/>
      <c r="VCN771" s="156"/>
      <c r="VCO771" s="156"/>
      <c r="VCP771" s="156"/>
      <c r="VCQ771" s="156"/>
      <c r="VCR771" s="156"/>
      <c r="VCS771" s="156"/>
      <c r="VCT771" s="156"/>
      <c r="VCU771" s="156"/>
      <c r="VCV771" s="156"/>
      <c r="VCW771" s="156"/>
      <c r="VCX771" s="156"/>
      <c r="VCY771" s="156"/>
      <c r="VCZ771" s="156"/>
      <c r="VDA771" s="156"/>
      <c r="VDB771" s="156"/>
      <c r="VDC771" s="156"/>
      <c r="VDD771" s="156"/>
      <c r="VDE771" s="156"/>
      <c r="VDF771" s="156"/>
      <c r="VDG771" s="156"/>
      <c r="VDH771" s="156"/>
      <c r="VDI771" s="156"/>
      <c r="VDJ771" s="156"/>
      <c r="VDK771" s="156"/>
      <c r="VDL771" s="156"/>
      <c r="VDM771" s="156"/>
      <c r="VDN771" s="156"/>
      <c r="VDO771" s="156"/>
      <c r="VDP771" s="156"/>
      <c r="VDQ771" s="156"/>
      <c r="VDR771" s="156"/>
      <c r="VDS771" s="156"/>
      <c r="VDT771" s="156"/>
      <c r="VDU771" s="156"/>
      <c r="VDV771" s="156"/>
      <c r="VDW771" s="156"/>
      <c r="VDX771" s="156"/>
      <c r="VDY771" s="156"/>
      <c r="VDZ771" s="156"/>
      <c r="VEA771" s="156"/>
      <c r="VEB771" s="156"/>
      <c r="VEC771" s="156"/>
      <c r="VED771" s="156"/>
      <c r="VEE771" s="156"/>
      <c r="VEF771" s="156"/>
      <c r="VEG771" s="156"/>
      <c r="VEH771" s="156"/>
      <c r="VEI771" s="156"/>
      <c r="VEJ771" s="156"/>
      <c r="VEK771" s="156"/>
      <c r="VEL771" s="156"/>
      <c r="VEM771" s="156"/>
      <c r="VEN771" s="156"/>
      <c r="VEO771" s="156"/>
      <c r="VEP771" s="156"/>
      <c r="VEQ771" s="156"/>
      <c r="VER771" s="156"/>
      <c r="VES771" s="156"/>
      <c r="VET771" s="156"/>
      <c r="VEU771" s="156"/>
      <c r="VEV771" s="156"/>
      <c r="VEW771" s="156"/>
      <c r="VEX771" s="156"/>
      <c r="VEY771" s="156"/>
      <c r="VEZ771" s="156"/>
      <c r="VFA771" s="156"/>
      <c r="VFB771" s="156"/>
      <c r="VFC771" s="156"/>
      <c r="VFD771" s="156"/>
      <c r="VFE771" s="156"/>
      <c r="VFF771" s="156"/>
      <c r="VFG771" s="156"/>
      <c r="VFH771" s="156"/>
      <c r="VFI771" s="156"/>
      <c r="VFJ771" s="156"/>
      <c r="VFK771" s="156"/>
      <c r="VFL771" s="156"/>
      <c r="VFM771" s="156"/>
      <c r="VFN771" s="156"/>
      <c r="VFO771" s="156"/>
      <c r="VFP771" s="156"/>
      <c r="VFQ771" s="156"/>
      <c r="VFR771" s="156"/>
      <c r="VFS771" s="156"/>
      <c r="VFT771" s="156"/>
      <c r="VFU771" s="156"/>
      <c r="VFV771" s="156"/>
      <c r="VFW771" s="156"/>
      <c r="VFX771" s="156"/>
      <c r="VFY771" s="156"/>
      <c r="VFZ771" s="156"/>
      <c r="VGA771" s="156"/>
      <c r="VGB771" s="156"/>
      <c r="VGC771" s="156"/>
      <c r="VGD771" s="156"/>
      <c r="VGE771" s="156"/>
      <c r="VGF771" s="156"/>
      <c r="VGG771" s="156"/>
      <c r="VGH771" s="156"/>
      <c r="VGI771" s="156"/>
      <c r="VGJ771" s="156"/>
      <c r="VGK771" s="156"/>
      <c r="VGL771" s="156"/>
      <c r="VGM771" s="156"/>
      <c r="VGN771" s="156"/>
      <c r="VGO771" s="156"/>
      <c r="VGP771" s="156"/>
      <c r="VGQ771" s="156"/>
      <c r="VGR771" s="156"/>
      <c r="VGS771" s="156"/>
      <c r="VGT771" s="156"/>
      <c r="VGU771" s="156"/>
      <c r="VGV771" s="156"/>
      <c r="VGW771" s="156"/>
      <c r="VGX771" s="156"/>
      <c r="VGY771" s="156"/>
      <c r="VGZ771" s="156"/>
      <c r="VHA771" s="156"/>
      <c r="VHB771" s="156"/>
      <c r="VHC771" s="156"/>
      <c r="VHD771" s="156"/>
      <c r="VHE771" s="156"/>
      <c r="VHF771" s="156"/>
      <c r="VHG771" s="156"/>
      <c r="VHH771" s="156"/>
      <c r="VHI771" s="156"/>
      <c r="VHJ771" s="156"/>
      <c r="VHK771" s="156"/>
      <c r="VHL771" s="156"/>
      <c r="VHM771" s="156"/>
      <c r="VHN771" s="156"/>
      <c r="VHO771" s="156"/>
      <c r="VHP771" s="156"/>
      <c r="VHQ771" s="156"/>
      <c r="VHR771" s="156"/>
      <c r="VHS771" s="156"/>
      <c r="VHT771" s="156"/>
      <c r="VHU771" s="156"/>
      <c r="VHV771" s="156"/>
      <c r="VHW771" s="156"/>
      <c r="VHX771" s="156"/>
      <c r="VHY771" s="156"/>
      <c r="VHZ771" s="156"/>
      <c r="VIA771" s="156"/>
      <c r="VIB771" s="156"/>
      <c r="VIC771" s="156"/>
      <c r="VID771" s="156"/>
      <c r="VIE771" s="156"/>
      <c r="VIF771" s="156"/>
      <c r="VIG771" s="156"/>
      <c r="VIH771" s="156"/>
      <c r="VII771" s="156"/>
      <c r="VIJ771" s="156"/>
      <c r="VIK771" s="156"/>
      <c r="VIL771" s="156"/>
      <c r="VIM771" s="156"/>
      <c r="VIN771" s="156"/>
      <c r="VIO771" s="156"/>
      <c r="VIP771" s="156"/>
      <c r="VIQ771" s="156"/>
      <c r="VIR771" s="156"/>
      <c r="VIS771" s="156"/>
      <c r="VIT771" s="156"/>
      <c r="VIU771" s="156"/>
      <c r="VIV771" s="156"/>
      <c r="VIW771" s="156"/>
      <c r="VIX771" s="156"/>
      <c r="VIY771" s="156"/>
      <c r="VIZ771" s="156"/>
      <c r="VJA771" s="156"/>
      <c r="VJB771" s="156"/>
      <c r="VJC771" s="156"/>
      <c r="VJD771" s="156"/>
      <c r="VJE771" s="156"/>
      <c r="VJF771" s="156"/>
      <c r="VJG771" s="156"/>
      <c r="VJH771" s="156"/>
      <c r="VJI771" s="156"/>
      <c r="VJJ771" s="156"/>
      <c r="VJK771" s="156"/>
      <c r="VJL771" s="156"/>
      <c r="VJM771" s="156"/>
      <c r="VJN771" s="156"/>
      <c r="VJO771" s="156"/>
      <c r="VJP771" s="156"/>
      <c r="VJQ771" s="156"/>
      <c r="VJR771" s="156"/>
      <c r="VJS771" s="156"/>
      <c r="VJT771" s="156"/>
      <c r="VJU771" s="156"/>
      <c r="VJV771" s="156"/>
      <c r="VJW771" s="156"/>
      <c r="VJX771" s="156"/>
      <c r="VJY771" s="156"/>
      <c r="VJZ771" s="156"/>
      <c r="VKA771" s="156"/>
      <c r="VKB771" s="156"/>
      <c r="VKC771" s="156"/>
      <c r="VKD771" s="156"/>
      <c r="VKE771" s="156"/>
      <c r="VKF771" s="156"/>
      <c r="VKG771" s="156"/>
      <c r="VKH771" s="156"/>
      <c r="VKI771" s="156"/>
      <c r="VKJ771" s="156"/>
      <c r="VKK771" s="156"/>
      <c r="VKL771" s="156"/>
      <c r="VKM771" s="156"/>
      <c r="VKN771" s="156"/>
      <c r="VKO771" s="156"/>
      <c r="VKP771" s="156"/>
      <c r="VKQ771" s="156"/>
      <c r="VKR771" s="156"/>
      <c r="VKS771" s="156"/>
      <c r="VKT771" s="156"/>
      <c r="VKU771" s="156"/>
      <c r="VKV771" s="156"/>
      <c r="VKW771" s="156"/>
      <c r="VKX771" s="156"/>
      <c r="VKY771" s="156"/>
      <c r="VKZ771" s="156"/>
      <c r="VLA771" s="156"/>
      <c r="VLB771" s="156"/>
      <c r="VLC771" s="156"/>
      <c r="VLD771" s="156"/>
      <c r="VLE771" s="156"/>
      <c r="VLF771" s="156"/>
      <c r="VLG771" s="156"/>
      <c r="VLH771" s="156"/>
      <c r="VLI771" s="156"/>
      <c r="VLJ771" s="156"/>
      <c r="VLK771" s="156"/>
      <c r="VLL771" s="156"/>
      <c r="VLM771" s="156"/>
      <c r="VLN771" s="156"/>
      <c r="VLO771" s="156"/>
      <c r="VLP771" s="156"/>
      <c r="VLQ771" s="156"/>
      <c r="VLR771" s="156"/>
      <c r="VLS771" s="156"/>
      <c r="VLT771" s="156"/>
      <c r="VLU771" s="156"/>
      <c r="VLV771" s="156"/>
      <c r="VLW771" s="156"/>
      <c r="VLX771" s="156"/>
      <c r="VLY771" s="156"/>
      <c r="VLZ771" s="156"/>
      <c r="VMA771" s="156"/>
      <c r="VMB771" s="156"/>
      <c r="VMC771" s="156"/>
      <c r="VMD771" s="156"/>
      <c r="VME771" s="156"/>
      <c r="VMF771" s="156"/>
      <c r="VMG771" s="156"/>
      <c r="VMH771" s="156"/>
      <c r="VMI771" s="156"/>
      <c r="VMJ771" s="156"/>
      <c r="VMK771" s="156"/>
      <c r="VML771" s="156"/>
      <c r="VMM771" s="156"/>
      <c r="VMN771" s="156"/>
      <c r="VMO771" s="156"/>
      <c r="VMP771" s="156"/>
      <c r="VMQ771" s="156"/>
      <c r="VMR771" s="156"/>
      <c r="VMS771" s="156"/>
      <c r="VMT771" s="156"/>
      <c r="VMU771" s="156"/>
      <c r="VMV771" s="156"/>
      <c r="VMW771" s="156"/>
      <c r="VMX771" s="156"/>
      <c r="VMY771" s="156"/>
      <c r="VMZ771" s="156"/>
      <c r="VNA771" s="156"/>
      <c r="VNB771" s="156"/>
      <c r="VNC771" s="156"/>
      <c r="VND771" s="156"/>
      <c r="VNE771" s="156"/>
      <c r="VNF771" s="156"/>
      <c r="VNG771" s="156"/>
      <c r="VNH771" s="156"/>
      <c r="VNI771" s="156"/>
      <c r="VNJ771" s="156"/>
      <c r="VNK771" s="156"/>
      <c r="VNL771" s="156"/>
      <c r="VNM771" s="156"/>
      <c r="VNN771" s="156"/>
      <c r="VNO771" s="156"/>
      <c r="VNP771" s="156"/>
      <c r="VNQ771" s="156"/>
      <c r="VNR771" s="156"/>
      <c r="VNS771" s="156"/>
      <c r="VNT771" s="156"/>
      <c r="VNU771" s="156"/>
      <c r="VNV771" s="156"/>
      <c r="VNW771" s="156"/>
      <c r="VNX771" s="156"/>
      <c r="VNY771" s="156"/>
      <c r="VNZ771" s="156"/>
      <c r="VOA771" s="156"/>
      <c r="VOB771" s="156"/>
      <c r="VOC771" s="156"/>
      <c r="VOD771" s="156"/>
      <c r="VOE771" s="156"/>
      <c r="VOF771" s="156"/>
      <c r="VOG771" s="156"/>
      <c r="VOH771" s="156"/>
      <c r="VOI771" s="156"/>
      <c r="VOJ771" s="156"/>
      <c r="VOK771" s="156"/>
      <c r="VOL771" s="156"/>
      <c r="VOM771" s="156"/>
      <c r="VON771" s="156"/>
      <c r="VOO771" s="156"/>
      <c r="VOP771" s="156"/>
      <c r="VOQ771" s="156"/>
      <c r="VOR771" s="156"/>
      <c r="VOS771" s="156"/>
      <c r="VOT771" s="156"/>
      <c r="VOU771" s="156"/>
      <c r="VOV771" s="156"/>
      <c r="VOW771" s="156"/>
      <c r="VOX771" s="156"/>
      <c r="VOY771" s="156"/>
      <c r="VOZ771" s="156"/>
      <c r="VPA771" s="156"/>
      <c r="VPB771" s="156"/>
      <c r="VPC771" s="156"/>
      <c r="VPD771" s="156"/>
      <c r="VPE771" s="156"/>
      <c r="VPF771" s="156"/>
      <c r="VPG771" s="156"/>
      <c r="VPH771" s="156"/>
      <c r="VPI771" s="156"/>
      <c r="VPJ771" s="156"/>
      <c r="VPK771" s="156"/>
      <c r="VPL771" s="156"/>
      <c r="VPM771" s="156"/>
      <c r="VPN771" s="156"/>
      <c r="VPO771" s="156"/>
      <c r="VPP771" s="156"/>
      <c r="VPQ771" s="156"/>
      <c r="VPR771" s="156"/>
      <c r="VPS771" s="156"/>
      <c r="VPT771" s="156"/>
      <c r="VPU771" s="156"/>
      <c r="VPV771" s="156"/>
      <c r="VPW771" s="156"/>
      <c r="VPX771" s="156"/>
      <c r="VPY771" s="156"/>
      <c r="VPZ771" s="156"/>
      <c r="VQA771" s="156"/>
      <c r="VQB771" s="156"/>
      <c r="VQC771" s="156"/>
      <c r="VQD771" s="156"/>
      <c r="VQE771" s="156"/>
      <c r="VQF771" s="156"/>
      <c r="VQG771" s="156"/>
      <c r="VQH771" s="156"/>
      <c r="VQI771" s="156"/>
      <c r="VQJ771" s="156"/>
      <c r="VQK771" s="156"/>
      <c r="VQL771" s="156"/>
      <c r="VQM771" s="156"/>
      <c r="VQN771" s="156"/>
      <c r="VQO771" s="156"/>
      <c r="VQP771" s="156"/>
      <c r="VQQ771" s="156"/>
      <c r="VQR771" s="156"/>
      <c r="VQS771" s="156"/>
      <c r="VQT771" s="156"/>
      <c r="VQU771" s="156"/>
      <c r="VQV771" s="156"/>
      <c r="VQW771" s="156"/>
      <c r="VQX771" s="156"/>
      <c r="VQY771" s="156"/>
      <c r="VQZ771" s="156"/>
      <c r="VRA771" s="156"/>
      <c r="VRB771" s="156"/>
      <c r="VRC771" s="156"/>
      <c r="VRD771" s="156"/>
      <c r="VRE771" s="156"/>
      <c r="VRF771" s="156"/>
      <c r="VRG771" s="156"/>
      <c r="VRH771" s="156"/>
      <c r="VRI771" s="156"/>
      <c r="VRJ771" s="156"/>
      <c r="VRK771" s="156"/>
      <c r="VRL771" s="156"/>
      <c r="VRM771" s="156"/>
      <c r="VRN771" s="156"/>
      <c r="VRO771" s="156"/>
      <c r="VRP771" s="156"/>
      <c r="VRQ771" s="156"/>
      <c r="VRR771" s="156"/>
      <c r="VRS771" s="156"/>
      <c r="VRT771" s="156"/>
      <c r="VRU771" s="156"/>
      <c r="VRV771" s="156"/>
      <c r="VRW771" s="156"/>
      <c r="VRX771" s="156"/>
      <c r="VRY771" s="156"/>
      <c r="VRZ771" s="156"/>
      <c r="VSA771" s="156"/>
      <c r="VSB771" s="156"/>
      <c r="VSC771" s="156"/>
      <c r="VSD771" s="156"/>
      <c r="VSE771" s="156"/>
      <c r="VSF771" s="156"/>
      <c r="VSG771" s="156"/>
      <c r="VSH771" s="156"/>
      <c r="VSI771" s="156"/>
      <c r="VSJ771" s="156"/>
      <c r="VSK771" s="156"/>
      <c r="VSL771" s="156"/>
      <c r="VSM771" s="156"/>
      <c r="VSN771" s="156"/>
      <c r="VSO771" s="156"/>
      <c r="VSP771" s="156"/>
      <c r="VSQ771" s="156"/>
      <c r="VSR771" s="156"/>
      <c r="VSS771" s="156"/>
      <c r="VST771" s="156"/>
      <c r="VSU771" s="156"/>
      <c r="VSV771" s="156"/>
      <c r="VSW771" s="156"/>
      <c r="VSX771" s="156"/>
      <c r="VSY771" s="156"/>
      <c r="VSZ771" s="156"/>
      <c r="VTA771" s="156"/>
      <c r="VTB771" s="156"/>
      <c r="VTC771" s="156"/>
      <c r="VTD771" s="156"/>
      <c r="VTE771" s="156"/>
      <c r="VTF771" s="156"/>
      <c r="VTG771" s="156"/>
      <c r="VTH771" s="156"/>
      <c r="VTI771" s="156"/>
      <c r="VTJ771" s="156"/>
      <c r="VTK771" s="156"/>
      <c r="VTL771" s="156"/>
      <c r="VTM771" s="156"/>
      <c r="VTN771" s="156"/>
      <c r="VTO771" s="156"/>
      <c r="VTP771" s="156"/>
      <c r="VTQ771" s="156"/>
      <c r="VTR771" s="156"/>
      <c r="VTS771" s="156"/>
      <c r="VTT771" s="156"/>
      <c r="VTU771" s="156"/>
      <c r="VTV771" s="156"/>
      <c r="VTW771" s="156"/>
      <c r="VTX771" s="156"/>
      <c r="VTY771" s="156"/>
      <c r="VTZ771" s="156"/>
      <c r="VUA771" s="156"/>
      <c r="VUB771" s="156"/>
      <c r="VUC771" s="156"/>
      <c r="VUD771" s="156"/>
      <c r="VUE771" s="156"/>
      <c r="VUF771" s="156"/>
      <c r="VUG771" s="156"/>
      <c r="VUH771" s="156"/>
      <c r="VUI771" s="156"/>
      <c r="VUJ771" s="156"/>
      <c r="VUK771" s="156"/>
      <c r="VUL771" s="156"/>
      <c r="VUM771" s="156"/>
      <c r="VUN771" s="156"/>
      <c r="VUO771" s="156"/>
      <c r="VUP771" s="156"/>
      <c r="VUQ771" s="156"/>
      <c r="VUR771" s="156"/>
      <c r="VUS771" s="156"/>
      <c r="VUT771" s="156"/>
      <c r="VUU771" s="156"/>
      <c r="VUV771" s="156"/>
      <c r="VUW771" s="156"/>
      <c r="VUX771" s="156"/>
      <c r="VUY771" s="156"/>
      <c r="VUZ771" s="156"/>
      <c r="VVA771" s="156"/>
      <c r="VVB771" s="156"/>
      <c r="VVC771" s="156"/>
      <c r="VVD771" s="156"/>
      <c r="VVE771" s="156"/>
      <c r="VVF771" s="156"/>
      <c r="VVG771" s="156"/>
      <c r="VVH771" s="156"/>
      <c r="VVI771" s="156"/>
      <c r="VVJ771" s="156"/>
      <c r="VVK771" s="156"/>
      <c r="VVL771" s="156"/>
      <c r="VVM771" s="156"/>
      <c r="VVN771" s="156"/>
      <c r="VVO771" s="156"/>
      <c r="VVP771" s="156"/>
      <c r="VVQ771" s="156"/>
      <c r="VVR771" s="156"/>
      <c r="VVS771" s="156"/>
      <c r="VVT771" s="156"/>
      <c r="VVU771" s="156"/>
      <c r="VVV771" s="156"/>
      <c r="VVW771" s="156"/>
      <c r="VVX771" s="156"/>
      <c r="VVY771" s="156"/>
      <c r="VVZ771" s="156"/>
      <c r="VWA771" s="156"/>
      <c r="VWB771" s="156"/>
      <c r="VWC771" s="156"/>
      <c r="VWD771" s="156"/>
      <c r="VWE771" s="156"/>
      <c r="VWF771" s="156"/>
      <c r="VWG771" s="156"/>
      <c r="VWH771" s="156"/>
      <c r="VWI771" s="156"/>
      <c r="VWJ771" s="156"/>
      <c r="VWK771" s="156"/>
      <c r="VWL771" s="156"/>
      <c r="VWM771" s="156"/>
      <c r="VWN771" s="156"/>
      <c r="VWO771" s="156"/>
      <c r="VWP771" s="156"/>
      <c r="VWQ771" s="156"/>
      <c r="VWR771" s="156"/>
      <c r="VWS771" s="156"/>
      <c r="VWT771" s="156"/>
      <c r="VWU771" s="156"/>
      <c r="VWV771" s="156"/>
      <c r="VWW771" s="156"/>
      <c r="VWX771" s="156"/>
      <c r="VWY771" s="156"/>
      <c r="VWZ771" s="156"/>
      <c r="VXA771" s="156"/>
      <c r="VXB771" s="156"/>
      <c r="VXC771" s="156"/>
      <c r="VXD771" s="156"/>
      <c r="VXE771" s="156"/>
      <c r="VXF771" s="156"/>
      <c r="VXG771" s="156"/>
      <c r="VXH771" s="156"/>
      <c r="VXI771" s="156"/>
      <c r="VXJ771" s="156"/>
      <c r="VXK771" s="156"/>
      <c r="VXL771" s="156"/>
      <c r="VXM771" s="156"/>
      <c r="VXN771" s="156"/>
      <c r="VXO771" s="156"/>
      <c r="VXP771" s="156"/>
      <c r="VXQ771" s="156"/>
      <c r="VXR771" s="156"/>
      <c r="VXS771" s="156"/>
      <c r="VXT771" s="156"/>
      <c r="VXU771" s="156"/>
      <c r="VXV771" s="156"/>
      <c r="VXW771" s="156"/>
      <c r="VXX771" s="156"/>
      <c r="VXY771" s="156"/>
      <c r="VXZ771" s="156"/>
      <c r="VYA771" s="156"/>
      <c r="VYB771" s="156"/>
      <c r="VYC771" s="156"/>
      <c r="VYD771" s="156"/>
      <c r="VYE771" s="156"/>
      <c r="VYF771" s="156"/>
      <c r="VYG771" s="156"/>
      <c r="VYH771" s="156"/>
      <c r="VYI771" s="156"/>
      <c r="VYJ771" s="156"/>
      <c r="VYK771" s="156"/>
      <c r="VYL771" s="156"/>
      <c r="VYM771" s="156"/>
      <c r="VYN771" s="156"/>
      <c r="VYO771" s="156"/>
      <c r="VYP771" s="156"/>
      <c r="VYQ771" s="156"/>
      <c r="VYR771" s="156"/>
      <c r="VYS771" s="156"/>
      <c r="VYT771" s="156"/>
      <c r="VYU771" s="156"/>
      <c r="VYV771" s="156"/>
      <c r="VYW771" s="156"/>
      <c r="VYX771" s="156"/>
      <c r="VYY771" s="156"/>
      <c r="VYZ771" s="156"/>
      <c r="VZA771" s="156"/>
      <c r="VZB771" s="156"/>
      <c r="VZC771" s="156"/>
      <c r="VZD771" s="156"/>
      <c r="VZE771" s="156"/>
      <c r="VZF771" s="156"/>
      <c r="VZG771" s="156"/>
      <c r="VZH771" s="156"/>
      <c r="VZI771" s="156"/>
      <c r="VZJ771" s="156"/>
      <c r="VZK771" s="156"/>
      <c r="VZL771" s="156"/>
      <c r="VZM771" s="156"/>
      <c r="VZN771" s="156"/>
      <c r="VZO771" s="156"/>
      <c r="VZP771" s="156"/>
      <c r="VZQ771" s="156"/>
      <c r="VZR771" s="156"/>
      <c r="VZS771" s="156"/>
      <c r="VZT771" s="156"/>
      <c r="VZU771" s="156"/>
      <c r="VZV771" s="156"/>
      <c r="VZW771" s="156"/>
      <c r="VZX771" s="156"/>
      <c r="VZY771" s="156"/>
      <c r="VZZ771" s="156"/>
      <c r="WAA771" s="156"/>
      <c r="WAB771" s="156"/>
      <c r="WAC771" s="156"/>
      <c r="WAD771" s="156"/>
      <c r="WAE771" s="156"/>
      <c r="WAF771" s="156"/>
      <c r="WAG771" s="156"/>
      <c r="WAH771" s="156"/>
      <c r="WAI771" s="156"/>
      <c r="WAJ771" s="156"/>
      <c r="WAK771" s="156"/>
      <c r="WAL771" s="156"/>
      <c r="WAM771" s="156"/>
      <c r="WAN771" s="156"/>
      <c r="WAO771" s="156"/>
      <c r="WAP771" s="156"/>
      <c r="WAQ771" s="156"/>
      <c r="WAR771" s="156"/>
      <c r="WAS771" s="156"/>
      <c r="WAT771" s="156"/>
      <c r="WAU771" s="156"/>
      <c r="WAV771" s="156"/>
      <c r="WAW771" s="156"/>
      <c r="WAX771" s="156"/>
      <c r="WAY771" s="156"/>
      <c r="WAZ771" s="156"/>
      <c r="WBA771" s="156"/>
      <c r="WBB771" s="156"/>
      <c r="WBC771" s="156"/>
      <c r="WBD771" s="156"/>
      <c r="WBE771" s="156"/>
      <c r="WBF771" s="156"/>
      <c r="WBG771" s="156"/>
      <c r="WBH771" s="156"/>
      <c r="WBI771" s="156"/>
      <c r="WBJ771" s="156"/>
      <c r="WBK771" s="156"/>
      <c r="WBL771" s="156"/>
      <c r="WBM771" s="156"/>
      <c r="WBN771" s="156"/>
      <c r="WBO771" s="156"/>
      <c r="WBP771" s="156"/>
      <c r="WBQ771" s="156"/>
      <c r="WBR771" s="156"/>
      <c r="WBS771" s="156"/>
      <c r="WBT771" s="156"/>
      <c r="WBU771" s="156"/>
      <c r="WBV771" s="156"/>
      <c r="WBW771" s="156"/>
      <c r="WBX771" s="156"/>
      <c r="WBY771" s="156"/>
      <c r="WBZ771" s="156"/>
      <c r="WCA771" s="156"/>
      <c r="WCB771" s="156"/>
      <c r="WCC771" s="156"/>
      <c r="WCD771" s="156"/>
      <c r="WCE771" s="156"/>
      <c r="WCF771" s="156"/>
      <c r="WCG771" s="156"/>
      <c r="WCH771" s="156"/>
      <c r="WCI771" s="156"/>
      <c r="WCJ771" s="156"/>
      <c r="WCK771" s="156"/>
      <c r="WCL771" s="156"/>
      <c r="WCM771" s="156"/>
      <c r="WCN771" s="156"/>
      <c r="WCO771" s="156"/>
      <c r="WCP771" s="156"/>
      <c r="WCQ771" s="156"/>
      <c r="WCR771" s="156"/>
      <c r="WCS771" s="156"/>
      <c r="WCT771" s="156"/>
      <c r="WCU771" s="156"/>
      <c r="WCV771" s="156"/>
      <c r="WCW771" s="156"/>
      <c r="WCX771" s="156"/>
      <c r="WCY771" s="156"/>
      <c r="WCZ771" s="156"/>
      <c r="WDA771" s="156"/>
      <c r="WDB771" s="156"/>
      <c r="WDC771" s="156"/>
      <c r="WDD771" s="156"/>
      <c r="WDE771" s="156"/>
      <c r="WDF771" s="156"/>
      <c r="WDG771" s="156"/>
      <c r="WDH771" s="156"/>
      <c r="WDI771" s="156"/>
      <c r="WDJ771" s="156"/>
      <c r="WDK771" s="156"/>
      <c r="WDL771" s="156"/>
      <c r="WDM771" s="156"/>
      <c r="WDN771" s="156"/>
      <c r="WDO771" s="156"/>
      <c r="WDP771" s="156"/>
      <c r="WDQ771" s="156"/>
      <c r="WDR771" s="156"/>
      <c r="WDS771" s="156"/>
      <c r="WDT771" s="156"/>
      <c r="WDU771" s="156"/>
      <c r="WDV771" s="156"/>
      <c r="WDW771" s="156"/>
      <c r="WDX771" s="156"/>
      <c r="WDY771" s="156"/>
      <c r="WDZ771" s="156"/>
      <c r="WEA771" s="156"/>
      <c r="WEB771" s="156"/>
      <c r="WEC771" s="156"/>
      <c r="WED771" s="156"/>
      <c r="WEE771" s="156"/>
      <c r="WEF771" s="156"/>
      <c r="WEG771" s="156"/>
      <c r="WEH771" s="156"/>
      <c r="WEI771" s="156"/>
      <c r="WEJ771" s="156"/>
      <c r="WEK771" s="156"/>
      <c r="WEL771" s="156"/>
      <c r="WEM771" s="156"/>
      <c r="WEN771" s="156"/>
      <c r="WEO771" s="156"/>
      <c r="WEP771" s="156"/>
      <c r="WEQ771" s="156"/>
      <c r="WER771" s="156"/>
      <c r="WES771" s="156"/>
      <c r="WET771" s="156"/>
      <c r="WEU771" s="156"/>
      <c r="WEV771" s="156"/>
      <c r="WEW771" s="156"/>
      <c r="WEX771" s="156"/>
      <c r="WEY771" s="156"/>
      <c r="WEZ771" s="156"/>
      <c r="WFA771" s="156"/>
      <c r="WFB771" s="156"/>
      <c r="WFC771" s="156"/>
      <c r="WFD771" s="156"/>
      <c r="WFE771" s="156"/>
      <c r="WFF771" s="156"/>
      <c r="WFG771" s="156"/>
      <c r="WFH771" s="156"/>
      <c r="WFI771" s="156"/>
      <c r="WFJ771" s="156"/>
      <c r="WFK771" s="156"/>
      <c r="WFL771" s="156"/>
      <c r="WFM771" s="156"/>
      <c r="WFN771" s="156"/>
      <c r="WFO771" s="156"/>
      <c r="WFP771" s="156"/>
      <c r="WFQ771" s="156"/>
      <c r="WFR771" s="156"/>
      <c r="WFS771" s="156"/>
      <c r="WFT771" s="156"/>
      <c r="WFU771" s="156"/>
      <c r="WFV771" s="156"/>
      <c r="WFW771" s="156"/>
      <c r="WFX771" s="156"/>
      <c r="WFY771" s="156"/>
      <c r="WFZ771" s="156"/>
      <c r="WGA771" s="156"/>
      <c r="WGB771" s="156"/>
      <c r="WGC771" s="156"/>
      <c r="WGD771" s="156"/>
      <c r="WGE771" s="156"/>
      <c r="WGF771" s="156"/>
      <c r="WGG771" s="156"/>
      <c r="WGH771" s="156"/>
      <c r="WGI771" s="156"/>
      <c r="WGJ771" s="156"/>
      <c r="WGK771" s="156"/>
      <c r="WGL771" s="156"/>
      <c r="WGM771" s="156"/>
      <c r="WGN771" s="156"/>
      <c r="WGO771" s="156"/>
      <c r="WGP771" s="156"/>
      <c r="WGQ771" s="156"/>
      <c r="WGR771" s="156"/>
      <c r="WGS771" s="156"/>
      <c r="WGT771" s="156"/>
      <c r="WGU771" s="156"/>
      <c r="WGV771" s="156"/>
      <c r="WGW771" s="156"/>
      <c r="WGX771" s="156"/>
      <c r="WGY771" s="156"/>
      <c r="WGZ771" s="156"/>
      <c r="WHA771" s="156"/>
      <c r="WHB771" s="156"/>
      <c r="WHC771" s="156"/>
      <c r="WHD771" s="156"/>
      <c r="WHE771" s="156"/>
      <c r="WHF771" s="156"/>
      <c r="WHG771" s="156"/>
      <c r="WHH771" s="156"/>
      <c r="WHI771" s="156"/>
      <c r="WHJ771" s="156"/>
      <c r="WHK771" s="156"/>
      <c r="WHL771" s="156"/>
      <c r="WHM771" s="156"/>
      <c r="WHN771" s="156"/>
      <c r="WHO771" s="156"/>
      <c r="WHP771" s="156"/>
      <c r="WHQ771" s="156"/>
      <c r="WHR771" s="156"/>
      <c r="WHS771" s="156"/>
      <c r="WHT771" s="156"/>
      <c r="WHU771" s="156"/>
      <c r="WHV771" s="156"/>
      <c r="WHW771" s="156"/>
      <c r="WHX771" s="156"/>
      <c r="WHY771" s="156"/>
      <c r="WHZ771" s="156"/>
      <c r="WIA771" s="156"/>
      <c r="WIB771" s="156"/>
      <c r="WIC771" s="156"/>
      <c r="WID771" s="156"/>
      <c r="WIE771" s="156"/>
      <c r="WIF771" s="156"/>
      <c r="WIG771" s="156"/>
      <c r="WIH771" s="156"/>
      <c r="WII771" s="156"/>
      <c r="WIJ771" s="156"/>
      <c r="WIK771" s="156"/>
      <c r="WIL771" s="156"/>
      <c r="WIM771" s="156"/>
      <c r="WIN771" s="156"/>
      <c r="WIO771" s="156"/>
      <c r="WIP771" s="156"/>
      <c r="WIQ771" s="156"/>
      <c r="WIR771" s="156"/>
      <c r="WIS771" s="156"/>
      <c r="WIT771" s="156"/>
      <c r="WIU771" s="156"/>
      <c r="WIV771" s="156"/>
      <c r="WIW771" s="156"/>
      <c r="WIX771" s="156"/>
      <c r="WIY771" s="156"/>
      <c r="WIZ771" s="156"/>
      <c r="WJA771" s="156"/>
      <c r="WJB771" s="156"/>
      <c r="WJC771" s="156"/>
      <c r="WJD771" s="156"/>
      <c r="WJE771" s="156"/>
      <c r="WJF771" s="156"/>
      <c r="WJG771" s="156"/>
      <c r="WJH771" s="156"/>
      <c r="WJI771" s="156"/>
      <c r="WJJ771" s="156"/>
      <c r="WJK771" s="156"/>
      <c r="WJL771" s="156"/>
      <c r="WJM771" s="156"/>
      <c r="WJN771" s="156"/>
      <c r="WJO771" s="156"/>
      <c r="WJP771" s="156"/>
      <c r="WJQ771" s="156"/>
      <c r="WJR771" s="156"/>
      <c r="WJS771" s="156"/>
      <c r="WJT771" s="156"/>
      <c r="WJU771" s="156"/>
      <c r="WJV771" s="156"/>
      <c r="WJW771" s="156"/>
      <c r="WJX771" s="156"/>
      <c r="WJY771" s="156"/>
      <c r="WJZ771" s="156"/>
      <c r="WKA771" s="156"/>
      <c r="WKB771" s="156"/>
      <c r="WKC771" s="156"/>
      <c r="WKD771" s="156"/>
      <c r="WKE771" s="156"/>
      <c r="WKF771" s="156"/>
      <c r="WKG771" s="156"/>
      <c r="WKH771" s="156"/>
      <c r="WKI771" s="156"/>
      <c r="WKJ771" s="156"/>
      <c r="WKK771" s="156"/>
      <c r="WKL771" s="156"/>
      <c r="WKM771" s="156"/>
      <c r="WKN771" s="156"/>
      <c r="WKO771" s="156"/>
      <c r="WKP771" s="156"/>
      <c r="WKQ771" s="156"/>
      <c r="WKR771" s="156"/>
      <c r="WKS771" s="156"/>
      <c r="WKT771" s="156"/>
      <c r="WKU771" s="156"/>
      <c r="WKV771" s="156"/>
      <c r="WKW771" s="156"/>
      <c r="WKX771" s="156"/>
      <c r="WKY771" s="156"/>
      <c r="WKZ771" s="156"/>
      <c r="WLA771" s="156"/>
      <c r="WLB771" s="156"/>
      <c r="WLC771" s="156"/>
      <c r="WLD771" s="156"/>
      <c r="WLE771" s="156"/>
      <c r="WLF771" s="156"/>
      <c r="WLG771" s="156"/>
      <c r="WLH771" s="156"/>
      <c r="WLI771" s="156"/>
      <c r="WLJ771" s="156"/>
      <c r="WLK771" s="156"/>
      <c r="WLL771" s="156"/>
      <c r="WLM771" s="156"/>
      <c r="WLN771" s="156"/>
      <c r="WLO771" s="156"/>
      <c r="WLP771" s="156"/>
      <c r="WLQ771" s="156"/>
      <c r="WLR771" s="156"/>
      <c r="WLS771" s="156"/>
      <c r="WLT771" s="156"/>
      <c r="WLU771" s="156"/>
      <c r="WLV771" s="156"/>
      <c r="WLW771" s="156"/>
      <c r="WLX771" s="156"/>
      <c r="WLY771" s="156"/>
      <c r="WLZ771" s="156"/>
      <c r="WMA771" s="156"/>
      <c r="WMB771" s="156"/>
      <c r="WMC771" s="156"/>
      <c r="WMD771" s="156"/>
      <c r="WME771" s="156"/>
      <c r="WMF771" s="156"/>
      <c r="WMG771" s="156"/>
      <c r="WMH771" s="156"/>
      <c r="WMI771" s="156"/>
      <c r="WMJ771" s="156"/>
      <c r="WMK771" s="156"/>
      <c r="WML771" s="156"/>
      <c r="WMM771" s="156"/>
      <c r="WMN771" s="156"/>
      <c r="WMO771" s="156"/>
      <c r="WMP771" s="156"/>
      <c r="WMQ771" s="156"/>
      <c r="WMR771" s="156"/>
      <c r="WMS771" s="156"/>
      <c r="WMT771" s="156"/>
      <c r="WMU771" s="156"/>
      <c r="WMV771" s="156"/>
      <c r="WMW771" s="156"/>
      <c r="WMX771" s="156"/>
      <c r="WMY771" s="156"/>
      <c r="WMZ771" s="156"/>
      <c r="WNA771" s="156"/>
      <c r="WNB771" s="156"/>
      <c r="WNC771" s="156"/>
      <c r="WND771" s="156"/>
      <c r="WNE771" s="156"/>
      <c r="WNF771" s="156"/>
      <c r="WNG771" s="156"/>
      <c r="WNH771" s="156"/>
      <c r="WNI771" s="156"/>
      <c r="WNJ771" s="156"/>
      <c r="WNK771" s="156"/>
      <c r="WNL771" s="156"/>
      <c r="WNM771" s="156"/>
      <c r="WNN771" s="156"/>
      <c r="WNO771" s="156"/>
      <c r="WNP771" s="156"/>
      <c r="WNQ771" s="156"/>
      <c r="WNR771" s="156"/>
      <c r="WNS771" s="156"/>
      <c r="WNT771" s="156"/>
      <c r="WNU771" s="156"/>
      <c r="WNV771" s="156"/>
      <c r="WNW771" s="156"/>
      <c r="WNX771" s="156"/>
      <c r="WNY771" s="156"/>
      <c r="WNZ771" s="156"/>
      <c r="WOA771" s="156"/>
      <c r="WOB771" s="156"/>
      <c r="WOC771" s="156"/>
      <c r="WOD771" s="156"/>
      <c r="WOE771" s="156"/>
      <c r="WOF771" s="156"/>
      <c r="WOG771" s="156"/>
      <c r="WOH771" s="156"/>
      <c r="WOI771" s="156"/>
      <c r="WOJ771" s="156"/>
      <c r="WOK771" s="156"/>
      <c r="WOL771" s="156"/>
      <c r="WOM771" s="156"/>
      <c r="WON771" s="156"/>
      <c r="WOO771" s="156"/>
      <c r="WOP771" s="156"/>
      <c r="WOQ771" s="156"/>
      <c r="WOR771" s="156"/>
      <c r="WOS771" s="156"/>
      <c r="WOT771" s="156"/>
      <c r="WOU771" s="156"/>
      <c r="WOV771" s="156"/>
      <c r="WOW771" s="156"/>
      <c r="WOX771" s="156"/>
      <c r="WOY771" s="156"/>
      <c r="WOZ771" s="156"/>
      <c r="WPA771" s="156"/>
      <c r="WPB771" s="156"/>
      <c r="WPC771" s="156"/>
      <c r="WPD771" s="156"/>
      <c r="WPE771" s="156"/>
      <c r="WPF771" s="156"/>
      <c r="WPG771" s="156"/>
      <c r="WPH771" s="156"/>
      <c r="WPI771" s="156"/>
      <c r="WPJ771" s="156"/>
      <c r="WPK771" s="156"/>
      <c r="WPL771" s="156"/>
      <c r="WPM771" s="156"/>
      <c r="WPN771" s="156"/>
      <c r="WPO771" s="156"/>
      <c r="WPP771" s="156"/>
      <c r="WPQ771" s="156"/>
      <c r="WPR771" s="156"/>
      <c r="WPS771" s="156"/>
      <c r="WPT771" s="156"/>
      <c r="WPU771" s="156"/>
      <c r="WPV771" s="156"/>
      <c r="WPW771" s="156"/>
      <c r="WPX771" s="156"/>
      <c r="WPY771" s="156"/>
      <c r="WPZ771" s="156"/>
      <c r="WQA771" s="156"/>
      <c r="WQB771" s="156"/>
      <c r="WQC771" s="156"/>
      <c r="WQD771" s="156"/>
      <c r="WQE771" s="156"/>
      <c r="WQF771" s="156"/>
      <c r="WQG771" s="156"/>
      <c r="WQH771" s="156"/>
      <c r="WQI771" s="156"/>
      <c r="WQJ771" s="156"/>
      <c r="WQK771" s="156"/>
      <c r="WQL771" s="156"/>
      <c r="WQM771" s="156"/>
      <c r="WQN771" s="156"/>
      <c r="WQO771" s="156"/>
      <c r="WQP771" s="156"/>
      <c r="WQQ771" s="156"/>
      <c r="WQR771" s="156"/>
      <c r="WQS771" s="156"/>
      <c r="WQT771" s="156"/>
      <c r="WQU771" s="156"/>
      <c r="WQV771" s="156"/>
      <c r="WQW771" s="156"/>
      <c r="WQX771" s="156"/>
      <c r="WQY771" s="156"/>
      <c r="WQZ771" s="156"/>
      <c r="WRA771" s="156"/>
      <c r="WRB771" s="156"/>
      <c r="WRC771" s="156"/>
      <c r="WRD771" s="156"/>
      <c r="WRE771" s="156"/>
      <c r="WRF771" s="156"/>
      <c r="WRG771" s="156"/>
      <c r="WRH771" s="156"/>
      <c r="WRI771" s="156"/>
      <c r="WRJ771" s="156"/>
      <c r="WRK771" s="156"/>
      <c r="WRL771" s="156"/>
      <c r="WRM771" s="156"/>
      <c r="WRN771" s="156"/>
      <c r="WRO771" s="156"/>
      <c r="WRP771" s="156"/>
      <c r="WRQ771" s="156"/>
      <c r="WRR771" s="156"/>
      <c r="WRS771" s="156"/>
      <c r="WRT771" s="156"/>
      <c r="WRU771" s="156"/>
      <c r="WRV771" s="156"/>
      <c r="WRW771" s="156"/>
      <c r="WRX771" s="156"/>
      <c r="WRY771" s="156"/>
      <c r="WRZ771" s="156"/>
      <c r="WSA771" s="156"/>
      <c r="WSB771" s="156"/>
      <c r="WSC771" s="156"/>
      <c r="WSD771" s="156"/>
      <c r="WSE771" s="156"/>
      <c r="WSF771" s="156"/>
      <c r="WSG771" s="156"/>
      <c r="WSH771" s="156"/>
      <c r="WSI771" s="156"/>
      <c r="WSJ771" s="156"/>
      <c r="WSK771" s="156"/>
      <c r="WSL771" s="156"/>
      <c r="WSM771" s="156"/>
      <c r="WSN771" s="156"/>
      <c r="WSO771" s="156"/>
      <c r="WSP771" s="156"/>
      <c r="WSQ771" s="156"/>
      <c r="WSR771" s="156"/>
      <c r="WSS771" s="156"/>
      <c r="WST771" s="156"/>
      <c r="WSU771" s="156"/>
      <c r="WSV771" s="156"/>
      <c r="WSW771" s="156"/>
      <c r="WSX771" s="156"/>
      <c r="WSY771" s="156"/>
      <c r="WSZ771" s="156"/>
      <c r="WTA771" s="156"/>
      <c r="WTB771" s="156"/>
      <c r="WTC771" s="156"/>
      <c r="WTD771" s="156"/>
      <c r="WTE771" s="156"/>
      <c r="WTF771" s="156"/>
      <c r="WTG771" s="156"/>
      <c r="WTH771" s="156"/>
      <c r="WTI771" s="156"/>
      <c r="WTJ771" s="156"/>
      <c r="WTK771" s="156"/>
      <c r="WTL771" s="156"/>
      <c r="WTM771" s="156"/>
      <c r="WTN771" s="156"/>
      <c r="WTO771" s="156"/>
      <c r="WTP771" s="156"/>
      <c r="WTQ771" s="156"/>
      <c r="WTR771" s="156"/>
      <c r="WTS771" s="156"/>
      <c r="WTT771" s="156"/>
      <c r="WTU771" s="156"/>
      <c r="WTV771" s="156"/>
      <c r="WTW771" s="156"/>
      <c r="WTX771" s="156"/>
      <c r="WTY771" s="156"/>
      <c r="WTZ771" s="156"/>
      <c r="WUA771" s="156"/>
      <c r="WUB771" s="156"/>
      <c r="WUC771" s="156"/>
      <c r="WUD771" s="156"/>
      <c r="WUE771" s="156"/>
      <c r="WUF771" s="156"/>
      <c r="WUG771" s="156"/>
      <c r="WUH771" s="156"/>
      <c r="WUI771" s="156"/>
      <c r="WUJ771" s="156"/>
      <c r="WUK771" s="156"/>
      <c r="WUL771" s="156"/>
      <c r="WUM771" s="156"/>
      <c r="WUN771" s="156"/>
      <c r="WUO771" s="156"/>
      <c r="WUP771" s="156"/>
      <c r="WUQ771" s="156"/>
      <c r="WUR771" s="156"/>
      <c r="WUS771" s="156"/>
      <c r="WUT771" s="156"/>
      <c r="WUU771" s="156"/>
      <c r="WUV771" s="156"/>
      <c r="WUW771" s="156"/>
      <c r="WUX771" s="156"/>
      <c r="WUY771" s="156"/>
      <c r="WUZ771" s="156"/>
      <c r="WVA771" s="156"/>
      <c r="WVB771" s="156"/>
    </row>
    <row r="772" spans="1:16122" s="4" customFormat="1" ht="20.25" customHeight="1">
      <c r="A772" s="137" t="s">
        <v>1622</v>
      </c>
      <c r="B772" s="247"/>
      <c r="C772" s="247"/>
      <c r="D772" s="277" t="s">
        <v>1607</v>
      </c>
      <c r="E772" s="241">
        <v>45656</v>
      </c>
      <c r="F772" s="243">
        <v>797000</v>
      </c>
      <c r="G772" s="195"/>
      <c r="H772" s="156"/>
      <c r="I772" s="217">
        <f t="shared" ref="I772" si="4">ROUND(L772/30,0)</f>
        <v>0</v>
      </c>
      <c r="J772" s="222" t="e">
        <f>#REF!</f>
        <v>#REF!</v>
      </c>
      <c r="K772" s="157"/>
      <c r="L772" s="167">
        <f>H$2-E772</f>
        <v>1</v>
      </c>
      <c r="M772" s="156"/>
      <c r="N772" s="156"/>
      <c r="O772" s="156"/>
      <c r="P772" s="156"/>
      <c r="Q772" s="156"/>
      <c r="R772" s="156"/>
      <c r="S772" s="156"/>
      <c r="T772" s="156"/>
      <c r="U772" s="156"/>
      <c r="V772" s="156"/>
      <c r="W772" s="156"/>
      <c r="X772" s="156"/>
      <c r="Y772" s="156"/>
      <c r="Z772" s="156"/>
      <c r="AA772" s="156"/>
      <c r="AB772" s="156"/>
      <c r="AC772" s="156"/>
      <c r="AD772" s="156"/>
      <c r="AE772" s="156"/>
      <c r="AF772" s="156"/>
      <c r="AG772" s="156"/>
      <c r="AH772" s="156"/>
      <c r="AI772" s="156"/>
      <c r="AJ772" s="156"/>
      <c r="AK772" s="156"/>
      <c r="AL772" s="156"/>
      <c r="AM772" s="156"/>
      <c r="AN772" s="156"/>
      <c r="AO772" s="156"/>
      <c r="AP772" s="156"/>
      <c r="AQ772" s="156"/>
      <c r="AR772" s="156"/>
      <c r="AS772" s="156"/>
      <c r="AT772" s="156"/>
      <c r="AU772" s="156"/>
      <c r="AV772" s="156"/>
      <c r="AW772" s="156"/>
      <c r="AX772" s="156"/>
      <c r="AY772" s="156"/>
      <c r="AZ772" s="156"/>
      <c r="BA772" s="156"/>
      <c r="BB772" s="156"/>
      <c r="BC772" s="156"/>
      <c r="BD772" s="156"/>
      <c r="BE772" s="156"/>
      <c r="BF772" s="156"/>
      <c r="BG772" s="156"/>
      <c r="BH772" s="156"/>
      <c r="BI772" s="156"/>
      <c r="BJ772" s="156"/>
      <c r="BK772" s="156"/>
      <c r="BL772" s="156"/>
      <c r="BM772" s="156"/>
      <c r="BN772" s="156"/>
      <c r="BO772" s="156"/>
      <c r="BP772" s="156"/>
      <c r="BQ772" s="156"/>
      <c r="BR772" s="156"/>
      <c r="BS772" s="156"/>
      <c r="BT772" s="156"/>
      <c r="BU772" s="156"/>
      <c r="BV772" s="156"/>
      <c r="BW772" s="156"/>
      <c r="BX772" s="156"/>
      <c r="BY772" s="156"/>
      <c r="BZ772" s="156"/>
      <c r="CA772" s="156"/>
      <c r="CB772" s="156"/>
      <c r="CC772" s="156"/>
      <c r="CD772" s="156"/>
      <c r="CE772" s="156"/>
      <c r="CF772" s="156"/>
      <c r="CG772" s="156"/>
      <c r="CH772" s="156"/>
      <c r="CI772" s="156"/>
      <c r="CJ772" s="156"/>
      <c r="CK772" s="156"/>
      <c r="CL772" s="156"/>
      <c r="CM772" s="156"/>
      <c r="CN772" s="156"/>
      <c r="CO772" s="156"/>
      <c r="CP772" s="156"/>
      <c r="CQ772" s="156"/>
      <c r="CR772" s="156"/>
      <c r="CS772" s="156"/>
      <c r="CT772" s="156"/>
      <c r="CU772" s="156"/>
      <c r="CV772" s="156"/>
      <c r="CW772" s="156"/>
      <c r="CX772" s="156"/>
      <c r="CY772" s="156"/>
      <c r="CZ772" s="156"/>
      <c r="DA772" s="156"/>
      <c r="DB772" s="156"/>
      <c r="DC772" s="156"/>
      <c r="DD772" s="156"/>
      <c r="DE772" s="156"/>
      <c r="DF772" s="156"/>
      <c r="DG772" s="156"/>
      <c r="DH772" s="156"/>
      <c r="DI772" s="156"/>
      <c r="DJ772" s="156"/>
      <c r="DK772" s="156"/>
      <c r="DL772" s="156"/>
      <c r="DM772" s="156"/>
      <c r="DN772" s="156"/>
      <c r="DO772" s="156"/>
      <c r="DP772" s="156"/>
      <c r="DQ772" s="156"/>
      <c r="DR772" s="156"/>
      <c r="DS772" s="156"/>
      <c r="DT772" s="156"/>
      <c r="DU772" s="156"/>
      <c r="DV772" s="156"/>
      <c r="DW772" s="156"/>
      <c r="DX772" s="156"/>
      <c r="DY772" s="156"/>
      <c r="DZ772" s="156"/>
      <c r="EA772" s="156"/>
      <c r="EB772" s="156"/>
      <c r="EC772" s="156"/>
      <c r="ED772" s="156"/>
      <c r="EE772" s="156"/>
      <c r="EF772" s="156"/>
      <c r="EG772" s="156"/>
      <c r="EH772" s="156"/>
      <c r="EI772" s="156"/>
      <c r="EJ772" s="156"/>
      <c r="EK772" s="156"/>
      <c r="EL772" s="156"/>
      <c r="EM772" s="156"/>
      <c r="EN772" s="156"/>
      <c r="EO772" s="156"/>
      <c r="EP772" s="156"/>
      <c r="EQ772" s="156"/>
      <c r="ER772" s="156"/>
      <c r="ES772" s="156"/>
      <c r="ET772" s="156"/>
      <c r="EU772" s="156"/>
      <c r="EV772" s="156"/>
      <c r="EW772" s="156"/>
      <c r="EX772" s="156"/>
      <c r="EY772" s="156"/>
      <c r="EZ772" s="156"/>
      <c r="FA772" s="156"/>
      <c r="FB772" s="156"/>
      <c r="FC772" s="156"/>
      <c r="FD772" s="156"/>
      <c r="FE772" s="156"/>
      <c r="FF772" s="156"/>
      <c r="FG772" s="156"/>
      <c r="FH772" s="156"/>
      <c r="FI772" s="156"/>
      <c r="FJ772" s="156"/>
      <c r="FK772" s="156"/>
      <c r="FL772" s="156"/>
      <c r="FM772" s="156"/>
      <c r="FN772" s="156"/>
      <c r="FO772" s="156"/>
      <c r="FP772" s="156"/>
      <c r="FQ772" s="156"/>
      <c r="FR772" s="156"/>
      <c r="FS772" s="156"/>
      <c r="FT772" s="156"/>
      <c r="FU772" s="156"/>
      <c r="FV772" s="156"/>
      <c r="FW772" s="156"/>
      <c r="FX772" s="156"/>
      <c r="FY772" s="156"/>
      <c r="FZ772" s="156"/>
      <c r="GA772" s="156"/>
      <c r="GB772" s="156"/>
      <c r="GC772" s="156"/>
      <c r="GD772" s="156"/>
      <c r="GE772" s="156"/>
      <c r="GF772" s="156"/>
      <c r="GG772" s="156"/>
      <c r="GH772" s="156"/>
      <c r="GI772" s="156"/>
      <c r="GJ772" s="156"/>
      <c r="GK772" s="156"/>
      <c r="GL772" s="156"/>
      <c r="GM772" s="156"/>
      <c r="GN772" s="156"/>
      <c r="GO772" s="156"/>
      <c r="GP772" s="156"/>
      <c r="GQ772" s="156"/>
      <c r="GR772" s="156"/>
      <c r="GS772" s="156"/>
      <c r="GT772" s="156"/>
      <c r="GU772" s="156"/>
      <c r="GV772" s="156"/>
      <c r="GW772" s="156"/>
      <c r="GX772" s="156"/>
      <c r="GY772" s="156"/>
      <c r="GZ772" s="156"/>
      <c r="HA772" s="156"/>
      <c r="HB772" s="156"/>
      <c r="HC772" s="156"/>
      <c r="HD772" s="156"/>
      <c r="HE772" s="156"/>
      <c r="HF772" s="156"/>
      <c r="HG772" s="156"/>
      <c r="HH772" s="156"/>
      <c r="HI772" s="156"/>
      <c r="HJ772" s="156"/>
      <c r="HK772" s="156"/>
      <c r="HL772" s="156"/>
      <c r="HM772" s="156"/>
      <c r="HN772" s="156"/>
      <c r="HO772" s="156"/>
      <c r="HP772" s="156"/>
      <c r="HQ772" s="156"/>
      <c r="HR772" s="156"/>
      <c r="HS772" s="156"/>
      <c r="HT772" s="156"/>
      <c r="HU772" s="156"/>
      <c r="HV772" s="156"/>
      <c r="HW772" s="156"/>
      <c r="HX772" s="156"/>
      <c r="HY772" s="156"/>
      <c r="HZ772" s="156"/>
      <c r="IA772" s="156"/>
      <c r="IB772" s="156"/>
      <c r="IC772" s="156"/>
      <c r="ID772" s="156"/>
      <c r="IE772" s="156"/>
      <c r="IF772" s="156"/>
      <c r="IG772" s="156"/>
      <c r="IH772" s="156"/>
      <c r="II772" s="156"/>
      <c r="IJ772" s="156"/>
      <c r="IK772" s="156"/>
      <c r="IL772" s="156"/>
      <c r="IM772" s="156"/>
      <c r="IN772" s="156"/>
      <c r="IO772" s="156"/>
      <c r="IP772" s="156"/>
      <c r="IQ772" s="156"/>
      <c r="IR772" s="156"/>
      <c r="IS772" s="156"/>
      <c r="IT772" s="156"/>
      <c r="IU772" s="156"/>
      <c r="IV772" s="156"/>
      <c r="IW772" s="156"/>
      <c r="IX772" s="156"/>
      <c r="IY772" s="156"/>
      <c r="IZ772" s="156"/>
      <c r="JA772" s="156"/>
      <c r="JB772" s="156"/>
      <c r="JC772" s="156"/>
      <c r="JD772" s="156"/>
      <c r="JE772" s="156"/>
      <c r="JF772" s="156"/>
      <c r="JG772" s="156"/>
      <c r="JH772" s="156"/>
      <c r="JI772" s="156"/>
      <c r="JJ772" s="156"/>
      <c r="JK772" s="156"/>
      <c r="JL772" s="156"/>
      <c r="JM772" s="156"/>
      <c r="JN772" s="156"/>
      <c r="JO772" s="156"/>
      <c r="JP772" s="156"/>
      <c r="JQ772" s="156"/>
      <c r="JR772" s="156"/>
      <c r="JS772" s="156"/>
      <c r="JT772" s="156"/>
      <c r="JU772" s="156"/>
      <c r="JV772" s="156"/>
      <c r="JW772" s="156"/>
      <c r="JX772" s="156"/>
      <c r="JY772" s="156"/>
      <c r="JZ772" s="156"/>
      <c r="KA772" s="156"/>
      <c r="KB772" s="156"/>
      <c r="KC772" s="156"/>
      <c r="KD772" s="156"/>
      <c r="KE772" s="156"/>
      <c r="KF772" s="156"/>
      <c r="KG772" s="156"/>
      <c r="KH772" s="156"/>
      <c r="KI772" s="156"/>
      <c r="KJ772" s="156"/>
      <c r="KK772" s="156"/>
      <c r="KL772" s="156"/>
      <c r="KM772" s="156"/>
      <c r="KN772" s="156"/>
      <c r="KO772" s="156"/>
      <c r="KP772" s="156"/>
      <c r="KQ772" s="156"/>
      <c r="KR772" s="156"/>
      <c r="KS772" s="156"/>
      <c r="KT772" s="156"/>
      <c r="KU772" s="156"/>
      <c r="KV772" s="156"/>
      <c r="KW772" s="156"/>
      <c r="KX772" s="156"/>
      <c r="KY772" s="156"/>
      <c r="KZ772" s="156"/>
      <c r="LA772" s="156"/>
      <c r="LB772" s="156"/>
      <c r="LC772" s="156"/>
      <c r="LD772" s="156"/>
      <c r="LE772" s="156"/>
      <c r="LF772" s="156"/>
      <c r="LG772" s="156"/>
      <c r="LH772" s="156"/>
      <c r="LI772" s="156"/>
      <c r="LJ772" s="156"/>
      <c r="LK772" s="156"/>
      <c r="LL772" s="156"/>
      <c r="LM772" s="156"/>
      <c r="LN772" s="156"/>
      <c r="LO772" s="156"/>
      <c r="LP772" s="156"/>
      <c r="LQ772" s="156"/>
      <c r="LR772" s="156"/>
      <c r="LS772" s="156"/>
      <c r="LT772" s="156"/>
      <c r="LU772" s="156"/>
      <c r="LV772" s="156"/>
      <c r="LW772" s="156"/>
      <c r="LX772" s="156"/>
      <c r="LY772" s="156"/>
      <c r="LZ772" s="156"/>
      <c r="MA772" s="156"/>
      <c r="MB772" s="156"/>
      <c r="MC772" s="156"/>
      <c r="MD772" s="156"/>
      <c r="ME772" s="156"/>
      <c r="MF772" s="156"/>
      <c r="MG772" s="156"/>
      <c r="MH772" s="156"/>
      <c r="MI772" s="156"/>
      <c r="MJ772" s="156"/>
      <c r="MK772" s="156"/>
      <c r="ML772" s="156"/>
      <c r="MM772" s="156"/>
      <c r="MN772" s="156"/>
      <c r="MO772" s="156"/>
      <c r="MP772" s="156"/>
      <c r="MQ772" s="156"/>
      <c r="MR772" s="156"/>
      <c r="MS772" s="156"/>
      <c r="MT772" s="156"/>
      <c r="MU772" s="156"/>
      <c r="MV772" s="156"/>
      <c r="MW772" s="156"/>
      <c r="MX772" s="156"/>
      <c r="MY772" s="156"/>
      <c r="MZ772" s="156"/>
      <c r="NA772" s="156"/>
      <c r="NB772" s="156"/>
      <c r="NC772" s="156"/>
      <c r="ND772" s="156"/>
      <c r="NE772" s="156"/>
      <c r="NF772" s="156"/>
      <c r="NG772" s="156"/>
      <c r="NH772" s="156"/>
      <c r="NI772" s="156"/>
      <c r="NJ772" s="156"/>
      <c r="NK772" s="156"/>
      <c r="NL772" s="156"/>
      <c r="NM772" s="156"/>
      <c r="NN772" s="156"/>
      <c r="NO772" s="156"/>
      <c r="NP772" s="156"/>
      <c r="NQ772" s="156"/>
      <c r="NR772" s="156"/>
      <c r="NS772" s="156"/>
      <c r="NT772" s="156"/>
      <c r="NU772" s="156"/>
      <c r="NV772" s="156"/>
      <c r="NW772" s="156"/>
      <c r="NX772" s="156"/>
      <c r="NY772" s="156"/>
      <c r="NZ772" s="156"/>
      <c r="OA772" s="156"/>
      <c r="OB772" s="156"/>
      <c r="OC772" s="156"/>
      <c r="OD772" s="156"/>
      <c r="OE772" s="156"/>
      <c r="OF772" s="156"/>
      <c r="OG772" s="156"/>
      <c r="OH772" s="156"/>
      <c r="OI772" s="156"/>
      <c r="OJ772" s="156"/>
      <c r="OK772" s="156"/>
      <c r="OL772" s="156"/>
      <c r="OM772" s="156"/>
      <c r="ON772" s="156"/>
      <c r="OO772" s="156"/>
      <c r="OP772" s="156"/>
      <c r="OQ772" s="156"/>
      <c r="OR772" s="156"/>
      <c r="OS772" s="156"/>
      <c r="OT772" s="156"/>
      <c r="OU772" s="156"/>
      <c r="OV772" s="156"/>
      <c r="OW772" s="156"/>
      <c r="OX772" s="156"/>
      <c r="OY772" s="156"/>
      <c r="OZ772" s="156"/>
      <c r="PA772" s="156"/>
      <c r="PB772" s="156"/>
      <c r="PC772" s="156"/>
      <c r="PD772" s="156"/>
      <c r="PE772" s="156"/>
      <c r="PF772" s="156"/>
      <c r="PG772" s="156"/>
      <c r="PH772" s="156"/>
      <c r="PI772" s="156"/>
      <c r="PJ772" s="156"/>
      <c r="PK772" s="156"/>
      <c r="PL772" s="156"/>
      <c r="PM772" s="156"/>
      <c r="PN772" s="156"/>
      <c r="PO772" s="156"/>
      <c r="PP772" s="156"/>
      <c r="PQ772" s="156"/>
      <c r="PR772" s="156"/>
      <c r="PS772" s="156"/>
      <c r="PT772" s="156"/>
      <c r="PU772" s="156"/>
      <c r="PV772" s="156"/>
      <c r="PW772" s="156"/>
      <c r="PX772" s="156"/>
      <c r="PY772" s="156"/>
      <c r="PZ772" s="156"/>
      <c r="QA772" s="156"/>
      <c r="QB772" s="156"/>
      <c r="QC772" s="156"/>
      <c r="QD772" s="156"/>
      <c r="QE772" s="156"/>
      <c r="QF772" s="156"/>
      <c r="QG772" s="156"/>
      <c r="QH772" s="156"/>
      <c r="QI772" s="156"/>
      <c r="QJ772" s="156"/>
      <c r="QK772" s="156"/>
      <c r="QL772" s="156"/>
      <c r="QM772" s="156"/>
      <c r="QN772" s="156"/>
      <c r="QO772" s="156"/>
      <c r="QP772" s="156"/>
      <c r="QQ772" s="156"/>
      <c r="QR772" s="156"/>
      <c r="QS772" s="156"/>
      <c r="QT772" s="156"/>
      <c r="QU772" s="156"/>
      <c r="QV772" s="156"/>
      <c r="QW772" s="156"/>
      <c r="QX772" s="156"/>
      <c r="QY772" s="156"/>
      <c r="QZ772" s="156"/>
      <c r="RA772" s="156"/>
      <c r="RB772" s="156"/>
      <c r="RC772" s="156"/>
      <c r="RD772" s="156"/>
      <c r="RE772" s="156"/>
      <c r="RF772" s="156"/>
      <c r="RG772" s="156"/>
      <c r="RH772" s="156"/>
      <c r="RI772" s="156"/>
      <c r="RJ772" s="156"/>
      <c r="RK772" s="156"/>
      <c r="RL772" s="156"/>
      <c r="RM772" s="156"/>
      <c r="RN772" s="156"/>
      <c r="RO772" s="156"/>
      <c r="RP772" s="156"/>
      <c r="RQ772" s="156"/>
      <c r="RR772" s="156"/>
      <c r="RS772" s="156"/>
      <c r="RT772" s="156"/>
      <c r="RU772" s="156"/>
      <c r="RV772" s="156"/>
      <c r="RW772" s="156"/>
      <c r="RX772" s="156"/>
      <c r="RY772" s="156"/>
      <c r="RZ772" s="156"/>
      <c r="SA772" s="156"/>
      <c r="SB772" s="156"/>
      <c r="SC772" s="156"/>
      <c r="SD772" s="156"/>
      <c r="SE772" s="156"/>
      <c r="SF772" s="156"/>
      <c r="SG772" s="156"/>
      <c r="SH772" s="156"/>
      <c r="SI772" s="156"/>
      <c r="SJ772" s="156"/>
      <c r="SK772" s="156"/>
      <c r="SL772" s="156"/>
      <c r="SM772" s="156"/>
      <c r="SN772" s="156"/>
      <c r="SO772" s="156"/>
      <c r="SP772" s="156"/>
      <c r="SQ772" s="156"/>
      <c r="SR772" s="156"/>
      <c r="SS772" s="156"/>
      <c r="ST772" s="156"/>
      <c r="SU772" s="156"/>
      <c r="SV772" s="156"/>
      <c r="SW772" s="156"/>
      <c r="SX772" s="156"/>
      <c r="SY772" s="156"/>
      <c r="SZ772" s="156"/>
      <c r="TA772" s="156"/>
      <c r="TB772" s="156"/>
      <c r="TC772" s="156"/>
      <c r="TD772" s="156"/>
      <c r="TE772" s="156"/>
      <c r="TF772" s="156"/>
      <c r="TG772" s="156"/>
      <c r="TH772" s="156"/>
      <c r="TI772" s="156"/>
      <c r="TJ772" s="156"/>
      <c r="TK772" s="156"/>
      <c r="TL772" s="156"/>
      <c r="TM772" s="156"/>
      <c r="TN772" s="156"/>
      <c r="TO772" s="156"/>
      <c r="TP772" s="156"/>
      <c r="TQ772" s="156"/>
      <c r="TR772" s="156"/>
      <c r="TS772" s="156"/>
      <c r="TT772" s="156"/>
      <c r="TU772" s="156"/>
      <c r="TV772" s="156"/>
      <c r="TW772" s="156"/>
      <c r="TX772" s="156"/>
      <c r="TY772" s="156"/>
      <c r="TZ772" s="156"/>
      <c r="UA772" s="156"/>
      <c r="UB772" s="156"/>
      <c r="UC772" s="156"/>
      <c r="UD772" s="156"/>
      <c r="UE772" s="156"/>
      <c r="UF772" s="156"/>
      <c r="UG772" s="156"/>
      <c r="UH772" s="156"/>
      <c r="UI772" s="156"/>
      <c r="UJ772" s="156"/>
      <c r="UK772" s="156"/>
      <c r="UL772" s="156"/>
      <c r="UM772" s="156"/>
      <c r="UN772" s="156"/>
      <c r="UO772" s="156"/>
      <c r="UP772" s="156"/>
      <c r="UQ772" s="156"/>
      <c r="UR772" s="156"/>
      <c r="US772" s="156"/>
      <c r="UT772" s="156"/>
      <c r="UU772" s="156"/>
      <c r="UV772" s="156"/>
      <c r="UW772" s="156"/>
      <c r="UX772" s="156"/>
      <c r="UY772" s="156"/>
      <c r="UZ772" s="156"/>
      <c r="VA772" s="156"/>
      <c r="VB772" s="156"/>
      <c r="VC772" s="156"/>
      <c r="VD772" s="156"/>
      <c r="VE772" s="156"/>
      <c r="VF772" s="156"/>
      <c r="VG772" s="156"/>
      <c r="VH772" s="156"/>
      <c r="VI772" s="156"/>
      <c r="VJ772" s="156"/>
      <c r="VK772" s="156"/>
      <c r="VL772" s="156"/>
      <c r="VM772" s="156"/>
      <c r="VN772" s="156"/>
      <c r="VO772" s="156"/>
      <c r="VP772" s="156"/>
      <c r="VQ772" s="156"/>
      <c r="VR772" s="156"/>
      <c r="VS772" s="156"/>
      <c r="VT772" s="156"/>
      <c r="VU772" s="156"/>
      <c r="VV772" s="156"/>
      <c r="VW772" s="156"/>
      <c r="VX772" s="156"/>
      <c r="VY772" s="156"/>
      <c r="VZ772" s="156"/>
      <c r="WA772" s="156"/>
      <c r="WB772" s="156"/>
      <c r="WC772" s="156"/>
      <c r="WD772" s="156"/>
      <c r="WE772" s="156"/>
      <c r="WF772" s="156"/>
      <c r="WG772" s="156"/>
      <c r="WH772" s="156"/>
      <c r="WI772" s="156"/>
      <c r="WJ772" s="156"/>
      <c r="WK772" s="156"/>
      <c r="WL772" s="156"/>
      <c r="WM772" s="156"/>
      <c r="WN772" s="156"/>
      <c r="WO772" s="156"/>
      <c r="WP772" s="156"/>
      <c r="WQ772" s="156"/>
      <c r="WR772" s="156"/>
      <c r="WS772" s="156"/>
      <c r="WT772" s="156"/>
      <c r="WU772" s="156"/>
      <c r="WV772" s="156"/>
      <c r="WW772" s="156"/>
      <c r="WX772" s="156"/>
      <c r="WY772" s="156"/>
      <c r="WZ772" s="156"/>
      <c r="XA772" s="156"/>
      <c r="XB772" s="156"/>
      <c r="XC772" s="156"/>
      <c r="XD772" s="156"/>
      <c r="XE772" s="156"/>
      <c r="XF772" s="156"/>
      <c r="XG772" s="156"/>
      <c r="XH772" s="156"/>
      <c r="XI772" s="156"/>
      <c r="XJ772" s="156"/>
      <c r="XK772" s="156"/>
      <c r="XL772" s="156"/>
      <c r="XM772" s="156"/>
      <c r="XN772" s="156"/>
      <c r="XO772" s="156"/>
      <c r="XP772" s="156"/>
      <c r="XQ772" s="156"/>
      <c r="XR772" s="156"/>
      <c r="XS772" s="156"/>
      <c r="XT772" s="156"/>
      <c r="XU772" s="156"/>
      <c r="XV772" s="156"/>
      <c r="XW772" s="156"/>
      <c r="XX772" s="156"/>
      <c r="XY772" s="156"/>
      <c r="XZ772" s="156"/>
      <c r="YA772" s="156"/>
      <c r="YB772" s="156"/>
      <c r="YC772" s="156"/>
      <c r="YD772" s="156"/>
      <c r="YE772" s="156"/>
      <c r="YF772" s="156"/>
      <c r="YG772" s="156"/>
      <c r="YH772" s="156"/>
      <c r="YI772" s="156"/>
      <c r="YJ772" s="156"/>
      <c r="YK772" s="156"/>
      <c r="YL772" s="156"/>
      <c r="YM772" s="156"/>
      <c r="YN772" s="156"/>
      <c r="YO772" s="156"/>
      <c r="YP772" s="156"/>
      <c r="YQ772" s="156"/>
      <c r="YR772" s="156"/>
      <c r="YS772" s="156"/>
      <c r="YT772" s="156"/>
      <c r="YU772" s="156"/>
      <c r="YV772" s="156"/>
      <c r="YW772" s="156"/>
      <c r="YX772" s="156"/>
      <c r="YY772" s="156"/>
      <c r="YZ772" s="156"/>
      <c r="ZA772" s="156"/>
      <c r="ZB772" s="156"/>
      <c r="ZC772" s="156"/>
      <c r="ZD772" s="156"/>
      <c r="ZE772" s="156"/>
      <c r="ZF772" s="156"/>
      <c r="ZG772" s="156"/>
      <c r="ZH772" s="156"/>
      <c r="ZI772" s="156"/>
      <c r="ZJ772" s="156"/>
      <c r="ZK772" s="156"/>
      <c r="ZL772" s="156"/>
      <c r="ZM772" s="156"/>
      <c r="ZN772" s="156"/>
      <c r="ZO772" s="156"/>
      <c r="ZP772" s="156"/>
      <c r="ZQ772" s="156"/>
      <c r="ZR772" s="156"/>
      <c r="ZS772" s="156"/>
      <c r="ZT772" s="156"/>
      <c r="ZU772" s="156"/>
      <c r="ZV772" s="156"/>
      <c r="ZW772" s="156"/>
      <c r="ZX772" s="156"/>
      <c r="ZY772" s="156"/>
      <c r="ZZ772" s="156"/>
      <c r="AAA772" s="156"/>
      <c r="AAB772" s="156"/>
      <c r="AAC772" s="156"/>
      <c r="AAD772" s="156"/>
      <c r="AAE772" s="156"/>
      <c r="AAF772" s="156"/>
      <c r="AAG772" s="156"/>
      <c r="AAH772" s="156"/>
      <c r="AAI772" s="156"/>
      <c r="AAJ772" s="156"/>
      <c r="AAK772" s="156"/>
      <c r="AAL772" s="156"/>
      <c r="AAM772" s="156"/>
      <c r="AAN772" s="156"/>
      <c r="AAO772" s="156"/>
      <c r="AAP772" s="156"/>
      <c r="AAQ772" s="156"/>
      <c r="AAR772" s="156"/>
      <c r="AAS772" s="156"/>
      <c r="AAT772" s="156"/>
      <c r="AAU772" s="156"/>
      <c r="AAV772" s="156"/>
      <c r="AAW772" s="156"/>
      <c r="AAX772" s="156"/>
      <c r="AAY772" s="156"/>
      <c r="AAZ772" s="156"/>
      <c r="ABA772" s="156"/>
      <c r="ABB772" s="156"/>
      <c r="ABC772" s="156"/>
      <c r="ABD772" s="156"/>
      <c r="ABE772" s="156"/>
      <c r="ABF772" s="156"/>
      <c r="ABG772" s="156"/>
      <c r="ABH772" s="156"/>
      <c r="ABI772" s="156"/>
      <c r="ABJ772" s="156"/>
      <c r="ABK772" s="156"/>
      <c r="ABL772" s="156"/>
      <c r="ABM772" s="156"/>
      <c r="ABN772" s="156"/>
      <c r="ABO772" s="156"/>
      <c r="ABP772" s="156"/>
      <c r="ABQ772" s="156"/>
      <c r="ABR772" s="156"/>
      <c r="ABS772" s="156"/>
      <c r="ABT772" s="156"/>
      <c r="ABU772" s="156"/>
      <c r="ABV772" s="156"/>
      <c r="ABW772" s="156"/>
      <c r="ABX772" s="156"/>
      <c r="ABY772" s="156"/>
      <c r="ABZ772" s="156"/>
      <c r="ACA772" s="156"/>
      <c r="ACB772" s="156"/>
      <c r="ACC772" s="156"/>
      <c r="ACD772" s="156"/>
      <c r="ACE772" s="156"/>
      <c r="ACF772" s="156"/>
      <c r="ACG772" s="156"/>
      <c r="ACH772" s="156"/>
      <c r="ACI772" s="156"/>
      <c r="ACJ772" s="156"/>
      <c r="ACK772" s="156"/>
      <c r="ACL772" s="156"/>
      <c r="ACM772" s="156"/>
      <c r="ACN772" s="156"/>
      <c r="ACO772" s="156"/>
      <c r="ACP772" s="156"/>
      <c r="ACQ772" s="156"/>
      <c r="ACR772" s="156"/>
      <c r="ACS772" s="156"/>
      <c r="ACT772" s="156"/>
      <c r="ACU772" s="156"/>
      <c r="ACV772" s="156"/>
      <c r="ACW772" s="156"/>
      <c r="ACX772" s="156"/>
      <c r="ACY772" s="156"/>
      <c r="ACZ772" s="156"/>
      <c r="ADA772" s="156"/>
      <c r="ADB772" s="156"/>
      <c r="ADC772" s="156"/>
      <c r="ADD772" s="156"/>
      <c r="ADE772" s="156"/>
      <c r="ADF772" s="156"/>
      <c r="ADG772" s="156"/>
      <c r="ADH772" s="156"/>
      <c r="ADI772" s="156"/>
      <c r="ADJ772" s="156"/>
      <c r="ADK772" s="156"/>
      <c r="ADL772" s="156"/>
      <c r="ADM772" s="156"/>
      <c r="ADN772" s="156"/>
      <c r="ADO772" s="156"/>
      <c r="ADP772" s="156"/>
      <c r="ADQ772" s="156"/>
      <c r="ADR772" s="156"/>
      <c r="ADS772" s="156"/>
      <c r="ADT772" s="156"/>
      <c r="ADU772" s="156"/>
      <c r="ADV772" s="156"/>
      <c r="ADW772" s="156"/>
      <c r="ADX772" s="156"/>
      <c r="ADY772" s="156"/>
      <c r="ADZ772" s="156"/>
      <c r="AEA772" s="156"/>
      <c r="AEB772" s="156"/>
      <c r="AEC772" s="156"/>
      <c r="AED772" s="156"/>
      <c r="AEE772" s="156"/>
      <c r="AEF772" s="156"/>
      <c r="AEG772" s="156"/>
      <c r="AEH772" s="156"/>
      <c r="AEI772" s="156"/>
      <c r="AEJ772" s="156"/>
      <c r="AEK772" s="156"/>
      <c r="AEL772" s="156"/>
      <c r="AEM772" s="156"/>
      <c r="AEN772" s="156"/>
      <c r="AEO772" s="156"/>
      <c r="AEP772" s="156"/>
      <c r="AEQ772" s="156"/>
      <c r="AER772" s="156"/>
      <c r="AES772" s="156"/>
      <c r="AET772" s="156"/>
      <c r="AEU772" s="156"/>
      <c r="AEV772" s="156"/>
      <c r="AEW772" s="156"/>
      <c r="AEX772" s="156"/>
      <c r="AEY772" s="156"/>
      <c r="AEZ772" s="156"/>
      <c r="AFA772" s="156"/>
      <c r="AFB772" s="156"/>
      <c r="AFC772" s="156"/>
      <c r="AFD772" s="156"/>
      <c r="AFE772" s="156"/>
      <c r="AFF772" s="156"/>
      <c r="AFG772" s="156"/>
      <c r="AFH772" s="156"/>
      <c r="AFI772" s="156"/>
      <c r="AFJ772" s="156"/>
      <c r="AFK772" s="156"/>
      <c r="AFL772" s="156"/>
      <c r="AFM772" s="156"/>
      <c r="AFN772" s="156"/>
      <c r="AFO772" s="156"/>
      <c r="AFP772" s="156"/>
      <c r="AFQ772" s="156"/>
      <c r="AFR772" s="156"/>
      <c r="AFS772" s="156"/>
      <c r="AFT772" s="156"/>
      <c r="AFU772" s="156"/>
      <c r="AFV772" s="156"/>
      <c r="AFW772" s="156"/>
      <c r="AFX772" s="156"/>
      <c r="AFY772" s="156"/>
      <c r="AFZ772" s="156"/>
      <c r="AGA772" s="156"/>
      <c r="AGB772" s="156"/>
      <c r="AGC772" s="156"/>
      <c r="AGD772" s="156"/>
      <c r="AGE772" s="156"/>
      <c r="AGF772" s="156"/>
      <c r="AGG772" s="156"/>
      <c r="AGH772" s="156"/>
      <c r="AGI772" s="156"/>
      <c r="AGJ772" s="156"/>
      <c r="AGK772" s="156"/>
      <c r="AGL772" s="156"/>
      <c r="AGM772" s="156"/>
      <c r="AGN772" s="156"/>
      <c r="AGO772" s="156"/>
      <c r="AGP772" s="156"/>
      <c r="AGQ772" s="156"/>
      <c r="AGR772" s="156"/>
      <c r="AGS772" s="156"/>
      <c r="AGT772" s="156"/>
      <c r="AGU772" s="156"/>
      <c r="AGV772" s="156"/>
      <c r="AGW772" s="156"/>
      <c r="AGX772" s="156"/>
      <c r="AGY772" s="156"/>
      <c r="AGZ772" s="156"/>
      <c r="AHA772" s="156"/>
      <c r="AHB772" s="156"/>
      <c r="AHC772" s="156"/>
      <c r="AHD772" s="156"/>
      <c r="AHE772" s="156"/>
      <c r="AHF772" s="156"/>
      <c r="AHG772" s="156"/>
      <c r="AHH772" s="156"/>
      <c r="AHI772" s="156"/>
      <c r="AHJ772" s="156"/>
      <c r="AHK772" s="156"/>
      <c r="AHL772" s="156"/>
      <c r="AHM772" s="156"/>
      <c r="AHN772" s="156"/>
      <c r="AHO772" s="156"/>
      <c r="AHP772" s="156"/>
      <c r="AHQ772" s="156"/>
      <c r="AHR772" s="156"/>
      <c r="AHS772" s="156"/>
      <c r="AHT772" s="156"/>
      <c r="AHU772" s="156"/>
      <c r="AHV772" s="156"/>
      <c r="AHW772" s="156"/>
      <c r="AHX772" s="156"/>
      <c r="AHY772" s="156"/>
      <c r="AHZ772" s="156"/>
      <c r="AIA772" s="156"/>
      <c r="AIB772" s="156"/>
      <c r="AIC772" s="156"/>
      <c r="AID772" s="156"/>
      <c r="AIE772" s="156"/>
      <c r="AIF772" s="156"/>
      <c r="AIG772" s="156"/>
      <c r="AIH772" s="156"/>
      <c r="AII772" s="156"/>
      <c r="AIJ772" s="156"/>
      <c r="AIK772" s="156"/>
      <c r="AIL772" s="156"/>
      <c r="AIM772" s="156"/>
      <c r="AIN772" s="156"/>
      <c r="AIO772" s="156"/>
      <c r="AIP772" s="156"/>
      <c r="AIQ772" s="156"/>
      <c r="AIR772" s="156"/>
      <c r="AIS772" s="156"/>
      <c r="AIT772" s="156"/>
      <c r="AIU772" s="156"/>
      <c r="AIV772" s="156"/>
      <c r="AIW772" s="156"/>
      <c r="AIX772" s="156"/>
      <c r="AIY772" s="156"/>
      <c r="AIZ772" s="156"/>
      <c r="AJA772" s="156"/>
      <c r="AJB772" s="156"/>
      <c r="AJC772" s="156"/>
      <c r="AJD772" s="156"/>
      <c r="AJE772" s="156"/>
      <c r="AJF772" s="156"/>
      <c r="AJG772" s="156"/>
      <c r="AJH772" s="156"/>
      <c r="AJI772" s="156"/>
      <c r="AJJ772" s="156"/>
      <c r="AJK772" s="156"/>
      <c r="AJL772" s="156"/>
      <c r="AJM772" s="156"/>
      <c r="AJN772" s="156"/>
      <c r="AJO772" s="156"/>
      <c r="AJP772" s="156"/>
      <c r="AJQ772" s="156"/>
      <c r="AJR772" s="156"/>
      <c r="AJS772" s="156"/>
      <c r="AJT772" s="156"/>
      <c r="AJU772" s="156"/>
      <c r="AJV772" s="156"/>
      <c r="AJW772" s="156"/>
      <c r="AJX772" s="156"/>
      <c r="AJY772" s="156"/>
      <c r="AJZ772" s="156"/>
      <c r="AKA772" s="156"/>
      <c r="AKB772" s="156"/>
      <c r="AKC772" s="156"/>
      <c r="AKD772" s="156"/>
      <c r="AKE772" s="156"/>
      <c r="AKF772" s="156"/>
      <c r="AKG772" s="156"/>
      <c r="AKH772" s="156"/>
      <c r="AKI772" s="156"/>
      <c r="AKJ772" s="156"/>
      <c r="AKK772" s="156"/>
      <c r="AKL772" s="156"/>
      <c r="AKM772" s="156"/>
      <c r="AKN772" s="156"/>
      <c r="AKO772" s="156"/>
      <c r="AKP772" s="156"/>
      <c r="AKQ772" s="156"/>
      <c r="AKR772" s="156"/>
      <c r="AKS772" s="156"/>
      <c r="AKT772" s="156"/>
      <c r="AKU772" s="156"/>
      <c r="AKV772" s="156"/>
      <c r="AKW772" s="156"/>
      <c r="AKX772" s="156"/>
      <c r="AKY772" s="156"/>
      <c r="AKZ772" s="156"/>
      <c r="ALA772" s="156"/>
      <c r="ALB772" s="156"/>
      <c r="ALC772" s="156"/>
      <c r="ALD772" s="156"/>
      <c r="ALE772" s="156"/>
      <c r="ALF772" s="156"/>
      <c r="ALG772" s="156"/>
      <c r="ALH772" s="156"/>
      <c r="ALI772" s="156"/>
      <c r="ALJ772" s="156"/>
      <c r="ALK772" s="156"/>
      <c r="ALL772" s="156"/>
      <c r="ALM772" s="156"/>
      <c r="ALN772" s="156"/>
      <c r="ALO772" s="156"/>
      <c r="ALP772" s="156"/>
      <c r="ALQ772" s="156"/>
      <c r="ALR772" s="156"/>
      <c r="ALS772" s="156"/>
      <c r="ALT772" s="156"/>
      <c r="ALU772" s="156"/>
      <c r="ALV772" s="156"/>
      <c r="ALW772" s="156"/>
      <c r="ALX772" s="156"/>
      <c r="ALY772" s="156"/>
      <c r="ALZ772" s="156"/>
      <c r="AMA772" s="156"/>
      <c r="AMB772" s="156"/>
      <c r="AMC772" s="156"/>
      <c r="AMD772" s="156"/>
      <c r="AME772" s="156"/>
      <c r="AMF772" s="156"/>
      <c r="AMG772" s="156"/>
      <c r="AMH772" s="156"/>
      <c r="AMI772" s="156"/>
      <c r="AMJ772" s="156"/>
      <c r="AMK772" s="156"/>
      <c r="AML772" s="156"/>
      <c r="AMM772" s="156"/>
      <c r="AMN772" s="156"/>
      <c r="AMO772" s="156"/>
      <c r="AMP772" s="156"/>
      <c r="AMQ772" s="156"/>
      <c r="AMR772" s="156"/>
      <c r="AMS772" s="156"/>
      <c r="AMT772" s="156"/>
      <c r="AMU772" s="156"/>
      <c r="AMV772" s="156"/>
      <c r="AMW772" s="156"/>
      <c r="AMX772" s="156"/>
      <c r="AMY772" s="156"/>
      <c r="AMZ772" s="156"/>
      <c r="ANA772" s="156"/>
      <c r="ANB772" s="156"/>
      <c r="ANC772" s="156"/>
      <c r="AND772" s="156"/>
      <c r="ANE772" s="156"/>
      <c r="ANF772" s="156"/>
      <c r="ANG772" s="156"/>
      <c r="ANH772" s="156"/>
      <c r="ANI772" s="156"/>
      <c r="ANJ772" s="156"/>
      <c r="ANK772" s="156"/>
      <c r="ANL772" s="156"/>
      <c r="ANM772" s="156"/>
      <c r="ANN772" s="156"/>
      <c r="ANO772" s="156"/>
      <c r="ANP772" s="156"/>
      <c r="ANQ772" s="156"/>
      <c r="ANR772" s="156"/>
      <c r="ANS772" s="156"/>
      <c r="ANT772" s="156"/>
      <c r="ANU772" s="156"/>
      <c r="ANV772" s="156"/>
      <c r="ANW772" s="156"/>
      <c r="ANX772" s="156"/>
      <c r="ANY772" s="156"/>
      <c r="ANZ772" s="156"/>
      <c r="AOA772" s="156"/>
      <c r="AOB772" s="156"/>
      <c r="AOC772" s="156"/>
      <c r="AOD772" s="156"/>
      <c r="AOE772" s="156"/>
      <c r="AOF772" s="156"/>
      <c r="AOG772" s="156"/>
      <c r="AOH772" s="156"/>
      <c r="AOI772" s="156"/>
      <c r="AOJ772" s="156"/>
      <c r="AOK772" s="156"/>
      <c r="AOL772" s="156"/>
      <c r="AOM772" s="156"/>
      <c r="AON772" s="156"/>
      <c r="AOO772" s="156"/>
      <c r="AOP772" s="156"/>
      <c r="AOQ772" s="156"/>
      <c r="AOR772" s="156"/>
      <c r="AOS772" s="156"/>
      <c r="AOT772" s="156"/>
      <c r="AOU772" s="156"/>
      <c r="AOV772" s="156"/>
      <c r="AOW772" s="156"/>
      <c r="AOX772" s="156"/>
      <c r="AOY772" s="156"/>
      <c r="AOZ772" s="156"/>
      <c r="APA772" s="156"/>
      <c r="APB772" s="156"/>
      <c r="APC772" s="156"/>
      <c r="APD772" s="156"/>
      <c r="APE772" s="156"/>
      <c r="APF772" s="156"/>
      <c r="APG772" s="156"/>
      <c r="APH772" s="156"/>
      <c r="API772" s="156"/>
      <c r="APJ772" s="156"/>
      <c r="APK772" s="156"/>
      <c r="APL772" s="156"/>
      <c r="APM772" s="156"/>
      <c r="APN772" s="156"/>
      <c r="APO772" s="156"/>
      <c r="APP772" s="156"/>
      <c r="APQ772" s="156"/>
      <c r="APR772" s="156"/>
      <c r="APS772" s="156"/>
      <c r="APT772" s="156"/>
      <c r="APU772" s="156"/>
      <c r="APV772" s="156"/>
      <c r="APW772" s="156"/>
      <c r="APX772" s="156"/>
      <c r="APY772" s="156"/>
      <c r="APZ772" s="156"/>
      <c r="AQA772" s="156"/>
      <c r="AQB772" s="156"/>
      <c r="AQC772" s="156"/>
      <c r="AQD772" s="156"/>
      <c r="AQE772" s="156"/>
      <c r="AQF772" s="156"/>
      <c r="AQG772" s="156"/>
      <c r="AQH772" s="156"/>
      <c r="AQI772" s="156"/>
      <c r="AQJ772" s="156"/>
      <c r="AQK772" s="156"/>
      <c r="AQL772" s="156"/>
      <c r="AQM772" s="156"/>
      <c r="AQN772" s="156"/>
      <c r="AQO772" s="156"/>
      <c r="AQP772" s="156"/>
      <c r="AQQ772" s="156"/>
      <c r="AQR772" s="156"/>
      <c r="AQS772" s="156"/>
      <c r="AQT772" s="156"/>
      <c r="AQU772" s="156"/>
      <c r="AQV772" s="156"/>
      <c r="AQW772" s="156"/>
      <c r="AQX772" s="156"/>
      <c r="AQY772" s="156"/>
      <c r="AQZ772" s="156"/>
      <c r="ARA772" s="156"/>
      <c r="ARB772" s="156"/>
      <c r="ARC772" s="156"/>
      <c r="ARD772" s="156"/>
      <c r="ARE772" s="156"/>
      <c r="ARF772" s="156"/>
      <c r="ARG772" s="156"/>
      <c r="ARH772" s="156"/>
      <c r="ARI772" s="156"/>
      <c r="ARJ772" s="156"/>
      <c r="ARK772" s="156"/>
      <c r="ARL772" s="156"/>
      <c r="ARM772" s="156"/>
      <c r="ARN772" s="156"/>
      <c r="ARO772" s="156"/>
      <c r="ARP772" s="156"/>
      <c r="ARQ772" s="156"/>
      <c r="ARR772" s="156"/>
      <c r="ARS772" s="156"/>
      <c r="ART772" s="156"/>
      <c r="ARU772" s="156"/>
      <c r="ARV772" s="156"/>
      <c r="ARW772" s="156"/>
      <c r="ARX772" s="156"/>
      <c r="ARY772" s="156"/>
      <c r="ARZ772" s="156"/>
      <c r="ASA772" s="156"/>
      <c r="ASB772" s="156"/>
      <c r="ASC772" s="156"/>
      <c r="ASD772" s="156"/>
      <c r="ASE772" s="156"/>
      <c r="ASF772" s="156"/>
      <c r="ASG772" s="156"/>
      <c r="ASH772" s="156"/>
      <c r="ASI772" s="156"/>
      <c r="ASJ772" s="156"/>
      <c r="ASK772" s="156"/>
      <c r="ASL772" s="156"/>
      <c r="ASM772" s="156"/>
      <c r="ASN772" s="156"/>
      <c r="ASO772" s="156"/>
      <c r="ASP772" s="156"/>
      <c r="ASQ772" s="156"/>
      <c r="ASR772" s="156"/>
      <c r="ASS772" s="156"/>
      <c r="AST772" s="156"/>
      <c r="ASU772" s="156"/>
      <c r="ASV772" s="156"/>
      <c r="ASW772" s="156"/>
      <c r="ASX772" s="156"/>
      <c r="ASY772" s="156"/>
      <c r="ASZ772" s="156"/>
      <c r="ATA772" s="156"/>
      <c r="ATB772" s="156"/>
      <c r="ATC772" s="156"/>
      <c r="ATD772" s="156"/>
      <c r="ATE772" s="156"/>
      <c r="ATF772" s="156"/>
      <c r="ATG772" s="156"/>
      <c r="ATH772" s="156"/>
      <c r="ATI772" s="156"/>
      <c r="ATJ772" s="156"/>
      <c r="ATK772" s="156"/>
      <c r="ATL772" s="156"/>
      <c r="ATM772" s="156"/>
      <c r="ATN772" s="156"/>
      <c r="ATO772" s="156"/>
      <c r="ATP772" s="156"/>
      <c r="ATQ772" s="156"/>
      <c r="ATR772" s="156"/>
      <c r="ATS772" s="156"/>
      <c r="ATT772" s="156"/>
      <c r="ATU772" s="156"/>
      <c r="ATV772" s="156"/>
      <c r="ATW772" s="156"/>
      <c r="ATX772" s="156"/>
      <c r="ATY772" s="156"/>
      <c r="ATZ772" s="156"/>
      <c r="AUA772" s="156"/>
      <c r="AUB772" s="156"/>
      <c r="AUC772" s="156"/>
      <c r="AUD772" s="156"/>
      <c r="AUE772" s="156"/>
      <c r="AUF772" s="156"/>
      <c r="AUG772" s="156"/>
      <c r="AUH772" s="156"/>
      <c r="AUI772" s="156"/>
      <c r="AUJ772" s="156"/>
      <c r="AUK772" s="156"/>
      <c r="AUL772" s="156"/>
      <c r="AUM772" s="156"/>
      <c r="AUN772" s="156"/>
      <c r="AUO772" s="156"/>
      <c r="AUP772" s="156"/>
      <c r="AUQ772" s="156"/>
      <c r="AUR772" s="156"/>
      <c r="AUS772" s="156"/>
      <c r="AUT772" s="156"/>
      <c r="AUU772" s="156"/>
      <c r="AUV772" s="156"/>
      <c r="AUW772" s="156"/>
      <c r="AUX772" s="156"/>
      <c r="AUY772" s="156"/>
      <c r="AUZ772" s="156"/>
      <c r="AVA772" s="156"/>
      <c r="AVB772" s="156"/>
      <c r="AVC772" s="156"/>
      <c r="AVD772" s="156"/>
      <c r="AVE772" s="156"/>
      <c r="AVF772" s="156"/>
      <c r="AVG772" s="156"/>
      <c r="AVH772" s="156"/>
      <c r="AVI772" s="156"/>
      <c r="AVJ772" s="156"/>
      <c r="AVK772" s="156"/>
      <c r="AVL772" s="156"/>
      <c r="AVM772" s="156"/>
      <c r="AVN772" s="156"/>
      <c r="AVO772" s="156"/>
      <c r="AVP772" s="156"/>
      <c r="AVQ772" s="156"/>
      <c r="AVR772" s="156"/>
      <c r="AVS772" s="156"/>
      <c r="AVT772" s="156"/>
      <c r="AVU772" s="156"/>
      <c r="AVV772" s="156"/>
      <c r="AVW772" s="156"/>
      <c r="AVX772" s="156"/>
      <c r="AVY772" s="156"/>
      <c r="AVZ772" s="156"/>
      <c r="AWA772" s="156"/>
      <c r="AWB772" s="156"/>
      <c r="AWC772" s="156"/>
      <c r="AWD772" s="156"/>
      <c r="AWE772" s="156"/>
      <c r="AWF772" s="156"/>
      <c r="AWG772" s="156"/>
      <c r="AWH772" s="156"/>
      <c r="AWI772" s="156"/>
      <c r="AWJ772" s="156"/>
      <c r="AWK772" s="156"/>
      <c r="AWL772" s="156"/>
      <c r="AWM772" s="156"/>
      <c r="AWN772" s="156"/>
      <c r="AWO772" s="156"/>
      <c r="AWP772" s="156"/>
      <c r="AWQ772" s="156"/>
      <c r="AWR772" s="156"/>
      <c r="AWS772" s="156"/>
      <c r="AWT772" s="156"/>
      <c r="AWU772" s="156"/>
      <c r="AWV772" s="156"/>
      <c r="AWW772" s="156"/>
      <c r="AWX772" s="156"/>
      <c r="AWY772" s="156"/>
      <c r="AWZ772" s="156"/>
      <c r="AXA772" s="156"/>
      <c r="AXB772" s="156"/>
      <c r="AXC772" s="156"/>
      <c r="AXD772" s="156"/>
      <c r="AXE772" s="156"/>
      <c r="AXF772" s="156"/>
      <c r="AXG772" s="156"/>
      <c r="AXH772" s="156"/>
      <c r="AXI772" s="156"/>
      <c r="AXJ772" s="156"/>
      <c r="AXK772" s="156"/>
      <c r="AXL772" s="156"/>
      <c r="AXM772" s="156"/>
      <c r="AXN772" s="156"/>
      <c r="AXO772" s="156"/>
      <c r="AXP772" s="156"/>
      <c r="AXQ772" s="156"/>
      <c r="AXR772" s="156"/>
      <c r="AXS772" s="156"/>
      <c r="AXT772" s="156"/>
      <c r="AXU772" s="156"/>
      <c r="AXV772" s="156"/>
      <c r="AXW772" s="156"/>
      <c r="AXX772" s="156"/>
      <c r="AXY772" s="156"/>
      <c r="AXZ772" s="156"/>
      <c r="AYA772" s="156"/>
      <c r="AYB772" s="156"/>
      <c r="AYC772" s="156"/>
      <c r="AYD772" s="156"/>
      <c r="AYE772" s="156"/>
      <c r="AYF772" s="156"/>
      <c r="AYG772" s="156"/>
      <c r="AYH772" s="156"/>
      <c r="AYI772" s="156"/>
      <c r="AYJ772" s="156"/>
      <c r="AYK772" s="156"/>
      <c r="AYL772" s="156"/>
      <c r="AYM772" s="156"/>
      <c r="AYN772" s="156"/>
      <c r="AYO772" s="156"/>
      <c r="AYP772" s="156"/>
      <c r="AYQ772" s="156"/>
      <c r="AYR772" s="156"/>
      <c r="AYS772" s="156"/>
      <c r="AYT772" s="156"/>
      <c r="AYU772" s="156"/>
      <c r="AYV772" s="156"/>
      <c r="AYW772" s="156"/>
      <c r="AYX772" s="156"/>
      <c r="AYY772" s="156"/>
      <c r="AYZ772" s="156"/>
      <c r="AZA772" s="156"/>
      <c r="AZB772" s="156"/>
      <c r="AZC772" s="156"/>
      <c r="AZD772" s="156"/>
      <c r="AZE772" s="156"/>
      <c r="AZF772" s="156"/>
      <c r="AZG772" s="156"/>
      <c r="AZH772" s="156"/>
      <c r="AZI772" s="156"/>
      <c r="AZJ772" s="156"/>
      <c r="AZK772" s="156"/>
      <c r="AZL772" s="156"/>
      <c r="AZM772" s="156"/>
      <c r="AZN772" s="156"/>
      <c r="AZO772" s="156"/>
      <c r="AZP772" s="156"/>
      <c r="AZQ772" s="156"/>
      <c r="AZR772" s="156"/>
      <c r="AZS772" s="156"/>
      <c r="AZT772" s="156"/>
      <c r="AZU772" s="156"/>
      <c r="AZV772" s="156"/>
      <c r="AZW772" s="156"/>
      <c r="AZX772" s="156"/>
      <c r="AZY772" s="156"/>
      <c r="AZZ772" s="156"/>
      <c r="BAA772" s="156"/>
      <c r="BAB772" s="156"/>
      <c r="BAC772" s="156"/>
      <c r="BAD772" s="156"/>
      <c r="BAE772" s="156"/>
      <c r="BAF772" s="156"/>
      <c r="BAG772" s="156"/>
      <c r="BAH772" s="156"/>
      <c r="BAI772" s="156"/>
      <c r="BAJ772" s="156"/>
      <c r="BAK772" s="156"/>
      <c r="BAL772" s="156"/>
      <c r="BAM772" s="156"/>
      <c r="BAN772" s="156"/>
      <c r="BAO772" s="156"/>
      <c r="BAP772" s="156"/>
      <c r="BAQ772" s="156"/>
      <c r="BAR772" s="156"/>
      <c r="BAS772" s="156"/>
      <c r="BAT772" s="156"/>
      <c r="BAU772" s="156"/>
      <c r="BAV772" s="156"/>
      <c r="BAW772" s="156"/>
      <c r="BAX772" s="156"/>
      <c r="BAY772" s="156"/>
      <c r="BAZ772" s="156"/>
      <c r="BBA772" s="156"/>
      <c r="BBB772" s="156"/>
      <c r="BBC772" s="156"/>
      <c r="BBD772" s="156"/>
      <c r="BBE772" s="156"/>
      <c r="BBF772" s="156"/>
      <c r="BBG772" s="156"/>
      <c r="BBH772" s="156"/>
      <c r="BBI772" s="156"/>
      <c r="BBJ772" s="156"/>
      <c r="BBK772" s="156"/>
      <c r="BBL772" s="156"/>
      <c r="BBM772" s="156"/>
      <c r="BBN772" s="156"/>
      <c r="BBO772" s="156"/>
      <c r="BBP772" s="156"/>
      <c r="BBQ772" s="156"/>
      <c r="BBR772" s="156"/>
      <c r="BBS772" s="156"/>
      <c r="BBT772" s="156"/>
      <c r="BBU772" s="156"/>
      <c r="BBV772" s="156"/>
      <c r="BBW772" s="156"/>
      <c r="BBX772" s="156"/>
      <c r="BBY772" s="156"/>
      <c r="BBZ772" s="156"/>
      <c r="BCA772" s="156"/>
      <c r="BCB772" s="156"/>
      <c r="BCC772" s="156"/>
      <c r="BCD772" s="156"/>
      <c r="BCE772" s="156"/>
      <c r="BCF772" s="156"/>
      <c r="BCG772" s="156"/>
      <c r="BCH772" s="156"/>
      <c r="BCI772" s="156"/>
      <c r="BCJ772" s="156"/>
      <c r="BCK772" s="156"/>
      <c r="BCL772" s="156"/>
      <c r="BCM772" s="156"/>
      <c r="BCN772" s="156"/>
      <c r="BCO772" s="156"/>
      <c r="BCP772" s="156"/>
      <c r="BCQ772" s="156"/>
      <c r="BCR772" s="156"/>
      <c r="BCS772" s="156"/>
      <c r="BCT772" s="156"/>
      <c r="BCU772" s="156"/>
      <c r="BCV772" s="156"/>
      <c r="BCW772" s="156"/>
      <c r="BCX772" s="156"/>
      <c r="BCY772" s="156"/>
      <c r="BCZ772" s="156"/>
      <c r="BDA772" s="156"/>
      <c r="BDB772" s="156"/>
      <c r="BDC772" s="156"/>
      <c r="BDD772" s="156"/>
      <c r="BDE772" s="156"/>
      <c r="BDF772" s="156"/>
      <c r="BDG772" s="156"/>
      <c r="BDH772" s="156"/>
      <c r="BDI772" s="156"/>
      <c r="BDJ772" s="156"/>
      <c r="BDK772" s="156"/>
      <c r="BDL772" s="156"/>
      <c r="BDM772" s="156"/>
      <c r="BDN772" s="156"/>
      <c r="BDO772" s="156"/>
      <c r="BDP772" s="156"/>
      <c r="BDQ772" s="156"/>
      <c r="BDR772" s="156"/>
      <c r="BDS772" s="156"/>
      <c r="BDT772" s="156"/>
      <c r="BDU772" s="156"/>
      <c r="BDV772" s="156"/>
      <c r="BDW772" s="156"/>
      <c r="BDX772" s="156"/>
      <c r="BDY772" s="156"/>
      <c r="BDZ772" s="156"/>
      <c r="BEA772" s="156"/>
      <c r="BEB772" s="156"/>
      <c r="BEC772" s="156"/>
      <c r="BED772" s="156"/>
      <c r="BEE772" s="156"/>
      <c r="BEF772" s="156"/>
      <c r="BEG772" s="156"/>
      <c r="BEH772" s="156"/>
      <c r="BEI772" s="156"/>
      <c r="BEJ772" s="156"/>
      <c r="BEK772" s="156"/>
      <c r="BEL772" s="156"/>
      <c r="BEM772" s="156"/>
      <c r="BEN772" s="156"/>
      <c r="BEO772" s="156"/>
      <c r="BEP772" s="156"/>
      <c r="BEQ772" s="156"/>
      <c r="BER772" s="156"/>
      <c r="BES772" s="156"/>
      <c r="BET772" s="156"/>
      <c r="BEU772" s="156"/>
      <c r="BEV772" s="156"/>
      <c r="BEW772" s="156"/>
      <c r="BEX772" s="156"/>
      <c r="BEY772" s="156"/>
      <c r="BEZ772" s="156"/>
      <c r="BFA772" s="156"/>
      <c r="BFB772" s="156"/>
      <c r="BFC772" s="156"/>
      <c r="BFD772" s="156"/>
      <c r="BFE772" s="156"/>
      <c r="BFF772" s="156"/>
      <c r="BFG772" s="156"/>
      <c r="BFH772" s="156"/>
      <c r="BFI772" s="156"/>
      <c r="BFJ772" s="156"/>
      <c r="BFK772" s="156"/>
      <c r="BFL772" s="156"/>
      <c r="BFM772" s="156"/>
      <c r="BFN772" s="156"/>
      <c r="BFO772" s="156"/>
      <c r="BFP772" s="156"/>
      <c r="BFQ772" s="156"/>
      <c r="BFR772" s="156"/>
      <c r="BFS772" s="156"/>
      <c r="BFT772" s="156"/>
      <c r="BFU772" s="156"/>
      <c r="BFV772" s="156"/>
      <c r="BFW772" s="156"/>
      <c r="BFX772" s="156"/>
      <c r="BFY772" s="156"/>
      <c r="BFZ772" s="156"/>
      <c r="BGA772" s="156"/>
      <c r="BGB772" s="156"/>
      <c r="BGC772" s="156"/>
      <c r="BGD772" s="156"/>
      <c r="BGE772" s="156"/>
      <c r="BGF772" s="156"/>
      <c r="BGG772" s="156"/>
      <c r="BGH772" s="156"/>
      <c r="BGI772" s="156"/>
      <c r="BGJ772" s="156"/>
      <c r="BGK772" s="156"/>
      <c r="BGL772" s="156"/>
      <c r="BGM772" s="156"/>
      <c r="BGN772" s="156"/>
      <c r="BGO772" s="156"/>
      <c r="BGP772" s="156"/>
      <c r="BGQ772" s="156"/>
      <c r="BGR772" s="156"/>
      <c r="BGS772" s="156"/>
      <c r="BGT772" s="156"/>
      <c r="BGU772" s="156"/>
      <c r="BGV772" s="156"/>
      <c r="BGW772" s="156"/>
      <c r="BGX772" s="156"/>
      <c r="BGY772" s="156"/>
      <c r="BGZ772" s="156"/>
      <c r="BHA772" s="156"/>
      <c r="BHB772" s="156"/>
      <c r="BHC772" s="156"/>
      <c r="BHD772" s="156"/>
      <c r="BHE772" s="156"/>
      <c r="BHF772" s="156"/>
      <c r="BHG772" s="156"/>
      <c r="BHH772" s="156"/>
      <c r="BHI772" s="156"/>
      <c r="BHJ772" s="156"/>
      <c r="BHK772" s="156"/>
      <c r="BHL772" s="156"/>
      <c r="BHM772" s="156"/>
      <c r="BHN772" s="156"/>
      <c r="BHO772" s="156"/>
      <c r="BHP772" s="156"/>
      <c r="BHQ772" s="156"/>
      <c r="BHR772" s="156"/>
      <c r="BHS772" s="156"/>
      <c r="BHT772" s="156"/>
      <c r="BHU772" s="156"/>
      <c r="BHV772" s="156"/>
      <c r="BHW772" s="156"/>
      <c r="BHX772" s="156"/>
      <c r="BHY772" s="156"/>
      <c r="BHZ772" s="156"/>
      <c r="BIA772" s="156"/>
      <c r="BIB772" s="156"/>
      <c r="BIC772" s="156"/>
      <c r="BID772" s="156"/>
      <c r="BIE772" s="156"/>
      <c r="BIF772" s="156"/>
      <c r="BIG772" s="156"/>
      <c r="BIH772" s="156"/>
      <c r="BII772" s="156"/>
      <c r="BIJ772" s="156"/>
      <c r="BIK772" s="156"/>
      <c r="BIL772" s="156"/>
      <c r="BIM772" s="156"/>
      <c r="BIN772" s="156"/>
      <c r="BIO772" s="156"/>
      <c r="BIP772" s="156"/>
      <c r="BIQ772" s="156"/>
      <c r="BIR772" s="156"/>
      <c r="BIS772" s="156"/>
      <c r="BIT772" s="156"/>
      <c r="BIU772" s="156"/>
      <c r="BIV772" s="156"/>
      <c r="BIW772" s="156"/>
      <c r="BIX772" s="156"/>
      <c r="BIY772" s="156"/>
      <c r="BIZ772" s="156"/>
      <c r="BJA772" s="156"/>
      <c r="BJB772" s="156"/>
      <c r="BJC772" s="156"/>
      <c r="BJD772" s="156"/>
      <c r="BJE772" s="156"/>
      <c r="BJF772" s="156"/>
      <c r="BJG772" s="156"/>
      <c r="BJH772" s="156"/>
      <c r="BJI772" s="156"/>
      <c r="BJJ772" s="156"/>
      <c r="BJK772" s="156"/>
      <c r="BJL772" s="156"/>
      <c r="BJM772" s="156"/>
      <c r="BJN772" s="156"/>
      <c r="BJO772" s="156"/>
      <c r="BJP772" s="156"/>
      <c r="BJQ772" s="156"/>
      <c r="BJR772" s="156"/>
      <c r="BJS772" s="156"/>
      <c r="BJT772" s="156"/>
      <c r="BJU772" s="156"/>
      <c r="BJV772" s="156"/>
      <c r="BJW772" s="156"/>
      <c r="BJX772" s="156"/>
      <c r="BJY772" s="156"/>
      <c r="BJZ772" s="156"/>
      <c r="BKA772" s="156"/>
      <c r="BKB772" s="156"/>
      <c r="BKC772" s="156"/>
      <c r="BKD772" s="156"/>
      <c r="BKE772" s="156"/>
      <c r="BKF772" s="156"/>
      <c r="BKG772" s="156"/>
      <c r="BKH772" s="156"/>
      <c r="BKI772" s="156"/>
      <c r="BKJ772" s="156"/>
      <c r="BKK772" s="156"/>
      <c r="BKL772" s="156"/>
      <c r="BKM772" s="156"/>
      <c r="BKN772" s="156"/>
      <c r="BKO772" s="156"/>
      <c r="BKP772" s="156"/>
      <c r="BKQ772" s="156"/>
      <c r="BKR772" s="156"/>
      <c r="BKS772" s="156"/>
      <c r="BKT772" s="156"/>
      <c r="BKU772" s="156"/>
      <c r="BKV772" s="156"/>
      <c r="BKW772" s="156"/>
      <c r="BKX772" s="156"/>
      <c r="BKY772" s="156"/>
      <c r="BKZ772" s="156"/>
      <c r="BLA772" s="156"/>
      <c r="BLB772" s="156"/>
      <c r="BLC772" s="156"/>
      <c r="BLD772" s="156"/>
      <c r="BLE772" s="156"/>
      <c r="BLF772" s="156"/>
      <c r="BLG772" s="156"/>
      <c r="BLH772" s="156"/>
      <c r="BLI772" s="156"/>
      <c r="BLJ772" s="156"/>
      <c r="BLK772" s="156"/>
      <c r="BLL772" s="156"/>
      <c r="BLM772" s="156"/>
      <c r="BLN772" s="156"/>
      <c r="BLO772" s="156"/>
      <c r="BLP772" s="156"/>
      <c r="BLQ772" s="156"/>
      <c r="BLR772" s="156"/>
      <c r="BLS772" s="156"/>
      <c r="BLT772" s="156"/>
      <c r="BLU772" s="156"/>
      <c r="BLV772" s="156"/>
      <c r="BLW772" s="156"/>
      <c r="BLX772" s="156"/>
      <c r="BLY772" s="156"/>
      <c r="BLZ772" s="156"/>
      <c r="BMA772" s="156"/>
      <c r="BMB772" s="156"/>
      <c r="BMC772" s="156"/>
      <c r="BMD772" s="156"/>
      <c r="BME772" s="156"/>
      <c r="BMF772" s="156"/>
      <c r="BMG772" s="156"/>
      <c r="BMH772" s="156"/>
      <c r="BMI772" s="156"/>
      <c r="BMJ772" s="156"/>
      <c r="BMK772" s="156"/>
      <c r="BML772" s="156"/>
      <c r="BMM772" s="156"/>
      <c r="BMN772" s="156"/>
      <c r="BMO772" s="156"/>
      <c r="BMP772" s="156"/>
      <c r="BMQ772" s="156"/>
      <c r="BMR772" s="156"/>
      <c r="BMS772" s="156"/>
      <c r="BMT772" s="156"/>
      <c r="BMU772" s="156"/>
      <c r="BMV772" s="156"/>
      <c r="BMW772" s="156"/>
      <c r="BMX772" s="156"/>
      <c r="BMY772" s="156"/>
      <c r="BMZ772" s="156"/>
      <c r="BNA772" s="156"/>
      <c r="BNB772" s="156"/>
      <c r="BNC772" s="156"/>
      <c r="BND772" s="156"/>
      <c r="BNE772" s="156"/>
      <c r="BNF772" s="156"/>
      <c r="BNG772" s="156"/>
      <c r="BNH772" s="156"/>
      <c r="BNI772" s="156"/>
      <c r="BNJ772" s="156"/>
      <c r="BNK772" s="156"/>
      <c r="BNL772" s="156"/>
      <c r="BNM772" s="156"/>
      <c r="BNN772" s="156"/>
      <c r="BNO772" s="156"/>
      <c r="BNP772" s="156"/>
      <c r="BNQ772" s="156"/>
      <c r="BNR772" s="156"/>
      <c r="BNS772" s="156"/>
      <c r="BNT772" s="156"/>
      <c r="BNU772" s="156"/>
      <c r="BNV772" s="156"/>
      <c r="BNW772" s="156"/>
      <c r="BNX772" s="156"/>
      <c r="BNY772" s="156"/>
      <c r="BNZ772" s="156"/>
      <c r="BOA772" s="156"/>
      <c r="BOB772" s="156"/>
      <c r="BOC772" s="156"/>
      <c r="BOD772" s="156"/>
      <c r="BOE772" s="156"/>
      <c r="BOF772" s="156"/>
      <c r="BOG772" s="156"/>
      <c r="BOH772" s="156"/>
      <c r="BOI772" s="156"/>
      <c r="BOJ772" s="156"/>
      <c r="BOK772" s="156"/>
      <c r="BOL772" s="156"/>
      <c r="BOM772" s="156"/>
      <c r="BON772" s="156"/>
      <c r="BOO772" s="156"/>
      <c r="BOP772" s="156"/>
      <c r="BOQ772" s="156"/>
      <c r="BOR772" s="156"/>
      <c r="BOS772" s="156"/>
      <c r="BOT772" s="156"/>
      <c r="BOU772" s="156"/>
      <c r="BOV772" s="156"/>
      <c r="BOW772" s="156"/>
      <c r="BOX772" s="156"/>
      <c r="BOY772" s="156"/>
      <c r="BOZ772" s="156"/>
      <c r="BPA772" s="156"/>
      <c r="BPB772" s="156"/>
      <c r="BPC772" s="156"/>
      <c r="BPD772" s="156"/>
      <c r="BPE772" s="156"/>
      <c r="BPF772" s="156"/>
      <c r="BPG772" s="156"/>
      <c r="BPH772" s="156"/>
      <c r="BPI772" s="156"/>
      <c r="BPJ772" s="156"/>
      <c r="BPK772" s="156"/>
      <c r="BPL772" s="156"/>
      <c r="BPM772" s="156"/>
      <c r="BPN772" s="156"/>
      <c r="BPO772" s="156"/>
      <c r="BPP772" s="156"/>
      <c r="BPQ772" s="156"/>
      <c r="BPR772" s="156"/>
      <c r="BPS772" s="156"/>
      <c r="BPT772" s="156"/>
      <c r="BPU772" s="156"/>
      <c r="BPV772" s="156"/>
      <c r="BPW772" s="156"/>
      <c r="BPX772" s="156"/>
      <c r="BPY772" s="156"/>
      <c r="BPZ772" s="156"/>
      <c r="BQA772" s="156"/>
      <c r="BQB772" s="156"/>
      <c r="BQC772" s="156"/>
      <c r="BQD772" s="156"/>
      <c r="BQE772" s="156"/>
      <c r="BQF772" s="156"/>
      <c r="BQG772" s="156"/>
      <c r="BQH772" s="156"/>
      <c r="BQI772" s="156"/>
      <c r="BQJ772" s="156"/>
      <c r="BQK772" s="156"/>
      <c r="BQL772" s="156"/>
      <c r="BQM772" s="156"/>
      <c r="BQN772" s="156"/>
      <c r="BQO772" s="156"/>
      <c r="BQP772" s="156"/>
      <c r="BQQ772" s="156"/>
      <c r="BQR772" s="156"/>
      <c r="BQS772" s="156"/>
      <c r="BQT772" s="156"/>
      <c r="BQU772" s="156"/>
      <c r="BQV772" s="156"/>
      <c r="BQW772" s="156"/>
      <c r="BQX772" s="156"/>
      <c r="BQY772" s="156"/>
      <c r="BQZ772" s="156"/>
      <c r="BRA772" s="156"/>
      <c r="BRB772" s="156"/>
      <c r="BRC772" s="156"/>
      <c r="BRD772" s="156"/>
      <c r="BRE772" s="156"/>
      <c r="BRF772" s="156"/>
      <c r="BRG772" s="156"/>
      <c r="BRH772" s="156"/>
      <c r="BRI772" s="156"/>
      <c r="BRJ772" s="156"/>
      <c r="BRK772" s="156"/>
      <c r="BRL772" s="156"/>
      <c r="BRM772" s="156"/>
      <c r="BRN772" s="156"/>
      <c r="BRO772" s="156"/>
      <c r="BRP772" s="156"/>
      <c r="BRQ772" s="156"/>
      <c r="BRR772" s="156"/>
      <c r="BRS772" s="156"/>
      <c r="BRT772" s="156"/>
      <c r="BRU772" s="156"/>
      <c r="BRV772" s="156"/>
      <c r="BRW772" s="156"/>
      <c r="BRX772" s="156"/>
      <c r="BRY772" s="156"/>
      <c r="BRZ772" s="156"/>
      <c r="BSA772" s="156"/>
      <c r="BSB772" s="156"/>
      <c r="BSC772" s="156"/>
      <c r="BSD772" s="156"/>
      <c r="BSE772" s="156"/>
      <c r="BSF772" s="156"/>
      <c r="BSG772" s="156"/>
      <c r="BSH772" s="156"/>
      <c r="BSI772" s="156"/>
      <c r="BSJ772" s="156"/>
      <c r="BSK772" s="156"/>
      <c r="BSL772" s="156"/>
      <c r="BSM772" s="156"/>
      <c r="BSN772" s="156"/>
      <c r="BSO772" s="156"/>
      <c r="BSP772" s="156"/>
      <c r="BSQ772" s="156"/>
      <c r="BSR772" s="156"/>
      <c r="BSS772" s="156"/>
      <c r="BST772" s="156"/>
      <c r="BSU772" s="156"/>
      <c r="BSV772" s="156"/>
      <c r="BSW772" s="156"/>
      <c r="BSX772" s="156"/>
      <c r="BSY772" s="156"/>
      <c r="BSZ772" s="156"/>
      <c r="BTA772" s="156"/>
      <c r="BTB772" s="156"/>
      <c r="BTC772" s="156"/>
      <c r="BTD772" s="156"/>
      <c r="BTE772" s="156"/>
      <c r="BTF772" s="156"/>
      <c r="BTG772" s="156"/>
      <c r="BTH772" s="156"/>
      <c r="BTI772" s="156"/>
      <c r="BTJ772" s="156"/>
      <c r="BTK772" s="156"/>
      <c r="BTL772" s="156"/>
      <c r="BTM772" s="156"/>
      <c r="BTN772" s="156"/>
      <c r="BTO772" s="156"/>
      <c r="BTP772" s="156"/>
      <c r="BTQ772" s="156"/>
      <c r="BTR772" s="156"/>
      <c r="BTS772" s="156"/>
      <c r="BTT772" s="156"/>
      <c r="BTU772" s="156"/>
      <c r="BTV772" s="156"/>
      <c r="BTW772" s="156"/>
      <c r="BTX772" s="156"/>
      <c r="BTY772" s="156"/>
      <c r="BTZ772" s="156"/>
      <c r="BUA772" s="156"/>
      <c r="BUB772" s="156"/>
      <c r="BUC772" s="156"/>
      <c r="BUD772" s="156"/>
      <c r="BUE772" s="156"/>
      <c r="BUF772" s="156"/>
      <c r="BUG772" s="156"/>
      <c r="BUH772" s="156"/>
      <c r="BUI772" s="156"/>
      <c r="BUJ772" s="156"/>
      <c r="BUK772" s="156"/>
      <c r="BUL772" s="156"/>
      <c r="BUM772" s="156"/>
      <c r="BUN772" s="156"/>
      <c r="BUO772" s="156"/>
      <c r="BUP772" s="156"/>
      <c r="BUQ772" s="156"/>
      <c r="BUR772" s="156"/>
      <c r="BUS772" s="156"/>
      <c r="BUT772" s="156"/>
      <c r="BUU772" s="156"/>
      <c r="BUV772" s="156"/>
      <c r="BUW772" s="156"/>
      <c r="BUX772" s="156"/>
      <c r="BUY772" s="156"/>
      <c r="BUZ772" s="156"/>
      <c r="BVA772" s="156"/>
      <c r="BVB772" s="156"/>
      <c r="BVC772" s="156"/>
      <c r="BVD772" s="156"/>
      <c r="BVE772" s="156"/>
      <c r="BVF772" s="156"/>
      <c r="BVG772" s="156"/>
      <c r="BVH772" s="156"/>
      <c r="BVI772" s="156"/>
      <c r="BVJ772" s="156"/>
      <c r="BVK772" s="156"/>
      <c r="BVL772" s="156"/>
      <c r="BVM772" s="156"/>
      <c r="BVN772" s="156"/>
      <c r="BVO772" s="156"/>
      <c r="BVP772" s="156"/>
      <c r="BVQ772" s="156"/>
      <c r="BVR772" s="156"/>
      <c r="BVS772" s="156"/>
      <c r="BVT772" s="156"/>
      <c r="BVU772" s="156"/>
      <c r="BVV772" s="156"/>
      <c r="BVW772" s="156"/>
      <c r="BVX772" s="156"/>
      <c r="BVY772" s="156"/>
      <c r="BVZ772" s="156"/>
      <c r="BWA772" s="156"/>
      <c r="BWB772" s="156"/>
      <c r="BWC772" s="156"/>
      <c r="BWD772" s="156"/>
      <c r="BWE772" s="156"/>
      <c r="BWF772" s="156"/>
      <c r="BWG772" s="156"/>
      <c r="BWH772" s="156"/>
      <c r="BWI772" s="156"/>
      <c r="BWJ772" s="156"/>
      <c r="BWK772" s="156"/>
      <c r="BWL772" s="156"/>
      <c r="BWM772" s="156"/>
      <c r="BWN772" s="156"/>
      <c r="BWO772" s="156"/>
      <c r="BWP772" s="156"/>
      <c r="BWQ772" s="156"/>
      <c r="BWR772" s="156"/>
      <c r="BWS772" s="156"/>
      <c r="BWT772" s="156"/>
      <c r="BWU772" s="156"/>
      <c r="BWV772" s="156"/>
      <c r="BWW772" s="156"/>
      <c r="BWX772" s="156"/>
      <c r="BWY772" s="156"/>
      <c r="BWZ772" s="156"/>
      <c r="BXA772" s="156"/>
      <c r="BXB772" s="156"/>
      <c r="BXC772" s="156"/>
      <c r="BXD772" s="156"/>
      <c r="BXE772" s="156"/>
      <c r="BXF772" s="156"/>
      <c r="BXG772" s="156"/>
      <c r="BXH772" s="156"/>
      <c r="BXI772" s="156"/>
      <c r="BXJ772" s="156"/>
      <c r="BXK772" s="156"/>
      <c r="BXL772" s="156"/>
      <c r="BXM772" s="156"/>
      <c r="BXN772" s="156"/>
      <c r="BXO772" s="156"/>
      <c r="BXP772" s="156"/>
      <c r="BXQ772" s="156"/>
      <c r="BXR772" s="156"/>
      <c r="BXS772" s="156"/>
      <c r="BXT772" s="156"/>
      <c r="BXU772" s="156"/>
      <c r="BXV772" s="156"/>
      <c r="BXW772" s="156"/>
      <c r="BXX772" s="156"/>
      <c r="BXY772" s="156"/>
      <c r="BXZ772" s="156"/>
      <c r="BYA772" s="156"/>
      <c r="BYB772" s="156"/>
      <c r="BYC772" s="156"/>
      <c r="BYD772" s="156"/>
      <c r="BYE772" s="156"/>
      <c r="BYF772" s="156"/>
      <c r="BYG772" s="156"/>
      <c r="BYH772" s="156"/>
      <c r="BYI772" s="156"/>
      <c r="BYJ772" s="156"/>
      <c r="BYK772" s="156"/>
      <c r="BYL772" s="156"/>
      <c r="BYM772" s="156"/>
      <c r="BYN772" s="156"/>
      <c r="BYO772" s="156"/>
      <c r="BYP772" s="156"/>
      <c r="BYQ772" s="156"/>
      <c r="BYR772" s="156"/>
      <c r="BYS772" s="156"/>
      <c r="BYT772" s="156"/>
      <c r="BYU772" s="156"/>
      <c r="BYV772" s="156"/>
      <c r="BYW772" s="156"/>
      <c r="BYX772" s="156"/>
      <c r="BYY772" s="156"/>
      <c r="BYZ772" s="156"/>
      <c r="BZA772" s="156"/>
      <c r="BZB772" s="156"/>
      <c r="BZC772" s="156"/>
      <c r="BZD772" s="156"/>
      <c r="BZE772" s="156"/>
      <c r="BZF772" s="156"/>
      <c r="BZG772" s="156"/>
      <c r="BZH772" s="156"/>
      <c r="BZI772" s="156"/>
      <c r="BZJ772" s="156"/>
      <c r="BZK772" s="156"/>
      <c r="BZL772" s="156"/>
      <c r="BZM772" s="156"/>
      <c r="BZN772" s="156"/>
      <c r="BZO772" s="156"/>
      <c r="BZP772" s="156"/>
      <c r="BZQ772" s="156"/>
      <c r="BZR772" s="156"/>
      <c r="BZS772" s="156"/>
      <c r="BZT772" s="156"/>
      <c r="BZU772" s="156"/>
      <c r="BZV772" s="156"/>
      <c r="BZW772" s="156"/>
      <c r="BZX772" s="156"/>
      <c r="BZY772" s="156"/>
      <c r="BZZ772" s="156"/>
      <c r="CAA772" s="156"/>
      <c r="CAB772" s="156"/>
      <c r="CAC772" s="156"/>
      <c r="CAD772" s="156"/>
      <c r="CAE772" s="156"/>
      <c r="CAF772" s="156"/>
      <c r="CAG772" s="156"/>
      <c r="CAH772" s="156"/>
      <c r="CAI772" s="156"/>
      <c r="CAJ772" s="156"/>
      <c r="CAK772" s="156"/>
      <c r="CAL772" s="156"/>
      <c r="CAM772" s="156"/>
      <c r="CAN772" s="156"/>
      <c r="CAO772" s="156"/>
      <c r="CAP772" s="156"/>
      <c r="CAQ772" s="156"/>
      <c r="CAR772" s="156"/>
      <c r="CAS772" s="156"/>
      <c r="CAT772" s="156"/>
      <c r="CAU772" s="156"/>
      <c r="CAV772" s="156"/>
      <c r="CAW772" s="156"/>
      <c r="CAX772" s="156"/>
      <c r="CAY772" s="156"/>
      <c r="CAZ772" s="156"/>
      <c r="CBA772" s="156"/>
      <c r="CBB772" s="156"/>
      <c r="CBC772" s="156"/>
      <c r="CBD772" s="156"/>
      <c r="CBE772" s="156"/>
      <c r="CBF772" s="156"/>
      <c r="CBG772" s="156"/>
      <c r="CBH772" s="156"/>
      <c r="CBI772" s="156"/>
      <c r="CBJ772" s="156"/>
      <c r="CBK772" s="156"/>
      <c r="CBL772" s="156"/>
      <c r="CBM772" s="156"/>
      <c r="CBN772" s="156"/>
      <c r="CBO772" s="156"/>
      <c r="CBP772" s="156"/>
      <c r="CBQ772" s="156"/>
      <c r="CBR772" s="156"/>
      <c r="CBS772" s="156"/>
      <c r="CBT772" s="156"/>
      <c r="CBU772" s="156"/>
      <c r="CBV772" s="156"/>
      <c r="CBW772" s="156"/>
      <c r="CBX772" s="156"/>
      <c r="CBY772" s="156"/>
      <c r="CBZ772" s="156"/>
      <c r="CCA772" s="156"/>
      <c r="CCB772" s="156"/>
      <c r="CCC772" s="156"/>
      <c r="CCD772" s="156"/>
      <c r="CCE772" s="156"/>
      <c r="CCF772" s="156"/>
      <c r="CCG772" s="156"/>
      <c r="CCH772" s="156"/>
      <c r="CCI772" s="156"/>
      <c r="CCJ772" s="156"/>
      <c r="CCK772" s="156"/>
      <c r="CCL772" s="156"/>
      <c r="CCM772" s="156"/>
      <c r="CCN772" s="156"/>
      <c r="CCO772" s="156"/>
      <c r="CCP772" s="156"/>
      <c r="CCQ772" s="156"/>
      <c r="CCR772" s="156"/>
      <c r="CCS772" s="156"/>
      <c r="CCT772" s="156"/>
      <c r="CCU772" s="156"/>
      <c r="CCV772" s="156"/>
      <c r="CCW772" s="156"/>
      <c r="CCX772" s="156"/>
      <c r="CCY772" s="156"/>
      <c r="CCZ772" s="156"/>
      <c r="CDA772" s="156"/>
      <c r="CDB772" s="156"/>
      <c r="CDC772" s="156"/>
      <c r="CDD772" s="156"/>
      <c r="CDE772" s="156"/>
      <c r="CDF772" s="156"/>
      <c r="CDG772" s="156"/>
      <c r="CDH772" s="156"/>
      <c r="CDI772" s="156"/>
      <c r="CDJ772" s="156"/>
      <c r="CDK772" s="156"/>
      <c r="CDL772" s="156"/>
      <c r="CDM772" s="156"/>
      <c r="CDN772" s="156"/>
      <c r="CDO772" s="156"/>
      <c r="CDP772" s="156"/>
      <c r="CDQ772" s="156"/>
      <c r="CDR772" s="156"/>
      <c r="CDS772" s="156"/>
      <c r="CDT772" s="156"/>
      <c r="CDU772" s="156"/>
      <c r="CDV772" s="156"/>
      <c r="CDW772" s="156"/>
      <c r="CDX772" s="156"/>
      <c r="CDY772" s="156"/>
      <c r="CDZ772" s="156"/>
      <c r="CEA772" s="156"/>
      <c r="CEB772" s="156"/>
      <c r="CEC772" s="156"/>
      <c r="CED772" s="156"/>
      <c r="CEE772" s="156"/>
      <c r="CEF772" s="156"/>
      <c r="CEG772" s="156"/>
      <c r="CEH772" s="156"/>
      <c r="CEI772" s="156"/>
      <c r="CEJ772" s="156"/>
      <c r="CEK772" s="156"/>
      <c r="CEL772" s="156"/>
      <c r="CEM772" s="156"/>
      <c r="CEN772" s="156"/>
      <c r="CEO772" s="156"/>
      <c r="CEP772" s="156"/>
      <c r="CEQ772" s="156"/>
      <c r="CER772" s="156"/>
      <c r="CES772" s="156"/>
      <c r="CET772" s="156"/>
      <c r="CEU772" s="156"/>
      <c r="CEV772" s="156"/>
      <c r="CEW772" s="156"/>
      <c r="CEX772" s="156"/>
      <c r="CEY772" s="156"/>
      <c r="CEZ772" s="156"/>
      <c r="CFA772" s="156"/>
      <c r="CFB772" s="156"/>
      <c r="CFC772" s="156"/>
      <c r="CFD772" s="156"/>
      <c r="CFE772" s="156"/>
      <c r="CFF772" s="156"/>
      <c r="CFG772" s="156"/>
      <c r="CFH772" s="156"/>
      <c r="CFI772" s="156"/>
      <c r="CFJ772" s="156"/>
      <c r="CFK772" s="156"/>
      <c r="CFL772" s="156"/>
      <c r="CFM772" s="156"/>
      <c r="CFN772" s="156"/>
      <c r="CFO772" s="156"/>
      <c r="CFP772" s="156"/>
      <c r="CFQ772" s="156"/>
      <c r="CFR772" s="156"/>
      <c r="CFS772" s="156"/>
      <c r="CFT772" s="156"/>
      <c r="CFU772" s="156"/>
      <c r="CFV772" s="156"/>
      <c r="CFW772" s="156"/>
      <c r="CFX772" s="156"/>
      <c r="CFY772" s="156"/>
      <c r="CFZ772" s="156"/>
      <c r="CGA772" s="156"/>
      <c r="CGB772" s="156"/>
      <c r="CGC772" s="156"/>
      <c r="CGD772" s="156"/>
      <c r="CGE772" s="156"/>
      <c r="CGF772" s="156"/>
      <c r="CGG772" s="156"/>
      <c r="CGH772" s="156"/>
      <c r="CGI772" s="156"/>
      <c r="CGJ772" s="156"/>
      <c r="CGK772" s="156"/>
      <c r="CGL772" s="156"/>
      <c r="CGM772" s="156"/>
      <c r="CGN772" s="156"/>
      <c r="CGO772" s="156"/>
      <c r="CGP772" s="156"/>
      <c r="CGQ772" s="156"/>
      <c r="CGR772" s="156"/>
      <c r="CGS772" s="156"/>
      <c r="CGT772" s="156"/>
      <c r="CGU772" s="156"/>
      <c r="CGV772" s="156"/>
      <c r="CGW772" s="156"/>
      <c r="CGX772" s="156"/>
      <c r="CGY772" s="156"/>
      <c r="CGZ772" s="156"/>
      <c r="CHA772" s="156"/>
      <c r="CHB772" s="156"/>
      <c r="CHC772" s="156"/>
      <c r="CHD772" s="156"/>
      <c r="CHE772" s="156"/>
      <c r="CHF772" s="156"/>
      <c r="CHG772" s="156"/>
      <c r="CHH772" s="156"/>
      <c r="CHI772" s="156"/>
      <c r="CHJ772" s="156"/>
      <c r="CHK772" s="156"/>
      <c r="CHL772" s="156"/>
      <c r="CHM772" s="156"/>
      <c r="CHN772" s="156"/>
      <c r="CHO772" s="156"/>
      <c r="CHP772" s="156"/>
      <c r="CHQ772" s="156"/>
      <c r="CHR772" s="156"/>
      <c r="CHS772" s="156"/>
      <c r="CHT772" s="156"/>
      <c r="CHU772" s="156"/>
      <c r="CHV772" s="156"/>
      <c r="CHW772" s="156"/>
      <c r="CHX772" s="156"/>
      <c r="CHY772" s="156"/>
      <c r="CHZ772" s="156"/>
      <c r="CIA772" s="156"/>
      <c r="CIB772" s="156"/>
      <c r="CIC772" s="156"/>
      <c r="CID772" s="156"/>
      <c r="CIE772" s="156"/>
      <c r="CIF772" s="156"/>
      <c r="CIG772" s="156"/>
      <c r="CIH772" s="156"/>
      <c r="CII772" s="156"/>
      <c r="CIJ772" s="156"/>
      <c r="CIK772" s="156"/>
      <c r="CIL772" s="156"/>
      <c r="CIM772" s="156"/>
      <c r="CIN772" s="156"/>
      <c r="CIO772" s="156"/>
      <c r="CIP772" s="156"/>
      <c r="CIQ772" s="156"/>
      <c r="CIR772" s="156"/>
      <c r="CIS772" s="156"/>
      <c r="CIT772" s="156"/>
      <c r="CIU772" s="156"/>
      <c r="CIV772" s="156"/>
      <c r="CIW772" s="156"/>
      <c r="CIX772" s="156"/>
      <c r="CIY772" s="156"/>
      <c r="CIZ772" s="156"/>
      <c r="CJA772" s="156"/>
      <c r="CJB772" s="156"/>
      <c r="CJC772" s="156"/>
      <c r="CJD772" s="156"/>
      <c r="CJE772" s="156"/>
      <c r="CJF772" s="156"/>
      <c r="CJG772" s="156"/>
      <c r="CJH772" s="156"/>
      <c r="CJI772" s="156"/>
      <c r="CJJ772" s="156"/>
      <c r="CJK772" s="156"/>
      <c r="CJL772" s="156"/>
      <c r="CJM772" s="156"/>
      <c r="CJN772" s="156"/>
      <c r="CJO772" s="156"/>
      <c r="CJP772" s="156"/>
      <c r="CJQ772" s="156"/>
      <c r="CJR772" s="156"/>
      <c r="CJS772" s="156"/>
      <c r="CJT772" s="156"/>
      <c r="CJU772" s="156"/>
      <c r="CJV772" s="156"/>
      <c r="CJW772" s="156"/>
      <c r="CJX772" s="156"/>
      <c r="CJY772" s="156"/>
      <c r="CJZ772" s="156"/>
      <c r="CKA772" s="156"/>
      <c r="CKB772" s="156"/>
      <c r="CKC772" s="156"/>
      <c r="CKD772" s="156"/>
      <c r="CKE772" s="156"/>
      <c r="CKF772" s="156"/>
      <c r="CKG772" s="156"/>
      <c r="CKH772" s="156"/>
      <c r="CKI772" s="156"/>
      <c r="CKJ772" s="156"/>
      <c r="CKK772" s="156"/>
      <c r="CKL772" s="156"/>
      <c r="CKM772" s="156"/>
      <c r="CKN772" s="156"/>
      <c r="CKO772" s="156"/>
      <c r="CKP772" s="156"/>
      <c r="CKQ772" s="156"/>
      <c r="CKR772" s="156"/>
      <c r="CKS772" s="156"/>
      <c r="CKT772" s="156"/>
      <c r="CKU772" s="156"/>
      <c r="CKV772" s="156"/>
      <c r="CKW772" s="156"/>
      <c r="CKX772" s="156"/>
      <c r="CKY772" s="156"/>
      <c r="CKZ772" s="156"/>
      <c r="CLA772" s="156"/>
      <c r="CLB772" s="156"/>
      <c r="CLC772" s="156"/>
      <c r="CLD772" s="156"/>
      <c r="CLE772" s="156"/>
      <c r="CLF772" s="156"/>
      <c r="CLG772" s="156"/>
      <c r="CLH772" s="156"/>
      <c r="CLI772" s="156"/>
      <c r="CLJ772" s="156"/>
      <c r="CLK772" s="156"/>
      <c r="CLL772" s="156"/>
      <c r="CLM772" s="156"/>
      <c r="CLN772" s="156"/>
      <c r="CLO772" s="156"/>
      <c r="CLP772" s="156"/>
      <c r="CLQ772" s="156"/>
      <c r="CLR772" s="156"/>
      <c r="CLS772" s="156"/>
      <c r="CLT772" s="156"/>
      <c r="CLU772" s="156"/>
      <c r="CLV772" s="156"/>
      <c r="CLW772" s="156"/>
      <c r="CLX772" s="156"/>
      <c r="CLY772" s="156"/>
      <c r="CLZ772" s="156"/>
      <c r="CMA772" s="156"/>
      <c r="CMB772" s="156"/>
      <c r="CMC772" s="156"/>
      <c r="CMD772" s="156"/>
      <c r="CME772" s="156"/>
      <c r="CMF772" s="156"/>
      <c r="CMG772" s="156"/>
      <c r="CMH772" s="156"/>
      <c r="CMI772" s="156"/>
      <c r="CMJ772" s="156"/>
      <c r="CMK772" s="156"/>
      <c r="CML772" s="156"/>
      <c r="CMM772" s="156"/>
      <c r="CMN772" s="156"/>
      <c r="CMO772" s="156"/>
      <c r="CMP772" s="156"/>
      <c r="CMQ772" s="156"/>
      <c r="CMR772" s="156"/>
      <c r="CMS772" s="156"/>
      <c r="CMT772" s="156"/>
      <c r="CMU772" s="156"/>
      <c r="CMV772" s="156"/>
      <c r="CMW772" s="156"/>
      <c r="CMX772" s="156"/>
      <c r="CMY772" s="156"/>
      <c r="CMZ772" s="156"/>
      <c r="CNA772" s="156"/>
      <c r="CNB772" s="156"/>
      <c r="CNC772" s="156"/>
      <c r="CND772" s="156"/>
      <c r="CNE772" s="156"/>
      <c r="CNF772" s="156"/>
      <c r="CNG772" s="156"/>
      <c r="CNH772" s="156"/>
      <c r="CNI772" s="156"/>
      <c r="CNJ772" s="156"/>
      <c r="CNK772" s="156"/>
      <c r="CNL772" s="156"/>
      <c r="CNM772" s="156"/>
      <c r="CNN772" s="156"/>
      <c r="CNO772" s="156"/>
      <c r="CNP772" s="156"/>
      <c r="CNQ772" s="156"/>
      <c r="CNR772" s="156"/>
      <c r="CNS772" s="156"/>
      <c r="CNT772" s="156"/>
      <c r="CNU772" s="156"/>
      <c r="CNV772" s="156"/>
      <c r="CNW772" s="156"/>
      <c r="CNX772" s="156"/>
      <c r="CNY772" s="156"/>
      <c r="CNZ772" s="156"/>
      <c r="COA772" s="156"/>
      <c r="COB772" s="156"/>
      <c r="COC772" s="156"/>
      <c r="COD772" s="156"/>
      <c r="COE772" s="156"/>
      <c r="COF772" s="156"/>
      <c r="COG772" s="156"/>
      <c r="COH772" s="156"/>
      <c r="COI772" s="156"/>
      <c r="COJ772" s="156"/>
      <c r="COK772" s="156"/>
      <c r="COL772" s="156"/>
      <c r="COM772" s="156"/>
      <c r="CON772" s="156"/>
      <c r="COO772" s="156"/>
      <c r="COP772" s="156"/>
      <c r="COQ772" s="156"/>
      <c r="COR772" s="156"/>
      <c r="COS772" s="156"/>
      <c r="COT772" s="156"/>
      <c r="COU772" s="156"/>
      <c r="COV772" s="156"/>
      <c r="COW772" s="156"/>
      <c r="COX772" s="156"/>
      <c r="COY772" s="156"/>
      <c r="COZ772" s="156"/>
      <c r="CPA772" s="156"/>
      <c r="CPB772" s="156"/>
      <c r="CPC772" s="156"/>
      <c r="CPD772" s="156"/>
      <c r="CPE772" s="156"/>
      <c r="CPF772" s="156"/>
      <c r="CPG772" s="156"/>
      <c r="CPH772" s="156"/>
      <c r="CPI772" s="156"/>
      <c r="CPJ772" s="156"/>
      <c r="CPK772" s="156"/>
      <c r="CPL772" s="156"/>
      <c r="CPM772" s="156"/>
      <c r="CPN772" s="156"/>
      <c r="CPO772" s="156"/>
      <c r="CPP772" s="156"/>
      <c r="CPQ772" s="156"/>
      <c r="CPR772" s="156"/>
      <c r="CPS772" s="156"/>
      <c r="CPT772" s="156"/>
      <c r="CPU772" s="156"/>
      <c r="CPV772" s="156"/>
      <c r="CPW772" s="156"/>
      <c r="CPX772" s="156"/>
      <c r="CPY772" s="156"/>
      <c r="CPZ772" s="156"/>
      <c r="CQA772" s="156"/>
      <c r="CQB772" s="156"/>
      <c r="CQC772" s="156"/>
      <c r="CQD772" s="156"/>
      <c r="CQE772" s="156"/>
      <c r="CQF772" s="156"/>
      <c r="CQG772" s="156"/>
      <c r="CQH772" s="156"/>
      <c r="CQI772" s="156"/>
      <c r="CQJ772" s="156"/>
      <c r="CQK772" s="156"/>
      <c r="CQL772" s="156"/>
      <c r="CQM772" s="156"/>
      <c r="CQN772" s="156"/>
      <c r="CQO772" s="156"/>
      <c r="CQP772" s="156"/>
      <c r="CQQ772" s="156"/>
      <c r="CQR772" s="156"/>
      <c r="CQS772" s="156"/>
      <c r="CQT772" s="156"/>
      <c r="CQU772" s="156"/>
      <c r="CQV772" s="156"/>
      <c r="CQW772" s="156"/>
      <c r="CQX772" s="156"/>
      <c r="CQY772" s="156"/>
      <c r="CQZ772" s="156"/>
      <c r="CRA772" s="156"/>
      <c r="CRB772" s="156"/>
      <c r="CRC772" s="156"/>
      <c r="CRD772" s="156"/>
      <c r="CRE772" s="156"/>
      <c r="CRF772" s="156"/>
      <c r="CRG772" s="156"/>
      <c r="CRH772" s="156"/>
      <c r="CRI772" s="156"/>
      <c r="CRJ772" s="156"/>
      <c r="CRK772" s="156"/>
      <c r="CRL772" s="156"/>
      <c r="CRM772" s="156"/>
      <c r="CRN772" s="156"/>
      <c r="CRO772" s="156"/>
      <c r="CRP772" s="156"/>
      <c r="CRQ772" s="156"/>
      <c r="CRR772" s="156"/>
      <c r="CRS772" s="156"/>
      <c r="CRT772" s="156"/>
      <c r="CRU772" s="156"/>
      <c r="CRV772" s="156"/>
      <c r="CRW772" s="156"/>
      <c r="CRX772" s="156"/>
      <c r="CRY772" s="156"/>
      <c r="CRZ772" s="156"/>
      <c r="CSA772" s="156"/>
      <c r="CSB772" s="156"/>
      <c r="CSC772" s="156"/>
      <c r="CSD772" s="156"/>
      <c r="CSE772" s="156"/>
      <c r="CSF772" s="156"/>
      <c r="CSG772" s="156"/>
      <c r="CSH772" s="156"/>
      <c r="CSI772" s="156"/>
      <c r="CSJ772" s="156"/>
      <c r="CSK772" s="156"/>
      <c r="CSL772" s="156"/>
      <c r="CSM772" s="156"/>
      <c r="CSN772" s="156"/>
      <c r="CSO772" s="156"/>
      <c r="CSP772" s="156"/>
      <c r="CSQ772" s="156"/>
      <c r="CSR772" s="156"/>
      <c r="CSS772" s="156"/>
      <c r="CST772" s="156"/>
      <c r="CSU772" s="156"/>
      <c r="CSV772" s="156"/>
      <c r="CSW772" s="156"/>
      <c r="CSX772" s="156"/>
      <c r="CSY772" s="156"/>
      <c r="CSZ772" s="156"/>
      <c r="CTA772" s="156"/>
      <c r="CTB772" s="156"/>
      <c r="CTC772" s="156"/>
      <c r="CTD772" s="156"/>
      <c r="CTE772" s="156"/>
      <c r="CTF772" s="156"/>
      <c r="CTG772" s="156"/>
      <c r="CTH772" s="156"/>
      <c r="CTI772" s="156"/>
      <c r="CTJ772" s="156"/>
      <c r="CTK772" s="156"/>
      <c r="CTL772" s="156"/>
      <c r="CTM772" s="156"/>
      <c r="CTN772" s="156"/>
      <c r="CTO772" s="156"/>
      <c r="CTP772" s="156"/>
      <c r="CTQ772" s="156"/>
      <c r="CTR772" s="156"/>
      <c r="CTS772" s="156"/>
      <c r="CTT772" s="156"/>
      <c r="CTU772" s="156"/>
      <c r="CTV772" s="156"/>
      <c r="CTW772" s="156"/>
      <c r="CTX772" s="156"/>
      <c r="CTY772" s="156"/>
      <c r="CTZ772" s="156"/>
      <c r="CUA772" s="156"/>
      <c r="CUB772" s="156"/>
      <c r="CUC772" s="156"/>
      <c r="CUD772" s="156"/>
      <c r="CUE772" s="156"/>
      <c r="CUF772" s="156"/>
      <c r="CUG772" s="156"/>
      <c r="CUH772" s="156"/>
      <c r="CUI772" s="156"/>
      <c r="CUJ772" s="156"/>
      <c r="CUK772" s="156"/>
      <c r="CUL772" s="156"/>
      <c r="CUM772" s="156"/>
      <c r="CUN772" s="156"/>
      <c r="CUO772" s="156"/>
      <c r="CUP772" s="156"/>
      <c r="CUQ772" s="156"/>
      <c r="CUR772" s="156"/>
      <c r="CUS772" s="156"/>
      <c r="CUT772" s="156"/>
      <c r="CUU772" s="156"/>
      <c r="CUV772" s="156"/>
      <c r="CUW772" s="156"/>
      <c r="CUX772" s="156"/>
      <c r="CUY772" s="156"/>
      <c r="CUZ772" s="156"/>
      <c r="CVA772" s="156"/>
      <c r="CVB772" s="156"/>
      <c r="CVC772" s="156"/>
      <c r="CVD772" s="156"/>
      <c r="CVE772" s="156"/>
      <c r="CVF772" s="156"/>
      <c r="CVG772" s="156"/>
      <c r="CVH772" s="156"/>
      <c r="CVI772" s="156"/>
      <c r="CVJ772" s="156"/>
      <c r="CVK772" s="156"/>
      <c r="CVL772" s="156"/>
      <c r="CVM772" s="156"/>
      <c r="CVN772" s="156"/>
      <c r="CVO772" s="156"/>
      <c r="CVP772" s="156"/>
      <c r="CVQ772" s="156"/>
      <c r="CVR772" s="156"/>
      <c r="CVS772" s="156"/>
      <c r="CVT772" s="156"/>
      <c r="CVU772" s="156"/>
      <c r="CVV772" s="156"/>
      <c r="CVW772" s="156"/>
      <c r="CVX772" s="156"/>
      <c r="CVY772" s="156"/>
      <c r="CVZ772" s="156"/>
      <c r="CWA772" s="156"/>
      <c r="CWB772" s="156"/>
      <c r="CWC772" s="156"/>
      <c r="CWD772" s="156"/>
      <c r="CWE772" s="156"/>
      <c r="CWF772" s="156"/>
      <c r="CWG772" s="156"/>
      <c r="CWH772" s="156"/>
      <c r="CWI772" s="156"/>
      <c r="CWJ772" s="156"/>
      <c r="CWK772" s="156"/>
      <c r="CWL772" s="156"/>
      <c r="CWM772" s="156"/>
      <c r="CWN772" s="156"/>
      <c r="CWO772" s="156"/>
      <c r="CWP772" s="156"/>
      <c r="CWQ772" s="156"/>
      <c r="CWR772" s="156"/>
      <c r="CWS772" s="156"/>
      <c r="CWT772" s="156"/>
      <c r="CWU772" s="156"/>
      <c r="CWV772" s="156"/>
      <c r="CWW772" s="156"/>
      <c r="CWX772" s="156"/>
      <c r="CWY772" s="156"/>
      <c r="CWZ772" s="156"/>
      <c r="CXA772" s="156"/>
      <c r="CXB772" s="156"/>
      <c r="CXC772" s="156"/>
      <c r="CXD772" s="156"/>
      <c r="CXE772" s="156"/>
      <c r="CXF772" s="156"/>
      <c r="CXG772" s="156"/>
      <c r="CXH772" s="156"/>
      <c r="CXI772" s="156"/>
      <c r="CXJ772" s="156"/>
      <c r="CXK772" s="156"/>
      <c r="CXL772" s="156"/>
      <c r="CXM772" s="156"/>
      <c r="CXN772" s="156"/>
      <c r="CXO772" s="156"/>
      <c r="CXP772" s="156"/>
      <c r="CXQ772" s="156"/>
      <c r="CXR772" s="156"/>
      <c r="CXS772" s="156"/>
      <c r="CXT772" s="156"/>
      <c r="CXU772" s="156"/>
      <c r="CXV772" s="156"/>
      <c r="CXW772" s="156"/>
      <c r="CXX772" s="156"/>
      <c r="CXY772" s="156"/>
      <c r="CXZ772" s="156"/>
      <c r="CYA772" s="156"/>
      <c r="CYB772" s="156"/>
      <c r="CYC772" s="156"/>
      <c r="CYD772" s="156"/>
      <c r="CYE772" s="156"/>
      <c r="CYF772" s="156"/>
      <c r="CYG772" s="156"/>
      <c r="CYH772" s="156"/>
      <c r="CYI772" s="156"/>
      <c r="CYJ772" s="156"/>
      <c r="CYK772" s="156"/>
      <c r="CYL772" s="156"/>
      <c r="CYM772" s="156"/>
      <c r="CYN772" s="156"/>
      <c r="CYO772" s="156"/>
      <c r="CYP772" s="156"/>
      <c r="CYQ772" s="156"/>
      <c r="CYR772" s="156"/>
      <c r="CYS772" s="156"/>
      <c r="CYT772" s="156"/>
      <c r="CYU772" s="156"/>
      <c r="CYV772" s="156"/>
      <c r="CYW772" s="156"/>
      <c r="CYX772" s="156"/>
      <c r="CYY772" s="156"/>
      <c r="CYZ772" s="156"/>
      <c r="CZA772" s="156"/>
      <c r="CZB772" s="156"/>
      <c r="CZC772" s="156"/>
      <c r="CZD772" s="156"/>
      <c r="CZE772" s="156"/>
      <c r="CZF772" s="156"/>
      <c r="CZG772" s="156"/>
      <c r="CZH772" s="156"/>
      <c r="CZI772" s="156"/>
      <c r="CZJ772" s="156"/>
      <c r="CZK772" s="156"/>
      <c r="CZL772" s="156"/>
      <c r="CZM772" s="156"/>
      <c r="CZN772" s="156"/>
      <c r="CZO772" s="156"/>
      <c r="CZP772" s="156"/>
      <c r="CZQ772" s="156"/>
      <c r="CZR772" s="156"/>
      <c r="CZS772" s="156"/>
      <c r="CZT772" s="156"/>
      <c r="CZU772" s="156"/>
      <c r="CZV772" s="156"/>
      <c r="CZW772" s="156"/>
      <c r="CZX772" s="156"/>
      <c r="CZY772" s="156"/>
      <c r="CZZ772" s="156"/>
      <c r="DAA772" s="156"/>
      <c r="DAB772" s="156"/>
      <c r="DAC772" s="156"/>
      <c r="DAD772" s="156"/>
      <c r="DAE772" s="156"/>
      <c r="DAF772" s="156"/>
      <c r="DAG772" s="156"/>
      <c r="DAH772" s="156"/>
      <c r="DAI772" s="156"/>
      <c r="DAJ772" s="156"/>
      <c r="DAK772" s="156"/>
      <c r="DAL772" s="156"/>
      <c r="DAM772" s="156"/>
      <c r="DAN772" s="156"/>
      <c r="DAO772" s="156"/>
      <c r="DAP772" s="156"/>
      <c r="DAQ772" s="156"/>
      <c r="DAR772" s="156"/>
      <c r="DAS772" s="156"/>
      <c r="DAT772" s="156"/>
      <c r="DAU772" s="156"/>
      <c r="DAV772" s="156"/>
      <c r="DAW772" s="156"/>
      <c r="DAX772" s="156"/>
      <c r="DAY772" s="156"/>
      <c r="DAZ772" s="156"/>
      <c r="DBA772" s="156"/>
      <c r="DBB772" s="156"/>
      <c r="DBC772" s="156"/>
      <c r="DBD772" s="156"/>
      <c r="DBE772" s="156"/>
      <c r="DBF772" s="156"/>
      <c r="DBG772" s="156"/>
      <c r="DBH772" s="156"/>
      <c r="DBI772" s="156"/>
      <c r="DBJ772" s="156"/>
      <c r="DBK772" s="156"/>
      <c r="DBL772" s="156"/>
      <c r="DBM772" s="156"/>
      <c r="DBN772" s="156"/>
      <c r="DBO772" s="156"/>
      <c r="DBP772" s="156"/>
      <c r="DBQ772" s="156"/>
      <c r="DBR772" s="156"/>
      <c r="DBS772" s="156"/>
      <c r="DBT772" s="156"/>
      <c r="DBU772" s="156"/>
      <c r="DBV772" s="156"/>
      <c r="DBW772" s="156"/>
      <c r="DBX772" s="156"/>
      <c r="DBY772" s="156"/>
      <c r="DBZ772" s="156"/>
      <c r="DCA772" s="156"/>
      <c r="DCB772" s="156"/>
      <c r="DCC772" s="156"/>
      <c r="DCD772" s="156"/>
      <c r="DCE772" s="156"/>
      <c r="DCF772" s="156"/>
      <c r="DCG772" s="156"/>
      <c r="DCH772" s="156"/>
      <c r="DCI772" s="156"/>
      <c r="DCJ772" s="156"/>
      <c r="DCK772" s="156"/>
      <c r="DCL772" s="156"/>
      <c r="DCM772" s="156"/>
      <c r="DCN772" s="156"/>
      <c r="DCO772" s="156"/>
      <c r="DCP772" s="156"/>
      <c r="DCQ772" s="156"/>
      <c r="DCR772" s="156"/>
      <c r="DCS772" s="156"/>
      <c r="DCT772" s="156"/>
      <c r="DCU772" s="156"/>
      <c r="DCV772" s="156"/>
      <c r="DCW772" s="156"/>
      <c r="DCX772" s="156"/>
      <c r="DCY772" s="156"/>
      <c r="DCZ772" s="156"/>
      <c r="DDA772" s="156"/>
      <c r="DDB772" s="156"/>
      <c r="DDC772" s="156"/>
      <c r="DDD772" s="156"/>
      <c r="DDE772" s="156"/>
      <c r="DDF772" s="156"/>
      <c r="DDG772" s="156"/>
      <c r="DDH772" s="156"/>
      <c r="DDI772" s="156"/>
      <c r="DDJ772" s="156"/>
      <c r="DDK772" s="156"/>
      <c r="DDL772" s="156"/>
      <c r="DDM772" s="156"/>
      <c r="DDN772" s="156"/>
      <c r="DDO772" s="156"/>
      <c r="DDP772" s="156"/>
      <c r="DDQ772" s="156"/>
      <c r="DDR772" s="156"/>
      <c r="DDS772" s="156"/>
      <c r="DDT772" s="156"/>
      <c r="DDU772" s="156"/>
      <c r="DDV772" s="156"/>
      <c r="DDW772" s="156"/>
      <c r="DDX772" s="156"/>
      <c r="DDY772" s="156"/>
      <c r="DDZ772" s="156"/>
      <c r="DEA772" s="156"/>
      <c r="DEB772" s="156"/>
      <c r="DEC772" s="156"/>
      <c r="DED772" s="156"/>
      <c r="DEE772" s="156"/>
      <c r="DEF772" s="156"/>
      <c r="DEG772" s="156"/>
      <c r="DEH772" s="156"/>
      <c r="DEI772" s="156"/>
      <c r="DEJ772" s="156"/>
      <c r="DEK772" s="156"/>
      <c r="DEL772" s="156"/>
      <c r="DEM772" s="156"/>
      <c r="DEN772" s="156"/>
      <c r="DEO772" s="156"/>
      <c r="DEP772" s="156"/>
      <c r="DEQ772" s="156"/>
      <c r="DER772" s="156"/>
      <c r="DES772" s="156"/>
      <c r="DET772" s="156"/>
      <c r="DEU772" s="156"/>
      <c r="DEV772" s="156"/>
      <c r="DEW772" s="156"/>
      <c r="DEX772" s="156"/>
      <c r="DEY772" s="156"/>
      <c r="DEZ772" s="156"/>
      <c r="DFA772" s="156"/>
      <c r="DFB772" s="156"/>
      <c r="DFC772" s="156"/>
      <c r="DFD772" s="156"/>
      <c r="DFE772" s="156"/>
      <c r="DFF772" s="156"/>
      <c r="DFG772" s="156"/>
      <c r="DFH772" s="156"/>
      <c r="DFI772" s="156"/>
      <c r="DFJ772" s="156"/>
      <c r="DFK772" s="156"/>
      <c r="DFL772" s="156"/>
      <c r="DFM772" s="156"/>
      <c r="DFN772" s="156"/>
      <c r="DFO772" s="156"/>
      <c r="DFP772" s="156"/>
      <c r="DFQ772" s="156"/>
      <c r="DFR772" s="156"/>
      <c r="DFS772" s="156"/>
      <c r="DFT772" s="156"/>
      <c r="DFU772" s="156"/>
      <c r="DFV772" s="156"/>
      <c r="DFW772" s="156"/>
      <c r="DFX772" s="156"/>
      <c r="DFY772" s="156"/>
      <c r="DFZ772" s="156"/>
      <c r="DGA772" s="156"/>
      <c r="DGB772" s="156"/>
      <c r="DGC772" s="156"/>
      <c r="DGD772" s="156"/>
      <c r="DGE772" s="156"/>
      <c r="DGF772" s="156"/>
      <c r="DGG772" s="156"/>
      <c r="DGH772" s="156"/>
      <c r="DGI772" s="156"/>
      <c r="DGJ772" s="156"/>
      <c r="DGK772" s="156"/>
      <c r="DGL772" s="156"/>
      <c r="DGM772" s="156"/>
      <c r="DGN772" s="156"/>
      <c r="DGO772" s="156"/>
      <c r="DGP772" s="156"/>
      <c r="DGQ772" s="156"/>
      <c r="DGR772" s="156"/>
      <c r="DGS772" s="156"/>
      <c r="DGT772" s="156"/>
      <c r="DGU772" s="156"/>
      <c r="DGV772" s="156"/>
      <c r="DGW772" s="156"/>
      <c r="DGX772" s="156"/>
      <c r="DGY772" s="156"/>
      <c r="DGZ772" s="156"/>
      <c r="DHA772" s="156"/>
      <c r="DHB772" s="156"/>
      <c r="DHC772" s="156"/>
      <c r="DHD772" s="156"/>
      <c r="DHE772" s="156"/>
      <c r="DHF772" s="156"/>
      <c r="DHG772" s="156"/>
      <c r="DHH772" s="156"/>
      <c r="DHI772" s="156"/>
      <c r="DHJ772" s="156"/>
      <c r="DHK772" s="156"/>
      <c r="DHL772" s="156"/>
      <c r="DHM772" s="156"/>
      <c r="DHN772" s="156"/>
      <c r="DHO772" s="156"/>
      <c r="DHP772" s="156"/>
      <c r="DHQ772" s="156"/>
      <c r="DHR772" s="156"/>
      <c r="DHS772" s="156"/>
      <c r="DHT772" s="156"/>
      <c r="DHU772" s="156"/>
      <c r="DHV772" s="156"/>
      <c r="DHW772" s="156"/>
      <c r="DHX772" s="156"/>
      <c r="DHY772" s="156"/>
      <c r="DHZ772" s="156"/>
      <c r="DIA772" s="156"/>
      <c r="DIB772" s="156"/>
      <c r="DIC772" s="156"/>
      <c r="DID772" s="156"/>
      <c r="DIE772" s="156"/>
      <c r="DIF772" s="156"/>
      <c r="DIG772" s="156"/>
      <c r="DIH772" s="156"/>
      <c r="DII772" s="156"/>
      <c r="DIJ772" s="156"/>
      <c r="DIK772" s="156"/>
      <c r="DIL772" s="156"/>
      <c r="DIM772" s="156"/>
      <c r="DIN772" s="156"/>
      <c r="DIO772" s="156"/>
      <c r="DIP772" s="156"/>
      <c r="DIQ772" s="156"/>
      <c r="DIR772" s="156"/>
      <c r="DIS772" s="156"/>
      <c r="DIT772" s="156"/>
      <c r="DIU772" s="156"/>
      <c r="DIV772" s="156"/>
      <c r="DIW772" s="156"/>
      <c r="DIX772" s="156"/>
      <c r="DIY772" s="156"/>
      <c r="DIZ772" s="156"/>
      <c r="DJA772" s="156"/>
      <c r="DJB772" s="156"/>
      <c r="DJC772" s="156"/>
      <c r="DJD772" s="156"/>
      <c r="DJE772" s="156"/>
      <c r="DJF772" s="156"/>
      <c r="DJG772" s="156"/>
      <c r="DJH772" s="156"/>
      <c r="DJI772" s="156"/>
      <c r="DJJ772" s="156"/>
      <c r="DJK772" s="156"/>
      <c r="DJL772" s="156"/>
      <c r="DJM772" s="156"/>
      <c r="DJN772" s="156"/>
      <c r="DJO772" s="156"/>
      <c r="DJP772" s="156"/>
      <c r="DJQ772" s="156"/>
      <c r="DJR772" s="156"/>
      <c r="DJS772" s="156"/>
      <c r="DJT772" s="156"/>
      <c r="DJU772" s="156"/>
      <c r="DJV772" s="156"/>
      <c r="DJW772" s="156"/>
      <c r="DJX772" s="156"/>
      <c r="DJY772" s="156"/>
      <c r="DJZ772" s="156"/>
      <c r="DKA772" s="156"/>
      <c r="DKB772" s="156"/>
      <c r="DKC772" s="156"/>
      <c r="DKD772" s="156"/>
      <c r="DKE772" s="156"/>
      <c r="DKF772" s="156"/>
      <c r="DKG772" s="156"/>
      <c r="DKH772" s="156"/>
      <c r="DKI772" s="156"/>
      <c r="DKJ772" s="156"/>
      <c r="DKK772" s="156"/>
      <c r="DKL772" s="156"/>
      <c r="DKM772" s="156"/>
      <c r="DKN772" s="156"/>
      <c r="DKO772" s="156"/>
      <c r="DKP772" s="156"/>
      <c r="DKQ772" s="156"/>
      <c r="DKR772" s="156"/>
      <c r="DKS772" s="156"/>
      <c r="DKT772" s="156"/>
      <c r="DKU772" s="156"/>
      <c r="DKV772" s="156"/>
      <c r="DKW772" s="156"/>
      <c r="DKX772" s="156"/>
      <c r="DKY772" s="156"/>
      <c r="DKZ772" s="156"/>
      <c r="DLA772" s="156"/>
      <c r="DLB772" s="156"/>
      <c r="DLC772" s="156"/>
      <c r="DLD772" s="156"/>
      <c r="DLE772" s="156"/>
      <c r="DLF772" s="156"/>
      <c r="DLG772" s="156"/>
      <c r="DLH772" s="156"/>
      <c r="DLI772" s="156"/>
      <c r="DLJ772" s="156"/>
      <c r="DLK772" s="156"/>
      <c r="DLL772" s="156"/>
      <c r="DLM772" s="156"/>
      <c r="DLN772" s="156"/>
      <c r="DLO772" s="156"/>
      <c r="DLP772" s="156"/>
      <c r="DLQ772" s="156"/>
      <c r="DLR772" s="156"/>
      <c r="DLS772" s="156"/>
      <c r="DLT772" s="156"/>
      <c r="DLU772" s="156"/>
      <c r="DLV772" s="156"/>
      <c r="DLW772" s="156"/>
      <c r="DLX772" s="156"/>
      <c r="DLY772" s="156"/>
      <c r="DLZ772" s="156"/>
      <c r="DMA772" s="156"/>
      <c r="DMB772" s="156"/>
      <c r="DMC772" s="156"/>
      <c r="DMD772" s="156"/>
      <c r="DME772" s="156"/>
      <c r="DMF772" s="156"/>
      <c r="DMG772" s="156"/>
      <c r="DMH772" s="156"/>
      <c r="DMI772" s="156"/>
      <c r="DMJ772" s="156"/>
      <c r="DMK772" s="156"/>
      <c r="DML772" s="156"/>
      <c r="DMM772" s="156"/>
      <c r="DMN772" s="156"/>
      <c r="DMO772" s="156"/>
      <c r="DMP772" s="156"/>
      <c r="DMQ772" s="156"/>
      <c r="DMR772" s="156"/>
      <c r="DMS772" s="156"/>
      <c r="DMT772" s="156"/>
      <c r="DMU772" s="156"/>
      <c r="DMV772" s="156"/>
      <c r="DMW772" s="156"/>
      <c r="DMX772" s="156"/>
      <c r="DMY772" s="156"/>
      <c r="DMZ772" s="156"/>
      <c r="DNA772" s="156"/>
      <c r="DNB772" s="156"/>
      <c r="DNC772" s="156"/>
      <c r="DND772" s="156"/>
      <c r="DNE772" s="156"/>
      <c r="DNF772" s="156"/>
      <c r="DNG772" s="156"/>
      <c r="DNH772" s="156"/>
      <c r="DNI772" s="156"/>
      <c r="DNJ772" s="156"/>
      <c r="DNK772" s="156"/>
      <c r="DNL772" s="156"/>
      <c r="DNM772" s="156"/>
      <c r="DNN772" s="156"/>
      <c r="DNO772" s="156"/>
      <c r="DNP772" s="156"/>
      <c r="DNQ772" s="156"/>
      <c r="DNR772" s="156"/>
      <c r="DNS772" s="156"/>
      <c r="DNT772" s="156"/>
      <c r="DNU772" s="156"/>
      <c r="DNV772" s="156"/>
      <c r="DNW772" s="156"/>
      <c r="DNX772" s="156"/>
      <c r="DNY772" s="156"/>
      <c r="DNZ772" s="156"/>
      <c r="DOA772" s="156"/>
      <c r="DOB772" s="156"/>
      <c r="DOC772" s="156"/>
      <c r="DOD772" s="156"/>
      <c r="DOE772" s="156"/>
      <c r="DOF772" s="156"/>
      <c r="DOG772" s="156"/>
      <c r="DOH772" s="156"/>
      <c r="DOI772" s="156"/>
      <c r="DOJ772" s="156"/>
      <c r="DOK772" s="156"/>
      <c r="DOL772" s="156"/>
      <c r="DOM772" s="156"/>
      <c r="DON772" s="156"/>
      <c r="DOO772" s="156"/>
      <c r="DOP772" s="156"/>
      <c r="DOQ772" s="156"/>
      <c r="DOR772" s="156"/>
      <c r="DOS772" s="156"/>
      <c r="DOT772" s="156"/>
      <c r="DOU772" s="156"/>
      <c r="DOV772" s="156"/>
      <c r="DOW772" s="156"/>
      <c r="DOX772" s="156"/>
      <c r="DOY772" s="156"/>
      <c r="DOZ772" s="156"/>
      <c r="DPA772" s="156"/>
      <c r="DPB772" s="156"/>
      <c r="DPC772" s="156"/>
      <c r="DPD772" s="156"/>
      <c r="DPE772" s="156"/>
      <c r="DPF772" s="156"/>
      <c r="DPG772" s="156"/>
      <c r="DPH772" s="156"/>
      <c r="DPI772" s="156"/>
      <c r="DPJ772" s="156"/>
      <c r="DPK772" s="156"/>
      <c r="DPL772" s="156"/>
      <c r="DPM772" s="156"/>
      <c r="DPN772" s="156"/>
      <c r="DPO772" s="156"/>
      <c r="DPP772" s="156"/>
      <c r="DPQ772" s="156"/>
      <c r="DPR772" s="156"/>
      <c r="DPS772" s="156"/>
      <c r="DPT772" s="156"/>
      <c r="DPU772" s="156"/>
      <c r="DPV772" s="156"/>
      <c r="DPW772" s="156"/>
      <c r="DPX772" s="156"/>
      <c r="DPY772" s="156"/>
      <c r="DPZ772" s="156"/>
      <c r="DQA772" s="156"/>
      <c r="DQB772" s="156"/>
      <c r="DQC772" s="156"/>
      <c r="DQD772" s="156"/>
      <c r="DQE772" s="156"/>
      <c r="DQF772" s="156"/>
      <c r="DQG772" s="156"/>
      <c r="DQH772" s="156"/>
      <c r="DQI772" s="156"/>
      <c r="DQJ772" s="156"/>
      <c r="DQK772" s="156"/>
      <c r="DQL772" s="156"/>
      <c r="DQM772" s="156"/>
      <c r="DQN772" s="156"/>
      <c r="DQO772" s="156"/>
      <c r="DQP772" s="156"/>
      <c r="DQQ772" s="156"/>
      <c r="DQR772" s="156"/>
      <c r="DQS772" s="156"/>
      <c r="DQT772" s="156"/>
      <c r="DQU772" s="156"/>
      <c r="DQV772" s="156"/>
      <c r="DQW772" s="156"/>
      <c r="DQX772" s="156"/>
      <c r="DQY772" s="156"/>
      <c r="DQZ772" s="156"/>
      <c r="DRA772" s="156"/>
      <c r="DRB772" s="156"/>
      <c r="DRC772" s="156"/>
      <c r="DRD772" s="156"/>
      <c r="DRE772" s="156"/>
      <c r="DRF772" s="156"/>
      <c r="DRG772" s="156"/>
      <c r="DRH772" s="156"/>
      <c r="DRI772" s="156"/>
      <c r="DRJ772" s="156"/>
      <c r="DRK772" s="156"/>
      <c r="DRL772" s="156"/>
      <c r="DRM772" s="156"/>
      <c r="DRN772" s="156"/>
      <c r="DRO772" s="156"/>
      <c r="DRP772" s="156"/>
      <c r="DRQ772" s="156"/>
      <c r="DRR772" s="156"/>
      <c r="DRS772" s="156"/>
      <c r="DRT772" s="156"/>
      <c r="DRU772" s="156"/>
      <c r="DRV772" s="156"/>
      <c r="DRW772" s="156"/>
      <c r="DRX772" s="156"/>
      <c r="DRY772" s="156"/>
      <c r="DRZ772" s="156"/>
      <c r="DSA772" s="156"/>
      <c r="DSB772" s="156"/>
      <c r="DSC772" s="156"/>
      <c r="DSD772" s="156"/>
      <c r="DSE772" s="156"/>
      <c r="DSF772" s="156"/>
      <c r="DSG772" s="156"/>
      <c r="DSH772" s="156"/>
      <c r="DSI772" s="156"/>
      <c r="DSJ772" s="156"/>
      <c r="DSK772" s="156"/>
      <c r="DSL772" s="156"/>
      <c r="DSM772" s="156"/>
      <c r="DSN772" s="156"/>
      <c r="DSO772" s="156"/>
      <c r="DSP772" s="156"/>
      <c r="DSQ772" s="156"/>
      <c r="DSR772" s="156"/>
      <c r="DSS772" s="156"/>
      <c r="DST772" s="156"/>
      <c r="DSU772" s="156"/>
      <c r="DSV772" s="156"/>
      <c r="DSW772" s="156"/>
      <c r="DSX772" s="156"/>
      <c r="DSY772" s="156"/>
      <c r="DSZ772" s="156"/>
      <c r="DTA772" s="156"/>
      <c r="DTB772" s="156"/>
      <c r="DTC772" s="156"/>
      <c r="DTD772" s="156"/>
      <c r="DTE772" s="156"/>
      <c r="DTF772" s="156"/>
      <c r="DTG772" s="156"/>
      <c r="DTH772" s="156"/>
      <c r="DTI772" s="156"/>
      <c r="DTJ772" s="156"/>
      <c r="DTK772" s="156"/>
      <c r="DTL772" s="156"/>
      <c r="DTM772" s="156"/>
      <c r="DTN772" s="156"/>
      <c r="DTO772" s="156"/>
      <c r="DTP772" s="156"/>
      <c r="DTQ772" s="156"/>
      <c r="DTR772" s="156"/>
      <c r="DTS772" s="156"/>
      <c r="DTT772" s="156"/>
      <c r="DTU772" s="156"/>
      <c r="DTV772" s="156"/>
      <c r="DTW772" s="156"/>
      <c r="DTX772" s="156"/>
      <c r="DTY772" s="156"/>
      <c r="DTZ772" s="156"/>
      <c r="DUA772" s="156"/>
      <c r="DUB772" s="156"/>
      <c r="DUC772" s="156"/>
      <c r="DUD772" s="156"/>
      <c r="DUE772" s="156"/>
      <c r="DUF772" s="156"/>
      <c r="DUG772" s="156"/>
      <c r="DUH772" s="156"/>
      <c r="DUI772" s="156"/>
      <c r="DUJ772" s="156"/>
      <c r="DUK772" s="156"/>
      <c r="DUL772" s="156"/>
      <c r="DUM772" s="156"/>
      <c r="DUN772" s="156"/>
      <c r="DUO772" s="156"/>
      <c r="DUP772" s="156"/>
      <c r="DUQ772" s="156"/>
      <c r="DUR772" s="156"/>
      <c r="DUS772" s="156"/>
      <c r="DUT772" s="156"/>
      <c r="DUU772" s="156"/>
      <c r="DUV772" s="156"/>
      <c r="DUW772" s="156"/>
      <c r="DUX772" s="156"/>
      <c r="DUY772" s="156"/>
      <c r="DUZ772" s="156"/>
      <c r="DVA772" s="156"/>
      <c r="DVB772" s="156"/>
      <c r="DVC772" s="156"/>
      <c r="DVD772" s="156"/>
      <c r="DVE772" s="156"/>
      <c r="DVF772" s="156"/>
      <c r="DVG772" s="156"/>
      <c r="DVH772" s="156"/>
      <c r="DVI772" s="156"/>
      <c r="DVJ772" s="156"/>
      <c r="DVK772" s="156"/>
      <c r="DVL772" s="156"/>
      <c r="DVM772" s="156"/>
      <c r="DVN772" s="156"/>
      <c r="DVO772" s="156"/>
      <c r="DVP772" s="156"/>
      <c r="DVQ772" s="156"/>
      <c r="DVR772" s="156"/>
      <c r="DVS772" s="156"/>
      <c r="DVT772" s="156"/>
      <c r="DVU772" s="156"/>
      <c r="DVV772" s="156"/>
      <c r="DVW772" s="156"/>
      <c r="DVX772" s="156"/>
      <c r="DVY772" s="156"/>
      <c r="DVZ772" s="156"/>
      <c r="DWA772" s="156"/>
      <c r="DWB772" s="156"/>
      <c r="DWC772" s="156"/>
      <c r="DWD772" s="156"/>
      <c r="DWE772" s="156"/>
      <c r="DWF772" s="156"/>
      <c r="DWG772" s="156"/>
      <c r="DWH772" s="156"/>
      <c r="DWI772" s="156"/>
      <c r="DWJ772" s="156"/>
      <c r="DWK772" s="156"/>
      <c r="DWL772" s="156"/>
      <c r="DWM772" s="156"/>
      <c r="DWN772" s="156"/>
      <c r="DWO772" s="156"/>
      <c r="DWP772" s="156"/>
      <c r="DWQ772" s="156"/>
      <c r="DWR772" s="156"/>
      <c r="DWS772" s="156"/>
      <c r="DWT772" s="156"/>
      <c r="DWU772" s="156"/>
      <c r="DWV772" s="156"/>
      <c r="DWW772" s="156"/>
      <c r="DWX772" s="156"/>
      <c r="DWY772" s="156"/>
      <c r="DWZ772" s="156"/>
      <c r="DXA772" s="156"/>
      <c r="DXB772" s="156"/>
      <c r="DXC772" s="156"/>
      <c r="DXD772" s="156"/>
      <c r="DXE772" s="156"/>
      <c r="DXF772" s="156"/>
      <c r="DXG772" s="156"/>
      <c r="DXH772" s="156"/>
      <c r="DXI772" s="156"/>
      <c r="DXJ772" s="156"/>
      <c r="DXK772" s="156"/>
      <c r="DXL772" s="156"/>
      <c r="DXM772" s="156"/>
      <c r="DXN772" s="156"/>
      <c r="DXO772" s="156"/>
      <c r="DXP772" s="156"/>
      <c r="DXQ772" s="156"/>
      <c r="DXR772" s="156"/>
      <c r="DXS772" s="156"/>
      <c r="DXT772" s="156"/>
      <c r="DXU772" s="156"/>
      <c r="DXV772" s="156"/>
      <c r="DXW772" s="156"/>
      <c r="DXX772" s="156"/>
      <c r="DXY772" s="156"/>
      <c r="DXZ772" s="156"/>
      <c r="DYA772" s="156"/>
      <c r="DYB772" s="156"/>
      <c r="DYC772" s="156"/>
      <c r="DYD772" s="156"/>
      <c r="DYE772" s="156"/>
      <c r="DYF772" s="156"/>
      <c r="DYG772" s="156"/>
      <c r="DYH772" s="156"/>
      <c r="DYI772" s="156"/>
      <c r="DYJ772" s="156"/>
      <c r="DYK772" s="156"/>
      <c r="DYL772" s="156"/>
      <c r="DYM772" s="156"/>
      <c r="DYN772" s="156"/>
      <c r="DYO772" s="156"/>
      <c r="DYP772" s="156"/>
      <c r="DYQ772" s="156"/>
      <c r="DYR772" s="156"/>
      <c r="DYS772" s="156"/>
      <c r="DYT772" s="156"/>
      <c r="DYU772" s="156"/>
      <c r="DYV772" s="156"/>
      <c r="DYW772" s="156"/>
      <c r="DYX772" s="156"/>
      <c r="DYY772" s="156"/>
      <c r="DYZ772" s="156"/>
      <c r="DZA772" s="156"/>
      <c r="DZB772" s="156"/>
      <c r="DZC772" s="156"/>
      <c r="DZD772" s="156"/>
      <c r="DZE772" s="156"/>
      <c r="DZF772" s="156"/>
      <c r="DZG772" s="156"/>
      <c r="DZH772" s="156"/>
      <c r="DZI772" s="156"/>
      <c r="DZJ772" s="156"/>
      <c r="DZK772" s="156"/>
      <c r="DZL772" s="156"/>
      <c r="DZM772" s="156"/>
      <c r="DZN772" s="156"/>
      <c r="DZO772" s="156"/>
      <c r="DZP772" s="156"/>
      <c r="DZQ772" s="156"/>
      <c r="DZR772" s="156"/>
      <c r="DZS772" s="156"/>
      <c r="DZT772" s="156"/>
      <c r="DZU772" s="156"/>
      <c r="DZV772" s="156"/>
      <c r="DZW772" s="156"/>
      <c r="DZX772" s="156"/>
      <c r="DZY772" s="156"/>
      <c r="DZZ772" s="156"/>
      <c r="EAA772" s="156"/>
      <c r="EAB772" s="156"/>
      <c r="EAC772" s="156"/>
      <c r="EAD772" s="156"/>
      <c r="EAE772" s="156"/>
      <c r="EAF772" s="156"/>
      <c r="EAG772" s="156"/>
      <c r="EAH772" s="156"/>
      <c r="EAI772" s="156"/>
      <c r="EAJ772" s="156"/>
      <c r="EAK772" s="156"/>
      <c r="EAL772" s="156"/>
      <c r="EAM772" s="156"/>
      <c r="EAN772" s="156"/>
      <c r="EAO772" s="156"/>
      <c r="EAP772" s="156"/>
      <c r="EAQ772" s="156"/>
      <c r="EAR772" s="156"/>
      <c r="EAS772" s="156"/>
      <c r="EAT772" s="156"/>
      <c r="EAU772" s="156"/>
      <c r="EAV772" s="156"/>
      <c r="EAW772" s="156"/>
      <c r="EAX772" s="156"/>
      <c r="EAY772" s="156"/>
      <c r="EAZ772" s="156"/>
      <c r="EBA772" s="156"/>
      <c r="EBB772" s="156"/>
      <c r="EBC772" s="156"/>
      <c r="EBD772" s="156"/>
      <c r="EBE772" s="156"/>
      <c r="EBF772" s="156"/>
      <c r="EBG772" s="156"/>
      <c r="EBH772" s="156"/>
      <c r="EBI772" s="156"/>
      <c r="EBJ772" s="156"/>
      <c r="EBK772" s="156"/>
      <c r="EBL772" s="156"/>
      <c r="EBM772" s="156"/>
      <c r="EBN772" s="156"/>
      <c r="EBO772" s="156"/>
      <c r="EBP772" s="156"/>
      <c r="EBQ772" s="156"/>
      <c r="EBR772" s="156"/>
      <c r="EBS772" s="156"/>
      <c r="EBT772" s="156"/>
      <c r="EBU772" s="156"/>
      <c r="EBV772" s="156"/>
      <c r="EBW772" s="156"/>
      <c r="EBX772" s="156"/>
      <c r="EBY772" s="156"/>
      <c r="EBZ772" s="156"/>
      <c r="ECA772" s="156"/>
      <c r="ECB772" s="156"/>
      <c r="ECC772" s="156"/>
      <c r="ECD772" s="156"/>
      <c r="ECE772" s="156"/>
      <c r="ECF772" s="156"/>
      <c r="ECG772" s="156"/>
      <c r="ECH772" s="156"/>
      <c r="ECI772" s="156"/>
      <c r="ECJ772" s="156"/>
      <c r="ECK772" s="156"/>
      <c r="ECL772" s="156"/>
      <c r="ECM772" s="156"/>
      <c r="ECN772" s="156"/>
      <c r="ECO772" s="156"/>
      <c r="ECP772" s="156"/>
      <c r="ECQ772" s="156"/>
      <c r="ECR772" s="156"/>
      <c r="ECS772" s="156"/>
      <c r="ECT772" s="156"/>
      <c r="ECU772" s="156"/>
      <c r="ECV772" s="156"/>
      <c r="ECW772" s="156"/>
      <c r="ECX772" s="156"/>
      <c r="ECY772" s="156"/>
      <c r="ECZ772" s="156"/>
      <c r="EDA772" s="156"/>
      <c r="EDB772" s="156"/>
      <c r="EDC772" s="156"/>
      <c r="EDD772" s="156"/>
      <c r="EDE772" s="156"/>
      <c r="EDF772" s="156"/>
      <c r="EDG772" s="156"/>
      <c r="EDH772" s="156"/>
      <c r="EDI772" s="156"/>
      <c r="EDJ772" s="156"/>
      <c r="EDK772" s="156"/>
      <c r="EDL772" s="156"/>
      <c r="EDM772" s="156"/>
      <c r="EDN772" s="156"/>
      <c r="EDO772" s="156"/>
      <c r="EDP772" s="156"/>
      <c r="EDQ772" s="156"/>
      <c r="EDR772" s="156"/>
      <c r="EDS772" s="156"/>
      <c r="EDT772" s="156"/>
      <c r="EDU772" s="156"/>
      <c r="EDV772" s="156"/>
      <c r="EDW772" s="156"/>
      <c r="EDX772" s="156"/>
      <c r="EDY772" s="156"/>
      <c r="EDZ772" s="156"/>
      <c r="EEA772" s="156"/>
      <c r="EEB772" s="156"/>
      <c r="EEC772" s="156"/>
      <c r="EED772" s="156"/>
      <c r="EEE772" s="156"/>
      <c r="EEF772" s="156"/>
      <c r="EEG772" s="156"/>
      <c r="EEH772" s="156"/>
      <c r="EEI772" s="156"/>
      <c r="EEJ772" s="156"/>
      <c r="EEK772" s="156"/>
      <c r="EEL772" s="156"/>
      <c r="EEM772" s="156"/>
      <c r="EEN772" s="156"/>
      <c r="EEO772" s="156"/>
      <c r="EEP772" s="156"/>
      <c r="EEQ772" s="156"/>
      <c r="EER772" s="156"/>
      <c r="EES772" s="156"/>
      <c r="EET772" s="156"/>
      <c r="EEU772" s="156"/>
      <c r="EEV772" s="156"/>
      <c r="EEW772" s="156"/>
      <c r="EEX772" s="156"/>
      <c r="EEY772" s="156"/>
      <c r="EEZ772" s="156"/>
      <c r="EFA772" s="156"/>
      <c r="EFB772" s="156"/>
      <c r="EFC772" s="156"/>
      <c r="EFD772" s="156"/>
      <c r="EFE772" s="156"/>
      <c r="EFF772" s="156"/>
      <c r="EFG772" s="156"/>
      <c r="EFH772" s="156"/>
      <c r="EFI772" s="156"/>
      <c r="EFJ772" s="156"/>
      <c r="EFK772" s="156"/>
      <c r="EFL772" s="156"/>
      <c r="EFM772" s="156"/>
      <c r="EFN772" s="156"/>
      <c r="EFO772" s="156"/>
      <c r="EFP772" s="156"/>
      <c r="EFQ772" s="156"/>
      <c r="EFR772" s="156"/>
      <c r="EFS772" s="156"/>
      <c r="EFT772" s="156"/>
      <c r="EFU772" s="156"/>
      <c r="EFV772" s="156"/>
      <c r="EFW772" s="156"/>
      <c r="EFX772" s="156"/>
      <c r="EFY772" s="156"/>
      <c r="EFZ772" s="156"/>
      <c r="EGA772" s="156"/>
      <c r="EGB772" s="156"/>
      <c r="EGC772" s="156"/>
      <c r="EGD772" s="156"/>
      <c r="EGE772" s="156"/>
      <c r="EGF772" s="156"/>
      <c r="EGG772" s="156"/>
      <c r="EGH772" s="156"/>
      <c r="EGI772" s="156"/>
      <c r="EGJ772" s="156"/>
      <c r="EGK772" s="156"/>
      <c r="EGL772" s="156"/>
      <c r="EGM772" s="156"/>
      <c r="EGN772" s="156"/>
      <c r="EGO772" s="156"/>
      <c r="EGP772" s="156"/>
      <c r="EGQ772" s="156"/>
      <c r="EGR772" s="156"/>
      <c r="EGS772" s="156"/>
      <c r="EGT772" s="156"/>
      <c r="EGU772" s="156"/>
      <c r="EGV772" s="156"/>
      <c r="EGW772" s="156"/>
      <c r="EGX772" s="156"/>
      <c r="EGY772" s="156"/>
      <c r="EGZ772" s="156"/>
      <c r="EHA772" s="156"/>
      <c r="EHB772" s="156"/>
      <c r="EHC772" s="156"/>
      <c r="EHD772" s="156"/>
      <c r="EHE772" s="156"/>
      <c r="EHF772" s="156"/>
      <c r="EHG772" s="156"/>
      <c r="EHH772" s="156"/>
      <c r="EHI772" s="156"/>
      <c r="EHJ772" s="156"/>
      <c r="EHK772" s="156"/>
      <c r="EHL772" s="156"/>
      <c r="EHM772" s="156"/>
      <c r="EHN772" s="156"/>
      <c r="EHO772" s="156"/>
      <c r="EHP772" s="156"/>
      <c r="EHQ772" s="156"/>
      <c r="EHR772" s="156"/>
      <c r="EHS772" s="156"/>
      <c r="EHT772" s="156"/>
      <c r="EHU772" s="156"/>
      <c r="EHV772" s="156"/>
      <c r="EHW772" s="156"/>
      <c r="EHX772" s="156"/>
      <c r="EHY772" s="156"/>
      <c r="EHZ772" s="156"/>
      <c r="EIA772" s="156"/>
      <c r="EIB772" s="156"/>
      <c r="EIC772" s="156"/>
      <c r="EID772" s="156"/>
      <c r="EIE772" s="156"/>
      <c r="EIF772" s="156"/>
      <c r="EIG772" s="156"/>
      <c r="EIH772" s="156"/>
      <c r="EII772" s="156"/>
      <c r="EIJ772" s="156"/>
      <c r="EIK772" s="156"/>
      <c r="EIL772" s="156"/>
      <c r="EIM772" s="156"/>
      <c r="EIN772" s="156"/>
      <c r="EIO772" s="156"/>
      <c r="EIP772" s="156"/>
      <c r="EIQ772" s="156"/>
      <c r="EIR772" s="156"/>
      <c r="EIS772" s="156"/>
      <c r="EIT772" s="156"/>
      <c r="EIU772" s="156"/>
      <c r="EIV772" s="156"/>
      <c r="EIW772" s="156"/>
      <c r="EIX772" s="156"/>
      <c r="EIY772" s="156"/>
      <c r="EIZ772" s="156"/>
      <c r="EJA772" s="156"/>
      <c r="EJB772" s="156"/>
      <c r="EJC772" s="156"/>
      <c r="EJD772" s="156"/>
      <c r="EJE772" s="156"/>
      <c r="EJF772" s="156"/>
      <c r="EJG772" s="156"/>
      <c r="EJH772" s="156"/>
      <c r="EJI772" s="156"/>
      <c r="EJJ772" s="156"/>
      <c r="EJK772" s="156"/>
      <c r="EJL772" s="156"/>
      <c r="EJM772" s="156"/>
      <c r="EJN772" s="156"/>
      <c r="EJO772" s="156"/>
      <c r="EJP772" s="156"/>
      <c r="EJQ772" s="156"/>
      <c r="EJR772" s="156"/>
      <c r="EJS772" s="156"/>
      <c r="EJT772" s="156"/>
      <c r="EJU772" s="156"/>
      <c r="EJV772" s="156"/>
      <c r="EJW772" s="156"/>
      <c r="EJX772" s="156"/>
      <c r="EJY772" s="156"/>
      <c r="EJZ772" s="156"/>
      <c r="EKA772" s="156"/>
      <c r="EKB772" s="156"/>
      <c r="EKC772" s="156"/>
      <c r="EKD772" s="156"/>
      <c r="EKE772" s="156"/>
      <c r="EKF772" s="156"/>
      <c r="EKG772" s="156"/>
      <c r="EKH772" s="156"/>
      <c r="EKI772" s="156"/>
      <c r="EKJ772" s="156"/>
      <c r="EKK772" s="156"/>
      <c r="EKL772" s="156"/>
      <c r="EKM772" s="156"/>
      <c r="EKN772" s="156"/>
      <c r="EKO772" s="156"/>
      <c r="EKP772" s="156"/>
      <c r="EKQ772" s="156"/>
      <c r="EKR772" s="156"/>
      <c r="EKS772" s="156"/>
      <c r="EKT772" s="156"/>
      <c r="EKU772" s="156"/>
      <c r="EKV772" s="156"/>
      <c r="EKW772" s="156"/>
      <c r="EKX772" s="156"/>
      <c r="EKY772" s="156"/>
      <c r="EKZ772" s="156"/>
      <c r="ELA772" s="156"/>
      <c r="ELB772" s="156"/>
      <c r="ELC772" s="156"/>
      <c r="ELD772" s="156"/>
      <c r="ELE772" s="156"/>
      <c r="ELF772" s="156"/>
      <c r="ELG772" s="156"/>
      <c r="ELH772" s="156"/>
      <c r="ELI772" s="156"/>
      <c r="ELJ772" s="156"/>
      <c r="ELK772" s="156"/>
      <c r="ELL772" s="156"/>
      <c r="ELM772" s="156"/>
      <c r="ELN772" s="156"/>
      <c r="ELO772" s="156"/>
      <c r="ELP772" s="156"/>
      <c r="ELQ772" s="156"/>
      <c r="ELR772" s="156"/>
      <c r="ELS772" s="156"/>
      <c r="ELT772" s="156"/>
      <c r="ELU772" s="156"/>
      <c r="ELV772" s="156"/>
      <c r="ELW772" s="156"/>
      <c r="ELX772" s="156"/>
      <c r="ELY772" s="156"/>
      <c r="ELZ772" s="156"/>
      <c r="EMA772" s="156"/>
      <c r="EMB772" s="156"/>
      <c r="EMC772" s="156"/>
      <c r="EMD772" s="156"/>
      <c r="EME772" s="156"/>
      <c r="EMF772" s="156"/>
      <c r="EMG772" s="156"/>
      <c r="EMH772" s="156"/>
      <c r="EMI772" s="156"/>
      <c r="EMJ772" s="156"/>
      <c r="EMK772" s="156"/>
      <c r="EML772" s="156"/>
      <c r="EMM772" s="156"/>
      <c r="EMN772" s="156"/>
      <c r="EMO772" s="156"/>
      <c r="EMP772" s="156"/>
      <c r="EMQ772" s="156"/>
      <c r="EMR772" s="156"/>
      <c r="EMS772" s="156"/>
      <c r="EMT772" s="156"/>
      <c r="EMU772" s="156"/>
      <c r="EMV772" s="156"/>
      <c r="EMW772" s="156"/>
      <c r="EMX772" s="156"/>
      <c r="EMY772" s="156"/>
      <c r="EMZ772" s="156"/>
      <c r="ENA772" s="156"/>
      <c r="ENB772" s="156"/>
      <c r="ENC772" s="156"/>
      <c r="END772" s="156"/>
      <c r="ENE772" s="156"/>
      <c r="ENF772" s="156"/>
      <c r="ENG772" s="156"/>
      <c r="ENH772" s="156"/>
      <c r="ENI772" s="156"/>
      <c r="ENJ772" s="156"/>
      <c r="ENK772" s="156"/>
      <c r="ENL772" s="156"/>
      <c r="ENM772" s="156"/>
      <c r="ENN772" s="156"/>
      <c r="ENO772" s="156"/>
      <c r="ENP772" s="156"/>
      <c r="ENQ772" s="156"/>
      <c r="ENR772" s="156"/>
      <c r="ENS772" s="156"/>
      <c r="ENT772" s="156"/>
      <c r="ENU772" s="156"/>
      <c r="ENV772" s="156"/>
      <c r="ENW772" s="156"/>
      <c r="ENX772" s="156"/>
      <c r="ENY772" s="156"/>
      <c r="ENZ772" s="156"/>
      <c r="EOA772" s="156"/>
      <c r="EOB772" s="156"/>
      <c r="EOC772" s="156"/>
      <c r="EOD772" s="156"/>
      <c r="EOE772" s="156"/>
      <c r="EOF772" s="156"/>
      <c r="EOG772" s="156"/>
      <c r="EOH772" s="156"/>
      <c r="EOI772" s="156"/>
      <c r="EOJ772" s="156"/>
      <c r="EOK772" s="156"/>
      <c r="EOL772" s="156"/>
      <c r="EOM772" s="156"/>
      <c r="EON772" s="156"/>
      <c r="EOO772" s="156"/>
      <c r="EOP772" s="156"/>
      <c r="EOQ772" s="156"/>
      <c r="EOR772" s="156"/>
      <c r="EOS772" s="156"/>
      <c r="EOT772" s="156"/>
      <c r="EOU772" s="156"/>
      <c r="EOV772" s="156"/>
      <c r="EOW772" s="156"/>
      <c r="EOX772" s="156"/>
      <c r="EOY772" s="156"/>
      <c r="EOZ772" s="156"/>
      <c r="EPA772" s="156"/>
      <c r="EPB772" s="156"/>
      <c r="EPC772" s="156"/>
      <c r="EPD772" s="156"/>
      <c r="EPE772" s="156"/>
      <c r="EPF772" s="156"/>
      <c r="EPG772" s="156"/>
      <c r="EPH772" s="156"/>
      <c r="EPI772" s="156"/>
      <c r="EPJ772" s="156"/>
      <c r="EPK772" s="156"/>
      <c r="EPL772" s="156"/>
      <c r="EPM772" s="156"/>
      <c r="EPN772" s="156"/>
      <c r="EPO772" s="156"/>
      <c r="EPP772" s="156"/>
      <c r="EPQ772" s="156"/>
      <c r="EPR772" s="156"/>
      <c r="EPS772" s="156"/>
      <c r="EPT772" s="156"/>
      <c r="EPU772" s="156"/>
      <c r="EPV772" s="156"/>
      <c r="EPW772" s="156"/>
      <c r="EPX772" s="156"/>
      <c r="EPY772" s="156"/>
      <c r="EPZ772" s="156"/>
      <c r="EQA772" s="156"/>
      <c r="EQB772" s="156"/>
      <c r="EQC772" s="156"/>
      <c r="EQD772" s="156"/>
      <c r="EQE772" s="156"/>
      <c r="EQF772" s="156"/>
      <c r="EQG772" s="156"/>
      <c r="EQH772" s="156"/>
      <c r="EQI772" s="156"/>
      <c r="EQJ772" s="156"/>
      <c r="EQK772" s="156"/>
      <c r="EQL772" s="156"/>
      <c r="EQM772" s="156"/>
      <c r="EQN772" s="156"/>
      <c r="EQO772" s="156"/>
      <c r="EQP772" s="156"/>
      <c r="EQQ772" s="156"/>
      <c r="EQR772" s="156"/>
      <c r="EQS772" s="156"/>
      <c r="EQT772" s="156"/>
      <c r="EQU772" s="156"/>
      <c r="EQV772" s="156"/>
      <c r="EQW772" s="156"/>
      <c r="EQX772" s="156"/>
      <c r="EQY772" s="156"/>
      <c r="EQZ772" s="156"/>
      <c r="ERA772" s="156"/>
      <c r="ERB772" s="156"/>
      <c r="ERC772" s="156"/>
      <c r="ERD772" s="156"/>
      <c r="ERE772" s="156"/>
      <c r="ERF772" s="156"/>
      <c r="ERG772" s="156"/>
      <c r="ERH772" s="156"/>
      <c r="ERI772" s="156"/>
      <c r="ERJ772" s="156"/>
      <c r="ERK772" s="156"/>
      <c r="ERL772" s="156"/>
      <c r="ERM772" s="156"/>
      <c r="ERN772" s="156"/>
      <c r="ERO772" s="156"/>
      <c r="ERP772" s="156"/>
      <c r="ERQ772" s="156"/>
      <c r="ERR772" s="156"/>
      <c r="ERS772" s="156"/>
      <c r="ERT772" s="156"/>
      <c r="ERU772" s="156"/>
      <c r="ERV772" s="156"/>
      <c r="ERW772" s="156"/>
      <c r="ERX772" s="156"/>
      <c r="ERY772" s="156"/>
      <c r="ERZ772" s="156"/>
      <c r="ESA772" s="156"/>
      <c r="ESB772" s="156"/>
      <c r="ESC772" s="156"/>
      <c r="ESD772" s="156"/>
      <c r="ESE772" s="156"/>
      <c r="ESF772" s="156"/>
      <c r="ESG772" s="156"/>
      <c r="ESH772" s="156"/>
      <c r="ESI772" s="156"/>
      <c r="ESJ772" s="156"/>
      <c r="ESK772" s="156"/>
      <c r="ESL772" s="156"/>
      <c r="ESM772" s="156"/>
      <c r="ESN772" s="156"/>
      <c r="ESO772" s="156"/>
      <c r="ESP772" s="156"/>
      <c r="ESQ772" s="156"/>
      <c r="ESR772" s="156"/>
      <c r="ESS772" s="156"/>
      <c r="EST772" s="156"/>
      <c r="ESU772" s="156"/>
      <c r="ESV772" s="156"/>
      <c r="ESW772" s="156"/>
      <c r="ESX772" s="156"/>
      <c r="ESY772" s="156"/>
      <c r="ESZ772" s="156"/>
      <c r="ETA772" s="156"/>
      <c r="ETB772" s="156"/>
      <c r="ETC772" s="156"/>
      <c r="ETD772" s="156"/>
      <c r="ETE772" s="156"/>
      <c r="ETF772" s="156"/>
      <c r="ETG772" s="156"/>
      <c r="ETH772" s="156"/>
      <c r="ETI772" s="156"/>
      <c r="ETJ772" s="156"/>
      <c r="ETK772" s="156"/>
      <c r="ETL772" s="156"/>
      <c r="ETM772" s="156"/>
      <c r="ETN772" s="156"/>
      <c r="ETO772" s="156"/>
      <c r="ETP772" s="156"/>
      <c r="ETQ772" s="156"/>
      <c r="ETR772" s="156"/>
      <c r="ETS772" s="156"/>
      <c r="ETT772" s="156"/>
      <c r="ETU772" s="156"/>
      <c r="ETV772" s="156"/>
      <c r="ETW772" s="156"/>
      <c r="ETX772" s="156"/>
      <c r="ETY772" s="156"/>
      <c r="ETZ772" s="156"/>
      <c r="EUA772" s="156"/>
      <c r="EUB772" s="156"/>
      <c r="EUC772" s="156"/>
      <c r="EUD772" s="156"/>
      <c r="EUE772" s="156"/>
      <c r="EUF772" s="156"/>
      <c r="EUG772" s="156"/>
      <c r="EUH772" s="156"/>
      <c r="EUI772" s="156"/>
      <c r="EUJ772" s="156"/>
      <c r="EUK772" s="156"/>
      <c r="EUL772" s="156"/>
      <c r="EUM772" s="156"/>
      <c r="EUN772" s="156"/>
      <c r="EUO772" s="156"/>
      <c r="EUP772" s="156"/>
      <c r="EUQ772" s="156"/>
      <c r="EUR772" s="156"/>
      <c r="EUS772" s="156"/>
      <c r="EUT772" s="156"/>
      <c r="EUU772" s="156"/>
      <c r="EUV772" s="156"/>
      <c r="EUW772" s="156"/>
      <c r="EUX772" s="156"/>
      <c r="EUY772" s="156"/>
      <c r="EUZ772" s="156"/>
      <c r="EVA772" s="156"/>
      <c r="EVB772" s="156"/>
      <c r="EVC772" s="156"/>
      <c r="EVD772" s="156"/>
      <c r="EVE772" s="156"/>
      <c r="EVF772" s="156"/>
      <c r="EVG772" s="156"/>
      <c r="EVH772" s="156"/>
      <c r="EVI772" s="156"/>
      <c r="EVJ772" s="156"/>
      <c r="EVK772" s="156"/>
      <c r="EVL772" s="156"/>
      <c r="EVM772" s="156"/>
      <c r="EVN772" s="156"/>
      <c r="EVO772" s="156"/>
      <c r="EVP772" s="156"/>
      <c r="EVQ772" s="156"/>
      <c r="EVR772" s="156"/>
      <c r="EVS772" s="156"/>
      <c r="EVT772" s="156"/>
      <c r="EVU772" s="156"/>
      <c r="EVV772" s="156"/>
      <c r="EVW772" s="156"/>
      <c r="EVX772" s="156"/>
      <c r="EVY772" s="156"/>
      <c r="EVZ772" s="156"/>
      <c r="EWA772" s="156"/>
      <c r="EWB772" s="156"/>
      <c r="EWC772" s="156"/>
      <c r="EWD772" s="156"/>
      <c r="EWE772" s="156"/>
      <c r="EWF772" s="156"/>
      <c r="EWG772" s="156"/>
      <c r="EWH772" s="156"/>
      <c r="EWI772" s="156"/>
      <c r="EWJ772" s="156"/>
      <c r="EWK772" s="156"/>
      <c r="EWL772" s="156"/>
      <c r="EWM772" s="156"/>
      <c r="EWN772" s="156"/>
      <c r="EWO772" s="156"/>
      <c r="EWP772" s="156"/>
      <c r="EWQ772" s="156"/>
      <c r="EWR772" s="156"/>
      <c r="EWS772" s="156"/>
      <c r="EWT772" s="156"/>
      <c r="EWU772" s="156"/>
      <c r="EWV772" s="156"/>
      <c r="EWW772" s="156"/>
      <c r="EWX772" s="156"/>
      <c r="EWY772" s="156"/>
      <c r="EWZ772" s="156"/>
      <c r="EXA772" s="156"/>
      <c r="EXB772" s="156"/>
      <c r="EXC772" s="156"/>
      <c r="EXD772" s="156"/>
      <c r="EXE772" s="156"/>
      <c r="EXF772" s="156"/>
      <c r="EXG772" s="156"/>
      <c r="EXH772" s="156"/>
      <c r="EXI772" s="156"/>
      <c r="EXJ772" s="156"/>
      <c r="EXK772" s="156"/>
      <c r="EXL772" s="156"/>
      <c r="EXM772" s="156"/>
      <c r="EXN772" s="156"/>
      <c r="EXO772" s="156"/>
      <c r="EXP772" s="156"/>
      <c r="EXQ772" s="156"/>
      <c r="EXR772" s="156"/>
      <c r="EXS772" s="156"/>
      <c r="EXT772" s="156"/>
      <c r="EXU772" s="156"/>
      <c r="EXV772" s="156"/>
      <c r="EXW772" s="156"/>
      <c r="EXX772" s="156"/>
      <c r="EXY772" s="156"/>
      <c r="EXZ772" s="156"/>
      <c r="EYA772" s="156"/>
      <c r="EYB772" s="156"/>
      <c r="EYC772" s="156"/>
      <c r="EYD772" s="156"/>
      <c r="EYE772" s="156"/>
      <c r="EYF772" s="156"/>
      <c r="EYG772" s="156"/>
      <c r="EYH772" s="156"/>
      <c r="EYI772" s="156"/>
      <c r="EYJ772" s="156"/>
      <c r="EYK772" s="156"/>
      <c r="EYL772" s="156"/>
      <c r="EYM772" s="156"/>
      <c r="EYN772" s="156"/>
      <c r="EYO772" s="156"/>
      <c r="EYP772" s="156"/>
      <c r="EYQ772" s="156"/>
      <c r="EYR772" s="156"/>
      <c r="EYS772" s="156"/>
      <c r="EYT772" s="156"/>
      <c r="EYU772" s="156"/>
      <c r="EYV772" s="156"/>
      <c r="EYW772" s="156"/>
      <c r="EYX772" s="156"/>
      <c r="EYY772" s="156"/>
      <c r="EYZ772" s="156"/>
      <c r="EZA772" s="156"/>
      <c r="EZB772" s="156"/>
      <c r="EZC772" s="156"/>
      <c r="EZD772" s="156"/>
      <c r="EZE772" s="156"/>
      <c r="EZF772" s="156"/>
      <c r="EZG772" s="156"/>
      <c r="EZH772" s="156"/>
      <c r="EZI772" s="156"/>
      <c r="EZJ772" s="156"/>
      <c r="EZK772" s="156"/>
      <c r="EZL772" s="156"/>
      <c r="EZM772" s="156"/>
      <c r="EZN772" s="156"/>
      <c r="EZO772" s="156"/>
      <c r="EZP772" s="156"/>
      <c r="EZQ772" s="156"/>
      <c r="EZR772" s="156"/>
      <c r="EZS772" s="156"/>
      <c r="EZT772" s="156"/>
      <c r="EZU772" s="156"/>
      <c r="EZV772" s="156"/>
      <c r="EZW772" s="156"/>
      <c r="EZX772" s="156"/>
      <c r="EZY772" s="156"/>
      <c r="EZZ772" s="156"/>
      <c r="FAA772" s="156"/>
      <c r="FAB772" s="156"/>
      <c r="FAC772" s="156"/>
      <c r="FAD772" s="156"/>
      <c r="FAE772" s="156"/>
      <c r="FAF772" s="156"/>
      <c r="FAG772" s="156"/>
      <c r="FAH772" s="156"/>
      <c r="FAI772" s="156"/>
      <c r="FAJ772" s="156"/>
      <c r="FAK772" s="156"/>
      <c r="FAL772" s="156"/>
      <c r="FAM772" s="156"/>
      <c r="FAN772" s="156"/>
      <c r="FAO772" s="156"/>
      <c r="FAP772" s="156"/>
      <c r="FAQ772" s="156"/>
      <c r="FAR772" s="156"/>
      <c r="FAS772" s="156"/>
      <c r="FAT772" s="156"/>
      <c r="FAU772" s="156"/>
      <c r="FAV772" s="156"/>
      <c r="FAW772" s="156"/>
      <c r="FAX772" s="156"/>
      <c r="FAY772" s="156"/>
      <c r="FAZ772" s="156"/>
      <c r="FBA772" s="156"/>
      <c r="FBB772" s="156"/>
      <c r="FBC772" s="156"/>
      <c r="FBD772" s="156"/>
      <c r="FBE772" s="156"/>
      <c r="FBF772" s="156"/>
      <c r="FBG772" s="156"/>
      <c r="FBH772" s="156"/>
      <c r="FBI772" s="156"/>
      <c r="FBJ772" s="156"/>
      <c r="FBK772" s="156"/>
      <c r="FBL772" s="156"/>
      <c r="FBM772" s="156"/>
      <c r="FBN772" s="156"/>
      <c r="FBO772" s="156"/>
      <c r="FBP772" s="156"/>
      <c r="FBQ772" s="156"/>
      <c r="FBR772" s="156"/>
      <c r="FBS772" s="156"/>
      <c r="FBT772" s="156"/>
      <c r="FBU772" s="156"/>
      <c r="FBV772" s="156"/>
      <c r="FBW772" s="156"/>
      <c r="FBX772" s="156"/>
      <c r="FBY772" s="156"/>
      <c r="FBZ772" s="156"/>
      <c r="FCA772" s="156"/>
      <c r="FCB772" s="156"/>
      <c r="FCC772" s="156"/>
      <c r="FCD772" s="156"/>
      <c r="FCE772" s="156"/>
      <c r="FCF772" s="156"/>
      <c r="FCG772" s="156"/>
      <c r="FCH772" s="156"/>
      <c r="FCI772" s="156"/>
      <c r="FCJ772" s="156"/>
      <c r="FCK772" s="156"/>
      <c r="FCL772" s="156"/>
      <c r="FCM772" s="156"/>
      <c r="FCN772" s="156"/>
      <c r="FCO772" s="156"/>
      <c r="FCP772" s="156"/>
      <c r="FCQ772" s="156"/>
      <c r="FCR772" s="156"/>
      <c r="FCS772" s="156"/>
      <c r="FCT772" s="156"/>
      <c r="FCU772" s="156"/>
      <c r="FCV772" s="156"/>
      <c r="FCW772" s="156"/>
      <c r="FCX772" s="156"/>
      <c r="FCY772" s="156"/>
      <c r="FCZ772" s="156"/>
      <c r="FDA772" s="156"/>
      <c r="FDB772" s="156"/>
      <c r="FDC772" s="156"/>
      <c r="FDD772" s="156"/>
      <c r="FDE772" s="156"/>
      <c r="FDF772" s="156"/>
      <c r="FDG772" s="156"/>
      <c r="FDH772" s="156"/>
      <c r="FDI772" s="156"/>
      <c r="FDJ772" s="156"/>
      <c r="FDK772" s="156"/>
      <c r="FDL772" s="156"/>
      <c r="FDM772" s="156"/>
      <c r="FDN772" s="156"/>
      <c r="FDO772" s="156"/>
      <c r="FDP772" s="156"/>
      <c r="FDQ772" s="156"/>
      <c r="FDR772" s="156"/>
      <c r="FDS772" s="156"/>
      <c r="FDT772" s="156"/>
      <c r="FDU772" s="156"/>
      <c r="FDV772" s="156"/>
      <c r="FDW772" s="156"/>
      <c r="FDX772" s="156"/>
      <c r="FDY772" s="156"/>
      <c r="FDZ772" s="156"/>
      <c r="FEA772" s="156"/>
      <c r="FEB772" s="156"/>
      <c r="FEC772" s="156"/>
      <c r="FED772" s="156"/>
      <c r="FEE772" s="156"/>
      <c r="FEF772" s="156"/>
      <c r="FEG772" s="156"/>
      <c r="FEH772" s="156"/>
      <c r="FEI772" s="156"/>
      <c r="FEJ772" s="156"/>
      <c r="FEK772" s="156"/>
      <c r="FEL772" s="156"/>
      <c r="FEM772" s="156"/>
      <c r="FEN772" s="156"/>
      <c r="FEO772" s="156"/>
      <c r="FEP772" s="156"/>
      <c r="FEQ772" s="156"/>
      <c r="FER772" s="156"/>
      <c r="FES772" s="156"/>
      <c r="FET772" s="156"/>
      <c r="FEU772" s="156"/>
      <c r="FEV772" s="156"/>
      <c r="FEW772" s="156"/>
      <c r="FEX772" s="156"/>
      <c r="FEY772" s="156"/>
      <c r="FEZ772" s="156"/>
      <c r="FFA772" s="156"/>
      <c r="FFB772" s="156"/>
      <c r="FFC772" s="156"/>
      <c r="FFD772" s="156"/>
      <c r="FFE772" s="156"/>
      <c r="FFF772" s="156"/>
      <c r="FFG772" s="156"/>
      <c r="FFH772" s="156"/>
      <c r="FFI772" s="156"/>
      <c r="FFJ772" s="156"/>
      <c r="FFK772" s="156"/>
      <c r="FFL772" s="156"/>
      <c r="FFM772" s="156"/>
      <c r="FFN772" s="156"/>
      <c r="FFO772" s="156"/>
      <c r="FFP772" s="156"/>
      <c r="FFQ772" s="156"/>
      <c r="FFR772" s="156"/>
      <c r="FFS772" s="156"/>
      <c r="FFT772" s="156"/>
      <c r="FFU772" s="156"/>
      <c r="FFV772" s="156"/>
      <c r="FFW772" s="156"/>
      <c r="FFX772" s="156"/>
      <c r="FFY772" s="156"/>
      <c r="FFZ772" s="156"/>
      <c r="FGA772" s="156"/>
      <c r="FGB772" s="156"/>
      <c r="FGC772" s="156"/>
      <c r="FGD772" s="156"/>
      <c r="FGE772" s="156"/>
      <c r="FGF772" s="156"/>
      <c r="FGG772" s="156"/>
      <c r="FGH772" s="156"/>
      <c r="FGI772" s="156"/>
      <c r="FGJ772" s="156"/>
      <c r="FGK772" s="156"/>
      <c r="FGL772" s="156"/>
      <c r="FGM772" s="156"/>
      <c r="FGN772" s="156"/>
      <c r="FGO772" s="156"/>
      <c r="FGP772" s="156"/>
      <c r="FGQ772" s="156"/>
      <c r="FGR772" s="156"/>
      <c r="FGS772" s="156"/>
      <c r="FGT772" s="156"/>
      <c r="FGU772" s="156"/>
      <c r="FGV772" s="156"/>
      <c r="FGW772" s="156"/>
      <c r="FGX772" s="156"/>
      <c r="FGY772" s="156"/>
      <c r="FGZ772" s="156"/>
      <c r="FHA772" s="156"/>
      <c r="FHB772" s="156"/>
      <c r="FHC772" s="156"/>
      <c r="FHD772" s="156"/>
      <c r="FHE772" s="156"/>
      <c r="FHF772" s="156"/>
      <c r="FHG772" s="156"/>
      <c r="FHH772" s="156"/>
      <c r="FHI772" s="156"/>
      <c r="FHJ772" s="156"/>
      <c r="FHK772" s="156"/>
      <c r="FHL772" s="156"/>
      <c r="FHM772" s="156"/>
      <c r="FHN772" s="156"/>
      <c r="FHO772" s="156"/>
      <c r="FHP772" s="156"/>
      <c r="FHQ772" s="156"/>
      <c r="FHR772" s="156"/>
      <c r="FHS772" s="156"/>
      <c r="FHT772" s="156"/>
      <c r="FHU772" s="156"/>
      <c r="FHV772" s="156"/>
      <c r="FHW772" s="156"/>
      <c r="FHX772" s="156"/>
      <c r="FHY772" s="156"/>
      <c r="FHZ772" s="156"/>
      <c r="FIA772" s="156"/>
      <c r="FIB772" s="156"/>
      <c r="FIC772" s="156"/>
      <c r="FID772" s="156"/>
      <c r="FIE772" s="156"/>
      <c r="FIF772" s="156"/>
      <c r="FIG772" s="156"/>
      <c r="FIH772" s="156"/>
      <c r="FII772" s="156"/>
      <c r="FIJ772" s="156"/>
      <c r="FIK772" s="156"/>
      <c r="FIL772" s="156"/>
      <c r="FIM772" s="156"/>
      <c r="FIN772" s="156"/>
      <c r="FIO772" s="156"/>
      <c r="FIP772" s="156"/>
      <c r="FIQ772" s="156"/>
      <c r="FIR772" s="156"/>
      <c r="FIS772" s="156"/>
      <c r="FIT772" s="156"/>
      <c r="FIU772" s="156"/>
      <c r="FIV772" s="156"/>
      <c r="FIW772" s="156"/>
      <c r="FIX772" s="156"/>
      <c r="FIY772" s="156"/>
      <c r="FIZ772" s="156"/>
      <c r="FJA772" s="156"/>
      <c r="FJB772" s="156"/>
      <c r="FJC772" s="156"/>
      <c r="FJD772" s="156"/>
      <c r="FJE772" s="156"/>
      <c r="FJF772" s="156"/>
      <c r="FJG772" s="156"/>
      <c r="FJH772" s="156"/>
      <c r="FJI772" s="156"/>
      <c r="FJJ772" s="156"/>
      <c r="FJK772" s="156"/>
      <c r="FJL772" s="156"/>
      <c r="FJM772" s="156"/>
      <c r="FJN772" s="156"/>
      <c r="FJO772" s="156"/>
      <c r="FJP772" s="156"/>
      <c r="FJQ772" s="156"/>
      <c r="FJR772" s="156"/>
      <c r="FJS772" s="156"/>
      <c r="FJT772" s="156"/>
      <c r="FJU772" s="156"/>
      <c r="FJV772" s="156"/>
      <c r="FJW772" s="156"/>
      <c r="FJX772" s="156"/>
      <c r="FJY772" s="156"/>
      <c r="FJZ772" s="156"/>
      <c r="FKA772" s="156"/>
      <c r="FKB772" s="156"/>
      <c r="FKC772" s="156"/>
      <c r="FKD772" s="156"/>
      <c r="FKE772" s="156"/>
      <c r="FKF772" s="156"/>
      <c r="FKG772" s="156"/>
      <c r="FKH772" s="156"/>
      <c r="FKI772" s="156"/>
      <c r="FKJ772" s="156"/>
      <c r="FKK772" s="156"/>
      <c r="FKL772" s="156"/>
      <c r="FKM772" s="156"/>
      <c r="FKN772" s="156"/>
      <c r="FKO772" s="156"/>
      <c r="FKP772" s="156"/>
      <c r="FKQ772" s="156"/>
      <c r="FKR772" s="156"/>
      <c r="FKS772" s="156"/>
      <c r="FKT772" s="156"/>
      <c r="FKU772" s="156"/>
      <c r="FKV772" s="156"/>
      <c r="FKW772" s="156"/>
      <c r="FKX772" s="156"/>
      <c r="FKY772" s="156"/>
      <c r="FKZ772" s="156"/>
      <c r="FLA772" s="156"/>
      <c r="FLB772" s="156"/>
      <c r="FLC772" s="156"/>
      <c r="FLD772" s="156"/>
      <c r="FLE772" s="156"/>
      <c r="FLF772" s="156"/>
      <c r="FLG772" s="156"/>
      <c r="FLH772" s="156"/>
      <c r="FLI772" s="156"/>
      <c r="FLJ772" s="156"/>
      <c r="FLK772" s="156"/>
      <c r="FLL772" s="156"/>
      <c r="FLM772" s="156"/>
      <c r="FLN772" s="156"/>
      <c r="FLO772" s="156"/>
      <c r="FLP772" s="156"/>
      <c r="FLQ772" s="156"/>
      <c r="FLR772" s="156"/>
      <c r="FLS772" s="156"/>
      <c r="FLT772" s="156"/>
      <c r="FLU772" s="156"/>
      <c r="FLV772" s="156"/>
      <c r="FLW772" s="156"/>
      <c r="FLX772" s="156"/>
      <c r="FLY772" s="156"/>
      <c r="FLZ772" s="156"/>
      <c r="FMA772" s="156"/>
      <c r="FMB772" s="156"/>
      <c r="FMC772" s="156"/>
      <c r="FMD772" s="156"/>
      <c r="FME772" s="156"/>
      <c r="FMF772" s="156"/>
      <c r="FMG772" s="156"/>
      <c r="FMH772" s="156"/>
      <c r="FMI772" s="156"/>
      <c r="FMJ772" s="156"/>
      <c r="FMK772" s="156"/>
      <c r="FML772" s="156"/>
      <c r="FMM772" s="156"/>
      <c r="FMN772" s="156"/>
      <c r="FMO772" s="156"/>
      <c r="FMP772" s="156"/>
      <c r="FMQ772" s="156"/>
      <c r="FMR772" s="156"/>
      <c r="FMS772" s="156"/>
      <c r="FMT772" s="156"/>
      <c r="FMU772" s="156"/>
      <c r="FMV772" s="156"/>
      <c r="FMW772" s="156"/>
      <c r="FMX772" s="156"/>
      <c r="FMY772" s="156"/>
      <c r="FMZ772" s="156"/>
      <c r="FNA772" s="156"/>
      <c r="FNB772" s="156"/>
      <c r="FNC772" s="156"/>
      <c r="FND772" s="156"/>
      <c r="FNE772" s="156"/>
      <c r="FNF772" s="156"/>
      <c r="FNG772" s="156"/>
      <c r="FNH772" s="156"/>
      <c r="FNI772" s="156"/>
      <c r="FNJ772" s="156"/>
      <c r="FNK772" s="156"/>
      <c r="FNL772" s="156"/>
      <c r="FNM772" s="156"/>
      <c r="FNN772" s="156"/>
      <c r="FNO772" s="156"/>
      <c r="FNP772" s="156"/>
      <c r="FNQ772" s="156"/>
      <c r="FNR772" s="156"/>
      <c r="FNS772" s="156"/>
      <c r="FNT772" s="156"/>
      <c r="FNU772" s="156"/>
      <c r="FNV772" s="156"/>
      <c r="FNW772" s="156"/>
      <c r="FNX772" s="156"/>
      <c r="FNY772" s="156"/>
      <c r="FNZ772" s="156"/>
      <c r="FOA772" s="156"/>
      <c r="FOB772" s="156"/>
      <c r="FOC772" s="156"/>
      <c r="FOD772" s="156"/>
      <c r="FOE772" s="156"/>
      <c r="FOF772" s="156"/>
      <c r="FOG772" s="156"/>
      <c r="FOH772" s="156"/>
      <c r="FOI772" s="156"/>
      <c r="FOJ772" s="156"/>
      <c r="FOK772" s="156"/>
      <c r="FOL772" s="156"/>
      <c r="FOM772" s="156"/>
      <c r="FON772" s="156"/>
      <c r="FOO772" s="156"/>
      <c r="FOP772" s="156"/>
      <c r="FOQ772" s="156"/>
      <c r="FOR772" s="156"/>
      <c r="FOS772" s="156"/>
      <c r="FOT772" s="156"/>
      <c r="FOU772" s="156"/>
      <c r="FOV772" s="156"/>
      <c r="FOW772" s="156"/>
      <c r="FOX772" s="156"/>
      <c r="FOY772" s="156"/>
      <c r="FOZ772" s="156"/>
      <c r="FPA772" s="156"/>
      <c r="FPB772" s="156"/>
      <c r="FPC772" s="156"/>
      <c r="FPD772" s="156"/>
      <c r="FPE772" s="156"/>
      <c r="FPF772" s="156"/>
      <c r="FPG772" s="156"/>
      <c r="FPH772" s="156"/>
      <c r="FPI772" s="156"/>
      <c r="FPJ772" s="156"/>
      <c r="FPK772" s="156"/>
      <c r="FPL772" s="156"/>
      <c r="FPM772" s="156"/>
      <c r="FPN772" s="156"/>
      <c r="FPO772" s="156"/>
      <c r="FPP772" s="156"/>
      <c r="FPQ772" s="156"/>
      <c r="FPR772" s="156"/>
      <c r="FPS772" s="156"/>
      <c r="FPT772" s="156"/>
      <c r="FPU772" s="156"/>
      <c r="FPV772" s="156"/>
      <c r="FPW772" s="156"/>
      <c r="FPX772" s="156"/>
      <c r="FPY772" s="156"/>
      <c r="FPZ772" s="156"/>
      <c r="FQA772" s="156"/>
      <c r="FQB772" s="156"/>
      <c r="FQC772" s="156"/>
      <c r="FQD772" s="156"/>
      <c r="FQE772" s="156"/>
      <c r="FQF772" s="156"/>
      <c r="FQG772" s="156"/>
      <c r="FQH772" s="156"/>
      <c r="FQI772" s="156"/>
      <c r="FQJ772" s="156"/>
      <c r="FQK772" s="156"/>
      <c r="FQL772" s="156"/>
      <c r="FQM772" s="156"/>
      <c r="FQN772" s="156"/>
      <c r="FQO772" s="156"/>
      <c r="FQP772" s="156"/>
      <c r="FQQ772" s="156"/>
      <c r="FQR772" s="156"/>
      <c r="FQS772" s="156"/>
      <c r="FQT772" s="156"/>
      <c r="FQU772" s="156"/>
      <c r="FQV772" s="156"/>
      <c r="FQW772" s="156"/>
      <c r="FQX772" s="156"/>
      <c r="FQY772" s="156"/>
      <c r="FQZ772" s="156"/>
      <c r="FRA772" s="156"/>
      <c r="FRB772" s="156"/>
      <c r="FRC772" s="156"/>
      <c r="FRD772" s="156"/>
      <c r="FRE772" s="156"/>
      <c r="FRF772" s="156"/>
      <c r="FRG772" s="156"/>
      <c r="FRH772" s="156"/>
      <c r="FRI772" s="156"/>
      <c r="FRJ772" s="156"/>
      <c r="FRK772" s="156"/>
      <c r="FRL772" s="156"/>
      <c r="FRM772" s="156"/>
      <c r="FRN772" s="156"/>
      <c r="FRO772" s="156"/>
      <c r="FRP772" s="156"/>
      <c r="FRQ772" s="156"/>
      <c r="FRR772" s="156"/>
      <c r="FRS772" s="156"/>
      <c r="FRT772" s="156"/>
      <c r="FRU772" s="156"/>
      <c r="FRV772" s="156"/>
      <c r="FRW772" s="156"/>
      <c r="FRX772" s="156"/>
      <c r="FRY772" s="156"/>
      <c r="FRZ772" s="156"/>
      <c r="FSA772" s="156"/>
      <c r="FSB772" s="156"/>
      <c r="FSC772" s="156"/>
      <c r="FSD772" s="156"/>
      <c r="FSE772" s="156"/>
      <c r="FSF772" s="156"/>
      <c r="FSG772" s="156"/>
      <c r="FSH772" s="156"/>
      <c r="FSI772" s="156"/>
      <c r="FSJ772" s="156"/>
      <c r="FSK772" s="156"/>
      <c r="FSL772" s="156"/>
      <c r="FSM772" s="156"/>
      <c r="FSN772" s="156"/>
      <c r="FSO772" s="156"/>
      <c r="FSP772" s="156"/>
      <c r="FSQ772" s="156"/>
      <c r="FSR772" s="156"/>
      <c r="FSS772" s="156"/>
      <c r="FST772" s="156"/>
      <c r="FSU772" s="156"/>
      <c r="FSV772" s="156"/>
      <c r="FSW772" s="156"/>
      <c r="FSX772" s="156"/>
      <c r="FSY772" s="156"/>
      <c r="FSZ772" s="156"/>
      <c r="FTA772" s="156"/>
      <c r="FTB772" s="156"/>
      <c r="FTC772" s="156"/>
      <c r="FTD772" s="156"/>
      <c r="FTE772" s="156"/>
      <c r="FTF772" s="156"/>
      <c r="FTG772" s="156"/>
      <c r="FTH772" s="156"/>
      <c r="FTI772" s="156"/>
      <c r="FTJ772" s="156"/>
      <c r="FTK772" s="156"/>
      <c r="FTL772" s="156"/>
      <c r="FTM772" s="156"/>
      <c r="FTN772" s="156"/>
      <c r="FTO772" s="156"/>
      <c r="FTP772" s="156"/>
      <c r="FTQ772" s="156"/>
      <c r="FTR772" s="156"/>
      <c r="FTS772" s="156"/>
      <c r="FTT772" s="156"/>
      <c r="FTU772" s="156"/>
      <c r="FTV772" s="156"/>
      <c r="FTW772" s="156"/>
      <c r="FTX772" s="156"/>
      <c r="FTY772" s="156"/>
      <c r="FTZ772" s="156"/>
      <c r="FUA772" s="156"/>
      <c r="FUB772" s="156"/>
      <c r="FUC772" s="156"/>
      <c r="FUD772" s="156"/>
      <c r="FUE772" s="156"/>
      <c r="FUF772" s="156"/>
      <c r="FUG772" s="156"/>
      <c r="FUH772" s="156"/>
      <c r="FUI772" s="156"/>
      <c r="FUJ772" s="156"/>
      <c r="FUK772" s="156"/>
      <c r="FUL772" s="156"/>
      <c r="FUM772" s="156"/>
      <c r="FUN772" s="156"/>
      <c r="FUO772" s="156"/>
      <c r="FUP772" s="156"/>
      <c r="FUQ772" s="156"/>
      <c r="FUR772" s="156"/>
      <c r="FUS772" s="156"/>
      <c r="FUT772" s="156"/>
      <c r="FUU772" s="156"/>
      <c r="FUV772" s="156"/>
      <c r="FUW772" s="156"/>
      <c r="FUX772" s="156"/>
      <c r="FUY772" s="156"/>
      <c r="FUZ772" s="156"/>
      <c r="FVA772" s="156"/>
      <c r="FVB772" s="156"/>
      <c r="FVC772" s="156"/>
      <c r="FVD772" s="156"/>
      <c r="FVE772" s="156"/>
      <c r="FVF772" s="156"/>
      <c r="FVG772" s="156"/>
      <c r="FVH772" s="156"/>
      <c r="FVI772" s="156"/>
      <c r="FVJ772" s="156"/>
      <c r="FVK772" s="156"/>
      <c r="FVL772" s="156"/>
      <c r="FVM772" s="156"/>
      <c r="FVN772" s="156"/>
      <c r="FVO772" s="156"/>
      <c r="FVP772" s="156"/>
      <c r="FVQ772" s="156"/>
      <c r="FVR772" s="156"/>
      <c r="FVS772" s="156"/>
      <c r="FVT772" s="156"/>
      <c r="FVU772" s="156"/>
      <c r="FVV772" s="156"/>
      <c r="FVW772" s="156"/>
      <c r="FVX772" s="156"/>
      <c r="FVY772" s="156"/>
      <c r="FVZ772" s="156"/>
      <c r="FWA772" s="156"/>
      <c r="FWB772" s="156"/>
      <c r="FWC772" s="156"/>
      <c r="FWD772" s="156"/>
      <c r="FWE772" s="156"/>
      <c r="FWF772" s="156"/>
      <c r="FWG772" s="156"/>
      <c r="FWH772" s="156"/>
      <c r="FWI772" s="156"/>
      <c r="FWJ772" s="156"/>
      <c r="FWK772" s="156"/>
      <c r="FWL772" s="156"/>
      <c r="FWM772" s="156"/>
      <c r="FWN772" s="156"/>
      <c r="FWO772" s="156"/>
      <c r="FWP772" s="156"/>
      <c r="FWQ772" s="156"/>
      <c r="FWR772" s="156"/>
      <c r="FWS772" s="156"/>
      <c r="FWT772" s="156"/>
      <c r="FWU772" s="156"/>
      <c r="FWV772" s="156"/>
      <c r="FWW772" s="156"/>
      <c r="FWX772" s="156"/>
      <c r="FWY772" s="156"/>
      <c r="FWZ772" s="156"/>
      <c r="FXA772" s="156"/>
      <c r="FXB772" s="156"/>
      <c r="FXC772" s="156"/>
      <c r="FXD772" s="156"/>
      <c r="FXE772" s="156"/>
      <c r="FXF772" s="156"/>
      <c r="FXG772" s="156"/>
      <c r="FXH772" s="156"/>
      <c r="FXI772" s="156"/>
      <c r="FXJ772" s="156"/>
      <c r="FXK772" s="156"/>
      <c r="FXL772" s="156"/>
      <c r="FXM772" s="156"/>
      <c r="FXN772" s="156"/>
      <c r="FXO772" s="156"/>
      <c r="FXP772" s="156"/>
      <c r="FXQ772" s="156"/>
      <c r="FXR772" s="156"/>
      <c r="FXS772" s="156"/>
      <c r="FXT772" s="156"/>
      <c r="FXU772" s="156"/>
      <c r="FXV772" s="156"/>
      <c r="FXW772" s="156"/>
      <c r="FXX772" s="156"/>
      <c r="FXY772" s="156"/>
      <c r="FXZ772" s="156"/>
      <c r="FYA772" s="156"/>
      <c r="FYB772" s="156"/>
      <c r="FYC772" s="156"/>
      <c r="FYD772" s="156"/>
      <c r="FYE772" s="156"/>
      <c r="FYF772" s="156"/>
      <c r="FYG772" s="156"/>
      <c r="FYH772" s="156"/>
      <c r="FYI772" s="156"/>
      <c r="FYJ772" s="156"/>
      <c r="FYK772" s="156"/>
      <c r="FYL772" s="156"/>
      <c r="FYM772" s="156"/>
      <c r="FYN772" s="156"/>
      <c r="FYO772" s="156"/>
      <c r="FYP772" s="156"/>
      <c r="FYQ772" s="156"/>
      <c r="FYR772" s="156"/>
      <c r="FYS772" s="156"/>
      <c r="FYT772" s="156"/>
      <c r="FYU772" s="156"/>
      <c r="FYV772" s="156"/>
      <c r="FYW772" s="156"/>
      <c r="FYX772" s="156"/>
      <c r="FYY772" s="156"/>
      <c r="FYZ772" s="156"/>
      <c r="FZA772" s="156"/>
      <c r="FZB772" s="156"/>
      <c r="FZC772" s="156"/>
      <c r="FZD772" s="156"/>
      <c r="FZE772" s="156"/>
      <c r="FZF772" s="156"/>
      <c r="FZG772" s="156"/>
      <c r="FZH772" s="156"/>
      <c r="FZI772" s="156"/>
      <c r="FZJ772" s="156"/>
      <c r="FZK772" s="156"/>
      <c r="FZL772" s="156"/>
      <c r="FZM772" s="156"/>
      <c r="FZN772" s="156"/>
      <c r="FZO772" s="156"/>
      <c r="FZP772" s="156"/>
      <c r="FZQ772" s="156"/>
      <c r="FZR772" s="156"/>
      <c r="FZS772" s="156"/>
      <c r="FZT772" s="156"/>
      <c r="FZU772" s="156"/>
      <c r="FZV772" s="156"/>
      <c r="FZW772" s="156"/>
      <c r="FZX772" s="156"/>
      <c r="FZY772" s="156"/>
      <c r="FZZ772" s="156"/>
      <c r="GAA772" s="156"/>
      <c r="GAB772" s="156"/>
      <c r="GAC772" s="156"/>
      <c r="GAD772" s="156"/>
      <c r="GAE772" s="156"/>
      <c r="GAF772" s="156"/>
      <c r="GAG772" s="156"/>
      <c r="GAH772" s="156"/>
      <c r="GAI772" s="156"/>
      <c r="GAJ772" s="156"/>
      <c r="GAK772" s="156"/>
      <c r="GAL772" s="156"/>
      <c r="GAM772" s="156"/>
      <c r="GAN772" s="156"/>
      <c r="GAO772" s="156"/>
      <c r="GAP772" s="156"/>
      <c r="GAQ772" s="156"/>
      <c r="GAR772" s="156"/>
      <c r="GAS772" s="156"/>
      <c r="GAT772" s="156"/>
      <c r="GAU772" s="156"/>
      <c r="GAV772" s="156"/>
      <c r="GAW772" s="156"/>
      <c r="GAX772" s="156"/>
      <c r="GAY772" s="156"/>
      <c r="GAZ772" s="156"/>
      <c r="GBA772" s="156"/>
      <c r="GBB772" s="156"/>
      <c r="GBC772" s="156"/>
      <c r="GBD772" s="156"/>
      <c r="GBE772" s="156"/>
      <c r="GBF772" s="156"/>
      <c r="GBG772" s="156"/>
      <c r="GBH772" s="156"/>
      <c r="GBI772" s="156"/>
      <c r="GBJ772" s="156"/>
      <c r="GBK772" s="156"/>
      <c r="GBL772" s="156"/>
      <c r="GBM772" s="156"/>
      <c r="GBN772" s="156"/>
      <c r="GBO772" s="156"/>
      <c r="GBP772" s="156"/>
      <c r="GBQ772" s="156"/>
      <c r="GBR772" s="156"/>
      <c r="GBS772" s="156"/>
      <c r="GBT772" s="156"/>
      <c r="GBU772" s="156"/>
      <c r="GBV772" s="156"/>
      <c r="GBW772" s="156"/>
      <c r="GBX772" s="156"/>
      <c r="GBY772" s="156"/>
      <c r="GBZ772" s="156"/>
      <c r="GCA772" s="156"/>
      <c r="GCB772" s="156"/>
      <c r="GCC772" s="156"/>
      <c r="GCD772" s="156"/>
      <c r="GCE772" s="156"/>
      <c r="GCF772" s="156"/>
      <c r="GCG772" s="156"/>
      <c r="GCH772" s="156"/>
      <c r="GCI772" s="156"/>
      <c r="GCJ772" s="156"/>
      <c r="GCK772" s="156"/>
      <c r="GCL772" s="156"/>
      <c r="GCM772" s="156"/>
      <c r="GCN772" s="156"/>
      <c r="GCO772" s="156"/>
      <c r="GCP772" s="156"/>
      <c r="GCQ772" s="156"/>
      <c r="GCR772" s="156"/>
      <c r="GCS772" s="156"/>
      <c r="GCT772" s="156"/>
      <c r="GCU772" s="156"/>
      <c r="GCV772" s="156"/>
      <c r="GCW772" s="156"/>
      <c r="GCX772" s="156"/>
      <c r="GCY772" s="156"/>
      <c r="GCZ772" s="156"/>
      <c r="GDA772" s="156"/>
      <c r="GDB772" s="156"/>
      <c r="GDC772" s="156"/>
      <c r="GDD772" s="156"/>
      <c r="GDE772" s="156"/>
      <c r="GDF772" s="156"/>
      <c r="GDG772" s="156"/>
      <c r="GDH772" s="156"/>
      <c r="GDI772" s="156"/>
      <c r="GDJ772" s="156"/>
      <c r="GDK772" s="156"/>
      <c r="GDL772" s="156"/>
      <c r="GDM772" s="156"/>
      <c r="GDN772" s="156"/>
      <c r="GDO772" s="156"/>
      <c r="GDP772" s="156"/>
      <c r="GDQ772" s="156"/>
      <c r="GDR772" s="156"/>
      <c r="GDS772" s="156"/>
      <c r="GDT772" s="156"/>
      <c r="GDU772" s="156"/>
      <c r="GDV772" s="156"/>
      <c r="GDW772" s="156"/>
      <c r="GDX772" s="156"/>
      <c r="GDY772" s="156"/>
      <c r="GDZ772" s="156"/>
      <c r="GEA772" s="156"/>
      <c r="GEB772" s="156"/>
      <c r="GEC772" s="156"/>
      <c r="GED772" s="156"/>
      <c r="GEE772" s="156"/>
      <c r="GEF772" s="156"/>
      <c r="GEG772" s="156"/>
      <c r="GEH772" s="156"/>
      <c r="GEI772" s="156"/>
      <c r="GEJ772" s="156"/>
      <c r="GEK772" s="156"/>
      <c r="GEL772" s="156"/>
      <c r="GEM772" s="156"/>
      <c r="GEN772" s="156"/>
      <c r="GEO772" s="156"/>
      <c r="GEP772" s="156"/>
      <c r="GEQ772" s="156"/>
      <c r="GER772" s="156"/>
      <c r="GES772" s="156"/>
      <c r="GET772" s="156"/>
      <c r="GEU772" s="156"/>
      <c r="GEV772" s="156"/>
      <c r="GEW772" s="156"/>
      <c r="GEX772" s="156"/>
      <c r="GEY772" s="156"/>
      <c r="GEZ772" s="156"/>
      <c r="GFA772" s="156"/>
      <c r="GFB772" s="156"/>
      <c r="GFC772" s="156"/>
      <c r="GFD772" s="156"/>
      <c r="GFE772" s="156"/>
      <c r="GFF772" s="156"/>
      <c r="GFG772" s="156"/>
      <c r="GFH772" s="156"/>
      <c r="GFI772" s="156"/>
      <c r="GFJ772" s="156"/>
      <c r="GFK772" s="156"/>
      <c r="GFL772" s="156"/>
      <c r="GFM772" s="156"/>
      <c r="GFN772" s="156"/>
      <c r="GFO772" s="156"/>
      <c r="GFP772" s="156"/>
      <c r="GFQ772" s="156"/>
      <c r="GFR772" s="156"/>
      <c r="GFS772" s="156"/>
      <c r="GFT772" s="156"/>
      <c r="GFU772" s="156"/>
      <c r="GFV772" s="156"/>
      <c r="GFW772" s="156"/>
      <c r="GFX772" s="156"/>
      <c r="GFY772" s="156"/>
      <c r="GFZ772" s="156"/>
      <c r="GGA772" s="156"/>
      <c r="GGB772" s="156"/>
      <c r="GGC772" s="156"/>
      <c r="GGD772" s="156"/>
      <c r="GGE772" s="156"/>
      <c r="GGF772" s="156"/>
      <c r="GGG772" s="156"/>
      <c r="GGH772" s="156"/>
      <c r="GGI772" s="156"/>
      <c r="GGJ772" s="156"/>
      <c r="GGK772" s="156"/>
      <c r="GGL772" s="156"/>
      <c r="GGM772" s="156"/>
      <c r="GGN772" s="156"/>
      <c r="GGO772" s="156"/>
      <c r="GGP772" s="156"/>
      <c r="GGQ772" s="156"/>
      <c r="GGR772" s="156"/>
      <c r="GGS772" s="156"/>
      <c r="GGT772" s="156"/>
      <c r="GGU772" s="156"/>
      <c r="GGV772" s="156"/>
      <c r="GGW772" s="156"/>
      <c r="GGX772" s="156"/>
      <c r="GGY772" s="156"/>
      <c r="GGZ772" s="156"/>
      <c r="GHA772" s="156"/>
      <c r="GHB772" s="156"/>
      <c r="GHC772" s="156"/>
      <c r="GHD772" s="156"/>
      <c r="GHE772" s="156"/>
      <c r="GHF772" s="156"/>
      <c r="GHG772" s="156"/>
      <c r="GHH772" s="156"/>
      <c r="GHI772" s="156"/>
      <c r="GHJ772" s="156"/>
      <c r="GHK772" s="156"/>
      <c r="GHL772" s="156"/>
      <c r="GHM772" s="156"/>
      <c r="GHN772" s="156"/>
      <c r="GHO772" s="156"/>
      <c r="GHP772" s="156"/>
      <c r="GHQ772" s="156"/>
      <c r="GHR772" s="156"/>
      <c r="GHS772" s="156"/>
      <c r="GHT772" s="156"/>
      <c r="GHU772" s="156"/>
      <c r="GHV772" s="156"/>
      <c r="GHW772" s="156"/>
      <c r="GHX772" s="156"/>
      <c r="GHY772" s="156"/>
      <c r="GHZ772" s="156"/>
      <c r="GIA772" s="156"/>
      <c r="GIB772" s="156"/>
      <c r="GIC772" s="156"/>
      <c r="GID772" s="156"/>
      <c r="GIE772" s="156"/>
      <c r="GIF772" s="156"/>
      <c r="GIG772" s="156"/>
      <c r="GIH772" s="156"/>
      <c r="GII772" s="156"/>
      <c r="GIJ772" s="156"/>
      <c r="GIK772" s="156"/>
      <c r="GIL772" s="156"/>
      <c r="GIM772" s="156"/>
      <c r="GIN772" s="156"/>
      <c r="GIO772" s="156"/>
      <c r="GIP772" s="156"/>
      <c r="GIQ772" s="156"/>
      <c r="GIR772" s="156"/>
      <c r="GIS772" s="156"/>
      <c r="GIT772" s="156"/>
      <c r="GIU772" s="156"/>
      <c r="GIV772" s="156"/>
      <c r="GIW772" s="156"/>
      <c r="GIX772" s="156"/>
      <c r="GIY772" s="156"/>
      <c r="GIZ772" s="156"/>
      <c r="GJA772" s="156"/>
      <c r="GJB772" s="156"/>
      <c r="GJC772" s="156"/>
      <c r="GJD772" s="156"/>
      <c r="GJE772" s="156"/>
      <c r="GJF772" s="156"/>
      <c r="GJG772" s="156"/>
      <c r="GJH772" s="156"/>
      <c r="GJI772" s="156"/>
      <c r="GJJ772" s="156"/>
      <c r="GJK772" s="156"/>
      <c r="GJL772" s="156"/>
      <c r="GJM772" s="156"/>
      <c r="GJN772" s="156"/>
      <c r="GJO772" s="156"/>
      <c r="GJP772" s="156"/>
      <c r="GJQ772" s="156"/>
      <c r="GJR772" s="156"/>
      <c r="GJS772" s="156"/>
      <c r="GJT772" s="156"/>
      <c r="GJU772" s="156"/>
      <c r="GJV772" s="156"/>
      <c r="GJW772" s="156"/>
      <c r="GJX772" s="156"/>
      <c r="GJY772" s="156"/>
      <c r="GJZ772" s="156"/>
      <c r="GKA772" s="156"/>
      <c r="GKB772" s="156"/>
      <c r="GKC772" s="156"/>
      <c r="GKD772" s="156"/>
      <c r="GKE772" s="156"/>
      <c r="GKF772" s="156"/>
      <c r="GKG772" s="156"/>
      <c r="GKH772" s="156"/>
      <c r="GKI772" s="156"/>
      <c r="GKJ772" s="156"/>
      <c r="GKK772" s="156"/>
      <c r="GKL772" s="156"/>
      <c r="GKM772" s="156"/>
      <c r="GKN772" s="156"/>
      <c r="GKO772" s="156"/>
      <c r="GKP772" s="156"/>
      <c r="GKQ772" s="156"/>
      <c r="GKR772" s="156"/>
      <c r="GKS772" s="156"/>
      <c r="GKT772" s="156"/>
      <c r="GKU772" s="156"/>
      <c r="GKV772" s="156"/>
      <c r="GKW772" s="156"/>
      <c r="GKX772" s="156"/>
      <c r="GKY772" s="156"/>
      <c r="GKZ772" s="156"/>
      <c r="GLA772" s="156"/>
      <c r="GLB772" s="156"/>
      <c r="GLC772" s="156"/>
      <c r="GLD772" s="156"/>
      <c r="GLE772" s="156"/>
      <c r="GLF772" s="156"/>
      <c r="GLG772" s="156"/>
      <c r="GLH772" s="156"/>
      <c r="GLI772" s="156"/>
      <c r="GLJ772" s="156"/>
      <c r="GLK772" s="156"/>
      <c r="GLL772" s="156"/>
      <c r="GLM772" s="156"/>
      <c r="GLN772" s="156"/>
      <c r="GLO772" s="156"/>
      <c r="GLP772" s="156"/>
      <c r="GLQ772" s="156"/>
      <c r="GLR772" s="156"/>
      <c r="GLS772" s="156"/>
      <c r="GLT772" s="156"/>
      <c r="GLU772" s="156"/>
      <c r="GLV772" s="156"/>
      <c r="GLW772" s="156"/>
      <c r="GLX772" s="156"/>
      <c r="GLY772" s="156"/>
      <c r="GLZ772" s="156"/>
      <c r="GMA772" s="156"/>
      <c r="GMB772" s="156"/>
      <c r="GMC772" s="156"/>
      <c r="GMD772" s="156"/>
      <c r="GME772" s="156"/>
      <c r="GMF772" s="156"/>
      <c r="GMG772" s="156"/>
      <c r="GMH772" s="156"/>
      <c r="GMI772" s="156"/>
      <c r="GMJ772" s="156"/>
      <c r="GMK772" s="156"/>
      <c r="GML772" s="156"/>
      <c r="GMM772" s="156"/>
      <c r="GMN772" s="156"/>
      <c r="GMO772" s="156"/>
      <c r="GMP772" s="156"/>
      <c r="GMQ772" s="156"/>
      <c r="GMR772" s="156"/>
      <c r="GMS772" s="156"/>
      <c r="GMT772" s="156"/>
      <c r="GMU772" s="156"/>
      <c r="GMV772" s="156"/>
      <c r="GMW772" s="156"/>
      <c r="GMX772" s="156"/>
      <c r="GMY772" s="156"/>
      <c r="GMZ772" s="156"/>
      <c r="GNA772" s="156"/>
      <c r="GNB772" s="156"/>
      <c r="GNC772" s="156"/>
      <c r="GND772" s="156"/>
      <c r="GNE772" s="156"/>
      <c r="GNF772" s="156"/>
      <c r="GNG772" s="156"/>
      <c r="GNH772" s="156"/>
      <c r="GNI772" s="156"/>
      <c r="GNJ772" s="156"/>
      <c r="GNK772" s="156"/>
      <c r="GNL772" s="156"/>
      <c r="GNM772" s="156"/>
      <c r="GNN772" s="156"/>
      <c r="GNO772" s="156"/>
      <c r="GNP772" s="156"/>
      <c r="GNQ772" s="156"/>
      <c r="GNR772" s="156"/>
      <c r="GNS772" s="156"/>
      <c r="GNT772" s="156"/>
      <c r="GNU772" s="156"/>
      <c r="GNV772" s="156"/>
      <c r="GNW772" s="156"/>
      <c r="GNX772" s="156"/>
      <c r="GNY772" s="156"/>
      <c r="GNZ772" s="156"/>
      <c r="GOA772" s="156"/>
      <c r="GOB772" s="156"/>
      <c r="GOC772" s="156"/>
      <c r="GOD772" s="156"/>
      <c r="GOE772" s="156"/>
      <c r="GOF772" s="156"/>
      <c r="GOG772" s="156"/>
      <c r="GOH772" s="156"/>
      <c r="GOI772" s="156"/>
      <c r="GOJ772" s="156"/>
      <c r="GOK772" s="156"/>
      <c r="GOL772" s="156"/>
      <c r="GOM772" s="156"/>
      <c r="GON772" s="156"/>
      <c r="GOO772" s="156"/>
      <c r="GOP772" s="156"/>
      <c r="GOQ772" s="156"/>
      <c r="GOR772" s="156"/>
      <c r="GOS772" s="156"/>
      <c r="GOT772" s="156"/>
      <c r="GOU772" s="156"/>
      <c r="GOV772" s="156"/>
      <c r="GOW772" s="156"/>
      <c r="GOX772" s="156"/>
      <c r="GOY772" s="156"/>
      <c r="GOZ772" s="156"/>
      <c r="GPA772" s="156"/>
      <c r="GPB772" s="156"/>
      <c r="GPC772" s="156"/>
      <c r="GPD772" s="156"/>
      <c r="GPE772" s="156"/>
      <c r="GPF772" s="156"/>
      <c r="GPG772" s="156"/>
      <c r="GPH772" s="156"/>
      <c r="GPI772" s="156"/>
      <c r="GPJ772" s="156"/>
      <c r="GPK772" s="156"/>
      <c r="GPL772" s="156"/>
      <c r="GPM772" s="156"/>
      <c r="GPN772" s="156"/>
      <c r="GPO772" s="156"/>
      <c r="GPP772" s="156"/>
      <c r="GPQ772" s="156"/>
      <c r="GPR772" s="156"/>
      <c r="GPS772" s="156"/>
      <c r="GPT772" s="156"/>
      <c r="GPU772" s="156"/>
      <c r="GPV772" s="156"/>
      <c r="GPW772" s="156"/>
      <c r="GPX772" s="156"/>
      <c r="GPY772" s="156"/>
      <c r="GPZ772" s="156"/>
      <c r="GQA772" s="156"/>
      <c r="GQB772" s="156"/>
      <c r="GQC772" s="156"/>
      <c r="GQD772" s="156"/>
      <c r="GQE772" s="156"/>
      <c r="GQF772" s="156"/>
      <c r="GQG772" s="156"/>
      <c r="GQH772" s="156"/>
      <c r="GQI772" s="156"/>
      <c r="GQJ772" s="156"/>
      <c r="GQK772" s="156"/>
      <c r="GQL772" s="156"/>
      <c r="GQM772" s="156"/>
      <c r="GQN772" s="156"/>
      <c r="GQO772" s="156"/>
      <c r="GQP772" s="156"/>
      <c r="GQQ772" s="156"/>
      <c r="GQR772" s="156"/>
      <c r="GQS772" s="156"/>
      <c r="GQT772" s="156"/>
      <c r="GQU772" s="156"/>
      <c r="GQV772" s="156"/>
      <c r="GQW772" s="156"/>
      <c r="GQX772" s="156"/>
      <c r="GQY772" s="156"/>
      <c r="GQZ772" s="156"/>
      <c r="GRA772" s="156"/>
      <c r="GRB772" s="156"/>
      <c r="GRC772" s="156"/>
      <c r="GRD772" s="156"/>
      <c r="GRE772" s="156"/>
      <c r="GRF772" s="156"/>
      <c r="GRG772" s="156"/>
      <c r="GRH772" s="156"/>
      <c r="GRI772" s="156"/>
      <c r="GRJ772" s="156"/>
      <c r="GRK772" s="156"/>
      <c r="GRL772" s="156"/>
      <c r="GRM772" s="156"/>
      <c r="GRN772" s="156"/>
      <c r="GRO772" s="156"/>
      <c r="GRP772" s="156"/>
      <c r="GRQ772" s="156"/>
      <c r="GRR772" s="156"/>
      <c r="GRS772" s="156"/>
      <c r="GRT772" s="156"/>
      <c r="GRU772" s="156"/>
      <c r="GRV772" s="156"/>
      <c r="GRW772" s="156"/>
      <c r="GRX772" s="156"/>
      <c r="GRY772" s="156"/>
      <c r="GRZ772" s="156"/>
      <c r="GSA772" s="156"/>
      <c r="GSB772" s="156"/>
      <c r="GSC772" s="156"/>
      <c r="GSD772" s="156"/>
      <c r="GSE772" s="156"/>
      <c r="GSF772" s="156"/>
      <c r="GSG772" s="156"/>
      <c r="GSH772" s="156"/>
      <c r="GSI772" s="156"/>
      <c r="GSJ772" s="156"/>
      <c r="GSK772" s="156"/>
      <c r="GSL772" s="156"/>
      <c r="GSM772" s="156"/>
      <c r="GSN772" s="156"/>
      <c r="GSO772" s="156"/>
      <c r="GSP772" s="156"/>
      <c r="GSQ772" s="156"/>
      <c r="GSR772" s="156"/>
      <c r="GSS772" s="156"/>
      <c r="GST772" s="156"/>
      <c r="GSU772" s="156"/>
      <c r="GSV772" s="156"/>
      <c r="GSW772" s="156"/>
      <c r="GSX772" s="156"/>
      <c r="GSY772" s="156"/>
      <c r="GSZ772" s="156"/>
      <c r="GTA772" s="156"/>
      <c r="GTB772" s="156"/>
      <c r="GTC772" s="156"/>
      <c r="GTD772" s="156"/>
      <c r="GTE772" s="156"/>
      <c r="GTF772" s="156"/>
      <c r="GTG772" s="156"/>
      <c r="GTH772" s="156"/>
      <c r="GTI772" s="156"/>
      <c r="GTJ772" s="156"/>
      <c r="GTK772" s="156"/>
      <c r="GTL772" s="156"/>
      <c r="GTM772" s="156"/>
      <c r="GTN772" s="156"/>
      <c r="GTO772" s="156"/>
      <c r="GTP772" s="156"/>
      <c r="GTQ772" s="156"/>
      <c r="GTR772" s="156"/>
      <c r="GTS772" s="156"/>
      <c r="GTT772" s="156"/>
      <c r="GTU772" s="156"/>
      <c r="GTV772" s="156"/>
      <c r="GTW772" s="156"/>
      <c r="GTX772" s="156"/>
      <c r="GTY772" s="156"/>
      <c r="GTZ772" s="156"/>
      <c r="GUA772" s="156"/>
      <c r="GUB772" s="156"/>
      <c r="GUC772" s="156"/>
      <c r="GUD772" s="156"/>
      <c r="GUE772" s="156"/>
      <c r="GUF772" s="156"/>
      <c r="GUG772" s="156"/>
      <c r="GUH772" s="156"/>
      <c r="GUI772" s="156"/>
      <c r="GUJ772" s="156"/>
      <c r="GUK772" s="156"/>
      <c r="GUL772" s="156"/>
      <c r="GUM772" s="156"/>
      <c r="GUN772" s="156"/>
      <c r="GUO772" s="156"/>
      <c r="GUP772" s="156"/>
      <c r="GUQ772" s="156"/>
      <c r="GUR772" s="156"/>
      <c r="GUS772" s="156"/>
      <c r="GUT772" s="156"/>
      <c r="GUU772" s="156"/>
      <c r="GUV772" s="156"/>
      <c r="GUW772" s="156"/>
      <c r="GUX772" s="156"/>
      <c r="GUY772" s="156"/>
      <c r="GUZ772" s="156"/>
      <c r="GVA772" s="156"/>
      <c r="GVB772" s="156"/>
      <c r="GVC772" s="156"/>
      <c r="GVD772" s="156"/>
      <c r="GVE772" s="156"/>
      <c r="GVF772" s="156"/>
      <c r="GVG772" s="156"/>
      <c r="GVH772" s="156"/>
      <c r="GVI772" s="156"/>
      <c r="GVJ772" s="156"/>
      <c r="GVK772" s="156"/>
      <c r="GVL772" s="156"/>
      <c r="GVM772" s="156"/>
      <c r="GVN772" s="156"/>
      <c r="GVO772" s="156"/>
      <c r="GVP772" s="156"/>
      <c r="GVQ772" s="156"/>
      <c r="GVR772" s="156"/>
      <c r="GVS772" s="156"/>
      <c r="GVT772" s="156"/>
      <c r="GVU772" s="156"/>
      <c r="GVV772" s="156"/>
      <c r="GVW772" s="156"/>
      <c r="GVX772" s="156"/>
      <c r="GVY772" s="156"/>
      <c r="GVZ772" s="156"/>
      <c r="GWA772" s="156"/>
      <c r="GWB772" s="156"/>
      <c r="GWC772" s="156"/>
      <c r="GWD772" s="156"/>
      <c r="GWE772" s="156"/>
      <c r="GWF772" s="156"/>
      <c r="GWG772" s="156"/>
      <c r="GWH772" s="156"/>
      <c r="GWI772" s="156"/>
      <c r="GWJ772" s="156"/>
      <c r="GWK772" s="156"/>
      <c r="GWL772" s="156"/>
      <c r="GWM772" s="156"/>
      <c r="GWN772" s="156"/>
      <c r="GWO772" s="156"/>
      <c r="GWP772" s="156"/>
      <c r="GWQ772" s="156"/>
      <c r="GWR772" s="156"/>
      <c r="GWS772" s="156"/>
      <c r="GWT772" s="156"/>
      <c r="GWU772" s="156"/>
      <c r="GWV772" s="156"/>
      <c r="GWW772" s="156"/>
      <c r="GWX772" s="156"/>
      <c r="GWY772" s="156"/>
      <c r="GWZ772" s="156"/>
      <c r="GXA772" s="156"/>
      <c r="GXB772" s="156"/>
      <c r="GXC772" s="156"/>
      <c r="GXD772" s="156"/>
      <c r="GXE772" s="156"/>
      <c r="GXF772" s="156"/>
      <c r="GXG772" s="156"/>
      <c r="GXH772" s="156"/>
      <c r="GXI772" s="156"/>
      <c r="GXJ772" s="156"/>
      <c r="GXK772" s="156"/>
      <c r="GXL772" s="156"/>
      <c r="GXM772" s="156"/>
      <c r="GXN772" s="156"/>
      <c r="GXO772" s="156"/>
      <c r="GXP772" s="156"/>
      <c r="GXQ772" s="156"/>
      <c r="GXR772" s="156"/>
      <c r="GXS772" s="156"/>
      <c r="GXT772" s="156"/>
      <c r="GXU772" s="156"/>
      <c r="GXV772" s="156"/>
      <c r="GXW772" s="156"/>
      <c r="GXX772" s="156"/>
      <c r="GXY772" s="156"/>
      <c r="GXZ772" s="156"/>
      <c r="GYA772" s="156"/>
      <c r="GYB772" s="156"/>
      <c r="GYC772" s="156"/>
      <c r="GYD772" s="156"/>
      <c r="GYE772" s="156"/>
      <c r="GYF772" s="156"/>
      <c r="GYG772" s="156"/>
      <c r="GYH772" s="156"/>
      <c r="GYI772" s="156"/>
      <c r="GYJ772" s="156"/>
      <c r="GYK772" s="156"/>
      <c r="GYL772" s="156"/>
      <c r="GYM772" s="156"/>
      <c r="GYN772" s="156"/>
      <c r="GYO772" s="156"/>
      <c r="GYP772" s="156"/>
      <c r="GYQ772" s="156"/>
      <c r="GYR772" s="156"/>
      <c r="GYS772" s="156"/>
      <c r="GYT772" s="156"/>
      <c r="GYU772" s="156"/>
      <c r="GYV772" s="156"/>
      <c r="GYW772" s="156"/>
      <c r="GYX772" s="156"/>
      <c r="GYY772" s="156"/>
      <c r="GYZ772" s="156"/>
      <c r="GZA772" s="156"/>
      <c r="GZB772" s="156"/>
      <c r="GZC772" s="156"/>
      <c r="GZD772" s="156"/>
      <c r="GZE772" s="156"/>
      <c r="GZF772" s="156"/>
      <c r="GZG772" s="156"/>
      <c r="GZH772" s="156"/>
      <c r="GZI772" s="156"/>
      <c r="GZJ772" s="156"/>
      <c r="GZK772" s="156"/>
      <c r="GZL772" s="156"/>
      <c r="GZM772" s="156"/>
      <c r="GZN772" s="156"/>
      <c r="GZO772" s="156"/>
      <c r="GZP772" s="156"/>
      <c r="GZQ772" s="156"/>
      <c r="GZR772" s="156"/>
      <c r="GZS772" s="156"/>
      <c r="GZT772" s="156"/>
      <c r="GZU772" s="156"/>
      <c r="GZV772" s="156"/>
      <c r="GZW772" s="156"/>
      <c r="GZX772" s="156"/>
      <c r="GZY772" s="156"/>
      <c r="GZZ772" s="156"/>
      <c r="HAA772" s="156"/>
      <c r="HAB772" s="156"/>
      <c r="HAC772" s="156"/>
      <c r="HAD772" s="156"/>
      <c r="HAE772" s="156"/>
      <c r="HAF772" s="156"/>
      <c r="HAG772" s="156"/>
      <c r="HAH772" s="156"/>
      <c r="HAI772" s="156"/>
      <c r="HAJ772" s="156"/>
      <c r="HAK772" s="156"/>
      <c r="HAL772" s="156"/>
      <c r="HAM772" s="156"/>
      <c r="HAN772" s="156"/>
      <c r="HAO772" s="156"/>
      <c r="HAP772" s="156"/>
      <c r="HAQ772" s="156"/>
      <c r="HAR772" s="156"/>
      <c r="HAS772" s="156"/>
      <c r="HAT772" s="156"/>
      <c r="HAU772" s="156"/>
      <c r="HAV772" s="156"/>
      <c r="HAW772" s="156"/>
      <c r="HAX772" s="156"/>
      <c r="HAY772" s="156"/>
      <c r="HAZ772" s="156"/>
      <c r="HBA772" s="156"/>
      <c r="HBB772" s="156"/>
      <c r="HBC772" s="156"/>
      <c r="HBD772" s="156"/>
      <c r="HBE772" s="156"/>
      <c r="HBF772" s="156"/>
      <c r="HBG772" s="156"/>
      <c r="HBH772" s="156"/>
      <c r="HBI772" s="156"/>
      <c r="HBJ772" s="156"/>
      <c r="HBK772" s="156"/>
      <c r="HBL772" s="156"/>
      <c r="HBM772" s="156"/>
      <c r="HBN772" s="156"/>
      <c r="HBO772" s="156"/>
      <c r="HBP772" s="156"/>
      <c r="HBQ772" s="156"/>
      <c r="HBR772" s="156"/>
      <c r="HBS772" s="156"/>
      <c r="HBT772" s="156"/>
      <c r="HBU772" s="156"/>
      <c r="HBV772" s="156"/>
      <c r="HBW772" s="156"/>
      <c r="HBX772" s="156"/>
      <c r="HBY772" s="156"/>
      <c r="HBZ772" s="156"/>
      <c r="HCA772" s="156"/>
      <c r="HCB772" s="156"/>
      <c r="HCC772" s="156"/>
      <c r="HCD772" s="156"/>
      <c r="HCE772" s="156"/>
      <c r="HCF772" s="156"/>
      <c r="HCG772" s="156"/>
      <c r="HCH772" s="156"/>
      <c r="HCI772" s="156"/>
      <c r="HCJ772" s="156"/>
      <c r="HCK772" s="156"/>
      <c r="HCL772" s="156"/>
      <c r="HCM772" s="156"/>
      <c r="HCN772" s="156"/>
      <c r="HCO772" s="156"/>
      <c r="HCP772" s="156"/>
      <c r="HCQ772" s="156"/>
      <c r="HCR772" s="156"/>
      <c r="HCS772" s="156"/>
      <c r="HCT772" s="156"/>
      <c r="HCU772" s="156"/>
      <c r="HCV772" s="156"/>
      <c r="HCW772" s="156"/>
      <c r="HCX772" s="156"/>
      <c r="HCY772" s="156"/>
      <c r="HCZ772" s="156"/>
      <c r="HDA772" s="156"/>
      <c r="HDB772" s="156"/>
      <c r="HDC772" s="156"/>
      <c r="HDD772" s="156"/>
      <c r="HDE772" s="156"/>
      <c r="HDF772" s="156"/>
      <c r="HDG772" s="156"/>
      <c r="HDH772" s="156"/>
      <c r="HDI772" s="156"/>
      <c r="HDJ772" s="156"/>
      <c r="HDK772" s="156"/>
      <c r="HDL772" s="156"/>
      <c r="HDM772" s="156"/>
      <c r="HDN772" s="156"/>
      <c r="HDO772" s="156"/>
      <c r="HDP772" s="156"/>
      <c r="HDQ772" s="156"/>
      <c r="HDR772" s="156"/>
      <c r="HDS772" s="156"/>
      <c r="HDT772" s="156"/>
      <c r="HDU772" s="156"/>
      <c r="HDV772" s="156"/>
      <c r="HDW772" s="156"/>
      <c r="HDX772" s="156"/>
      <c r="HDY772" s="156"/>
      <c r="HDZ772" s="156"/>
      <c r="HEA772" s="156"/>
      <c r="HEB772" s="156"/>
      <c r="HEC772" s="156"/>
      <c r="HED772" s="156"/>
      <c r="HEE772" s="156"/>
      <c r="HEF772" s="156"/>
      <c r="HEG772" s="156"/>
      <c r="HEH772" s="156"/>
      <c r="HEI772" s="156"/>
      <c r="HEJ772" s="156"/>
      <c r="HEK772" s="156"/>
      <c r="HEL772" s="156"/>
      <c r="HEM772" s="156"/>
      <c r="HEN772" s="156"/>
      <c r="HEO772" s="156"/>
      <c r="HEP772" s="156"/>
      <c r="HEQ772" s="156"/>
      <c r="HER772" s="156"/>
      <c r="HES772" s="156"/>
      <c r="HET772" s="156"/>
      <c r="HEU772" s="156"/>
      <c r="HEV772" s="156"/>
      <c r="HEW772" s="156"/>
      <c r="HEX772" s="156"/>
      <c r="HEY772" s="156"/>
      <c r="HEZ772" s="156"/>
      <c r="HFA772" s="156"/>
      <c r="HFB772" s="156"/>
      <c r="HFC772" s="156"/>
      <c r="HFD772" s="156"/>
      <c r="HFE772" s="156"/>
      <c r="HFF772" s="156"/>
      <c r="HFG772" s="156"/>
      <c r="HFH772" s="156"/>
      <c r="HFI772" s="156"/>
      <c r="HFJ772" s="156"/>
      <c r="HFK772" s="156"/>
      <c r="HFL772" s="156"/>
      <c r="HFM772" s="156"/>
      <c r="HFN772" s="156"/>
      <c r="HFO772" s="156"/>
      <c r="HFP772" s="156"/>
      <c r="HFQ772" s="156"/>
      <c r="HFR772" s="156"/>
      <c r="HFS772" s="156"/>
      <c r="HFT772" s="156"/>
      <c r="HFU772" s="156"/>
      <c r="HFV772" s="156"/>
      <c r="HFW772" s="156"/>
      <c r="HFX772" s="156"/>
      <c r="HFY772" s="156"/>
      <c r="HFZ772" s="156"/>
      <c r="HGA772" s="156"/>
      <c r="HGB772" s="156"/>
      <c r="HGC772" s="156"/>
      <c r="HGD772" s="156"/>
      <c r="HGE772" s="156"/>
      <c r="HGF772" s="156"/>
      <c r="HGG772" s="156"/>
      <c r="HGH772" s="156"/>
      <c r="HGI772" s="156"/>
      <c r="HGJ772" s="156"/>
      <c r="HGK772" s="156"/>
      <c r="HGL772" s="156"/>
      <c r="HGM772" s="156"/>
      <c r="HGN772" s="156"/>
      <c r="HGO772" s="156"/>
      <c r="HGP772" s="156"/>
      <c r="HGQ772" s="156"/>
      <c r="HGR772" s="156"/>
      <c r="HGS772" s="156"/>
      <c r="HGT772" s="156"/>
      <c r="HGU772" s="156"/>
      <c r="HGV772" s="156"/>
      <c r="HGW772" s="156"/>
      <c r="HGX772" s="156"/>
      <c r="HGY772" s="156"/>
      <c r="HGZ772" s="156"/>
      <c r="HHA772" s="156"/>
      <c r="HHB772" s="156"/>
      <c r="HHC772" s="156"/>
      <c r="HHD772" s="156"/>
      <c r="HHE772" s="156"/>
      <c r="HHF772" s="156"/>
      <c r="HHG772" s="156"/>
      <c r="HHH772" s="156"/>
      <c r="HHI772" s="156"/>
      <c r="HHJ772" s="156"/>
      <c r="HHK772" s="156"/>
      <c r="HHL772" s="156"/>
      <c r="HHM772" s="156"/>
      <c r="HHN772" s="156"/>
      <c r="HHO772" s="156"/>
      <c r="HHP772" s="156"/>
      <c r="HHQ772" s="156"/>
      <c r="HHR772" s="156"/>
      <c r="HHS772" s="156"/>
      <c r="HHT772" s="156"/>
      <c r="HHU772" s="156"/>
      <c r="HHV772" s="156"/>
      <c r="HHW772" s="156"/>
      <c r="HHX772" s="156"/>
      <c r="HHY772" s="156"/>
      <c r="HHZ772" s="156"/>
      <c r="HIA772" s="156"/>
      <c r="HIB772" s="156"/>
      <c r="HIC772" s="156"/>
      <c r="HID772" s="156"/>
      <c r="HIE772" s="156"/>
      <c r="HIF772" s="156"/>
      <c r="HIG772" s="156"/>
      <c r="HIH772" s="156"/>
      <c r="HII772" s="156"/>
      <c r="HIJ772" s="156"/>
      <c r="HIK772" s="156"/>
      <c r="HIL772" s="156"/>
      <c r="HIM772" s="156"/>
      <c r="HIN772" s="156"/>
      <c r="HIO772" s="156"/>
      <c r="HIP772" s="156"/>
      <c r="HIQ772" s="156"/>
      <c r="HIR772" s="156"/>
      <c r="HIS772" s="156"/>
      <c r="HIT772" s="156"/>
      <c r="HIU772" s="156"/>
      <c r="HIV772" s="156"/>
      <c r="HIW772" s="156"/>
      <c r="HIX772" s="156"/>
      <c r="HIY772" s="156"/>
      <c r="HIZ772" s="156"/>
      <c r="HJA772" s="156"/>
      <c r="HJB772" s="156"/>
      <c r="HJC772" s="156"/>
      <c r="HJD772" s="156"/>
      <c r="HJE772" s="156"/>
      <c r="HJF772" s="156"/>
      <c r="HJG772" s="156"/>
      <c r="HJH772" s="156"/>
      <c r="HJI772" s="156"/>
      <c r="HJJ772" s="156"/>
      <c r="HJK772" s="156"/>
      <c r="HJL772" s="156"/>
      <c r="HJM772" s="156"/>
      <c r="HJN772" s="156"/>
      <c r="HJO772" s="156"/>
      <c r="HJP772" s="156"/>
      <c r="HJQ772" s="156"/>
      <c r="HJR772" s="156"/>
      <c r="HJS772" s="156"/>
      <c r="HJT772" s="156"/>
      <c r="HJU772" s="156"/>
      <c r="HJV772" s="156"/>
      <c r="HJW772" s="156"/>
      <c r="HJX772" s="156"/>
      <c r="HJY772" s="156"/>
      <c r="HJZ772" s="156"/>
      <c r="HKA772" s="156"/>
      <c r="HKB772" s="156"/>
      <c r="HKC772" s="156"/>
      <c r="HKD772" s="156"/>
      <c r="HKE772" s="156"/>
      <c r="HKF772" s="156"/>
      <c r="HKG772" s="156"/>
      <c r="HKH772" s="156"/>
      <c r="HKI772" s="156"/>
      <c r="HKJ772" s="156"/>
      <c r="HKK772" s="156"/>
      <c r="HKL772" s="156"/>
      <c r="HKM772" s="156"/>
      <c r="HKN772" s="156"/>
      <c r="HKO772" s="156"/>
      <c r="HKP772" s="156"/>
      <c r="HKQ772" s="156"/>
      <c r="HKR772" s="156"/>
      <c r="HKS772" s="156"/>
      <c r="HKT772" s="156"/>
      <c r="HKU772" s="156"/>
      <c r="HKV772" s="156"/>
      <c r="HKW772" s="156"/>
      <c r="HKX772" s="156"/>
      <c r="HKY772" s="156"/>
      <c r="HKZ772" s="156"/>
      <c r="HLA772" s="156"/>
      <c r="HLB772" s="156"/>
      <c r="HLC772" s="156"/>
      <c r="HLD772" s="156"/>
      <c r="HLE772" s="156"/>
      <c r="HLF772" s="156"/>
      <c r="HLG772" s="156"/>
      <c r="HLH772" s="156"/>
      <c r="HLI772" s="156"/>
      <c r="HLJ772" s="156"/>
      <c r="HLK772" s="156"/>
      <c r="HLL772" s="156"/>
      <c r="HLM772" s="156"/>
      <c r="HLN772" s="156"/>
      <c r="HLO772" s="156"/>
      <c r="HLP772" s="156"/>
      <c r="HLQ772" s="156"/>
      <c r="HLR772" s="156"/>
      <c r="HLS772" s="156"/>
      <c r="HLT772" s="156"/>
      <c r="HLU772" s="156"/>
      <c r="HLV772" s="156"/>
      <c r="HLW772" s="156"/>
      <c r="HLX772" s="156"/>
      <c r="HLY772" s="156"/>
      <c r="HLZ772" s="156"/>
      <c r="HMA772" s="156"/>
      <c r="HMB772" s="156"/>
      <c r="HMC772" s="156"/>
      <c r="HMD772" s="156"/>
      <c r="HME772" s="156"/>
      <c r="HMF772" s="156"/>
      <c r="HMG772" s="156"/>
      <c r="HMH772" s="156"/>
      <c r="HMI772" s="156"/>
      <c r="HMJ772" s="156"/>
      <c r="HMK772" s="156"/>
      <c r="HML772" s="156"/>
      <c r="HMM772" s="156"/>
      <c r="HMN772" s="156"/>
      <c r="HMO772" s="156"/>
      <c r="HMP772" s="156"/>
      <c r="HMQ772" s="156"/>
      <c r="HMR772" s="156"/>
      <c r="HMS772" s="156"/>
      <c r="HMT772" s="156"/>
      <c r="HMU772" s="156"/>
      <c r="HMV772" s="156"/>
      <c r="HMW772" s="156"/>
      <c r="HMX772" s="156"/>
      <c r="HMY772" s="156"/>
      <c r="HMZ772" s="156"/>
      <c r="HNA772" s="156"/>
      <c r="HNB772" s="156"/>
      <c r="HNC772" s="156"/>
      <c r="HND772" s="156"/>
      <c r="HNE772" s="156"/>
      <c r="HNF772" s="156"/>
      <c r="HNG772" s="156"/>
      <c r="HNH772" s="156"/>
      <c r="HNI772" s="156"/>
      <c r="HNJ772" s="156"/>
      <c r="HNK772" s="156"/>
      <c r="HNL772" s="156"/>
      <c r="HNM772" s="156"/>
      <c r="HNN772" s="156"/>
      <c r="HNO772" s="156"/>
      <c r="HNP772" s="156"/>
      <c r="HNQ772" s="156"/>
      <c r="HNR772" s="156"/>
      <c r="HNS772" s="156"/>
      <c r="HNT772" s="156"/>
      <c r="HNU772" s="156"/>
      <c r="HNV772" s="156"/>
      <c r="HNW772" s="156"/>
      <c r="HNX772" s="156"/>
      <c r="HNY772" s="156"/>
      <c r="HNZ772" s="156"/>
      <c r="HOA772" s="156"/>
      <c r="HOB772" s="156"/>
      <c r="HOC772" s="156"/>
      <c r="HOD772" s="156"/>
      <c r="HOE772" s="156"/>
      <c r="HOF772" s="156"/>
      <c r="HOG772" s="156"/>
      <c r="HOH772" s="156"/>
      <c r="HOI772" s="156"/>
      <c r="HOJ772" s="156"/>
      <c r="HOK772" s="156"/>
      <c r="HOL772" s="156"/>
      <c r="HOM772" s="156"/>
      <c r="HON772" s="156"/>
      <c r="HOO772" s="156"/>
      <c r="HOP772" s="156"/>
      <c r="HOQ772" s="156"/>
      <c r="HOR772" s="156"/>
      <c r="HOS772" s="156"/>
      <c r="HOT772" s="156"/>
      <c r="HOU772" s="156"/>
      <c r="HOV772" s="156"/>
      <c r="HOW772" s="156"/>
      <c r="HOX772" s="156"/>
      <c r="HOY772" s="156"/>
      <c r="HOZ772" s="156"/>
      <c r="HPA772" s="156"/>
      <c r="HPB772" s="156"/>
      <c r="HPC772" s="156"/>
      <c r="HPD772" s="156"/>
      <c r="HPE772" s="156"/>
      <c r="HPF772" s="156"/>
      <c r="HPG772" s="156"/>
      <c r="HPH772" s="156"/>
      <c r="HPI772" s="156"/>
      <c r="HPJ772" s="156"/>
      <c r="HPK772" s="156"/>
      <c r="HPL772" s="156"/>
      <c r="HPM772" s="156"/>
      <c r="HPN772" s="156"/>
      <c r="HPO772" s="156"/>
      <c r="HPP772" s="156"/>
      <c r="HPQ772" s="156"/>
      <c r="HPR772" s="156"/>
      <c r="HPS772" s="156"/>
      <c r="HPT772" s="156"/>
      <c r="HPU772" s="156"/>
      <c r="HPV772" s="156"/>
      <c r="HPW772" s="156"/>
      <c r="HPX772" s="156"/>
      <c r="HPY772" s="156"/>
      <c r="HPZ772" s="156"/>
      <c r="HQA772" s="156"/>
      <c r="HQB772" s="156"/>
      <c r="HQC772" s="156"/>
      <c r="HQD772" s="156"/>
      <c r="HQE772" s="156"/>
      <c r="HQF772" s="156"/>
      <c r="HQG772" s="156"/>
      <c r="HQH772" s="156"/>
      <c r="HQI772" s="156"/>
      <c r="HQJ772" s="156"/>
      <c r="HQK772" s="156"/>
      <c r="HQL772" s="156"/>
      <c r="HQM772" s="156"/>
      <c r="HQN772" s="156"/>
      <c r="HQO772" s="156"/>
      <c r="HQP772" s="156"/>
      <c r="HQQ772" s="156"/>
      <c r="HQR772" s="156"/>
      <c r="HQS772" s="156"/>
      <c r="HQT772" s="156"/>
      <c r="HQU772" s="156"/>
      <c r="HQV772" s="156"/>
      <c r="HQW772" s="156"/>
      <c r="HQX772" s="156"/>
      <c r="HQY772" s="156"/>
      <c r="HQZ772" s="156"/>
      <c r="HRA772" s="156"/>
      <c r="HRB772" s="156"/>
      <c r="HRC772" s="156"/>
      <c r="HRD772" s="156"/>
      <c r="HRE772" s="156"/>
      <c r="HRF772" s="156"/>
      <c r="HRG772" s="156"/>
      <c r="HRH772" s="156"/>
      <c r="HRI772" s="156"/>
      <c r="HRJ772" s="156"/>
      <c r="HRK772" s="156"/>
      <c r="HRL772" s="156"/>
      <c r="HRM772" s="156"/>
      <c r="HRN772" s="156"/>
      <c r="HRO772" s="156"/>
      <c r="HRP772" s="156"/>
      <c r="HRQ772" s="156"/>
      <c r="HRR772" s="156"/>
      <c r="HRS772" s="156"/>
      <c r="HRT772" s="156"/>
      <c r="HRU772" s="156"/>
      <c r="HRV772" s="156"/>
      <c r="HRW772" s="156"/>
      <c r="HRX772" s="156"/>
      <c r="HRY772" s="156"/>
      <c r="HRZ772" s="156"/>
      <c r="HSA772" s="156"/>
      <c r="HSB772" s="156"/>
      <c r="HSC772" s="156"/>
      <c r="HSD772" s="156"/>
      <c r="HSE772" s="156"/>
      <c r="HSF772" s="156"/>
      <c r="HSG772" s="156"/>
      <c r="HSH772" s="156"/>
      <c r="HSI772" s="156"/>
      <c r="HSJ772" s="156"/>
      <c r="HSK772" s="156"/>
      <c r="HSL772" s="156"/>
      <c r="HSM772" s="156"/>
      <c r="HSN772" s="156"/>
      <c r="HSO772" s="156"/>
      <c r="HSP772" s="156"/>
      <c r="HSQ772" s="156"/>
      <c r="HSR772" s="156"/>
      <c r="HSS772" s="156"/>
      <c r="HST772" s="156"/>
      <c r="HSU772" s="156"/>
      <c r="HSV772" s="156"/>
      <c r="HSW772" s="156"/>
      <c r="HSX772" s="156"/>
      <c r="HSY772" s="156"/>
      <c r="HSZ772" s="156"/>
      <c r="HTA772" s="156"/>
      <c r="HTB772" s="156"/>
      <c r="HTC772" s="156"/>
      <c r="HTD772" s="156"/>
      <c r="HTE772" s="156"/>
      <c r="HTF772" s="156"/>
      <c r="HTG772" s="156"/>
      <c r="HTH772" s="156"/>
      <c r="HTI772" s="156"/>
      <c r="HTJ772" s="156"/>
      <c r="HTK772" s="156"/>
      <c r="HTL772" s="156"/>
      <c r="HTM772" s="156"/>
      <c r="HTN772" s="156"/>
      <c r="HTO772" s="156"/>
      <c r="HTP772" s="156"/>
      <c r="HTQ772" s="156"/>
      <c r="HTR772" s="156"/>
      <c r="HTS772" s="156"/>
      <c r="HTT772" s="156"/>
      <c r="HTU772" s="156"/>
      <c r="HTV772" s="156"/>
      <c r="HTW772" s="156"/>
      <c r="HTX772" s="156"/>
      <c r="HTY772" s="156"/>
      <c r="HTZ772" s="156"/>
      <c r="HUA772" s="156"/>
      <c r="HUB772" s="156"/>
      <c r="HUC772" s="156"/>
      <c r="HUD772" s="156"/>
      <c r="HUE772" s="156"/>
      <c r="HUF772" s="156"/>
      <c r="HUG772" s="156"/>
      <c r="HUH772" s="156"/>
      <c r="HUI772" s="156"/>
      <c r="HUJ772" s="156"/>
      <c r="HUK772" s="156"/>
      <c r="HUL772" s="156"/>
      <c r="HUM772" s="156"/>
      <c r="HUN772" s="156"/>
      <c r="HUO772" s="156"/>
      <c r="HUP772" s="156"/>
      <c r="HUQ772" s="156"/>
      <c r="HUR772" s="156"/>
      <c r="HUS772" s="156"/>
      <c r="HUT772" s="156"/>
      <c r="HUU772" s="156"/>
      <c r="HUV772" s="156"/>
      <c r="HUW772" s="156"/>
      <c r="HUX772" s="156"/>
      <c r="HUY772" s="156"/>
      <c r="HUZ772" s="156"/>
      <c r="HVA772" s="156"/>
      <c r="HVB772" s="156"/>
      <c r="HVC772" s="156"/>
      <c r="HVD772" s="156"/>
      <c r="HVE772" s="156"/>
      <c r="HVF772" s="156"/>
      <c r="HVG772" s="156"/>
      <c r="HVH772" s="156"/>
      <c r="HVI772" s="156"/>
      <c r="HVJ772" s="156"/>
      <c r="HVK772" s="156"/>
      <c r="HVL772" s="156"/>
      <c r="HVM772" s="156"/>
      <c r="HVN772" s="156"/>
      <c r="HVO772" s="156"/>
      <c r="HVP772" s="156"/>
      <c r="HVQ772" s="156"/>
      <c r="HVR772" s="156"/>
      <c r="HVS772" s="156"/>
      <c r="HVT772" s="156"/>
      <c r="HVU772" s="156"/>
      <c r="HVV772" s="156"/>
      <c r="HVW772" s="156"/>
      <c r="HVX772" s="156"/>
      <c r="HVY772" s="156"/>
      <c r="HVZ772" s="156"/>
      <c r="HWA772" s="156"/>
      <c r="HWB772" s="156"/>
      <c r="HWC772" s="156"/>
      <c r="HWD772" s="156"/>
      <c r="HWE772" s="156"/>
      <c r="HWF772" s="156"/>
      <c r="HWG772" s="156"/>
      <c r="HWH772" s="156"/>
      <c r="HWI772" s="156"/>
      <c r="HWJ772" s="156"/>
      <c r="HWK772" s="156"/>
      <c r="HWL772" s="156"/>
      <c r="HWM772" s="156"/>
      <c r="HWN772" s="156"/>
      <c r="HWO772" s="156"/>
      <c r="HWP772" s="156"/>
      <c r="HWQ772" s="156"/>
      <c r="HWR772" s="156"/>
      <c r="HWS772" s="156"/>
      <c r="HWT772" s="156"/>
      <c r="HWU772" s="156"/>
      <c r="HWV772" s="156"/>
      <c r="HWW772" s="156"/>
      <c r="HWX772" s="156"/>
      <c r="HWY772" s="156"/>
      <c r="HWZ772" s="156"/>
      <c r="HXA772" s="156"/>
      <c r="HXB772" s="156"/>
      <c r="HXC772" s="156"/>
      <c r="HXD772" s="156"/>
      <c r="HXE772" s="156"/>
      <c r="HXF772" s="156"/>
      <c r="HXG772" s="156"/>
      <c r="HXH772" s="156"/>
      <c r="HXI772" s="156"/>
      <c r="HXJ772" s="156"/>
      <c r="HXK772" s="156"/>
      <c r="HXL772" s="156"/>
      <c r="HXM772" s="156"/>
      <c r="HXN772" s="156"/>
      <c r="HXO772" s="156"/>
      <c r="HXP772" s="156"/>
      <c r="HXQ772" s="156"/>
      <c r="HXR772" s="156"/>
      <c r="HXS772" s="156"/>
      <c r="HXT772" s="156"/>
      <c r="HXU772" s="156"/>
      <c r="HXV772" s="156"/>
      <c r="HXW772" s="156"/>
      <c r="HXX772" s="156"/>
      <c r="HXY772" s="156"/>
      <c r="HXZ772" s="156"/>
      <c r="HYA772" s="156"/>
      <c r="HYB772" s="156"/>
      <c r="HYC772" s="156"/>
      <c r="HYD772" s="156"/>
      <c r="HYE772" s="156"/>
      <c r="HYF772" s="156"/>
      <c r="HYG772" s="156"/>
      <c r="HYH772" s="156"/>
      <c r="HYI772" s="156"/>
      <c r="HYJ772" s="156"/>
      <c r="HYK772" s="156"/>
      <c r="HYL772" s="156"/>
      <c r="HYM772" s="156"/>
      <c r="HYN772" s="156"/>
      <c r="HYO772" s="156"/>
      <c r="HYP772" s="156"/>
      <c r="HYQ772" s="156"/>
      <c r="HYR772" s="156"/>
      <c r="HYS772" s="156"/>
      <c r="HYT772" s="156"/>
      <c r="HYU772" s="156"/>
      <c r="HYV772" s="156"/>
      <c r="HYW772" s="156"/>
      <c r="HYX772" s="156"/>
      <c r="HYY772" s="156"/>
      <c r="HYZ772" s="156"/>
      <c r="HZA772" s="156"/>
      <c r="HZB772" s="156"/>
      <c r="HZC772" s="156"/>
      <c r="HZD772" s="156"/>
      <c r="HZE772" s="156"/>
      <c r="HZF772" s="156"/>
      <c r="HZG772" s="156"/>
      <c r="HZH772" s="156"/>
      <c r="HZI772" s="156"/>
      <c r="HZJ772" s="156"/>
      <c r="HZK772" s="156"/>
      <c r="HZL772" s="156"/>
      <c r="HZM772" s="156"/>
      <c r="HZN772" s="156"/>
      <c r="HZO772" s="156"/>
      <c r="HZP772" s="156"/>
      <c r="HZQ772" s="156"/>
      <c r="HZR772" s="156"/>
      <c r="HZS772" s="156"/>
      <c r="HZT772" s="156"/>
      <c r="HZU772" s="156"/>
      <c r="HZV772" s="156"/>
      <c r="HZW772" s="156"/>
      <c r="HZX772" s="156"/>
      <c r="HZY772" s="156"/>
      <c r="HZZ772" s="156"/>
      <c r="IAA772" s="156"/>
      <c r="IAB772" s="156"/>
      <c r="IAC772" s="156"/>
      <c r="IAD772" s="156"/>
      <c r="IAE772" s="156"/>
      <c r="IAF772" s="156"/>
      <c r="IAG772" s="156"/>
      <c r="IAH772" s="156"/>
      <c r="IAI772" s="156"/>
      <c r="IAJ772" s="156"/>
      <c r="IAK772" s="156"/>
      <c r="IAL772" s="156"/>
      <c r="IAM772" s="156"/>
      <c r="IAN772" s="156"/>
      <c r="IAO772" s="156"/>
      <c r="IAP772" s="156"/>
      <c r="IAQ772" s="156"/>
      <c r="IAR772" s="156"/>
      <c r="IAS772" s="156"/>
      <c r="IAT772" s="156"/>
      <c r="IAU772" s="156"/>
      <c r="IAV772" s="156"/>
      <c r="IAW772" s="156"/>
      <c r="IAX772" s="156"/>
      <c r="IAY772" s="156"/>
      <c r="IAZ772" s="156"/>
      <c r="IBA772" s="156"/>
      <c r="IBB772" s="156"/>
      <c r="IBC772" s="156"/>
      <c r="IBD772" s="156"/>
      <c r="IBE772" s="156"/>
      <c r="IBF772" s="156"/>
      <c r="IBG772" s="156"/>
      <c r="IBH772" s="156"/>
      <c r="IBI772" s="156"/>
      <c r="IBJ772" s="156"/>
      <c r="IBK772" s="156"/>
      <c r="IBL772" s="156"/>
      <c r="IBM772" s="156"/>
      <c r="IBN772" s="156"/>
      <c r="IBO772" s="156"/>
      <c r="IBP772" s="156"/>
      <c r="IBQ772" s="156"/>
      <c r="IBR772" s="156"/>
      <c r="IBS772" s="156"/>
      <c r="IBT772" s="156"/>
      <c r="IBU772" s="156"/>
      <c r="IBV772" s="156"/>
      <c r="IBW772" s="156"/>
      <c r="IBX772" s="156"/>
      <c r="IBY772" s="156"/>
      <c r="IBZ772" s="156"/>
      <c r="ICA772" s="156"/>
      <c r="ICB772" s="156"/>
      <c r="ICC772" s="156"/>
      <c r="ICD772" s="156"/>
      <c r="ICE772" s="156"/>
      <c r="ICF772" s="156"/>
      <c r="ICG772" s="156"/>
      <c r="ICH772" s="156"/>
      <c r="ICI772" s="156"/>
      <c r="ICJ772" s="156"/>
      <c r="ICK772" s="156"/>
      <c r="ICL772" s="156"/>
      <c r="ICM772" s="156"/>
      <c r="ICN772" s="156"/>
      <c r="ICO772" s="156"/>
      <c r="ICP772" s="156"/>
      <c r="ICQ772" s="156"/>
      <c r="ICR772" s="156"/>
      <c r="ICS772" s="156"/>
      <c r="ICT772" s="156"/>
      <c r="ICU772" s="156"/>
      <c r="ICV772" s="156"/>
      <c r="ICW772" s="156"/>
      <c r="ICX772" s="156"/>
      <c r="ICY772" s="156"/>
      <c r="ICZ772" s="156"/>
      <c r="IDA772" s="156"/>
      <c r="IDB772" s="156"/>
      <c r="IDC772" s="156"/>
      <c r="IDD772" s="156"/>
      <c r="IDE772" s="156"/>
      <c r="IDF772" s="156"/>
      <c r="IDG772" s="156"/>
      <c r="IDH772" s="156"/>
      <c r="IDI772" s="156"/>
      <c r="IDJ772" s="156"/>
      <c r="IDK772" s="156"/>
      <c r="IDL772" s="156"/>
      <c r="IDM772" s="156"/>
      <c r="IDN772" s="156"/>
      <c r="IDO772" s="156"/>
      <c r="IDP772" s="156"/>
      <c r="IDQ772" s="156"/>
      <c r="IDR772" s="156"/>
      <c r="IDS772" s="156"/>
      <c r="IDT772" s="156"/>
      <c r="IDU772" s="156"/>
      <c r="IDV772" s="156"/>
      <c r="IDW772" s="156"/>
      <c r="IDX772" s="156"/>
      <c r="IDY772" s="156"/>
      <c r="IDZ772" s="156"/>
      <c r="IEA772" s="156"/>
      <c r="IEB772" s="156"/>
      <c r="IEC772" s="156"/>
      <c r="IED772" s="156"/>
      <c r="IEE772" s="156"/>
      <c r="IEF772" s="156"/>
      <c r="IEG772" s="156"/>
      <c r="IEH772" s="156"/>
      <c r="IEI772" s="156"/>
      <c r="IEJ772" s="156"/>
      <c r="IEK772" s="156"/>
      <c r="IEL772" s="156"/>
      <c r="IEM772" s="156"/>
      <c r="IEN772" s="156"/>
      <c r="IEO772" s="156"/>
      <c r="IEP772" s="156"/>
      <c r="IEQ772" s="156"/>
      <c r="IER772" s="156"/>
      <c r="IES772" s="156"/>
      <c r="IET772" s="156"/>
      <c r="IEU772" s="156"/>
      <c r="IEV772" s="156"/>
      <c r="IEW772" s="156"/>
      <c r="IEX772" s="156"/>
      <c r="IEY772" s="156"/>
      <c r="IEZ772" s="156"/>
      <c r="IFA772" s="156"/>
      <c r="IFB772" s="156"/>
      <c r="IFC772" s="156"/>
      <c r="IFD772" s="156"/>
      <c r="IFE772" s="156"/>
      <c r="IFF772" s="156"/>
      <c r="IFG772" s="156"/>
      <c r="IFH772" s="156"/>
      <c r="IFI772" s="156"/>
      <c r="IFJ772" s="156"/>
      <c r="IFK772" s="156"/>
      <c r="IFL772" s="156"/>
      <c r="IFM772" s="156"/>
      <c r="IFN772" s="156"/>
      <c r="IFO772" s="156"/>
      <c r="IFP772" s="156"/>
      <c r="IFQ772" s="156"/>
      <c r="IFR772" s="156"/>
      <c r="IFS772" s="156"/>
      <c r="IFT772" s="156"/>
      <c r="IFU772" s="156"/>
      <c r="IFV772" s="156"/>
      <c r="IFW772" s="156"/>
      <c r="IFX772" s="156"/>
      <c r="IFY772" s="156"/>
      <c r="IFZ772" s="156"/>
      <c r="IGA772" s="156"/>
      <c r="IGB772" s="156"/>
      <c r="IGC772" s="156"/>
      <c r="IGD772" s="156"/>
      <c r="IGE772" s="156"/>
      <c r="IGF772" s="156"/>
      <c r="IGG772" s="156"/>
      <c r="IGH772" s="156"/>
      <c r="IGI772" s="156"/>
      <c r="IGJ772" s="156"/>
      <c r="IGK772" s="156"/>
      <c r="IGL772" s="156"/>
      <c r="IGM772" s="156"/>
      <c r="IGN772" s="156"/>
      <c r="IGO772" s="156"/>
      <c r="IGP772" s="156"/>
      <c r="IGQ772" s="156"/>
      <c r="IGR772" s="156"/>
      <c r="IGS772" s="156"/>
      <c r="IGT772" s="156"/>
      <c r="IGU772" s="156"/>
      <c r="IGV772" s="156"/>
      <c r="IGW772" s="156"/>
      <c r="IGX772" s="156"/>
      <c r="IGY772" s="156"/>
      <c r="IGZ772" s="156"/>
      <c r="IHA772" s="156"/>
      <c r="IHB772" s="156"/>
      <c r="IHC772" s="156"/>
      <c r="IHD772" s="156"/>
      <c r="IHE772" s="156"/>
      <c r="IHF772" s="156"/>
      <c r="IHG772" s="156"/>
      <c r="IHH772" s="156"/>
      <c r="IHI772" s="156"/>
      <c r="IHJ772" s="156"/>
      <c r="IHK772" s="156"/>
      <c r="IHL772" s="156"/>
      <c r="IHM772" s="156"/>
      <c r="IHN772" s="156"/>
      <c r="IHO772" s="156"/>
      <c r="IHP772" s="156"/>
      <c r="IHQ772" s="156"/>
      <c r="IHR772" s="156"/>
      <c r="IHS772" s="156"/>
      <c r="IHT772" s="156"/>
      <c r="IHU772" s="156"/>
      <c r="IHV772" s="156"/>
      <c r="IHW772" s="156"/>
      <c r="IHX772" s="156"/>
      <c r="IHY772" s="156"/>
      <c r="IHZ772" s="156"/>
      <c r="IIA772" s="156"/>
      <c r="IIB772" s="156"/>
      <c r="IIC772" s="156"/>
      <c r="IID772" s="156"/>
      <c r="IIE772" s="156"/>
      <c r="IIF772" s="156"/>
      <c r="IIG772" s="156"/>
      <c r="IIH772" s="156"/>
      <c r="III772" s="156"/>
      <c r="IIJ772" s="156"/>
      <c r="IIK772" s="156"/>
      <c r="IIL772" s="156"/>
      <c r="IIM772" s="156"/>
      <c r="IIN772" s="156"/>
      <c r="IIO772" s="156"/>
      <c r="IIP772" s="156"/>
      <c r="IIQ772" s="156"/>
      <c r="IIR772" s="156"/>
      <c r="IIS772" s="156"/>
      <c r="IIT772" s="156"/>
      <c r="IIU772" s="156"/>
      <c r="IIV772" s="156"/>
      <c r="IIW772" s="156"/>
      <c r="IIX772" s="156"/>
      <c r="IIY772" s="156"/>
      <c r="IIZ772" s="156"/>
      <c r="IJA772" s="156"/>
      <c r="IJB772" s="156"/>
      <c r="IJC772" s="156"/>
      <c r="IJD772" s="156"/>
      <c r="IJE772" s="156"/>
      <c r="IJF772" s="156"/>
      <c r="IJG772" s="156"/>
      <c r="IJH772" s="156"/>
      <c r="IJI772" s="156"/>
      <c r="IJJ772" s="156"/>
      <c r="IJK772" s="156"/>
      <c r="IJL772" s="156"/>
      <c r="IJM772" s="156"/>
      <c r="IJN772" s="156"/>
      <c r="IJO772" s="156"/>
      <c r="IJP772" s="156"/>
      <c r="IJQ772" s="156"/>
      <c r="IJR772" s="156"/>
      <c r="IJS772" s="156"/>
      <c r="IJT772" s="156"/>
      <c r="IJU772" s="156"/>
      <c r="IJV772" s="156"/>
      <c r="IJW772" s="156"/>
      <c r="IJX772" s="156"/>
      <c r="IJY772" s="156"/>
      <c r="IJZ772" s="156"/>
      <c r="IKA772" s="156"/>
      <c r="IKB772" s="156"/>
      <c r="IKC772" s="156"/>
      <c r="IKD772" s="156"/>
      <c r="IKE772" s="156"/>
      <c r="IKF772" s="156"/>
      <c r="IKG772" s="156"/>
      <c r="IKH772" s="156"/>
      <c r="IKI772" s="156"/>
      <c r="IKJ772" s="156"/>
      <c r="IKK772" s="156"/>
      <c r="IKL772" s="156"/>
      <c r="IKM772" s="156"/>
      <c r="IKN772" s="156"/>
      <c r="IKO772" s="156"/>
      <c r="IKP772" s="156"/>
      <c r="IKQ772" s="156"/>
      <c r="IKR772" s="156"/>
      <c r="IKS772" s="156"/>
      <c r="IKT772" s="156"/>
      <c r="IKU772" s="156"/>
      <c r="IKV772" s="156"/>
      <c r="IKW772" s="156"/>
      <c r="IKX772" s="156"/>
      <c r="IKY772" s="156"/>
      <c r="IKZ772" s="156"/>
      <c r="ILA772" s="156"/>
      <c r="ILB772" s="156"/>
      <c r="ILC772" s="156"/>
      <c r="ILD772" s="156"/>
      <c r="ILE772" s="156"/>
      <c r="ILF772" s="156"/>
      <c r="ILG772" s="156"/>
      <c r="ILH772" s="156"/>
      <c r="ILI772" s="156"/>
      <c r="ILJ772" s="156"/>
      <c r="ILK772" s="156"/>
      <c r="ILL772" s="156"/>
      <c r="ILM772" s="156"/>
      <c r="ILN772" s="156"/>
      <c r="ILO772" s="156"/>
      <c r="ILP772" s="156"/>
      <c r="ILQ772" s="156"/>
      <c r="ILR772" s="156"/>
      <c r="ILS772" s="156"/>
      <c r="ILT772" s="156"/>
      <c r="ILU772" s="156"/>
      <c r="ILV772" s="156"/>
      <c r="ILW772" s="156"/>
      <c r="ILX772" s="156"/>
      <c r="ILY772" s="156"/>
      <c r="ILZ772" s="156"/>
      <c r="IMA772" s="156"/>
      <c r="IMB772" s="156"/>
      <c r="IMC772" s="156"/>
      <c r="IMD772" s="156"/>
      <c r="IME772" s="156"/>
      <c r="IMF772" s="156"/>
      <c r="IMG772" s="156"/>
      <c r="IMH772" s="156"/>
      <c r="IMI772" s="156"/>
      <c r="IMJ772" s="156"/>
      <c r="IMK772" s="156"/>
      <c r="IML772" s="156"/>
      <c r="IMM772" s="156"/>
      <c r="IMN772" s="156"/>
      <c r="IMO772" s="156"/>
      <c r="IMP772" s="156"/>
      <c r="IMQ772" s="156"/>
      <c r="IMR772" s="156"/>
      <c r="IMS772" s="156"/>
      <c r="IMT772" s="156"/>
      <c r="IMU772" s="156"/>
      <c r="IMV772" s="156"/>
      <c r="IMW772" s="156"/>
      <c r="IMX772" s="156"/>
      <c r="IMY772" s="156"/>
      <c r="IMZ772" s="156"/>
      <c r="INA772" s="156"/>
      <c r="INB772" s="156"/>
      <c r="INC772" s="156"/>
      <c r="IND772" s="156"/>
      <c r="INE772" s="156"/>
      <c r="INF772" s="156"/>
      <c r="ING772" s="156"/>
      <c r="INH772" s="156"/>
      <c r="INI772" s="156"/>
      <c r="INJ772" s="156"/>
      <c r="INK772" s="156"/>
      <c r="INL772" s="156"/>
      <c r="INM772" s="156"/>
      <c r="INN772" s="156"/>
      <c r="INO772" s="156"/>
      <c r="INP772" s="156"/>
      <c r="INQ772" s="156"/>
      <c r="INR772" s="156"/>
      <c r="INS772" s="156"/>
      <c r="INT772" s="156"/>
      <c r="INU772" s="156"/>
      <c r="INV772" s="156"/>
      <c r="INW772" s="156"/>
      <c r="INX772" s="156"/>
      <c r="INY772" s="156"/>
      <c r="INZ772" s="156"/>
      <c r="IOA772" s="156"/>
      <c r="IOB772" s="156"/>
      <c r="IOC772" s="156"/>
      <c r="IOD772" s="156"/>
      <c r="IOE772" s="156"/>
      <c r="IOF772" s="156"/>
      <c r="IOG772" s="156"/>
      <c r="IOH772" s="156"/>
      <c r="IOI772" s="156"/>
      <c r="IOJ772" s="156"/>
      <c r="IOK772" s="156"/>
      <c r="IOL772" s="156"/>
      <c r="IOM772" s="156"/>
      <c r="ION772" s="156"/>
      <c r="IOO772" s="156"/>
      <c r="IOP772" s="156"/>
      <c r="IOQ772" s="156"/>
      <c r="IOR772" s="156"/>
      <c r="IOS772" s="156"/>
      <c r="IOT772" s="156"/>
      <c r="IOU772" s="156"/>
      <c r="IOV772" s="156"/>
      <c r="IOW772" s="156"/>
      <c r="IOX772" s="156"/>
      <c r="IOY772" s="156"/>
      <c r="IOZ772" s="156"/>
      <c r="IPA772" s="156"/>
      <c r="IPB772" s="156"/>
      <c r="IPC772" s="156"/>
      <c r="IPD772" s="156"/>
      <c r="IPE772" s="156"/>
      <c r="IPF772" s="156"/>
      <c r="IPG772" s="156"/>
      <c r="IPH772" s="156"/>
      <c r="IPI772" s="156"/>
      <c r="IPJ772" s="156"/>
      <c r="IPK772" s="156"/>
      <c r="IPL772" s="156"/>
      <c r="IPM772" s="156"/>
      <c r="IPN772" s="156"/>
      <c r="IPO772" s="156"/>
      <c r="IPP772" s="156"/>
      <c r="IPQ772" s="156"/>
      <c r="IPR772" s="156"/>
      <c r="IPS772" s="156"/>
      <c r="IPT772" s="156"/>
      <c r="IPU772" s="156"/>
      <c r="IPV772" s="156"/>
      <c r="IPW772" s="156"/>
      <c r="IPX772" s="156"/>
      <c r="IPY772" s="156"/>
      <c r="IPZ772" s="156"/>
      <c r="IQA772" s="156"/>
      <c r="IQB772" s="156"/>
      <c r="IQC772" s="156"/>
      <c r="IQD772" s="156"/>
      <c r="IQE772" s="156"/>
      <c r="IQF772" s="156"/>
      <c r="IQG772" s="156"/>
      <c r="IQH772" s="156"/>
      <c r="IQI772" s="156"/>
      <c r="IQJ772" s="156"/>
      <c r="IQK772" s="156"/>
      <c r="IQL772" s="156"/>
      <c r="IQM772" s="156"/>
      <c r="IQN772" s="156"/>
      <c r="IQO772" s="156"/>
      <c r="IQP772" s="156"/>
      <c r="IQQ772" s="156"/>
      <c r="IQR772" s="156"/>
      <c r="IQS772" s="156"/>
      <c r="IQT772" s="156"/>
      <c r="IQU772" s="156"/>
      <c r="IQV772" s="156"/>
      <c r="IQW772" s="156"/>
      <c r="IQX772" s="156"/>
      <c r="IQY772" s="156"/>
      <c r="IQZ772" s="156"/>
      <c r="IRA772" s="156"/>
      <c r="IRB772" s="156"/>
      <c r="IRC772" s="156"/>
      <c r="IRD772" s="156"/>
      <c r="IRE772" s="156"/>
      <c r="IRF772" s="156"/>
      <c r="IRG772" s="156"/>
      <c r="IRH772" s="156"/>
      <c r="IRI772" s="156"/>
      <c r="IRJ772" s="156"/>
      <c r="IRK772" s="156"/>
      <c r="IRL772" s="156"/>
      <c r="IRM772" s="156"/>
      <c r="IRN772" s="156"/>
      <c r="IRO772" s="156"/>
      <c r="IRP772" s="156"/>
      <c r="IRQ772" s="156"/>
      <c r="IRR772" s="156"/>
      <c r="IRS772" s="156"/>
      <c r="IRT772" s="156"/>
      <c r="IRU772" s="156"/>
      <c r="IRV772" s="156"/>
      <c r="IRW772" s="156"/>
      <c r="IRX772" s="156"/>
      <c r="IRY772" s="156"/>
      <c r="IRZ772" s="156"/>
      <c r="ISA772" s="156"/>
      <c r="ISB772" s="156"/>
      <c r="ISC772" s="156"/>
      <c r="ISD772" s="156"/>
      <c r="ISE772" s="156"/>
      <c r="ISF772" s="156"/>
      <c r="ISG772" s="156"/>
      <c r="ISH772" s="156"/>
      <c r="ISI772" s="156"/>
      <c r="ISJ772" s="156"/>
      <c r="ISK772" s="156"/>
      <c r="ISL772" s="156"/>
      <c r="ISM772" s="156"/>
      <c r="ISN772" s="156"/>
      <c r="ISO772" s="156"/>
      <c r="ISP772" s="156"/>
      <c r="ISQ772" s="156"/>
      <c r="ISR772" s="156"/>
      <c r="ISS772" s="156"/>
      <c r="IST772" s="156"/>
      <c r="ISU772" s="156"/>
      <c r="ISV772" s="156"/>
      <c r="ISW772" s="156"/>
      <c r="ISX772" s="156"/>
      <c r="ISY772" s="156"/>
      <c r="ISZ772" s="156"/>
      <c r="ITA772" s="156"/>
      <c r="ITB772" s="156"/>
      <c r="ITC772" s="156"/>
      <c r="ITD772" s="156"/>
      <c r="ITE772" s="156"/>
      <c r="ITF772" s="156"/>
      <c r="ITG772" s="156"/>
      <c r="ITH772" s="156"/>
      <c r="ITI772" s="156"/>
      <c r="ITJ772" s="156"/>
      <c r="ITK772" s="156"/>
      <c r="ITL772" s="156"/>
      <c r="ITM772" s="156"/>
      <c r="ITN772" s="156"/>
      <c r="ITO772" s="156"/>
      <c r="ITP772" s="156"/>
      <c r="ITQ772" s="156"/>
      <c r="ITR772" s="156"/>
      <c r="ITS772" s="156"/>
      <c r="ITT772" s="156"/>
      <c r="ITU772" s="156"/>
      <c r="ITV772" s="156"/>
      <c r="ITW772" s="156"/>
      <c r="ITX772" s="156"/>
      <c r="ITY772" s="156"/>
      <c r="ITZ772" s="156"/>
      <c r="IUA772" s="156"/>
      <c r="IUB772" s="156"/>
      <c r="IUC772" s="156"/>
      <c r="IUD772" s="156"/>
      <c r="IUE772" s="156"/>
      <c r="IUF772" s="156"/>
      <c r="IUG772" s="156"/>
      <c r="IUH772" s="156"/>
      <c r="IUI772" s="156"/>
      <c r="IUJ772" s="156"/>
      <c r="IUK772" s="156"/>
      <c r="IUL772" s="156"/>
      <c r="IUM772" s="156"/>
      <c r="IUN772" s="156"/>
      <c r="IUO772" s="156"/>
      <c r="IUP772" s="156"/>
      <c r="IUQ772" s="156"/>
      <c r="IUR772" s="156"/>
      <c r="IUS772" s="156"/>
      <c r="IUT772" s="156"/>
      <c r="IUU772" s="156"/>
      <c r="IUV772" s="156"/>
      <c r="IUW772" s="156"/>
      <c r="IUX772" s="156"/>
      <c r="IUY772" s="156"/>
      <c r="IUZ772" s="156"/>
      <c r="IVA772" s="156"/>
      <c r="IVB772" s="156"/>
      <c r="IVC772" s="156"/>
      <c r="IVD772" s="156"/>
      <c r="IVE772" s="156"/>
      <c r="IVF772" s="156"/>
      <c r="IVG772" s="156"/>
      <c r="IVH772" s="156"/>
      <c r="IVI772" s="156"/>
      <c r="IVJ772" s="156"/>
      <c r="IVK772" s="156"/>
      <c r="IVL772" s="156"/>
      <c r="IVM772" s="156"/>
      <c r="IVN772" s="156"/>
      <c r="IVO772" s="156"/>
      <c r="IVP772" s="156"/>
      <c r="IVQ772" s="156"/>
      <c r="IVR772" s="156"/>
      <c r="IVS772" s="156"/>
      <c r="IVT772" s="156"/>
      <c r="IVU772" s="156"/>
      <c r="IVV772" s="156"/>
      <c r="IVW772" s="156"/>
      <c r="IVX772" s="156"/>
      <c r="IVY772" s="156"/>
      <c r="IVZ772" s="156"/>
      <c r="IWA772" s="156"/>
      <c r="IWB772" s="156"/>
      <c r="IWC772" s="156"/>
      <c r="IWD772" s="156"/>
      <c r="IWE772" s="156"/>
      <c r="IWF772" s="156"/>
      <c r="IWG772" s="156"/>
      <c r="IWH772" s="156"/>
      <c r="IWI772" s="156"/>
      <c r="IWJ772" s="156"/>
      <c r="IWK772" s="156"/>
      <c r="IWL772" s="156"/>
      <c r="IWM772" s="156"/>
      <c r="IWN772" s="156"/>
      <c r="IWO772" s="156"/>
      <c r="IWP772" s="156"/>
      <c r="IWQ772" s="156"/>
      <c r="IWR772" s="156"/>
      <c r="IWS772" s="156"/>
      <c r="IWT772" s="156"/>
      <c r="IWU772" s="156"/>
      <c r="IWV772" s="156"/>
      <c r="IWW772" s="156"/>
      <c r="IWX772" s="156"/>
      <c r="IWY772" s="156"/>
      <c r="IWZ772" s="156"/>
      <c r="IXA772" s="156"/>
      <c r="IXB772" s="156"/>
      <c r="IXC772" s="156"/>
      <c r="IXD772" s="156"/>
      <c r="IXE772" s="156"/>
      <c r="IXF772" s="156"/>
      <c r="IXG772" s="156"/>
      <c r="IXH772" s="156"/>
      <c r="IXI772" s="156"/>
      <c r="IXJ772" s="156"/>
      <c r="IXK772" s="156"/>
      <c r="IXL772" s="156"/>
      <c r="IXM772" s="156"/>
      <c r="IXN772" s="156"/>
      <c r="IXO772" s="156"/>
      <c r="IXP772" s="156"/>
      <c r="IXQ772" s="156"/>
      <c r="IXR772" s="156"/>
      <c r="IXS772" s="156"/>
      <c r="IXT772" s="156"/>
      <c r="IXU772" s="156"/>
      <c r="IXV772" s="156"/>
      <c r="IXW772" s="156"/>
      <c r="IXX772" s="156"/>
      <c r="IXY772" s="156"/>
      <c r="IXZ772" s="156"/>
      <c r="IYA772" s="156"/>
      <c r="IYB772" s="156"/>
      <c r="IYC772" s="156"/>
      <c r="IYD772" s="156"/>
      <c r="IYE772" s="156"/>
      <c r="IYF772" s="156"/>
      <c r="IYG772" s="156"/>
      <c r="IYH772" s="156"/>
      <c r="IYI772" s="156"/>
      <c r="IYJ772" s="156"/>
      <c r="IYK772" s="156"/>
      <c r="IYL772" s="156"/>
      <c r="IYM772" s="156"/>
      <c r="IYN772" s="156"/>
      <c r="IYO772" s="156"/>
      <c r="IYP772" s="156"/>
      <c r="IYQ772" s="156"/>
      <c r="IYR772" s="156"/>
      <c r="IYS772" s="156"/>
      <c r="IYT772" s="156"/>
      <c r="IYU772" s="156"/>
      <c r="IYV772" s="156"/>
      <c r="IYW772" s="156"/>
      <c r="IYX772" s="156"/>
      <c r="IYY772" s="156"/>
      <c r="IYZ772" s="156"/>
      <c r="IZA772" s="156"/>
      <c r="IZB772" s="156"/>
      <c r="IZC772" s="156"/>
      <c r="IZD772" s="156"/>
      <c r="IZE772" s="156"/>
      <c r="IZF772" s="156"/>
      <c r="IZG772" s="156"/>
      <c r="IZH772" s="156"/>
      <c r="IZI772" s="156"/>
      <c r="IZJ772" s="156"/>
      <c r="IZK772" s="156"/>
      <c r="IZL772" s="156"/>
      <c r="IZM772" s="156"/>
      <c r="IZN772" s="156"/>
      <c r="IZO772" s="156"/>
      <c r="IZP772" s="156"/>
      <c r="IZQ772" s="156"/>
      <c r="IZR772" s="156"/>
      <c r="IZS772" s="156"/>
      <c r="IZT772" s="156"/>
      <c r="IZU772" s="156"/>
      <c r="IZV772" s="156"/>
      <c r="IZW772" s="156"/>
      <c r="IZX772" s="156"/>
      <c r="IZY772" s="156"/>
      <c r="IZZ772" s="156"/>
      <c r="JAA772" s="156"/>
      <c r="JAB772" s="156"/>
      <c r="JAC772" s="156"/>
      <c r="JAD772" s="156"/>
      <c r="JAE772" s="156"/>
      <c r="JAF772" s="156"/>
      <c r="JAG772" s="156"/>
      <c r="JAH772" s="156"/>
      <c r="JAI772" s="156"/>
      <c r="JAJ772" s="156"/>
      <c r="JAK772" s="156"/>
      <c r="JAL772" s="156"/>
      <c r="JAM772" s="156"/>
      <c r="JAN772" s="156"/>
      <c r="JAO772" s="156"/>
      <c r="JAP772" s="156"/>
      <c r="JAQ772" s="156"/>
      <c r="JAR772" s="156"/>
      <c r="JAS772" s="156"/>
      <c r="JAT772" s="156"/>
      <c r="JAU772" s="156"/>
      <c r="JAV772" s="156"/>
      <c r="JAW772" s="156"/>
      <c r="JAX772" s="156"/>
      <c r="JAY772" s="156"/>
      <c r="JAZ772" s="156"/>
      <c r="JBA772" s="156"/>
      <c r="JBB772" s="156"/>
      <c r="JBC772" s="156"/>
      <c r="JBD772" s="156"/>
      <c r="JBE772" s="156"/>
      <c r="JBF772" s="156"/>
      <c r="JBG772" s="156"/>
      <c r="JBH772" s="156"/>
      <c r="JBI772" s="156"/>
      <c r="JBJ772" s="156"/>
      <c r="JBK772" s="156"/>
      <c r="JBL772" s="156"/>
      <c r="JBM772" s="156"/>
      <c r="JBN772" s="156"/>
      <c r="JBO772" s="156"/>
      <c r="JBP772" s="156"/>
      <c r="JBQ772" s="156"/>
      <c r="JBR772" s="156"/>
      <c r="JBS772" s="156"/>
      <c r="JBT772" s="156"/>
      <c r="JBU772" s="156"/>
      <c r="JBV772" s="156"/>
      <c r="JBW772" s="156"/>
      <c r="JBX772" s="156"/>
      <c r="JBY772" s="156"/>
      <c r="JBZ772" s="156"/>
      <c r="JCA772" s="156"/>
      <c r="JCB772" s="156"/>
      <c r="JCC772" s="156"/>
      <c r="JCD772" s="156"/>
      <c r="JCE772" s="156"/>
      <c r="JCF772" s="156"/>
      <c r="JCG772" s="156"/>
      <c r="JCH772" s="156"/>
      <c r="JCI772" s="156"/>
      <c r="JCJ772" s="156"/>
      <c r="JCK772" s="156"/>
      <c r="JCL772" s="156"/>
      <c r="JCM772" s="156"/>
      <c r="JCN772" s="156"/>
      <c r="JCO772" s="156"/>
      <c r="JCP772" s="156"/>
      <c r="JCQ772" s="156"/>
      <c r="JCR772" s="156"/>
      <c r="JCS772" s="156"/>
      <c r="JCT772" s="156"/>
      <c r="JCU772" s="156"/>
      <c r="JCV772" s="156"/>
      <c r="JCW772" s="156"/>
      <c r="JCX772" s="156"/>
      <c r="JCY772" s="156"/>
      <c r="JCZ772" s="156"/>
      <c r="JDA772" s="156"/>
      <c r="JDB772" s="156"/>
      <c r="JDC772" s="156"/>
      <c r="JDD772" s="156"/>
      <c r="JDE772" s="156"/>
      <c r="JDF772" s="156"/>
      <c r="JDG772" s="156"/>
      <c r="JDH772" s="156"/>
      <c r="JDI772" s="156"/>
      <c r="JDJ772" s="156"/>
      <c r="JDK772" s="156"/>
      <c r="JDL772" s="156"/>
      <c r="JDM772" s="156"/>
      <c r="JDN772" s="156"/>
      <c r="JDO772" s="156"/>
      <c r="JDP772" s="156"/>
      <c r="JDQ772" s="156"/>
      <c r="JDR772" s="156"/>
      <c r="JDS772" s="156"/>
      <c r="JDT772" s="156"/>
      <c r="JDU772" s="156"/>
      <c r="JDV772" s="156"/>
      <c r="JDW772" s="156"/>
      <c r="JDX772" s="156"/>
      <c r="JDY772" s="156"/>
      <c r="JDZ772" s="156"/>
      <c r="JEA772" s="156"/>
      <c r="JEB772" s="156"/>
      <c r="JEC772" s="156"/>
      <c r="JED772" s="156"/>
      <c r="JEE772" s="156"/>
      <c r="JEF772" s="156"/>
      <c r="JEG772" s="156"/>
      <c r="JEH772" s="156"/>
      <c r="JEI772" s="156"/>
      <c r="JEJ772" s="156"/>
      <c r="JEK772" s="156"/>
      <c r="JEL772" s="156"/>
      <c r="JEM772" s="156"/>
      <c r="JEN772" s="156"/>
      <c r="JEO772" s="156"/>
      <c r="JEP772" s="156"/>
      <c r="JEQ772" s="156"/>
      <c r="JER772" s="156"/>
      <c r="JES772" s="156"/>
      <c r="JET772" s="156"/>
      <c r="JEU772" s="156"/>
      <c r="JEV772" s="156"/>
      <c r="JEW772" s="156"/>
      <c r="JEX772" s="156"/>
      <c r="JEY772" s="156"/>
      <c r="JEZ772" s="156"/>
      <c r="JFA772" s="156"/>
      <c r="JFB772" s="156"/>
      <c r="JFC772" s="156"/>
      <c r="JFD772" s="156"/>
      <c r="JFE772" s="156"/>
      <c r="JFF772" s="156"/>
      <c r="JFG772" s="156"/>
      <c r="JFH772" s="156"/>
      <c r="JFI772" s="156"/>
      <c r="JFJ772" s="156"/>
      <c r="JFK772" s="156"/>
      <c r="JFL772" s="156"/>
      <c r="JFM772" s="156"/>
      <c r="JFN772" s="156"/>
      <c r="JFO772" s="156"/>
      <c r="JFP772" s="156"/>
      <c r="JFQ772" s="156"/>
      <c r="JFR772" s="156"/>
      <c r="JFS772" s="156"/>
      <c r="JFT772" s="156"/>
      <c r="JFU772" s="156"/>
      <c r="JFV772" s="156"/>
      <c r="JFW772" s="156"/>
      <c r="JFX772" s="156"/>
      <c r="JFY772" s="156"/>
      <c r="JFZ772" s="156"/>
      <c r="JGA772" s="156"/>
      <c r="JGB772" s="156"/>
      <c r="JGC772" s="156"/>
      <c r="JGD772" s="156"/>
      <c r="JGE772" s="156"/>
      <c r="JGF772" s="156"/>
      <c r="JGG772" s="156"/>
      <c r="JGH772" s="156"/>
      <c r="JGI772" s="156"/>
      <c r="JGJ772" s="156"/>
      <c r="JGK772" s="156"/>
      <c r="JGL772" s="156"/>
      <c r="JGM772" s="156"/>
      <c r="JGN772" s="156"/>
      <c r="JGO772" s="156"/>
      <c r="JGP772" s="156"/>
      <c r="JGQ772" s="156"/>
      <c r="JGR772" s="156"/>
      <c r="JGS772" s="156"/>
      <c r="JGT772" s="156"/>
      <c r="JGU772" s="156"/>
      <c r="JGV772" s="156"/>
      <c r="JGW772" s="156"/>
      <c r="JGX772" s="156"/>
      <c r="JGY772" s="156"/>
      <c r="JGZ772" s="156"/>
      <c r="JHA772" s="156"/>
      <c r="JHB772" s="156"/>
      <c r="JHC772" s="156"/>
      <c r="JHD772" s="156"/>
      <c r="JHE772" s="156"/>
      <c r="JHF772" s="156"/>
      <c r="JHG772" s="156"/>
      <c r="JHH772" s="156"/>
      <c r="JHI772" s="156"/>
      <c r="JHJ772" s="156"/>
      <c r="JHK772" s="156"/>
      <c r="JHL772" s="156"/>
      <c r="JHM772" s="156"/>
      <c r="JHN772" s="156"/>
      <c r="JHO772" s="156"/>
      <c r="JHP772" s="156"/>
      <c r="JHQ772" s="156"/>
      <c r="JHR772" s="156"/>
      <c r="JHS772" s="156"/>
      <c r="JHT772" s="156"/>
      <c r="JHU772" s="156"/>
      <c r="JHV772" s="156"/>
      <c r="JHW772" s="156"/>
      <c r="JHX772" s="156"/>
      <c r="JHY772" s="156"/>
      <c r="JHZ772" s="156"/>
      <c r="JIA772" s="156"/>
      <c r="JIB772" s="156"/>
      <c r="JIC772" s="156"/>
      <c r="JID772" s="156"/>
      <c r="JIE772" s="156"/>
      <c r="JIF772" s="156"/>
      <c r="JIG772" s="156"/>
      <c r="JIH772" s="156"/>
      <c r="JII772" s="156"/>
      <c r="JIJ772" s="156"/>
      <c r="JIK772" s="156"/>
      <c r="JIL772" s="156"/>
      <c r="JIM772" s="156"/>
      <c r="JIN772" s="156"/>
      <c r="JIO772" s="156"/>
      <c r="JIP772" s="156"/>
      <c r="JIQ772" s="156"/>
      <c r="JIR772" s="156"/>
      <c r="JIS772" s="156"/>
      <c r="JIT772" s="156"/>
      <c r="JIU772" s="156"/>
      <c r="JIV772" s="156"/>
      <c r="JIW772" s="156"/>
      <c r="JIX772" s="156"/>
      <c r="JIY772" s="156"/>
      <c r="JIZ772" s="156"/>
      <c r="JJA772" s="156"/>
      <c r="JJB772" s="156"/>
      <c r="JJC772" s="156"/>
      <c r="JJD772" s="156"/>
      <c r="JJE772" s="156"/>
      <c r="JJF772" s="156"/>
      <c r="JJG772" s="156"/>
      <c r="JJH772" s="156"/>
      <c r="JJI772" s="156"/>
      <c r="JJJ772" s="156"/>
      <c r="JJK772" s="156"/>
      <c r="JJL772" s="156"/>
      <c r="JJM772" s="156"/>
      <c r="JJN772" s="156"/>
      <c r="JJO772" s="156"/>
      <c r="JJP772" s="156"/>
      <c r="JJQ772" s="156"/>
      <c r="JJR772" s="156"/>
      <c r="JJS772" s="156"/>
      <c r="JJT772" s="156"/>
      <c r="JJU772" s="156"/>
      <c r="JJV772" s="156"/>
      <c r="JJW772" s="156"/>
      <c r="JJX772" s="156"/>
      <c r="JJY772" s="156"/>
      <c r="JJZ772" s="156"/>
      <c r="JKA772" s="156"/>
      <c r="JKB772" s="156"/>
      <c r="JKC772" s="156"/>
      <c r="JKD772" s="156"/>
      <c r="JKE772" s="156"/>
      <c r="JKF772" s="156"/>
      <c r="JKG772" s="156"/>
      <c r="JKH772" s="156"/>
      <c r="JKI772" s="156"/>
      <c r="JKJ772" s="156"/>
      <c r="JKK772" s="156"/>
      <c r="JKL772" s="156"/>
      <c r="JKM772" s="156"/>
      <c r="JKN772" s="156"/>
      <c r="JKO772" s="156"/>
      <c r="JKP772" s="156"/>
      <c r="JKQ772" s="156"/>
      <c r="JKR772" s="156"/>
      <c r="JKS772" s="156"/>
      <c r="JKT772" s="156"/>
      <c r="JKU772" s="156"/>
      <c r="JKV772" s="156"/>
      <c r="JKW772" s="156"/>
      <c r="JKX772" s="156"/>
      <c r="JKY772" s="156"/>
      <c r="JKZ772" s="156"/>
      <c r="JLA772" s="156"/>
      <c r="JLB772" s="156"/>
      <c r="JLC772" s="156"/>
      <c r="JLD772" s="156"/>
      <c r="JLE772" s="156"/>
      <c r="JLF772" s="156"/>
      <c r="JLG772" s="156"/>
      <c r="JLH772" s="156"/>
      <c r="JLI772" s="156"/>
      <c r="JLJ772" s="156"/>
      <c r="JLK772" s="156"/>
      <c r="JLL772" s="156"/>
      <c r="JLM772" s="156"/>
      <c r="JLN772" s="156"/>
      <c r="JLO772" s="156"/>
      <c r="JLP772" s="156"/>
      <c r="JLQ772" s="156"/>
      <c r="JLR772" s="156"/>
      <c r="JLS772" s="156"/>
      <c r="JLT772" s="156"/>
      <c r="JLU772" s="156"/>
      <c r="JLV772" s="156"/>
      <c r="JLW772" s="156"/>
      <c r="JLX772" s="156"/>
      <c r="JLY772" s="156"/>
      <c r="JLZ772" s="156"/>
      <c r="JMA772" s="156"/>
      <c r="JMB772" s="156"/>
      <c r="JMC772" s="156"/>
      <c r="JMD772" s="156"/>
      <c r="JME772" s="156"/>
      <c r="JMF772" s="156"/>
      <c r="JMG772" s="156"/>
      <c r="JMH772" s="156"/>
      <c r="JMI772" s="156"/>
      <c r="JMJ772" s="156"/>
      <c r="JMK772" s="156"/>
      <c r="JML772" s="156"/>
      <c r="JMM772" s="156"/>
      <c r="JMN772" s="156"/>
      <c r="JMO772" s="156"/>
      <c r="JMP772" s="156"/>
      <c r="JMQ772" s="156"/>
      <c r="JMR772" s="156"/>
      <c r="JMS772" s="156"/>
      <c r="JMT772" s="156"/>
      <c r="JMU772" s="156"/>
      <c r="JMV772" s="156"/>
      <c r="JMW772" s="156"/>
      <c r="JMX772" s="156"/>
      <c r="JMY772" s="156"/>
      <c r="JMZ772" s="156"/>
      <c r="JNA772" s="156"/>
      <c r="JNB772" s="156"/>
      <c r="JNC772" s="156"/>
      <c r="JND772" s="156"/>
      <c r="JNE772" s="156"/>
      <c r="JNF772" s="156"/>
      <c r="JNG772" s="156"/>
      <c r="JNH772" s="156"/>
      <c r="JNI772" s="156"/>
      <c r="JNJ772" s="156"/>
      <c r="JNK772" s="156"/>
      <c r="JNL772" s="156"/>
      <c r="JNM772" s="156"/>
      <c r="JNN772" s="156"/>
      <c r="JNO772" s="156"/>
      <c r="JNP772" s="156"/>
      <c r="JNQ772" s="156"/>
      <c r="JNR772" s="156"/>
      <c r="JNS772" s="156"/>
      <c r="JNT772" s="156"/>
      <c r="JNU772" s="156"/>
      <c r="JNV772" s="156"/>
      <c r="JNW772" s="156"/>
      <c r="JNX772" s="156"/>
      <c r="JNY772" s="156"/>
      <c r="JNZ772" s="156"/>
      <c r="JOA772" s="156"/>
      <c r="JOB772" s="156"/>
      <c r="JOC772" s="156"/>
      <c r="JOD772" s="156"/>
      <c r="JOE772" s="156"/>
      <c r="JOF772" s="156"/>
      <c r="JOG772" s="156"/>
      <c r="JOH772" s="156"/>
      <c r="JOI772" s="156"/>
      <c r="JOJ772" s="156"/>
      <c r="JOK772" s="156"/>
      <c r="JOL772" s="156"/>
      <c r="JOM772" s="156"/>
      <c r="JON772" s="156"/>
      <c r="JOO772" s="156"/>
      <c r="JOP772" s="156"/>
      <c r="JOQ772" s="156"/>
      <c r="JOR772" s="156"/>
      <c r="JOS772" s="156"/>
      <c r="JOT772" s="156"/>
      <c r="JOU772" s="156"/>
      <c r="JOV772" s="156"/>
      <c r="JOW772" s="156"/>
      <c r="JOX772" s="156"/>
      <c r="JOY772" s="156"/>
      <c r="JOZ772" s="156"/>
      <c r="JPA772" s="156"/>
      <c r="JPB772" s="156"/>
      <c r="JPC772" s="156"/>
      <c r="JPD772" s="156"/>
      <c r="JPE772" s="156"/>
      <c r="JPF772" s="156"/>
      <c r="JPG772" s="156"/>
      <c r="JPH772" s="156"/>
      <c r="JPI772" s="156"/>
      <c r="JPJ772" s="156"/>
      <c r="JPK772" s="156"/>
      <c r="JPL772" s="156"/>
      <c r="JPM772" s="156"/>
      <c r="JPN772" s="156"/>
      <c r="JPO772" s="156"/>
      <c r="JPP772" s="156"/>
      <c r="JPQ772" s="156"/>
      <c r="JPR772" s="156"/>
      <c r="JPS772" s="156"/>
      <c r="JPT772" s="156"/>
      <c r="JPU772" s="156"/>
      <c r="JPV772" s="156"/>
      <c r="JPW772" s="156"/>
      <c r="JPX772" s="156"/>
      <c r="JPY772" s="156"/>
      <c r="JPZ772" s="156"/>
      <c r="JQA772" s="156"/>
      <c r="JQB772" s="156"/>
      <c r="JQC772" s="156"/>
      <c r="JQD772" s="156"/>
      <c r="JQE772" s="156"/>
      <c r="JQF772" s="156"/>
      <c r="JQG772" s="156"/>
      <c r="JQH772" s="156"/>
      <c r="JQI772" s="156"/>
      <c r="JQJ772" s="156"/>
      <c r="JQK772" s="156"/>
      <c r="JQL772" s="156"/>
      <c r="JQM772" s="156"/>
      <c r="JQN772" s="156"/>
      <c r="JQO772" s="156"/>
      <c r="JQP772" s="156"/>
      <c r="JQQ772" s="156"/>
      <c r="JQR772" s="156"/>
      <c r="JQS772" s="156"/>
      <c r="JQT772" s="156"/>
      <c r="JQU772" s="156"/>
      <c r="JQV772" s="156"/>
      <c r="JQW772" s="156"/>
      <c r="JQX772" s="156"/>
      <c r="JQY772" s="156"/>
      <c r="JQZ772" s="156"/>
      <c r="JRA772" s="156"/>
      <c r="JRB772" s="156"/>
      <c r="JRC772" s="156"/>
      <c r="JRD772" s="156"/>
      <c r="JRE772" s="156"/>
      <c r="JRF772" s="156"/>
      <c r="JRG772" s="156"/>
      <c r="JRH772" s="156"/>
      <c r="JRI772" s="156"/>
      <c r="JRJ772" s="156"/>
      <c r="JRK772" s="156"/>
      <c r="JRL772" s="156"/>
      <c r="JRM772" s="156"/>
      <c r="JRN772" s="156"/>
      <c r="JRO772" s="156"/>
      <c r="JRP772" s="156"/>
      <c r="JRQ772" s="156"/>
      <c r="JRR772" s="156"/>
      <c r="JRS772" s="156"/>
      <c r="JRT772" s="156"/>
      <c r="JRU772" s="156"/>
      <c r="JRV772" s="156"/>
      <c r="JRW772" s="156"/>
      <c r="JRX772" s="156"/>
      <c r="JRY772" s="156"/>
      <c r="JRZ772" s="156"/>
      <c r="JSA772" s="156"/>
      <c r="JSB772" s="156"/>
      <c r="JSC772" s="156"/>
      <c r="JSD772" s="156"/>
      <c r="JSE772" s="156"/>
      <c r="JSF772" s="156"/>
      <c r="JSG772" s="156"/>
      <c r="JSH772" s="156"/>
      <c r="JSI772" s="156"/>
      <c r="JSJ772" s="156"/>
      <c r="JSK772" s="156"/>
      <c r="JSL772" s="156"/>
      <c r="JSM772" s="156"/>
      <c r="JSN772" s="156"/>
      <c r="JSO772" s="156"/>
      <c r="JSP772" s="156"/>
      <c r="JSQ772" s="156"/>
      <c r="JSR772" s="156"/>
      <c r="JSS772" s="156"/>
      <c r="JST772" s="156"/>
      <c r="JSU772" s="156"/>
      <c r="JSV772" s="156"/>
      <c r="JSW772" s="156"/>
      <c r="JSX772" s="156"/>
      <c r="JSY772" s="156"/>
      <c r="JSZ772" s="156"/>
      <c r="JTA772" s="156"/>
      <c r="JTB772" s="156"/>
      <c r="JTC772" s="156"/>
      <c r="JTD772" s="156"/>
      <c r="JTE772" s="156"/>
      <c r="JTF772" s="156"/>
      <c r="JTG772" s="156"/>
      <c r="JTH772" s="156"/>
      <c r="JTI772" s="156"/>
      <c r="JTJ772" s="156"/>
      <c r="JTK772" s="156"/>
      <c r="JTL772" s="156"/>
      <c r="JTM772" s="156"/>
      <c r="JTN772" s="156"/>
      <c r="JTO772" s="156"/>
      <c r="JTP772" s="156"/>
      <c r="JTQ772" s="156"/>
      <c r="JTR772" s="156"/>
      <c r="JTS772" s="156"/>
      <c r="JTT772" s="156"/>
      <c r="JTU772" s="156"/>
      <c r="JTV772" s="156"/>
      <c r="JTW772" s="156"/>
      <c r="JTX772" s="156"/>
      <c r="JTY772" s="156"/>
      <c r="JTZ772" s="156"/>
      <c r="JUA772" s="156"/>
      <c r="JUB772" s="156"/>
      <c r="JUC772" s="156"/>
      <c r="JUD772" s="156"/>
      <c r="JUE772" s="156"/>
      <c r="JUF772" s="156"/>
      <c r="JUG772" s="156"/>
      <c r="JUH772" s="156"/>
      <c r="JUI772" s="156"/>
      <c r="JUJ772" s="156"/>
      <c r="JUK772" s="156"/>
      <c r="JUL772" s="156"/>
      <c r="JUM772" s="156"/>
      <c r="JUN772" s="156"/>
      <c r="JUO772" s="156"/>
      <c r="JUP772" s="156"/>
      <c r="JUQ772" s="156"/>
      <c r="JUR772" s="156"/>
      <c r="JUS772" s="156"/>
      <c r="JUT772" s="156"/>
      <c r="JUU772" s="156"/>
      <c r="JUV772" s="156"/>
      <c r="JUW772" s="156"/>
      <c r="JUX772" s="156"/>
      <c r="JUY772" s="156"/>
      <c r="JUZ772" s="156"/>
      <c r="JVA772" s="156"/>
      <c r="JVB772" s="156"/>
      <c r="JVC772" s="156"/>
      <c r="JVD772" s="156"/>
      <c r="JVE772" s="156"/>
      <c r="JVF772" s="156"/>
      <c r="JVG772" s="156"/>
      <c r="JVH772" s="156"/>
      <c r="JVI772" s="156"/>
      <c r="JVJ772" s="156"/>
      <c r="JVK772" s="156"/>
      <c r="JVL772" s="156"/>
      <c r="JVM772" s="156"/>
      <c r="JVN772" s="156"/>
      <c r="JVO772" s="156"/>
      <c r="JVP772" s="156"/>
      <c r="JVQ772" s="156"/>
      <c r="JVR772" s="156"/>
      <c r="JVS772" s="156"/>
      <c r="JVT772" s="156"/>
      <c r="JVU772" s="156"/>
      <c r="JVV772" s="156"/>
      <c r="JVW772" s="156"/>
      <c r="JVX772" s="156"/>
      <c r="JVY772" s="156"/>
      <c r="JVZ772" s="156"/>
      <c r="JWA772" s="156"/>
      <c r="JWB772" s="156"/>
      <c r="JWC772" s="156"/>
      <c r="JWD772" s="156"/>
      <c r="JWE772" s="156"/>
      <c r="JWF772" s="156"/>
      <c r="JWG772" s="156"/>
      <c r="JWH772" s="156"/>
      <c r="JWI772" s="156"/>
      <c r="JWJ772" s="156"/>
      <c r="JWK772" s="156"/>
      <c r="JWL772" s="156"/>
      <c r="JWM772" s="156"/>
      <c r="JWN772" s="156"/>
      <c r="JWO772" s="156"/>
      <c r="JWP772" s="156"/>
      <c r="JWQ772" s="156"/>
      <c r="JWR772" s="156"/>
      <c r="JWS772" s="156"/>
      <c r="JWT772" s="156"/>
      <c r="JWU772" s="156"/>
      <c r="JWV772" s="156"/>
      <c r="JWW772" s="156"/>
      <c r="JWX772" s="156"/>
      <c r="JWY772" s="156"/>
      <c r="JWZ772" s="156"/>
      <c r="JXA772" s="156"/>
      <c r="JXB772" s="156"/>
      <c r="JXC772" s="156"/>
      <c r="JXD772" s="156"/>
      <c r="JXE772" s="156"/>
      <c r="JXF772" s="156"/>
      <c r="JXG772" s="156"/>
      <c r="JXH772" s="156"/>
      <c r="JXI772" s="156"/>
      <c r="JXJ772" s="156"/>
      <c r="JXK772" s="156"/>
      <c r="JXL772" s="156"/>
      <c r="JXM772" s="156"/>
      <c r="JXN772" s="156"/>
      <c r="JXO772" s="156"/>
      <c r="JXP772" s="156"/>
      <c r="JXQ772" s="156"/>
      <c r="JXR772" s="156"/>
      <c r="JXS772" s="156"/>
      <c r="JXT772" s="156"/>
      <c r="JXU772" s="156"/>
      <c r="JXV772" s="156"/>
      <c r="JXW772" s="156"/>
      <c r="JXX772" s="156"/>
      <c r="JXY772" s="156"/>
      <c r="JXZ772" s="156"/>
      <c r="JYA772" s="156"/>
      <c r="JYB772" s="156"/>
      <c r="JYC772" s="156"/>
      <c r="JYD772" s="156"/>
      <c r="JYE772" s="156"/>
      <c r="JYF772" s="156"/>
      <c r="JYG772" s="156"/>
      <c r="JYH772" s="156"/>
      <c r="JYI772" s="156"/>
      <c r="JYJ772" s="156"/>
      <c r="JYK772" s="156"/>
      <c r="JYL772" s="156"/>
      <c r="JYM772" s="156"/>
      <c r="JYN772" s="156"/>
      <c r="JYO772" s="156"/>
      <c r="JYP772" s="156"/>
      <c r="JYQ772" s="156"/>
      <c r="JYR772" s="156"/>
      <c r="JYS772" s="156"/>
      <c r="JYT772" s="156"/>
      <c r="JYU772" s="156"/>
      <c r="JYV772" s="156"/>
      <c r="JYW772" s="156"/>
      <c r="JYX772" s="156"/>
      <c r="JYY772" s="156"/>
      <c r="JYZ772" s="156"/>
      <c r="JZA772" s="156"/>
      <c r="JZB772" s="156"/>
      <c r="JZC772" s="156"/>
      <c r="JZD772" s="156"/>
      <c r="JZE772" s="156"/>
      <c r="JZF772" s="156"/>
      <c r="JZG772" s="156"/>
      <c r="JZH772" s="156"/>
      <c r="JZI772" s="156"/>
      <c r="JZJ772" s="156"/>
      <c r="JZK772" s="156"/>
      <c r="JZL772" s="156"/>
      <c r="JZM772" s="156"/>
      <c r="JZN772" s="156"/>
      <c r="JZO772" s="156"/>
      <c r="JZP772" s="156"/>
      <c r="JZQ772" s="156"/>
      <c r="JZR772" s="156"/>
      <c r="JZS772" s="156"/>
      <c r="JZT772" s="156"/>
      <c r="JZU772" s="156"/>
      <c r="JZV772" s="156"/>
      <c r="JZW772" s="156"/>
      <c r="JZX772" s="156"/>
      <c r="JZY772" s="156"/>
      <c r="JZZ772" s="156"/>
      <c r="KAA772" s="156"/>
      <c r="KAB772" s="156"/>
      <c r="KAC772" s="156"/>
      <c r="KAD772" s="156"/>
      <c r="KAE772" s="156"/>
      <c r="KAF772" s="156"/>
      <c r="KAG772" s="156"/>
      <c r="KAH772" s="156"/>
      <c r="KAI772" s="156"/>
      <c r="KAJ772" s="156"/>
      <c r="KAK772" s="156"/>
      <c r="KAL772" s="156"/>
      <c r="KAM772" s="156"/>
      <c r="KAN772" s="156"/>
      <c r="KAO772" s="156"/>
      <c r="KAP772" s="156"/>
      <c r="KAQ772" s="156"/>
      <c r="KAR772" s="156"/>
      <c r="KAS772" s="156"/>
      <c r="KAT772" s="156"/>
      <c r="KAU772" s="156"/>
      <c r="KAV772" s="156"/>
      <c r="KAW772" s="156"/>
      <c r="KAX772" s="156"/>
      <c r="KAY772" s="156"/>
      <c r="KAZ772" s="156"/>
      <c r="KBA772" s="156"/>
      <c r="KBB772" s="156"/>
      <c r="KBC772" s="156"/>
      <c r="KBD772" s="156"/>
      <c r="KBE772" s="156"/>
      <c r="KBF772" s="156"/>
      <c r="KBG772" s="156"/>
      <c r="KBH772" s="156"/>
      <c r="KBI772" s="156"/>
      <c r="KBJ772" s="156"/>
      <c r="KBK772" s="156"/>
      <c r="KBL772" s="156"/>
      <c r="KBM772" s="156"/>
      <c r="KBN772" s="156"/>
      <c r="KBO772" s="156"/>
      <c r="KBP772" s="156"/>
      <c r="KBQ772" s="156"/>
      <c r="KBR772" s="156"/>
      <c r="KBS772" s="156"/>
      <c r="KBT772" s="156"/>
      <c r="KBU772" s="156"/>
      <c r="KBV772" s="156"/>
      <c r="KBW772" s="156"/>
      <c r="KBX772" s="156"/>
      <c r="KBY772" s="156"/>
      <c r="KBZ772" s="156"/>
      <c r="KCA772" s="156"/>
      <c r="KCB772" s="156"/>
      <c r="KCC772" s="156"/>
      <c r="KCD772" s="156"/>
      <c r="KCE772" s="156"/>
      <c r="KCF772" s="156"/>
      <c r="KCG772" s="156"/>
      <c r="KCH772" s="156"/>
      <c r="KCI772" s="156"/>
      <c r="KCJ772" s="156"/>
      <c r="KCK772" s="156"/>
      <c r="KCL772" s="156"/>
      <c r="KCM772" s="156"/>
      <c r="KCN772" s="156"/>
      <c r="KCO772" s="156"/>
      <c r="KCP772" s="156"/>
      <c r="KCQ772" s="156"/>
      <c r="KCR772" s="156"/>
      <c r="KCS772" s="156"/>
      <c r="KCT772" s="156"/>
      <c r="KCU772" s="156"/>
      <c r="KCV772" s="156"/>
      <c r="KCW772" s="156"/>
      <c r="KCX772" s="156"/>
      <c r="KCY772" s="156"/>
      <c r="KCZ772" s="156"/>
      <c r="KDA772" s="156"/>
      <c r="KDB772" s="156"/>
      <c r="KDC772" s="156"/>
      <c r="KDD772" s="156"/>
      <c r="KDE772" s="156"/>
      <c r="KDF772" s="156"/>
      <c r="KDG772" s="156"/>
      <c r="KDH772" s="156"/>
      <c r="KDI772" s="156"/>
      <c r="KDJ772" s="156"/>
      <c r="KDK772" s="156"/>
      <c r="KDL772" s="156"/>
      <c r="KDM772" s="156"/>
      <c r="KDN772" s="156"/>
      <c r="KDO772" s="156"/>
      <c r="KDP772" s="156"/>
      <c r="KDQ772" s="156"/>
      <c r="KDR772" s="156"/>
      <c r="KDS772" s="156"/>
      <c r="KDT772" s="156"/>
      <c r="KDU772" s="156"/>
      <c r="KDV772" s="156"/>
      <c r="KDW772" s="156"/>
      <c r="KDX772" s="156"/>
      <c r="KDY772" s="156"/>
      <c r="KDZ772" s="156"/>
      <c r="KEA772" s="156"/>
      <c r="KEB772" s="156"/>
      <c r="KEC772" s="156"/>
      <c r="KED772" s="156"/>
      <c r="KEE772" s="156"/>
      <c r="KEF772" s="156"/>
      <c r="KEG772" s="156"/>
      <c r="KEH772" s="156"/>
      <c r="KEI772" s="156"/>
      <c r="KEJ772" s="156"/>
      <c r="KEK772" s="156"/>
      <c r="KEL772" s="156"/>
      <c r="KEM772" s="156"/>
      <c r="KEN772" s="156"/>
      <c r="KEO772" s="156"/>
      <c r="KEP772" s="156"/>
      <c r="KEQ772" s="156"/>
      <c r="KER772" s="156"/>
      <c r="KES772" s="156"/>
      <c r="KET772" s="156"/>
      <c r="KEU772" s="156"/>
      <c r="KEV772" s="156"/>
      <c r="KEW772" s="156"/>
      <c r="KEX772" s="156"/>
      <c r="KEY772" s="156"/>
      <c r="KEZ772" s="156"/>
      <c r="KFA772" s="156"/>
      <c r="KFB772" s="156"/>
      <c r="KFC772" s="156"/>
      <c r="KFD772" s="156"/>
      <c r="KFE772" s="156"/>
      <c r="KFF772" s="156"/>
      <c r="KFG772" s="156"/>
      <c r="KFH772" s="156"/>
      <c r="KFI772" s="156"/>
      <c r="KFJ772" s="156"/>
      <c r="KFK772" s="156"/>
      <c r="KFL772" s="156"/>
      <c r="KFM772" s="156"/>
      <c r="KFN772" s="156"/>
      <c r="KFO772" s="156"/>
      <c r="KFP772" s="156"/>
      <c r="KFQ772" s="156"/>
      <c r="KFR772" s="156"/>
      <c r="KFS772" s="156"/>
      <c r="KFT772" s="156"/>
      <c r="KFU772" s="156"/>
      <c r="KFV772" s="156"/>
      <c r="KFW772" s="156"/>
      <c r="KFX772" s="156"/>
      <c r="KFY772" s="156"/>
      <c r="KFZ772" s="156"/>
      <c r="KGA772" s="156"/>
      <c r="KGB772" s="156"/>
      <c r="KGC772" s="156"/>
      <c r="KGD772" s="156"/>
      <c r="KGE772" s="156"/>
      <c r="KGF772" s="156"/>
      <c r="KGG772" s="156"/>
      <c r="KGH772" s="156"/>
      <c r="KGI772" s="156"/>
      <c r="KGJ772" s="156"/>
      <c r="KGK772" s="156"/>
      <c r="KGL772" s="156"/>
      <c r="KGM772" s="156"/>
      <c r="KGN772" s="156"/>
      <c r="KGO772" s="156"/>
      <c r="KGP772" s="156"/>
      <c r="KGQ772" s="156"/>
      <c r="KGR772" s="156"/>
      <c r="KGS772" s="156"/>
      <c r="KGT772" s="156"/>
      <c r="KGU772" s="156"/>
      <c r="KGV772" s="156"/>
      <c r="KGW772" s="156"/>
      <c r="KGX772" s="156"/>
      <c r="KGY772" s="156"/>
      <c r="KGZ772" s="156"/>
      <c r="KHA772" s="156"/>
      <c r="KHB772" s="156"/>
      <c r="KHC772" s="156"/>
      <c r="KHD772" s="156"/>
      <c r="KHE772" s="156"/>
      <c r="KHF772" s="156"/>
      <c r="KHG772" s="156"/>
      <c r="KHH772" s="156"/>
      <c r="KHI772" s="156"/>
      <c r="KHJ772" s="156"/>
      <c r="KHK772" s="156"/>
      <c r="KHL772" s="156"/>
      <c r="KHM772" s="156"/>
      <c r="KHN772" s="156"/>
      <c r="KHO772" s="156"/>
      <c r="KHP772" s="156"/>
      <c r="KHQ772" s="156"/>
      <c r="KHR772" s="156"/>
      <c r="KHS772" s="156"/>
      <c r="KHT772" s="156"/>
      <c r="KHU772" s="156"/>
      <c r="KHV772" s="156"/>
      <c r="KHW772" s="156"/>
      <c r="KHX772" s="156"/>
      <c r="KHY772" s="156"/>
      <c r="KHZ772" s="156"/>
      <c r="KIA772" s="156"/>
      <c r="KIB772" s="156"/>
      <c r="KIC772" s="156"/>
      <c r="KID772" s="156"/>
      <c r="KIE772" s="156"/>
      <c r="KIF772" s="156"/>
      <c r="KIG772" s="156"/>
      <c r="KIH772" s="156"/>
      <c r="KII772" s="156"/>
      <c r="KIJ772" s="156"/>
      <c r="KIK772" s="156"/>
      <c r="KIL772" s="156"/>
      <c r="KIM772" s="156"/>
      <c r="KIN772" s="156"/>
      <c r="KIO772" s="156"/>
      <c r="KIP772" s="156"/>
      <c r="KIQ772" s="156"/>
      <c r="KIR772" s="156"/>
      <c r="KIS772" s="156"/>
      <c r="KIT772" s="156"/>
      <c r="KIU772" s="156"/>
      <c r="KIV772" s="156"/>
      <c r="KIW772" s="156"/>
      <c r="KIX772" s="156"/>
      <c r="KIY772" s="156"/>
      <c r="KIZ772" s="156"/>
      <c r="KJA772" s="156"/>
      <c r="KJB772" s="156"/>
      <c r="KJC772" s="156"/>
      <c r="KJD772" s="156"/>
      <c r="KJE772" s="156"/>
      <c r="KJF772" s="156"/>
      <c r="KJG772" s="156"/>
      <c r="KJH772" s="156"/>
      <c r="KJI772" s="156"/>
      <c r="KJJ772" s="156"/>
      <c r="KJK772" s="156"/>
      <c r="KJL772" s="156"/>
      <c r="KJM772" s="156"/>
      <c r="KJN772" s="156"/>
      <c r="KJO772" s="156"/>
      <c r="KJP772" s="156"/>
      <c r="KJQ772" s="156"/>
      <c r="KJR772" s="156"/>
      <c r="KJS772" s="156"/>
      <c r="KJT772" s="156"/>
      <c r="KJU772" s="156"/>
      <c r="KJV772" s="156"/>
      <c r="KJW772" s="156"/>
      <c r="KJX772" s="156"/>
      <c r="KJY772" s="156"/>
      <c r="KJZ772" s="156"/>
      <c r="KKA772" s="156"/>
      <c r="KKB772" s="156"/>
      <c r="KKC772" s="156"/>
      <c r="KKD772" s="156"/>
      <c r="KKE772" s="156"/>
      <c r="KKF772" s="156"/>
      <c r="KKG772" s="156"/>
      <c r="KKH772" s="156"/>
      <c r="KKI772" s="156"/>
      <c r="KKJ772" s="156"/>
      <c r="KKK772" s="156"/>
      <c r="KKL772" s="156"/>
      <c r="KKM772" s="156"/>
      <c r="KKN772" s="156"/>
      <c r="KKO772" s="156"/>
      <c r="KKP772" s="156"/>
      <c r="KKQ772" s="156"/>
      <c r="KKR772" s="156"/>
      <c r="KKS772" s="156"/>
      <c r="KKT772" s="156"/>
      <c r="KKU772" s="156"/>
      <c r="KKV772" s="156"/>
      <c r="KKW772" s="156"/>
      <c r="KKX772" s="156"/>
      <c r="KKY772" s="156"/>
      <c r="KKZ772" s="156"/>
      <c r="KLA772" s="156"/>
      <c r="KLB772" s="156"/>
      <c r="KLC772" s="156"/>
      <c r="KLD772" s="156"/>
      <c r="KLE772" s="156"/>
      <c r="KLF772" s="156"/>
      <c r="KLG772" s="156"/>
      <c r="KLH772" s="156"/>
      <c r="KLI772" s="156"/>
      <c r="KLJ772" s="156"/>
      <c r="KLK772" s="156"/>
      <c r="KLL772" s="156"/>
      <c r="KLM772" s="156"/>
      <c r="KLN772" s="156"/>
      <c r="KLO772" s="156"/>
      <c r="KLP772" s="156"/>
      <c r="KLQ772" s="156"/>
      <c r="KLR772" s="156"/>
      <c r="KLS772" s="156"/>
      <c r="KLT772" s="156"/>
      <c r="KLU772" s="156"/>
      <c r="KLV772" s="156"/>
      <c r="KLW772" s="156"/>
      <c r="KLX772" s="156"/>
      <c r="KLY772" s="156"/>
      <c r="KLZ772" s="156"/>
      <c r="KMA772" s="156"/>
      <c r="KMB772" s="156"/>
      <c r="KMC772" s="156"/>
      <c r="KMD772" s="156"/>
      <c r="KME772" s="156"/>
      <c r="KMF772" s="156"/>
      <c r="KMG772" s="156"/>
      <c r="KMH772" s="156"/>
      <c r="KMI772" s="156"/>
      <c r="KMJ772" s="156"/>
      <c r="KMK772" s="156"/>
      <c r="KML772" s="156"/>
      <c r="KMM772" s="156"/>
      <c r="KMN772" s="156"/>
      <c r="KMO772" s="156"/>
      <c r="KMP772" s="156"/>
      <c r="KMQ772" s="156"/>
      <c r="KMR772" s="156"/>
      <c r="KMS772" s="156"/>
      <c r="KMT772" s="156"/>
      <c r="KMU772" s="156"/>
      <c r="KMV772" s="156"/>
      <c r="KMW772" s="156"/>
      <c r="KMX772" s="156"/>
      <c r="KMY772" s="156"/>
      <c r="KMZ772" s="156"/>
      <c r="KNA772" s="156"/>
      <c r="KNB772" s="156"/>
      <c r="KNC772" s="156"/>
      <c r="KND772" s="156"/>
      <c r="KNE772" s="156"/>
      <c r="KNF772" s="156"/>
      <c r="KNG772" s="156"/>
      <c r="KNH772" s="156"/>
      <c r="KNI772" s="156"/>
      <c r="KNJ772" s="156"/>
      <c r="KNK772" s="156"/>
      <c r="KNL772" s="156"/>
      <c r="KNM772" s="156"/>
      <c r="KNN772" s="156"/>
      <c r="KNO772" s="156"/>
      <c r="KNP772" s="156"/>
      <c r="KNQ772" s="156"/>
      <c r="KNR772" s="156"/>
      <c r="KNS772" s="156"/>
      <c r="KNT772" s="156"/>
      <c r="KNU772" s="156"/>
      <c r="KNV772" s="156"/>
      <c r="KNW772" s="156"/>
      <c r="KNX772" s="156"/>
      <c r="KNY772" s="156"/>
      <c r="KNZ772" s="156"/>
      <c r="KOA772" s="156"/>
      <c r="KOB772" s="156"/>
      <c r="KOC772" s="156"/>
      <c r="KOD772" s="156"/>
      <c r="KOE772" s="156"/>
      <c r="KOF772" s="156"/>
      <c r="KOG772" s="156"/>
      <c r="KOH772" s="156"/>
      <c r="KOI772" s="156"/>
      <c r="KOJ772" s="156"/>
      <c r="KOK772" s="156"/>
      <c r="KOL772" s="156"/>
      <c r="KOM772" s="156"/>
      <c r="KON772" s="156"/>
      <c r="KOO772" s="156"/>
      <c r="KOP772" s="156"/>
      <c r="KOQ772" s="156"/>
      <c r="KOR772" s="156"/>
      <c r="KOS772" s="156"/>
      <c r="KOT772" s="156"/>
      <c r="KOU772" s="156"/>
      <c r="KOV772" s="156"/>
      <c r="KOW772" s="156"/>
      <c r="KOX772" s="156"/>
      <c r="KOY772" s="156"/>
      <c r="KOZ772" s="156"/>
      <c r="KPA772" s="156"/>
      <c r="KPB772" s="156"/>
      <c r="KPC772" s="156"/>
      <c r="KPD772" s="156"/>
      <c r="KPE772" s="156"/>
      <c r="KPF772" s="156"/>
      <c r="KPG772" s="156"/>
      <c r="KPH772" s="156"/>
      <c r="KPI772" s="156"/>
      <c r="KPJ772" s="156"/>
      <c r="KPK772" s="156"/>
      <c r="KPL772" s="156"/>
      <c r="KPM772" s="156"/>
      <c r="KPN772" s="156"/>
      <c r="KPO772" s="156"/>
      <c r="KPP772" s="156"/>
      <c r="KPQ772" s="156"/>
      <c r="KPR772" s="156"/>
      <c r="KPS772" s="156"/>
      <c r="KPT772" s="156"/>
      <c r="KPU772" s="156"/>
      <c r="KPV772" s="156"/>
      <c r="KPW772" s="156"/>
      <c r="KPX772" s="156"/>
      <c r="KPY772" s="156"/>
      <c r="KPZ772" s="156"/>
      <c r="KQA772" s="156"/>
      <c r="KQB772" s="156"/>
      <c r="KQC772" s="156"/>
      <c r="KQD772" s="156"/>
      <c r="KQE772" s="156"/>
      <c r="KQF772" s="156"/>
      <c r="KQG772" s="156"/>
      <c r="KQH772" s="156"/>
      <c r="KQI772" s="156"/>
      <c r="KQJ772" s="156"/>
      <c r="KQK772" s="156"/>
      <c r="KQL772" s="156"/>
      <c r="KQM772" s="156"/>
      <c r="KQN772" s="156"/>
      <c r="KQO772" s="156"/>
      <c r="KQP772" s="156"/>
      <c r="KQQ772" s="156"/>
      <c r="KQR772" s="156"/>
      <c r="KQS772" s="156"/>
      <c r="KQT772" s="156"/>
      <c r="KQU772" s="156"/>
      <c r="KQV772" s="156"/>
      <c r="KQW772" s="156"/>
      <c r="KQX772" s="156"/>
      <c r="KQY772" s="156"/>
      <c r="KQZ772" s="156"/>
      <c r="KRA772" s="156"/>
      <c r="KRB772" s="156"/>
      <c r="KRC772" s="156"/>
      <c r="KRD772" s="156"/>
      <c r="KRE772" s="156"/>
      <c r="KRF772" s="156"/>
      <c r="KRG772" s="156"/>
      <c r="KRH772" s="156"/>
      <c r="KRI772" s="156"/>
      <c r="KRJ772" s="156"/>
      <c r="KRK772" s="156"/>
      <c r="KRL772" s="156"/>
      <c r="KRM772" s="156"/>
      <c r="KRN772" s="156"/>
      <c r="KRO772" s="156"/>
      <c r="KRP772" s="156"/>
      <c r="KRQ772" s="156"/>
      <c r="KRR772" s="156"/>
      <c r="KRS772" s="156"/>
      <c r="KRT772" s="156"/>
      <c r="KRU772" s="156"/>
      <c r="KRV772" s="156"/>
      <c r="KRW772" s="156"/>
      <c r="KRX772" s="156"/>
      <c r="KRY772" s="156"/>
      <c r="KRZ772" s="156"/>
      <c r="KSA772" s="156"/>
      <c r="KSB772" s="156"/>
      <c r="KSC772" s="156"/>
      <c r="KSD772" s="156"/>
      <c r="KSE772" s="156"/>
      <c r="KSF772" s="156"/>
      <c r="KSG772" s="156"/>
      <c r="KSH772" s="156"/>
      <c r="KSI772" s="156"/>
      <c r="KSJ772" s="156"/>
      <c r="KSK772" s="156"/>
      <c r="KSL772" s="156"/>
      <c r="KSM772" s="156"/>
      <c r="KSN772" s="156"/>
      <c r="KSO772" s="156"/>
      <c r="KSP772" s="156"/>
      <c r="KSQ772" s="156"/>
      <c r="KSR772" s="156"/>
      <c r="KSS772" s="156"/>
      <c r="KST772" s="156"/>
      <c r="KSU772" s="156"/>
      <c r="KSV772" s="156"/>
      <c r="KSW772" s="156"/>
      <c r="KSX772" s="156"/>
      <c r="KSY772" s="156"/>
      <c r="KSZ772" s="156"/>
      <c r="KTA772" s="156"/>
      <c r="KTB772" s="156"/>
      <c r="KTC772" s="156"/>
      <c r="KTD772" s="156"/>
      <c r="KTE772" s="156"/>
      <c r="KTF772" s="156"/>
      <c r="KTG772" s="156"/>
      <c r="KTH772" s="156"/>
      <c r="KTI772" s="156"/>
      <c r="KTJ772" s="156"/>
      <c r="KTK772" s="156"/>
      <c r="KTL772" s="156"/>
      <c r="KTM772" s="156"/>
      <c r="KTN772" s="156"/>
      <c r="KTO772" s="156"/>
      <c r="KTP772" s="156"/>
      <c r="KTQ772" s="156"/>
      <c r="KTR772" s="156"/>
      <c r="KTS772" s="156"/>
      <c r="KTT772" s="156"/>
      <c r="KTU772" s="156"/>
      <c r="KTV772" s="156"/>
      <c r="KTW772" s="156"/>
      <c r="KTX772" s="156"/>
      <c r="KTY772" s="156"/>
      <c r="KTZ772" s="156"/>
      <c r="KUA772" s="156"/>
      <c r="KUB772" s="156"/>
      <c r="KUC772" s="156"/>
      <c r="KUD772" s="156"/>
      <c r="KUE772" s="156"/>
      <c r="KUF772" s="156"/>
      <c r="KUG772" s="156"/>
      <c r="KUH772" s="156"/>
      <c r="KUI772" s="156"/>
      <c r="KUJ772" s="156"/>
      <c r="KUK772" s="156"/>
      <c r="KUL772" s="156"/>
      <c r="KUM772" s="156"/>
      <c r="KUN772" s="156"/>
      <c r="KUO772" s="156"/>
      <c r="KUP772" s="156"/>
      <c r="KUQ772" s="156"/>
      <c r="KUR772" s="156"/>
      <c r="KUS772" s="156"/>
      <c r="KUT772" s="156"/>
      <c r="KUU772" s="156"/>
      <c r="KUV772" s="156"/>
      <c r="KUW772" s="156"/>
      <c r="KUX772" s="156"/>
      <c r="KUY772" s="156"/>
      <c r="KUZ772" s="156"/>
      <c r="KVA772" s="156"/>
      <c r="KVB772" s="156"/>
      <c r="KVC772" s="156"/>
      <c r="KVD772" s="156"/>
      <c r="KVE772" s="156"/>
      <c r="KVF772" s="156"/>
      <c r="KVG772" s="156"/>
      <c r="KVH772" s="156"/>
      <c r="KVI772" s="156"/>
      <c r="KVJ772" s="156"/>
      <c r="KVK772" s="156"/>
      <c r="KVL772" s="156"/>
      <c r="KVM772" s="156"/>
      <c r="KVN772" s="156"/>
      <c r="KVO772" s="156"/>
      <c r="KVP772" s="156"/>
      <c r="KVQ772" s="156"/>
      <c r="KVR772" s="156"/>
      <c r="KVS772" s="156"/>
      <c r="KVT772" s="156"/>
      <c r="KVU772" s="156"/>
      <c r="KVV772" s="156"/>
      <c r="KVW772" s="156"/>
      <c r="KVX772" s="156"/>
      <c r="KVY772" s="156"/>
      <c r="KVZ772" s="156"/>
      <c r="KWA772" s="156"/>
      <c r="KWB772" s="156"/>
      <c r="KWC772" s="156"/>
      <c r="KWD772" s="156"/>
      <c r="KWE772" s="156"/>
      <c r="KWF772" s="156"/>
      <c r="KWG772" s="156"/>
      <c r="KWH772" s="156"/>
      <c r="KWI772" s="156"/>
      <c r="KWJ772" s="156"/>
      <c r="KWK772" s="156"/>
      <c r="KWL772" s="156"/>
      <c r="KWM772" s="156"/>
      <c r="KWN772" s="156"/>
      <c r="KWO772" s="156"/>
      <c r="KWP772" s="156"/>
      <c r="KWQ772" s="156"/>
      <c r="KWR772" s="156"/>
      <c r="KWS772" s="156"/>
      <c r="KWT772" s="156"/>
      <c r="KWU772" s="156"/>
      <c r="KWV772" s="156"/>
      <c r="KWW772" s="156"/>
      <c r="KWX772" s="156"/>
      <c r="KWY772" s="156"/>
      <c r="KWZ772" s="156"/>
      <c r="KXA772" s="156"/>
      <c r="KXB772" s="156"/>
      <c r="KXC772" s="156"/>
      <c r="KXD772" s="156"/>
      <c r="KXE772" s="156"/>
      <c r="KXF772" s="156"/>
      <c r="KXG772" s="156"/>
      <c r="KXH772" s="156"/>
      <c r="KXI772" s="156"/>
      <c r="KXJ772" s="156"/>
      <c r="KXK772" s="156"/>
      <c r="KXL772" s="156"/>
      <c r="KXM772" s="156"/>
      <c r="KXN772" s="156"/>
      <c r="KXO772" s="156"/>
      <c r="KXP772" s="156"/>
      <c r="KXQ772" s="156"/>
      <c r="KXR772" s="156"/>
      <c r="KXS772" s="156"/>
      <c r="KXT772" s="156"/>
      <c r="KXU772" s="156"/>
      <c r="KXV772" s="156"/>
      <c r="KXW772" s="156"/>
      <c r="KXX772" s="156"/>
      <c r="KXY772" s="156"/>
      <c r="KXZ772" s="156"/>
      <c r="KYA772" s="156"/>
      <c r="KYB772" s="156"/>
      <c r="KYC772" s="156"/>
      <c r="KYD772" s="156"/>
      <c r="KYE772" s="156"/>
      <c r="KYF772" s="156"/>
      <c r="KYG772" s="156"/>
      <c r="KYH772" s="156"/>
      <c r="KYI772" s="156"/>
      <c r="KYJ772" s="156"/>
      <c r="KYK772" s="156"/>
      <c r="KYL772" s="156"/>
      <c r="KYM772" s="156"/>
      <c r="KYN772" s="156"/>
      <c r="KYO772" s="156"/>
      <c r="KYP772" s="156"/>
      <c r="KYQ772" s="156"/>
      <c r="KYR772" s="156"/>
      <c r="KYS772" s="156"/>
      <c r="KYT772" s="156"/>
      <c r="KYU772" s="156"/>
      <c r="KYV772" s="156"/>
      <c r="KYW772" s="156"/>
      <c r="KYX772" s="156"/>
      <c r="KYY772" s="156"/>
      <c r="KYZ772" s="156"/>
      <c r="KZA772" s="156"/>
      <c r="KZB772" s="156"/>
      <c r="KZC772" s="156"/>
      <c r="KZD772" s="156"/>
      <c r="KZE772" s="156"/>
      <c r="KZF772" s="156"/>
      <c r="KZG772" s="156"/>
      <c r="KZH772" s="156"/>
      <c r="KZI772" s="156"/>
      <c r="KZJ772" s="156"/>
      <c r="KZK772" s="156"/>
      <c r="KZL772" s="156"/>
      <c r="KZM772" s="156"/>
      <c r="KZN772" s="156"/>
      <c r="KZO772" s="156"/>
      <c r="KZP772" s="156"/>
      <c r="KZQ772" s="156"/>
      <c r="KZR772" s="156"/>
      <c r="KZS772" s="156"/>
      <c r="KZT772" s="156"/>
      <c r="KZU772" s="156"/>
      <c r="KZV772" s="156"/>
      <c r="KZW772" s="156"/>
      <c r="KZX772" s="156"/>
      <c r="KZY772" s="156"/>
      <c r="KZZ772" s="156"/>
      <c r="LAA772" s="156"/>
      <c r="LAB772" s="156"/>
      <c r="LAC772" s="156"/>
      <c r="LAD772" s="156"/>
      <c r="LAE772" s="156"/>
      <c r="LAF772" s="156"/>
      <c r="LAG772" s="156"/>
      <c r="LAH772" s="156"/>
      <c r="LAI772" s="156"/>
      <c r="LAJ772" s="156"/>
      <c r="LAK772" s="156"/>
      <c r="LAL772" s="156"/>
      <c r="LAM772" s="156"/>
      <c r="LAN772" s="156"/>
      <c r="LAO772" s="156"/>
      <c r="LAP772" s="156"/>
      <c r="LAQ772" s="156"/>
      <c r="LAR772" s="156"/>
      <c r="LAS772" s="156"/>
      <c r="LAT772" s="156"/>
      <c r="LAU772" s="156"/>
      <c r="LAV772" s="156"/>
      <c r="LAW772" s="156"/>
      <c r="LAX772" s="156"/>
      <c r="LAY772" s="156"/>
      <c r="LAZ772" s="156"/>
      <c r="LBA772" s="156"/>
      <c r="LBB772" s="156"/>
      <c r="LBC772" s="156"/>
      <c r="LBD772" s="156"/>
      <c r="LBE772" s="156"/>
      <c r="LBF772" s="156"/>
      <c r="LBG772" s="156"/>
      <c r="LBH772" s="156"/>
      <c r="LBI772" s="156"/>
      <c r="LBJ772" s="156"/>
      <c r="LBK772" s="156"/>
      <c r="LBL772" s="156"/>
      <c r="LBM772" s="156"/>
      <c r="LBN772" s="156"/>
      <c r="LBO772" s="156"/>
      <c r="LBP772" s="156"/>
      <c r="LBQ772" s="156"/>
      <c r="LBR772" s="156"/>
      <c r="LBS772" s="156"/>
      <c r="LBT772" s="156"/>
      <c r="LBU772" s="156"/>
      <c r="LBV772" s="156"/>
      <c r="LBW772" s="156"/>
      <c r="LBX772" s="156"/>
      <c r="LBY772" s="156"/>
      <c r="LBZ772" s="156"/>
      <c r="LCA772" s="156"/>
      <c r="LCB772" s="156"/>
      <c r="LCC772" s="156"/>
      <c r="LCD772" s="156"/>
      <c r="LCE772" s="156"/>
      <c r="LCF772" s="156"/>
      <c r="LCG772" s="156"/>
      <c r="LCH772" s="156"/>
      <c r="LCI772" s="156"/>
      <c r="LCJ772" s="156"/>
      <c r="LCK772" s="156"/>
      <c r="LCL772" s="156"/>
      <c r="LCM772" s="156"/>
      <c r="LCN772" s="156"/>
      <c r="LCO772" s="156"/>
      <c r="LCP772" s="156"/>
      <c r="LCQ772" s="156"/>
      <c r="LCR772" s="156"/>
      <c r="LCS772" s="156"/>
      <c r="LCT772" s="156"/>
      <c r="LCU772" s="156"/>
      <c r="LCV772" s="156"/>
      <c r="LCW772" s="156"/>
      <c r="LCX772" s="156"/>
      <c r="LCY772" s="156"/>
      <c r="LCZ772" s="156"/>
      <c r="LDA772" s="156"/>
      <c r="LDB772" s="156"/>
      <c r="LDC772" s="156"/>
      <c r="LDD772" s="156"/>
      <c r="LDE772" s="156"/>
      <c r="LDF772" s="156"/>
      <c r="LDG772" s="156"/>
      <c r="LDH772" s="156"/>
      <c r="LDI772" s="156"/>
      <c r="LDJ772" s="156"/>
      <c r="LDK772" s="156"/>
      <c r="LDL772" s="156"/>
      <c r="LDM772" s="156"/>
      <c r="LDN772" s="156"/>
      <c r="LDO772" s="156"/>
      <c r="LDP772" s="156"/>
      <c r="LDQ772" s="156"/>
      <c r="LDR772" s="156"/>
      <c r="LDS772" s="156"/>
      <c r="LDT772" s="156"/>
      <c r="LDU772" s="156"/>
      <c r="LDV772" s="156"/>
      <c r="LDW772" s="156"/>
      <c r="LDX772" s="156"/>
      <c r="LDY772" s="156"/>
      <c r="LDZ772" s="156"/>
      <c r="LEA772" s="156"/>
      <c r="LEB772" s="156"/>
      <c r="LEC772" s="156"/>
      <c r="LED772" s="156"/>
      <c r="LEE772" s="156"/>
      <c r="LEF772" s="156"/>
      <c r="LEG772" s="156"/>
      <c r="LEH772" s="156"/>
      <c r="LEI772" s="156"/>
      <c r="LEJ772" s="156"/>
      <c r="LEK772" s="156"/>
      <c r="LEL772" s="156"/>
      <c r="LEM772" s="156"/>
      <c r="LEN772" s="156"/>
      <c r="LEO772" s="156"/>
      <c r="LEP772" s="156"/>
      <c r="LEQ772" s="156"/>
      <c r="LER772" s="156"/>
      <c r="LES772" s="156"/>
      <c r="LET772" s="156"/>
      <c r="LEU772" s="156"/>
      <c r="LEV772" s="156"/>
      <c r="LEW772" s="156"/>
      <c r="LEX772" s="156"/>
      <c r="LEY772" s="156"/>
      <c r="LEZ772" s="156"/>
      <c r="LFA772" s="156"/>
      <c r="LFB772" s="156"/>
      <c r="LFC772" s="156"/>
      <c r="LFD772" s="156"/>
      <c r="LFE772" s="156"/>
      <c r="LFF772" s="156"/>
      <c r="LFG772" s="156"/>
      <c r="LFH772" s="156"/>
      <c r="LFI772" s="156"/>
      <c r="LFJ772" s="156"/>
      <c r="LFK772" s="156"/>
      <c r="LFL772" s="156"/>
      <c r="LFM772" s="156"/>
      <c r="LFN772" s="156"/>
      <c r="LFO772" s="156"/>
      <c r="LFP772" s="156"/>
      <c r="LFQ772" s="156"/>
      <c r="LFR772" s="156"/>
      <c r="LFS772" s="156"/>
      <c r="LFT772" s="156"/>
      <c r="LFU772" s="156"/>
      <c r="LFV772" s="156"/>
      <c r="LFW772" s="156"/>
      <c r="LFX772" s="156"/>
      <c r="LFY772" s="156"/>
      <c r="LFZ772" s="156"/>
      <c r="LGA772" s="156"/>
      <c r="LGB772" s="156"/>
      <c r="LGC772" s="156"/>
      <c r="LGD772" s="156"/>
      <c r="LGE772" s="156"/>
      <c r="LGF772" s="156"/>
      <c r="LGG772" s="156"/>
      <c r="LGH772" s="156"/>
      <c r="LGI772" s="156"/>
      <c r="LGJ772" s="156"/>
      <c r="LGK772" s="156"/>
      <c r="LGL772" s="156"/>
      <c r="LGM772" s="156"/>
      <c r="LGN772" s="156"/>
      <c r="LGO772" s="156"/>
      <c r="LGP772" s="156"/>
      <c r="LGQ772" s="156"/>
      <c r="LGR772" s="156"/>
      <c r="LGS772" s="156"/>
      <c r="LGT772" s="156"/>
      <c r="LGU772" s="156"/>
      <c r="LGV772" s="156"/>
      <c r="LGW772" s="156"/>
      <c r="LGX772" s="156"/>
      <c r="LGY772" s="156"/>
      <c r="LGZ772" s="156"/>
      <c r="LHA772" s="156"/>
      <c r="LHB772" s="156"/>
      <c r="LHC772" s="156"/>
      <c r="LHD772" s="156"/>
      <c r="LHE772" s="156"/>
      <c r="LHF772" s="156"/>
      <c r="LHG772" s="156"/>
      <c r="LHH772" s="156"/>
      <c r="LHI772" s="156"/>
      <c r="LHJ772" s="156"/>
      <c r="LHK772" s="156"/>
      <c r="LHL772" s="156"/>
      <c r="LHM772" s="156"/>
      <c r="LHN772" s="156"/>
      <c r="LHO772" s="156"/>
      <c r="LHP772" s="156"/>
      <c r="LHQ772" s="156"/>
      <c r="LHR772" s="156"/>
      <c r="LHS772" s="156"/>
      <c r="LHT772" s="156"/>
      <c r="LHU772" s="156"/>
      <c r="LHV772" s="156"/>
      <c r="LHW772" s="156"/>
      <c r="LHX772" s="156"/>
      <c r="LHY772" s="156"/>
      <c r="LHZ772" s="156"/>
      <c r="LIA772" s="156"/>
      <c r="LIB772" s="156"/>
      <c r="LIC772" s="156"/>
      <c r="LID772" s="156"/>
      <c r="LIE772" s="156"/>
      <c r="LIF772" s="156"/>
      <c r="LIG772" s="156"/>
      <c r="LIH772" s="156"/>
      <c r="LII772" s="156"/>
      <c r="LIJ772" s="156"/>
      <c r="LIK772" s="156"/>
      <c r="LIL772" s="156"/>
      <c r="LIM772" s="156"/>
      <c r="LIN772" s="156"/>
      <c r="LIO772" s="156"/>
      <c r="LIP772" s="156"/>
      <c r="LIQ772" s="156"/>
      <c r="LIR772" s="156"/>
      <c r="LIS772" s="156"/>
      <c r="LIT772" s="156"/>
      <c r="LIU772" s="156"/>
      <c r="LIV772" s="156"/>
      <c r="LIW772" s="156"/>
      <c r="LIX772" s="156"/>
      <c r="LIY772" s="156"/>
      <c r="LIZ772" s="156"/>
      <c r="LJA772" s="156"/>
      <c r="LJB772" s="156"/>
      <c r="LJC772" s="156"/>
      <c r="LJD772" s="156"/>
      <c r="LJE772" s="156"/>
      <c r="LJF772" s="156"/>
      <c r="LJG772" s="156"/>
      <c r="LJH772" s="156"/>
      <c r="LJI772" s="156"/>
      <c r="LJJ772" s="156"/>
      <c r="LJK772" s="156"/>
      <c r="LJL772" s="156"/>
      <c r="LJM772" s="156"/>
      <c r="LJN772" s="156"/>
      <c r="LJO772" s="156"/>
      <c r="LJP772" s="156"/>
      <c r="LJQ772" s="156"/>
      <c r="LJR772" s="156"/>
      <c r="LJS772" s="156"/>
      <c r="LJT772" s="156"/>
      <c r="LJU772" s="156"/>
      <c r="LJV772" s="156"/>
      <c r="LJW772" s="156"/>
      <c r="LJX772" s="156"/>
      <c r="LJY772" s="156"/>
      <c r="LJZ772" s="156"/>
      <c r="LKA772" s="156"/>
      <c r="LKB772" s="156"/>
      <c r="LKC772" s="156"/>
      <c r="LKD772" s="156"/>
      <c r="LKE772" s="156"/>
      <c r="LKF772" s="156"/>
      <c r="LKG772" s="156"/>
      <c r="LKH772" s="156"/>
      <c r="LKI772" s="156"/>
      <c r="LKJ772" s="156"/>
      <c r="LKK772" s="156"/>
      <c r="LKL772" s="156"/>
      <c r="LKM772" s="156"/>
      <c r="LKN772" s="156"/>
      <c r="LKO772" s="156"/>
      <c r="LKP772" s="156"/>
      <c r="LKQ772" s="156"/>
      <c r="LKR772" s="156"/>
      <c r="LKS772" s="156"/>
      <c r="LKT772" s="156"/>
      <c r="LKU772" s="156"/>
      <c r="LKV772" s="156"/>
      <c r="LKW772" s="156"/>
      <c r="LKX772" s="156"/>
      <c r="LKY772" s="156"/>
      <c r="LKZ772" s="156"/>
      <c r="LLA772" s="156"/>
      <c r="LLB772" s="156"/>
      <c r="LLC772" s="156"/>
      <c r="LLD772" s="156"/>
      <c r="LLE772" s="156"/>
      <c r="LLF772" s="156"/>
      <c r="LLG772" s="156"/>
      <c r="LLH772" s="156"/>
      <c r="LLI772" s="156"/>
      <c r="LLJ772" s="156"/>
      <c r="LLK772" s="156"/>
      <c r="LLL772" s="156"/>
      <c r="LLM772" s="156"/>
      <c r="LLN772" s="156"/>
      <c r="LLO772" s="156"/>
      <c r="LLP772" s="156"/>
      <c r="LLQ772" s="156"/>
      <c r="LLR772" s="156"/>
      <c r="LLS772" s="156"/>
      <c r="LLT772" s="156"/>
      <c r="LLU772" s="156"/>
      <c r="LLV772" s="156"/>
      <c r="LLW772" s="156"/>
      <c r="LLX772" s="156"/>
      <c r="LLY772" s="156"/>
      <c r="LLZ772" s="156"/>
      <c r="LMA772" s="156"/>
      <c r="LMB772" s="156"/>
      <c r="LMC772" s="156"/>
      <c r="LMD772" s="156"/>
      <c r="LME772" s="156"/>
      <c r="LMF772" s="156"/>
      <c r="LMG772" s="156"/>
      <c r="LMH772" s="156"/>
      <c r="LMI772" s="156"/>
      <c r="LMJ772" s="156"/>
      <c r="LMK772" s="156"/>
      <c r="LML772" s="156"/>
      <c r="LMM772" s="156"/>
      <c r="LMN772" s="156"/>
      <c r="LMO772" s="156"/>
      <c r="LMP772" s="156"/>
      <c r="LMQ772" s="156"/>
      <c r="LMR772" s="156"/>
      <c r="LMS772" s="156"/>
      <c r="LMT772" s="156"/>
      <c r="LMU772" s="156"/>
      <c r="LMV772" s="156"/>
      <c r="LMW772" s="156"/>
      <c r="LMX772" s="156"/>
      <c r="LMY772" s="156"/>
      <c r="LMZ772" s="156"/>
      <c r="LNA772" s="156"/>
      <c r="LNB772" s="156"/>
      <c r="LNC772" s="156"/>
      <c r="LND772" s="156"/>
      <c r="LNE772" s="156"/>
      <c r="LNF772" s="156"/>
      <c r="LNG772" s="156"/>
      <c r="LNH772" s="156"/>
      <c r="LNI772" s="156"/>
      <c r="LNJ772" s="156"/>
      <c r="LNK772" s="156"/>
      <c r="LNL772" s="156"/>
      <c r="LNM772" s="156"/>
      <c r="LNN772" s="156"/>
      <c r="LNO772" s="156"/>
      <c r="LNP772" s="156"/>
      <c r="LNQ772" s="156"/>
      <c r="LNR772" s="156"/>
      <c r="LNS772" s="156"/>
      <c r="LNT772" s="156"/>
      <c r="LNU772" s="156"/>
      <c r="LNV772" s="156"/>
      <c r="LNW772" s="156"/>
      <c r="LNX772" s="156"/>
      <c r="LNY772" s="156"/>
      <c r="LNZ772" s="156"/>
      <c r="LOA772" s="156"/>
      <c r="LOB772" s="156"/>
      <c r="LOC772" s="156"/>
      <c r="LOD772" s="156"/>
      <c r="LOE772" s="156"/>
      <c r="LOF772" s="156"/>
      <c r="LOG772" s="156"/>
      <c r="LOH772" s="156"/>
      <c r="LOI772" s="156"/>
      <c r="LOJ772" s="156"/>
      <c r="LOK772" s="156"/>
      <c r="LOL772" s="156"/>
      <c r="LOM772" s="156"/>
      <c r="LON772" s="156"/>
      <c r="LOO772" s="156"/>
      <c r="LOP772" s="156"/>
      <c r="LOQ772" s="156"/>
      <c r="LOR772" s="156"/>
      <c r="LOS772" s="156"/>
      <c r="LOT772" s="156"/>
      <c r="LOU772" s="156"/>
      <c r="LOV772" s="156"/>
      <c r="LOW772" s="156"/>
      <c r="LOX772" s="156"/>
      <c r="LOY772" s="156"/>
      <c r="LOZ772" s="156"/>
      <c r="LPA772" s="156"/>
      <c r="LPB772" s="156"/>
      <c r="LPC772" s="156"/>
      <c r="LPD772" s="156"/>
      <c r="LPE772" s="156"/>
      <c r="LPF772" s="156"/>
      <c r="LPG772" s="156"/>
      <c r="LPH772" s="156"/>
      <c r="LPI772" s="156"/>
      <c r="LPJ772" s="156"/>
      <c r="LPK772" s="156"/>
      <c r="LPL772" s="156"/>
      <c r="LPM772" s="156"/>
      <c r="LPN772" s="156"/>
      <c r="LPO772" s="156"/>
      <c r="LPP772" s="156"/>
      <c r="LPQ772" s="156"/>
      <c r="LPR772" s="156"/>
      <c r="LPS772" s="156"/>
      <c r="LPT772" s="156"/>
      <c r="LPU772" s="156"/>
      <c r="LPV772" s="156"/>
      <c r="LPW772" s="156"/>
      <c r="LPX772" s="156"/>
      <c r="LPY772" s="156"/>
      <c r="LPZ772" s="156"/>
      <c r="LQA772" s="156"/>
      <c r="LQB772" s="156"/>
      <c r="LQC772" s="156"/>
      <c r="LQD772" s="156"/>
      <c r="LQE772" s="156"/>
      <c r="LQF772" s="156"/>
      <c r="LQG772" s="156"/>
      <c r="LQH772" s="156"/>
      <c r="LQI772" s="156"/>
      <c r="LQJ772" s="156"/>
      <c r="LQK772" s="156"/>
      <c r="LQL772" s="156"/>
      <c r="LQM772" s="156"/>
      <c r="LQN772" s="156"/>
      <c r="LQO772" s="156"/>
      <c r="LQP772" s="156"/>
      <c r="LQQ772" s="156"/>
      <c r="LQR772" s="156"/>
      <c r="LQS772" s="156"/>
      <c r="LQT772" s="156"/>
      <c r="LQU772" s="156"/>
      <c r="LQV772" s="156"/>
      <c r="LQW772" s="156"/>
      <c r="LQX772" s="156"/>
      <c r="LQY772" s="156"/>
      <c r="LQZ772" s="156"/>
      <c r="LRA772" s="156"/>
      <c r="LRB772" s="156"/>
      <c r="LRC772" s="156"/>
      <c r="LRD772" s="156"/>
      <c r="LRE772" s="156"/>
      <c r="LRF772" s="156"/>
      <c r="LRG772" s="156"/>
      <c r="LRH772" s="156"/>
      <c r="LRI772" s="156"/>
      <c r="LRJ772" s="156"/>
      <c r="LRK772" s="156"/>
      <c r="LRL772" s="156"/>
      <c r="LRM772" s="156"/>
      <c r="LRN772" s="156"/>
      <c r="LRO772" s="156"/>
      <c r="LRP772" s="156"/>
      <c r="LRQ772" s="156"/>
      <c r="LRR772" s="156"/>
      <c r="LRS772" s="156"/>
      <c r="LRT772" s="156"/>
      <c r="LRU772" s="156"/>
      <c r="LRV772" s="156"/>
      <c r="LRW772" s="156"/>
      <c r="LRX772" s="156"/>
      <c r="LRY772" s="156"/>
      <c r="LRZ772" s="156"/>
      <c r="LSA772" s="156"/>
      <c r="LSB772" s="156"/>
      <c r="LSC772" s="156"/>
      <c r="LSD772" s="156"/>
      <c r="LSE772" s="156"/>
      <c r="LSF772" s="156"/>
      <c r="LSG772" s="156"/>
      <c r="LSH772" s="156"/>
      <c r="LSI772" s="156"/>
      <c r="LSJ772" s="156"/>
      <c r="LSK772" s="156"/>
      <c r="LSL772" s="156"/>
      <c r="LSM772" s="156"/>
      <c r="LSN772" s="156"/>
      <c r="LSO772" s="156"/>
      <c r="LSP772" s="156"/>
      <c r="LSQ772" s="156"/>
      <c r="LSR772" s="156"/>
      <c r="LSS772" s="156"/>
      <c r="LST772" s="156"/>
      <c r="LSU772" s="156"/>
      <c r="LSV772" s="156"/>
      <c r="LSW772" s="156"/>
      <c r="LSX772" s="156"/>
      <c r="LSY772" s="156"/>
      <c r="LSZ772" s="156"/>
      <c r="LTA772" s="156"/>
      <c r="LTB772" s="156"/>
      <c r="LTC772" s="156"/>
      <c r="LTD772" s="156"/>
      <c r="LTE772" s="156"/>
      <c r="LTF772" s="156"/>
      <c r="LTG772" s="156"/>
      <c r="LTH772" s="156"/>
      <c r="LTI772" s="156"/>
      <c r="LTJ772" s="156"/>
      <c r="LTK772" s="156"/>
      <c r="LTL772" s="156"/>
      <c r="LTM772" s="156"/>
      <c r="LTN772" s="156"/>
      <c r="LTO772" s="156"/>
      <c r="LTP772" s="156"/>
      <c r="LTQ772" s="156"/>
      <c r="LTR772" s="156"/>
      <c r="LTS772" s="156"/>
      <c r="LTT772" s="156"/>
      <c r="LTU772" s="156"/>
      <c r="LTV772" s="156"/>
      <c r="LTW772" s="156"/>
      <c r="LTX772" s="156"/>
      <c r="LTY772" s="156"/>
      <c r="LTZ772" s="156"/>
      <c r="LUA772" s="156"/>
      <c r="LUB772" s="156"/>
      <c r="LUC772" s="156"/>
      <c r="LUD772" s="156"/>
      <c r="LUE772" s="156"/>
      <c r="LUF772" s="156"/>
      <c r="LUG772" s="156"/>
      <c r="LUH772" s="156"/>
      <c r="LUI772" s="156"/>
      <c r="LUJ772" s="156"/>
      <c r="LUK772" s="156"/>
      <c r="LUL772" s="156"/>
      <c r="LUM772" s="156"/>
      <c r="LUN772" s="156"/>
      <c r="LUO772" s="156"/>
      <c r="LUP772" s="156"/>
      <c r="LUQ772" s="156"/>
      <c r="LUR772" s="156"/>
      <c r="LUS772" s="156"/>
      <c r="LUT772" s="156"/>
      <c r="LUU772" s="156"/>
      <c r="LUV772" s="156"/>
      <c r="LUW772" s="156"/>
      <c r="LUX772" s="156"/>
      <c r="LUY772" s="156"/>
      <c r="LUZ772" s="156"/>
      <c r="LVA772" s="156"/>
      <c r="LVB772" s="156"/>
      <c r="LVC772" s="156"/>
      <c r="LVD772" s="156"/>
      <c r="LVE772" s="156"/>
      <c r="LVF772" s="156"/>
      <c r="LVG772" s="156"/>
      <c r="LVH772" s="156"/>
      <c r="LVI772" s="156"/>
      <c r="LVJ772" s="156"/>
      <c r="LVK772" s="156"/>
      <c r="LVL772" s="156"/>
      <c r="LVM772" s="156"/>
      <c r="LVN772" s="156"/>
      <c r="LVO772" s="156"/>
      <c r="LVP772" s="156"/>
      <c r="LVQ772" s="156"/>
      <c r="LVR772" s="156"/>
      <c r="LVS772" s="156"/>
      <c r="LVT772" s="156"/>
      <c r="LVU772" s="156"/>
      <c r="LVV772" s="156"/>
      <c r="LVW772" s="156"/>
      <c r="LVX772" s="156"/>
      <c r="LVY772" s="156"/>
      <c r="LVZ772" s="156"/>
      <c r="LWA772" s="156"/>
      <c r="LWB772" s="156"/>
      <c r="LWC772" s="156"/>
      <c r="LWD772" s="156"/>
      <c r="LWE772" s="156"/>
      <c r="LWF772" s="156"/>
      <c r="LWG772" s="156"/>
      <c r="LWH772" s="156"/>
      <c r="LWI772" s="156"/>
      <c r="LWJ772" s="156"/>
      <c r="LWK772" s="156"/>
      <c r="LWL772" s="156"/>
      <c r="LWM772" s="156"/>
      <c r="LWN772" s="156"/>
      <c r="LWO772" s="156"/>
      <c r="LWP772" s="156"/>
      <c r="LWQ772" s="156"/>
      <c r="LWR772" s="156"/>
      <c r="LWS772" s="156"/>
      <c r="LWT772" s="156"/>
      <c r="LWU772" s="156"/>
      <c r="LWV772" s="156"/>
      <c r="LWW772" s="156"/>
      <c r="LWX772" s="156"/>
      <c r="LWY772" s="156"/>
      <c r="LWZ772" s="156"/>
      <c r="LXA772" s="156"/>
      <c r="LXB772" s="156"/>
      <c r="LXC772" s="156"/>
      <c r="LXD772" s="156"/>
      <c r="LXE772" s="156"/>
      <c r="LXF772" s="156"/>
      <c r="LXG772" s="156"/>
      <c r="LXH772" s="156"/>
      <c r="LXI772" s="156"/>
      <c r="LXJ772" s="156"/>
      <c r="LXK772" s="156"/>
      <c r="LXL772" s="156"/>
      <c r="LXM772" s="156"/>
      <c r="LXN772" s="156"/>
      <c r="LXO772" s="156"/>
      <c r="LXP772" s="156"/>
      <c r="LXQ772" s="156"/>
      <c r="LXR772" s="156"/>
      <c r="LXS772" s="156"/>
      <c r="LXT772" s="156"/>
      <c r="LXU772" s="156"/>
      <c r="LXV772" s="156"/>
      <c r="LXW772" s="156"/>
      <c r="LXX772" s="156"/>
      <c r="LXY772" s="156"/>
      <c r="LXZ772" s="156"/>
      <c r="LYA772" s="156"/>
      <c r="LYB772" s="156"/>
      <c r="LYC772" s="156"/>
      <c r="LYD772" s="156"/>
      <c r="LYE772" s="156"/>
      <c r="LYF772" s="156"/>
      <c r="LYG772" s="156"/>
      <c r="LYH772" s="156"/>
      <c r="LYI772" s="156"/>
      <c r="LYJ772" s="156"/>
      <c r="LYK772" s="156"/>
      <c r="LYL772" s="156"/>
      <c r="LYM772" s="156"/>
      <c r="LYN772" s="156"/>
      <c r="LYO772" s="156"/>
      <c r="LYP772" s="156"/>
      <c r="LYQ772" s="156"/>
      <c r="LYR772" s="156"/>
      <c r="LYS772" s="156"/>
      <c r="LYT772" s="156"/>
      <c r="LYU772" s="156"/>
      <c r="LYV772" s="156"/>
      <c r="LYW772" s="156"/>
      <c r="LYX772" s="156"/>
      <c r="LYY772" s="156"/>
      <c r="LYZ772" s="156"/>
      <c r="LZA772" s="156"/>
      <c r="LZB772" s="156"/>
      <c r="LZC772" s="156"/>
      <c r="LZD772" s="156"/>
      <c r="LZE772" s="156"/>
      <c r="LZF772" s="156"/>
      <c r="LZG772" s="156"/>
      <c r="LZH772" s="156"/>
      <c r="LZI772" s="156"/>
      <c r="LZJ772" s="156"/>
      <c r="LZK772" s="156"/>
      <c r="LZL772" s="156"/>
      <c r="LZM772" s="156"/>
      <c r="LZN772" s="156"/>
      <c r="LZO772" s="156"/>
      <c r="LZP772" s="156"/>
      <c r="LZQ772" s="156"/>
      <c r="LZR772" s="156"/>
      <c r="LZS772" s="156"/>
      <c r="LZT772" s="156"/>
      <c r="LZU772" s="156"/>
      <c r="LZV772" s="156"/>
      <c r="LZW772" s="156"/>
      <c r="LZX772" s="156"/>
      <c r="LZY772" s="156"/>
      <c r="LZZ772" s="156"/>
      <c r="MAA772" s="156"/>
      <c r="MAB772" s="156"/>
      <c r="MAC772" s="156"/>
      <c r="MAD772" s="156"/>
      <c r="MAE772" s="156"/>
      <c r="MAF772" s="156"/>
      <c r="MAG772" s="156"/>
      <c r="MAH772" s="156"/>
      <c r="MAI772" s="156"/>
      <c r="MAJ772" s="156"/>
      <c r="MAK772" s="156"/>
      <c r="MAL772" s="156"/>
      <c r="MAM772" s="156"/>
      <c r="MAN772" s="156"/>
      <c r="MAO772" s="156"/>
      <c r="MAP772" s="156"/>
      <c r="MAQ772" s="156"/>
      <c r="MAR772" s="156"/>
      <c r="MAS772" s="156"/>
      <c r="MAT772" s="156"/>
      <c r="MAU772" s="156"/>
      <c r="MAV772" s="156"/>
      <c r="MAW772" s="156"/>
      <c r="MAX772" s="156"/>
      <c r="MAY772" s="156"/>
      <c r="MAZ772" s="156"/>
      <c r="MBA772" s="156"/>
      <c r="MBB772" s="156"/>
      <c r="MBC772" s="156"/>
      <c r="MBD772" s="156"/>
      <c r="MBE772" s="156"/>
      <c r="MBF772" s="156"/>
      <c r="MBG772" s="156"/>
      <c r="MBH772" s="156"/>
      <c r="MBI772" s="156"/>
      <c r="MBJ772" s="156"/>
      <c r="MBK772" s="156"/>
      <c r="MBL772" s="156"/>
      <c r="MBM772" s="156"/>
      <c r="MBN772" s="156"/>
      <c r="MBO772" s="156"/>
      <c r="MBP772" s="156"/>
      <c r="MBQ772" s="156"/>
      <c r="MBR772" s="156"/>
      <c r="MBS772" s="156"/>
      <c r="MBT772" s="156"/>
      <c r="MBU772" s="156"/>
      <c r="MBV772" s="156"/>
      <c r="MBW772" s="156"/>
      <c r="MBX772" s="156"/>
      <c r="MBY772" s="156"/>
      <c r="MBZ772" s="156"/>
      <c r="MCA772" s="156"/>
      <c r="MCB772" s="156"/>
      <c r="MCC772" s="156"/>
      <c r="MCD772" s="156"/>
      <c r="MCE772" s="156"/>
      <c r="MCF772" s="156"/>
      <c r="MCG772" s="156"/>
      <c r="MCH772" s="156"/>
      <c r="MCI772" s="156"/>
      <c r="MCJ772" s="156"/>
      <c r="MCK772" s="156"/>
      <c r="MCL772" s="156"/>
      <c r="MCM772" s="156"/>
      <c r="MCN772" s="156"/>
      <c r="MCO772" s="156"/>
      <c r="MCP772" s="156"/>
      <c r="MCQ772" s="156"/>
      <c r="MCR772" s="156"/>
      <c r="MCS772" s="156"/>
      <c r="MCT772" s="156"/>
      <c r="MCU772" s="156"/>
      <c r="MCV772" s="156"/>
      <c r="MCW772" s="156"/>
      <c r="MCX772" s="156"/>
      <c r="MCY772" s="156"/>
      <c r="MCZ772" s="156"/>
      <c r="MDA772" s="156"/>
      <c r="MDB772" s="156"/>
      <c r="MDC772" s="156"/>
      <c r="MDD772" s="156"/>
      <c r="MDE772" s="156"/>
      <c r="MDF772" s="156"/>
      <c r="MDG772" s="156"/>
      <c r="MDH772" s="156"/>
      <c r="MDI772" s="156"/>
      <c r="MDJ772" s="156"/>
      <c r="MDK772" s="156"/>
      <c r="MDL772" s="156"/>
      <c r="MDM772" s="156"/>
      <c r="MDN772" s="156"/>
      <c r="MDO772" s="156"/>
      <c r="MDP772" s="156"/>
      <c r="MDQ772" s="156"/>
      <c r="MDR772" s="156"/>
      <c r="MDS772" s="156"/>
      <c r="MDT772" s="156"/>
      <c r="MDU772" s="156"/>
      <c r="MDV772" s="156"/>
      <c r="MDW772" s="156"/>
      <c r="MDX772" s="156"/>
      <c r="MDY772" s="156"/>
      <c r="MDZ772" s="156"/>
      <c r="MEA772" s="156"/>
      <c r="MEB772" s="156"/>
      <c r="MEC772" s="156"/>
      <c r="MED772" s="156"/>
      <c r="MEE772" s="156"/>
      <c r="MEF772" s="156"/>
      <c r="MEG772" s="156"/>
      <c r="MEH772" s="156"/>
      <c r="MEI772" s="156"/>
      <c r="MEJ772" s="156"/>
      <c r="MEK772" s="156"/>
      <c r="MEL772" s="156"/>
      <c r="MEM772" s="156"/>
      <c r="MEN772" s="156"/>
      <c r="MEO772" s="156"/>
      <c r="MEP772" s="156"/>
      <c r="MEQ772" s="156"/>
      <c r="MER772" s="156"/>
      <c r="MES772" s="156"/>
      <c r="MET772" s="156"/>
      <c r="MEU772" s="156"/>
      <c r="MEV772" s="156"/>
      <c r="MEW772" s="156"/>
      <c r="MEX772" s="156"/>
      <c r="MEY772" s="156"/>
      <c r="MEZ772" s="156"/>
      <c r="MFA772" s="156"/>
      <c r="MFB772" s="156"/>
      <c r="MFC772" s="156"/>
      <c r="MFD772" s="156"/>
      <c r="MFE772" s="156"/>
      <c r="MFF772" s="156"/>
      <c r="MFG772" s="156"/>
      <c r="MFH772" s="156"/>
      <c r="MFI772" s="156"/>
      <c r="MFJ772" s="156"/>
      <c r="MFK772" s="156"/>
      <c r="MFL772" s="156"/>
      <c r="MFM772" s="156"/>
      <c r="MFN772" s="156"/>
      <c r="MFO772" s="156"/>
      <c r="MFP772" s="156"/>
      <c r="MFQ772" s="156"/>
      <c r="MFR772" s="156"/>
      <c r="MFS772" s="156"/>
      <c r="MFT772" s="156"/>
      <c r="MFU772" s="156"/>
      <c r="MFV772" s="156"/>
      <c r="MFW772" s="156"/>
      <c r="MFX772" s="156"/>
      <c r="MFY772" s="156"/>
      <c r="MFZ772" s="156"/>
      <c r="MGA772" s="156"/>
      <c r="MGB772" s="156"/>
      <c r="MGC772" s="156"/>
      <c r="MGD772" s="156"/>
      <c r="MGE772" s="156"/>
      <c r="MGF772" s="156"/>
      <c r="MGG772" s="156"/>
      <c r="MGH772" s="156"/>
      <c r="MGI772" s="156"/>
      <c r="MGJ772" s="156"/>
      <c r="MGK772" s="156"/>
      <c r="MGL772" s="156"/>
      <c r="MGM772" s="156"/>
      <c r="MGN772" s="156"/>
      <c r="MGO772" s="156"/>
      <c r="MGP772" s="156"/>
      <c r="MGQ772" s="156"/>
      <c r="MGR772" s="156"/>
      <c r="MGS772" s="156"/>
      <c r="MGT772" s="156"/>
      <c r="MGU772" s="156"/>
      <c r="MGV772" s="156"/>
      <c r="MGW772" s="156"/>
      <c r="MGX772" s="156"/>
      <c r="MGY772" s="156"/>
      <c r="MGZ772" s="156"/>
      <c r="MHA772" s="156"/>
      <c r="MHB772" s="156"/>
      <c r="MHC772" s="156"/>
      <c r="MHD772" s="156"/>
      <c r="MHE772" s="156"/>
      <c r="MHF772" s="156"/>
      <c r="MHG772" s="156"/>
      <c r="MHH772" s="156"/>
      <c r="MHI772" s="156"/>
      <c r="MHJ772" s="156"/>
      <c r="MHK772" s="156"/>
      <c r="MHL772" s="156"/>
      <c r="MHM772" s="156"/>
      <c r="MHN772" s="156"/>
      <c r="MHO772" s="156"/>
      <c r="MHP772" s="156"/>
      <c r="MHQ772" s="156"/>
      <c r="MHR772" s="156"/>
      <c r="MHS772" s="156"/>
      <c r="MHT772" s="156"/>
      <c r="MHU772" s="156"/>
      <c r="MHV772" s="156"/>
      <c r="MHW772" s="156"/>
      <c r="MHX772" s="156"/>
      <c r="MHY772" s="156"/>
      <c r="MHZ772" s="156"/>
      <c r="MIA772" s="156"/>
      <c r="MIB772" s="156"/>
      <c r="MIC772" s="156"/>
      <c r="MID772" s="156"/>
      <c r="MIE772" s="156"/>
      <c r="MIF772" s="156"/>
      <c r="MIG772" s="156"/>
      <c r="MIH772" s="156"/>
      <c r="MII772" s="156"/>
      <c r="MIJ772" s="156"/>
      <c r="MIK772" s="156"/>
      <c r="MIL772" s="156"/>
      <c r="MIM772" s="156"/>
      <c r="MIN772" s="156"/>
      <c r="MIO772" s="156"/>
      <c r="MIP772" s="156"/>
      <c r="MIQ772" s="156"/>
      <c r="MIR772" s="156"/>
      <c r="MIS772" s="156"/>
      <c r="MIT772" s="156"/>
      <c r="MIU772" s="156"/>
      <c r="MIV772" s="156"/>
      <c r="MIW772" s="156"/>
      <c r="MIX772" s="156"/>
      <c r="MIY772" s="156"/>
      <c r="MIZ772" s="156"/>
      <c r="MJA772" s="156"/>
      <c r="MJB772" s="156"/>
      <c r="MJC772" s="156"/>
      <c r="MJD772" s="156"/>
      <c r="MJE772" s="156"/>
      <c r="MJF772" s="156"/>
      <c r="MJG772" s="156"/>
      <c r="MJH772" s="156"/>
      <c r="MJI772" s="156"/>
      <c r="MJJ772" s="156"/>
      <c r="MJK772" s="156"/>
      <c r="MJL772" s="156"/>
      <c r="MJM772" s="156"/>
      <c r="MJN772" s="156"/>
      <c r="MJO772" s="156"/>
      <c r="MJP772" s="156"/>
      <c r="MJQ772" s="156"/>
      <c r="MJR772" s="156"/>
      <c r="MJS772" s="156"/>
      <c r="MJT772" s="156"/>
      <c r="MJU772" s="156"/>
      <c r="MJV772" s="156"/>
      <c r="MJW772" s="156"/>
      <c r="MJX772" s="156"/>
      <c r="MJY772" s="156"/>
      <c r="MJZ772" s="156"/>
      <c r="MKA772" s="156"/>
      <c r="MKB772" s="156"/>
      <c r="MKC772" s="156"/>
      <c r="MKD772" s="156"/>
      <c r="MKE772" s="156"/>
      <c r="MKF772" s="156"/>
      <c r="MKG772" s="156"/>
      <c r="MKH772" s="156"/>
      <c r="MKI772" s="156"/>
      <c r="MKJ772" s="156"/>
      <c r="MKK772" s="156"/>
      <c r="MKL772" s="156"/>
      <c r="MKM772" s="156"/>
      <c r="MKN772" s="156"/>
      <c r="MKO772" s="156"/>
      <c r="MKP772" s="156"/>
      <c r="MKQ772" s="156"/>
      <c r="MKR772" s="156"/>
      <c r="MKS772" s="156"/>
      <c r="MKT772" s="156"/>
      <c r="MKU772" s="156"/>
      <c r="MKV772" s="156"/>
      <c r="MKW772" s="156"/>
      <c r="MKX772" s="156"/>
      <c r="MKY772" s="156"/>
      <c r="MKZ772" s="156"/>
      <c r="MLA772" s="156"/>
      <c r="MLB772" s="156"/>
      <c r="MLC772" s="156"/>
      <c r="MLD772" s="156"/>
      <c r="MLE772" s="156"/>
      <c r="MLF772" s="156"/>
      <c r="MLG772" s="156"/>
      <c r="MLH772" s="156"/>
      <c r="MLI772" s="156"/>
      <c r="MLJ772" s="156"/>
      <c r="MLK772" s="156"/>
      <c r="MLL772" s="156"/>
      <c r="MLM772" s="156"/>
      <c r="MLN772" s="156"/>
      <c r="MLO772" s="156"/>
      <c r="MLP772" s="156"/>
      <c r="MLQ772" s="156"/>
      <c r="MLR772" s="156"/>
      <c r="MLS772" s="156"/>
      <c r="MLT772" s="156"/>
      <c r="MLU772" s="156"/>
      <c r="MLV772" s="156"/>
      <c r="MLW772" s="156"/>
      <c r="MLX772" s="156"/>
      <c r="MLY772" s="156"/>
      <c r="MLZ772" s="156"/>
      <c r="MMA772" s="156"/>
      <c r="MMB772" s="156"/>
      <c r="MMC772" s="156"/>
      <c r="MMD772" s="156"/>
      <c r="MME772" s="156"/>
      <c r="MMF772" s="156"/>
      <c r="MMG772" s="156"/>
      <c r="MMH772" s="156"/>
      <c r="MMI772" s="156"/>
      <c r="MMJ772" s="156"/>
      <c r="MMK772" s="156"/>
      <c r="MML772" s="156"/>
      <c r="MMM772" s="156"/>
      <c r="MMN772" s="156"/>
      <c r="MMO772" s="156"/>
      <c r="MMP772" s="156"/>
      <c r="MMQ772" s="156"/>
      <c r="MMR772" s="156"/>
      <c r="MMS772" s="156"/>
      <c r="MMT772" s="156"/>
      <c r="MMU772" s="156"/>
      <c r="MMV772" s="156"/>
      <c r="MMW772" s="156"/>
      <c r="MMX772" s="156"/>
      <c r="MMY772" s="156"/>
      <c r="MMZ772" s="156"/>
      <c r="MNA772" s="156"/>
      <c r="MNB772" s="156"/>
      <c r="MNC772" s="156"/>
      <c r="MND772" s="156"/>
      <c r="MNE772" s="156"/>
      <c r="MNF772" s="156"/>
      <c r="MNG772" s="156"/>
      <c r="MNH772" s="156"/>
      <c r="MNI772" s="156"/>
      <c r="MNJ772" s="156"/>
      <c r="MNK772" s="156"/>
      <c r="MNL772" s="156"/>
      <c r="MNM772" s="156"/>
      <c r="MNN772" s="156"/>
      <c r="MNO772" s="156"/>
      <c r="MNP772" s="156"/>
      <c r="MNQ772" s="156"/>
      <c r="MNR772" s="156"/>
      <c r="MNS772" s="156"/>
      <c r="MNT772" s="156"/>
      <c r="MNU772" s="156"/>
      <c r="MNV772" s="156"/>
      <c r="MNW772" s="156"/>
      <c r="MNX772" s="156"/>
      <c r="MNY772" s="156"/>
      <c r="MNZ772" s="156"/>
      <c r="MOA772" s="156"/>
      <c r="MOB772" s="156"/>
      <c r="MOC772" s="156"/>
      <c r="MOD772" s="156"/>
      <c r="MOE772" s="156"/>
      <c r="MOF772" s="156"/>
      <c r="MOG772" s="156"/>
      <c r="MOH772" s="156"/>
      <c r="MOI772" s="156"/>
      <c r="MOJ772" s="156"/>
      <c r="MOK772" s="156"/>
      <c r="MOL772" s="156"/>
      <c r="MOM772" s="156"/>
      <c r="MON772" s="156"/>
      <c r="MOO772" s="156"/>
      <c r="MOP772" s="156"/>
      <c r="MOQ772" s="156"/>
      <c r="MOR772" s="156"/>
      <c r="MOS772" s="156"/>
      <c r="MOT772" s="156"/>
      <c r="MOU772" s="156"/>
      <c r="MOV772" s="156"/>
      <c r="MOW772" s="156"/>
      <c r="MOX772" s="156"/>
      <c r="MOY772" s="156"/>
      <c r="MOZ772" s="156"/>
      <c r="MPA772" s="156"/>
      <c r="MPB772" s="156"/>
      <c r="MPC772" s="156"/>
      <c r="MPD772" s="156"/>
      <c r="MPE772" s="156"/>
      <c r="MPF772" s="156"/>
      <c r="MPG772" s="156"/>
      <c r="MPH772" s="156"/>
      <c r="MPI772" s="156"/>
      <c r="MPJ772" s="156"/>
      <c r="MPK772" s="156"/>
      <c r="MPL772" s="156"/>
      <c r="MPM772" s="156"/>
      <c r="MPN772" s="156"/>
      <c r="MPO772" s="156"/>
      <c r="MPP772" s="156"/>
      <c r="MPQ772" s="156"/>
      <c r="MPR772" s="156"/>
      <c r="MPS772" s="156"/>
      <c r="MPT772" s="156"/>
      <c r="MPU772" s="156"/>
      <c r="MPV772" s="156"/>
      <c r="MPW772" s="156"/>
      <c r="MPX772" s="156"/>
      <c r="MPY772" s="156"/>
      <c r="MPZ772" s="156"/>
      <c r="MQA772" s="156"/>
      <c r="MQB772" s="156"/>
      <c r="MQC772" s="156"/>
      <c r="MQD772" s="156"/>
      <c r="MQE772" s="156"/>
      <c r="MQF772" s="156"/>
      <c r="MQG772" s="156"/>
      <c r="MQH772" s="156"/>
      <c r="MQI772" s="156"/>
      <c r="MQJ772" s="156"/>
      <c r="MQK772" s="156"/>
      <c r="MQL772" s="156"/>
      <c r="MQM772" s="156"/>
      <c r="MQN772" s="156"/>
      <c r="MQO772" s="156"/>
      <c r="MQP772" s="156"/>
      <c r="MQQ772" s="156"/>
      <c r="MQR772" s="156"/>
      <c r="MQS772" s="156"/>
      <c r="MQT772" s="156"/>
      <c r="MQU772" s="156"/>
      <c r="MQV772" s="156"/>
      <c r="MQW772" s="156"/>
      <c r="MQX772" s="156"/>
      <c r="MQY772" s="156"/>
      <c r="MQZ772" s="156"/>
      <c r="MRA772" s="156"/>
      <c r="MRB772" s="156"/>
      <c r="MRC772" s="156"/>
      <c r="MRD772" s="156"/>
      <c r="MRE772" s="156"/>
      <c r="MRF772" s="156"/>
      <c r="MRG772" s="156"/>
      <c r="MRH772" s="156"/>
      <c r="MRI772" s="156"/>
      <c r="MRJ772" s="156"/>
      <c r="MRK772" s="156"/>
      <c r="MRL772" s="156"/>
      <c r="MRM772" s="156"/>
      <c r="MRN772" s="156"/>
      <c r="MRO772" s="156"/>
      <c r="MRP772" s="156"/>
      <c r="MRQ772" s="156"/>
      <c r="MRR772" s="156"/>
      <c r="MRS772" s="156"/>
      <c r="MRT772" s="156"/>
      <c r="MRU772" s="156"/>
      <c r="MRV772" s="156"/>
      <c r="MRW772" s="156"/>
      <c r="MRX772" s="156"/>
      <c r="MRY772" s="156"/>
      <c r="MRZ772" s="156"/>
      <c r="MSA772" s="156"/>
      <c r="MSB772" s="156"/>
      <c r="MSC772" s="156"/>
      <c r="MSD772" s="156"/>
      <c r="MSE772" s="156"/>
      <c r="MSF772" s="156"/>
      <c r="MSG772" s="156"/>
      <c r="MSH772" s="156"/>
      <c r="MSI772" s="156"/>
      <c r="MSJ772" s="156"/>
      <c r="MSK772" s="156"/>
      <c r="MSL772" s="156"/>
      <c r="MSM772" s="156"/>
      <c r="MSN772" s="156"/>
      <c r="MSO772" s="156"/>
      <c r="MSP772" s="156"/>
      <c r="MSQ772" s="156"/>
      <c r="MSR772" s="156"/>
      <c r="MSS772" s="156"/>
      <c r="MST772" s="156"/>
      <c r="MSU772" s="156"/>
      <c r="MSV772" s="156"/>
      <c r="MSW772" s="156"/>
      <c r="MSX772" s="156"/>
      <c r="MSY772" s="156"/>
      <c r="MSZ772" s="156"/>
      <c r="MTA772" s="156"/>
      <c r="MTB772" s="156"/>
      <c r="MTC772" s="156"/>
      <c r="MTD772" s="156"/>
      <c r="MTE772" s="156"/>
      <c r="MTF772" s="156"/>
      <c r="MTG772" s="156"/>
      <c r="MTH772" s="156"/>
      <c r="MTI772" s="156"/>
      <c r="MTJ772" s="156"/>
      <c r="MTK772" s="156"/>
      <c r="MTL772" s="156"/>
      <c r="MTM772" s="156"/>
      <c r="MTN772" s="156"/>
      <c r="MTO772" s="156"/>
      <c r="MTP772" s="156"/>
      <c r="MTQ772" s="156"/>
      <c r="MTR772" s="156"/>
      <c r="MTS772" s="156"/>
      <c r="MTT772" s="156"/>
      <c r="MTU772" s="156"/>
      <c r="MTV772" s="156"/>
      <c r="MTW772" s="156"/>
      <c r="MTX772" s="156"/>
      <c r="MTY772" s="156"/>
      <c r="MTZ772" s="156"/>
      <c r="MUA772" s="156"/>
      <c r="MUB772" s="156"/>
      <c r="MUC772" s="156"/>
      <c r="MUD772" s="156"/>
      <c r="MUE772" s="156"/>
      <c r="MUF772" s="156"/>
      <c r="MUG772" s="156"/>
      <c r="MUH772" s="156"/>
      <c r="MUI772" s="156"/>
      <c r="MUJ772" s="156"/>
      <c r="MUK772" s="156"/>
      <c r="MUL772" s="156"/>
      <c r="MUM772" s="156"/>
      <c r="MUN772" s="156"/>
      <c r="MUO772" s="156"/>
      <c r="MUP772" s="156"/>
      <c r="MUQ772" s="156"/>
      <c r="MUR772" s="156"/>
      <c r="MUS772" s="156"/>
      <c r="MUT772" s="156"/>
      <c r="MUU772" s="156"/>
      <c r="MUV772" s="156"/>
      <c r="MUW772" s="156"/>
      <c r="MUX772" s="156"/>
      <c r="MUY772" s="156"/>
      <c r="MUZ772" s="156"/>
      <c r="MVA772" s="156"/>
      <c r="MVB772" s="156"/>
      <c r="MVC772" s="156"/>
      <c r="MVD772" s="156"/>
      <c r="MVE772" s="156"/>
      <c r="MVF772" s="156"/>
      <c r="MVG772" s="156"/>
      <c r="MVH772" s="156"/>
      <c r="MVI772" s="156"/>
      <c r="MVJ772" s="156"/>
      <c r="MVK772" s="156"/>
      <c r="MVL772" s="156"/>
      <c r="MVM772" s="156"/>
      <c r="MVN772" s="156"/>
      <c r="MVO772" s="156"/>
      <c r="MVP772" s="156"/>
      <c r="MVQ772" s="156"/>
      <c r="MVR772" s="156"/>
      <c r="MVS772" s="156"/>
      <c r="MVT772" s="156"/>
      <c r="MVU772" s="156"/>
      <c r="MVV772" s="156"/>
      <c r="MVW772" s="156"/>
      <c r="MVX772" s="156"/>
      <c r="MVY772" s="156"/>
      <c r="MVZ772" s="156"/>
      <c r="MWA772" s="156"/>
      <c r="MWB772" s="156"/>
      <c r="MWC772" s="156"/>
      <c r="MWD772" s="156"/>
      <c r="MWE772" s="156"/>
      <c r="MWF772" s="156"/>
      <c r="MWG772" s="156"/>
      <c r="MWH772" s="156"/>
      <c r="MWI772" s="156"/>
      <c r="MWJ772" s="156"/>
      <c r="MWK772" s="156"/>
      <c r="MWL772" s="156"/>
      <c r="MWM772" s="156"/>
      <c r="MWN772" s="156"/>
      <c r="MWO772" s="156"/>
      <c r="MWP772" s="156"/>
      <c r="MWQ772" s="156"/>
      <c r="MWR772" s="156"/>
      <c r="MWS772" s="156"/>
      <c r="MWT772" s="156"/>
      <c r="MWU772" s="156"/>
      <c r="MWV772" s="156"/>
      <c r="MWW772" s="156"/>
      <c r="MWX772" s="156"/>
      <c r="MWY772" s="156"/>
      <c r="MWZ772" s="156"/>
      <c r="MXA772" s="156"/>
      <c r="MXB772" s="156"/>
      <c r="MXC772" s="156"/>
      <c r="MXD772" s="156"/>
      <c r="MXE772" s="156"/>
      <c r="MXF772" s="156"/>
      <c r="MXG772" s="156"/>
      <c r="MXH772" s="156"/>
      <c r="MXI772" s="156"/>
      <c r="MXJ772" s="156"/>
      <c r="MXK772" s="156"/>
      <c r="MXL772" s="156"/>
      <c r="MXM772" s="156"/>
      <c r="MXN772" s="156"/>
      <c r="MXO772" s="156"/>
      <c r="MXP772" s="156"/>
      <c r="MXQ772" s="156"/>
      <c r="MXR772" s="156"/>
      <c r="MXS772" s="156"/>
      <c r="MXT772" s="156"/>
      <c r="MXU772" s="156"/>
      <c r="MXV772" s="156"/>
      <c r="MXW772" s="156"/>
      <c r="MXX772" s="156"/>
      <c r="MXY772" s="156"/>
      <c r="MXZ772" s="156"/>
      <c r="MYA772" s="156"/>
      <c r="MYB772" s="156"/>
      <c r="MYC772" s="156"/>
      <c r="MYD772" s="156"/>
      <c r="MYE772" s="156"/>
      <c r="MYF772" s="156"/>
      <c r="MYG772" s="156"/>
      <c r="MYH772" s="156"/>
      <c r="MYI772" s="156"/>
      <c r="MYJ772" s="156"/>
      <c r="MYK772" s="156"/>
      <c r="MYL772" s="156"/>
      <c r="MYM772" s="156"/>
      <c r="MYN772" s="156"/>
      <c r="MYO772" s="156"/>
      <c r="MYP772" s="156"/>
      <c r="MYQ772" s="156"/>
      <c r="MYR772" s="156"/>
      <c r="MYS772" s="156"/>
      <c r="MYT772" s="156"/>
      <c r="MYU772" s="156"/>
      <c r="MYV772" s="156"/>
      <c r="MYW772" s="156"/>
      <c r="MYX772" s="156"/>
      <c r="MYY772" s="156"/>
      <c r="MYZ772" s="156"/>
      <c r="MZA772" s="156"/>
      <c r="MZB772" s="156"/>
      <c r="MZC772" s="156"/>
      <c r="MZD772" s="156"/>
      <c r="MZE772" s="156"/>
      <c r="MZF772" s="156"/>
      <c r="MZG772" s="156"/>
      <c r="MZH772" s="156"/>
      <c r="MZI772" s="156"/>
      <c r="MZJ772" s="156"/>
      <c r="MZK772" s="156"/>
      <c r="MZL772" s="156"/>
      <c r="MZM772" s="156"/>
      <c r="MZN772" s="156"/>
      <c r="MZO772" s="156"/>
      <c r="MZP772" s="156"/>
      <c r="MZQ772" s="156"/>
      <c r="MZR772" s="156"/>
      <c r="MZS772" s="156"/>
      <c r="MZT772" s="156"/>
      <c r="MZU772" s="156"/>
      <c r="MZV772" s="156"/>
      <c r="MZW772" s="156"/>
      <c r="MZX772" s="156"/>
      <c r="MZY772" s="156"/>
      <c r="MZZ772" s="156"/>
      <c r="NAA772" s="156"/>
      <c r="NAB772" s="156"/>
      <c r="NAC772" s="156"/>
      <c r="NAD772" s="156"/>
      <c r="NAE772" s="156"/>
      <c r="NAF772" s="156"/>
      <c r="NAG772" s="156"/>
      <c r="NAH772" s="156"/>
      <c r="NAI772" s="156"/>
      <c r="NAJ772" s="156"/>
      <c r="NAK772" s="156"/>
      <c r="NAL772" s="156"/>
      <c r="NAM772" s="156"/>
      <c r="NAN772" s="156"/>
      <c r="NAO772" s="156"/>
      <c r="NAP772" s="156"/>
      <c r="NAQ772" s="156"/>
      <c r="NAR772" s="156"/>
      <c r="NAS772" s="156"/>
      <c r="NAT772" s="156"/>
      <c r="NAU772" s="156"/>
      <c r="NAV772" s="156"/>
      <c r="NAW772" s="156"/>
      <c r="NAX772" s="156"/>
      <c r="NAY772" s="156"/>
      <c r="NAZ772" s="156"/>
      <c r="NBA772" s="156"/>
      <c r="NBB772" s="156"/>
      <c r="NBC772" s="156"/>
      <c r="NBD772" s="156"/>
      <c r="NBE772" s="156"/>
      <c r="NBF772" s="156"/>
      <c r="NBG772" s="156"/>
      <c r="NBH772" s="156"/>
      <c r="NBI772" s="156"/>
      <c r="NBJ772" s="156"/>
      <c r="NBK772" s="156"/>
      <c r="NBL772" s="156"/>
      <c r="NBM772" s="156"/>
      <c r="NBN772" s="156"/>
      <c r="NBO772" s="156"/>
      <c r="NBP772" s="156"/>
      <c r="NBQ772" s="156"/>
      <c r="NBR772" s="156"/>
      <c r="NBS772" s="156"/>
      <c r="NBT772" s="156"/>
      <c r="NBU772" s="156"/>
      <c r="NBV772" s="156"/>
      <c r="NBW772" s="156"/>
      <c r="NBX772" s="156"/>
      <c r="NBY772" s="156"/>
      <c r="NBZ772" s="156"/>
      <c r="NCA772" s="156"/>
      <c r="NCB772" s="156"/>
      <c r="NCC772" s="156"/>
      <c r="NCD772" s="156"/>
      <c r="NCE772" s="156"/>
      <c r="NCF772" s="156"/>
      <c r="NCG772" s="156"/>
      <c r="NCH772" s="156"/>
      <c r="NCI772" s="156"/>
      <c r="NCJ772" s="156"/>
      <c r="NCK772" s="156"/>
      <c r="NCL772" s="156"/>
      <c r="NCM772" s="156"/>
      <c r="NCN772" s="156"/>
      <c r="NCO772" s="156"/>
      <c r="NCP772" s="156"/>
      <c r="NCQ772" s="156"/>
      <c r="NCR772" s="156"/>
      <c r="NCS772" s="156"/>
      <c r="NCT772" s="156"/>
      <c r="NCU772" s="156"/>
      <c r="NCV772" s="156"/>
      <c r="NCW772" s="156"/>
      <c r="NCX772" s="156"/>
      <c r="NCY772" s="156"/>
      <c r="NCZ772" s="156"/>
      <c r="NDA772" s="156"/>
      <c r="NDB772" s="156"/>
      <c r="NDC772" s="156"/>
      <c r="NDD772" s="156"/>
      <c r="NDE772" s="156"/>
      <c r="NDF772" s="156"/>
      <c r="NDG772" s="156"/>
      <c r="NDH772" s="156"/>
      <c r="NDI772" s="156"/>
      <c r="NDJ772" s="156"/>
      <c r="NDK772" s="156"/>
      <c r="NDL772" s="156"/>
      <c r="NDM772" s="156"/>
      <c r="NDN772" s="156"/>
      <c r="NDO772" s="156"/>
      <c r="NDP772" s="156"/>
      <c r="NDQ772" s="156"/>
      <c r="NDR772" s="156"/>
      <c r="NDS772" s="156"/>
      <c r="NDT772" s="156"/>
      <c r="NDU772" s="156"/>
      <c r="NDV772" s="156"/>
      <c r="NDW772" s="156"/>
      <c r="NDX772" s="156"/>
      <c r="NDY772" s="156"/>
      <c r="NDZ772" s="156"/>
      <c r="NEA772" s="156"/>
      <c r="NEB772" s="156"/>
      <c r="NEC772" s="156"/>
      <c r="NED772" s="156"/>
      <c r="NEE772" s="156"/>
      <c r="NEF772" s="156"/>
      <c r="NEG772" s="156"/>
      <c r="NEH772" s="156"/>
      <c r="NEI772" s="156"/>
      <c r="NEJ772" s="156"/>
      <c r="NEK772" s="156"/>
      <c r="NEL772" s="156"/>
      <c r="NEM772" s="156"/>
      <c r="NEN772" s="156"/>
      <c r="NEO772" s="156"/>
      <c r="NEP772" s="156"/>
      <c r="NEQ772" s="156"/>
      <c r="NER772" s="156"/>
      <c r="NES772" s="156"/>
      <c r="NET772" s="156"/>
      <c r="NEU772" s="156"/>
      <c r="NEV772" s="156"/>
      <c r="NEW772" s="156"/>
      <c r="NEX772" s="156"/>
      <c r="NEY772" s="156"/>
      <c r="NEZ772" s="156"/>
      <c r="NFA772" s="156"/>
      <c r="NFB772" s="156"/>
      <c r="NFC772" s="156"/>
      <c r="NFD772" s="156"/>
      <c r="NFE772" s="156"/>
      <c r="NFF772" s="156"/>
      <c r="NFG772" s="156"/>
      <c r="NFH772" s="156"/>
      <c r="NFI772" s="156"/>
      <c r="NFJ772" s="156"/>
      <c r="NFK772" s="156"/>
      <c r="NFL772" s="156"/>
      <c r="NFM772" s="156"/>
      <c r="NFN772" s="156"/>
      <c r="NFO772" s="156"/>
      <c r="NFP772" s="156"/>
      <c r="NFQ772" s="156"/>
      <c r="NFR772" s="156"/>
      <c r="NFS772" s="156"/>
      <c r="NFT772" s="156"/>
      <c r="NFU772" s="156"/>
      <c r="NFV772" s="156"/>
      <c r="NFW772" s="156"/>
      <c r="NFX772" s="156"/>
      <c r="NFY772" s="156"/>
      <c r="NFZ772" s="156"/>
      <c r="NGA772" s="156"/>
      <c r="NGB772" s="156"/>
      <c r="NGC772" s="156"/>
      <c r="NGD772" s="156"/>
      <c r="NGE772" s="156"/>
      <c r="NGF772" s="156"/>
      <c r="NGG772" s="156"/>
      <c r="NGH772" s="156"/>
      <c r="NGI772" s="156"/>
      <c r="NGJ772" s="156"/>
      <c r="NGK772" s="156"/>
      <c r="NGL772" s="156"/>
      <c r="NGM772" s="156"/>
      <c r="NGN772" s="156"/>
      <c r="NGO772" s="156"/>
      <c r="NGP772" s="156"/>
      <c r="NGQ772" s="156"/>
      <c r="NGR772" s="156"/>
      <c r="NGS772" s="156"/>
      <c r="NGT772" s="156"/>
      <c r="NGU772" s="156"/>
      <c r="NGV772" s="156"/>
      <c r="NGW772" s="156"/>
      <c r="NGX772" s="156"/>
      <c r="NGY772" s="156"/>
      <c r="NGZ772" s="156"/>
      <c r="NHA772" s="156"/>
      <c r="NHB772" s="156"/>
      <c r="NHC772" s="156"/>
      <c r="NHD772" s="156"/>
      <c r="NHE772" s="156"/>
      <c r="NHF772" s="156"/>
      <c r="NHG772" s="156"/>
      <c r="NHH772" s="156"/>
      <c r="NHI772" s="156"/>
      <c r="NHJ772" s="156"/>
      <c r="NHK772" s="156"/>
      <c r="NHL772" s="156"/>
      <c r="NHM772" s="156"/>
      <c r="NHN772" s="156"/>
      <c r="NHO772" s="156"/>
      <c r="NHP772" s="156"/>
      <c r="NHQ772" s="156"/>
      <c r="NHR772" s="156"/>
      <c r="NHS772" s="156"/>
      <c r="NHT772" s="156"/>
      <c r="NHU772" s="156"/>
      <c r="NHV772" s="156"/>
      <c r="NHW772" s="156"/>
      <c r="NHX772" s="156"/>
      <c r="NHY772" s="156"/>
      <c r="NHZ772" s="156"/>
      <c r="NIA772" s="156"/>
      <c r="NIB772" s="156"/>
      <c r="NIC772" s="156"/>
      <c r="NID772" s="156"/>
      <c r="NIE772" s="156"/>
      <c r="NIF772" s="156"/>
      <c r="NIG772" s="156"/>
      <c r="NIH772" s="156"/>
      <c r="NII772" s="156"/>
      <c r="NIJ772" s="156"/>
      <c r="NIK772" s="156"/>
      <c r="NIL772" s="156"/>
      <c r="NIM772" s="156"/>
      <c r="NIN772" s="156"/>
      <c r="NIO772" s="156"/>
      <c r="NIP772" s="156"/>
      <c r="NIQ772" s="156"/>
      <c r="NIR772" s="156"/>
      <c r="NIS772" s="156"/>
      <c r="NIT772" s="156"/>
      <c r="NIU772" s="156"/>
      <c r="NIV772" s="156"/>
      <c r="NIW772" s="156"/>
      <c r="NIX772" s="156"/>
      <c r="NIY772" s="156"/>
      <c r="NIZ772" s="156"/>
      <c r="NJA772" s="156"/>
      <c r="NJB772" s="156"/>
      <c r="NJC772" s="156"/>
      <c r="NJD772" s="156"/>
      <c r="NJE772" s="156"/>
      <c r="NJF772" s="156"/>
      <c r="NJG772" s="156"/>
      <c r="NJH772" s="156"/>
      <c r="NJI772" s="156"/>
      <c r="NJJ772" s="156"/>
      <c r="NJK772" s="156"/>
      <c r="NJL772" s="156"/>
      <c r="NJM772" s="156"/>
      <c r="NJN772" s="156"/>
      <c r="NJO772" s="156"/>
      <c r="NJP772" s="156"/>
      <c r="NJQ772" s="156"/>
      <c r="NJR772" s="156"/>
      <c r="NJS772" s="156"/>
      <c r="NJT772" s="156"/>
      <c r="NJU772" s="156"/>
      <c r="NJV772" s="156"/>
      <c r="NJW772" s="156"/>
      <c r="NJX772" s="156"/>
      <c r="NJY772" s="156"/>
      <c r="NJZ772" s="156"/>
      <c r="NKA772" s="156"/>
      <c r="NKB772" s="156"/>
      <c r="NKC772" s="156"/>
      <c r="NKD772" s="156"/>
      <c r="NKE772" s="156"/>
      <c r="NKF772" s="156"/>
      <c r="NKG772" s="156"/>
      <c r="NKH772" s="156"/>
      <c r="NKI772" s="156"/>
      <c r="NKJ772" s="156"/>
      <c r="NKK772" s="156"/>
      <c r="NKL772" s="156"/>
      <c r="NKM772" s="156"/>
      <c r="NKN772" s="156"/>
      <c r="NKO772" s="156"/>
      <c r="NKP772" s="156"/>
      <c r="NKQ772" s="156"/>
      <c r="NKR772" s="156"/>
      <c r="NKS772" s="156"/>
      <c r="NKT772" s="156"/>
      <c r="NKU772" s="156"/>
      <c r="NKV772" s="156"/>
      <c r="NKW772" s="156"/>
      <c r="NKX772" s="156"/>
      <c r="NKY772" s="156"/>
      <c r="NKZ772" s="156"/>
      <c r="NLA772" s="156"/>
      <c r="NLB772" s="156"/>
      <c r="NLC772" s="156"/>
      <c r="NLD772" s="156"/>
      <c r="NLE772" s="156"/>
      <c r="NLF772" s="156"/>
      <c r="NLG772" s="156"/>
      <c r="NLH772" s="156"/>
      <c r="NLI772" s="156"/>
      <c r="NLJ772" s="156"/>
      <c r="NLK772" s="156"/>
      <c r="NLL772" s="156"/>
      <c r="NLM772" s="156"/>
      <c r="NLN772" s="156"/>
      <c r="NLO772" s="156"/>
      <c r="NLP772" s="156"/>
      <c r="NLQ772" s="156"/>
      <c r="NLR772" s="156"/>
      <c r="NLS772" s="156"/>
      <c r="NLT772" s="156"/>
      <c r="NLU772" s="156"/>
      <c r="NLV772" s="156"/>
      <c r="NLW772" s="156"/>
      <c r="NLX772" s="156"/>
      <c r="NLY772" s="156"/>
      <c r="NLZ772" s="156"/>
      <c r="NMA772" s="156"/>
      <c r="NMB772" s="156"/>
      <c r="NMC772" s="156"/>
      <c r="NMD772" s="156"/>
      <c r="NME772" s="156"/>
      <c r="NMF772" s="156"/>
      <c r="NMG772" s="156"/>
      <c r="NMH772" s="156"/>
      <c r="NMI772" s="156"/>
      <c r="NMJ772" s="156"/>
      <c r="NMK772" s="156"/>
      <c r="NML772" s="156"/>
      <c r="NMM772" s="156"/>
      <c r="NMN772" s="156"/>
      <c r="NMO772" s="156"/>
      <c r="NMP772" s="156"/>
      <c r="NMQ772" s="156"/>
      <c r="NMR772" s="156"/>
      <c r="NMS772" s="156"/>
      <c r="NMT772" s="156"/>
      <c r="NMU772" s="156"/>
      <c r="NMV772" s="156"/>
      <c r="NMW772" s="156"/>
      <c r="NMX772" s="156"/>
      <c r="NMY772" s="156"/>
      <c r="NMZ772" s="156"/>
      <c r="NNA772" s="156"/>
      <c r="NNB772" s="156"/>
      <c r="NNC772" s="156"/>
      <c r="NND772" s="156"/>
      <c r="NNE772" s="156"/>
      <c r="NNF772" s="156"/>
      <c r="NNG772" s="156"/>
      <c r="NNH772" s="156"/>
      <c r="NNI772" s="156"/>
      <c r="NNJ772" s="156"/>
      <c r="NNK772" s="156"/>
      <c r="NNL772" s="156"/>
      <c r="NNM772" s="156"/>
      <c r="NNN772" s="156"/>
      <c r="NNO772" s="156"/>
      <c r="NNP772" s="156"/>
      <c r="NNQ772" s="156"/>
      <c r="NNR772" s="156"/>
      <c r="NNS772" s="156"/>
      <c r="NNT772" s="156"/>
      <c r="NNU772" s="156"/>
      <c r="NNV772" s="156"/>
      <c r="NNW772" s="156"/>
      <c r="NNX772" s="156"/>
      <c r="NNY772" s="156"/>
      <c r="NNZ772" s="156"/>
      <c r="NOA772" s="156"/>
      <c r="NOB772" s="156"/>
      <c r="NOC772" s="156"/>
      <c r="NOD772" s="156"/>
      <c r="NOE772" s="156"/>
      <c r="NOF772" s="156"/>
      <c r="NOG772" s="156"/>
      <c r="NOH772" s="156"/>
      <c r="NOI772" s="156"/>
      <c r="NOJ772" s="156"/>
      <c r="NOK772" s="156"/>
      <c r="NOL772" s="156"/>
      <c r="NOM772" s="156"/>
      <c r="NON772" s="156"/>
      <c r="NOO772" s="156"/>
      <c r="NOP772" s="156"/>
      <c r="NOQ772" s="156"/>
      <c r="NOR772" s="156"/>
      <c r="NOS772" s="156"/>
      <c r="NOT772" s="156"/>
      <c r="NOU772" s="156"/>
      <c r="NOV772" s="156"/>
      <c r="NOW772" s="156"/>
      <c r="NOX772" s="156"/>
      <c r="NOY772" s="156"/>
      <c r="NOZ772" s="156"/>
      <c r="NPA772" s="156"/>
      <c r="NPB772" s="156"/>
      <c r="NPC772" s="156"/>
      <c r="NPD772" s="156"/>
      <c r="NPE772" s="156"/>
      <c r="NPF772" s="156"/>
      <c r="NPG772" s="156"/>
      <c r="NPH772" s="156"/>
      <c r="NPI772" s="156"/>
      <c r="NPJ772" s="156"/>
      <c r="NPK772" s="156"/>
      <c r="NPL772" s="156"/>
      <c r="NPM772" s="156"/>
      <c r="NPN772" s="156"/>
      <c r="NPO772" s="156"/>
      <c r="NPP772" s="156"/>
      <c r="NPQ772" s="156"/>
      <c r="NPR772" s="156"/>
      <c r="NPS772" s="156"/>
      <c r="NPT772" s="156"/>
      <c r="NPU772" s="156"/>
      <c r="NPV772" s="156"/>
      <c r="NPW772" s="156"/>
      <c r="NPX772" s="156"/>
      <c r="NPY772" s="156"/>
      <c r="NPZ772" s="156"/>
      <c r="NQA772" s="156"/>
      <c r="NQB772" s="156"/>
      <c r="NQC772" s="156"/>
      <c r="NQD772" s="156"/>
      <c r="NQE772" s="156"/>
      <c r="NQF772" s="156"/>
      <c r="NQG772" s="156"/>
      <c r="NQH772" s="156"/>
      <c r="NQI772" s="156"/>
      <c r="NQJ772" s="156"/>
      <c r="NQK772" s="156"/>
      <c r="NQL772" s="156"/>
      <c r="NQM772" s="156"/>
      <c r="NQN772" s="156"/>
      <c r="NQO772" s="156"/>
      <c r="NQP772" s="156"/>
      <c r="NQQ772" s="156"/>
      <c r="NQR772" s="156"/>
      <c r="NQS772" s="156"/>
      <c r="NQT772" s="156"/>
      <c r="NQU772" s="156"/>
      <c r="NQV772" s="156"/>
      <c r="NQW772" s="156"/>
      <c r="NQX772" s="156"/>
      <c r="NQY772" s="156"/>
      <c r="NQZ772" s="156"/>
      <c r="NRA772" s="156"/>
      <c r="NRB772" s="156"/>
      <c r="NRC772" s="156"/>
      <c r="NRD772" s="156"/>
      <c r="NRE772" s="156"/>
      <c r="NRF772" s="156"/>
      <c r="NRG772" s="156"/>
      <c r="NRH772" s="156"/>
      <c r="NRI772" s="156"/>
      <c r="NRJ772" s="156"/>
      <c r="NRK772" s="156"/>
      <c r="NRL772" s="156"/>
      <c r="NRM772" s="156"/>
      <c r="NRN772" s="156"/>
      <c r="NRO772" s="156"/>
      <c r="NRP772" s="156"/>
      <c r="NRQ772" s="156"/>
      <c r="NRR772" s="156"/>
      <c r="NRS772" s="156"/>
      <c r="NRT772" s="156"/>
      <c r="NRU772" s="156"/>
      <c r="NRV772" s="156"/>
      <c r="NRW772" s="156"/>
      <c r="NRX772" s="156"/>
      <c r="NRY772" s="156"/>
      <c r="NRZ772" s="156"/>
      <c r="NSA772" s="156"/>
      <c r="NSB772" s="156"/>
      <c r="NSC772" s="156"/>
      <c r="NSD772" s="156"/>
      <c r="NSE772" s="156"/>
      <c r="NSF772" s="156"/>
      <c r="NSG772" s="156"/>
      <c r="NSH772" s="156"/>
      <c r="NSI772" s="156"/>
      <c r="NSJ772" s="156"/>
      <c r="NSK772" s="156"/>
      <c r="NSL772" s="156"/>
      <c r="NSM772" s="156"/>
      <c r="NSN772" s="156"/>
      <c r="NSO772" s="156"/>
      <c r="NSP772" s="156"/>
      <c r="NSQ772" s="156"/>
      <c r="NSR772" s="156"/>
      <c r="NSS772" s="156"/>
      <c r="NST772" s="156"/>
      <c r="NSU772" s="156"/>
      <c r="NSV772" s="156"/>
      <c r="NSW772" s="156"/>
      <c r="NSX772" s="156"/>
      <c r="NSY772" s="156"/>
      <c r="NSZ772" s="156"/>
      <c r="NTA772" s="156"/>
      <c r="NTB772" s="156"/>
      <c r="NTC772" s="156"/>
      <c r="NTD772" s="156"/>
      <c r="NTE772" s="156"/>
      <c r="NTF772" s="156"/>
      <c r="NTG772" s="156"/>
      <c r="NTH772" s="156"/>
      <c r="NTI772" s="156"/>
      <c r="NTJ772" s="156"/>
      <c r="NTK772" s="156"/>
      <c r="NTL772" s="156"/>
      <c r="NTM772" s="156"/>
      <c r="NTN772" s="156"/>
      <c r="NTO772" s="156"/>
      <c r="NTP772" s="156"/>
      <c r="NTQ772" s="156"/>
      <c r="NTR772" s="156"/>
      <c r="NTS772" s="156"/>
      <c r="NTT772" s="156"/>
      <c r="NTU772" s="156"/>
      <c r="NTV772" s="156"/>
      <c r="NTW772" s="156"/>
      <c r="NTX772" s="156"/>
      <c r="NTY772" s="156"/>
      <c r="NTZ772" s="156"/>
      <c r="NUA772" s="156"/>
      <c r="NUB772" s="156"/>
      <c r="NUC772" s="156"/>
      <c r="NUD772" s="156"/>
      <c r="NUE772" s="156"/>
      <c r="NUF772" s="156"/>
      <c r="NUG772" s="156"/>
      <c r="NUH772" s="156"/>
      <c r="NUI772" s="156"/>
      <c r="NUJ772" s="156"/>
      <c r="NUK772" s="156"/>
      <c r="NUL772" s="156"/>
      <c r="NUM772" s="156"/>
      <c r="NUN772" s="156"/>
      <c r="NUO772" s="156"/>
      <c r="NUP772" s="156"/>
      <c r="NUQ772" s="156"/>
      <c r="NUR772" s="156"/>
      <c r="NUS772" s="156"/>
      <c r="NUT772" s="156"/>
      <c r="NUU772" s="156"/>
      <c r="NUV772" s="156"/>
      <c r="NUW772" s="156"/>
      <c r="NUX772" s="156"/>
      <c r="NUY772" s="156"/>
      <c r="NUZ772" s="156"/>
      <c r="NVA772" s="156"/>
      <c r="NVB772" s="156"/>
      <c r="NVC772" s="156"/>
      <c r="NVD772" s="156"/>
      <c r="NVE772" s="156"/>
      <c r="NVF772" s="156"/>
      <c r="NVG772" s="156"/>
      <c r="NVH772" s="156"/>
      <c r="NVI772" s="156"/>
      <c r="NVJ772" s="156"/>
      <c r="NVK772" s="156"/>
      <c r="NVL772" s="156"/>
      <c r="NVM772" s="156"/>
      <c r="NVN772" s="156"/>
      <c r="NVO772" s="156"/>
      <c r="NVP772" s="156"/>
      <c r="NVQ772" s="156"/>
      <c r="NVR772" s="156"/>
      <c r="NVS772" s="156"/>
      <c r="NVT772" s="156"/>
      <c r="NVU772" s="156"/>
      <c r="NVV772" s="156"/>
      <c r="NVW772" s="156"/>
      <c r="NVX772" s="156"/>
      <c r="NVY772" s="156"/>
      <c r="NVZ772" s="156"/>
      <c r="NWA772" s="156"/>
      <c r="NWB772" s="156"/>
      <c r="NWC772" s="156"/>
      <c r="NWD772" s="156"/>
      <c r="NWE772" s="156"/>
      <c r="NWF772" s="156"/>
      <c r="NWG772" s="156"/>
      <c r="NWH772" s="156"/>
      <c r="NWI772" s="156"/>
      <c r="NWJ772" s="156"/>
      <c r="NWK772" s="156"/>
      <c r="NWL772" s="156"/>
      <c r="NWM772" s="156"/>
      <c r="NWN772" s="156"/>
      <c r="NWO772" s="156"/>
      <c r="NWP772" s="156"/>
      <c r="NWQ772" s="156"/>
      <c r="NWR772" s="156"/>
      <c r="NWS772" s="156"/>
      <c r="NWT772" s="156"/>
      <c r="NWU772" s="156"/>
      <c r="NWV772" s="156"/>
      <c r="NWW772" s="156"/>
      <c r="NWX772" s="156"/>
      <c r="NWY772" s="156"/>
      <c r="NWZ772" s="156"/>
      <c r="NXA772" s="156"/>
      <c r="NXB772" s="156"/>
      <c r="NXC772" s="156"/>
      <c r="NXD772" s="156"/>
      <c r="NXE772" s="156"/>
      <c r="NXF772" s="156"/>
      <c r="NXG772" s="156"/>
      <c r="NXH772" s="156"/>
      <c r="NXI772" s="156"/>
      <c r="NXJ772" s="156"/>
      <c r="NXK772" s="156"/>
      <c r="NXL772" s="156"/>
      <c r="NXM772" s="156"/>
      <c r="NXN772" s="156"/>
      <c r="NXO772" s="156"/>
      <c r="NXP772" s="156"/>
      <c r="NXQ772" s="156"/>
      <c r="NXR772" s="156"/>
      <c r="NXS772" s="156"/>
      <c r="NXT772" s="156"/>
      <c r="NXU772" s="156"/>
      <c r="NXV772" s="156"/>
      <c r="NXW772" s="156"/>
      <c r="NXX772" s="156"/>
      <c r="NXY772" s="156"/>
      <c r="NXZ772" s="156"/>
      <c r="NYA772" s="156"/>
      <c r="NYB772" s="156"/>
      <c r="NYC772" s="156"/>
      <c r="NYD772" s="156"/>
      <c r="NYE772" s="156"/>
      <c r="NYF772" s="156"/>
      <c r="NYG772" s="156"/>
      <c r="NYH772" s="156"/>
      <c r="NYI772" s="156"/>
      <c r="NYJ772" s="156"/>
      <c r="NYK772" s="156"/>
      <c r="NYL772" s="156"/>
      <c r="NYM772" s="156"/>
      <c r="NYN772" s="156"/>
      <c r="NYO772" s="156"/>
      <c r="NYP772" s="156"/>
      <c r="NYQ772" s="156"/>
      <c r="NYR772" s="156"/>
      <c r="NYS772" s="156"/>
      <c r="NYT772" s="156"/>
      <c r="NYU772" s="156"/>
      <c r="NYV772" s="156"/>
      <c r="NYW772" s="156"/>
      <c r="NYX772" s="156"/>
      <c r="NYY772" s="156"/>
      <c r="NYZ772" s="156"/>
      <c r="NZA772" s="156"/>
      <c r="NZB772" s="156"/>
      <c r="NZC772" s="156"/>
      <c r="NZD772" s="156"/>
      <c r="NZE772" s="156"/>
      <c r="NZF772" s="156"/>
      <c r="NZG772" s="156"/>
      <c r="NZH772" s="156"/>
      <c r="NZI772" s="156"/>
      <c r="NZJ772" s="156"/>
      <c r="NZK772" s="156"/>
      <c r="NZL772" s="156"/>
      <c r="NZM772" s="156"/>
      <c r="NZN772" s="156"/>
      <c r="NZO772" s="156"/>
      <c r="NZP772" s="156"/>
      <c r="NZQ772" s="156"/>
      <c r="NZR772" s="156"/>
      <c r="NZS772" s="156"/>
      <c r="NZT772" s="156"/>
      <c r="NZU772" s="156"/>
      <c r="NZV772" s="156"/>
      <c r="NZW772" s="156"/>
      <c r="NZX772" s="156"/>
      <c r="NZY772" s="156"/>
      <c r="NZZ772" s="156"/>
      <c r="OAA772" s="156"/>
      <c r="OAB772" s="156"/>
      <c r="OAC772" s="156"/>
      <c r="OAD772" s="156"/>
      <c r="OAE772" s="156"/>
      <c r="OAF772" s="156"/>
      <c r="OAG772" s="156"/>
      <c r="OAH772" s="156"/>
      <c r="OAI772" s="156"/>
      <c r="OAJ772" s="156"/>
      <c r="OAK772" s="156"/>
      <c r="OAL772" s="156"/>
      <c r="OAM772" s="156"/>
      <c r="OAN772" s="156"/>
      <c r="OAO772" s="156"/>
      <c r="OAP772" s="156"/>
      <c r="OAQ772" s="156"/>
      <c r="OAR772" s="156"/>
      <c r="OAS772" s="156"/>
      <c r="OAT772" s="156"/>
      <c r="OAU772" s="156"/>
      <c r="OAV772" s="156"/>
      <c r="OAW772" s="156"/>
      <c r="OAX772" s="156"/>
      <c r="OAY772" s="156"/>
      <c r="OAZ772" s="156"/>
      <c r="OBA772" s="156"/>
      <c r="OBB772" s="156"/>
      <c r="OBC772" s="156"/>
      <c r="OBD772" s="156"/>
      <c r="OBE772" s="156"/>
      <c r="OBF772" s="156"/>
      <c r="OBG772" s="156"/>
      <c r="OBH772" s="156"/>
      <c r="OBI772" s="156"/>
      <c r="OBJ772" s="156"/>
      <c r="OBK772" s="156"/>
      <c r="OBL772" s="156"/>
      <c r="OBM772" s="156"/>
      <c r="OBN772" s="156"/>
      <c r="OBO772" s="156"/>
      <c r="OBP772" s="156"/>
      <c r="OBQ772" s="156"/>
      <c r="OBR772" s="156"/>
      <c r="OBS772" s="156"/>
      <c r="OBT772" s="156"/>
      <c r="OBU772" s="156"/>
      <c r="OBV772" s="156"/>
      <c r="OBW772" s="156"/>
      <c r="OBX772" s="156"/>
      <c r="OBY772" s="156"/>
      <c r="OBZ772" s="156"/>
      <c r="OCA772" s="156"/>
      <c r="OCB772" s="156"/>
      <c r="OCC772" s="156"/>
      <c r="OCD772" s="156"/>
      <c r="OCE772" s="156"/>
      <c r="OCF772" s="156"/>
      <c r="OCG772" s="156"/>
      <c r="OCH772" s="156"/>
      <c r="OCI772" s="156"/>
      <c r="OCJ772" s="156"/>
      <c r="OCK772" s="156"/>
      <c r="OCL772" s="156"/>
      <c r="OCM772" s="156"/>
      <c r="OCN772" s="156"/>
      <c r="OCO772" s="156"/>
      <c r="OCP772" s="156"/>
      <c r="OCQ772" s="156"/>
      <c r="OCR772" s="156"/>
      <c r="OCS772" s="156"/>
      <c r="OCT772" s="156"/>
      <c r="OCU772" s="156"/>
      <c r="OCV772" s="156"/>
      <c r="OCW772" s="156"/>
      <c r="OCX772" s="156"/>
      <c r="OCY772" s="156"/>
      <c r="OCZ772" s="156"/>
      <c r="ODA772" s="156"/>
      <c r="ODB772" s="156"/>
      <c r="ODC772" s="156"/>
      <c r="ODD772" s="156"/>
      <c r="ODE772" s="156"/>
      <c r="ODF772" s="156"/>
      <c r="ODG772" s="156"/>
      <c r="ODH772" s="156"/>
      <c r="ODI772" s="156"/>
      <c r="ODJ772" s="156"/>
      <c r="ODK772" s="156"/>
      <c r="ODL772" s="156"/>
      <c r="ODM772" s="156"/>
      <c r="ODN772" s="156"/>
      <c r="ODO772" s="156"/>
      <c r="ODP772" s="156"/>
      <c r="ODQ772" s="156"/>
      <c r="ODR772" s="156"/>
      <c r="ODS772" s="156"/>
      <c r="ODT772" s="156"/>
      <c r="ODU772" s="156"/>
      <c r="ODV772" s="156"/>
      <c r="ODW772" s="156"/>
      <c r="ODX772" s="156"/>
      <c r="ODY772" s="156"/>
      <c r="ODZ772" s="156"/>
      <c r="OEA772" s="156"/>
      <c r="OEB772" s="156"/>
      <c r="OEC772" s="156"/>
      <c r="OED772" s="156"/>
      <c r="OEE772" s="156"/>
      <c r="OEF772" s="156"/>
      <c r="OEG772" s="156"/>
      <c r="OEH772" s="156"/>
      <c r="OEI772" s="156"/>
      <c r="OEJ772" s="156"/>
      <c r="OEK772" s="156"/>
      <c r="OEL772" s="156"/>
      <c r="OEM772" s="156"/>
      <c r="OEN772" s="156"/>
      <c r="OEO772" s="156"/>
      <c r="OEP772" s="156"/>
      <c r="OEQ772" s="156"/>
      <c r="OER772" s="156"/>
      <c r="OES772" s="156"/>
      <c r="OET772" s="156"/>
      <c r="OEU772" s="156"/>
      <c r="OEV772" s="156"/>
      <c r="OEW772" s="156"/>
      <c r="OEX772" s="156"/>
      <c r="OEY772" s="156"/>
      <c r="OEZ772" s="156"/>
      <c r="OFA772" s="156"/>
      <c r="OFB772" s="156"/>
      <c r="OFC772" s="156"/>
      <c r="OFD772" s="156"/>
      <c r="OFE772" s="156"/>
      <c r="OFF772" s="156"/>
      <c r="OFG772" s="156"/>
      <c r="OFH772" s="156"/>
      <c r="OFI772" s="156"/>
      <c r="OFJ772" s="156"/>
      <c r="OFK772" s="156"/>
      <c r="OFL772" s="156"/>
      <c r="OFM772" s="156"/>
      <c r="OFN772" s="156"/>
      <c r="OFO772" s="156"/>
      <c r="OFP772" s="156"/>
      <c r="OFQ772" s="156"/>
      <c r="OFR772" s="156"/>
      <c r="OFS772" s="156"/>
      <c r="OFT772" s="156"/>
      <c r="OFU772" s="156"/>
      <c r="OFV772" s="156"/>
      <c r="OFW772" s="156"/>
      <c r="OFX772" s="156"/>
      <c r="OFY772" s="156"/>
      <c r="OFZ772" s="156"/>
      <c r="OGA772" s="156"/>
      <c r="OGB772" s="156"/>
      <c r="OGC772" s="156"/>
      <c r="OGD772" s="156"/>
      <c r="OGE772" s="156"/>
      <c r="OGF772" s="156"/>
      <c r="OGG772" s="156"/>
      <c r="OGH772" s="156"/>
      <c r="OGI772" s="156"/>
      <c r="OGJ772" s="156"/>
      <c r="OGK772" s="156"/>
      <c r="OGL772" s="156"/>
      <c r="OGM772" s="156"/>
      <c r="OGN772" s="156"/>
      <c r="OGO772" s="156"/>
      <c r="OGP772" s="156"/>
      <c r="OGQ772" s="156"/>
      <c r="OGR772" s="156"/>
      <c r="OGS772" s="156"/>
      <c r="OGT772" s="156"/>
      <c r="OGU772" s="156"/>
      <c r="OGV772" s="156"/>
      <c r="OGW772" s="156"/>
      <c r="OGX772" s="156"/>
      <c r="OGY772" s="156"/>
      <c r="OGZ772" s="156"/>
      <c r="OHA772" s="156"/>
      <c r="OHB772" s="156"/>
      <c r="OHC772" s="156"/>
      <c r="OHD772" s="156"/>
      <c r="OHE772" s="156"/>
      <c r="OHF772" s="156"/>
      <c r="OHG772" s="156"/>
      <c r="OHH772" s="156"/>
      <c r="OHI772" s="156"/>
      <c r="OHJ772" s="156"/>
      <c r="OHK772" s="156"/>
      <c r="OHL772" s="156"/>
      <c r="OHM772" s="156"/>
      <c r="OHN772" s="156"/>
      <c r="OHO772" s="156"/>
      <c r="OHP772" s="156"/>
      <c r="OHQ772" s="156"/>
      <c r="OHR772" s="156"/>
      <c r="OHS772" s="156"/>
      <c r="OHT772" s="156"/>
      <c r="OHU772" s="156"/>
      <c r="OHV772" s="156"/>
      <c r="OHW772" s="156"/>
      <c r="OHX772" s="156"/>
      <c r="OHY772" s="156"/>
      <c r="OHZ772" s="156"/>
      <c r="OIA772" s="156"/>
      <c r="OIB772" s="156"/>
      <c r="OIC772" s="156"/>
      <c r="OID772" s="156"/>
      <c r="OIE772" s="156"/>
      <c r="OIF772" s="156"/>
      <c r="OIG772" s="156"/>
      <c r="OIH772" s="156"/>
      <c r="OII772" s="156"/>
      <c r="OIJ772" s="156"/>
      <c r="OIK772" s="156"/>
      <c r="OIL772" s="156"/>
      <c r="OIM772" s="156"/>
      <c r="OIN772" s="156"/>
      <c r="OIO772" s="156"/>
      <c r="OIP772" s="156"/>
      <c r="OIQ772" s="156"/>
      <c r="OIR772" s="156"/>
      <c r="OIS772" s="156"/>
      <c r="OIT772" s="156"/>
      <c r="OIU772" s="156"/>
      <c r="OIV772" s="156"/>
      <c r="OIW772" s="156"/>
      <c r="OIX772" s="156"/>
      <c r="OIY772" s="156"/>
      <c r="OIZ772" s="156"/>
      <c r="OJA772" s="156"/>
      <c r="OJB772" s="156"/>
      <c r="OJC772" s="156"/>
      <c r="OJD772" s="156"/>
      <c r="OJE772" s="156"/>
      <c r="OJF772" s="156"/>
      <c r="OJG772" s="156"/>
      <c r="OJH772" s="156"/>
      <c r="OJI772" s="156"/>
      <c r="OJJ772" s="156"/>
      <c r="OJK772" s="156"/>
      <c r="OJL772" s="156"/>
      <c r="OJM772" s="156"/>
      <c r="OJN772" s="156"/>
      <c r="OJO772" s="156"/>
      <c r="OJP772" s="156"/>
      <c r="OJQ772" s="156"/>
      <c r="OJR772" s="156"/>
      <c r="OJS772" s="156"/>
      <c r="OJT772" s="156"/>
      <c r="OJU772" s="156"/>
      <c r="OJV772" s="156"/>
      <c r="OJW772" s="156"/>
      <c r="OJX772" s="156"/>
      <c r="OJY772" s="156"/>
      <c r="OJZ772" s="156"/>
      <c r="OKA772" s="156"/>
      <c r="OKB772" s="156"/>
      <c r="OKC772" s="156"/>
      <c r="OKD772" s="156"/>
      <c r="OKE772" s="156"/>
      <c r="OKF772" s="156"/>
      <c r="OKG772" s="156"/>
      <c r="OKH772" s="156"/>
      <c r="OKI772" s="156"/>
      <c r="OKJ772" s="156"/>
      <c r="OKK772" s="156"/>
      <c r="OKL772" s="156"/>
      <c r="OKM772" s="156"/>
      <c r="OKN772" s="156"/>
      <c r="OKO772" s="156"/>
      <c r="OKP772" s="156"/>
      <c r="OKQ772" s="156"/>
      <c r="OKR772" s="156"/>
      <c r="OKS772" s="156"/>
      <c r="OKT772" s="156"/>
      <c r="OKU772" s="156"/>
      <c r="OKV772" s="156"/>
      <c r="OKW772" s="156"/>
      <c r="OKX772" s="156"/>
      <c r="OKY772" s="156"/>
      <c r="OKZ772" s="156"/>
      <c r="OLA772" s="156"/>
      <c r="OLB772" s="156"/>
      <c r="OLC772" s="156"/>
      <c r="OLD772" s="156"/>
      <c r="OLE772" s="156"/>
      <c r="OLF772" s="156"/>
      <c r="OLG772" s="156"/>
      <c r="OLH772" s="156"/>
      <c r="OLI772" s="156"/>
      <c r="OLJ772" s="156"/>
      <c r="OLK772" s="156"/>
      <c r="OLL772" s="156"/>
      <c r="OLM772" s="156"/>
      <c r="OLN772" s="156"/>
      <c r="OLO772" s="156"/>
      <c r="OLP772" s="156"/>
      <c r="OLQ772" s="156"/>
      <c r="OLR772" s="156"/>
      <c r="OLS772" s="156"/>
      <c r="OLT772" s="156"/>
      <c r="OLU772" s="156"/>
      <c r="OLV772" s="156"/>
      <c r="OLW772" s="156"/>
      <c r="OLX772" s="156"/>
      <c r="OLY772" s="156"/>
      <c r="OLZ772" s="156"/>
      <c r="OMA772" s="156"/>
      <c r="OMB772" s="156"/>
      <c r="OMC772" s="156"/>
      <c r="OMD772" s="156"/>
      <c r="OME772" s="156"/>
      <c r="OMF772" s="156"/>
      <c r="OMG772" s="156"/>
      <c r="OMH772" s="156"/>
      <c r="OMI772" s="156"/>
      <c r="OMJ772" s="156"/>
      <c r="OMK772" s="156"/>
      <c r="OML772" s="156"/>
      <c r="OMM772" s="156"/>
      <c r="OMN772" s="156"/>
      <c r="OMO772" s="156"/>
      <c r="OMP772" s="156"/>
      <c r="OMQ772" s="156"/>
      <c r="OMR772" s="156"/>
      <c r="OMS772" s="156"/>
      <c r="OMT772" s="156"/>
      <c r="OMU772" s="156"/>
      <c r="OMV772" s="156"/>
      <c r="OMW772" s="156"/>
      <c r="OMX772" s="156"/>
      <c r="OMY772" s="156"/>
      <c r="OMZ772" s="156"/>
      <c r="ONA772" s="156"/>
      <c r="ONB772" s="156"/>
      <c r="ONC772" s="156"/>
      <c r="OND772" s="156"/>
      <c r="ONE772" s="156"/>
      <c r="ONF772" s="156"/>
      <c r="ONG772" s="156"/>
      <c r="ONH772" s="156"/>
      <c r="ONI772" s="156"/>
      <c r="ONJ772" s="156"/>
      <c r="ONK772" s="156"/>
      <c r="ONL772" s="156"/>
      <c r="ONM772" s="156"/>
      <c r="ONN772" s="156"/>
      <c r="ONO772" s="156"/>
      <c r="ONP772" s="156"/>
      <c r="ONQ772" s="156"/>
      <c r="ONR772" s="156"/>
      <c r="ONS772" s="156"/>
      <c r="ONT772" s="156"/>
      <c r="ONU772" s="156"/>
      <c r="ONV772" s="156"/>
      <c r="ONW772" s="156"/>
      <c r="ONX772" s="156"/>
      <c r="ONY772" s="156"/>
      <c r="ONZ772" s="156"/>
      <c r="OOA772" s="156"/>
      <c r="OOB772" s="156"/>
      <c r="OOC772" s="156"/>
      <c r="OOD772" s="156"/>
      <c r="OOE772" s="156"/>
      <c r="OOF772" s="156"/>
      <c r="OOG772" s="156"/>
      <c r="OOH772" s="156"/>
      <c r="OOI772" s="156"/>
      <c r="OOJ772" s="156"/>
      <c r="OOK772" s="156"/>
      <c r="OOL772" s="156"/>
      <c r="OOM772" s="156"/>
      <c r="OON772" s="156"/>
      <c r="OOO772" s="156"/>
      <c r="OOP772" s="156"/>
      <c r="OOQ772" s="156"/>
      <c r="OOR772" s="156"/>
      <c r="OOS772" s="156"/>
      <c r="OOT772" s="156"/>
      <c r="OOU772" s="156"/>
      <c r="OOV772" s="156"/>
      <c r="OOW772" s="156"/>
      <c r="OOX772" s="156"/>
      <c r="OOY772" s="156"/>
      <c r="OOZ772" s="156"/>
      <c r="OPA772" s="156"/>
      <c r="OPB772" s="156"/>
      <c r="OPC772" s="156"/>
      <c r="OPD772" s="156"/>
      <c r="OPE772" s="156"/>
      <c r="OPF772" s="156"/>
      <c r="OPG772" s="156"/>
      <c r="OPH772" s="156"/>
      <c r="OPI772" s="156"/>
      <c r="OPJ772" s="156"/>
      <c r="OPK772" s="156"/>
      <c r="OPL772" s="156"/>
      <c r="OPM772" s="156"/>
      <c r="OPN772" s="156"/>
      <c r="OPO772" s="156"/>
      <c r="OPP772" s="156"/>
      <c r="OPQ772" s="156"/>
      <c r="OPR772" s="156"/>
      <c r="OPS772" s="156"/>
      <c r="OPT772" s="156"/>
      <c r="OPU772" s="156"/>
      <c r="OPV772" s="156"/>
      <c r="OPW772" s="156"/>
      <c r="OPX772" s="156"/>
      <c r="OPY772" s="156"/>
      <c r="OPZ772" s="156"/>
      <c r="OQA772" s="156"/>
      <c r="OQB772" s="156"/>
      <c r="OQC772" s="156"/>
      <c r="OQD772" s="156"/>
      <c r="OQE772" s="156"/>
      <c r="OQF772" s="156"/>
      <c r="OQG772" s="156"/>
      <c r="OQH772" s="156"/>
      <c r="OQI772" s="156"/>
      <c r="OQJ772" s="156"/>
      <c r="OQK772" s="156"/>
      <c r="OQL772" s="156"/>
      <c r="OQM772" s="156"/>
      <c r="OQN772" s="156"/>
      <c r="OQO772" s="156"/>
      <c r="OQP772" s="156"/>
      <c r="OQQ772" s="156"/>
      <c r="OQR772" s="156"/>
      <c r="OQS772" s="156"/>
      <c r="OQT772" s="156"/>
      <c r="OQU772" s="156"/>
      <c r="OQV772" s="156"/>
      <c r="OQW772" s="156"/>
      <c r="OQX772" s="156"/>
      <c r="OQY772" s="156"/>
      <c r="OQZ772" s="156"/>
      <c r="ORA772" s="156"/>
      <c r="ORB772" s="156"/>
      <c r="ORC772" s="156"/>
      <c r="ORD772" s="156"/>
      <c r="ORE772" s="156"/>
      <c r="ORF772" s="156"/>
      <c r="ORG772" s="156"/>
      <c r="ORH772" s="156"/>
      <c r="ORI772" s="156"/>
      <c r="ORJ772" s="156"/>
      <c r="ORK772" s="156"/>
      <c r="ORL772" s="156"/>
      <c r="ORM772" s="156"/>
      <c r="ORN772" s="156"/>
      <c r="ORO772" s="156"/>
      <c r="ORP772" s="156"/>
      <c r="ORQ772" s="156"/>
      <c r="ORR772" s="156"/>
      <c r="ORS772" s="156"/>
      <c r="ORT772" s="156"/>
      <c r="ORU772" s="156"/>
      <c r="ORV772" s="156"/>
      <c r="ORW772" s="156"/>
      <c r="ORX772" s="156"/>
      <c r="ORY772" s="156"/>
      <c r="ORZ772" s="156"/>
      <c r="OSA772" s="156"/>
      <c r="OSB772" s="156"/>
      <c r="OSC772" s="156"/>
      <c r="OSD772" s="156"/>
      <c r="OSE772" s="156"/>
      <c r="OSF772" s="156"/>
      <c r="OSG772" s="156"/>
      <c r="OSH772" s="156"/>
      <c r="OSI772" s="156"/>
      <c r="OSJ772" s="156"/>
      <c r="OSK772" s="156"/>
      <c r="OSL772" s="156"/>
      <c r="OSM772" s="156"/>
      <c r="OSN772" s="156"/>
      <c r="OSO772" s="156"/>
      <c r="OSP772" s="156"/>
      <c r="OSQ772" s="156"/>
      <c r="OSR772" s="156"/>
      <c r="OSS772" s="156"/>
      <c r="OST772" s="156"/>
      <c r="OSU772" s="156"/>
      <c r="OSV772" s="156"/>
      <c r="OSW772" s="156"/>
      <c r="OSX772" s="156"/>
      <c r="OSY772" s="156"/>
      <c r="OSZ772" s="156"/>
      <c r="OTA772" s="156"/>
      <c r="OTB772" s="156"/>
      <c r="OTC772" s="156"/>
      <c r="OTD772" s="156"/>
      <c r="OTE772" s="156"/>
      <c r="OTF772" s="156"/>
      <c r="OTG772" s="156"/>
      <c r="OTH772" s="156"/>
      <c r="OTI772" s="156"/>
      <c r="OTJ772" s="156"/>
      <c r="OTK772" s="156"/>
      <c r="OTL772" s="156"/>
      <c r="OTM772" s="156"/>
      <c r="OTN772" s="156"/>
      <c r="OTO772" s="156"/>
      <c r="OTP772" s="156"/>
      <c r="OTQ772" s="156"/>
      <c r="OTR772" s="156"/>
      <c r="OTS772" s="156"/>
      <c r="OTT772" s="156"/>
      <c r="OTU772" s="156"/>
      <c r="OTV772" s="156"/>
      <c r="OTW772" s="156"/>
      <c r="OTX772" s="156"/>
      <c r="OTY772" s="156"/>
      <c r="OTZ772" s="156"/>
      <c r="OUA772" s="156"/>
      <c r="OUB772" s="156"/>
      <c r="OUC772" s="156"/>
      <c r="OUD772" s="156"/>
      <c r="OUE772" s="156"/>
      <c r="OUF772" s="156"/>
      <c r="OUG772" s="156"/>
      <c r="OUH772" s="156"/>
      <c r="OUI772" s="156"/>
      <c r="OUJ772" s="156"/>
      <c r="OUK772" s="156"/>
      <c r="OUL772" s="156"/>
      <c r="OUM772" s="156"/>
      <c r="OUN772" s="156"/>
      <c r="OUO772" s="156"/>
      <c r="OUP772" s="156"/>
      <c r="OUQ772" s="156"/>
      <c r="OUR772" s="156"/>
      <c r="OUS772" s="156"/>
      <c r="OUT772" s="156"/>
      <c r="OUU772" s="156"/>
      <c r="OUV772" s="156"/>
      <c r="OUW772" s="156"/>
      <c r="OUX772" s="156"/>
      <c r="OUY772" s="156"/>
      <c r="OUZ772" s="156"/>
      <c r="OVA772" s="156"/>
      <c r="OVB772" s="156"/>
      <c r="OVC772" s="156"/>
      <c r="OVD772" s="156"/>
      <c r="OVE772" s="156"/>
      <c r="OVF772" s="156"/>
      <c r="OVG772" s="156"/>
      <c r="OVH772" s="156"/>
      <c r="OVI772" s="156"/>
      <c r="OVJ772" s="156"/>
      <c r="OVK772" s="156"/>
      <c r="OVL772" s="156"/>
      <c r="OVM772" s="156"/>
      <c r="OVN772" s="156"/>
      <c r="OVO772" s="156"/>
      <c r="OVP772" s="156"/>
      <c r="OVQ772" s="156"/>
      <c r="OVR772" s="156"/>
      <c r="OVS772" s="156"/>
      <c r="OVT772" s="156"/>
      <c r="OVU772" s="156"/>
      <c r="OVV772" s="156"/>
      <c r="OVW772" s="156"/>
      <c r="OVX772" s="156"/>
      <c r="OVY772" s="156"/>
      <c r="OVZ772" s="156"/>
      <c r="OWA772" s="156"/>
      <c r="OWB772" s="156"/>
      <c r="OWC772" s="156"/>
      <c r="OWD772" s="156"/>
      <c r="OWE772" s="156"/>
      <c r="OWF772" s="156"/>
      <c r="OWG772" s="156"/>
      <c r="OWH772" s="156"/>
      <c r="OWI772" s="156"/>
      <c r="OWJ772" s="156"/>
      <c r="OWK772" s="156"/>
      <c r="OWL772" s="156"/>
      <c r="OWM772" s="156"/>
      <c r="OWN772" s="156"/>
      <c r="OWO772" s="156"/>
      <c r="OWP772" s="156"/>
      <c r="OWQ772" s="156"/>
      <c r="OWR772" s="156"/>
      <c r="OWS772" s="156"/>
      <c r="OWT772" s="156"/>
      <c r="OWU772" s="156"/>
      <c r="OWV772" s="156"/>
      <c r="OWW772" s="156"/>
      <c r="OWX772" s="156"/>
      <c r="OWY772" s="156"/>
      <c r="OWZ772" s="156"/>
      <c r="OXA772" s="156"/>
      <c r="OXB772" s="156"/>
      <c r="OXC772" s="156"/>
      <c r="OXD772" s="156"/>
      <c r="OXE772" s="156"/>
      <c r="OXF772" s="156"/>
      <c r="OXG772" s="156"/>
      <c r="OXH772" s="156"/>
      <c r="OXI772" s="156"/>
      <c r="OXJ772" s="156"/>
      <c r="OXK772" s="156"/>
      <c r="OXL772" s="156"/>
      <c r="OXM772" s="156"/>
      <c r="OXN772" s="156"/>
      <c r="OXO772" s="156"/>
      <c r="OXP772" s="156"/>
      <c r="OXQ772" s="156"/>
      <c r="OXR772" s="156"/>
      <c r="OXS772" s="156"/>
      <c r="OXT772" s="156"/>
      <c r="OXU772" s="156"/>
      <c r="OXV772" s="156"/>
      <c r="OXW772" s="156"/>
      <c r="OXX772" s="156"/>
      <c r="OXY772" s="156"/>
      <c r="OXZ772" s="156"/>
      <c r="OYA772" s="156"/>
      <c r="OYB772" s="156"/>
      <c r="OYC772" s="156"/>
      <c r="OYD772" s="156"/>
      <c r="OYE772" s="156"/>
      <c r="OYF772" s="156"/>
      <c r="OYG772" s="156"/>
      <c r="OYH772" s="156"/>
      <c r="OYI772" s="156"/>
      <c r="OYJ772" s="156"/>
      <c r="OYK772" s="156"/>
      <c r="OYL772" s="156"/>
      <c r="OYM772" s="156"/>
      <c r="OYN772" s="156"/>
      <c r="OYO772" s="156"/>
      <c r="OYP772" s="156"/>
      <c r="OYQ772" s="156"/>
      <c r="OYR772" s="156"/>
      <c r="OYS772" s="156"/>
      <c r="OYT772" s="156"/>
      <c r="OYU772" s="156"/>
      <c r="OYV772" s="156"/>
      <c r="OYW772" s="156"/>
      <c r="OYX772" s="156"/>
      <c r="OYY772" s="156"/>
      <c r="OYZ772" s="156"/>
      <c r="OZA772" s="156"/>
      <c r="OZB772" s="156"/>
      <c r="OZC772" s="156"/>
      <c r="OZD772" s="156"/>
      <c r="OZE772" s="156"/>
      <c r="OZF772" s="156"/>
      <c r="OZG772" s="156"/>
      <c r="OZH772" s="156"/>
      <c r="OZI772" s="156"/>
      <c r="OZJ772" s="156"/>
      <c r="OZK772" s="156"/>
      <c r="OZL772" s="156"/>
      <c r="OZM772" s="156"/>
      <c r="OZN772" s="156"/>
      <c r="OZO772" s="156"/>
      <c r="OZP772" s="156"/>
      <c r="OZQ772" s="156"/>
      <c r="OZR772" s="156"/>
      <c r="OZS772" s="156"/>
      <c r="OZT772" s="156"/>
      <c r="OZU772" s="156"/>
      <c r="OZV772" s="156"/>
      <c r="OZW772" s="156"/>
      <c r="OZX772" s="156"/>
      <c r="OZY772" s="156"/>
      <c r="OZZ772" s="156"/>
      <c r="PAA772" s="156"/>
      <c r="PAB772" s="156"/>
      <c r="PAC772" s="156"/>
      <c r="PAD772" s="156"/>
      <c r="PAE772" s="156"/>
      <c r="PAF772" s="156"/>
      <c r="PAG772" s="156"/>
      <c r="PAH772" s="156"/>
      <c r="PAI772" s="156"/>
      <c r="PAJ772" s="156"/>
      <c r="PAK772" s="156"/>
      <c r="PAL772" s="156"/>
      <c r="PAM772" s="156"/>
      <c r="PAN772" s="156"/>
      <c r="PAO772" s="156"/>
      <c r="PAP772" s="156"/>
      <c r="PAQ772" s="156"/>
      <c r="PAR772" s="156"/>
      <c r="PAS772" s="156"/>
      <c r="PAT772" s="156"/>
      <c r="PAU772" s="156"/>
      <c r="PAV772" s="156"/>
      <c r="PAW772" s="156"/>
      <c r="PAX772" s="156"/>
      <c r="PAY772" s="156"/>
      <c r="PAZ772" s="156"/>
      <c r="PBA772" s="156"/>
      <c r="PBB772" s="156"/>
      <c r="PBC772" s="156"/>
      <c r="PBD772" s="156"/>
      <c r="PBE772" s="156"/>
      <c r="PBF772" s="156"/>
      <c r="PBG772" s="156"/>
      <c r="PBH772" s="156"/>
      <c r="PBI772" s="156"/>
      <c r="PBJ772" s="156"/>
      <c r="PBK772" s="156"/>
      <c r="PBL772" s="156"/>
      <c r="PBM772" s="156"/>
      <c r="PBN772" s="156"/>
      <c r="PBO772" s="156"/>
      <c r="PBP772" s="156"/>
      <c r="PBQ772" s="156"/>
      <c r="PBR772" s="156"/>
      <c r="PBS772" s="156"/>
      <c r="PBT772" s="156"/>
      <c r="PBU772" s="156"/>
      <c r="PBV772" s="156"/>
      <c r="PBW772" s="156"/>
      <c r="PBX772" s="156"/>
      <c r="PBY772" s="156"/>
      <c r="PBZ772" s="156"/>
      <c r="PCA772" s="156"/>
      <c r="PCB772" s="156"/>
      <c r="PCC772" s="156"/>
      <c r="PCD772" s="156"/>
      <c r="PCE772" s="156"/>
      <c r="PCF772" s="156"/>
      <c r="PCG772" s="156"/>
      <c r="PCH772" s="156"/>
      <c r="PCI772" s="156"/>
      <c r="PCJ772" s="156"/>
      <c r="PCK772" s="156"/>
      <c r="PCL772" s="156"/>
      <c r="PCM772" s="156"/>
      <c r="PCN772" s="156"/>
      <c r="PCO772" s="156"/>
      <c r="PCP772" s="156"/>
      <c r="PCQ772" s="156"/>
      <c r="PCR772" s="156"/>
      <c r="PCS772" s="156"/>
      <c r="PCT772" s="156"/>
      <c r="PCU772" s="156"/>
      <c r="PCV772" s="156"/>
      <c r="PCW772" s="156"/>
      <c r="PCX772" s="156"/>
      <c r="PCY772" s="156"/>
      <c r="PCZ772" s="156"/>
      <c r="PDA772" s="156"/>
      <c r="PDB772" s="156"/>
      <c r="PDC772" s="156"/>
      <c r="PDD772" s="156"/>
      <c r="PDE772" s="156"/>
      <c r="PDF772" s="156"/>
      <c r="PDG772" s="156"/>
      <c r="PDH772" s="156"/>
      <c r="PDI772" s="156"/>
      <c r="PDJ772" s="156"/>
      <c r="PDK772" s="156"/>
      <c r="PDL772" s="156"/>
      <c r="PDM772" s="156"/>
      <c r="PDN772" s="156"/>
      <c r="PDO772" s="156"/>
      <c r="PDP772" s="156"/>
      <c r="PDQ772" s="156"/>
      <c r="PDR772" s="156"/>
      <c r="PDS772" s="156"/>
      <c r="PDT772" s="156"/>
      <c r="PDU772" s="156"/>
      <c r="PDV772" s="156"/>
      <c r="PDW772" s="156"/>
      <c r="PDX772" s="156"/>
      <c r="PDY772" s="156"/>
      <c r="PDZ772" s="156"/>
      <c r="PEA772" s="156"/>
      <c r="PEB772" s="156"/>
      <c r="PEC772" s="156"/>
      <c r="PED772" s="156"/>
      <c r="PEE772" s="156"/>
      <c r="PEF772" s="156"/>
      <c r="PEG772" s="156"/>
      <c r="PEH772" s="156"/>
      <c r="PEI772" s="156"/>
      <c r="PEJ772" s="156"/>
      <c r="PEK772" s="156"/>
      <c r="PEL772" s="156"/>
      <c r="PEM772" s="156"/>
      <c r="PEN772" s="156"/>
      <c r="PEO772" s="156"/>
      <c r="PEP772" s="156"/>
      <c r="PEQ772" s="156"/>
      <c r="PER772" s="156"/>
      <c r="PES772" s="156"/>
      <c r="PET772" s="156"/>
      <c r="PEU772" s="156"/>
      <c r="PEV772" s="156"/>
      <c r="PEW772" s="156"/>
      <c r="PEX772" s="156"/>
      <c r="PEY772" s="156"/>
      <c r="PEZ772" s="156"/>
      <c r="PFA772" s="156"/>
      <c r="PFB772" s="156"/>
      <c r="PFC772" s="156"/>
      <c r="PFD772" s="156"/>
      <c r="PFE772" s="156"/>
      <c r="PFF772" s="156"/>
      <c r="PFG772" s="156"/>
      <c r="PFH772" s="156"/>
      <c r="PFI772" s="156"/>
      <c r="PFJ772" s="156"/>
      <c r="PFK772" s="156"/>
      <c r="PFL772" s="156"/>
      <c r="PFM772" s="156"/>
      <c r="PFN772" s="156"/>
      <c r="PFO772" s="156"/>
      <c r="PFP772" s="156"/>
      <c r="PFQ772" s="156"/>
      <c r="PFR772" s="156"/>
      <c r="PFS772" s="156"/>
      <c r="PFT772" s="156"/>
      <c r="PFU772" s="156"/>
      <c r="PFV772" s="156"/>
      <c r="PFW772" s="156"/>
      <c r="PFX772" s="156"/>
      <c r="PFY772" s="156"/>
      <c r="PFZ772" s="156"/>
      <c r="PGA772" s="156"/>
      <c r="PGB772" s="156"/>
      <c r="PGC772" s="156"/>
      <c r="PGD772" s="156"/>
      <c r="PGE772" s="156"/>
      <c r="PGF772" s="156"/>
      <c r="PGG772" s="156"/>
      <c r="PGH772" s="156"/>
      <c r="PGI772" s="156"/>
      <c r="PGJ772" s="156"/>
      <c r="PGK772" s="156"/>
      <c r="PGL772" s="156"/>
      <c r="PGM772" s="156"/>
      <c r="PGN772" s="156"/>
      <c r="PGO772" s="156"/>
      <c r="PGP772" s="156"/>
      <c r="PGQ772" s="156"/>
      <c r="PGR772" s="156"/>
      <c r="PGS772" s="156"/>
      <c r="PGT772" s="156"/>
      <c r="PGU772" s="156"/>
      <c r="PGV772" s="156"/>
      <c r="PGW772" s="156"/>
      <c r="PGX772" s="156"/>
      <c r="PGY772" s="156"/>
      <c r="PGZ772" s="156"/>
      <c r="PHA772" s="156"/>
      <c r="PHB772" s="156"/>
      <c r="PHC772" s="156"/>
      <c r="PHD772" s="156"/>
      <c r="PHE772" s="156"/>
      <c r="PHF772" s="156"/>
      <c r="PHG772" s="156"/>
      <c r="PHH772" s="156"/>
      <c r="PHI772" s="156"/>
      <c r="PHJ772" s="156"/>
      <c r="PHK772" s="156"/>
      <c r="PHL772" s="156"/>
      <c r="PHM772" s="156"/>
      <c r="PHN772" s="156"/>
      <c r="PHO772" s="156"/>
      <c r="PHP772" s="156"/>
      <c r="PHQ772" s="156"/>
      <c r="PHR772" s="156"/>
      <c r="PHS772" s="156"/>
      <c r="PHT772" s="156"/>
      <c r="PHU772" s="156"/>
      <c r="PHV772" s="156"/>
      <c r="PHW772" s="156"/>
      <c r="PHX772" s="156"/>
      <c r="PHY772" s="156"/>
      <c r="PHZ772" s="156"/>
      <c r="PIA772" s="156"/>
      <c r="PIB772" s="156"/>
      <c r="PIC772" s="156"/>
      <c r="PID772" s="156"/>
      <c r="PIE772" s="156"/>
      <c r="PIF772" s="156"/>
      <c r="PIG772" s="156"/>
      <c r="PIH772" s="156"/>
      <c r="PII772" s="156"/>
      <c r="PIJ772" s="156"/>
      <c r="PIK772" s="156"/>
      <c r="PIL772" s="156"/>
      <c r="PIM772" s="156"/>
      <c r="PIN772" s="156"/>
      <c r="PIO772" s="156"/>
      <c r="PIP772" s="156"/>
      <c r="PIQ772" s="156"/>
      <c r="PIR772" s="156"/>
      <c r="PIS772" s="156"/>
      <c r="PIT772" s="156"/>
      <c r="PIU772" s="156"/>
      <c r="PIV772" s="156"/>
      <c r="PIW772" s="156"/>
      <c r="PIX772" s="156"/>
      <c r="PIY772" s="156"/>
      <c r="PIZ772" s="156"/>
      <c r="PJA772" s="156"/>
      <c r="PJB772" s="156"/>
      <c r="PJC772" s="156"/>
      <c r="PJD772" s="156"/>
      <c r="PJE772" s="156"/>
      <c r="PJF772" s="156"/>
      <c r="PJG772" s="156"/>
      <c r="PJH772" s="156"/>
      <c r="PJI772" s="156"/>
      <c r="PJJ772" s="156"/>
      <c r="PJK772" s="156"/>
      <c r="PJL772" s="156"/>
      <c r="PJM772" s="156"/>
      <c r="PJN772" s="156"/>
      <c r="PJO772" s="156"/>
      <c r="PJP772" s="156"/>
      <c r="PJQ772" s="156"/>
      <c r="PJR772" s="156"/>
      <c r="PJS772" s="156"/>
      <c r="PJT772" s="156"/>
      <c r="PJU772" s="156"/>
      <c r="PJV772" s="156"/>
      <c r="PJW772" s="156"/>
      <c r="PJX772" s="156"/>
      <c r="PJY772" s="156"/>
      <c r="PJZ772" s="156"/>
      <c r="PKA772" s="156"/>
      <c r="PKB772" s="156"/>
      <c r="PKC772" s="156"/>
      <c r="PKD772" s="156"/>
      <c r="PKE772" s="156"/>
      <c r="PKF772" s="156"/>
      <c r="PKG772" s="156"/>
      <c r="PKH772" s="156"/>
      <c r="PKI772" s="156"/>
      <c r="PKJ772" s="156"/>
      <c r="PKK772" s="156"/>
      <c r="PKL772" s="156"/>
      <c r="PKM772" s="156"/>
      <c r="PKN772" s="156"/>
      <c r="PKO772" s="156"/>
      <c r="PKP772" s="156"/>
      <c r="PKQ772" s="156"/>
      <c r="PKR772" s="156"/>
      <c r="PKS772" s="156"/>
      <c r="PKT772" s="156"/>
      <c r="PKU772" s="156"/>
      <c r="PKV772" s="156"/>
      <c r="PKW772" s="156"/>
      <c r="PKX772" s="156"/>
      <c r="PKY772" s="156"/>
      <c r="PKZ772" s="156"/>
      <c r="PLA772" s="156"/>
      <c r="PLB772" s="156"/>
      <c r="PLC772" s="156"/>
      <c r="PLD772" s="156"/>
      <c r="PLE772" s="156"/>
      <c r="PLF772" s="156"/>
      <c r="PLG772" s="156"/>
      <c r="PLH772" s="156"/>
      <c r="PLI772" s="156"/>
      <c r="PLJ772" s="156"/>
      <c r="PLK772" s="156"/>
      <c r="PLL772" s="156"/>
      <c r="PLM772" s="156"/>
      <c r="PLN772" s="156"/>
      <c r="PLO772" s="156"/>
      <c r="PLP772" s="156"/>
      <c r="PLQ772" s="156"/>
      <c r="PLR772" s="156"/>
      <c r="PLS772" s="156"/>
      <c r="PLT772" s="156"/>
      <c r="PLU772" s="156"/>
      <c r="PLV772" s="156"/>
      <c r="PLW772" s="156"/>
      <c r="PLX772" s="156"/>
      <c r="PLY772" s="156"/>
      <c r="PLZ772" s="156"/>
      <c r="PMA772" s="156"/>
      <c r="PMB772" s="156"/>
      <c r="PMC772" s="156"/>
      <c r="PMD772" s="156"/>
      <c r="PME772" s="156"/>
      <c r="PMF772" s="156"/>
      <c r="PMG772" s="156"/>
      <c r="PMH772" s="156"/>
      <c r="PMI772" s="156"/>
      <c r="PMJ772" s="156"/>
      <c r="PMK772" s="156"/>
      <c r="PML772" s="156"/>
      <c r="PMM772" s="156"/>
      <c r="PMN772" s="156"/>
      <c r="PMO772" s="156"/>
      <c r="PMP772" s="156"/>
      <c r="PMQ772" s="156"/>
      <c r="PMR772" s="156"/>
      <c r="PMS772" s="156"/>
      <c r="PMT772" s="156"/>
      <c r="PMU772" s="156"/>
      <c r="PMV772" s="156"/>
      <c r="PMW772" s="156"/>
      <c r="PMX772" s="156"/>
      <c r="PMY772" s="156"/>
      <c r="PMZ772" s="156"/>
      <c r="PNA772" s="156"/>
      <c r="PNB772" s="156"/>
      <c r="PNC772" s="156"/>
      <c r="PND772" s="156"/>
      <c r="PNE772" s="156"/>
      <c r="PNF772" s="156"/>
      <c r="PNG772" s="156"/>
      <c r="PNH772" s="156"/>
      <c r="PNI772" s="156"/>
      <c r="PNJ772" s="156"/>
      <c r="PNK772" s="156"/>
      <c r="PNL772" s="156"/>
      <c r="PNM772" s="156"/>
      <c r="PNN772" s="156"/>
      <c r="PNO772" s="156"/>
      <c r="PNP772" s="156"/>
      <c r="PNQ772" s="156"/>
      <c r="PNR772" s="156"/>
      <c r="PNS772" s="156"/>
      <c r="PNT772" s="156"/>
      <c r="PNU772" s="156"/>
      <c r="PNV772" s="156"/>
      <c r="PNW772" s="156"/>
      <c r="PNX772" s="156"/>
      <c r="PNY772" s="156"/>
      <c r="PNZ772" s="156"/>
      <c r="POA772" s="156"/>
      <c r="POB772" s="156"/>
      <c r="POC772" s="156"/>
      <c r="POD772" s="156"/>
      <c r="POE772" s="156"/>
      <c r="POF772" s="156"/>
      <c r="POG772" s="156"/>
      <c r="POH772" s="156"/>
      <c r="POI772" s="156"/>
      <c r="POJ772" s="156"/>
      <c r="POK772" s="156"/>
      <c r="POL772" s="156"/>
      <c r="POM772" s="156"/>
      <c r="PON772" s="156"/>
      <c r="POO772" s="156"/>
      <c r="POP772" s="156"/>
      <c r="POQ772" s="156"/>
      <c r="POR772" s="156"/>
      <c r="POS772" s="156"/>
      <c r="POT772" s="156"/>
      <c r="POU772" s="156"/>
      <c r="POV772" s="156"/>
      <c r="POW772" s="156"/>
      <c r="POX772" s="156"/>
      <c r="POY772" s="156"/>
      <c r="POZ772" s="156"/>
      <c r="PPA772" s="156"/>
      <c r="PPB772" s="156"/>
      <c r="PPC772" s="156"/>
      <c r="PPD772" s="156"/>
      <c r="PPE772" s="156"/>
      <c r="PPF772" s="156"/>
      <c r="PPG772" s="156"/>
      <c r="PPH772" s="156"/>
      <c r="PPI772" s="156"/>
      <c r="PPJ772" s="156"/>
      <c r="PPK772" s="156"/>
      <c r="PPL772" s="156"/>
      <c r="PPM772" s="156"/>
      <c r="PPN772" s="156"/>
      <c r="PPO772" s="156"/>
      <c r="PPP772" s="156"/>
      <c r="PPQ772" s="156"/>
      <c r="PPR772" s="156"/>
      <c r="PPS772" s="156"/>
      <c r="PPT772" s="156"/>
      <c r="PPU772" s="156"/>
      <c r="PPV772" s="156"/>
      <c r="PPW772" s="156"/>
      <c r="PPX772" s="156"/>
      <c r="PPY772" s="156"/>
      <c r="PPZ772" s="156"/>
      <c r="PQA772" s="156"/>
      <c r="PQB772" s="156"/>
      <c r="PQC772" s="156"/>
      <c r="PQD772" s="156"/>
      <c r="PQE772" s="156"/>
      <c r="PQF772" s="156"/>
      <c r="PQG772" s="156"/>
      <c r="PQH772" s="156"/>
      <c r="PQI772" s="156"/>
      <c r="PQJ772" s="156"/>
      <c r="PQK772" s="156"/>
      <c r="PQL772" s="156"/>
      <c r="PQM772" s="156"/>
      <c r="PQN772" s="156"/>
      <c r="PQO772" s="156"/>
      <c r="PQP772" s="156"/>
      <c r="PQQ772" s="156"/>
      <c r="PQR772" s="156"/>
      <c r="PQS772" s="156"/>
      <c r="PQT772" s="156"/>
      <c r="PQU772" s="156"/>
      <c r="PQV772" s="156"/>
      <c r="PQW772" s="156"/>
      <c r="PQX772" s="156"/>
      <c r="PQY772" s="156"/>
      <c r="PQZ772" s="156"/>
      <c r="PRA772" s="156"/>
      <c r="PRB772" s="156"/>
      <c r="PRC772" s="156"/>
      <c r="PRD772" s="156"/>
      <c r="PRE772" s="156"/>
      <c r="PRF772" s="156"/>
      <c r="PRG772" s="156"/>
      <c r="PRH772" s="156"/>
      <c r="PRI772" s="156"/>
      <c r="PRJ772" s="156"/>
      <c r="PRK772" s="156"/>
      <c r="PRL772" s="156"/>
      <c r="PRM772" s="156"/>
      <c r="PRN772" s="156"/>
      <c r="PRO772" s="156"/>
      <c r="PRP772" s="156"/>
      <c r="PRQ772" s="156"/>
      <c r="PRR772" s="156"/>
      <c r="PRS772" s="156"/>
      <c r="PRT772" s="156"/>
      <c r="PRU772" s="156"/>
      <c r="PRV772" s="156"/>
      <c r="PRW772" s="156"/>
      <c r="PRX772" s="156"/>
      <c r="PRY772" s="156"/>
      <c r="PRZ772" s="156"/>
      <c r="PSA772" s="156"/>
      <c r="PSB772" s="156"/>
      <c r="PSC772" s="156"/>
      <c r="PSD772" s="156"/>
      <c r="PSE772" s="156"/>
      <c r="PSF772" s="156"/>
      <c r="PSG772" s="156"/>
      <c r="PSH772" s="156"/>
      <c r="PSI772" s="156"/>
      <c r="PSJ772" s="156"/>
      <c r="PSK772" s="156"/>
      <c r="PSL772" s="156"/>
      <c r="PSM772" s="156"/>
      <c r="PSN772" s="156"/>
      <c r="PSO772" s="156"/>
      <c r="PSP772" s="156"/>
      <c r="PSQ772" s="156"/>
      <c r="PSR772" s="156"/>
      <c r="PSS772" s="156"/>
      <c r="PST772" s="156"/>
      <c r="PSU772" s="156"/>
      <c r="PSV772" s="156"/>
      <c r="PSW772" s="156"/>
      <c r="PSX772" s="156"/>
      <c r="PSY772" s="156"/>
      <c r="PSZ772" s="156"/>
      <c r="PTA772" s="156"/>
      <c r="PTB772" s="156"/>
      <c r="PTC772" s="156"/>
      <c r="PTD772" s="156"/>
      <c r="PTE772" s="156"/>
      <c r="PTF772" s="156"/>
      <c r="PTG772" s="156"/>
      <c r="PTH772" s="156"/>
      <c r="PTI772" s="156"/>
      <c r="PTJ772" s="156"/>
      <c r="PTK772" s="156"/>
      <c r="PTL772" s="156"/>
      <c r="PTM772" s="156"/>
      <c r="PTN772" s="156"/>
      <c r="PTO772" s="156"/>
      <c r="PTP772" s="156"/>
      <c r="PTQ772" s="156"/>
      <c r="PTR772" s="156"/>
      <c r="PTS772" s="156"/>
      <c r="PTT772" s="156"/>
      <c r="PTU772" s="156"/>
      <c r="PTV772" s="156"/>
      <c r="PTW772" s="156"/>
      <c r="PTX772" s="156"/>
      <c r="PTY772" s="156"/>
      <c r="PTZ772" s="156"/>
      <c r="PUA772" s="156"/>
      <c r="PUB772" s="156"/>
      <c r="PUC772" s="156"/>
      <c r="PUD772" s="156"/>
      <c r="PUE772" s="156"/>
      <c r="PUF772" s="156"/>
      <c r="PUG772" s="156"/>
      <c r="PUH772" s="156"/>
      <c r="PUI772" s="156"/>
      <c r="PUJ772" s="156"/>
      <c r="PUK772" s="156"/>
      <c r="PUL772" s="156"/>
      <c r="PUM772" s="156"/>
      <c r="PUN772" s="156"/>
      <c r="PUO772" s="156"/>
      <c r="PUP772" s="156"/>
      <c r="PUQ772" s="156"/>
      <c r="PUR772" s="156"/>
      <c r="PUS772" s="156"/>
      <c r="PUT772" s="156"/>
      <c r="PUU772" s="156"/>
      <c r="PUV772" s="156"/>
      <c r="PUW772" s="156"/>
      <c r="PUX772" s="156"/>
      <c r="PUY772" s="156"/>
      <c r="PUZ772" s="156"/>
      <c r="PVA772" s="156"/>
      <c r="PVB772" s="156"/>
      <c r="PVC772" s="156"/>
      <c r="PVD772" s="156"/>
      <c r="PVE772" s="156"/>
      <c r="PVF772" s="156"/>
      <c r="PVG772" s="156"/>
      <c r="PVH772" s="156"/>
      <c r="PVI772" s="156"/>
      <c r="PVJ772" s="156"/>
      <c r="PVK772" s="156"/>
      <c r="PVL772" s="156"/>
      <c r="PVM772" s="156"/>
      <c r="PVN772" s="156"/>
      <c r="PVO772" s="156"/>
      <c r="PVP772" s="156"/>
      <c r="PVQ772" s="156"/>
      <c r="PVR772" s="156"/>
      <c r="PVS772" s="156"/>
      <c r="PVT772" s="156"/>
      <c r="PVU772" s="156"/>
      <c r="PVV772" s="156"/>
      <c r="PVW772" s="156"/>
      <c r="PVX772" s="156"/>
      <c r="PVY772" s="156"/>
      <c r="PVZ772" s="156"/>
      <c r="PWA772" s="156"/>
      <c r="PWB772" s="156"/>
      <c r="PWC772" s="156"/>
      <c r="PWD772" s="156"/>
      <c r="PWE772" s="156"/>
      <c r="PWF772" s="156"/>
      <c r="PWG772" s="156"/>
      <c r="PWH772" s="156"/>
      <c r="PWI772" s="156"/>
      <c r="PWJ772" s="156"/>
      <c r="PWK772" s="156"/>
      <c r="PWL772" s="156"/>
      <c r="PWM772" s="156"/>
      <c r="PWN772" s="156"/>
      <c r="PWO772" s="156"/>
      <c r="PWP772" s="156"/>
      <c r="PWQ772" s="156"/>
      <c r="PWR772" s="156"/>
      <c r="PWS772" s="156"/>
      <c r="PWT772" s="156"/>
      <c r="PWU772" s="156"/>
      <c r="PWV772" s="156"/>
      <c r="PWW772" s="156"/>
      <c r="PWX772" s="156"/>
      <c r="PWY772" s="156"/>
      <c r="PWZ772" s="156"/>
      <c r="PXA772" s="156"/>
      <c r="PXB772" s="156"/>
      <c r="PXC772" s="156"/>
      <c r="PXD772" s="156"/>
      <c r="PXE772" s="156"/>
      <c r="PXF772" s="156"/>
      <c r="PXG772" s="156"/>
      <c r="PXH772" s="156"/>
      <c r="PXI772" s="156"/>
      <c r="PXJ772" s="156"/>
      <c r="PXK772" s="156"/>
      <c r="PXL772" s="156"/>
      <c r="PXM772" s="156"/>
      <c r="PXN772" s="156"/>
      <c r="PXO772" s="156"/>
      <c r="PXP772" s="156"/>
      <c r="PXQ772" s="156"/>
      <c r="PXR772" s="156"/>
      <c r="PXS772" s="156"/>
      <c r="PXT772" s="156"/>
      <c r="PXU772" s="156"/>
      <c r="PXV772" s="156"/>
      <c r="PXW772" s="156"/>
      <c r="PXX772" s="156"/>
      <c r="PXY772" s="156"/>
      <c r="PXZ772" s="156"/>
      <c r="PYA772" s="156"/>
      <c r="PYB772" s="156"/>
      <c r="PYC772" s="156"/>
      <c r="PYD772" s="156"/>
      <c r="PYE772" s="156"/>
      <c r="PYF772" s="156"/>
      <c r="PYG772" s="156"/>
      <c r="PYH772" s="156"/>
      <c r="PYI772" s="156"/>
      <c r="PYJ772" s="156"/>
      <c r="PYK772" s="156"/>
      <c r="PYL772" s="156"/>
      <c r="PYM772" s="156"/>
      <c r="PYN772" s="156"/>
      <c r="PYO772" s="156"/>
      <c r="PYP772" s="156"/>
      <c r="PYQ772" s="156"/>
      <c r="PYR772" s="156"/>
      <c r="PYS772" s="156"/>
      <c r="PYT772" s="156"/>
      <c r="PYU772" s="156"/>
      <c r="PYV772" s="156"/>
      <c r="PYW772" s="156"/>
      <c r="PYX772" s="156"/>
      <c r="PYY772" s="156"/>
      <c r="PYZ772" s="156"/>
      <c r="PZA772" s="156"/>
      <c r="PZB772" s="156"/>
      <c r="PZC772" s="156"/>
      <c r="PZD772" s="156"/>
      <c r="PZE772" s="156"/>
      <c r="PZF772" s="156"/>
      <c r="PZG772" s="156"/>
      <c r="PZH772" s="156"/>
      <c r="PZI772" s="156"/>
      <c r="PZJ772" s="156"/>
      <c r="PZK772" s="156"/>
      <c r="PZL772" s="156"/>
      <c r="PZM772" s="156"/>
      <c r="PZN772" s="156"/>
      <c r="PZO772" s="156"/>
      <c r="PZP772" s="156"/>
      <c r="PZQ772" s="156"/>
      <c r="PZR772" s="156"/>
      <c r="PZS772" s="156"/>
      <c r="PZT772" s="156"/>
      <c r="PZU772" s="156"/>
      <c r="PZV772" s="156"/>
      <c r="PZW772" s="156"/>
      <c r="PZX772" s="156"/>
      <c r="PZY772" s="156"/>
      <c r="PZZ772" s="156"/>
      <c r="QAA772" s="156"/>
      <c r="QAB772" s="156"/>
      <c r="QAC772" s="156"/>
      <c r="QAD772" s="156"/>
      <c r="QAE772" s="156"/>
      <c r="QAF772" s="156"/>
      <c r="QAG772" s="156"/>
      <c r="QAH772" s="156"/>
      <c r="QAI772" s="156"/>
      <c r="QAJ772" s="156"/>
      <c r="QAK772" s="156"/>
      <c r="QAL772" s="156"/>
      <c r="QAM772" s="156"/>
      <c r="QAN772" s="156"/>
      <c r="QAO772" s="156"/>
      <c r="QAP772" s="156"/>
      <c r="QAQ772" s="156"/>
      <c r="QAR772" s="156"/>
      <c r="QAS772" s="156"/>
      <c r="QAT772" s="156"/>
      <c r="QAU772" s="156"/>
      <c r="QAV772" s="156"/>
      <c r="QAW772" s="156"/>
      <c r="QAX772" s="156"/>
      <c r="QAY772" s="156"/>
      <c r="QAZ772" s="156"/>
      <c r="QBA772" s="156"/>
      <c r="QBB772" s="156"/>
      <c r="QBC772" s="156"/>
      <c r="QBD772" s="156"/>
      <c r="QBE772" s="156"/>
      <c r="QBF772" s="156"/>
      <c r="QBG772" s="156"/>
      <c r="QBH772" s="156"/>
      <c r="QBI772" s="156"/>
      <c r="QBJ772" s="156"/>
      <c r="QBK772" s="156"/>
      <c r="QBL772" s="156"/>
      <c r="QBM772" s="156"/>
      <c r="QBN772" s="156"/>
      <c r="QBO772" s="156"/>
      <c r="QBP772" s="156"/>
      <c r="QBQ772" s="156"/>
      <c r="QBR772" s="156"/>
      <c r="QBS772" s="156"/>
      <c r="QBT772" s="156"/>
      <c r="QBU772" s="156"/>
      <c r="QBV772" s="156"/>
      <c r="QBW772" s="156"/>
      <c r="QBX772" s="156"/>
      <c r="QBY772" s="156"/>
      <c r="QBZ772" s="156"/>
      <c r="QCA772" s="156"/>
      <c r="QCB772" s="156"/>
      <c r="QCC772" s="156"/>
      <c r="QCD772" s="156"/>
      <c r="QCE772" s="156"/>
      <c r="QCF772" s="156"/>
      <c r="QCG772" s="156"/>
      <c r="QCH772" s="156"/>
      <c r="QCI772" s="156"/>
      <c r="QCJ772" s="156"/>
      <c r="QCK772" s="156"/>
      <c r="QCL772" s="156"/>
      <c r="QCM772" s="156"/>
      <c r="QCN772" s="156"/>
      <c r="QCO772" s="156"/>
      <c r="QCP772" s="156"/>
      <c r="QCQ772" s="156"/>
      <c r="QCR772" s="156"/>
      <c r="QCS772" s="156"/>
      <c r="QCT772" s="156"/>
      <c r="QCU772" s="156"/>
      <c r="QCV772" s="156"/>
      <c r="QCW772" s="156"/>
      <c r="QCX772" s="156"/>
      <c r="QCY772" s="156"/>
      <c r="QCZ772" s="156"/>
      <c r="QDA772" s="156"/>
      <c r="QDB772" s="156"/>
      <c r="QDC772" s="156"/>
      <c r="QDD772" s="156"/>
      <c r="QDE772" s="156"/>
      <c r="QDF772" s="156"/>
      <c r="QDG772" s="156"/>
      <c r="QDH772" s="156"/>
      <c r="QDI772" s="156"/>
      <c r="QDJ772" s="156"/>
      <c r="QDK772" s="156"/>
      <c r="QDL772" s="156"/>
      <c r="QDM772" s="156"/>
      <c r="QDN772" s="156"/>
      <c r="QDO772" s="156"/>
      <c r="QDP772" s="156"/>
      <c r="QDQ772" s="156"/>
      <c r="QDR772" s="156"/>
      <c r="QDS772" s="156"/>
      <c r="QDT772" s="156"/>
      <c r="QDU772" s="156"/>
      <c r="QDV772" s="156"/>
      <c r="QDW772" s="156"/>
      <c r="QDX772" s="156"/>
      <c r="QDY772" s="156"/>
      <c r="QDZ772" s="156"/>
      <c r="QEA772" s="156"/>
      <c r="QEB772" s="156"/>
      <c r="QEC772" s="156"/>
      <c r="QED772" s="156"/>
      <c r="QEE772" s="156"/>
      <c r="QEF772" s="156"/>
      <c r="QEG772" s="156"/>
      <c r="QEH772" s="156"/>
      <c r="QEI772" s="156"/>
      <c r="QEJ772" s="156"/>
      <c r="QEK772" s="156"/>
      <c r="QEL772" s="156"/>
      <c r="QEM772" s="156"/>
      <c r="QEN772" s="156"/>
      <c r="QEO772" s="156"/>
      <c r="QEP772" s="156"/>
      <c r="QEQ772" s="156"/>
      <c r="QER772" s="156"/>
      <c r="QES772" s="156"/>
      <c r="QET772" s="156"/>
      <c r="QEU772" s="156"/>
      <c r="QEV772" s="156"/>
      <c r="QEW772" s="156"/>
      <c r="QEX772" s="156"/>
      <c r="QEY772" s="156"/>
      <c r="QEZ772" s="156"/>
      <c r="QFA772" s="156"/>
      <c r="QFB772" s="156"/>
      <c r="QFC772" s="156"/>
      <c r="QFD772" s="156"/>
      <c r="QFE772" s="156"/>
      <c r="QFF772" s="156"/>
      <c r="QFG772" s="156"/>
      <c r="QFH772" s="156"/>
      <c r="QFI772" s="156"/>
      <c r="QFJ772" s="156"/>
      <c r="QFK772" s="156"/>
      <c r="QFL772" s="156"/>
      <c r="QFM772" s="156"/>
      <c r="QFN772" s="156"/>
      <c r="QFO772" s="156"/>
      <c r="QFP772" s="156"/>
      <c r="QFQ772" s="156"/>
      <c r="QFR772" s="156"/>
      <c r="QFS772" s="156"/>
      <c r="QFT772" s="156"/>
      <c r="QFU772" s="156"/>
      <c r="QFV772" s="156"/>
      <c r="QFW772" s="156"/>
      <c r="QFX772" s="156"/>
      <c r="QFY772" s="156"/>
      <c r="QFZ772" s="156"/>
      <c r="QGA772" s="156"/>
      <c r="QGB772" s="156"/>
      <c r="QGC772" s="156"/>
      <c r="QGD772" s="156"/>
      <c r="QGE772" s="156"/>
      <c r="QGF772" s="156"/>
      <c r="QGG772" s="156"/>
      <c r="QGH772" s="156"/>
      <c r="QGI772" s="156"/>
      <c r="QGJ772" s="156"/>
      <c r="QGK772" s="156"/>
      <c r="QGL772" s="156"/>
      <c r="QGM772" s="156"/>
      <c r="QGN772" s="156"/>
      <c r="QGO772" s="156"/>
      <c r="QGP772" s="156"/>
      <c r="QGQ772" s="156"/>
      <c r="QGR772" s="156"/>
      <c r="QGS772" s="156"/>
      <c r="QGT772" s="156"/>
      <c r="QGU772" s="156"/>
      <c r="QGV772" s="156"/>
      <c r="QGW772" s="156"/>
      <c r="QGX772" s="156"/>
      <c r="QGY772" s="156"/>
      <c r="QGZ772" s="156"/>
      <c r="QHA772" s="156"/>
      <c r="QHB772" s="156"/>
      <c r="QHC772" s="156"/>
      <c r="QHD772" s="156"/>
      <c r="QHE772" s="156"/>
      <c r="QHF772" s="156"/>
      <c r="QHG772" s="156"/>
      <c r="QHH772" s="156"/>
      <c r="QHI772" s="156"/>
      <c r="QHJ772" s="156"/>
      <c r="QHK772" s="156"/>
      <c r="QHL772" s="156"/>
      <c r="QHM772" s="156"/>
      <c r="QHN772" s="156"/>
      <c r="QHO772" s="156"/>
      <c r="QHP772" s="156"/>
      <c r="QHQ772" s="156"/>
      <c r="QHR772" s="156"/>
      <c r="QHS772" s="156"/>
      <c r="QHT772" s="156"/>
      <c r="QHU772" s="156"/>
      <c r="QHV772" s="156"/>
      <c r="QHW772" s="156"/>
      <c r="QHX772" s="156"/>
      <c r="QHY772" s="156"/>
      <c r="QHZ772" s="156"/>
      <c r="QIA772" s="156"/>
      <c r="QIB772" s="156"/>
      <c r="QIC772" s="156"/>
      <c r="QID772" s="156"/>
      <c r="QIE772" s="156"/>
      <c r="QIF772" s="156"/>
      <c r="QIG772" s="156"/>
      <c r="QIH772" s="156"/>
      <c r="QII772" s="156"/>
      <c r="QIJ772" s="156"/>
      <c r="QIK772" s="156"/>
      <c r="QIL772" s="156"/>
      <c r="QIM772" s="156"/>
      <c r="QIN772" s="156"/>
      <c r="QIO772" s="156"/>
      <c r="QIP772" s="156"/>
      <c r="QIQ772" s="156"/>
      <c r="QIR772" s="156"/>
      <c r="QIS772" s="156"/>
      <c r="QIT772" s="156"/>
      <c r="QIU772" s="156"/>
      <c r="QIV772" s="156"/>
      <c r="QIW772" s="156"/>
      <c r="QIX772" s="156"/>
      <c r="QIY772" s="156"/>
      <c r="QIZ772" s="156"/>
      <c r="QJA772" s="156"/>
      <c r="QJB772" s="156"/>
      <c r="QJC772" s="156"/>
      <c r="QJD772" s="156"/>
      <c r="QJE772" s="156"/>
      <c r="QJF772" s="156"/>
      <c r="QJG772" s="156"/>
      <c r="QJH772" s="156"/>
      <c r="QJI772" s="156"/>
      <c r="QJJ772" s="156"/>
      <c r="QJK772" s="156"/>
      <c r="QJL772" s="156"/>
      <c r="QJM772" s="156"/>
      <c r="QJN772" s="156"/>
      <c r="QJO772" s="156"/>
      <c r="QJP772" s="156"/>
      <c r="QJQ772" s="156"/>
      <c r="QJR772" s="156"/>
      <c r="QJS772" s="156"/>
      <c r="QJT772" s="156"/>
      <c r="QJU772" s="156"/>
      <c r="QJV772" s="156"/>
      <c r="QJW772" s="156"/>
      <c r="QJX772" s="156"/>
      <c r="QJY772" s="156"/>
      <c r="QJZ772" s="156"/>
      <c r="QKA772" s="156"/>
      <c r="QKB772" s="156"/>
      <c r="QKC772" s="156"/>
      <c r="QKD772" s="156"/>
      <c r="QKE772" s="156"/>
      <c r="QKF772" s="156"/>
      <c r="QKG772" s="156"/>
      <c r="QKH772" s="156"/>
      <c r="QKI772" s="156"/>
      <c r="QKJ772" s="156"/>
      <c r="QKK772" s="156"/>
      <c r="QKL772" s="156"/>
      <c r="QKM772" s="156"/>
      <c r="QKN772" s="156"/>
      <c r="QKO772" s="156"/>
      <c r="QKP772" s="156"/>
      <c r="QKQ772" s="156"/>
      <c r="QKR772" s="156"/>
      <c r="QKS772" s="156"/>
      <c r="QKT772" s="156"/>
      <c r="QKU772" s="156"/>
      <c r="QKV772" s="156"/>
      <c r="QKW772" s="156"/>
      <c r="QKX772" s="156"/>
      <c r="QKY772" s="156"/>
      <c r="QKZ772" s="156"/>
      <c r="QLA772" s="156"/>
      <c r="QLB772" s="156"/>
      <c r="QLC772" s="156"/>
      <c r="QLD772" s="156"/>
      <c r="QLE772" s="156"/>
      <c r="QLF772" s="156"/>
      <c r="QLG772" s="156"/>
      <c r="QLH772" s="156"/>
      <c r="QLI772" s="156"/>
      <c r="QLJ772" s="156"/>
      <c r="QLK772" s="156"/>
      <c r="QLL772" s="156"/>
      <c r="QLM772" s="156"/>
      <c r="QLN772" s="156"/>
      <c r="QLO772" s="156"/>
      <c r="QLP772" s="156"/>
      <c r="QLQ772" s="156"/>
      <c r="QLR772" s="156"/>
      <c r="QLS772" s="156"/>
      <c r="QLT772" s="156"/>
      <c r="QLU772" s="156"/>
      <c r="QLV772" s="156"/>
      <c r="QLW772" s="156"/>
      <c r="QLX772" s="156"/>
      <c r="QLY772" s="156"/>
      <c r="QLZ772" s="156"/>
      <c r="QMA772" s="156"/>
      <c r="QMB772" s="156"/>
      <c r="QMC772" s="156"/>
      <c r="QMD772" s="156"/>
      <c r="QME772" s="156"/>
      <c r="QMF772" s="156"/>
      <c r="QMG772" s="156"/>
      <c r="QMH772" s="156"/>
      <c r="QMI772" s="156"/>
      <c r="QMJ772" s="156"/>
      <c r="QMK772" s="156"/>
      <c r="QML772" s="156"/>
      <c r="QMM772" s="156"/>
      <c r="QMN772" s="156"/>
      <c r="QMO772" s="156"/>
      <c r="QMP772" s="156"/>
      <c r="QMQ772" s="156"/>
      <c r="QMR772" s="156"/>
      <c r="QMS772" s="156"/>
      <c r="QMT772" s="156"/>
      <c r="QMU772" s="156"/>
      <c r="QMV772" s="156"/>
      <c r="QMW772" s="156"/>
      <c r="QMX772" s="156"/>
      <c r="QMY772" s="156"/>
      <c r="QMZ772" s="156"/>
      <c r="QNA772" s="156"/>
      <c r="QNB772" s="156"/>
      <c r="QNC772" s="156"/>
      <c r="QND772" s="156"/>
      <c r="QNE772" s="156"/>
      <c r="QNF772" s="156"/>
      <c r="QNG772" s="156"/>
      <c r="QNH772" s="156"/>
      <c r="QNI772" s="156"/>
      <c r="QNJ772" s="156"/>
      <c r="QNK772" s="156"/>
      <c r="QNL772" s="156"/>
      <c r="QNM772" s="156"/>
      <c r="QNN772" s="156"/>
      <c r="QNO772" s="156"/>
      <c r="QNP772" s="156"/>
      <c r="QNQ772" s="156"/>
      <c r="QNR772" s="156"/>
      <c r="QNS772" s="156"/>
      <c r="QNT772" s="156"/>
      <c r="QNU772" s="156"/>
      <c r="QNV772" s="156"/>
      <c r="QNW772" s="156"/>
      <c r="QNX772" s="156"/>
      <c r="QNY772" s="156"/>
      <c r="QNZ772" s="156"/>
      <c r="QOA772" s="156"/>
      <c r="QOB772" s="156"/>
      <c r="QOC772" s="156"/>
      <c r="QOD772" s="156"/>
      <c r="QOE772" s="156"/>
      <c r="QOF772" s="156"/>
      <c r="QOG772" s="156"/>
      <c r="QOH772" s="156"/>
      <c r="QOI772" s="156"/>
      <c r="QOJ772" s="156"/>
      <c r="QOK772" s="156"/>
      <c r="QOL772" s="156"/>
      <c r="QOM772" s="156"/>
      <c r="QON772" s="156"/>
      <c r="QOO772" s="156"/>
      <c r="QOP772" s="156"/>
      <c r="QOQ772" s="156"/>
      <c r="QOR772" s="156"/>
      <c r="QOS772" s="156"/>
      <c r="QOT772" s="156"/>
      <c r="QOU772" s="156"/>
      <c r="QOV772" s="156"/>
      <c r="QOW772" s="156"/>
      <c r="QOX772" s="156"/>
      <c r="QOY772" s="156"/>
      <c r="QOZ772" s="156"/>
      <c r="QPA772" s="156"/>
      <c r="QPB772" s="156"/>
      <c r="QPC772" s="156"/>
      <c r="QPD772" s="156"/>
      <c r="QPE772" s="156"/>
      <c r="QPF772" s="156"/>
      <c r="QPG772" s="156"/>
      <c r="QPH772" s="156"/>
      <c r="QPI772" s="156"/>
      <c r="QPJ772" s="156"/>
      <c r="QPK772" s="156"/>
      <c r="QPL772" s="156"/>
      <c r="QPM772" s="156"/>
      <c r="QPN772" s="156"/>
      <c r="QPO772" s="156"/>
      <c r="QPP772" s="156"/>
      <c r="QPQ772" s="156"/>
      <c r="QPR772" s="156"/>
      <c r="QPS772" s="156"/>
      <c r="QPT772" s="156"/>
      <c r="QPU772" s="156"/>
      <c r="QPV772" s="156"/>
      <c r="QPW772" s="156"/>
      <c r="QPX772" s="156"/>
      <c r="QPY772" s="156"/>
      <c r="QPZ772" s="156"/>
      <c r="QQA772" s="156"/>
      <c r="QQB772" s="156"/>
      <c r="QQC772" s="156"/>
      <c r="QQD772" s="156"/>
      <c r="QQE772" s="156"/>
      <c r="QQF772" s="156"/>
      <c r="QQG772" s="156"/>
      <c r="QQH772" s="156"/>
      <c r="QQI772" s="156"/>
      <c r="QQJ772" s="156"/>
      <c r="QQK772" s="156"/>
      <c r="QQL772" s="156"/>
      <c r="QQM772" s="156"/>
      <c r="QQN772" s="156"/>
      <c r="QQO772" s="156"/>
      <c r="QQP772" s="156"/>
      <c r="QQQ772" s="156"/>
      <c r="QQR772" s="156"/>
      <c r="QQS772" s="156"/>
      <c r="QQT772" s="156"/>
      <c r="QQU772" s="156"/>
      <c r="QQV772" s="156"/>
      <c r="QQW772" s="156"/>
      <c r="QQX772" s="156"/>
      <c r="QQY772" s="156"/>
      <c r="QQZ772" s="156"/>
      <c r="QRA772" s="156"/>
      <c r="QRB772" s="156"/>
      <c r="QRC772" s="156"/>
      <c r="QRD772" s="156"/>
      <c r="QRE772" s="156"/>
      <c r="QRF772" s="156"/>
      <c r="QRG772" s="156"/>
      <c r="QRH772" s="156"/>
      <c r="QRI772" s="156"/>
      <c r="QRJ772" s="156"/>
      <c r="QRK772" s="156"/>
      <c r="QRL772" s="156"/>
      <c r="QRM772" s="156"/>
      <c r="QRN772" s="156"/>
      <c r="QRO772" s="156"/>
      <c r="QRP772" s="156"/>
      <c r="QRQ772" s="156"/>
      <c r="QRR772" s="156"/>
      <c r="QRS772" s="156"/>
      <c r="QRT772" s="156"/>
      <c r="QRU772" s="156"/>
      <c r="QRV772" s="156"/>
      <c r="QRW772" s="156"/>
      <c r="QRX772" s="156"/>
      <c r="QRY772" s="156"/>
      <c r="QRZ772" s="156"/>
      <c r="QSA772" s="156"/>
      <c r="QSB772" s="156"/>
      <c r="QSC772" s="156"/>
      <c r="QSD772" s="156"/>
      <c r="QSE772" s="156"/>
      <c r="QSF772" s="156"/>
      <c r="QSG772" s="156"/>
      <c r="QSH772" s="156"/>
      <c r="QSI772" s="156"/>
      <c r="QSJ772" s="156"/>
      <c r="QSK772" s="156"/>
      <c r="QSL772" s="156"/>
      <c r="QSM772" s="156"/>
      <c r="QSN772" s="156"/>
      <c r="QSO772" s="156"/>
      <c r="QSP772" s="156"/>
      <c r="QSQ772" s="156"/>
      <c r="QSR772" s="156"/>
      <c r="QSS772" s="156"/>
      <c r="QST772" s="156"/>
      <c r="QSU772" s="156"/>
      <c r="QSV772" s="156"/>
      <c r="QSW772" s="156"/>
      <c r="QSX772" s="156"/>
      <c r="QSY772" s="156"/>
      <c r="QSZ772" s="156"/>
      <c r="QTA772" s="156"/>
      <c r="QTB772" s="156"/>
      <c r="QTC772" s="156"/>
      <c r="QTD772" s="156"/>
      <c r="QTE772" s="156"/>
      <c r="QTF772" s="156"/>
      <c r="QTG772" s="156"/>
      <c r="QTH772" s="156"/>
      <c r="QTI772" s="156"/>
      <c r="QTJ772" s="156"/>
      <c r="QTK772" s="156"/>
      <c r="QTL772" s="156"/>
      <c r="QTM772" s="156"/>
      <c r="QTN772" s="156"/>
      <c r="QTO772" s="156"/>
      <c r="QTP772" s="156"/>
      <c r="QTQ772" s="156"/>
      <c r="QTR772" s="156"/>
      <c r="QTS772" s="156"/>
      <c r="QTT772" s="156"/>
      <c r="QTU772" s="156"/>
      <c r="QTV772" s="156"/>
      <c r="QTW772" s="156"/>
      <c r="QTX772" s="156"/>
      <c r="QTY772" s="156"/>
      <c r="QTZ772" s="156"/>
      <c r="QUA772" s="156"/>
      <c r="QUB772" s="156"/>
      <c r="QUC772" s="156"/>
      <c r="QUD772" s="156"/>
      <c r="QUE772" s="156"/>
      <c r="QUF772" s="156"/>
      <c r="QUG772" s="156"/>
      <c r="QUH772" s="156"/>
      <c r="QUI772" s="156"/>
      <c r="QUJ772" s="156"/>
      <c r="QUK772" s="156"/>
      <c r="QUL772" s="156"/>
      <c r="QUM772" s="156"/>
      <c r="QUN772" s="156"/>
      <c r="QUO772" s="156"/>
      <c r="QUP772" s="156"/>
      <c r="QUQ772" s="156"/>
      <c r="QUR772" s="156"/>
      <c r="QUS772" s="156"/>
      <c r="QUT772" s="156"/>
      <c r="QUU772" s="156"/>
      <c r="QUV772" s="156"/>
      <c r="QUW772" s="156"/>
      <c r="QUX772" s="156"/>
      <c r="QUY772" s="156"/>
      <c r="QUZ772" s="156"/>
      <c r="QVA772" s="156"/>
      <c r="QVB772" s="156"/>
      <c r="QVC772" s="156"/>
      <c r="QVD772" s="156"/>
      <c r="QVE772" s="156"/>
      <c r="QVF772" s="156"/>
      <c r="QVG772" s="156"/>
      <c r="QVH772" s="156"/>
      <c r="QVI772" s="156"/>
      <c r="QVJ772" s="156"/>
      <c r="QVK772" s="156"/>
      <c r="QVL772" s="156"/>
      <c r="QVM772" s="156"/>
      <c r="QVN772" s="156"/>
      <c r="QVO772" s="156"/>
      <c r="QVP772" s="156"/>
      <c r="QVQ772" s="156"/>
      <c r="QVR772" s="156"/>
      <c r="QVS772" s="156"/>
      <c r="QVT772" s="156"/>
      <c r="QVU772" s="156"/>
      <c r="QVV772" s="156"/>
      <c r="QVW772" s="156"/>
      <c r="QVX772" s="156"/>
      <c r="QVY772" s="156"/>
      <c r="QVZ772" s="156"/>
      <c r="QWA772" s="156"/>
      <c r="QWB772" s="156"/>
      <c r="QWC772" s="156"/>
      <c r="QWD772" s="156"/>
      <c r="QWE772" s="156"/>
      <c r="QWF772" s="156"/>
      <c r="QWG772" s="156"/>
      <c r="QWH772" s="156"/>
      <c r="QWI772" s="156"/>
      <c r="QWJ772" s="156"/>
      <c r="QWK772" s="156"/>
      <c r="QWL772" s="156"/>
      <c r="QWM772" s="156"/>
      <c r="QWN772" s="156"/>
      <c r="QWO772" s="156"/>
      <c r="QWP772" s="156"/>
      <c r="QWQ772" s="156"/>
      <c r="QWR772" s="156"/>
      <c r="QWS772" s="156"/>
      <c r="QWT772" s="156"/>
      <c r="QWU772" s="156"/>
      <c r="QWV772" s="156"/>
      <c r="QWW772" s="156"/>
      <c r="QWX772" s="156"/>
      <c r="QWY772" s="156"/>
      <c r="QWZ772" s="156"/>
      <c r="QXA772" s="156"/>
      <c r="QXB772" s="156"/>
      <c r="QXC772" s="156"/>
      <c r="QXD772" s="156"/>
      <c r="QXE772" s="156"/>
      <c r="QXF772" s="156"/>
      <c r="QXG772" s="156"/>
      <c r="QXH772" s="156"/>
      <c r="QXI772" s="156"/>
      <c r="QXJ772" s="156"/>
      <c r="QXK772" s="156"/>
      <c r="QXL772" s="156"/>
      <c r="QXM772" s="156"/>
      <c r="QXN772" s="156"/>
      <c r="QXO772" s="156"/>
      <c r="QXP772" s="156"/>
      <c r="QXQ772" s="156"/>
      <c r="QXR772" s="156"/>
      <c r="QXS772" s="156"/>
      <c r="QXT772" s="156"/>
      <c r="QXU772" s="156"/>
      <c r="QXV772" s="156"/>
      <c r="QXW772" s="156"/>
      <c r="QXX772" s="156"/>
      <c r="QXY772" s="156"/>
      <c r="QXZ772" s="156"/>
      <c r="QYA772" s="156"/>
      <c r="QYB772" s="156"/>
      <c r="QYC772" s="156"/>
      <c r="QYD772" s="156"/>
      <c r="QYE772" s="156"/>
      <c r="QYF772" s="156"/>
      <c r="QYG772" s="156"/>
      <c r="QYH772" s="156"/>
      <c r="QYI772" s="156"/>
      <c r="QYJ772" s="156"/>
      <c r="QYK772" s="156"/>
      <c r="QYL772" s="156"/>
      <c r="QYM772" s="156"/>
      <c r="QYN772" s="156"/>
      <c r="QYO772" s="156"/>
      <c r="QYP772" s="156"/>
      <c r="QYQ772" s="156"/>
      <c r="QYR772" s="156"/>
      <c r="QYS772" s="156"/>
      <c r="QYT772" s="156"/>
      <c r="QYU772" s="156"/>
      <c r="QYV772" s="156"/>
      <c r="QYW772" s="156"/>
      <c r="QYX772" s="156"/>
      <c r="QYY772" s="156"/>
      <c r="QYZ772" s="156"/>
      <c r="QZA772" s="156"/>
      <c r="QZB772" s="156"/>
      <c r="QZC772" s="156"/>
      <c r="QZD772" s="156"/>
      <c r="QZE772" s="156"/>
      <c r="QZF772" s="156"/>
      <c r="QZG772" s="156"/>
      <c r="QZH772" s="156"/>
      <c r="QZI772" s="156"/>
      <c r="QZJ772" s="156"/>
      <c r="QZK772" s="156"/>
      <c r="QZL772" s="156"/>
      <c r="QZM772" s="156"/>
      <c r="QZN772" s="156"/>
      <c r="QZO772" s="156"/>
      <c r="QZP772" s="156"/>
      <c r="QZQ772" s="156"/>
      <c r="QZR772" s="156"/>
      <c r="QZS772" s="156"/>
      <c r="QZT772" s="156"/>
      <c r="QZU772" s="156"/>
      <c r="QZV772" s="156"/>
      <c r="QZW772" s="156"/>
      <c r="QZX772" s="156"/>
      <c r="QZY772" s="156"/>
      <c r="QZZ772" s="156"/>
      <c r="RAA772" s="156"/>
      <c r="RAB772" s="156"/>
      <c r="RAC772" s="156"/>
      <c r="RAD772" s="156"/>
      <c r="RAE772" s="156"/>
      <c r="RAF772" s="156"/>
      <c r="RAG772" s="156"/>
      <c r="RAH772" s="156"/>
      <c r="RAI772" s="156"/>
      <c r="RAJ772" s="156"/>
      <c r="RAK772" s="156"/>
      <c r="RAL772" s="156"/>
      <c r="RAM772" s="156"/>
      <c r="RAN772" s="156"/>
      <c r="RAO772" s="156"/>
      <c r="RAP772" s="156"/>
      <c r="RAQ772" s="156"/>
      <c r="RAR772" s="156"/>
      <c r="RAS772" s="156"/>
      <c r="RAT772" s="156"/>
      <c r="RAU772" s="156"/>
      <c r="RAV772" s="156"/>
      <c r="RAW772" s="156"/>
      <c r="RAX772" s="156"/>
      <c r="RAY772" s="156"/>
      <c r="RAZ772" s="156"/>
      <c r="RBA772" s="156"/>
      <c r="RBB772" s="156"/>
      <c r="RBC772" s="156"/>
      <c r="RBD772" s="156"/>
      <c r="RBE772" s="156"/>
      <c r="RBF772" s="156"/>
      <c r="RBG772" s="156"/>
      <c r="RBH772" s="156"/>
      <c r="RBI772" s="156"/>
      <c r="RBJ772" s="156"/>
      <c r="RBK772" s="156"/>
      <c r="RBL772" s="156"/>
      <c r="RBM772" s="156"/>
      <c r="RBN772" s="156"/>
      <c r="RBO772" s="156"/>
      <c r="RBP772" s="156"/>
      <c r="RBQ772" s="156"/>
      <c r="RBR772" s="156"/>
      <c r="RBS772" s="156"/>
      <c r="RBT772" s="156"/>
      <c r="RBU772" s="156"/>
      <c r="RBV772" s="156"/>
      <c r="RBW772" s="156"/>
      <c r="RBX772" s="156"/>
      <c r="RBY772" s="156"/>
      <c r="RBZ772" s="156"/>
      <c r="RCA772" s="156"/>
      <c r="RCB772" s="156"/>
      <c r="RCC772" s="156"/>
      <c r="RCD772" s="156"/>
      <c r="RCE772" s="156"/>
      <c r="RCF772" s="156"/>
      <c r="RCG772" s="156"/>
      <c r="RCH772" s="156"/>
      <c r="RCI772" s="156"/>
      <c r="RCJ772" s="156"/>
      <c r="RCK772" s="156"/>
      <c r="RCL772" s="156"/>
      <c r="RCM772" s="156"/>
      <c r="RCN772" s="156"/>
      <c r="RCO772" s="156"/>
      <c r="RCP772" s="156"/>
      <c r="RCQ772" s="156"/>
      <c r="RCR772" s="156"/>
      <c r="RCS772" s="156"/>
      <c r="RCT772" s="156"/>
      <c r="RCU772" s="156"/>
      <c r="RCV772" s="156"/>
      <c r="RCW772" s="156"/>
      <c r="RCX772" s="156"/>
      <c r="RCY772" s="156"/>
      <c r="RCZ772" s="156"/>
      <c r="RDA772" s="156"/>
      <c r="RDB772" s="156"/>
      <c r="RDC772" s="156"/>
      <c r="RDD772" s="156"/>
      <c r="RDE772" s="156"/>
      <c r="RDF772" s="156"/>
      <c r="RDG772" s="156"/>
      <c r="RDH772" s="156"/>
      <c r="RDI772" s="156"/>
      <c r="RDJ772" s="156"/>
      <c r="RDK772" s="156"/>
      <c r="RDL772" s="156"/>
      <c r="RDM772" s="156"/>
      <c r="RDN772" s="156"/>
      <c r="RDO772" s="156"/>
      <c r="RDP772" s="156"/>
      <c r="RDQ772" s="156"/>
      <c r="RDR772" s="156"/>
      <c r="RDS772" s="156"/>
      <c r="RDT772" s="156"/>
      <c r="RDU772" s="156"/>
      <c r="RDV772" s="156"/>
      <c r="RDW772" s="156"/>
      <c r="RDX772" s="156"/>
      <c r="RDY772" s="156"/>
      <c r="RDZ772" s="156"/>
      <c r="REA772" s="156"/>
      <c r="REB772" s="156"/>
      <c r="REC772" s="156"/>
      <c r="RED772" s="156"/>
      <c r="REE772" s="156"/>
      <c r="REF772" s="156"/>
      <c r="REG772" s="156"/>
      <c r="REH772" s="156"/>
      <c r="REI772" s="156"/>
      <c r="REJ772" s="156"/>
      <c r="REK772" s="156"/>
      <c r="REL772" s="156"/>
      <c r="REM772" s="156"/>
      <c r="REN772" s="156"/>
      <c r="REO772" s="156"/>
      <c r="REP772" s="156"/>
      <c r="REQ772" s="156"/>
      <c r="RER772" s="156"/>
      <c r="RES772" s="156"/>
      <c r="RET772" s="156"/>
      <c r="REU772" s="156"/>
      <c r="REV772" s="156"/>
      <c r="REW772" s="156"/>
      <c r="REX772" s="156"/>
      <c r="REY772" s="156"/>
      <c r="REZ772" s="156"/>
      <c r="RFA772" s="156"/>
      <c r="RFB772" s="156"/>
      <c r="RFC772" s="156"/>
      <c r="RFD772" s="156"/>
      <c r="RFE772" s="156"/>
      <c r="RFF772" s="156"/>
      <c r="RFG772" s="156"/>
      <c r="RFH772" s="156"/>
      <c r="RFI772" s="156"/>
      <c r="RFJ772" s="156"/>
      <c r="RFK772" s="156"/>
      <c r="RFL772" s="156"/>
      <c r="RFM772" s="156"/>
      <c r="RFN772" s="156"/>
      <c r="RFO772" s="156"/>
      <c r="RFP772" s="156"/>
      <c r="RFQ772" s="156"/>
      <c r="RFR772" s="156"/>
      <c r="RFS772" s="156"/>
      <c r="RFT772" s="156"/>
      <c r="RFU772" s="156"/>
      <c r="RFV772" s="156"/>
      <c r="RFW772" s="156"/>
      <c r="RFX772" s="156"/>
      <c r="RFY772" s="156"/>
      <c r="RFZ772" s="156"/>
      <c r="RGA772" s="156"/>
      <c r="RGB772" s="156"/>
      <c r="RGC772" s="156"/>
      <c r="RGD772" s="156"/>
      <c r="RGE772" s="156"/>
      <c r="RGF772" s="156"/>
      <c r="RGG772" s="156"/>
      <c r="RGH772" s="156"/>
      <c r="RGI772" s="156"/>
      <c r="RGJ772" s="156"/>
      <c r="RGK772" s="156"/>
      <c r="RGL772" s="156"/>
      <c r="RGM772" s="156"/>
      <c r="RGN772" s="156"/>
      <c r="RGO772" s="156"/>
      <c r="RGP772" s="156"/>
      <c r="RGQ772" s="156"/>
      <c r="RGR772" s="156"/>
      <c r="RGS772" s="156"/>
      <c r="RGT772" s="156"/>
      <c r="RGU772" s="156"/>
      <c r="RGV772" s="156"/>
      <c r="RGW772" s="156"/>
      <c r="RGX772" s="156"/>
      <c r="RGY772" s="156"/>
      <c r="RGZ772" s="156"/>
      <c r="RHA772" s="156"/>
      <c r="RHB772" s="156"/>
      <c r="RHC772" s="156"/>
      <c r="RHD772" s="156"/>
      <c r="RHE772" s="156"/>
      <c r="RHF772" s="156"/>
      <c r="RHG772" s="156"/>
      <c r="RHH772" s="156"/>
      <c r="RHI772" s="156"/>
      <c r="RHJ772" s="156"/>
      <c r="RHK772" s="156"/>
      <c r="RHL772" s="156"/>
      <c r="RHM772" s="156"/>
      <c r="RHN772" s="156"/>
      <c r="RHO772" s="156"/>
      <c r="RHP772" s="156"/>
      <c r="RHQ772" s="156"/>
      <c r="RHR772" s="156"/>
      <c r="RHS772" s="156"/>
      <c r="RHT772" s="156"/>
      <c r="RHU772" s="156"/>
      <c r="RHV772" s="156"/>
      <c r="RHW772" s="156"/>
      <c r="RHX772" s="156"/>
      <c r="RHY772" s="156"/>
      <c r="RHZ772" s="156"/>
      <c r="RIA772" s="156"/>
      <c r="RIB772" s="156"/>
      <c r="RIC772" s="156"/>
      <c r="RID772" s="156"/>
      <c r="RIE772" s="156"/>
      <c r="RIF772" s="156"/>
      <c r="RIG772" s="156"/>
      <c r="RIH772" s="156"/>
      <c r="RII772" s="156"/>
      <c r="RIJ772" s="156"/>
      <c r="RIK772" s="156"/>
      <c r="RIL772" s="156"/>
      <c r="RIM772" s="156"/>
      <c r="RIN772" s="156"/>
      <c r="RIO772" s="156"/>
      <c r="RIP772" s="156"/>
      <c r="RIQ772" s="156"/>
      <c r="RIR772" s="156"/>
      <c r="RIS772" s="156"/>
      <c r="RIT772" s="156"/>
      <c r="RIU772" s="156"/>
      <c r="RIV772" s="156"/>
      <c r="RIW772" s="156"/>
      <c r="RIX772" s="156"/>
      <c r="RIY772" s="156"/>
      <c r="RIZ772" s="156"/>
      <c r="RJA772" s="156"/>
      <c r="RJB772" s="156"/>
      <c r="RJC772" s="156"/>
      <c r="RJD772" s="156"/>
      <c r="RJE772" s="156"/>
      <c r="RJF772" s="156"/>
      <c r="RJG772" s="156"/>
      <c r="RJH772" s="156"/>
      <c r="RJI772" s="156"/>
      <c r="RJJ772" s="156"/>
      <c r="RJK772" s="156"/>
      <c r="RJL772" s="156"/>
      <c r="RJM772" s="156"/>
      <c r="RJN772" s="156"/>
      <c r="RJO772" s="156"/>
      <c r="RJP772" s="156"/>
      <c r="RJQ772" s="156"/>
      <c r="RJR772" s="156"/>
      <c r="RJS772" s="156"/>
      <c r="RJT772" s="156"/>
      <c r="RJU772" s="156"/>
      <c r="RJV772" s="156"/>
      <c r="RJW772" s="156"/>
      <c r="RJX772" s="156"/>
      <c r="RJY772" s="156"/>
      <c r="RJZ772" s="156"/>
      <c r="RKA772" s="156"/>
      <c r="RKB772" s="156"/>
      <c r="RKC772" s="156"/>
      <c r="RKD772" s="156"/>
      <c r="RKE772" s="156"/>
      <c r="RKF772" s="156"/>
      <c r="RKG772" s="156"/>
      <c r="RKH772" s="156"/>
      <c r="RKI772" s="156"/>
      <c r="RKJ772" s="156"/>
      <c r="RKK772" s="156"/>
      <c r="RKL772" s="156"/>
      <c r="RKM772" s="156"/>
      <c r="RKN772" s="156"/>
      <c r="RKO772" s="156"/>
      <c r="RKP772" s="156"/>
      <c r="RKQ772" s="156"/>
      <c r="RKR772" s="156"/>
      <c r="RKS772" s="156"/>
      <c r="RKT772" s="156"/>
      <c r="RKU772" s="156"/>
      <c r="RKV772" s="156"/>
      <c r="RKW772" s="156"/>
      <c r="RKX772" s="156"/>
      <c r="RKY772" s="156"/>
      <c r="RKZ772" s="156"/>
      <c r="RLA772" s="156"/>
      <c r="RLB772" s="156"/>
      <c r="RLC772" s="156"/>
      <c r="RLD772" s="156"/>
      <c r="RLE772" s="156"/>
      <c r="RLF772" s="156"/>
      <c r="RLG772" s="156"/>
      <c r="RLH772" s="156"/>
      <c r="RLI772" s="156"/>
      <c r="RLJ772" s="156"/>
      <c r="RLK772" s="156"/>
      <c r="RLL772" s="156"/>
      <c r="RLM772" s="156"/>
      <c r="RLN772" s="156"/>
      <c r="RLO772" s="156"/>
      <c r="RLP772" s="156"/>
      <c r="RLQ772" s="156"/>
      <c r="RLR772" s="156"/>
      <c r="RLS772" s="156"/>
      <c r="RLT772" s="156"/>
      <c r="RLU772" s="156"/>
      <c r="RLV772" s="156"/>
      <c r="RLW772" s="156"/>
      <c r="RLX772" s="156"/>
      <c r="RLY772" s="156"/>
      <c r="RLZ772" s="156"/>
      <c r="RMA772" s="156"/>
      <c r="RMB772" s="156"/>
      <c r="RMC772" s="156"/>
      <c r="RMD772" s="156"/>
      <c r="RME772" s="156"/>
      <c r="RMF772" s="156"/>
      <c r="RMG772" s="156"/>
      <c r="RMH772" s="156"/>
      <c r="RMI772" s="156"/>
      <c r="RMJ772" s="156"/>
      <c r="RMK772" s="156"/>
      <c r="RML772" s="156"/>
      <c r="RMM772" s="156"/>
      <c r="RMN772" s="156"/>
      <c r="RMO772" s="156"/>
      <c r="RMP772" s="156"/>
      <c r="RMQ772" s="156"/>
      <c r="RMR772" s="156"/>
      <c r="RMS772" s="156"/>
      <c r="RMT772" s="156"/>
      <c r="RMU772" s="156"/>
      <c r="RMV772" s="156"/>
      <c r="RMW772" s="156"/>
      <c r="RMX772" s="156"/>
      <c r="RMY772" s="156"/>
      <c r="RMZ772" s="156"/>
      <c r="RNA772" s="156"/>
      <c r="RNB772" s="156"/>
      <c r="RNC772" s="156"/>
      <c r="RND772" s="156"/>
      <c r="RNE772" s="156"/>
      <c r="RNF772" s="156"/>
      <c r="RNG772" s="156"/>
      <c r="RNH772" s="156"/>
      <c r="RNI772" s="156"/>
      <c r="RNJ772" s="156"/>
      <c r="RNK772" s="156"/>
      <c r="RNL772" s="156"/>
      <c r="RNM772" s="156"/>
      <c r="RNN772" s="156"/>
      <c r="RNO772" s="156"/>
      <c r="RNP772" s="156"/>
      <c r="RNQ772" s="156"/>
      <c r="RNR772" s="156"/>
      <c r="RNS772" s="156"/>
      <c r="RNT772" s="156"/>
      <c r="RNU772" s="156"/>
      <c r="RNV772" s="156"/>
      <c r="RNW772" s="156"/>
      <c r="RNX772" s="156"/>
      <c r="RNY772" s="156"/>
      <c r="RNZ772" s="156"/>
      <c r="ROA772" s="156"/>
      <c r="ROB772" s="156"/>
      <c r="ROC772" s="156"/>
      <c r="ROD772" s="156"/>
      <c r="ROE772" s="156"/>
      <c r="ROF772" s="156"/>
      <c r="ROG772" s="156"/>
      <c r="ROH772" s="156"/>
      <c r="ROI772" s="156"/>
      <c r="ROJ772" s="156"/>
      <c r="ROK772" s="156"/>
      <c r="ROL772" s="156"/>
      <c r="ROM772" s="156"/>
      <c r="RON772" s="156"/>
      <c r="ROO772" s="156"/>
      <c r="ROP772" s="156"/>
      <c r="ROQ772" s="156"/>
      <c r="ROR772" s="156"/>
      <c r="ROS772" s="156"/>
      <c r="ROT772" s="156"/>
      <c r="ROU772" s="156"/>
      <c r="ROV772" s="156"/>
      <c r="ROW772" s="156"/>
      <c r="ROX772" s="156"/>
      <c r="ROY772" s="156"/>
      <c r="ROZ772" s="156"/>
      <c r="RPA772" s="156"/>
      <c r="RPB772" s="156"/>
      <c r="RPC772" s="156"/>
      <c r="RPD772" s="156"/>
      <c r="RPE772" s="156"/>
      <c r="RPF772" s="156"/>
      <c r="RPG772" s="156"/>
      <c r="RPH772" s="156"/>
      <c r="RPI772" s="156"/>
      <c r="RPJ772" s="156"/>
      <c r="RPK772" s="156"/>
      <c r="RPL772" s="156"/>
      <c r="RPM772" s="156"/>
      <c r="RPN772" s="156"/>
      <c r="RPO772" s="156"/>
      <c r="RPP772" s="156"/>
      <c r="RPQ772" s="156"/>
      <c r="RPR772" s="156"/>
      <c r="RPS772" s="156"/>
      <c r="RPT772" s="156"/>
      <c r="RPU772" s="156"/>
      <c r="RPV772" s="156"/>
      <c r="RPW772" s="156"/>
      <c r="RPX772" s="156"/>
      <c r="RPY772" s="156"/>
      <c r="RPZ772" s="156"/>
      <c r="RQA772" s="156"/>
      <c r="RQB772" s="156"/>
      <c r="RQC772" s="156"/>
      <c r="RQD772" s="156"/>
      <c r="RQE772" s="156"/>
      <c r="RQF772" s="156"/>
      <c r="RQG772" s="156"/>
      <c r="RQH772" s="156"/>
      <c r="RQI772" s="156"/>
      <c r="RQJ772" s="156"/>
      <c r="RQK772" s="156"/>
      <c r="RQL772" s="156"/>
      <c r="RQM772" s="156"/>
      <c r="RQN772" s="156"/>
      <c r="RQO772" s="156"/>
      <c r="RQP772" s="156"/>
      <c r="RQQ772" s="156"/>
      <c r="RQR772" s="156"/>
      <c r="RQS772" s="156"/>
      <c r="RQT772" s="156"/>
      <c r="RQU772" s="156"/>
      <c r="RQV772" s="156"/>
      <c r="RQW772" s="156"/>
      <c r="RQX772" s="156"/>
      <c r="RQY772" s="156"/>
      <c r="RQZ772" s="156"/>
      <c r="RRA772" s="156"/>
      <c r="RRB772" s="156"/>
      <c r="RRC772" s="156"/>
      <c r="RRD772" s="156"/>
      <c r="RRE772" s="156"/>
      <c r="RRF772" s="156"/>
      <c r="RRG772" s="156"/>
      <c r="RRH772" s="156"/>
      <c r="RRI772" s="156"/>
      <c r="RRJ772" s="156"/>
      <c r="RRK772" s="156"/>
      <c r="RRL772" s="156"/>
      <c r="RRM772" s="156"/>
      <c r="RRN772" s="156"/>
      <c r="RRO772" s="156"/>
      <c r="RRP772" s="156"/>
      <c r="RRQ772" s="156"/>
      <c r="RRR772" s="156"/>
      <c r="RRS772" s="156"/>
      <c r="RRT772" s="156"/>
      <c r="RRU772" s="156"/>
      <c r="RRV772" s="156"/>
      <c r="RRW772" s="156"/>
      <c r="RRX772" s="156"/>
      <c r="RRY772" s="156"/>
      <c r="RRZ772" s="156"/>
      <c r="RSA772" s="156"/>
      <c r="RSB772" s="156"/>
      <c r="RSC772" s="156"/>
      <c r="RSD772" s="156"/>
      <c r="RSE772" s="156"/>
      <c r="RSF772" s="156"/>
      <c r="RSG772" s="156"/>
      <c r="RSH772" s="156"/>
      <c r="RSI772" s="156"/>
      <c r="RSJ772" s="156"/>
      <c r="RSK772" s="156"/>
      <c r="RSL772" s="156"/>
      <c r="RSM772" s="156"/>
      <c r="RSN772" s="156"/>
      <c r="RSO772" s="156"/>
      <c r="RSP772" s="156"/>
      <c r="RSQ772" s="156"/>
      <c r="RSR772" s="156"/>
      <c r="RSS772" s="156"/>
      <c r="RST772" s="156"/>
      <c r="RSU772" s="156"/>
      <c r="RSV772" s="156"/>
      <c r="RSW772" s="156"/>
      <c r="RSX772" s="156"/>
      <c r="RSY772" s="156"/>
      <c r="RSZ772" s="156"/>
      <c r="RTA772" s="156"/>
      <c r="RTB772" s="156"/>
      <c r="RTC772" s="156"/>
      <c r="RTD772" s="156"/>
      <c r="RTE772" s="156"/>
      <c r="RTF772" s="156"/>
      <c r="RTG772" s="156"/>
      <c r="RTH772" s="156"/>
      <c r="RTI772" s="156"/>
      <c r="RTJ772" s="156"/>
      <c r="RTK772" s="156"/>
      <c r="RTL772" s="156"/>
      <c r="RTM772" s="156"/>
      <c r="RTN772" s="156"/>
      <c r="RTO772" s="156"/>
      <c r="RTP772" s="156"/>
      <c r="RTQ772" s="156"/>
      <c r="RTR772" s="156"/>
      <c r="RTS772" s="156"/>
      <c r="RTT772" s="156"/>
      <c r="RTU772" s="156"/>
      <c r="RTV772" s="156"/>
      <c r="RTW772" s="156"/>
      <c r="RTX772" s="156"/>
      <c r="RTY772" s="156"/>
      <c r="RTZ772" s="156"/>
      <c r="RUA772" s="156"/>
      <c r="RUB772" s="156"/>
      <c r="RUC772" s="156"/>
      <c r="RUD772" s="156"/>
      <c r="RUE772" s="156"/>
      <c r="RUF772" s="156"/>
      <c r="RUG772" s="156"/>
      <c r="RUH772" s="156"/>
      <c r="RUI772" s="156"/>
      <c r="RUJ772" s="156"/>
      <c r="RUK772" s="156"/>
      <c r="RUL772" s="156"/>
      <c r="RUM772" s="156"/>
      <c r="RUN772" s="156"/>
      <c r="RUO772" s="156"/>
      <c r="RUP772" s="156"/>
      <c r="RUQ772" s="156"/>
      <c r="RUR772" s="156"/>
      <c r="RUS772" s="156"/>
      <c r="RUT772" s="156"/>
      <c r="RUU772" s="156"/>
      <c r="RUV772" s="156"/>
      <c r="RUW772" s="156"/>
      <c r="RUX772" s="156"/>
      <c r="RUY772" s="156"/>
      <c r="RUZ772" s="156"/>
      <c r="RVA772" s="156"/>
      <c r="RVB772" s="156"/>
      <c r="RVC772" s="156"/>
      <c r="RVD772" s="156"/>
      <c r="RVE772" s="156"/>
      <c r="RVF772" s="156"/>
      <c r="RVG772" s="156"/>
      <c r="RVH772" s="156"/>
      <c r="RVI772" s="156"/>
      <c r="RVJ772" s="156"/>
      <c r="RVK772" s="156"/>
      <c r="RVL772" s="156"/>
      <c r="RVM772" s="156"/>
      <c r="RVN772" s="156"/>
      <c r="RVO772" s="156"/>
      <c r="RVP772" s="156"/>
      <c r="RVQ772" s="156"/>
      <c r="RVR772" s="156"/>
      <c r="RVS772" s="156"/>
      <c r="RVT772" s="156"/>
      <c r="RVU772" s="156"/>
      <c r="RVV772" s="156"/>
      <c r="RVW772" s="156"/>
      <c r="RVX772" s="156"/>
      <c r="RVY772" s="156"/>
      <c r="RVZ772" s="156"/>
      <c r="RWA772" s="156"/>
      <c r="RWB772" s="156"/>
      <c r="RWC772" s="156"/>
      <c r="RWD772" s="156"/>
      <c r="RWE772" s="156"/>
      <c r="RWF772" s="156"/>
      <c r="RWG772" s="156"/>
      <c r="RWH772" s="156"/>
      <c r="RWI772" s="156"/>
      <c r="RWJ772" s="156"/>
      <c r="RWK772" s="156"/>
      <c r="RWL772" s="156"/>
      <c r="RWM772" s="156"/>
      <c r="RWN772" s="156"/>
      <c r="RWO772" s="156"/>
      <c r="RWP772" s="156"/>
      <c r="RWQ772" s="156"/>
      <c r="RWR772" s="156"/>
      <c r="RWS772" s="156"/>
      <c r="RWT772" s="156"/>
      <c r="RWU772" s="156"/>
      <c r="RWV772" s="156"/>
      <c r="RWW772" s="156"/>
      <c r="RWX772" s="156"/>
      <c r="RWY772" s="156"/>
      <c r="RWZ772" s="156"/>
      <c r="RXA772" s="156"/>
      <c r="RXB772" s="156"/>
      <c r="RXC772" s="156"/>
      <c r="RXD772" s="156"/>
      <c r="RXE772" s="156"/>
      <c r="RXF772" s="156"/>
      <c r="RXG772" s="156"/>
      <c r="RXH772" s="156"/>
      <c r="RXI772" s="156"/>
      <c r="RXJ772" s="156"/>
      <c r="RXK772" s="156"/>
      <c r="RXL772" s="156"/>
      <c r="RXM772" s="156"/>
      <c r="RXN772" s="156"/>
      <c r="RXO772" s="156"/>
      <c r="RXP772" s="156"/>
      <c r="RXQ772" s="156"/>
      <c r="RXR772" s="156"/>
      <c r="RXS772" s="156"/>
      <c r="RXT772" s="156"/>
      <c r="RXU772" s="156"/>
      <c r="RXV772" s="156"/>
      <c r="RXW772" s="156"/>
      <c r="RXX772" s="156"/>
      <c r="RXY772" s="156"/>
      <c r="RXZ772" s="156"/>
      <c r="RYA772" s="156"/>
      <c r="RYB772" s="156"/>
      <c r="RYC772" s="156"/>
      <c r="RYD772" s="156"/>
      <c r="RYE772" s="156"/>
      <c r="RYF772" s="156"/>
      <c r="RYG772" s="156"/>
      <c r="RYH772" s="156"/>
      <c r="RYI772" s="156"/>
      <c r="RYJ772" s="156"/>
      <c r="RYK772" s="156"/>
      <c r="RYL772" s="156"/>
      <c r="RYM772" s="156"/>
      <c r="RYN772" s="156"/>
      <c r="RYO772" s="156"/>
      <c r="RYP772" s="156"/>
      <c r="RYQ772" s="156"/>
      <c r="RYR772" s="156"/>
      <c r="RYS772" s="156"/>
      <c r="RYT772" s="156"/>
      <c r="RYU772" s="156"/>
      <c r="RYV772" s="156"/>
      <c r="RYW772" s="156"/>
      <c r="RYX772" s="156"/>
      <c r="RYY772" s="156"/>
      <c r="RYZ772" s="156"/>
      <c r="RZA772" s="156"/>
      <c r="RZB772" s="156"/>
      <c r="RZC772" s="156"/>
      <c r="RZD772" s="156"/>
      <c r="RZE772" s="156"/>
      <c r="RZF772" s="156"/>
      <c r="RZG772" s="156"/>
      <c r="RZH772" s="156"/>
      <c r="RZI772" s="156"/>
      <c r="RZJ772" s="156"/>
      <c r="RZK772" s="156"/>
      <c r="RZL772" s="156"/>
      <c r="RZM772" s="156"/>
      <c r="RZN772" s="156"/>
      <c r="RZO772" s="156"/>
      <c r="RZP772" s="156"/>
      <c r="RZQ772" s="156"/>
      <c r="RZR772" s="156"/>
      <c r="RZS772" s="156"/>
      <c r="RZT772" s="156"/>
      <c r="RZU772" s="156"/>
      <c r="RZV772" s="156"/>
      <c r="RZW772" s="156"/>
      <c r="RZX772" s="156"/>
      <c r="RZY772" s="156"/>
      <c r="RZZ772" s="156"/>
      <c r="SAA772" s="156"/>
      <c r="SAB772" s="156"/>
      <c r="SAC772" s="156"/>
      <c r="SAD772" s="156"/>
      <c r="SAE772" s="156"/>
      <c r="SAF772" s="156"/>
      <c r="SAG772" s="156"/>
      <c r="SAH772" s="156"/>
      <c r="SAI772" s="156"/>
      <c r="SAJ772" s="156"/>
      <c r="SAK772" s="156"/>
      <c r="SAL772" s="156"/>
      <c r="SAM772" s="156"/>
      <c r="SAN772" s="156"/>
      <c r="SAO772" s="156"/>
      <c r="SAP772" s="156"/>
      <c r="SAQ772" s="156"/>
      <c r="SAR772" s="156"/>
      <c r="SAS772" s="156"/>
      <c r="SAT772" s="156"/>
      <c r="SAU772" s="156"/>
      <c r="SAV772" s="156"/>
      <c r="SAW772" s="156"/>
      <c r="SAX772" s="156"/>
      <c r="SAY772" s="156"/>
      <c r="SAZ772" s="156"/>
      <c r="SBA772" s="156"/>
      <c r="SBB772" s="156"/>
      <c r="SBC772" s="156"/>
      <c r="SBD772" s="156"/>
      <c r="SBE772" s="156"/>
      <c r="SBF772" s="156"/>
      <c r="SBG772" s="156"/>
      <c r="SBH772" s="156"/>
      <c r="SBI772" s="156"/>
      <c r="SBJ772" s="156"/>
      <c r="SBK772" s="156"/>
      <c r="SBL772" s="156"/>
      <c r="SBM772" s="156"/>
      <c r="SBN772" s="156"/>
      <c r="SBO772" s="156"/>
      <c r="SBP772" s="156"/>
      <c r="SBQ772" s="156"/>
      <c r="SBR772" s="156"/>
      <c r="SBS772" s="156"/>
      <c r="SBT772" s="156"/>
      <c r="SBU772" s="156"/>
      <c r="SBV772" s="156"/>
      <c r="SBW772" s="156"/>
      <c r="SBX772" s="156"/>
      <c r="SBY772" s="156"/>
      <c r="SBZ772" s="156"/>
      <c r="SCA772" s="156"/>
      <c r="SCB772" s="156"/>
      <c r="SCC772" s="156"/>
      <c r="SCD772" s="156"/>
      <c r="SCE772" s="156"/>
      <c r="SCF772" s="156"/>
      <c r="SCG772" s="156"/>
      <c r="SCH772" s="156"/>
      <c r="SCI772" s="156"/>
      <c r="SCJ772" s="156"/>
      <c r="SCK772" s="156"/>
      <c r="SCL772" s="156"/>
      <c r="SCM772" s="156"/>
      <c r="SCN772" s="156"/>
      <c r="SCO772" s="156"/>
      <c r="SCP772" s="156"/>
      <c r="SCQ772" s="156"/>
      <c r="SCR772" s="156"/>
      <c r="SCS772" s="156"/>
      <c r="SCT772" s="156"/>
      <c r="SCU772" s="156"/>
      <c r="SCV772" s="156"/>
      <c r="SCW772" s="156"/>
      <c r="SCX772" s="156"/>
      <c r="SCY772" s="156"/>
      <c r="SCZ772" s="156"/>
      <c r="SDA772" s="156"/>
      <c r="SDB772" s="156"/>
      <c r="SDC772" s="156"/>
      <c r="SDD772" s="156"/>
      <c r="SDE772" s="156"/>
      <c r="SDF772" s="156"/>
      <c r="SDG772" s="156"/>
      <c r="SDH772" s="156"/>
      <c r="SDI772" s="156"/>
      <c r="SDJ772" s="156"/>
      <c r="SDK772" s="156"/>
      <c r="SDL772" s="156"/>
      <c r="SDM772" s="156"/>
      <c r="SDN772" s="156"/>
      <c r="SDO772" s="156"/>
      <c r="SDP772" s="156"/>
      <c r="SDQ772" s="156"/>
      <c r="SDR772" s="156"/>
      <c r="SDS772" s="156"/>
      <c r="SDT772" s="156"/>
      <c r="SDU772" s="156"/>
      <c r="SDV772" s="156"/>
      <c r="SDW772" s="156"/>
      <c r="SDX772" s="156"/>
      <c r="SDY772" s="156"/>
      <c r="SDZ772" s="156"/>
      <c r="SEA772" s="156"/>
      <c r="SEB772" s="156"/>
      <c r="SEC772" s="156"/>
      <c r="SED772" s="156"/>
      <c r="SEE772" s="156"/>
      <c r="SEF772" s="156"/>
      <c r="SEG772" s="156"/>
      <c r="SEH772" s="156"/>
      <c r="SEI772" s="156"/>
      <c r="SEJ772" s="156"/>
      <c r="SEK772" s="156"/>
      <c r="SEL772" s="156"/>
      <c r="SEM772" s="156"/>
      <c r="SEN772" s="156"/>
      <c r="SEO772" s="156"/>
      <c r="SEP772" s="156"/>
      <c r="SEQ772" s="156"/>
      <c r="SER772" s="156"/>
      <c r="SES772" s="156"/>
      <c r="SET772" s="156"/>
      <c r="SEU772" s="156"/>
      <c r="SEV772" s="156"/>
      <c r="SEW772" s="156"/>
      <c r="SEX772" s="156"/>
      <c r="SEY772" s="156"/>
      <c r="SEZ772" s="156"/>
      <c r="SFA772" s="156"/>
      <c r="SFB772" s="156"/>
      <c r="SFC772" s="156"/>
      <c r="SFD772" s="156"/>
      <c r="SFE772" s="156"/>
      <c r="SFF772" s="156"/>
      <c r="SFG772" s="156"/>
      <c r="SFH772" s="156"/>
      <c r="SFI772" s="156"/>
      <c r="SFJ772" s="156"/>
      <c r="SFK772" s="156"/>
      <c r="SFL772" s="156"/>
      <c r="SFM772" s="156"/>
      <c r="SFN772" s="156"/>
      <c r="SFO772" s="156"/>
      <c r="SFP772" s="156"/>
      <c r="SFQ772" s="156"/>
      <c r="SFR772" s="156"/>
      <c r="SFS772" s="156"/>
      <c r="SFT772" s="156"/>
      <c r="SFU772" s="156"/>
      <c r="SFV772" s="156"/>
      <c r="SFW772" s="156"/>
      <c r="SFX772" s="156"/>
      <c r="SFY772" s="156"/>
      <c r="SFZ772" s="156"/>
      <c r="SGA772" s="156"/>
      <c r="SGB772" s="156"/>
      <c r="SGC772" s="156"/>
      <c r="SGD772" s="156"/>
      <c r="SGE772" s="156"/>
      <c r="SGF772" s="156"/>
      <c r="SGG772" s="156"/>
      <c r="SGH772" s="156"/>
      <c r="SGI772" s="156"/>
      <c r="SGJ772" s="156"/>
      <c r="SGK772" s="156"/>
      <c r="SGL772" s="156"/>
      <c r="SGM772" s="156"/>
      <c r="SGN772" s="156"/>
      <c r="SGO772" s="156"/>
      <c r="SGP772" s="156"/>
      <c r="SGQ772" s="156"/>
      <c r="SGR772" s="156"/>
      <c r="SGS772" s="156"/>
      <c r="SGT772" s="156"/>
      <c r="SGU772" s="156"/>
      <c r="SGV772" s="156"/>
      <c r="SGW772" s="156"/>
      <c r="SGX772" s="156"/>
      <c r="SGY772" s="156"/>
      <c r="SGZ772" s="156"/>
      <c r="SHA772" s="156"/>
      <c r="SHB772" s="156"/>
      <c r="SHC772" s="156"/>
      <c r="SHD772" s="156"/>
      <c r="SHE772" s="156"/>
      <c r="SHF772" s="156"/>
      <c r="SHG772" s="156"/>
      <c r="SHH772" s="156"/>
      <c r="SHI772" s="156"/>
      <c r="SHJ772" s="156"/>
      <c r="SHK772" s="156"/>
      <c r="SHL772" s="156"/>
      <c r="SHM772" s="156"/>
      <c r="SHN772" s="156"/>
      <c r="SHO772" s="156"/>
      <c r="SHP772" s="156"/>
      <c r="SHQ772" s="156"/>
      <c r="SHR772" s="156"/>
      <c r="SHS772" s="156"/>
      <c r="SHT772" s="156"/>
      <c r="SHU772" s="156"/>
      <c r="SHV772" s="156"/>
      <c r="SHW772" s="156"/>
      <c r="SHX772" s="156"/>
      <c r="SHY772" s="156"/>
      <c r="SHZ772" s="156"/>
      <c r="SIA772" s="156"/>
      <c r="SIB772" s="156"/>
      <c r="SIC772" s="156"/>
      <c r="SID772" s="156"/>
      <c r="SIE772" s="156"/>
      <c r="SIF772" s="156"/>
      <c r="SIG772" s="156"/>
      <c r="SIH772" s="156"/>
      <c r="SII772" s="156"/>
      <c r="SIJ772" s="156"/>
      <c r="SIK772" s="156"/>
      <c r="SIL772" s="156"/>
      <c r="SIM772" s="156"/>
      <c r="SIN772" s="156"/>
      <c r="SIO772" s="156"/>
      <c r="SIP772" s="156"/>
      <c r="SIQ772" s="156"/>
      <c r="SIR772" s="156"/>
      <c r="SIS772" s="156"/>
      <c r="SIT772" s="156"/>
      <c r="SIU772" s="156"/>
      <c r="SIV772" s="156"/>
      <c r="SIW772" s="156"/>
      <c r="SIX772" s="156"/>
      <c r="SIY772" s="156"/>
      <c r="SIZ772" s="156"/>
      <c r="SJA772" s="156"/>
      <c r="SJB772" s="156"/>
      <c r="SJC772" s="156"/>
      <c r="SJD772" s="156"/>
      <c r="SJE772" s="156"/>
      <c r="SJF772" s="156"/>
      <c r="SJG772" s="156"/>
      <c r="SJH772" s="156"/>
      <c r="SJI772" s="156"/>
      <c r="SJJ772" s="156"/>
      <c r="SJK772" s="156"/>
      <c r="SJL772" s="156"/>
      <c r="SJM772" s="156"/>
      <c r="SJN772" s="156"/>
      <c r="SJO772" s="156"/>
      <c r="SJP772" s="156"/>
      <c r="SJQ772" s="156"/>
      <c r="SJR772" s="156"/>
      <c r="SJS772" s="156"/>
      <c r="SJT772" s="156"/>
      <c r="SJU772" s="156"/>
      <c r="SJV772" s="156"/>
      <c r="SJW772" s="156"/>
      <c r="SJX772" s="156"/>
      <c r="SJY772" s="156"/>
      <c r="SJZ772" s="156"/>
      <c r="SKA772" s="156"/>
      <c r="SKB772" s="156"/>
      <c r="SKC772" s="156"/>
      <c r="SKD772" s="156"/>
      <c r="SKE772" s="156"/>
      <c r="SKF772" s="156"/>
      <c r="SKG772" s="156"/>
      <c r="SKH772" s="156"/>
      <c r="SKI772" s="156"/>
      <c r="SKJ772" s="156"/>
      <c r="SKK772" s="156"/>
      <c r="SKL772" s="156"/>
      <c r="SKM772" s="156"/>
      <c r="SKN772" s="156"/>
      <c r="SKO772" s="156"/>
      <c r="SKP772" s="156"/>
      <c r="SKQ772" s="156"/>
      <c r="SKR772" s="156"/>
      <c r="SKS772" s="156"/>
      <c r="SKT772" s="156"/>
      <c r="SKU772" s="156"/>
      <c r="SKV772" s="156"/>
      <c r="SKW772" s="156"/>
      <c r="SKX772" s="156"/>
      <c r="SKY772" s="156"/>
      <c r="SKZ772" s="156"/>
      <c r="SLA772" s="156"/>
      <c r="SLB772" s="156"/>
      <c r="SLC772" s="156"/>
      <c r="SLD772" s="156"/>
      <c r="SLE772" s="156"/>
      <c r="SLF772" s="156"/>
      <c r="SLG772" s="156"/>
      <c r="SLH772" s="156"/>
      <c r="SLI772" s="156"/>
      <c r="SLJ772" s="156"/>
      <c r="SLK772" s="156"/>
      <c r="SLL772" s="156"/>
      <c r="SLM772" s="156"/>
      <c r="SLN772" s="156"/>
      <c r="SLO772" s="156"/>
      <c r="SLP772" s="156"/>
      <c r="SLQ772" s="156"/>
      <c r="SLR772" s="156"/>
      <c r="SLS772" s="156"/>
      <c r="SLT772" s="156"/>
      <c r="SLU772" s="156"/>
      <c r="SLV772" s="156"/>
      <c r="SLW772" s="156"/>
      <c r="SLX772" s="156"/>
      <c r="SLY772" s="156"/>
      <c r="SLZ772" s="156"/>
      <c r="SMA772" s="156"/>
      <c r="SMB772" s="156"/>
      <c r="SMC772" s="156"/>
      <c r="SMD772" s="156"/>
      <c r="SME772" s="156"/>
      <c r="SMF772" s="156"/>
      <c r="SMG772" s="156"/>
      <c r="SMH772" s="156"/>
      <c r="SMI772" s="156"/>
      <c r="SMJ772" s="156"/>
      <c r="SMK772" s="156"/>
      <c r="SML772" s="156"/>
      <c r="SMM772" s="156"/>
      <c r="SMN772" s="156"/>
      <c r="SMO772" s="156"/>
      <c r="SMP772" s="156"/>
      <c r="SMQ772" s="156"/>
      <c r="SMR772" s="156"/>
      <c r="SMS772" s="156"/>
      <c r="SMT772" s="156"/>
      <c r="SMU772" s="156"/>
      <c r="SMV772" s="156"/>
      <c r="SMW772" s="156"/>
      <c r="SMX772" s="156"/>
      <c r="SMY772" s="156"/>
      <c r="SMZ772" s="156"/>
      <c r="SNA772" s="156"/>
      <c r="SNB772" s="156"/>
      <c r="SNC772" s="156"/>
      <c r="SND772" s="156"/>
      <c r="SNE772" s="156"/>
      <c r="SNF772" s="156"/>
      <c r="SNG772" s="156"/>
      <c r="SNH772" s="156"/>
      <c r="SNI772" s="156"/>
      <c r="SNJ772" s="156"/>
      <c r="SNK772" s="156"/>
      <c r="SNL772" s="156"/>
      <c r="SNM772" s="156"/>
      <c r="SNN772" s="156"/>
      <c r="SNO772" s="156"/>
      <c r="SNP772" s="156"/>
      <c r="SNQ772" s="156"/>
      <c r="SNR772" s="156"/>
      <c r="SNS772" s="156"/>
      <c r="SNT772" s="156"/>
      <c r="SNU772" s="156"/>
      <c r="SNV772" s="156"/>
      <c r="SNW772" s="156"/>
      <c r="SNX772" s="156"/>
      <c r="SNY772" s="156"/>
      <c r="SNZ772" s="156"/>
      <c r="SOA772" s="156"/>
      <c r="SOB772" s="156"/>
      <c r="SOC772" s="156"/>
      <c r="SOD772" s="156"/>
      <c r="SOE772" s="156"/>
      <c r="SOF772" s="156"/>
      <c r="SOG772" s="156"/>
      <c r="SOH772" s="156"/>
      <c r="SOI772" s="156"/>
      <c r="SOJ772" s="156"/>
      <c r="SOK772" s="156"/>
      <c r="SOL772" s="156"/>
      <c r="SOM772" s="156"/>
      <c r="SON772" s="156"/>
      <c r="SOO772" s="156"/>
      <c r="SOP772" s="156"/>
      <c r="SOQ772" s="156"/>
      <c r="SOR772" s="156"/>
      <c r="SOS772" s="156"/>
      <c r="SOT772" s="156"/>
      <c r="SOU772" s="156"/>
      <c r="SOV772" s="156"/>
      <c r="SOW772" s="156"/>
      <c r="SOX772" s="156"/>
      <c r="SOY772" s="156"/>
      <c r="SOZ772" s="156"/>
      <c r="SPA772" s="156"/>
      <c r="SPB772" s="156"/>
      <c r="SPC772" s="156"/>
      <c r="SPD772" s="156"/>
      <c r="SPE772" s="156"/>
      <c r="SPF772" s="156"/>
      <c r="SPG772" s="156"/>
      <c r="SPH772" s="156"/>
      <c r="SPI772" s="156"/>
      <c r="SPJ772" s="156"/>
      <c r="SPK772" s="156"/>
      <c r="SPL772" s="156"/>
      <c r="SPM772" s="156"/>
      <c r="SPN772" s="156"/>
      <c r="SPO772" s="156"/>
      <c r="SPP772" s="156"/>
      <c r="SPQ772" s="156"/>
      <c r="SPR772" s="156"/>
      <c r="SPS772" s="156"/>
      <c r="SPT772" s="156"/>
      <c r="SPU772" s="156"/>
      <c r="SPV772" s="156"/>
      <c r="SPW772" s="156"/>
      <c r="SPX772" s="156"/>
      <c r="SPY772" s="156"/>
      <c r="SPZ772" s="156"/>
      <c r="SQA772" s="156"/>
      <c r="SQB772" s="156"/>
      <c r="SQC772" s="156"/>
      <c r="SQD772" s="156"/>
      <c r="SQE772" s="156"/>
      <c r="SQF772" s="156"/>
      <c r="SQG772" s="156"/>
      <c r="SQH772" s="156"/>
      <c r="SQI772" s="156"/>
      <c r="SQJ772" s="156"/>
      <c r="SQK772" s="156"/>
      <c r="SQL772" s="156"/>
      <c r="SQM772" s="156"/>
      <c r="SQN772" s="156"/>
      <c r="SQO772" s="156"/>
      <c r="SQP772" s="156"/>
      <c r="SQQ772" s="156"/>
      <c r="SQR772" s="156"/>
      <c r="SQS772" s="156"/>
      <c r="SQT772" s="156"/>
      <c r="SQU772" s="156"/>
      <c r="SQV772" s="156"/>
      <c r="SQW772" s="156"/>
      <c r="SQX772" s="156"/>
      <c r="SQY772" s="156"/>
      <c r="SQZ772" s="156"/>
      <c r="SRA772" s="156"/>
      <c r="SRB772" s="156"/>
      <c r="SRC772" s="156"/>
      <c r="SRD772" s="156"/>
      <c r="SRE772" s="156"/>
      <c r="SRF772" s="156"/>
      <c r="SRG772" s="156"/>
      <c r="SRH772" s="156"/>
      <c r="SRI772" s="156"/>
      <c r="SRJ772" s="156"/>
      <c r="SRK772" s="156"/>
      <c r="SRL772" s="156"/>
      <c r="SRM772" s="156"/>
      <c r="SRN772" s="156"/>
      <c r="SRO772" s="156"/>
      <c r="SRP772" s="156"/>
      <c r="SRQ772" s="156"/>
      <c r="SRR772" s="156"/>
      <c r="SRS772" s="156"/>
      <c r="SRT772" s="156"/>
      <c r="SRU772" s="156"/>
      <c r="SRV772" s="156"/>
      <c r="SRW772" s="156"/>
      <c r="SRX772" s="156"/>
      <c r="SRY772" s="156"/>
      <c r="SRZ772" s="156"/>
      <c r="SSA772" s="156"/>
      <c r="SSB772" s="156"/>
      <c r="SSC772" s="156"/>
      <c r="SSD772" s="156"/>
      <c r="SSE772" s="156"/>
      <c r="SSF772" s="156"/>
      <c r="SSG772" s="156"/>
      <c r="SSH772" s="156"/>
      <c r="SSI772" s="156"/>
      <c r="SSJ772" s="156"/>
      <c r="SSK772" s="156"/>
      <c r="SSL772" s="156"/>
      <c r="SSM772" s="156"/>
      <c r="SSN772" s="156"/>
      <c r="SSO772" s="156"/>
      <c r="SSP772" s="156"/>
      <c r="SSQ772" s="156"/>
      <c r="SSR772" s="156"/>
      <c r="SSS772" s="156"/>
      <c r="SST772" s="156"/>
      <c r="SSU772" s="156"/>
      <c r="SSV772" s="156"/>
      <c r="SSW772" s="156"/>
      <c r="SSX772" s="156"/>
      <c r="SSY772" s="156"/>
      <c r="SSZ772" s="156"/>
      <c r="STA772" s="156"/>
      <c r="STB772" s="156"/>
      <c r="STC772" s="156"/>
      <c r="STD772" s="156"/>
      <c r="STE772" s="156"/>
      <c r="STF772" s="156"/>
      <c r="STG772" s="156"/>
      <c r="STH772" s="156"/>
      <c r="STI772" s="156"/>
      <c r="STJ772" s="156"/>
      <c r="STK772" s="156"/>
      <c r="STL772" s="156"/>
      <c r="STM772" s="156"/>
      <c r="STN772" s="156"/>
      <c r="STO772" s="156"/>
      <c r="STP772" s="156"/>
      <c r="STQ772" s="156"/>
      <c r="STR772" s="156"/>
      <c r="STS772" s="156"/>
      <c r="STT772" s="156"/>
      <c r="STU772" s="156"/>
      <c r="STV772" s="156"/>
      <c r="STW772" s="156"/>
      <c r="STX772" s="156"/>
      <c r="STY772" s="156"/>
      <c r="STZ772" s="156"/>
      <c r="SUA772" s="156"/>
      <c r="SUB772" s="156"/>
      <c r="SUC772" s="156"/>
      <c r="SUD772" s="156"/>
      <c r="SUE772" s="156"/>
      <c r="SUF772" s="156"/>
      <c r="SUG772" s="156"/>
      <c r="SUH772" s="156"/>
      <c r="SUI772" s="156"/>
      <c r="SUJ772" s="156"/>
      <c r="SUK772" s="156"/>
      <c r="SUL772" s="156"/>
      <c r="SUM772" s="156"/>
      <c r="SUN772" s="156"/>
      <c r="SUO772" s="156"/>
      <c r="SUP772" s="156"/>
      <c r="SUQ772" s="156"/>
      <c r="SUR772" s="156"/>
      <c r="SUS772" s="156"/>
      <c r="SUT772" s="156"/>
      <c r="SUU772" s="156"/>
      <c r="SUV772" s="156"/>
      <c r="SUW772" s="156"/>
      <c r="SUX772" s="156"/>
      <c r="SUY772" s="156"/>
      <c r="SUZ772" s="156"/>
      <c r="SVA772" s="156"/>
      <c r="SVB772" s="156"/>
      <c r="SVC772" s="156"/>
      <c r="SVD772" s="156"/>
      <c r="SVE772" s="156"/>
      <c r="SVF772" s="156"/>
      <c r="SVG772" s="156"/>
      <c r="SVH772" s="156"/>
      <c r="SVI772" s="156"/>
      <c r="SVJ772" s="156"/>
      <c r="SVK772" s="156"/>
      <c r="SVL772" s="156"/>
      <c r="SVM772" s="156"/>
      <c r="SVN772" s="156"/>
      <c r="SVO772" s="156"/>
      <c r="SVP772" s="156"/>
      <c r="SVQ772" s="156"/>
      <c r="SVR772" s="156"/>
      <c r="SVS772" s="156"/>
      <c r="SVT772" s="156"/>
      <c r="SVU772" s="156"/>
      <c r="SVV772" s="156"/>
      <c r="SVW772" s="156"/>
      <c r="SVX772" s="156"/>
      <c r="SVY772" s="156"/>
      <c r="SVZ772" s="156"/>
      <c r="SWA772" s="156"/>
      <c r="SWB772" s="156"/>
      <c r="SWC772" s="156"/>
      <c r="SWD772" s="156"/>
      <c r="SWE772" s="156"/>
      <c r="SWF772" s="156"/>
      <c r="SWG772" s="156"/>
      <c r="SWH772" s="156"/>
      <c r="SWI772" s="156"/>
      <c r="SWJ772" s="156"/>
      <c r="SWK772" s="156"/>
      <c r="SWL772" s="156"/>
      <c r="SWM772" s="156"/>
      <c r="SWN772" s="156"/>
      <c r="SWO772" s="156"/>
      <c r="SWP772" s="156"/>
      <c r="SWQ772" s="156"/>
      <c r="SWR772" s="156"/>
      <c r="SWS772" s="156"/>
      <c r="SWT772" s="156"/>
      <c r="SWU772" s="156"/>
      <c r="SWV772" s="156"/>
      <c r="SWW772" s="156"/>
      <c r="SWX772" s="156"/>
      <c r="SWY772" s="156"/>
      <c r="SWZ772" s="156"/>
      <c r="SXA772" s="156"/>
      <c r="SXB772" s="156"/>
      <c r="SXC772" s="156"/>
      <c r="SXD772" s="156"/>
      <c r="SXE772" s="156"/>
      <c r="SXF772" s="156"/>
      <c r="SXG772" s="156"/>
      <c r="SXH772" s="156"/>
      <c r="SXI772" s="156"/>
      <c r="SXJ772" s="156"/>
      <c r="SXK772" s="156"/>
      <c r="SXL772" s="156"/>
      <c r="SXM772" s="156"/>
      <c r="SXN772" s="156"/>
      <c r="SXO772" s="156"/>
      <c r="SXP772" s="156"/>
      <c r="SXQ772" s="156"/>
      <c r="SXR772" s="156"/>
      <c r="SXS772" s="156"/>
      <c r="SXT772" s="156"/>
      <c r="SXU772" s="156"/>
      <c r="SXV772" s="156"/>
      <c r="SXW772" s="156"/>
      <c r="SXX772" s="156"/>
      <c r="SXY772" s="156"/>
      <c r="SXZ772" s="156"/>
      <c r="SYA772" s="156"/>
      <c r="SYB772" s="156"/>
      <c r="SYC772" s="156"/>
      <c r="SYD772" s="156"/>
      <c r="SYE772" s="156"/>
      <c r="SYF772" s="156"/>
      <c r="SYG772" s="156"/>
      <c r="SYH772" s="156"/>
      <c r="SYI772" s="156"/>
      <c r="SYJ772" s="156"/>
      <c r="SYK772" s="156"/>
      <c r="SYL772" s="156"/>
      <c r="SYM772" s="156"/>
      <c r="SYN772" s="156"/>
      <c r="SYO772" s="156"/>
      <c r="SYP772" s="156"/>
      <c r="SYQ772" s="156"/>
      <c r="SYR772" s="156"/>
      <c r="SYS772" s="156"/>
      <c r="SYT772" s="156"/>
      <c r="SYU772" s="156"/>
      <c r="SYV772" s="156"/>
      <c r="SYW772" s="156"/>
      <c r="SYX772" s="156"/>
      <c r="SYY772" s="156"/>
      <c r="SYZ772" s="156"/>
      <c r="SZA772" s="156"/>
      <c r="SZB772" s="156"/>
      <c r="SZC772" s="156"/>
      <c r="SZD772" s="156"/>
      <c r="SZE772" s="156"/>
      <c r="SZF772" s="156"/>
      <c r="SZG772" s="156"/>
      <c r="SZH772" s="156"/>
      <c r="SZI772" s="156"/>
      <c r="SZJ772" s="156"/>
      <c r="SZK772" s="156"/>
      <c r="SZL772" s="156"/>
      <c r="SZM772" s="156"/>
      <c r="SZN772" s="156"/>
      <c r="SZO772" s="156"/>
      <c r="SZP772" s="156"/>
      <c r="SZQ772" s="156"/>
      <c r="SZR772" s="156"/>
      <c r="SZS772" s="156"/>
      <c r="SZT772" s="156"/>
      <c r="SZU772" s="156"/>
      <c r="SZV772" s="156"/>
      <c r="SZW772" s="156"/>
      <c r="SZX772" s="156"/>
      <c r="SZY772" s="156"/>
      <c r="SZZ772" s="156"/>
      <c r="TAA772" s="156"/>
      <c r="TAB772" s="156"/>
      <c r="TAC772" s="156"/>
      <c r="TAD772" s="156"/>
      <c r="TAE772" s="156"/>
      <c r="TAF772" s="156"/>
      <c r="TAG772" s="156"/>
      <c r="TAH772" s="156"/>
      <c r="TAI772" s="156"/>
      <c r="TAJ772" s="156"/>
      <c r="TAK772" s="156"/>
      <c r="TAL772" s="156"/>
      <c r="TAM772" s="156"/>
      <c r="TAN772" s="156"/>
      <c r="TAO772" s="156"/>
      <c r="TAP772" s="156"/>
      <c r="TAQ772" s="156"/>
      <c r="TAR772" s="156"/>
      <c r="TAS772" s="156"/>
      <c r="TAT772" s="156"/>
      <c r="TAU772" s="156"/>
      <c r="TAV772" s="156"/>
      <c r="TAW772" s="156"/>
      <c r="TAX772" s="156"/>
      <c r="TAY772" s="156"/>
      <c r="TAZ772" s="156"/>
      <c r="TBA772" s="156"/>
      <c r="TBB772" s="156"/>
      <c r="TBC772" s="156"/>
      <c r="TBD772" s="156"/>
      <c r="TBE772" s="156"/>
      <c r="TBF772" s="156"/>
      <c r="TBG772" s="156"/>
      <c r="TBH772" s="156"/>
      <c r="TBI772" s="156"/>
      <c r="TBJ772" s="156"/>
      <c r="TBK772" s="156"/>
      <c r="TBL772" s="156"/>
      <c r="TBM772" s="156"/>
      <c r="TBN772" s="156"/>
      <c r="TBO772" s="156"/>
      <c r="TBP772" s="156"/>
      <c r="TBQ772" s="156"/>
      <c r="TBR772" s="156"/>
      <c r="TBS772" s="156"/>
      <c r="TBT772" s="156"/>
      <c r="TBU772" s="156"/>
      <c r="TBV772" s="156"/>
      <c r="TBW772" s="156"/>
      <c r="TBX772" s="156"/>
      <c r="TBY772" s="156"/>
      <c r="TBZ772" s="156"/>
      <c r="TCA772" s="156"/>
      <c r="TCB772" s="156"/>
      <c r="TCC772" s="156"/>
      <c r="TCD772" s="156"/>
      <c r="TCE772" s="156"/>
      <c r="TCF772" s="156"/>
      <c r="TCG772" s="156"/>
      <c r="TCH772" s="156"/>
      <c r="TCI772" s="156"/>
      <c r="TCJ772" s="156"/>
      <c r="TCK772" s="156"/>
      <c r="TCL772" s="156"/>
      <c r="TCM772" s="156"/>
      <c r="TCN772" s="156"/>
      <c r="TCO772" s="156"/>
      <c r="TCP772" s="156"/>
      <c r="TCQ772" s="156"/>
      <c r="TCR772" s="156"/>
      <c r="TCS772" s="156"/>
      <c r="TCT772" s="156"/>
      <c r="TCU772" s="156"/>
      <c r="TCV772" s="156"/>
      <c r="TCW772" s="156"/>
      <c r="TCX772" s="156"/>
      <c r="TCY772" s="156"/>
      <c r="TCZ772" s="156"/>
      <c r="TDA772" s="156"/>
      <c r="TDB772" s="156"/>
      <c r="TDC772" s="156"/>
      <c r="TDD772" s="156"/>
      <c r="TDE772" s="156"/>
      <c r="TDF772" s="156"/>
      <c r="TDG772" s="156"/>
      <c r="TDH772" s="156"/>
      <c r="TDI772" s="156"/>
      <c r="TDJ772" s="156"/>
      <c r="TDK772" s="156"/>
      <c r="TDL772" s="156"/>
      <c r="TDM772" s="156"/>
      <c r="TDN772" s="156"/>
      <c r="TDO772" s="156"/>
      <c r="TDP772" s="156"/>
      <c r="TDQ772" s="156"/>
      <c r="TDR772" s="156"/>
      <c r="TDS772" s="156"/>
      <c r="TDT772" s="156"/>
      <c r="TDU772" s="156"/>
      <c r="TDV772" s="156"/>
      <c r="TDW772" s="156"/>
      <c r="TDX772" s="156"/>
      <c r="TDY772" s="156"/>
      <c r="TDZ772" s="156"/>
      <c r="TEA772" s="156"/>
      <c r="TEB772" s="156"/>
      <c r="TEC772" s="156"/>
      <c r="TED772" s="156"/>
      <c r="TEE772" s="156"/>
      <c r="TEF772" s="156"/>
      <c r="TEG772" s="156"/>
      <c r="TEH772" s="156"/>
      <c r="TEI772" s="156"/>
      <c r="TEJ772" s="156"/>
      <c r="TEK772" s="156"/>
      <c r="TEL772" s="156"/>
      <c r="TEM772" s="156"/>
      <c r="TEN772" s="156"/>
      <c r="TEO772" s="156"/>
      <c r="TEP772" s="156"/>
      <c r="TEQ772" s="156"/>
      <c r="TER772" s="156"/>
      <c r="TES772" s="156"/>
      <c r="TET772" s="156"/>
      <c r="TEU772" s="156"/>
      <c r="TEV772" s="156"/>
      <c r="TEW772" s="156"/>
      <c r="TEX772" s="156"/>
      <c r="TEY772" s="156"/>
      <c r="TEZ772" s="156"/>
      <c r="TFA772" s="156"/>
      <c r="TFB772" s="156"/>
      <c r="TFC772" s="156"/>
      <c r="TFD772" s="156"/>
      <c r="TFE772" s="156"/>
      <c r="TFF772" s="156"/>
      <c r="TFG772" s="156"/>
      <c r="TFH772" s="156"/>
      <c r="TFI772" s="156"/>
      <c r="TFJ772" s="156"/>
      <c r="TFK772" s="156"/>
      <c r="TFL772" s="156"/>
      <c r="TFM772" s="156"/>
      <c r="TFN772" s="156"/>
      <c r="TFO772" s="156"/>
      <c r="TFP772" s="156"/>
      <c r="TFQ772" s="156"/>
      <c r="TFR772" s="156"/>
      <c r="TFS772" s="156"/>
      <c r="TFT772" s="156"/>
      <c r="TFU772" s="156"/>
      <c r="TFV772" s="156"/>
      <c r="TFW772" s="156"/>
      <c r="TFX772" s="156"/>
      <c r="TFY772" s="156"/>
      <c r="TFZ772" s="156"/>
      <c r="TGA772" s="156"/>
      <c r="TGB772" s="156"/>
      <c r="TGC772" s="156"/>
      <c r="TGD772" s="156"/>
      <c r="TGE772" s="156"/>
      <c r="TGF772" s="156"/>
      <c r="TGG772" s="156"/>
      <c r="TGH772" s="156"/>
      <c r="TGI772" s="156"/>
      <c r="TGJ772" s="156"/>
      <c r="TGK772" s="156"/>
      <c r="TGL772" s="156"/>
      <c r="TGM772" s="156"/>
      <c r="TGN772" s="156"/>
      <c r="TGO772" s="156"/>
      <c r="TGP772" s="156"/>
      <c r="TGQ772" s="156"/>
      <c r="TGR772" s="156"/>
      <c r="TGS772" s="156"/>
      <c r="TGT772" s="156"/>
      <c r="TGU772" s="156"/>
      <c r="TGV772" s="156"/>
      <c r="TGW772" s="156"/>
      <c r="TGX772" s="156"/>
      <c r="TGY772" s="156"/>
      <c r="TGZ772" s="156"/>
      <c r="THA772" s="156"/>
      <c r="THB772" s="156"/>
      <c r="THC772" s="156"/>
      <c r="THD772" s="156"/>
      <c r="THE772" s="156"/>
      <c r="THF772" s="156"/>
      <c r="THG772" s="156"/>
      <c r="THH772" s="156"/>
      <c r="THI772" s="156"/>
      <c r="THJ772" s="156"/>
      <c r="THK772" s="156"/>
      <c r="THL772" s="156"/>
      <c r="THM772" s="156"/>
      <c r="THN772" s="156"/>
      <c r="THO772" s="156"/>
      <c r="THP772" s="156"/>
      <c r="THQ772" s="156"/>
      <c r="THR772" s="156"/>
      <c r="THS772" s="156"/>
      <c r="THT772" s="156"/>
      <c r="THU772" s="156"/>
      <c r="THV772" s="156"/>
      <c r="THW772" s="156"/>
      <c r="THX772" s="156"/>
      <c r="THY772" s="156"/>
      <c r="THZ772" s="156"/>
      <c r="TIA772" s="156"/>
      <c r="TIB772" s="156"/>
      <c r="TIC772" s="156"/>
      <c r="TID772" s="156"/>
      <c r="TIE772" s="156"/>
      <c r="TIF772" s="156"/>
      <c r="TIG772" s="156"/>
      <c r="TIH772" s="156"/>
      <c r="TII772" s="156"/>
      <c r="TIJ772" s="156"/>
      <c r="TIK772" s="156"/>
      <c r="TIL772" s="156"/>
      <c r="TIM772" s="156"/>
      <c r="TIN772" s="156"/>
      <c r="TIO772" s="156"/>
      <c r="TIP772" s="156"/>
      <c r="TIQ772" s="156"/>
      <c r="TIR772" s="156"/>
      <c r="TIS772" s="156"/>
      <c r="TIT772" s="156"/>
      <c r="TIU772" s="156"/>
      <c r="TIV772" s="156"/>
      <c r="TIW772" s="156"/>
      <c r="TIX772" s="156"/>
      <c r="TIY772" s="156"/>
      <c r="TIZ772" s="156"/>
      <c r="TJA772" s="156"/>
      <c r="TJB772" s="156"/>
      <c r="TJC772" s="156"/>
      <c r="TJD772" s="156"/>
      <c r="TJE772" s="156"/>
      <c r="TJF772" s="156"/>
      <c r="TJG772" s="156"/>
      <c r="TJH772" s="156"/>
      <c r="TJI772" s="156"/>
      <c r="TJJ772" s="156"/>
      <c r="TJK772" s="156"/>
      <c r="TJL772" s="156"/>
      <c r="TJM772" s="156"/>
      <c r="TJN772" s="156"/>
      <c r="TJO772" s="156"/>
      <c r="TJP772" s="156"/>
      <c r="TJQ772" s="156"/>
      <c r="TJR772" s="156"/>
      <c r="TJS772" s="156"/>
      <c r="TJT772" s="156"/>
      <c r="TJU772" s="156"/>
      <c r="TJV772" s="156"/>
      <c r="TJW772" s="156"/>
      <c r="TJX772" s="156"/>
      <c r="TJY772" s="156"/>
      <c r="TJZ772" s="156"/>
      <c r="TKA772" s="156"/>
      <c r="TKB772" s="156"/>
      <c r="TKC772" s="156"/>
      <c r="TKD772" s="156"/>
      <c r="TKE772" s="156"/>
      <c r="TKF772" s="156"/>
      <c r="TKG772" s="156"/>
      <c r="TKH772" s="156"/>
      <c r="TKI772" s="156"/>
      <c r="TKJ772" s="156"/>
      <c r="TKK772" s="156"/>
      <c r="TKL772" s="156"/>
      <c r="TKM772" s="156"/>
      <c r="TKN772" s="156"/>
      <c r="TKO772" s="156"/>
      <c r="TKP772" s="156"/>
      <c r="TKQ772" s="156"/>
      <c r="TKR772" s="156"/>
      <c r="TKS772" s="156"/>
      <c r="TKT772" s="156"/>
      <c r="TKU772" s="156"/>
      <c r="TKV772" s="156"/>
      <c r="TKW772" s="156"/>
      <c r="TKX772" s="156"/>
      <c r="TKY772" s="156"/>
      <c r="TKZ772" s="156"/>
      <c r="TLA772" s="156"/>
      <c r="TLB772" s="156"/>
      <c r="TLC772" s="156"/>
      <c r="TLD772" s="156"/>
      <c r="TLE772" s="156"/>
      <c r="TLF772" s="156"/>
      <c r="TLG772" s="156"/>
      <c r="TLH772" s="156"/>
      <c r="TLI772" s="156"/>
      <c r="TLJ772" s="156"/>
      <c r="TLK772" s="156"/>
      <c r="TLL772" s="156"/>
      <c r="TLM772" s="156"/>
      <c r="TLN772" s="156"/>
      <c r="TLO772" s="156"/>
      <c r="TLP772" s="156"/>
      <c r="TLQ772" s="156"/>
      <c r="TLR772" s="156"/>
      <c r="TLS772" s="156"/>
      <c r="TLT772" s="156"/>
      <c r="TLU772" s="156"/>
      <c r="TLV772" s="156"/>
      <c r="TLW772" s="156"/>
      <c r="TLX772" s="156"/>
      <c r="TLY772" s="156"/>
      <c r="TLZ772" s="156"/>
      <c r="TMA772" s="156"/>
      <c r="TMB772" s="156"/>
      <c r="TMC772" s="156"/>
      <c r="TMD772" s="156"/>
      <c r="TME772" s="156"/>
      <c r="TMF772" s="156"/>
      <c r="TMG772" s="156"/>
      <c r="TMH772" s="156"/>
      <c r="TMI772" s="156"/>
      <c r="TMJ772" s="156"/>
      <c r="TMK772" s="156"/>
      <c r="TML772" s="156"/>
      <c r="TMM772" s="156"/>
      <c r="TMN772" s="156"/>
      <c r="TMO772" s="156"/>
      <c r="TMP772" s="156"/>
      <c r="TMQ772" s="156"/>
      <c r="TMR772" s="156"/>
      <c r="TMS772" s="156"/>
      <c r="TMT772" s="156"/>
      <c r="TMU772" s="156"/>
      <c r="TMV772" s="156"/>
      <c r="TMW772" s="156"/>
      <c r="TMX772" s="156"/>
      <c r="TMY772" s="156"/>
      <c r="TMZ772" s="156"/>
      <c r="TNA772" s="156"/>
      <c r="TNB772" s="156"/>
      <c r="TNC772" s="156"/>
      <c r="TND772" s="156"/>
      <c r="TNE772" s="156"/>
      <c r="TNF772" s="156"/>
      <c r="TNG772" s="156"/>
      <c r="TNH772" s="156"/>
      <c r="TNI772" s="156"/>
      <c r="TNJ772" s="156"/>
      <c r="TNK772" s="156"/>
      <c r="TNL772" s="156"/>
      <c r="TNM772" s="156"/>
      <c r="TNN772" s="156"/>
      <c r="TNO772" s="156"/>
      <c r="TNP772" s="156"/>
      <c r="TNQ772" s="156"/>
      <c r="TNR772" s="156"/>
      <c r="TNS772" s="156"/>
      <c r="TNT772" s="156"/>
      <c r="TNU772" s="156"/>
      <c r="TNV772" s="156"/>
      <c r="TNW772" s="156"/>
      <c r="TNX772" s="156"/>
      <c r="TNY772" s="156"/>
      <c r="TNZ772" s="156"/>
      <c r="TOA772" s="156"/>
      <c r="TOB772" s="156"/>
      <c r="TOC772" s="156"/>
      <c r="TOD772" s="156"/>
      <c r="TOE772" s="156"/>
      <c r="TOF772" s="156"/>
      <c r="TOG772" s="156"/>
      <c r="TOH772" s="156"/>
      <c r="TOI772" s="156"/>
      <c r="TOJ772" s="156"/>
      <c r="TOK772" s="156"/>
      <c r="TOL772" s="156"/>
      <c r="TOM772" s="156"/>
      <c r="TON772" s="156"/>
      <c r="TOO772" s="156"/>
      <c r="TOP772" s="156"/>
      <c r="TOQ772" s="156"/>
      <c r="TOR772" s="156"/>
      <c r="TOS772" s="156"/>
      <c r="TOT772" s="156"/>
      <c r="TOU772" s="156"/>
      <c r="TOV772" s="156"/>
      <c r="TOW772" s="156"/>
      <c r="TOX772" s="156"/>
      <c r="TOY772" s="156"/>
      <c r="TOZ772" s="156"/>
      <c r="TPA772" s="156"/>
      <c r="TPB772" s="156"/>
      <c r="TPC772" s="156"/>
      <c r="TPD772" s="156"/>
      <c r="TPE772" s="156"/>
      <c r="TPF772" s="156"/>
      <c r="TPG772" s="156"/>
      <c r="TPH772" s="156"/>
      <c r="TPI772" s="156"/>
      <c r="TPJ772" s="156"/>
      <c r="TPK772" s="156"/>
      <c r="TPL772" s="156"/>
      <c r="TPM772" s="156"/>
      <c r="TPN772" s="156"/>
      <c r="TPO772" s="156"/>
      <c r="TPP772" s="156"/>
      <c r="TPQ772" s="156"/>
      <c r="TPR772" s="156"/>
      <c r="TPS772" s="156"/>
      <c r="TPT772" s="156"/>
      <c r="TPU772" s="156"/>
      <c r="TPV772" s="156"/>
      <c r="TPW772" s="156"/>
      <c r="TPX772" s="156"/>
      <c r="TPY772" s="156"/>
      <c r="TPZ772" s="156"/>
      <c r="TQA772" s="156"/>
      <c r="TQB772" s="156"/>
      <c r="TQC772" s="156"/>
      <c r="TQD772" s="156"/>
      <c r="TQE772" s="156"/>
      <c r="TQF772" s="156"/>
      <c r="TQG772" s="156"/>
      <c r="TQH772" s="156"/>
      <c r="TQI772" s="156"/>
      <c r="TQJ772" s="156"/>
      <c r="TQK772" s="156"/>
      <c r="TQL772" s="156"/>
      <c r="TQM772" s="156"/>
      <c r="TQN772" s="156"/>
      <c r="TQO772" s="156"/>
      <c r="TQP772" s="156"/>
      <c r="TQQ772" s="156"/>
      <c r="TQR772" s="156"/>
      <c r="TQS772" s="156"/>
      <c r="TQT772" s="156"/>
      <c r="TQU772" s="156"/>
      <c r="TQV772" s="156"/>
      <c r="TQW772" s="156"/>
      <c r="TQX772" s="156"/>
      <c r="TQY772" s="156"/>
      <c r="TQZ772" s="156"/>
      <c r="TRA772" s="156"/>
      <c r="TRB772" s="156"/>
      <c r="TRC772" s="156"/>
      <c r="TRD772" s="156"/>
      <c r="TRE772" s="156"/>
      <c r="TRF772" s="156"/>
      <c r="TRG772" s="156"/>
      <c r="TRH772" s="156"/>
      <c r="TRI772" s="156"/>
      <c r="TRJ772" s="156"/>
      <c r="TRK772" s="156"/>
      <c r="TRL772" s="156"/>
      <c r="TRM772" s="156"/>
      <c r="TRN772" s="156"/>
      <c r="TRO772" s="156"/>
      <c r="TRP772" s="156"/>
      <c r="TRQ772" s="156"/>
      <c r="TRR772" s="156"/>
      <c r="TRS772" s="156"/>
      <c r="TRT772" s="156"/>
      <c r="TRU772" s="156"/>
      <c r="TRV772" s="156"/>
      <c r="TRW772" s="156"/>
      <c r="TRX772" s="156"/>
      <c r="TRY772" s="156"/>
      <c r="TRZ772" s="156"/>
      <c r="TSA772" s="156"/>
      <c r="TSB772" s="156"/>
      <c r="TSC772" s="156"/>
      <c r="TSD772" s="156"/>
      <c r="TSE772" s="156"/>
      <c r="TSF772" s="156"/>
      <c r="TSG772" s="156"/>
      <c r="TSH772" s="156"/>
      <c r="TSI772" s="156"/>
      <c r="TSJ772" s="156"/>
      <c r="TSK772" s="156"/>
      <c r="TSL772" s="156"/>
      <c r="TSM772" s="156"/>
      <c r="TSN772" s="156"/>
      <c r="TSO772" s="156"/>
      <c r="TSP772" s="156"/>
      <c r="TSQ772" s="156"/>
      <c r="TSR772" s="156"/>
      <c r="TSS772" s="156"/>
      <c r="TST772" s="156"/>
      <c r="TSU772" s="156"/>
      <c r="TSV772" s="156"/>
      <c r="TSW772" s="156"/>
      <c r="TSX772" s="156"/>
      <c r="TSY772" s="156"/>
      <c r="TSZ772" s="156"/>
      <c r="TTA772" s="156"/>
      <c r="TTB772" s="156"/>
      <c r="TTC772" s="156"/>
      <c r="TTD772" s="156"/>
      <c r="TTE772" s="156"/>
      <c r="TTF772" s="156"/>
      <c r="TTG772" s="156"/>
      <c r="TTH772" s="156"/>
      <c r="TTI772" s="156"/>
      <c r="TTJ772" s="156"/>
      <c r="TTK772" s="156"/>
      <c r="TTL772" s="156"/>
      <c r="TTM772" s="156"/>
      <c r="TTN772" s="156"/>
      <c r="TTO772" s="156"/>
      <c r="TTP772" s="156"/>
      <c r="TTQ772" s="156"/>
      <c r="TTR772" s="156"/>
      <c r="TTS772" s="156"/>
      <c r="TTT772" s="156"/>
      <c r="TTU772" s="156"/>
      <c r="TTV772" s="156"/>
      <c r="TTW772" s="156"/>
      <c r="TTX772" s="156"/>
      <c r="TTY772" s="156"/>
      <c r="TTZ772" s="156"/>
      <c r="TUA772" s="156"/>
      <c r="TUB772" s="156"/>
      <c r="TUC772" s="156"/>
      <c r="TUD772" s="156"/>
      <c r="TUE772" s="156"/>
      <c r="TUF772" s="156"/>
      <c r="TUG772" s="156"/>
      <c r="TUH772" s="156"/>
      <c r="TUI772" s="156"/>
      <c r="TUJ772" s="156"/>
      <c r="TUK772" s="156"/>
      <c r="TUL772" s="156"/>
      <c r="TUM772" s="156"/>
      <c r="TUN772" s="156"/>
      <c r="TUO772" s="156"/>
      <c r="TUP772" s="156"/>
      <c r="TUQ772" s="156"/>
      <c r="TUR772" s="156"/>
      <c r="TUS772" s="156"/>
      <c r="TUT772" s="156"/>
      <c r="TUU772" s="156"/>
      <c r="TUV772" s="156"/>
      <c r="TUW772" s="156"/>
      <c r="TUX772" s="156"/>
      <c r="TUY772" s="156"/>
      <c r="TUZ772" s="156"/>
      <c r="TVA772" s="156"/>
      <c r="TVB772" s="156"/>
      <c r="TVC772" s="156"/>
      <c r="TVD772" s="156"/>
      <c r="TVE772" s="156"/>
      <c r="TVF772" s="156"/>
      <c r="TVG772" s="156"/>
      <c r="TVH772" s="156"/>
      <c r="TVI772" s="156"/>
      <c r="TVJ772" s="156"/>
      <c r="TVK772" s="156"/>
      <c r="TVL772" s="156"/>
      <c r="TVM772" s="156"/>
      <c r="TVN772" s="156"/>
      <c r="TVO772" s="156"/>
      <c r="TVP772" s="156"/>
      <c r="TVQ772" s="156"/>
      <c r="TVR772" s="156"/>
      <c r="TVS772" s="156"/>
      <c r="TVT772" s="156"/>
      <c r="TVU772" s="156"/>
      <c r="TVV772" s="156"/>
      <c r="TVW772" s="156"/>
      <c r="TVX772" s="156"/>
      <c r="TVY772" s="156"/>
      <c r="TVZ772" s="156"/>
      <c r="TWA772" s="156"/>
      <c r="TWB772" s="156"/>
      <c r="TWC772" s="156"/>
      <c r="TWD772" s="156"/>
      <c r="TWE772" s="156"/>
      <c r="TWF772" s="156"/>
      <c r="TWG772" s="156"/>
      <c r="TWH772" s="156"/>
      <c r="TWI772" s="156"/>
      <c r="TWJ772" s="156"/>
      <c r="TWK772" s="156"/>
      <c r="TWL772" s="156"/>
      <c r="TWM772" s="156"/>
      <c r="TWN772" s="156"/>
      <c r="TWO772" s="156"/>
      <c r="TWP772" s="156"/>
      <c r="TWQ772" s="156"/>
      <c r="TWR772" s="156"/>
      <c r="TWS772" s="156"/>
      <c r="TWT772" s="156"/>
      <c r="TWU772" s="156"/>
      <c r="TWV772" s="156"/>
      <c r="TWW772" s="156"/>
      <c r="TWX772" s="156"/>
      <c r="TWY772" s="156"/>
      <c r="TWZ772" s="156"/>
      <c r="TXA772" s="156"/>
      <c r="TXB772" s="156"/>
      <c r="TXC772" s="156"/>
      <c r="TXD772" s="156"/>
      <c r="TXE772" s="156"/>
      <c r="TXF772" s="156"/>
      <c r="TXG772" s="156"/>
      <c r="TXH772" s="156"/>
      <c r="TXI772" s="156"/>
      <c r="TXJ772" s="156"/>
      <c r="TXK772" s="156"/>
      <c r="TXL772" s="156"/>
      <c r="TXM772" s="156"/>
      <c r="TXN772" s="156"/>
      <c r="TXO772" s="156"/>
      <c r="TXP772" s="156"/>
      <c r="TXQ772" s="156"/>
      <c r="TXR772" s="156"/>
      <c r="TXS772" s="156"/>
      <c r="TXT772" s="156"/>
      <c r="TXU772" s="156"/>
      <c r="TXV772" s="156"/>
      <c r="TXW772" s="156"/>
      <c r="TXX772" s="156"/>
      <c r="TXY772" s="156"/>
      <c r="TXZ772" s="156"/>
      <c r="TYA772" s="156"/>
      <c r="TYB772" s="156"/>
      <c r="TYC772" s="156"/>
      <c r="TYD772" s="156"/>
      <c r="TYE772" s="156"/>
      <c r="TYF772" s="156"/>
      <c r="TYG772" s="156"/>
      <c r="TYH772" s="156"/>
      <c r="TYI772" s="156"/>
      <c r="TYJ772" s="156"/>
      <c r="TYK772" s="156"/>
      <c r="TYL772" s="156"/>
      <c r="TYM772" s="156"/>
      <c r="TYN772" s="156"/>
      <c r="TYO772" s="156"/>
      <c r="TYP772" s="156"/>
      <c r="TYQ772" s="156"/>
      <c r="TYR772" s="156"/>
      <c r="TYS772" s="156"/>
      <c r="TYT772" s="156"/>
      <c r="TYU772" s="156"/>
      <c r="TYV772" s="156"/>
      <c r="TYW772" s="156"/>
      <c r="TYX772" s="156"/>
      <c r="TYY772" s="156"/>
      <c r="TYZ772" s="156"/>
      <c r="TZA772" s="156"/>
      <c r="TZB772" s="156"/>
      <c r="TZC772" s="156"/>
      <c r="TZD772" s="156"/>
      <c r="TZE772" s="156"/>
      <c r="TZF772" s="156"/>
      <c r="TZG772" s="156"/>
      <c r="TZH772" s="156"/>
      <c r="TZI772" s="156"/>
      <c r="TZJ772" s="156"/>
      <c r="TZK772" s="156"/>
      <c r="TZL772" s="156"/>
      <c r="TZM772" s="156"/>
      <c r="TZN772" s="156"/>
      <c r="TZO772" s="156"/>
      <c r="TZP772" s="156"/>
      <c r="TZQ772" s="156"/>
      <c r="TZR772" s="156"/>
      <c r="TZS772" s="156"/>
      <c r="TZT772" s="156"/>
      <c r="TZU772" s="156"/>
      <c r="TZV772" s="156"/>
      <c r="TZW772" s="156"/>
      <c r="TZX772" s="156"/>
      <c r="TZY772" s="156"/>
      <c r="TZZ772" s="156"/>
      <c r="UAA772" s="156"/>
      <c r="UAB772" s="156"/>
      <c r="UAC772" s="156"/>
      <c r="UAD772" s="156"/>
      <c r="UAE772" s="156"/>
      <c r="UAF772" s="156"/>
      <c r="UAG772" s="156"/>
      <c r="UAH772" s="156"/>
      <c r="UAI772" s="156"/>
      <c r="UAJ772" s="156"/>
      <c r="UAK772" s="156"/>
      <c r="UAL772" s="156"/>
      <c r="UAM772" s="156"/>
      <c r="UAN772" s="156"/>
      <c r="UAO772" s="156"/>
      <c r="UAP772" s="156"/>
      <c r="UAQ772" s="156"/>
      <c r="UAR772" s="156"/>
      <c r="UAS772" s="156"/>
      <c r="UAT772" s="156"/>
      <c r="UAU772" s="156"/>
      <c r="UAV772" s="156"/>
      <c r="UAW772" s="156"/>
      <c r="UAX772" s="156"/>
      <c r="UAY772" s="156"/>
      <c r="UAZ772" s="156"/>
      <c r="UBA772" s="156"/>
      <c r="UBB772" s="156"/>
      <c r="UBC772" s="156"/>
      <c r="UBD772" s="156"/>
      <c r="UBE772" s="156"/>
      <c r="UBF772" s="156"/>
      <c r="UBG772" s="156"/>
      <c r="UBH772" s="156"/>
      <c r="UBI772" s="156"/>
      <c r="UBJ772" s="156"/>
      <c r="UBK772" s="156"/>
      <c r="UBL772" s="156"/>
      <c r="UBM772" s="156"/>
      <c r="UBN772" s="156"/>
      <c r="UBO772" s="156"/>
      <c r="UBP772" s="156"/>
      <c r="UBQ772" s="156"/>
      <c r="UBR772" s="156"/>
      <c r="UBS772" s="156"/>
      <c r="UBT772" s="156"/>
      <c r="UBU772" s="156"/>
      <c r="UBV772" s="156"/>
      <c r="UBW772" s="156"/>
      <c r="UBX772" s="156"/>
      <c r="UBY772" s="156"/>
      <c r="UBZ772" s="156"/>
      <c r="UCA772" s="156"/>
      <c r="UCB772" s="156"/>
      <c r="UCC772" s="156"/>
      <c r="UCD772" s="156"/>
      <c r="UCE772" s="156"/>
      <c r="UCF772" s="156"/>
      <c r="UCG772" s="156"/>
      <c r="UCH772" s="156"/>
      <c r="UCI772" s="156"/>
      <c r="UCJ772" s="156"/>
      <c r="UCK772" s="156"/>
      <c r="UCL772" s="156"/>
      <c r="UCM772" s="156"/>
      <c r="UCN772" s="156"/>
      <c r="UCO772" s="156"/>
      <c r="UCP772" s="156"/>
      <c r="UCQ772" s="156"/>
      <c r="UCR772" s="156"/>
      <c r="UCS772" s="156"/>
      <c r="UCT772" s="156"/>
      <c r="UCU772" s="156"/>
      <c r="UCV772" s="156"/>
      <c r="UCW772" s="156"/>
      <c r="UCX772" s="156"/>
      <c r="UCY772" s="156"/>
      <c r="UCZ772" s="156"/>
      <c r="UDA772" s="156"/>
      <c r="UDB772" s="156"/>
      <c r="UDC772" s="156"/>
      <c r="UDD772" s="156"/>
      <c r="UDE772" s="156"/>
      <c r="UDF772" s="156"/>
      <c r="UDG772" s="156"/>
      <c r="UDH772" s="156"/>
      <c r="UDI772" s="156"/>
      <c r="UDJ772" s="156"/>
      <c r="UDK772" s="156"/>
      <c r="UDL772" s="156"/>
      <c r="UDM772" s="156"/>
      <c r="UDN772" s="156"/>
      <c r="UDO772" s="156"/>
      <c r="UDP772" s="156"/>
      <c r="UDQ772" s="156"/>
      <c r="UDR772" s="156"/>
      <c r="UDS772" s="156"/>
      <c r="UDT772" s="156"/>
      <c r="UDU772" s="156"/>
      <c r="UDV772" s="156"/>
      <c r="UDW772" s="156"/>
      <c r="UDX772" s="156"/>
      <c r="UDY772" s="156"/>
      <c r="UDZ772" s="156"/>
      <c r="UEA772" s="156"/>
      <c r="UEB772" s="156"/>
      <c r="UEC772" s="156"/>
      <c r="UED772" s="156"/>
      <c r="UEE772" s="156"/>
      <c r="UEF772" s="156"/>
      <c r="UEG772" s="156"/>
      <c r="UEH772" s="156"/>
      <c r="UEI772" s="156"/>
      <c r="UEJ772" s="156"/>
      <c r="UEK772" s="156"/>
      <c r="UEL772" s="156"/>
      <c r="UEM772" s="156"/>
      <c r="UEN772" s="156"/>
      <c r="UEO772" s="156"/>
      <c r="UEP772" s="156"/>
      <c r="UEQ772" s="156"/>
      <c r="UER772" s="156"/>
      <c r="UES772" s="156"/>
      <c r="UET772" s="156"/>
      <c r="UEU772" s="156"/>
      <c r="UEV772" s="156"/>
      <c r="UEW772" s="156"/>
      <c r="UEX772" s="156"/>
      <c r="UEY772" s="156"/>
      <c r="UEZ772" s="156"/>
      <c r="UFA772" s="156"/>
      <c r="UFB772" s="156"/>
      <c r="UFC772" s="156"/>
      <c r="UFD772" s="156"/>
      <c r="UFE772" s="156"/>
      <c r="UFF772" s="156"/>
      <c r="UFG772" s="156"/>
      <c r="UFH772" s="156"/>
      <c r="UFI772" s="156"/>
      <c r="UFJ772" s="156"/>
      <c r="UFK772" s="156"/>
      <c r="UFL772" s="156"/>
      <c r="UFM772" s="156"/>
      <c r="UFN772" s="156"/>
      <c r="UFO772" s="156"/>
      <c r="UFP772" s="156"/>
      <c r="UFQ772" s="156"/>
      <c r="UFR772" s="156"/>
      <c r="UFS772" s="156"/>
      <c r="UFT772" s="156"/>
      <c r="UFU772" s="156"/>
      <c r="UFV772" s="156"/>
      <c r="UFW772" s="156"/>
      <c r="UFX772" s="156"/>
      <c r="UFY772" s="156"/>
      <c r="UFZ772" s="156"/>
      <c r="UGA772" s="156"/>
      <c r="UGB772" s="156"/>
      <c r="UGC772" s="156"/>
      <c r="UGD772" s="156"/>
      <c r="UGE772" s="156"/>
      <c r="UGF772" s="156"/>
      <c r="UGG772" s="156"/>
      <c r="UGH772" s="156"/>
      <c r="UGI772" s="156"/>
      <c r="UGJ772" s="156"/>
      <c r="UGK772" s="156"/>
      <c r="UGL772" s="156"/>
      <c r="UGM772" s="156"/>
      <c r="UGN772" s="156"/>
      <c r="UGO772" s="156"/>
      <c r="UGP772" s="156"/>
      <c r="UGQ772" s="156"/>
      <c r="UGR772" s="156"/>
      <c r="UGS772" s="156"/>
      <c r="UGT772" s="156"/>
      <c r="UGU772" s="156"/>
      <c r="UGV772" s="156"/>
      <c r="UGW772" s="156"/>
      <c r="UGX772" s="156"/>
      <c r="UGY772" s="156"/>
      <c r="UGZ772" s="156"/>
      <c r="UHA772" s="156"/>
      <c r="UHB772" s="156"/>
      <c r="UHC772" s="156"/>
      <c r="UHD772" s="156"/>
      <c r="UHE772" s="156"/>
      <c r="UHF772" s="156"/>
      <c r="UHG772" s="156"/>
      <c r="UHH772" s="156"/>
      <c r="UHI772" s="156"/>
      <c r="UHJ772" s="156"/>
      <c r="UHK772" s="156"/>
      <c r="UHL772" s="156"/>
      <c r="UHM772" s="156"/>
      <c r="UHN772" s="156"/>
      <c r="UHO772" s="156"/>
      <c r="UHP772" s="156"/>
      <c r="UHQ772" s="156"/>
      <c r="UHR772" s="156"/>
      <c r="UHS772" s="156"/>
      <c r="UHT772" s="156"/>
      <c r="UHU772" s="156"/>
      <c r="UHV772" s="156"/>
      <c r="UHW772" s="156"/>
      <c r="UHX772" s="156"/>
      <c r="UHY772" s="156"/>
      <c r="UHZ772" s="156"/>
      <c r="UIA772" s="156"/>
      <c r="UIB772" s="156"/>
      <c r="UIC772" s="156"/>
      <c r="UID772" s="156"/>
      <c r="UIE772" s="156"/>
      <c r="UIF772" s="156"/>
      <c r="UIG772" s="156"/>
      <c r="UIH772" s="156"/>
      <c r="UII772" s="156"/>
      <c r="UIJ772" s="156"/>
      <c r="UIK772" s="156"/>
      <c r="UIL772" s="156"/>
      <c r="UIM772" s="156"/>
      <c r="UIN772" s="156"/>
      <c r="UIO772" s="156"/>
      <c r="UIP772" s="156"/>
      <c r="UIQ772" s="156"/>
      <c r="UIR772" s="156"/>
      <c r="UIS772" s="156"/>
      <c r="UIT772" s="156"/>
      <c r="UIU772" s="156"/>
      <c r="UIV772" s="156"/>
      <c r="UIW772" s="156"/>
      <c r="UIX772" s="156"/>
      <c r="UIY772" s="156"/>
      <c r="UIZ772" s="156"/>
      <c r="UJA772" s="156"/>
      <c r="UJB772" s="156"/>
      <c r="UJC772" s="156"/>
      <c r="UJD772" s="156"/>
      <c r="UJE772" s="156"/>
      <c r="UJF772" s="156"/>
      <c r="UJG772" s="156"/>
      <c r="UJH772" s="156"/>
      <c r="UJI772" s="156"/>
      <c r="UJJ772" s="156"/>
      <c r="UJK772" s="156"/>
      <c r="UJL772" s="156"/>
      <c r="UJM772" s="156"/>
      <c r="UJN772" s="156"/>
      <c r="UJO772" s="156"/>
      <c r="UJP772" s="156"/>
      <c r="UJQ772" s="156"/>
      <c r="UJR772" s="156"/>
      <c r="UJS772" s="156"/>
      <c r="UJT772" s="156"/>
      <c r="UJU772" s="156"/>
      <c r="UJV772" s="156"/>
      <c r="UJW772" s="156"/>
      <c r="UJX772" s="156"/>
      <c r="UJY772" s="156"/>
      <c r="UJZ772" s="156"/>
      <c r="UKA772" s="156"/>
      <c r="UKB772" s="156"/>
      <c r="UKC772" s="156"/>
      <c r="UKD772" s="156"/>
      <c r="UKE772" s="156"/>
      <c r="UKF772" s="156"/>
      <c r="UKG772" s="156"/>
      <c r="UKH772" s="156"/>
      <c r="UKI772" s="156"/>
      <c r="UKJ772" s="156"/>
      <c r="UKK772" s="156"/>
      <c r="UKL772" s="156"/>
      <c r="UKM772" s="156"/>
      <c r="UKN772" s="156"/>
      <c r="UKO772" s="156"/>
      <c r="UKP772" s="156"/>
      <c r="UKQ772" s="156"/>
      <c r="UKR772" s="156"/>
      <c r="UKS772" s="156"/>
      <c r="UKT772" s="156"/>
      <c r="UKU772" s="156"/>
      <c r="UKV772" s="156"/>
      <c r="UKW772" s="156"/>
      <c r="UKX772" s="156"/>
      <c r="UKY772" s="156"/>
      <c r="UKZ772" s="156"/>
      <c r="ULA772" s="156"/>
      <c r="ULB772" s="156"/>
      <c r="ULC772" s="156"/>
      <c r="ULD772" s="156"/>
      <c r="ULE772" s="156"/>
      <c r="ULF772" s="156"/>
      <c r="ULG772" s="156"/>
      <c r="ULH772" s="156"/>
      <c r="ULI772" s="156"/>
      <c r="ULJ772" s="156"/>
      <c r="ULK772" s="156"/>
      <c r="ULL772" s="156"/>
      <c r="ULM772" s="156"/>
      <c r="ULN772" s="156"/>
      <c r="ULO772" s="156"/>
      <c r="ULP772" s="156"/>
      <c r="ULQ772" s="156"/>
      <c r="ULR772" s="156"/>
      <c r="ULS772" s="156"/>
      <c r="ULT772" s="156"/>
      <c r="ULU772" s="156"/>
      <c r="ULV772" s="156"/>
      <c r="ULW772" s="156"/>
      <c r="ULX772" s="156"/>
      <c r="ULY772" s="156"/>
      <c r="ULZ772" s="156"/>
      <c r="UMA772" s="156"/>
      <c r="UMB772" s="156"/>
      <c r="UMC772" s="156"/>
      <c r="UMD772" s="156"/>
      <c r="UME772" s="156"/>
      <c r="UMF772" s="156"/>
      <c r="UMG772" s="156"/>
      <c r="UMH772" s="156"/>
      <c r="UMI772" s="156"/>
      <c r="UMJ772" s="156"/>
      <c r="UMK772" s="156"/>
      <c r="UML772" s="156"/>
      <c r="UMM772" s="156"/>
      <c r="UMN772" s="156"/>
      <c r="UMO772" s="156"/>
      <c r="UMP772" s="156"/>
      <c r="UMQ772" s="156"/>
      <c r="UMR772" s="156"/>
      <c r="UMS772" s="156"/>
      <c r="UMT772" s="156"/>
      <c r="UMU772" s="156"/>
      <c r="UMV772" s="156"/>
      <c r="UMW772" s="156"/>
      <c r="UMX772" s="156"/>
      <c r="UMY772" s="156"/>
      <c r="UMZ772" s="156"/>
      <c r="UNA772" s="156"/>
      <c r="UNB772" s="156"/>
      <c r="UNC772" s="156"/>
      <c r="UND772" s="156"/>
      <c r="UNE772" s="156"/>
      <c r="UNF772" s="156"/>
      <c r="UNG772" s="156"/>
      <c r="UNH772" s="156"/>
      <c r="UNI772" s="156"/>
      <c r="UNJ772" s="156"/>
      <c r="UNK772" s="156"/>
      <c r="UNL772" s="156"/>
      <c r="UNM772" s="156"/>
      <c r="UNN772" s="156"/>
      <c r="UNO772" s="156"/>
      <c r="UNP772" s="156"/>
      <c r="UNQ772" s="156"/>
      <c r="UNR772" s="156"/>
      <c r="UNS772" s="156"/>
      <c r="UNT772" s="156"/>
      <c r="UNU772" s="156"/>
      <c r="UNV772" s="156"/>
      <c r="UNW772" s="156"/>
      <c r="UNX772" s="156"/>
      <c r="UNY772" s="156"/>
      <c r="UNZ772" s="156"/>
      <c r="UOA772" s="156"/>
      <c r="UOB772" s="156"/>
      <c r="UOC772" s="156"/>
      <c r="UOD772" s="156"/>
      <c r="UOE772" s="156"/>
      <c r="UOF772" s="156"/>
      <c r="UOG772" s="156"/>
      <c r="UOH772" s="156"/>
      <c r="UOI772" s="156"/>
      <c r="UOJ772" s="156"/>
      <c r="UOK772" s="156"/>
      <c r="UOL772" s="156"/>
      <c r="UOM772" s="156"/>
      <c r="UON772" s="156"/>
      <c r="UOO772" s="156"/>
      <c r="UOP772" s="156"/>
      <c r="UOQ772" s="156"/>
      <c r="UOR772" s="156"/>
      <c r="UOS772" s="156"/>
      <c r="UOT772" s="156"/>
      <c r="UOU772" s="156"/>
      <c r="UOV772" s="156"/>
      <c r="UOW772" s="156"/>
      <c r="UOX772" s="156"/>
      <c r="UOY772" s="156"/>
      <c r="UOZ772" s="156"/>
      <c r="UPA772" s="156"/>
      <c r="UPB772" s="156"/>
      <c r="UPC772" s="156"/>
      <c r="UPD772" s="156"/>
      <c r="UPE772" s="156"/>
      <c r="UPF772" s="156"/>
      <c r="UPG772" s="156"/>
      <c r="UPH772" s="156"/>
      <c r="UPI772" s="156"/>
      <c r="UPJ772" s="156"/>
      <c r="UPK772" s="156"/>
      <c r="UPL772" s="156"/>
      <c r="UPM772" s="156"/>
      <c r="UPN772" s="156"/>
      <c r="UPO772" s="156"/>
      <c r="UPP772" s="156"/>
      <c r="UPQ772" s="156"/>
      <c r="UPR772" s="156"/>
      <c r="UPS772" s="156"/>
      <c r="UPT772" s="156"/>
      <c r="UPU772" s="156"/>
      <c r="UPV772" s="156"/>
      <c r="UPW772" s="156"/>
      <c r="UPX772" s="156"/>
      <c r="UPY772" s="156"/>
      <c r="UPZ772" s="156"/>
      <c r="UQA772" s="156"/>
      <c r="UQB772" s="156"/>
      <c r="UQC772" s="156"/>
      <c r="UQD772" s="156"/>
      <c r="UQE772" s="156"/>
      <c r="UQF772" s="156"/>
      <c r="UQG772" s="156"/>
      <c r="UQH772" s="156"/>
      <c r="UQI772" s="156"/>
      <c r="UQJ772" s="156"/>
      <c r="UQK772" s="156"/>
      <c r="UQL772" s="156"/>
      <c r="UQM772" s="156"/>
      <c r="UQN772" s="156"/>
      <c r="UQO772" s="156"/>
      <c r="UQP772" s="156"/>
      <c r="UQQ772" s="156"/>
      <c r="UQR772" s="156"/>
      <c r="UQS772" s="156"/>
      <c r="UQT772" s="156"/>
      <c r="UQU772" s="156"/>
      <c r="UQV772" s="156"/>
      <c r="UQW772" s="156"/>
      <c r="UQX772" s="156"/>
      <c r="UQY772" s="156"/>
      <c r="UQZ772" s="156"/>
      <c r="URA772" s="156"/>
      <c r="URB772" s="156"/>
      <c r="URC772" s="156"/>
      <c r="URD772" s="156"/>
      <c r="URE772" s="156"/>
      <c r="URF772" s="156"/>
      <c r="URG772" s="156"/>
      <c r="URH772" s="156"/>
      <c r="URI772" s="156"/>
      <c r="URJ772" s="156"/>
      <c r="URK772" s="156"/>
      <c r="URL772" s="156"/>
      <c r="URM772" s="156"/>
      <c r="URN772" s="156"/>
      <c r="URO772" s="156"/>
      <c r="URP772" s="156"/>
      <c r="URQ772" s="156"/>
      <c r="URR772" s="156"/>
      <c r="URS772" s="156"/>
      <c r="URT772" s="156"/>
      <c r="URU772" s="156"/>
      <c r="URV772" s="156"/>
      <c r="URW772" s="156"/>
      <c r="URX772" s="156"/>
      <c r="URY772" s="156"/>
      <c r="URZ772" s="156"/>
      <c r="USA772" s="156"/>
      <c r="USB772" s="156"/>
      <c r="USC772" s="156"/>
      <c r="USD772" s="156"/>
      <c r="USE772" s="156"/>
      <c r="USF772" s="156"/>
      <c r="USG772" s="156"/>
      <c r="USH772" s="156"/>
      <c r="USI772" s="156"/>
      <c r="USJ772" s="156"/>
      <c r="USK772" s="156"/>
      <c r="USL772" s="156"/>
      <c r="USM772" s="156"/>
      <c r="USN772" s="156"/>
      <c r="USO772" s="156"/>
      <c r="USP772" s="156"/>
      <c r="USQ772" s="156"/>
      <c r="USR772" s="156"/>
      <c r="USS772" s="156"/>
      <c r="UST772" s="156"/>
      <c r="USU772" s="156"/>
      <c r="USV772" s="156"/>
      <c r="USW772" s="156"/>
      <c r="USX772" s="156"/>
      <c r="USY772" s="156"/>
      <c r="USZ772" s="156"/>
      <c r="UTA772" s="156"/>
      <c r="UTB772" s="156"/>
      <c r="UTC772" s="156"/>
      <c r="UTD772" s="156"/>
      <c r="UTE772" s="156"/>
      <c r="UTF772" s="156"/>
      <c r="UTG772" s="156"/>
      <c r="UTH772" s="156"/>
      <c r="UTI772" s="156"/>
      <c r="UTJ772" s="156"/>
      <c r="UTK772" s="156"/>
      <c r="UTL772" s="156"/>
      <c r="UTM772" s="156"/>
      <c r="UTN772" s="156"/>
      <c r="UTO772" s="156"/>
      <c r="UTP772" s="156"/>
      <c r="UTQ772" s="156"/>
      <c r="UTR772" s="156"/>
      <c r="UTS772" s="156"/>
      <c r="UTT772" s="156"/>
      <c r="UTU772" s="156"/>
      <c r="UTV772" s="156"/>
      <c r="UTW772" s="156"/>
      <c r="UTX772" s="156"/>
      <c r="UTY772" s="156"/>
      <c r="UTZ772" s="156"/>
      <c r="UUA772" s="156"/>
      <c r="UUB772" s="156"/>
      <c r="UUC772" s="156"/>
      <c r="UUD772" s="156"/>
      <c r="UUE772" s="156"/>
      <c r="UUF772" s="156"/>
      <c r="UUG772" s="156"/>
      <c r="UUH772" s="156"/>
      <c r="UUI772" s="156"/>
      <c r="UUJ772" s="156"/>
      <c r="UUK772" s="156"/>
      <c r="UUL772" s="156"/>
      <c r="UUM772" s="156"/>
      <c r="UUN772" s="156"/>
      <c r="UUO772" s="156"/>
      <c r="UUP772" s="156"/>
      <c r="UUQ772" s="156"/>
      <c r="UUR772" s="156"/>
      <c r="UUS772" s="156"/>
      <c r="UUT772" s="156"/>
      <c r="UUU772" s="156"/>
      <c r="UUV772" s="156"/>
      <c r="UUW772" s="156"/>
      <c r="UUX772" s="156"/>
      <c r="UUY772" s="156"/>
      <c r="UUZ772" s="156"/>
      <c r="UVA772" s="156"/>
      <c r="UVB772" s="156"/>
      <c r="UVC772" s="156"/>
      <c r="UVD772" s="156"/>
      <c r="UVE772" s="156"/>
      <c r="UVF772" s="156"/>
      <c r="UVG772" s="156"/>
      <c r="UVH772" s="156"/>
      <c r="UVI772" s="156"/>
      <c r="UVJ772" s="156"/>
      <c r="UVK772" s="156"/>
      <c r="UVL772" s="156"/>
      <c r="UVM772" s="156"/>
      <c r="UVN772" s="156"/>
      <c r="UVO772" s="156"/>
      <c r="UVP772" s="156"/>
      <c r="UVQ772" s="156"/>
      <c r="UVR772" s="156"/>
      <c r="UVS772" s="156"/>
      <c r="UVT772" s="156"/>
      <c r="UVU772" s="156"/>
      <c r="UVV772" s="156"/>
      <c r="UVW772" s="156"/>
      <c r="UVX772" s="156"/>
      <c r="UVY772" s="156"/>
      <c r="UVZ772" s="156"/>
      <c r="UWA772" s="156"/>
      <c r="UWB772" s="156"/>
      <c r="UWC772" s="156"/>
      <c r="UWD772" s="156"/>
      <c r="UWE772" s="156"/>
      <c r="UWF772" s="156"/>
      <c r="UWG772" s="156"/>
      <c r="UWH772" s="156"/>
      <c r="UWI772" s="156"/>
      <c r="UWJ772" s="156"/>
      <c r="UWK772" s="156"/>
      <c r="UWL772" s="156"/>
      <c r="UWM772" s="156"/>
      <c r="UWN772" s="156"/>
      <c r="UWO772" s="156"/>
      <c r="UWP772" s="156"/>
      <c r="UWQ772" s="156"/>
      <c r="UWR772" s="156"/>
      <c r="UWS772" s="156"/>
      <c r="UWT772" s="156"/>
      <c r="UWU772" s="156"/>
      <c r="UWV772" s="156"/>
      <c r="UWW772" s="156"/>
      <c r="UWX772" s="156"/>
      <c r="UWY772" s="156"/>
      <c r="UWZ772" s="156"/>
      <c r="UXA772" s="156"/>
      <c r="UXB772" s="156"/>
      <c r="UXC772" s="156"/>
      <c r="UXD772" s="156"/>
      <c r="UXE772" s="156"/>
      <c r="UXF772" s="156"/>
      <c r="UXG772" s="156"/>
      <c r="UXH772" s="156"/>
      <c r="UXI772" s="156"/>
      <c r="UXJ772" s="156"/>
      <c r="UXK772" s="156"/>
      <c r="UXL772" s="156"/>
      <c r="UXM772" s="156"/>
      <c r="UXN772" s="156"/>
      <c r="UXO772" s="156"/>
      <c r="UXP772" s="156"/>
      <c r="UXQ772" s="156"/>
      <c r="UXR772" s="156"/>
      <c r="UXS772" s="156"/>
      <c r="UXT772" s="156"/>
      <c r="UXU772" s="156"/>
      <c r="UXV772" s="156"/>
      <c r="UXW772" s="156"/>
      <c r="UXX772" s="156"/>
      <c r="UXY772" s="156"/>
      <c r="UXZ772" s="156"/>
      <c r="UYA772" s="156"/>
      <c r="UYB772" s="156"/>
      <c r="UYC772" s="156"/>
      <c r="UYD772" s="156"/>
      <c r="UYE772" s="156"/>
      <c r="UYF772" s="156"/>
      <c r="UYG772" s="156"/>
      <c r="UYH772" s="156"/>
      <c r="UYI772" s="156"/>
      <c r="UYJ772" s="156"/>
      <c r="UYK772" s="156"/>
      <c r="UYL772" s="156"/>
      <c r="UYM772" s="156"/>
      <c r="UYN772" s="156"/>
      <c r="UYO772" s="156"/>
      <c r="UYP772" s="156"/>
      <c r="UYQ772" s="156"/>
      <c r="UYR772" s="156"/>
      <c r="UYS772" s="156"/>
      <c r="UYT772" s="156"/>
      <c r="UYU772" s="156"/>
      <c r="UYV772" s="156"/>
      <c r="UYW772" s="156"/>
      <c r="UYX772" s="156"/>
      <c r="UYY772" s="156"/>
      <c r="UYZ772" s="156"/>
      <c r="UZA772" s="156"/>
      <c r="UZB772" s="156"/>
      <c r="UZC772" s="156"/>
      <c r="UZD772" s="156"/>
      <c r="UZE772" s="156"/>
      <c r="UZF772" s="156"/>
      <c r="UZG772" s="156"/>
      <c r="UZH772" s="156"/>
      <c r="UZI772" s="156"/>
      <c r="UZJ772" s="156"/>
      <c r="UZK772" s="156"/>
      <c r="UZL772" s="156"/>
      <c r="UZM772" s="156"/>
      <c r="UZN772" s="156"/>
      <c r="UZO772" s="156"/>
      <c r="UZP772" s="156"/>
      <c r="UZQ772" s="156"/>
      <c r="UZR772" s="156"/>
      <c r="UZS772" s="156"/>
      <c r="UZT772" s="156"/>
      <c r="UZU772" s="156"/>
      <c r="UZV772" s="156"/>
      <c r="UZW772" s="156"/>
      <c r="UZX772" s="156"/>
      <c r="UZY772" s="156"/>
      <c r="UZZ772" s="156"/>
      <c r="VAA772" s="156"/>
      <c r="VAB772" s="156"/>
      <c r="VAC772" s="156"/>
      <c r="VAD772" s="156"/>
      <c r="VAE772" s="156"/>
      <c r="VAF772" s="156"/>
      <c r="VAG772" s="156"/>
      <c r="VAH772" s="156"/>
      <c r="VAI772" s="156"/>
      <c r="VAJ772" s="156"/>
      <c r="VAK772" s="156"/>
      <c r="VAL772" s="156"/>
      <c r="VAM772" s="156"/>
      <c r="VAN772" s="156"/>
      <c r="VAO772" s="156"/>
      <c r="VAP772" s="156"/>
      <c r="VAQ772" s="156"/>
      <c r="VAR772" s="156"/>
      <c r="VAS772" s="156"/>
      <c r="VAT772" s="156"/>
      <c r="VAU772" s="156"/>
      <c r="VAV772" s="156"/>
      <c r="VAW772" s="156"/>
      <c r="VAX772" s="156"/>
      <c r="VAY772" s="156"/>
      <c r="VAZ772" s="156"/>
      <c r="VBA772" s="156"/>
      <c r="VBB772" s="156"/>
      <c r="VBC772" s="156"/>
      <c r="VBD772" s="156"/>
      <c r="VBE772" s="156"/>
      <c r="VBF772" s="156"/>
      <c r="VBG772" s="156"/>
      <c r="VBH772" s="156"/>
      <c r="VBI772" s="156"/>
      <c r="VBJ772" s="156"/>
      <c r="VBK772" s="156"/>
      <c r="VBL772" s="156"/>
      <c r="VBM772" s="156"/>
      <c r="VBN772" s="156"/>
      <c r="VBO772" s="156"/>
      <c r="VBP772" s="156"/>
      <c r="VBQ772" s="156"/>
      <c r="VBR772" s="156"/>
      <c r="VBS772" s="156"/>
      <c r="VBT772" s="156"/>
      <c r="VBU772" s="156"/>
      <c r="VBV772" s="156"/>
      <c r="VBW772" s="156"/>
      <c r="VBX772" s="156"/>
      <c r="VBY772" s="156"/>
      <c r="VBZ772" s="156"/>
      <c r="VCA772" s="156"/>
      <c r="VCB772" s="156"/>
      <c r="VCC772" s="156"/>
      <c r="VCD772" s="156"/>
      <c r="VCE772" s="156"/>
      <c r="VCF772" s="156"/>
      <c r="VCG772" s="156"/>
      <c r="VCH772" s="156"/>
      <c r="VCI772" s="156"/>
      <c r="VCJ772" s="156"/>
      <c r="VCK772" s="156"/>
      <c r="VCL772" s="156"/>
      <c r="VCM772" s="156"/>
      <c r="VCN772" s="156"/>
      <c r="VCO772" s="156"/>
      <c r="VCP772" s="156"/>
      <c r="VCQ772" s="156"/>
      <c r="VCR772" s="156"/>
      <c r="VCS772" s="156"/>
      <c r="VCT772" s="156"/>
      <c r="VCU772" s="156"/>
      <c r="VCV772" s="156"/>
      <c r="VCW772" s="156"/>
      <c r="VCX772" s="156"/>
      <c r="VCY772" s="156"/>
      <c r="VCZ772" s="156"/>
      <c r="VDA772" s="156"/>
      <c r="VDB772" s="156"/>
      <c r="VDC772" s="156"/>
      <c r="VDD772" s="156"/>
      <c r="VDE772" s="156"/>
      <c r="VDF772" s="156"/>
      <c r="VDG772" s="156"/>
      <c r="VDH772" s="156"/>
      <c r="VDI772" s="156"/>
      <c r="VDJ772" s="156"/>
      <c r="VDK772" s="156"/>
      <c r="VDL772" s="156"/>
      <c r="VDM772" s="156"/>
      <c r="VDN772" s="156"/>
      <c r="VDO772" s="156"/>
      <c r="VDP772" s="156"/>
      <c r="VDQ772" s="156"/>
      <c r="VDR772" s="156"/>
      <c r="VDS772" s="156"/>
      <c r="VDT772" s="156"/>
      <c r="VDU772" s="156"/>
      <c r="VDV772" s="156"/>
      <c r="VDW772" s="156"/>
      <c r="VDX772" s="156"/>
      <c r="VDY772" s="156"/>
      <c r="VDZ772" s="156"/>
      <c r="VEA772" s="156"/>
      <c r="VEB772" s="156"/>
      <c r="VEC772" s="156"/>
      <c r="VED772" s="156"/>
      <c r="VEE772" s="156"/>
      <c r="VEF772" s="156"/>
      <c r="VEG772" s="156"/>
      <c r="VEH772" s="156"/>
      <c r="VEI772" s="156"/>
      <c r="VEJ772" s="156"/>
      <c r="VEK772" s="156"/>
      <c r="VEL772" s="156"/>
      <c r="VEM772" s="156"/>
      <c r="VEN772" s="156"/>
      <c r="VEO772" s="156"/>
      <c r="VEP772" s="156"/>
      <c r="VEQ772" s="156"/>
      <c r="VER772" s="156"/>
      <c r="VES772" s="156"/>
      <c r="VET772" s="156"/>
      <c r="VEU772" s="156"/>
      <c r="VEV772" s="156"/>
      <c r="VEW772" s="156"/>
      <c r="VEX772" s="156"/>
      <c r="VEY772" s="156"/>
      <c r="VEZ772" s="156"/>
      <c r="VFA772" s="156"/>
      <c r="VFB772" s="156"/>
      <c r="VFC772" s="156"/>
      <c r="VFD772" s="156"/>
      <c r="VFE772" s="156"/>
      <c r="VFF772" s="156"/>
      <c r="VFG772" s="156"/>
      <c r="VFH772" s="156"/>
      <c r="VFI772" s="156"/>
      <c r="VFJ772" s="156"/>
      <c r="VFK772" s="156"/>
      <c r="VFL772" s="156"/>
      <c r="VFM772" s="156"/>
      <c r="VFN772" s="156"/>
      <c r="VFO772" s="156"/>
      <c r="VFP772" s="156"/>
      <c r="VFQ772" s="156"/>
      <c r="VFR772" s="156"/>
      <c r="VFS772" s="156"/>
      <c r="VFT772" s="156"/>
      <c r="VFU772" s="156"/>
      <c r="VFV772" s="156"/>
      <c r="VFW772" s="156"/>
      <c r="VFX772" s="156"/>
      <c r="VFY772" s="156"/>
      <c r="VFZ772" s="156"/>
      <c r="VGA772" s="156"/>
      <c r="VGB772" s="156"/>
      <c r="VGC772" s="156"/>
      <c r="VGD772" s="156"/>
      <c r="VGE772" s="156"/>
      <c r="VGF772" s="156"/>
      <c r="VGG772" s="156"/>
      <c r="VGH772" s="156"/>
      <c r="VGI772" s="156"/>
      <c r="VGJ772" s="156"/>
      <c r="VGK772" s="156"/>
      <c r="VGL772" s="156"/>
      <c r="VGM772" s="156"/>
      <c r="VGN772" s="156"/>
      <c r="VGO772" s="156"/>
      <c r="VGP772" s="156"/>
      <c r="VGQ772" s="156"/>
      <c r="VGR772" s="156"/>
      <c r="VGS772" s="156"/>
      <c r="VGT772" s="156"/>
      <c r="VGU772" s="156"/>
      <c r="VGV772" s="156"/>
      <c r="VGW772" s="156"/>
      <c r="VGX772" s="156"/>
      <c r="VGY772" s="156"/>
      <c r="VGZ772" s="156"/>
      <c r="VHA772" s="156"/>
      <c r="VHB772" s="156"/>
      <c r="VHC772" s="156"/>
      <c r="VHD772" s="156"/>
      <c r="VHE772" s="156"/>
      <c r="VHF772" s="156"/>
      <c r="VHG772" s="156"/>
      <c r="VHH772" s="156"/>
      <c r="VHI772" s="156"/>
      <c r="VHJ772" s="156"/>
      <c r="VHK772" s="156"/>
      <c r="VHL772" s="156"/>
      <c r="VHM772" s="156"/>
      <c r="VHN772" s="156"/>
      <c r="VHO772" s="156"/>
      <c r="VHP772" s="156"/>
      <c r="VHQ772" s="156"/>
      <c r="VHR772" s="156"/>
      <c r="VHS772" s="156"/>
      <c r="VHT772" s="156"/>
      <c r="VHU772" s="156"/>
      <c r="VHV772" s="156"/>
      <c r="VHW772" s="156"/>
      <c r="VHX772" s="156"/>
      <c r="VHY772" s="156"/>
      <c r="VHZ772" s="156"/>
      <c r="VIA772" s="156"/>
      <c r="VIB772" s="156"/>
      <c r="VIC772" s="156"/>
      <c r="VID772" s="156"/>
      <c r="VIE772" s="156"/>
      <c r="VIF772" s="156"/>
      <c r="VIG772" s="156"/>
      <c r="VIH772" s="156"/>
      <c r="VII772" s="156"/>
      <c r="VIJ772" s="156"/>
      <c r="VIK772" s="156"/>
      <c r="VIL772" s="156"/>
      <c r="VIM772" s="156"/>
      <c r="VIN772" s="156"/>
      <c r="VIO772" s="156"/>
      <c r="VIP772" s="156"/>
      <c r="VIQ772" s="156"/>
      <c r="VIR772" s="156"/>
      <c r="VIS772" s="156"/>
      <c r="VIT772" s="156"/>
      <c r="VIU772" s="156"/>
      <c r="VIV772" s="156"/>
      <c r="VIW772" s="156"/>
      <c r="VIX772" s="156"/>
      <c r="VIY772" s="156"/>
      <c r="VIZ772" s="156"/>
      <c r="VJA772" s="156"/>
      <c r="VJB772" s="156"/>
      <c r="VJC772" s="156"/>
      <c r="VJD772" s="156"/>
      <c r="VJE772" s="156"/>
      <c r="VJF772" s="156"/>
      <c r="VJG772" s="156"/>
      <c r="VJH772" s="156"/>
      <c r="VJI772" s="156"/>
      <c r="VJJ772" s="156"/>
      <c r="VJK772" s="156"/>
      <c r="VJL772" s="156"/>
      <c r="VJM772" s="156"/>
      <c r="VJN772" s="156"/>
      <c r="VJO772" s="156"/>
      <c r="VJP772" s="156"/>
      <c r="VJQ772" s="156"/>
      <c r="VJR772" s="156"/>
      <c r="VJS772" s="156"/>
      <c r="VJT772" s="156"/>
      <c r="VJU772" s="156"/>
      <c r="VJV772" s="156"/>
      <c r="VJW772" s="156"/>
      <c r="VJX772" s="156"/>
      <c r="VJY772" s="156"/>
      <c r="VJZ772" s="156"/>
      <c r="VKA772" s="156"/>
      <c r="VKB772" s="156"/>
      <c r="VKC772" s="156"/>
      <c r="VKD772" s="156"/>
      <c r="VKE772" s="156"/>
      <c r="VKF772" s="156"/>
      <c r="VKG772" s="156"/>
      <c r="VKH772" s="156"/>
      <c r="VKI772" s="156"/>
      <c r="VKJ772" s="156"/>
      <c r="VKK772" s="156"/>
      <c r="VKL772" s="156"/>
      <c r="VKM772" s="156"/>
      <c r="VKN772" s="156"/>
      <c r="VKO772" s="156"/>
      <c r="VKP772" s="156"/>
      <c r="VKQ772" s="156"/>
      <c r="VKR772" s="156"/>
      <c r="VKS772" s="156"/>
      <c r="VKT772" s="156"/>
      <c r="VKU772" s="156"/>
      <c r="VKV772" s="156"/>
      <c r="VKW772" s="156"/>
      <c r="VKX772" s="156"/>
      <c r="VKY772" s="156"/>
      <c r="VKZ772" s="156"/>
      <c r="VLA772" s="156"/>
      <c r="VLB772" s="156"/>
      <c r="VLC772" s="156"/>
      <c r="VLD772" s="156"/>
      <c r="VLE772" s="156"/>
      <c r="VLF772" s="156"/>
      <c r="VLG772" s="156"/>
      <c r="VLH772" s="156"/>
      <c r="VLI772" s="156"/>
      <c r="VLJ772" s="156"/>
      <c r="VLK772" s="156"/>
      <c r="VLL772" s="156"/>
      <c r="VLM772" s="156"/>
      <c r="VLN772" s="156"/>
      <c r="VLO772" s="156"/>
      <c r="VLP772" s="156"/>
      <c r="VLQ772" s="156"/>
      <c r="VLR772" s="156"/>
      <c r="VLS772" s="156"/>
      <c r="VLT772" s="156"/>
      <c r="VLU772" s="156"/>
      <c r="VLV772" s="156"/>
      <c r="VLW772" s="156"/>
      <c r="VLX772" s="156"/>
      <c r="VLY772" s="156"/>
      <c r="VLZ772" s="156"/>
      <c r="VMA772" s="156"/>
      <c r="VMB772" s="156"/>
      <c r="VMC772" s="156"/>
      <c r="VMD772" s="156"/>
      <c r="VME772" s="156"/>
      <c r="VMF772" s="156"/>
      <c r="VMG772" s="156"/>
      <c r="VMH772" s="156"/>
      <c r="VMI772" s="156"/>
      <c r="VMJ772" s="156"/>
      <c r="VMK772" s="156"/>
      <c r="VML772" s="156"/>
      <c r="VMM772" s="156"/>
      <c r="VMN772" s="156"/>
      <c r="VMO772" s="156"/>
      <c r="VMP772" s="156"/>
      <c r="VMQ772" s="156"/>
      <c r="VMR772" s="156"/>
      <c r="VMS772" s="156"/>
      <c r="VMT772" s="156"/>
      <c r="VMU772" s="156"/>
      <c r="VMV772" s="156"/>
      <c r="VMW772" s="156"/>
      <c r="VMX772" s="156"/>
      <c r="VMY772" s="156"/>
      <c r="VMZ772" s="156"/>
      <c r="VNA772" s="156"/>
      <c r="VNB772" s="156"/>
      <c r="VNC772" s="156"/>
      <c r="VND772" s="156"/>
      <c r="VNE772" s="156"/>
      <c r="VNF772" s="156"/>
      <c r="VNG772" s="156"/>
      <c r="VNH772" s="156"/>
      <c r="VNI772" s="156"/>
      <c r="VNJ772" s="156"/>
      <c r="VNK772" s="156"/>
      <c r="VNL772" s="156"/>
      <c r="VNM772" s="156"/>
      <c r="VNN772" s="156"/>
      <c r="VNO772" s="156"/>
      <c r="VNP772" s="156"/>
      <c r="VNQ772" s="156"/>
      <c r="VNR772" s="156"/>
      <c r="VNS772" s="156"/>
      <c r="VNT772" s="156"/>
      <c r="VNU772" s="156"/>
      <c r="VNV772" s="156"/>
      <c r="VNW772" s="156"/>
      <c r="VNX772" s="156"/>
      <c r="VNY772" s="156"/>
      <c r="VNZ772" s="156"/>
      <c r="VOA772" s="156"/>
      <c r="VOB772" s="156"/>
      <c r="VOC772" s="156"/>
      <c r="VOD772" s="156"/>
      <c r="VOE772" s="156"/>
      <c r="VOF772" s="156"/>
      <c r="VOG772" s="156"/>
      <c r="VOH772" s="156"/>
      <c r="VOI772" s="156"/>
      <c r="VOJ772" s="156"/>
      <c r="VOK772" s="156"/>
      <c r="VOL772" s="156"/>
      <c r="VOM772" s="156"/>
      <c r="VON772" s="156"/>
      <c r="VOO772" s="156"/>
      <c r="VOP772" s="156"/>
      <c r="VOQ772" s="156"/>
      <c r="VOR772" s="156"/>
      <c r="VOS772" s="156"/>
      <c r="VOT772" s="156"/>
      <c r="VOU772" s="156"/>
      <c r="VOV772" s="156"/>
      <c r="VOW772" s="156"/>
      <c r="VOX772" s="156"/>
      <c r="VOY772" s="156"/>
      <c r="VOZ772" s="156"/>
      <c r="VPA772" s="156"/>
      <c r="VPB772" s="156"/>
      <c r="VPC772" s="156"/>
      <c r="VPD772" s="156"/>
      <c r="VPE772" s="156"/>
      <c r="VPF772" s="156"/>
      <c r="VPG772" s="156"/>
      <c r="VPH772" s="156"/>
      <c r="VPI772" s="156"/>
      <c r="VPJ772" s="156"/>
      <c r="VPK772" s="156"/>
      <c r="VPL772" s="156"/>
      <c r="VPM772" s="156"/>
      <c r="VPN772" s="156"/>
      <c r="VPO772" s="156"/>
      <c r="VPP772" s="156"/>
      <c r="VPQ772" s="156"/>
      <c r="VPR772" s="156"/>
      <c r="VPS772" s="156"/>
      <c r="VPT772" s="156"/>
      <c r="VPU772" s="156"/>
      <c r="VPV772" s="156"/>
      <c r="VPW772" s="156"/>
      <c r="VPX772" s="156"/>
      <c r="VPY772" s="156"/>
      <c r="VPZ772" s="156"/>
      <c r="VQA772" s="156"/>
      <c r="VQB772" s="156"/>
      <c r="VQC772" s="156"/>
      <c r="VQD772" s="156"/>
      <c r="VQE772" s="156"/>
      <c r="VQF772" s="156"/>
      <c r="VQG772" s="156"/>
      <c r="VQH772" s="156"/>
      <c r="VQI772" s="156"/>
      <c r="VQJ772" s="156"/>
      <c r="VQK772" s="156"/>
      <c r="VQL772" s="156"/>
      <c r="VQM772" s="156"/>
      <c r="VQN772" s="156"/>
      <c r="VQO772" s="156"/>
      <c r="VQP772" s="156"/>
      <c r="VQQ772" s="156"/>
      <c r="VQR772" s="156"/>
      <c r="VQS772" s="156"/>
      <c r="VQT772" s="156"/>
      <c r="VQU772" s="156"/>
      <c r="VQV772" s="156"/>
      <c r="VQW772" s="156"/>
      <c r="VQX772" s="156"/>
      <c r="VQY772" s="156"/>
      <c r="VQZ772" s="156"/>
      <c r="VRA772" s="156"/>
      <c r="VRB772" s="156"/>
      <c r="VRC772" s="156"/>
      <c r="VRD772" s="156"/>
      <c r="VRE772" s="156"/>
      <c r="VRF772" s="156"/>
      <c r="VRG772" s="156"/>
      <c r="VRH772" s="156"/>
      <c r="VRI772" s="156"/>
      <c r="VRJ772" s="156"/>
      <c r="VRK772" s="156"/>
      <c r="VRL772" s="156"/>
      <c r="VRM772" s="156"/>
      <c r="VRN772" s="156"/>
      <c r="VRO772" s="156"/>
      <c r="VRP772" s="156"/>
      <c r="VRQ772" s="156"/>
      <c r="VRR772" s="156"/>
      <c r="VRS772" s="156"/>
      <c r="VRT772" s="156"/>
      <c r="VRU772" s="156"/>
      <c r="VRV772" s="156"/>
      <c r="VRW772" s="156"/>
      <c r="VRX772" s="156"/>
      <c r="VRY772" s="156"/>
      <c r="VRZ772" s="156"/>
      <c r="VSA772" s="156"/>
      <c r="VSB772" s="156"/>
      <c r="VSC772" s="156"/>
      <c r="VSD772" s="156"/>
      <c r="VSE772" s="156"/>
      <c r="VSF772" s="156"/>
      <c r="VSG772" s="156"/>
      <c r="VSH772" s="156"/>
      <c r="VSI772" s="156"/>
      <c r="VSJ772" s="156"/>
      <c r="VSK772" s="156"/>
      <c r="VSL772" s="156"/>
      <c r="VSM772" s="156"/>
      <c r="VSN772" s="156"/>
      <c r="VSO772" s="156"/>
      <c r="VSP772" s="156"/>
      <c r="VSQ772" s="156"/>
      <c r="VSR772" s="156"/>
      <c r="VSS772" s="156"/>
      <c r="VST772" s="156"/>
      <c r="VSU772" s="156"/>
      <c r="VSV772" s="156"/>
      <c r="VSW772" s="156"/>
      <c r="VSX772" s="156"/>
      <c r="VSY772" s="156"/>
      <c r="VSZ772" s="156"/>
      <c r="VTA772" s="156"/>
      <c r="VTB772" s="156"/>
      <c r="VTC772" s="156"/>
      <c r="VTD772" s="156"/>
      <c r="VTE772" s="156"/>
      <c r="VTF772" s="156"/>
      <c r="VTG772" s="156"/>
      <c r="VTH772" s="156"/>
      <c r="VTI772" s="156"/>
      <c r="VTJ772" s="156"/>
      <c r="VTK772" s="156"/>
      <c r="VTL772" s="156"/>
      <c r="VTM772" s="156"/>
      <c r="VTN772" s="156"/>
      <c r="VTO772" s="156"/>
      <c r="VTP772" s="156"/>
      <c r="VTQ772" s="156"/>
      <c r="VTR772" s="156"/>
      <c r="VTS772" s="156"/>
      <c r="VTT772" s="156"/>
      <c r="VTU772" s="156"/>
      <c r="VTV772" s="156"/>
      <c r="VTW772" s="156"/>
      <c r="VTX772" s="156"/>
      <c r="VTY772" s="156"/>
      <c r="VTZ772" s="156"/>
      <c r="VUA772" s="156"/>
      <c r="VUB772" s="156"/>
      <c r="VUC772" s="156"/>
      <c r="VUD772" s="156"/>
      <c r="VUE772" s="156"/>
      <c r="VUF772" s="156"/>
      <c r="VUG772" s="156"/>
      <c r="VUH772" s="156"/>
      <c r="VUI772" s="156"/>
      <c r="VUJ772" s="156"/>
      <c r="VUK772" s="156"/>
      <c r="VUL772" s="156"/>
      <c r="VUM772" s="156"/>
      <c r="VUN772" s="156"/>
      <c r="VUO772" s="156"/>
      <c r="VUP772" s="156"/>
      <c r="VUQ772" s="156"/>
      <c r="VUR772" s="156"/>
      <c r="VUS772" s="156"/>
      <c r="VUT772" s="156"/>
      <c r="VUU772" s="156"/>
      <c r="VUV772" s="156"/>
      <c r="VUW772" s="156"/>
      <c r="VUX772" s="156"/>
      <c r="VUY772" s="156"/>
      <c r="VUZ772" s="156"/>
      <c r="VVA772" s="156"/>
      <c r="VVB772" s="156"/>
      <c r="VVC772" s="156"/>
      <c r="VVD772" s="156"/>
      <c r="VVE772" s="156"/>
      <c r="VVF772" s="156"/>
      <c r="VVG772" s="156"/>
      <c r="VVH772" s="156"/>
      <c r="VVI772" s="156"/>
      <c r="VVJ772" s="156"/>
      <c r="VVK772" s="156"/>
      <c r="VVL772" s="156"/>
      <c r="VVM772" s="156"/>
      <c r="VVN772" s="156"/>
      <c r="VVO772" s="156"/>
      <c r="VVP772" s="156"/>
      <c r="VVQ772" s="156"/>
      <c r="VVR772" s="156"/>
      <c r="VVS772" s="156"/>
      <c r="VVT772" s="156"/>
      <c r="VVU772" s="156"/>
      <c r="VVV772" s="156"/>
      <c r="VVW772" s="156"/>
      <c r="VVX772" s="156"/>
      <c r="VVY772" s="156"/>
      <c r="VVZ772" s="156"/>
      <c r="VWA772" s="156"/>
      <c r="VWB772" s="156"/>
      <c r="VWC772" s="156"/>
      <c r="VWD772" s="156"/>
      <c r="VWE772" s="156"/>
      <c r="VWF772" s="156"/>
      <c r="VWG772" s="156"/>
      <c r="VWH772" s="156"/>
      <c r="VWI772" s="156"/>
      <c r="VWJ772" s="156"/>
      <c r="VWK772" s="156"/>
      <c r="VWL772" s="156"/>
      <c r="VWM772" s="156"/>
      <c r="VWN772" s="156"/>
      <c r="VWO772" s="156"/>
      <c r="VWP772" s="156"/>
      <c r="VWQ772" s="156"/>
      <c r="VWR772" s="156"/>
      <c r="VWS772" s="156"/>
      <c r="VWT772" s="156"/>
      <c r="VWU772" s="156"/>
      <c r="VWV772" s="156"/>
      <c r="VWW772" s="156"/>
      <c r="VWX772" s="156"/>
      <c r="VWY772" s="156"/>
      <c r="VWZ772" s="156"/>
      <c r="VXA772" s="156"/>
      <c r="VXB772" s="156"/>
      <c r="VXC772" s="156"/>
      <c r="VXD772" s="156"/>
      <c r="VXE772" s="156"/>
      <c r="VXF772" s="156"/>
      <c r="VXG772" s="156"/>
      <c r="VXH772" s="156"/>
      <c r="VXI772" s="156"/>
      <c r="VXJ772" s="156"/>
      <c r="VXK772" s="156"/>
      <c r="VXL772" s="156"/>
      <c r="VXM772" s="156"/>
      <c r="VXN772" s="156"/>
      <c r="VXO772" s="156"/>
      <c r="VXP772" s="156"/>
      <c r="VXQ772" s="156"/>
      <c r="VXR772" s="156"/>
      <c r="VXS772" s="156"/>
      <c r="VXT772" s="156"/>
      <c r="VXU772" s="156"/>
      <c r="VXV772" s="156"/>
      <c r="VXW772" s="156"/>
      <c r="VXX772" s="156"/>
      <c r="VXY772" s="156"/>
      <c r="VXZ772" s="156"/>
      <c r="VYA772" s="156"/>
      <c r="VYB772" s="156"/>
      <c r="VYC772" s="156"/>
      <c r="VYD772" s="156"/>
      <c r="VYE772" s="156"/>
      <c r="VYF772" s="156"/>
      <c r="VYG772" s="156"/>
      <c r="VYH772" s="156"/>
      <c r="VYI772" s="156"/>
      <c r="VYJ772" s="156"/>
      <c r="VYK772" s="156"/>
      <c r="VYL772" s="156"/>
      <c r="VYM772" s="156"/>
      <c r="VYN772" s="156"/>
      <c r="VYO772" s="156"/>
      <c r="VYP772" s="156"/>
      <c r="VYQ772" s="156"/>
      <c r="VYR772" s="156"/>
      <c r="VYS772" s="156"/>
      <c r="VYT772" s="156"/>
      <c r="VYU772" s="156"/>
      <c r="VYV772" s="156"/>
      <c r="VYW772" s="156"/>
      <c r="VYX772" s="156"/>
      <c r="VYY772" s="156"/>
      <c r="VYZ772" s="156"/>
      <c r="VZA772" s="156"/>
      <c r="VZB772" s="156"/>
      <c r="VZC772" s="156"/>
      <c r="VZD772" s="156"/>
      <c r="VZE772" s="156"/>
      <c r="VZF772" s="156"/>
      <c r="VZG772" s="156"/>
      <c r="VZH772" s="156"/>
      <c r="VZI772" s="156"/>
      <c r="VZJ772" s="156"/>
      <c r="VZK772" s="156"/>
      <c r="VZL772" s="156"/>
      <c r="VZM772" s="156"/>
      <c r="VZN772" s="156"/>
      <c r="VZO772" s="156"/>
      <c r="VZP772" s="156"/>
      <c r="VZQ772" s="156"/>
      <c r="VZR772" s="156"/>
      <c r="VZS772" s="156"/>
      <c r="VZT772" s="156"/>
      <c r="VZU772" s="156"/>
      <c r="VZV772" s="156"/>
      <c r="VZW772" s="156"/>
      <c r="VZX772" s="156"/>
      <c r="VZY772" s="156"/>
      <c r="VZZ772" s="156"/>
      <c r="WAA772" s="156"/>
      <c r="WAB772" s="156"/>
      <c r="WAC772" s="156"/>
      <c r="WAD772" s="156"/>
      <c r="WAE772" s="156"/>
      <c r="WAF772" s="156"/>
      <c r="WAG772" s="156"/>
      <c r="WAH772" s="156"/>
      <c r="WAI772" s="156"/>
      <c r="WAJ772" s="156"/>
      <c r="WAK772" s="156"/>
      <c r="WAL772" s="156"/>
      <c r="WAM772" s="156"/>
      <c r="WAN772" s="156"/>
      <c r="WAO772" s="156"/>
      <c r="WAP772" s="156"/>
      <c r="WAQ772" s="156"/>
      <c r="WAR772" s="156"/>
      <c r="WAS772" s="156"/>
      <c r="WAT772" s="156"/>
      <c r="WAU772" s="156"/>
      <c r="WAV772" s="156"/>
      <c r="WAW772" s="156"/>
      <c r="WAX772" s="156"/>
      <c r="WAY772" s="156"/>
      <c r="WAZ772" s="156"/>
      <c r="WBA772" s="156"/>
      <c r="WBB772" s="156"/>
      <c r="WBC772" s="156"/>
      <c r="WBD772" s="156"/>
      <c r="WBE772" s="156"/>
      <c r="WBF772" s="156"/>
      <c r="WBG772" s="156"/>
      <c r="WBH772" s="156"/>
      <c r="WBI772" s="156"/>
      <c r="WBJ772" s="156"/>
      <c r="WBK772" s="156"/>
      <c r="WBL772" s="156"/>
      <c r="WBM772" s="156"/>
      <c r="WBN772" s="156"/>
      <c r="WBO772" s="156"/>
      <c r="WBP772" s="156"/>
      <c r="WBQ772" s="156"/>
      <c r="WBR772" s="156"/>
      <c r="WBS772" s="156"/>
      <c r="WBT772" s="156"/>
      <c r="WBU772" s="156"/>
      <c r="WBV772" s="156"/>
      <c r="WBW772" s="156"/>
      <c r="WBX772" s="156"/>
      <c r="WBY772" s="156"/>
      <c r="WBZ772" s="156"/>
      <c r="WCA772" s="156"/>
      <c r="WCB772" s="156"/>
      <c r="WCC772" s="156"/>
      <c r="WCD772" s="156"/>
      <c r="WCE772" s="156"/>
      <c r="WCF772" s="156"/>
      <c r="WCG772" s="156"/>
      <c r="WCH772" s="156"/>
      <c r="WCI772" s="156"/>
      <c r="WCJ772" s="156"/>
      <c r="WCK772" s="156"/>
      <c r="WCL772" s="156"/>
      <c r="WCM772" s="156"/>
      <c r="WCN772" s="156"/>
      <c r="WCO772" s="156"/>
      <c r="WCP772" s="156"/>
      <c r="WCQ772" s="156"/>
      <c r="WCR772" s="156"/>
      <c r="WCS772" s="156"/>
      <c r="WCT772" s="156"/>
      <c r="WCU772" s="156"/>
      <c r="WCV772" s="156"/>
      <c r="WCW772" s="156"/>
      <c r="WCX772" s="156"/>
      <c r="WCY772" s="156"/>
      <c r="WCZ772" s="156"/>
      <c r="WDA772" s="156"/>
      <c r="WDB772" s="156"/>
      <c r="WDC772" s="156"/>
      <c r="WDD772" s="156"/>
      <c r="WDE772" s="156"/>
      <c r="WDF772" s="156"/>
      <c r="WDG772" s="156"/>
      <c r="WDH772" s="156"/>
      <c r="WDI772" s="156"/>
      <c r="WDJ772" s="156"/>
      <c r="WDK772" s="156"/>
      <c r="WDL772" s="156"/>
      <c r="WDM772" s="156"/>
      <c r="WDN772" s="156"/>
      <c r="WDO772" s="156"/>
      <c r="WDP772" s="156"/>
      <c r="WDQ772" s="156"/>
      <c r="WDR772" s="156"/>
      <c r="WDS772" s="156"/>
      <c r="WDT772" s="156"/>
      <c r="WDU772" s="156"/>
      <c r="WDV772" s="156"/>
      <c r="WDW772" s="156"/>
      <c r="WDX772" s="156"/>
      <c r="WDY772" s="156"/>
      <c r="WDZ772" s="156"/>
      <c r="WEA772" s="156"/>
      <c r="WEB772" s="156"/>
      <c r="WEC772" s="156"/>
      <c r="WED772" s="156"/>
      <c r="WEE772" s="156"/>
      <c r="WEF772" s="156"/>
      <c r="WEG772" s="156"/>
      <c r="WEH772" s="156"/>
      <c r="WEI772" s="156"/>
      <c r="WEJ772" s="156"/>
      <c r="WEK772" s="156"/>
      <c r="WEL772" s="156"/>
      <c r="WEM772" s="156"/>
      <c r="WEN772" s="156"/>
      <c r="WEO772" s="156"/>
      <c r="WEP772" s="156"/>
      <c r="WEQ772" s="156"/>
      <c r="WER772" s="156"/>
      <c r="WES772" s="156"/>
      <c r="WET772" s="156"/>
      <c r="WEU772" s="156"/>
      <c r="WEV772" s="156"/>
      <c r="WEW772" s="156"/>
      <c r="WEX772" s="156"/>
      <c r="WEY772" s="156"/>
      <c r="WEZ772" s="156"/>
      <c r="WFA772" s="156"/>
      <c r="WFB772" s="156"/>
      <c r="WFC772" s="156"/>
      <c r="WFD772" s="156"/>
      <c r="WFE772" s="156"/>
      <c r="WFF772" s="156"/>
      <c r="WFG772" s="156"/>
      <c r="WFH772" s="156"/>
      <c r="WFI772" s="156"/>
      <c r="WFJ772" s="156"/>
      <c r="WFK772" s="156"/>
      <c r="WFL772" s="156"/>
      <c r="WFM772" s="156"/>
      <c r="WFN772" s="156"/>
      <c r="WFO772" s="156"/>
      <c r="WFP772" s="156"/>
      <c r="WFQ772" s="156"/>
      <c r="WFR772" s="156"/>
      <c r="WFS772" s="156"/>
      <c r="WFT772" s="156"/>
      <c r="WFU772" s="156"/>
      <c r="WFV772" s="156"/>
      <c r="WFW772" s="156"/>
      <c r="WFX772" s="156"/>
      <c r="WFY772" s="156"/>
      <c r="WFZ772" s="156"/>
      <c r="WGA772" s="156"/>
      <c r="WGB772" s="156"/>
      <c r="WGC772" s="156"/>
      <c r="WGD772" s="156"/>
      <c r="WGE772" s="156"/>
      <c r="WGF772" s="156"/>
      <c r="WGG772" s="156"/>
      <c r="WGH772" s="156"/>
      <c r="WGI772" s="156"/>
      <c r="WGJ772" s="156"/>
      <c r="WGK772" s="156"/>
      <c r="WGL772" s="156"/>
      <c r="WGM772" s="156"/>
      <c r="WGN772" s="156"/>
      <c r="WGO772" s="156"/>
      <c r="WGP772" s="156"/>
      <c r="WGQ772" s="156"/>
      <c r="WGR772" s="156"/>
      <c r="WGS772" s="156"/>
      <c r="WGT772" s="156"/>
      <c r="WGU772" s="156"/>
      <c r="WGV772" s="156"/>
      <c r="WGW772" s="156"/>
      <c r="WGX772" s="156"/>
      <c r="WGY772" s="156"/>
      <c r="WGZ772" s="156"/>
      <c r="WHA772" s="156"/>
      <c r="WHB772" s="156"/>
      <c r="WHC772" s="156"/>
      <c r="WHD772" s="156"/>
      <c r="WHE772" s="156"/>
      <c r="WHF772" s="156"/>
      <c r="WHG772" s="156"/>
      <c r="WHH772" s="156"/>
      <c r="WHI772" s="156"/>
      <c r="WHJ772" s="156"/>
      <c r="WHK772" s="156"/>
      <c r="WHL772" s="156"/>
      <c r="WHM772" s="156"/>
      <c r="WHN772" s="156"/>
      <c r="WHO772" s="156"/>
      <c r="WHP772" s="156"/>
      <c r="WHQ772" s="156"/>
      <c r="WHR772" s="156"/>
      <c r="WHS772" s="156"/>
      <c r="WHT772" s="156"/>
      <c r="WHU772" s="156"/>
      <c r="WHV772" s="156"/>
      <c r="WHW772" s="156"/>
      <c r="WHX772" s="156"/>
      <c r="WHY772" s="156"/>
      <c r="WHZ772" s="156"/>
      <c r="WIA772" s="156"/>
      <c r="WIB772" s="156"/>
      <c r="WIC772" s="156"/>
      <c r="WID772" s="156"/>
      <c r="WIE772" s="156"/>
      <c r="WIF772" s="156"/>
      <c r="WIG772" s="156"/>
      <c r="WIH772" s="156"/>
      <c r="WII772" s="156"/>
      <c r="WIJ772" s="156"/>
      <c r="WIK772" s="156"/>
      <c r="WIL772" s="156"/>
      <c r="WIM772" s="156"/>
      <c r="WIN772" s="156"/>
      <c r="WIO772" s="156"/>
      <c r="WIP772" s="156"/>
      <c r="WIQ772" s="156"/>
      <c r="WIR772" s="156"/>
      <c r="WIS772" s="156"/>
      <c r="WIT772" s="156"/>
      <c r="WIU772" s="156"/>
      <c r="WIV772" s="156"/>
      <c r="WIW772" s="156"/>
      <c r="WIX772" s="156"/>
      <c r="WIY772" s="156"/>
      <c r="WIZ772" s="156"/>
      <c r="WJA772" s="156"/>
      <c r="WJB772" s="156"/>
      <c r="WJC772" s="156"/>
      <c r="WJD772" s="156"/>
      <c r="WJE772" s="156"/>
      <c r="WJF772" s="156"/>
      <c r="WJG772" s="156"/>
      <c r="WJH772" s="156"/>
      <c r="WJI772" s="156"/>
      <c r="WJJ772" s="156"/>
      <c r="WJK772" s="156"/>
      <c r="WJL772" s="156"/>
      <c r="WJM772" s="156"/>
      <c r="WJN772" s="156"/>
      <c r="WJO772" s="156"/>
      <c r="WJP772" s="156"/>
      <c r="WJQ772" s="156"/>
      <c r="WJR772" s="156"/>
      <c r="WJS772" s="156"/>
      <c r="WJT772" s="156"/>
      <c r="WJU772" s="156"/>
      <c r="WJV772" s="156"/>
      <c r="WJW772" s="156"/>
      <c r="WJX772" s="156"/>
      <c r="WJY772" s="156"/>
      <c r="WJZ772" s="156"/>
      <c r="WKA772" s="156"/>
      <c r="WKB772" s="156"/>
      <c r="WKC772" s="156"/>
      <c r="WKD772" s="156"/>
      <c r="WKE772" s="156"/>
      <c r="WKF772" s="156"/>
      <c r="WKG772" s="156"/>
      <c r="WKH772" s="156"/>
      <c r="WKI772" s="156"/>
      <c r="WKJ772" s="156"/>
      <c r="WKK772" s="156"/>
      <c r="WKL772" s="156"/>
      <c r="WKM772" s="156"/>
      <c r="WKN772" s="156"/>
      <c r="WKO772" s="156"/>
      <c r="WKP772" s="156"/>
      <c r="WKQ772" s="156"/>
      <c r="WKR772" s="156"/>
      <c r="WKS772" s="156"/>
      <c r="WKT772" s="156"/>
      <c r="WKU772" s="156"/>
      <c r="WKV772" s="156"/>
      <c r="WKW772" s="156"/>
      <c r="WKX772" s="156"/>
      <c r="WKY772" s="156"/>
      <c r="WKZ772" s="156"/>
      <c r="WLA772" s="156"/>
      <c r="WLB772" s="156"/>
      <c r="WLC772" s="156"/>
      <c r="WLD772" s="156"/>
      <c r="WLE772" s="156"/>
      <c r="WLF772" s="156"/>
      <c r="WLG772" s="156"/>
      <c r="WLH772" s="156"/>
      <c r="WLI772" s="156"/>
      <c r="WLJ772" s="156"/>
      <c r="WLK772" s="156"/>
      <c r="WLL772" s="156"/>
      <c r="WLM772" s="156"/>
      <c r="WLN772" s="156"/>
      <c r="WLO772" s="156"/>
      <c r="WLP772" s="156"/>
      <c r="WLQ772" s="156"/>
      <c r="WLR772" s="156"/>
      <c r="WLS772" s="156"/>
      <c r="WLT772" s="156"/>
      <c r="WLU772" s="156"/>
      <c r="WLV772" s="156"/>
      <c r="WLW772" s="156"/>
      <c r="WLX772" s="156"/>
      <c r="WLY772" s="156"/>
      <c r="WLZ772" s="156"/>
      <c r="WMA772" s="156"/>
      <c r="WMB772" s="156"/>
      <c r="WMC772" s="156"/>
      <c r="WMD772" s="156"/>
      <c r="WME772" s="156"/>
      <c r="WMF772" s="156"/>
      <c r="WMG772" s="156"/>
      <c r="WMH772" s="156"/>
      <c r="WMI772" s="156"/>
      <c r="WMJ772" s="156"/>
      <c r="WMK772" s="156"/>
      <c r="WML772" s="156"/>
      <c r="WMM772" s="156"/>
      <c r="WMN772" s="156"/>
      <c r="WMO772" s="156"/>
      <c r="WMP772" s="156"/>
      <c r="WMQ772" s="156"/>
      <c r="WMR772" s="156"/>
      <c r="WMS772" s="156"/>
      <c r="WMT772" s="156"/>
      <c r="WMU772" s="156"/>
      <c r="WMV772" s="156"/>
      <c r="WMW772" s="156"/>
      <c r="WMX772" s="156"/>
      <c r="WMY772" s="156"/>
      <c r="WMZ772" s="156"/>
      <c r="WNA772" s="156"/>
      <c r="WNB772" s="156"/>
      <c r="WNC772" s="156"/>
      <c r="WND772" s="156"/>
      <c r="WNE772" s="156"/>
      <c r="WNF772" s="156"/>
      <c r="WNG772" s="156"/>
      <c r="WNH772" s="156"/>
      <c r="WNI772" s="156"/>
      <c r="WNJ772" s="156"/>
      <c r="WNK772" s="156"/>
      <c r="WNL772" s="156"/>
      <c r="WNM772" s="156"/>
      <c r="WNN772" s="156"/>
      <c r="WNO772" s="156"/>
      <c r="WNP772" s="156"/>
      <c r="WNQ772" s="156"/>
      <c r="WNR772" s="156"/>
      <c r="WNS772" s="156"/>
      <c r="WNT772" s="156"/>
      <c r="WNU772" s="156"/>
      <c r="WNV772" s="156"/>
      <c r="WNW772" s="156"/>
      <c r="WNX772" s="156"/>
      <c r="WNY772" s="156"/>
      <c r="WNZ772" s="156"/>
      <c r="WOA772" s="156"/>
      <c r="WOB772" s="156"/>
      <c r="WOC772" s="156"/>
      <c r="WOD772" s="156"/>
      <c r="WOE772" s="156"/>
      <c r="WOF772" s="156"/>
      <c r="WOG772" s="156"/>
      <c r="WOH772" s="156"/>
      <c r="WOI772" s="156"/>
      <c r="WOJ772" s="156"/>
      <c r="WOK772" s="156"/>
      <c r="WOL772" s="156"/>
      <c r="WOM772" s="156"/>
      <c r="WON772" s="156"/>
      <c r="WOO772" s="156"/>
      <c r="WOP772" s="156"/>
      <c r="WOQ772" s="156"/>
      <c r="WOR772" s="156"/>
      <c r="WOS772" s="156"/>
      <c r="WOT772" s="156"/>
      <c r="WOU772" s="156"/>
      <c r="WOV772" s="156"/>
      <c r="WOW772" s="156"/>
      <c r="WOX772" s="156"/>
      <c r="WOY772" s="156"/>
      <c r="WOZ772" s="156"/>
      <c r="WPA772" s="156"/>
      <c r="WPB772" s="156"/>
      <c r="WPC772" s="156"/>
      <c r="WPD772" s="156"/>
      <c r="WPE772" s="156"/>
      <c r="WPF772" s="156"/>
      <c r="WPG772" s="156"/>
      <c r="WPH772" s="156"/>
      <c r="WPI772" s="156"/>
      <c r="WPJ772" s="156"/>
      <c r="WPK772" s="156"/>
      <c r="WPL772" s="156"/>
      <c r="WPM772" s="156"/>
      <c r="WPN772" s="156"/>
      <c r="WPO772" s="156"/>
      <c r="WPP772" s="156"/>
      <c r="WPQ772" s="156"/>
      <c r="WPR772" s="156"/>
      <c r="WPS772" s="156"/>
      <c r="WPT772" s="156"/>
      <c r="WPU772" s="156"/>
      <c r="WPV772" s="156"/>
      <c r="WPW772" s="156"/>
      <c r="WPX772" s="156"/>
      <c r="WPY772" s="156"/>
      <c r="WPZ772" s="156"/>
      <c r="WQA772" s="156"/>
      <c r="WQB772" s="156"/>
      <c r="WQC772" s="156"/>
      <c r="WQD772" s="156"/>
      <c r="WQE772" s="156"/>
      <c r="WQF772" s="156"/>
      <c r="WQG772" s="156"/>
      <c r="WQH772" s="156"/>
      <c r="WQI772" s="156"/>
      <c r="WQJ772" s="156"/>
      <c r="WQK772" s="156"/>
      <c r="WQL772" s="156"/>
      <c r="WQM772" s="156"/>
      <c r="WQN772" s="156"/>
      <c r="WQO772" s="156"/>
      <c r="WQP772" s="156"/>
      <c r="WQQ772" s="156"/>
      <c r="WQR772" s="156"/>
      <c r="WQS772" s="156"/>
      <c r="WQT772" s="156"/>
      <c r="WQU772" s="156"/>
      <c r="WQV772" s="156"/>
      <c r="WQW772" s="156"/>
      <c r="WQX772" s="156"/>
      <c r="WQY772" s="156"/>
      <c r="WQZ772" s="156"/>
      <c r="WRA772" s="156"/>
      <c r="WRB772" s="156"/>
      <c r="WRC772" s="156"/>
      <c r="WRD772" s="156"/>
      <c r="WRE772" s="156"/>
      <c r="WRF772" s="156"/>
      <c r="WRG772" s="156"/>
      <c r="WRH772" s="156"/>
      <c r="WRI772" s="156"/>
      <c r="WRJ772" s="156"/>
      <c r="WRK772" s="156"/>
      <c r="WRL772" s="156"/>
      <c r="WRM772" s="156"/>
      <c r="WRN772" s="156"/>
      <c r="WRO772" s="156"/>
      <c r="WRP772" s="156"/>
      <c r="WRQ772" s="156"/>
      <c r="WRR772" s="156"/>
      <c r="WRS772" s="156"/>
      <c r="WRT772" s="156"/>
      <c r="WRU772" s="156"/>
      <c r="WRV772" s="156"/>
      <c r="WRW772" s="156"/>
      <c r="WRX772" s="156"/>
      <c r="WRY772" s="156"/>
      <c r="WRZ772" s="156"/>
      <c r="WSA772" s="156"/>
      <c r="WSB772" s="156"/>
      <c r="WSC772" s="156"/>
      <c r="WSD772" s="156"/>
      <c r="WSE772" s="156"/>
      <c r="WSF772" s="156"/>
      <c r="WSG772" s="156"/>
      <c r="WSH772" s="156"/>
      <c r="WSI772" s="156"/>
      <c r="WSJ772" s="156"/>
      <c r="WSK772" s="156"/>
      <c r="WSL772" s="156"/>
      <c r="WSM772" s="156"/>
      <c r="WSN772" s="156"/>
      <c r="WSO772" s="156"/>
      <c r="WSP772" s="156"/>
      <c r="WSQ772" s="156"/>
      <c r="WSR772" s="156"/>
      <c r="WSS772" s="156"/>
      <c r="WST772" s="156"/>
      <c r="WSU772" s="156"/>
      <c r="WSV772" s="156"/>
      <c r="WSW772" s="156"/>
      <c r="WSX772" s="156"/>
      <c r="WSY772" s="156"/>
      <c r="WSZ772" s="156"/>
      <c r="WTA772" s="156"/>
      <c r="WTB772" s="156"/>
      <c r="WTC772" s="156"/>
      <c r="WTD772" s="156"/>
      <c r="WTE772" s="156"/>
      <c r="WTF772" s="156"/>
      <c r="WTG772" s="156"/>
      <c r="WTH772" s="156"/>
      <c r="WTI772" s="156"/>
      <c r="WTJ772" s="156"/>
      <c r="WTK772" s="156"/>
      <c r="WTL772" s="156"/>
      <c r="WTM772" s="156"/>
      <c r="WTN772" s="156"/>
      <c r="WTO772" s="156"/>
      <c r="WTP772" s="156"/>
      <c r="WTQ772" s="156"/>
      <c r="WTR772" s="156"/>
      <c r="WTS772" s="156"/>
      <c r="WTT772" s="156"/>
      <c r="WTU772" s="156"/>
      <c r="WTV772" s="156"/>
      <c r="WTW772" s="156"/>
      <c r="WTX772" s="156"/>
      <c r="WTY772" s="156"/>
      <c r="WTZ772" s="156"/>
      <c r="WUA772" s="156"/>
      <c r="WUB772" s="156"/>
      <c r="WUC772" s="156"/>
      <c r="WUD772" s="156"/>
      <c r="WUE772" s="156"/>
      <c r="WUF772" s="156"/>
      <c r="WUG772" s="156"/>
      <c r="WUH772" s="156"/>
      <c r="WUI772" s="156"/>
      <c r="WUJ772" s="156"/>
      <c r="WUK772" s="156"/>
      <c r="WUL772" s="156"/>
      <c r="WUM772" s="156"/>
      <c r="WUN772" s="156"/>
      <c r="WUO772" s="156"/>
      <c r="WUP772" s="156"/>
      <c r="WUQ772" s="156"/>
      <c r="WUR772" s="156"/>
      <c r="WUS772" s="156"/>
      <c r="WUT772" s="156"/>
      <c r="WUU772" s="156"/>
      <c r="WUV772" s="156"/>
      <c r="WUW772" s="156"/>
      <c r="WUX772" s="156"/>
      <c r="WUY772" s="156"/>
      <c r="WUZ772" s="156"/>
      <c r="WVA772" s="156"/>
      <c r="WVB772" s="156"/>
    </row>
    <row r="773" spans="1:16122" ht="21" customHeight="1">
      <c r="A773" s="280" t="s">
        <v>1041</v>
      </c>
      <c r="B773" s="280"/>
      <c r="C773" s="280"/>
      <c r="D773" s="280"/>
      <c r="E773" s="280"/>
      <c r="F773" s="283">
        <f>SUM(F15:F772)</f>
        <v>2848527360</v>
      </c>
      <c r="G773" s="195" t="s">
        <v>1472</v>
      </c>
      <c r="H773" s="157">
        <f>H763+H743</f>
        <v>0</v>
      </c>
      <c r="I773" s="158"/>
      <c r="J773" s="158"/>
      <c r="K773" s="158"/>
    </row>
    <row r="774" spans="1:16122" ht="17.100000000000001" customHeight="1">
      <c r="A774" s="17" t="s">
        <v>1045</v>
      </c>
      <c r="B774" s="164"/>
      <c r="C774" s="164"/>
      <c r="D774" s="35" t="s">
        <v>1077</v>
      </c>
      <c r="E774" s="17" t="s">
        <v>197</v>
      </c>
      <c r="F774" s="19">
        <v>176000</v>
      </c>
      <c r="G774" s="195" t="s">
        <v>1472</v>
      </c>
      <c r="H774" s="157"/>
      <c r="I774" s="158"/>
      <c r="J774" s="158"/>
      <c r="K774" s="158"/>
    </row>
    <row r="775" spans="1:16122" ht="17.100000000000001" customHeight="1">
      <c r="A775" s="17" t="s">
        <v>1045</v>
      </c>
      <c r="B775" s="164"/>
      <c r="C775" s="164"/>
      <c r="D775" s="35" t="s">
        <v>1078</v>
      </c>
      <c r="E775" s="17" t="s">
        <v>206</v>
      </c>
      <c r="F775" s="19">
        <v>8580000</v>
      </c>
      <c r="G775" s="195" t="s">
        <v>1472</v>
      </c>
      <c r="H775" s="157"/>
      <c r="I775" s="158"/>
      <c r="J775" s="158"/>
      <c r="K775" s="158"/>
    </row>
    <row r="776" spans="1:16122" ht="17.100000000000001" customHeight="1">
      <c r="A776" s="17" t="s">
        <v>1045</v>
      </c>
      <c r="B776" s="164"/>
      <c r="C776" s="164"/>
      <c r="D776" s="35" t="s">
        <v>1046</v>
      </c>
      <c r="E776" s="17" t="s">
        <v>208</v>
      </c>
      <c r="F776" s="19">
        <v>2062360</v>
      </c>
      <c r="G776" s="195" t="s">
        <v>1472</v>
      </c>
      <c r="H776" s="157"/>
      <c r="I776" s="158"/>
      <c r="J776" s="158"/>
      <c r="K776" s="158"/>
    </row>
    <row r="777" spans="1:16122" ht="17.100000000000001" customHeight="1">
      <c r="A777" s="17" t="s">
        <v>1045</v>
      </c>
      <c r="B777" s="164"/>
      <c r="C777" s="164"/>
      <c r="D777" s="35" t="s">
        <v>1079</v>
      </c>
      <c r="E777" s="17" t="s">
        <v>214</v>
      </c>
      <c r="F777" s="19">
        <v>2227500</v>
      </c>
      <c r="G777" s="195" t="s">
        <v>1472</v>
      </c>
      <c r="H777" s="157"/>
      <c r="I777" s="158"/>
      <c r="J777" s="158"/>
      <c r="K777" s="158"/>
    </row>
    <row r="778" spans="1:16122" ht="17.100000000000001" customHeight="1">
      <c r="A778" s="17" t="s">
        <v>1045</v>
      </c>
      <c r="B778" s="164"/>
      <c r="C778" s="164"/>
      <c r="D778" s="35" t="s">
        <v>1080</v>
      </c>
      <c r="E778" s="17" t="s">
        <v>220</v>
      </c>
      <c r="F778" s="19">
        <v>570810</v>
      </c>
      <c r="G778" s="195" t="s">
        <v>1472</v>
      </c>
      <c r="H778" s="157"/>
      <c r="I778" s="158"/>
      <c r="J778" s="158"/>
      <c r="K778" s="158"/>
    </row>
    <row r="779" spans="1:16122" ht="17.100000000000001" customHeight="1">
      <c r="A779" s="17" t="s">
        <v>1045</v>
      </c>
      <c r="B779" s="164"/>
      <c r="C779" s="164"/>
      <c r="D779" s="35" t="s">
        <v>1047</v>
      </c>
      <c r="E779" s="17" t="s">
        <v>246</v>
      </c>
      <c r="F779" s="19">
        <v>5280000</v>
      </c>
      <c r="G779" s="195" t="s">
        <v>1472</v>
      </c>
      <c r="H779" s="157"/>
      <c r="I779" s="158"/>
      <c r="J779" s="158"/>
      <c r="K779" s="158"/>
    </row>
    <row r="780" spans="1:16122" s="157" customFormat="1" ht="17.100000000000001" customHeight="1">
      <c r="A780" s="17" t="s">
        <v>1045</v>
      </c>
      <c r="B780" s="164"/>
      <c r="C780" s="164"/>
      <c r="D780" s="35" t="s">
        <v>1048</v>
      </c>
      <c r="E780" s="17" t="s">
        <v>246</v>
      </c>
      <c r="F780" s="19">
        <v>3151500</v>
      </c>
      <c r="G780" s="195" t="s">
        <v>1472</v>
      </c>
      <c r="H780" s="156"/>
      <c r="I780" s="156"/>
      <c r="J780" s="156"/>
      <c r="K780" s="156"/>
    </row>
    <row r="781" spans="1:16122" s="157" customFormat="1" ht="17.100000000000001" customHeight="1">
      <c r="A781" s="17" t="s">
        <v>1045</v>
      </c>
      <c r="B781" s="164"/>
      <c r="C781" s="164"/>
      <c r="D781" s="35" t="s">
        <v>1081</v>
      </c>
      <c r="E781" s="17" t="s">
        <v>254</v>
      </c>
      <c r="F781" s="19">
        <v>94380</v>
      </c>
      <c r="G781" s="195" t="s">
        <v>1472</v>
      </c>
      <c r="H781" s="156"/>
      <c r="I781" s="156"/>
      <c r="J781" s="156"/>
      <c r="K781" s="156"/>
    </row>
    <row r="782" spans="1:16122" s="157" customFormat="1" ht="17.100000000000001" customHeight="1">
      <c r="A782" s="17" t="s">
        <v>1045</v>
      </c>
      <c r="B782" s="164"/>
      <c r="C782" s="164"/>
      <c r="D782" s="35" t="s">
        <v>1049</v>
      </c>
      <c r="E782" s="17" t="s">
        <v>259</v>
      </c>
      <c r="F782" s="19">
        <v>2445300</v>
      </c>
      <c r="G782" s="195" t="s">
        <v>1472</v>
      </c>
      <c r="H782" s="156"/>
      <c r="I782" s="156"/>
      <c r="J782" s="156"/>
      <c r="K782" s="156"/>
    </row>
    <row r="783" spans="1:16122" s="157" customFormat="1" ht="17.100000000000001" customHeight="1">
      <c r="A783" s="17" t="s">
        <v>1045</v>
      </c>
      <c r="B783" s="164"/>
      <c r="C783" s="164"/>
      <c r="D783" s="35" t="s">
        <v>1050</v>
      </c>
      <c r="E783" s="17" t="s">
        <v>304</v>
      </c>
      <c r="F783" s="19">
        <v>660000</v>
      </c>
      <c r="G783" s="195" t="s">
        <v>1472</v>
      </c>
      <c r="H783" s="156"/>
      <c r="I783" s="156"/>
      <c r="J783" s="156"/>
      <c r="K783" s="156"/>
    </row>
    <row r="784" spans="1:16122" s="157" customFormat="1" ht="17.100000000000001" customHeight="1">
      <c r="A784" s="17" t="s">
        <v>1045</v>
      </c>
      <c r="B784" s="164"/>
      <c r="C784" s="164"/>
      <c r="D784" s="35" t="s">
        <v>1047</v>
      </c>
      <c r="E784" s="17" t="s">
        <v>368</v>
      </c>
      <c r="F784" s="19">
        <v>5280000</v>
      </c>
      <c r="G784" s="195" t="s">
        <v>1472</v>
      </c>
      <c r="H784" s="156"/>
      <c r="I784" s="156"/>
      <c r="J784" s="156"/>
      <c r="K784" s="156"/>
    </row>
    <row r="785" spans="1:11" s="157" customFormat="1" ht="17.100000000000001" customHeight="1">
      <c r="A785" s="17" t="s">
        <v>1045</v>
      </c>
      <c r="B785" s="164"/>
      <c r="C785" s="164"/>
      <c r="D785" s="35" t="s">
        <v>1051</v>
      </c>
      <c r="E785" s="17" t="s">
        <v>373</v>
      </c>
      <c r="F785" s="19">
        <v>3888900</v>
      </c>
      <c r="G785" s="195" t="s">
        <v>1472</v>
      </c>
      <c r="H785" s="156"/>
      <c r="I785" s="156"/>
      <c r="J785" s="156"/>
      <c r="K785" s="156"/>
    </row>
    <row r="786" spans="1:11" s="157" customFormat="1" ht="17.100000000000001" customHeight="1">
      <c r="A786" s="17" t="s">
        <v>1045</v>
      </c>
      <c r="B786" s="164"/>
      <c r="C786" s="164"/>
      <c r="D786" s="35" t="s">
        <v>1052</v>
      </c>
      <c r="E786" s="17" t="s">
        <v>463</v>
      </c>
      <c r="F786" s="19">
        <v>1169300</v>
      </c>
      <c r="G786" s="195" t="s">
        <v>1472</v>
      </c>
      <c r="H786" s="156"/>
      <c r="I786" s="156"/>
      <c r="J786" s="156"/>
      <c r="K786" s="156"/>
    </row>
    <row r="787" spans="1:11" s="157" customFormat="1" ht="17.100000000000001" customHeight="1">
      <c r="A787" s="17" t="s">
        <v>1045</v>
      </c>
      <c r="B787" s="164"/>
      <c r="C787" s="164"/>
      <c r="D787" s="35" t="s">
        <v>1053</v>
      </c>
      <c r="E787" s="17" t="s">
        <v>465</v>
      </c>
      <c r="F787" s="19">
        <v>599500</v>
      </c>
      <c r="G787" s="195" t="s">
        <v>1472</v>
      </c>
      <c r="H787" s="156"/>
      <c r="I787" s="156"/>
      <c r="J787" s="156"/>
      <c r="K787" s="156"/>
    </row>
    <row r="788" spans="1:11" s="157" customFormat="1" ht="17.100000000000001" customHeight="1">
      <c r="A788" s="17" t="s">
        <v>1045</v>
      </c>
      <c r="B788" s="164"/>
      <c r="C788" s="164"/>
      <c r="D788" s="35" t="s">
        <v>1054</v>
      </c>
      <c r="E788" s="17" t="s">
        <v>465</v>
      </c>
      <c r="F788" s="19">
        <v>699600</v>
      </c>
      <c r="G788" s="195" t="s">
        <v>1472</v>
      </c>
      <c r="H788" s="156"/>
      <c r="I788" s="156"/>
      <c r="J788" s="156"/>
      <c r="K788" s="156"/>
    </row>
    <row r="789" spans="1:11" s="157" customFormat="1" ht="17.100000000000001" customHeight="1">
      <c r="A789" s="17" t="s">
        <v>1045</v>
      </c>
      <c r="B789" s="164"/>
      <c r="C789" s="164"/>
      <c r="D789" s="35" t="s">
        <v>1055</v>
      </c>
      <c r="E789" s="17" t="s">
        <v>465</v>
      </c>
      <c r="F789" s="19">
        <v>4757000</v>
      </c>
      <c r="G789" s="195" t="s">
        <v>1472</v>
      </c>
      <c r="H789" s="156"/>
      <c r="I789" s="156"/>
      <c r="J789" s="156"/>
      <c r="K789" s="156"/>
    </row>
    <row r="790" spans="1:11" s="157" customFormat="1" ht="17.100000000000001" customHeight="1">
      <c r="A790" s="17" t="s">
        <v>1045</v>
      </c>
      <c r="B790" s="164"/>
      <c r="C790" s="164"/>
      <c r="D790" s="35" t="s">
        <v>1082</v>
      </c>
      <c r="E790" s="17" t="s">
        <v>470</v>
      </c>
      <c r="F790" s="19">
        <v>5995000</v>
      </c>
      <c r="G790" s="195" t="s">
        <v>1472</v>
      </c>
      <c r="H790" s="156"/>
      <c r="I790" s="156"/>
      <c r="J790" s="156"/>
      <c r="K790" s="156"/>
    </row>
    <row r="791" spans="1:11" s="157" customFormat="1" ht="17.100000000000001" customHeight="1">
      <c r="A791" s="17" t="s">
        <v>1045</v>
      </c>
      <c r="B791" s="164"/>
      <c r="C791" s="164"/>
      <c r="D791" s="35" t="s">
        <v>1083</v>
      </c>
      <c r="E791" s="17" t="s">
        <v>472</v>
      </c>
      <c r="F791" s="19">
        <v>34705000</v>
      </c>
      <c r="G791" s="195" t="s">
        <v>1472</v>
      </c>
      <c r="H791" s="156"/>
      <c r="I791" s="156"/>
      <c r="J791" s="156"/>
      <c r="K791" s="156"/>
    </row>
    <row r="792" spans="1:11" s="157" customFormat="1" ht="17.100000000000001" customHeight="1">
      <c r="A792" s="17" t="s">
        <v>1045</v>
      </c>
      <c r="B792" s="164"/>
      <c r="C792" s="164"/>
      <c r="D792" s="35" t="s">
        <v>1056</v>
      </c>
      <c r="E792" s="17" t="s">
        <v>548</v>
      </c>
      <c r="F792" s="19">
        <v>5037000</v>
      </c>
      <c r="G792" s="195" t="s">
        <v>1472</v>
      </c>
      <c r="H792" s="156"/>
      <c r="I792" s="156"/>
      <c r="J792" s="156"/>
      <c r="K792" s="156"/>
    </row>
    <row r="793" spans="1:11" s="157" customFormat="1" ht="17.100000000000001" customHeight="1">
      <c r="A793" s="17" t="s">
        <v>1045</v>
      </c>
      <c r="B793" s="164"/>
      <c r="C793" s="164"/>
      <c r="D793" s="35" t="s">
        <v>1057</v>
      </c>
      <c r="E793" s="17" t="s">
        <v>548</v>
      </c>
      <c r="F793" s="19">
        <v>2243340</v>
      </c>
      <c r="G793" s="195" t="s">
        <v>1472</v>
      </c>
      <c r="H793" s="156"/>
      <c r="I793" s="156"/>
      <c r="J793" s="156"/>
      <c r="K793" s="156"/>
    </row>
    <row r="794" spans="1:11" s="157" customFormat="1" ht="17.100000000000001" customHeight="1">
      <c r="A794" s="17" t="s">
        <v>1045</v>
      </c>
      <c r="B794" s="164"/>
      <c r="C794" s="164"/>
      <c r="D794" s="35" t="s">
        <v>1058</v>
      </c>
      <c r="E794" s="17" t="s">
        <v>548</v>
      </c>
      <c r="F794" s="19">
        <v>569500</v>
      </c>
      <c r="G794" s="195" t="s">
        <v>1472</v>
      </c>
      <c r="H794" s="156"/>
      <c r="I794" s="156"/>
      <c r="J794" s="156"/>
      <c r="K794" s="156"/>
    </row>
    <row r="795" spans="1:11" s="157" customFormat="1" ht="17.100000000000001" customHeight="1">
      <c r="A795" s="17" t="s">
        <v>1045</v>
      </c>
      <c r="B795" s="164"/>
      <c r="C795" s="164"/>
      <c r="D795" s="35" t="s">
        <v>1084</v>
      </c>
      <c r="E795" s="17" t="s">
        <v>572</v>
      </c>
      <c r="F795" s="19">
        <v>465000</v>
      </c>
      <c r="G795" s="195" t="s">
        <v>1472</v>
      </c>
      <c r="H795" s="156"/>
      <c r="I795" s="156"/>
      <c r="J795" s="156"/>
      <c r="K795" s="156"/>
    </row>
    <row r="796" spans="1:11" ht="17.100000000000001" customHeight="1">
      <c r="A796" s="17" t="s">
        <v>1045</v>
      </c>
      <c r="B796" s="164"/>
      <c r="C796" s="164"/>
      <c r="D796" s="35" t="s">
        <v>1059</v>
      </c>
      <c r="E796" s="17" t="s">
        <v>572</v>
      </c>
      <c r="F796" s="19">
        <v>869400</v>
      </c>
      <c r="G796" s="195" t="s">
        <v>1472</v>
      </c>
    </row>
    <row r="797" spans="1:11" ht="17.100000000000001" customHeight="1">
      <c r="A797" s="17" t="s">
        <v>1045</v>
      </c>
      <c r="B797" s="164"/>
      <c r="C797" s="164"/>
      <c r="D797" s="35" t="s">
        <v>1085</v>
      </c>
      <c r="E797" s="17" t="s">
        <v>572</v>
      </c>
      <c r="F797" s="19">
        <v>612150</v>
      </c>
      <c r="G797" s="195" t="s">
        <v>1472</v>
      </c>
    </row>
    <row r="798" spans="1:11" ht="17.100000000000001" customHeight="1">
      <c r="A798" s="17" t="s">
        <v>1045</v>
      </c>
      <c r="B798" s="164"/>
      <c r="C798" s="164"/>
      <c r="D798" s="35" t="s">
        <v>1060</v>
      </c>
      <c r="E798" s="17" t="s">
        <v>572</v>
      </c>
      <c r="F798" s="19">
        <v>3600300</v>
      </c>
      <c r="G798" s="195" t="s">
        <v>1472</v>
      </c>
    </row>
    <row r="799" spans="1:11" ht="17.100000000000001" customHeight="1">
      <c r="A799" s="17" t="s">
        <v>1045</v>
      </c>
      <c r="B799" s="164"/>
      <c r="C799" s="164"/>
      <c r="D799" s="35" t="s">
        <v>1086</v>
      </c>
      <c r="E799" s="17" t="s">
        <v>572</v>
      </c>
      <c r="F799" s="19">
        <v>4389000</v>
      </c>
      <c r="G799" s="195" t="s">
        <v>1472</v>
      </c>
    </row>
    <row r="800" spans="1:11" ht="17.100000000000001" customHeight="1">
      <c r="A800" s="17" t="s">
        <v>1045</v>
      </c>
      <c r="B800" s="164"/>
      <c r="C800" s="164"/>
      <c r="D800" s="35" t="s">
        <v>1061</v>
      </c>
      <c r="E800" s="17" t="s">
        <v>589</v>
      </c>
      <c r="F800" s="19">
        <v>1666500</v>
      </c>
      <c r="G800" s="195" t="s">
        <v>1472</v>
      </c>
    </row>
    <row r="801" spans="1:7" ht="17.100000000000001" customHeight="1">
      <c r="A801" s="17" t="s">
        <v>1045</v>
      </c>
      <c r="B801" s="164"/>
      <c r="C801" s="164"/>
      <c r="D801" s="35" t="s">
        <v>1062</v>
      </c>
      <c r="E801" s="17" t="s">
        <v>589</v>
      </c>
      <c r="F801" s="19">
        <v>2970000</v>
      </c>
      <c r="G801" s="195" t="s">
        <v>1472</v>
      </c>
    </row>
    <row r="802" spans="1:7" ht="17.100000000000001" customHeight="1">
      <c r="A802" s="17" t="s">
        <v>1045</v>
      </c>
      <c r="B802" s="164"/>
      <c r="C802" s="164"/>
      <c r="D802" s="35" t="s">
        <v>1087</v>
      </c>
      <c r="E802" s="17" t="s">
        <v>652</v>
      </c>
      <c r="F802" s="19">
        <v>6930000</v>
      </c>
      <c r="G802" s="195" t="s">
        <v>1472</v>
      </c>
    </row>
    <row r="803" spans="1:7" ht="17.100000000000001" customHeight="1">
      <c r="A803" s="17" t="s">
        <v>1045</v>
      </c>
      <c r="B803" s="164"/>
      <c r="C803" s="164"/>
      <c r="D803" s="35" t="s">
        <v>1088</v>
      </c>
      <c r="E803" s="17" t="s">
        <v>602</v>
      </c>
      <c r="F803" s="19">
        <v>369930</v>
      </c>
      <c r="G803" s="195" t="s">
        <v>1472</v>
      </c>
    </row>
    <row r="804" spans="1:7" ht="17.100000000000001" customHeight="1">
      <c r="A804" s="17" t="s">
        <v>1045</v>
      </c>
      <c r="B804" s="164"/>
      <c r="C804" s="164"/>
      <c r="D804" s="35" t="s">
        <v>1063</v>
      </c>
      <c r="E804" s="17" t="s">
        <v>602</v>
      </c>
      <c r="F804" s="19">
        <v>1630100</v>
      </c>
      <c r="G804" s="195" t="s">
        <v>1472</v>
      </c>
    </row>
    <row r="805" spans="1:7" ht="17.100000000000001" customHeight="1">
      <c r="A805" s="17" t="s">
        <v>1045</v>
      </c>
      <c r="B805" s="164"/>
      <c r="C805" s="164"/>
      <c r="D805" s="35" t="s">
        <v>1089</v>
      </c>
      <c r="E805" s="17" t="s">
        <v>602</v>
      </c>
      <c r="F805" s="19">
        <v>1030920</v>
      </c>
      <c r="G805" s="195" t="s">
        <v>1472</v>
      </c>
    </row>
    <row r="806" spans="1:7" ht="17.100000000000001" customHeight="1">
      <c r="A806" s="17" t="s">
        <v>1045</v>
      </c>
      <c r="B806" s="164"/>
      <c r="C806" s="164"/>
      <c r="D806" s="35" t="s">
        <v>1090</v>
      </c>
      <c r="E806" s="17" t="s">
        <v>602</v>
      </c>
      <c r="F806" s="19">
        <v>3300000</v>
      </c>
      <c r="G806" s="195" t="s">
        <v>1472</v>
      </c>
    </row>
    <row r="807" spans="1:7" ht="17.100000000000001" customHeight="1">
      <c r="A807" s="17" t="s">
        <v>1045</v>
      </c>
      <c r="B807" s="164"/>
      <c r="C807" s="164"/>
      <c r="D807" s="35" t="s">
        <v>1091</v>
      </c>
      <c r="E807" s="17" t="s">
        <v>602</v>
      </c>
      <c r="F807" s="19">
        <v>1390400</v>
      </c>
      <c r="G807" s="195" t="s">
        <v>1472</v>
      </c>
    </row>
    <row r="808" spans="1:7" ht="17.100000000000001" customHeight="1">
      <c r="A808" s="17" t="s">
        <v>1045</v>
      </c>
      <c r="B808" s="164"/>
      <c r="C808" s="164"/>
      <c r="D808" s="35" t="s">
        <v>1092</v>
      </c>
      <c r="E808" s="17" t="s">
        <v>602</v>
      </c>
      <c r="F808" s="19">
        <v>3822000</v>
      </c>
      <c r="G808" s="195" t="s">
        <v>1472</v>
      </c>
    </row>
    <row r="809" spans="1:7" ht="17.100000000000001" customHeight="1">
      <c r="A809" s="17" t="s">
        <v>1045</v>
      </c>
      <c r="B809" s="164"/>
      <c r="C809" s="164"/>
      <c r="D809" s="35" t="s">
        <v>1086</v>
      </c>
      <c r="E809" s="17" t="s">
        <v>602</v>
      </c>
      <c r="F809" s="19">
        <v>6669000</v>
      </c>
      <c r="G809" s="195" t="s">
        <v>1472</v>
      </c>
    </row>
    <row r="810" spans="1:7" ht="17.100000000000001" customHeight="1">
      <c r="A810" s="17" t="s">
        <v>1045</v>
      </c>
      <c r="B810" s="164"/>
      <c r="C810" s="164"/>
      <c r="D810" s="35" t="s">
        <v>1064</v>
      </c>
      <c r="E810" s="17" t="s">
        <v>661</v>
      </c>
      <c r="F810" s="19">
        <v>1433190</v>
      </c>
      <c r="G810" s="195" t="s">
        <v>1472</v>
      </c>
    </row>
    <row r="811" spans="1:7" ht="17.100000000000001" customHeight="1">
      <c r="A811" s="17" t="s">
        <v>1045</v>
      </c>
      <c r="B811" s="164"/>
      <c r="C811" s="164"/>
      <c r="D811" s="35" t="s">
        <v>1093</v>
      </c>
      <c r="E811" s="17" t="s">
        <v>694</v>
      </c>
      <c r="F811" s="19">
        <v>9196000</v>
      </c>
      <c r="G811" s="195" t="s">
        <v>1472</v>
      </c>
    </row>
    <row r="812" spans="1:7" ht="17.100000000000001" customHeight="1">
      <c r="A812" s="17" t="s">
        <v>1045</v>
      </c>
      <c r="B812" s="164"/>
      <c r="C812" s="164"/>
      <c r="D812" s="35" t="s">
        <v>1093</v>
      </c>
      <c r="E812" s="17" t="s">
        <v>694</v>
      </c>
      <c r="F812" s="19">
        <v>14052020</v>
      </c>
      <c r="G812" s="195" t="s">
        <v>1472</v>
      </c>
    </row>
    <row r="813" spans="1:7" ht="17.100000000000001" customHeight="1">
      <c r="A813" s="17" t="s">
        <v>1045</v>
      </c>
      <c r="B813" s="164"/>
      <c r="C813" s="164"/>
      <c r="D813" s="35" t="s">
        <v>1093</v>
      </c>
      <c r="E813" s="17" t="s">
        <v>704</v>
      </c>
      <c r="F813" s="19">
        <v>72730</v>
      </c>
      <c r="G813" s="195" t="s">
        <v>1472</v>
      </c>
    </row>
    <row r="814" spans="1:7" ht="17.100000000000001" customHeight="1">
      <c r="A814" s="17" t="s">
        <v>1045</v>
      </c>
      <c r="B814" s="164"/>
      <c r="C814" s="164"/>
      <c r="D814" s="35" t="s">
        <v>1065</v>
      </c>
      <c r="E814" s="17" t="s">
        <v>743</v>
      </c>
      <c r="F814" s="19">
        <v>1210000</v>
      </c>
      <c r="G814" s="195" t="s">
        <v>1472</v>
      </c>
    </row>
    <row r="815" spans="1:7" ht="17.100000000000001" customHeight="1">
      <c r="A815" s="17" t="s">
        <v>1045</v>
      </c>
      <c r="B815" s="164"/>
      <c r="C815" s="164"/>
      <c r="D815" s="35" t="s">
        <v>1066</v>
      </c>
      <c r="E815" s="17" t="s">
        <v>792</v>
      </c>
      <c r="F815" s="19">
        <v>6747480</v>
      </c>
      <c r="G815" s="195" t="s">
        <v>1472</v>
      </c>
    </row>
    <row r="816" spans="1:7" ht="17.100000000000001" customHeight="1">
      <c r="A816" s="17" t="s">
        <v>1045</v>
      </c>
      <c r="B816" s="164"/>
      <c r="C816" s="164"/>
      <c r="D816" s="35" t="s">
        <v>1094</v>
      </c>
      <c r="E816" s="17" t="s">
        <v>805</v>
      </c>
      <c r="F816" s="19">
        <v>4545410</v>
      </c>
      <c r="G816" s="195" t="s">
        <v>1472</v>
      </c>
    </row>
    <row r="817" spans="1:11" ht="17.100000000000001" customHeight="1">
      <c r="A817" s="17" t="s">
        <v>1045</v>
      </c>
      <c r="B817" s="164"/>
      <c r="C817" s="164"/>
      <c r="D817" s="35" t="s">
        <v>1095</v>
      </c>
      <c r="E817" s="17" t="s">
        <v>810</v>
      </c>
      <c r="F817" s="19">
        <v>8480340</v>
      </c>
      <c r="G817" s="195" t="s">
        <v>1472</v>
      </c>
    </row>
    <row r="818" spans="1:11" ht="17.100000000000001" customHeight="1">
      <c r="A818" s="17" t="s">
        <v>1045</v>
      </c>
      <c r="B818" s="164"/>
      <c r="C818" s="164"/>
      <c r="D818" s="35" t="s">
        <v>1096</v>
      </c>
      <c r="E818" s="17" t="s">
        <v>810</v>
      </c>
      <c r="F818" s="19">
        <v>6387700</v>
      </c>
      <c r="G818" s="195" t="s">
        <v>1472</v>
      </c>
      <c r="I818" s="7"/>
      <c r="J818" s="7"/>
      <c r="K818" s="7"/>
    </row>
    <row r="819" spans="1:11" ht="17.100000000000001" customHeight="1">
      <c r="A819" s="17" t="s">
        <v>1045</v>
      </c>
      <c r="B819" s="164"/>
      <c r="C819" s="164"/>
      <c r="D819" s="35" t="s">
        <v>1097</v>
      </c>
      <c r="E819" s="17" t="s">
        <v>815</v>
      </c>
      <c r="F819" s="19">
        <v>5720000</v>
      </c>
      <c r="G819" s="195" t="s">
        <v>1472</v>
      </c>
      <c r="H819" s="7"/>
      <c r="I819" s="7"/>
      <c r="J819" s="7"/>
      <c r="K819" s="7"/>
    </row>
    <row r="820" spans="1:11" ht="17.100000000000001" customHeight="1">
      <c r="A820" s="27" t="s">
        <v>1045</v>
      </c>
      <c r="B820" s="161"/>
      <c r="C820" s="161"/>
      <c r="D820" s="35" t="s">
        <v>1067</v>
      </c>
      <c r="E820" s="27" t="s">
        <v>912</v>
      </c>
      <c r="F820" s="28">
        <v>11873220</v>
      </c>
      <c r="G820" s="195" t="s">
        <v>1472</v>
      </c>
      <c r="H820" s="7"/>
      <c r="I820" s="7"/>
      <c r="J820" s="7"/>
      <c r="K820" s="7"/>
    </row>
    <row r="821" spans="1:11" ht="17.100000000000001" customHeight="1">
      <c r="A821" s="27" t="s">
        <v>1045</v>
      </c>
      <c r="B821" s="161"/>
      <c r="C821" s="161"/>
      <c r="D821" s="35" t="s">
        <v>1098</v>
      </c>
      <c r="E821" s="27" t="s">
        <v>920</v>
      </c>
      <c r="F821" s="28">
        <v>7565000</v>
      </c>
      <c r="G821" s="195" t="s">
        <v>1472</v>
      </c>
      <c r="H821" s="7"/>
      <c r="I821" s="7"/>
      <c r="J821" s="7"/>
      <c r="K821" s="7"/>
    </row>
    <row r="822" spans="1:11" ht="17.100000000000001" customHeight="1">
      <c r="A822" s="27" t="s">
        <v>1045</v>
      </c>
      <c r="B822" s="161"/>
      <c r="C822" s="161"/>
      <c r="D822" s="35" t="s">
        <v>922</v>
      </c>
      <c r="E822" s="27" t="s">
        <v>923</v>
      </c>
      <c r="F822" s="28">
        <v>5659000</v>
      </c>
      <c r="G822" s="195" t="s">
        <v>1472</v>
      </c>
      <c r="H822" s="7"/>
      <c r="I822" s="7"/>
      <c r="J822" s="7"/>
      <c r="K822" s="7"/>
    </row>
    <row r="823" spans="1:11" ht="17.100000000000001" customHeight="1">
      <c r="A823" s="27" t="s">
        <v>1045</v>
      </c>
      <c r="B823" s="161"/>
      <c r="C823" s="161"/>
      <c r="D823" s="35" t="s">
        <v>1068</v>
      </c>
      <c r="E823" s="27" t="s">
        <v>928</v>
      </c>
      <c r="F823" s="28">
        <v>56000000</v>
      </c>
      <c r="G823" s="195" t="s">
        <v>1472</v>
      </c>
      <c r="H823" s="7"/>
      <c r="I823" s="7"/>
      <c r="J823" s="7"/>
      <c r="K823" s="7"/>
    </row>
    <row r="824" spans="1:11" ht="17.100000000000001" customHeight="1">
      <c r="A824" s="27" t="s">
        <v>1045</v>
      </c>
      <c r="B824" s="161"/>
      <c r="C824" s="161"/>
      <c r="D824" s="35" t="s">
        <v>1099</v>
      </c>
      <c r="E824" s="112">
        <v>40939</v>
      </c>
      <c r="F824" s="28">
        <v>15000000</v>
      </c>
      <c r="G824" s="195" t="s">
        <v>1472</v>
      </c>
      <c r="H824" s="7"/>
      <c r="I824" s="7"/>
      <c r="J824" s="7"/>
      <c r="K824" s="7"/>
    </row>
    <row r="825" spans="1:11" ht="17.100000000000001" customHeight="1">
      <c r="A825" s="27" t="s">
        <v>1045</v>
      </c>
      <c r="B825" s="161"/>
      <c r="C825" s="161"/>
      <c r="D825" s="35" t="s">
        <v>1069</v>
      </c>
      <c r="E825" s="112">
        <v>41148</v>
      </c>
      <c r="F825" s="28">
        <v>6908000</v>
      </c>
      <c r="G825" s="195" t="s">
        <v>1472</v>
      </c>
      <c r="H825" s="7"/>
      <c r="I825" s="7"/>
      <c r="J825" s="7"/>
      <c r="K825" s="7"/>
    </row>
    <row r="826" spans="1:11" ht="17.100000000000001" customHeight="1">
      <c r="A826" s="17" t="s">
        <v>1045</v>
      </c>
      <c r="B826" s="164"/>
      <c r="C826" s="164"/>
      <c r="D826" s="35" t="s">
        <v>993</v>
      </c>
      <c r="E826" s="113">
        <v>41383</v>
      </c>
      <c r="F826" s="19">
        <v>95000000</v>
      </c>
      <c r="G826" s="195" t="s">
        <v>1472</v>
      </c>
      <c r="H826" s="7"/>
      <c r="I826" s="7"/>
      <c r="J826" s="7"/>
      <c r="K826" s="7"/>
    </row>
    <row r="827" spans="1:11" ht="17.100000000000001" customHeight="1">
      <c r="A827" s="17" t="s">
        <v>1045</v>
      </c>
      <c r="B827" s="164"/>
      <c r="C827" s="164"/>
      <c r="D827" s="35" t="s">
        <v>1100</v>
      </c>
      <c r="E827" s="113">
        <v>41418</v>
      </c>
      <c r="F827" s="19">
        <v>20238690</v>
      </c>
      <c r="G827" s="195" t="s">
        <v>1472</v>
      </c>
      <c r="H827" s="7"/>
      <c r="I827" s="7"/>
      <c r="J827" s="7"/>
      <c r="K827" s="7"/>
    </row>
    <row r="828" spans="1:11" ht="17.100000000000001" customHeight="1">
      <c r="A828" s="17" t="s">
        <v>1045</v>
      </c>
      <c r="B828" s="164"/>
      <c r="C828" s="164"/>
      <c r="D828" s="35" t="s">
        <v>1070</v>
      </c>
      <c r="E828" s="113">
        <v>41481</v>
      </c>
      <c r="F828" s="19">
        <v>2200000</v>
      </c>
      <c r="G828" s="195" t="s">
        <v>1472</v>
      </c>
      <c r="H828" s="7"/>
      <c r="I828" s="7"/>
      <c r="J828" s="7"/>
      <c r="K828" s="7"/>
    </row>
    <row r="829" spans="1:11" ht="17.100000000000001" customHeight="1">
      <c r="A829" s="137" t="s">
        <v>1045</v>
      </c>
      <c r="B829" s="160"/>
      <c r="C829" s="160"/>
      <c r="D829" s="148" t="s">
        <v>1101</v>
      </c>
      <c r="E829" s="113">
        <v>41564</v>
      </c>
      <c r="F829" s="117">
        <v>11112200</v>
      </c>
      <c r="G829" s="195" t="s">
        <v>1472</v>
      </c>
      <c r="I829" s="7" t="s">
        <v>1133</v>
      </c>
      <c r="J829" s="7"/>
      <c r="K829" s="7"/>
    </row>
    <row r="830" spans="1:11" ht="17.100000000000001" customHeight="1">
      <c r="A830" s="137" t="s">
        <v>1045</v>
      </c>
      <c r="B830" s="160"/>
      <c r="C830" s="160"/>
      <c r="D830" s="139" t="s">
        <v>1071</v>
      </c>
      <c r="E830" s="118" t="s">
        <v>1042</v>
      </c>
      <c r="F830" s="119">
        <v>15000000</v>
      </c>
      <c r="G830" s="195" t="s">
        <v>1472</v>
      </c>
      <c r="H830" s="157" t="s">
        <v>1133</v>
      </c>
      <c r="I830" s="7" t="s">
        <v>1133</v>
      </c>
      <c r="J830" s="7"/>
      <c r="K830" s="7"/>
    </row>
    <row r="831" spans="1:11" ht="17.100000000000001" customHeight="1">
      <c r="A831" s="137" t="s">
        <v>1045</v>
      </c>
      <c r="B831" s="160"/>
      <c r="C831" s="160"/>
      <c r="D831" s="139" t="s">
        <v>1072</v>
      </c>
      <c r="E831" s="118" t="s">
        <v>1042</v>
      </c>
      <c r="F831" s="119">
        <v>14740000</v>
      </c>
      <c r="G831" s="195" t="s">
        <v>1472</v>
      </c>
      <c r="H831" s="157" t="s">
        <v>1133</v>
      </c>
      <c r="I831" s="7" t="s">
        <v>1133</v>
      </c>
      <c r="J831" s="7"/>
      <c r="K831" s="7"/>
    </row>
    <row r="832" spans="1:11" ht="17.100000000000001" customHeight="1">
      <c r="A832" s="137" t="s">
        <v>1045</v>
      </c>
      <c r="B832" s="160"/>
      <c r="C832" s="160"/>
      <c r="D832" s="139" t="s">
        <v>1073</v>
      </c>
      <c r="E832" s="118" t="s">
        <v>1043</v>
      </c>
      <c r="F832" s="119">
        <v>34032790</v>
      </c>
      <c r="G832" s="195" t="s">
        <v>1472</v>
      </c>
      <c r="H832" s="157" t="s">
        <v>1133</v>
      </c>
      <c r="I832" s="7" t="s">
        <v>1133</v>
      </c>
      <c r="J832" s="7"/>
      <c r="K832" s="7"/>
    </row>
    <row r="833" spans="1:15" ht="17.100000000000001" customHeight="1">
      <c r="A833" s="137" t="s">
        <v>1045</v>
      </c>
      <c r="B833" s="160"/>
      <c r="C833" s="160"/>
      <c r="D833" s="139" t="s">
        <v>1102</v>
      </c>
      <c r="E833" s="113">
        <v>41898</v>
      </c>
      <c r="F833" s="119">
        <v>35000000</v>
      </c>
      <c r="G833" s="195" t="s">
        <v>1472</v>
      </c>
      <c r="H833" s="157" t="s">
        <v>1133</v>
      </c>
      <c r="I833" s="7" t="s">
        <v>1133</v>
      </c>
      <c r="J833" s="7"/>
      <c r="K833" s="7"/>
    </row>
    <row r="834" spans="1:15" ht="17.100000000000001" customHeight="1">
      <c r="A834" s="137" t="s">
        <v>1045</v>
      </c>
      <c r="B834" s="160"/>
      <c r="C834" s="160"/>
      <c r="D834" s="139" t="s">
        <v>1103</v>
      </c>
      <c r="E834" s="113">
        <v>41974</v>
      </c>
      <c r="F834" s="119">
        <v>9559000</v>
      </c>
      <c r="G834" s="195" t="s">
        <v>1472</v>
      </c>
      <c r="H834" s="157" t="s">
        <v>1133</v>
      </c>
      <c r="I834" s="7" t="s">
        <v>1133</v>
      </c>
      <c r="J834" s="7"/>
      <c r="K834" s="7"/>
    </row>
    <row r="835" spans="1:15" s="172" customFormat="1" ht="17.100000000000001" customHeight="1">
      <c r="A835" s="170" t="s">
        <v>1134</v>
      </c>
      <c r="B835" s="183"/>
      <c r="C835" s="183"/>
      <c r="D835" s="138" t="s">
        <v>1103</v>
      </c>
      <c r="E835" s="170" t="s">
        <v>1109</v>
      </c>
      <c r="F835" s="171">
        <v>29539640</v>
      </c>
      <c r="G835" s="195" t="s">
        <v>1471</v>
      </c>
      <c r="I835" s="173"/>
      <c r="J835" s="193"/>
      <c r="K835" s="173"/>
      <c r="O835" s="157" t="e">
        <f>#REF!</f>
        <v>#REF!</v>
      </c>
    </row>
    <row r="836" spans="1:15" s="172" customFormat="1" ht="17.100000000000001" customHeight="1">
      <c r="A836" s="170" t="s">
        <v>1134</v>
      </c>
      <c r="B836" s="183"/>
      <c r="C836" s="183"/>
      <c r="D836" s="138" t="s">
        <v>1135</v>
      </c>
      <c r="E836" s="174">
        <v>42346</v>
      </c>
      <c r="F836" s="175">
        <v>5445000</v>
      </c>
      <c r="G836" s="195" t="s">
        <v>1471</v>
      </c>
      <c r="I836" s="173"/>
      <c r="J836" s="193"/>
      <c r="K836" s="173"/>
      <c r="O836" s="157" t="e">
        <f>#REF!</f>
        <v>#REF!</v>
      </c>
    </row>
    <row r="837" spans="1:15" s="172" customFormat="1" ht="17.100000000000001" customHeight="1">
      <c r="A837" s="170" t="s">
        <v>1134</v>
      </c>
      <c r="B837" s="206"/>
      <c r="C837" s="206"/>
      <c r="D837" s="207" t="s">
        <v>1372</v>
      </c>
      <c r="E837" s="176" t="s">
        <v>1169</v>
      </c>
      <c r="F837" s="177">
        <v>1408000</v>
      </c>
      <c r="G837" s="195" t="s">
        <v>1471</v>
      </c>
      <c r="I837" s="173"/>
      <c r="J837" s="193"/>
      <c r="K837" s="173"/>
      <c r="O837" s="157" t="e">
        <f>#REF!</f>
        <v>#REF!</v>
      </c>
    </row>
    <row r="838" spans="1:15" s="172" customFormat="1" ht="17.100000000000001" customHeight="1">
      <c r="A838" s="208" t="s">
        <v>1134</v>
      </c>
      <c r="B838" s="209"/>
      <c r="C838" s="209"/>
      <c r="D838" s="210" t="s">
        <v>1168</v>
      </c>
      <c r="E838" s="211" t="s">
        <v>1170</v>
      </c>
      <c r="F838" s="212">
        <v>5461000</v>
      </c>
      <c r="G838" s="195" t="s">
        <v>1471</v>
      </c>
      <c r="I838" s="173"/>
      <c r="J838" s="193"/>
      <c r="K838" s="173"/>
      <c r="O838" s="157" t="e">
        <f>#REF!</f>
        <v>#REF!</v>
      </c>
    </row>
    <row r="839" spans="1:15" ht="17.100000000000001" customHeight="1">
      <c r="A839" s="124" t="s">
        <v>1134</v>
      </c>
      <c r="B839" s="160"/>
      <c r="C839" s="160"/>
      <c r="D839" s="125" t="s">
        <v>1272</v>
      </c>
      <c r="E839" s="213" t="s">
        <v>1267</v>
      </c>
      <c r="F839" s="127">
        <v>96140000</v>
      </c>
      <c r="G839" s="195" t="s">
        <v>1471</v>
      </c>
      <c r="I839" s="158"/>
      <c r="J839" s="193"/>
      <c r="K839" s="158"/>
      <c r="O839" s="157" t="e">
        <f>#REF!</f>
        <v>#REF!</v>
      </c>
    </row>
    <row r="840" spans="1:15" ht="17.100000000000001" customHeight="1">
      <c r="A840" s="124" t="s">
        <v>1134</v>
      </c>
      <c r="B840" s="160"/>
      <c r="C840" s="160"/>
      <c r="D840" s="125" t="s">
        <v>1273</v>
      </c>
      <c r="E840" s="213" t="s">
        <v>1268</v>
      </c>
      <c r="F840" s="127">
        <v>660000</v>
      </c>
      <c r="G840" s="195" t="s">
        <v>1472</v>
      </c>
      <c r="I840" s="158"/>
      <c r="J840" s="193"/>
      <c r="K840" s="158"/>
      <c r="O840" s="157" t="e">
        <f>#REF!</f>
        <v>#REF!</v>
      </c>
    </row>
    <row r="841" spans="1:15" ht="17.100000000000001" customHeight="1">
      <c r="A841" s="124" t="s">
        <v>1134</v>
      </c>
      <c r="B841" s="160"/>
      <c r="C841" s="160"/>
      <c r="D841" s="125" t="s">
        <v>1274</v>
      </c>
      <c r="E841" s="213" t="s">
        <v>1269</v>
      </c>
      <c r="F841" s="127">
        <v>600000</v>
      </c>
      <c r="G841" s="195" t="s">
        <v>1472</v>
      </c>
      <c r="I841" s="158"/>
      <c r="J841" s="193"/>
      <c r="K841" s="158"/>
      <c r="O841" s="157" t="e">
        <f>#REF!</f>
        <v>#REF!</v>
      </c>
    </row>
    <row r="842" spans="1:15" ht="17.100000000000001" customHeight="1">
      <c r="A842" s="124" t="s">
        <v>1134</v>
      </c>
      <c r="B842" s="160"/>
      <c r="C842" s="160"/>
      <c r="D842" s="125" t="s">
        <v>1275</v>
      </c>
      <c r="E842" s="213" t="s">
        <v>1270</v>
      </c>
      <c r="F842" s="127">
        <v>2000000</v>
      </c>
      <c r="G842" s="195" t="s">
        <v>1472</v>
      </c>
      <c r="I842" s="158"/>
      <c r="J842" s="193"/>
      <c r="K842" s="158"/>
      <c r="O842" s="157" t="e">
        <f>#REF!</f>
        <v>#REF!</v>
      </c>
    </row>
    <row r="843" spans="1:15" ht="17.100000000000001" customHeight="1">
      <c r="A843" s="124" t="s">
        <v>1134</v>
      </c>
      <c r="B843" s="160"/>
      <c r="C843" s="160"/>
      <c r="D843" s="125" t="s">
        <v>1276</v>
      </c>
      <c r="E843" s="213" t="s">
        <v>1271</v>
      </c>
      <c r="F843" s="127">
        <v>2200000</v>
      </c>
      <c r="G843" s="195" t="s">
        <v>1471</v>
      </c>
      <c r="I843" s="158"/>
      <c r="J843" s="193"/>
      <c r="K843" s="158"/>
      <c r="O843" s="157" t="e">
        <f>#REF!</f>
        <v>#REF!</v>
      </c>
    </row>
    <row r="844" spans="1:15" ht="17.100000000000001" customHeight="1">
      <c r="A844" s="124" t="s">
        <v>1134</v>
      </c>
      <c r="B844" s="160"/>
      <c r="C844" s="160"/>
      <c r="D844" s="125" t="s">
        <v>1294</v>
      </c>
      <c r="E844" s="126">
        <v>43076</v>
      </c>
      <c r="F844" s="127">
        <v>7117000</v>
      </c>
      <c r="G844" s="195" t="s">
        <v>1471</v>
      </c>
      <c r="I844" s="158"/>
      <c r="J844" s="193"/>
      <c r="K844" s="158"/>
      <c r="O844" s="157" t="e">
        <f>#REF!</f>
        <v>#REF!</v>
      </c>
    </row>
    <row r="845" spans="1:15" ht="17.100000000000001" customHeight="1">
      <c r="A845" s="124" t="s">
        <v>1328</v>
      </c>
      <c r="B845" s="160"/>
      <c r="C845" s="160"/>
      <c r="D845" s="122" t="s">
        <v>1373</v>
      </c>
      <c r="E845" s="128">
        <v>43136</v>
      </c>
      <c r="F845" s="129">
        <v>2200000</v>
      </c>
      <c r="G845" s="195" t="s">
        <v>1471</v>
      </c>
      <c r="H845" s="157"/>
      <c r="I845" s="158"/>
      <c r="J845" s="193"/>
      <c r="K845" s="158"/>
      <c r="O845" s="157" t="e">
        <f>#REF!</f>
        <v>#REF!</v>
      </c>
    </row>
    <row r="846" spans="1:15" ht="17.100000000000001" customHeight="1">
      <c r="A846" s="124" t="s">
        <v>1328</v>
      </c>
      <c r="B846" s="160"/>
      <c r="C846" s="160"/>
      <c r="D846" s="122" t="s">
        <v>1314</v>
      </c>
      <c r="E846" s="120">
        <v>43158</v>
      </c>
      <c r="F846" s="123">
        <v>352000</v>
      </c>
      <c r="G846" s="195" t="s">
        <v>1471</v>
      </c>
      <c r="H846" s="157"/>
      <c r="I846" s="158"/>
      <c r="J846" s="193"/>
      <c r="K846" s="158"/>
      <c r="O846" s="157" t="e">
        <f>#REF!</f>
        <v>#REF!</v>
      </c>
    </row>
    <row r="847" spans="1:15" ht="17.100000000000001" customHeight="1">
      <c r="A847" s="130" t="s">
        <v>1328</v>
      </c>
      <c r="B847" s="160"/>
      <c r="C847" s="160"/>
      <c r="D847" s="132" t="s">
        <v>1385</v>
      </c>
      <c r="E847" s="133">
        <v>43411</v>
      </c>
      <c r="F847" s="134">
        <v>7689000</v>
      </c>
      <c r="G847" s="195" t="s">
        <v>1471</v>
      </c>
      <c r="H847" s="157"/>
      <c r="I847" s="158"/>
      <c r="J847" s="193"/>
      <c r="K847" s="158"/>
      <c r="O847" s="157" t="e">
        <f>#REF!</f>
        <v>#REF!</v>
      </c>
    </row>
    <row r="848" spans="1:15" ht="17.100000000000001" customHeight="1">
      <c r="A848" s="130" t="s">
        <v>1328</v>
      </c>
      <c r="B848" s="160"/>
      <c r="C848" s="160"/>
      <c r="D848" s="132" t="s">
        <v>1384</v>
      </c>
      <c r="E848" s="133">
        <v>43451</v>
      </c>
      <c r="F848" s="134">
        <v>59000000</v>
      </c>
      <c r="G848" s="195" t="s">
        <v>1471</v>
      </c>
      <c r="H848" s="157"/>
      <c r="I848" s="158"/>
      <c r="J848" s="193"/>
      <c r="K848" s="158"/>
      <c r="O848" s="157" t="e">
        <f>#REF!</f>
        <v>#REF!</v>
      </c>
    </row>
    <row r="849" spans="1:15" ht="17.100000000000001" customHeight="1">
      <c r="A849" s="130" t="s">
        <v>1328</v>
      </c>
      <c r="B849" s="160"/>
      <c r="C849" s="160"/>
      <c r="D849" s="132" t="s">
        <v>1383</v>
      </c>
      <c r="E849" s="184">
        <v>43574</v>
      </c>
      <c r="F849" s="185">
        <v>11413300</v>
      </c>
      <c r="G849" s="195" t="s">
        <v>1471</v>
      </c>
      <c r="H849" s="157"/>
      <c r="I849" s="158"/>
      <c r="J849" s="193"/>
      <c r="K849" s="158"/>
      <c r="O849" s="157" t="e">
        <f>#REF!</f>
        <v>#REF!</v>
      </c>
    </row>
    <row r="850" spans="1:15" ht="17.100000000000001" customHeight="1">
      <c r="A850" s="130" t="s">
        <v>1328</v>
      </c>
      <c r="B850" s="160"/>
      <c r="C850" s="160"/>
      <c r="D850" s="132" t="s">
        <v>1383</v>
      </c>
      <c r="E850" s="184">
        <v>43574</v>
      </c>
      <c r="F850" s="185">
        <v>5988660</v>
      </c>
      <c r="G850" s="195" t="s">
        <v>1471</v>
      </c>
      <c r="H850" s="157"/>
      <c r="I850" s="158"/>
      <c r="J850" s="193"/>
      <c r="K850" s="158"/>
      <c r="O850" s="157" t="e">
        <f>#REF!</f>
        <v>#REF!</v>
      </c>
    </row>
    <row r="851" spans="1:15" ht="17.100000000000001" customHeight="1">
      <c r="A851" s="130" t="s">
        <v>1328</v>
      </c>
      <c r="B851" s="160"/>
      <c r="C851" s="160"/>
      <c r="D851" s="132" t="s">
        <v>1386</v>
      </c>
      <c r="E851" s="184">
        <v>43574</v>
      </c>
      <c r="F851" s="185">
        <v>47855020</v>
      </c>
      <c r="G851" s="195" t="s">
        <v>1471</v>
      </c>
      <c r="H851" s="157"/>
      <c r="I851" s="158"/>
      <c r="J851" s="193"/>
      <c r="K851" s="158"/>
      <c r="O851" s="157" t="e">
        <f>#REF!</f>
        <v>#REF!</v>
      </c>
    </row>
    <row r="852" spans="1:15" ht="17.100000000000001" customHeight="1">
      <c r="A852" s="130" t="s">
        <v>1328</v>
      </c>
      <c r="B852" s="160"/>
      <c r="C852" s="160"/>
      <c r="D852" s="132" t="s">
        <v>1334</v>
      </c>
      <c r="E852" s="184">
        <v>43595</v>
      </c>
      <c r="F852" s="185">
        <v>700000</v>
      </c>
      <c r="G852" s="195" t="s">
        <v>1471</v>
      </c>
      <c r="H852" s="157"/>
      <c r="I852" s="158"/>
      <c r="J852" s="193"/>
      <c r="K852" s="158"/>
      <c r="O852" s="157" t="e">
        <f>#REF!</f>
        <v>#REF!</v>
      </c>
    </row>
    <row r="853" spans="1:15" ht="17.100000000000001" customHeight="1">
      <c r="A853" s="130" t="s">
        <v>1328</v>
      </c>
      <c r="B853" s="160"/>
      <c r="C853" s="160"/>
      <c r="D853" s="132" t="s">
        <v>1387</v>
      </c>
      <c r="E853" s="184">
        <v>43818</v>
      </c>
      <c r="F853" s="185">
        <v>7117000</v>
      </c>
      <c r="G853" s="195" t="s">
        <v>1471</v>
      </c>
      <c r="H853" s="157"/>
      <c r="I853" s="158"/>
      <c r="J853" s="193"/>
      <c r="K853" s="158"/>
      <c r="O853" s="157" t="e">
        <f>#REF!</f>
        <v>#REF!</v>
      </c>
    </row>
    <row r="854" spans="1:15" ht="17.100000000000001" customHeight="1">
      <c r="A854" s="130" t="s">
        <v>1328</v>
      </c>
      <c r="B854" s="160"/>
      <c r="C854" s="160"/>
      <c r="D854" s="132" t="s">
        <v>1418</v>
      </c>
      <c r="E854" s="184">
        <v>43857</v>
      </c>
      <c r="F854" s="185">
        <v>4998840</v>
      </c>
      <c r="G854" s="195" t="s">
        <v>1471</v>
      </c>
      <c r="H854" s="157"/>
      <c r="I854" s="158"/>
      <c r="J854" s="193"/>
      <c r="K854" s="158"/>
      <c r="O854" s="157" t="e">
        <f>#REF!</f>
        <v>#REF!</v>
      </c>
    </row>
    <row r="855" spans="1:15" ht="17.100000000000001" customHeight="1">
      <c r="A855" s="130" t="s">
        <v>1328</v>
      </c>
      <c r="B855" s="160"/>
      <c r="C855" s="160"/>
      <c r="D855" s="132" t="s">
        <v>1419</v>
      </c>
      <c r="E855" s="184">
        <v>43862</v>
      </c>
      <c r="F855" s="185">
        <v>19504760</v>
      </c>
      <c r="G855" s="195" t="s">
        <v>1471</v>
      </c>
      <c r="H855" s="157"/>
      <c r="I855" s="158"/>
      <c r="J855" s="193"/>
      <c r="K855" s="158"/>
      <c r="O855" s="157" t="e">
        <f>#REF!</f>
        <v>#REF!</v>
      </c>
    </row>
    <row r="856" spans="1:15" ht="17.100000000000001" customHeight="1">
      <c r="A856" s="130" t="s">
        <v>1328</v>
      </c>
      <c r="B856" s="160"/>
      <c r="C856" s="160"/>
      <c r="D856" s="214" t="s">
        <v>1421</v>
      </c>
      <c r="E856" s="215">
        <v>44084</v>
      </c>
      <c r="F856" s="216">
        <v>7799000</v>
      </c>
      <c r="G856" s="195" t="s">
        <v>1471</v>
      </c>
      <c r="H856" s="157"/>
      <c r="I856" s="158"/>
      <c r="J856" s="193"/>
      <c r="K856" s="158"/>
    </row>
    <row r="857" spans="1:15" ht="17.100000000000001" customHeight="1">
      <c r="A857" s="130" t="s">
        <v>1328</v>
      </c>
      <c r="B857" s="160"/>
      <c r="C857" s="160"/>
      <c r="D857" s="214" t="s">
        <v>1420</v>
      </c>
      <c r="E857" s="215">
        <v>44113</v>
      </c>
      <c r="F857" s="216">
        <v>9772480</v>
      </c>
      <c r="G857" s="195" t="s">
        <v>1471</v>
      </c>
      <c r="H857" s="157"/>
      <c r="I857" s="158"/>
      <c r="J857" s="193"/>
      <c r="K857" s="158"/>
    </row>
    <row r="858" spans="1:15" ht="17.100000000000001" customHeight="1">
      <c r="A858" s="130" t="s">
        <v>1328</v>
      </c>
      <c r="B858" s="160"/>
      <c r="C858" s="160"/>
      <c r="D858" s="214" t="s">
        <v>1455</v>
      </c>
      <c r="E858" s="215">
        <v>44249</v>
      </c>
      <c r="F858" s="216">
        <v>19404220</v>
      </c>
      <c r="G858" s="195" t="s">
        <v>1471</v>
      </c>
      <c r="H858" s="157"/>
      <c r="I858" s="204"/>
      <c r="J858" s="193"/>
      <c r="K858" s="204"/>
      <c r="L858" s="167"/>
    </row>
    <row r="859" spans="1:15" ht="17.100000000000001" customHeight="1">
      <c r="A859" s="130" t="s">
        <v>1328</v>
      </c>
      <c r="B859" s="160"/>
      <c r="C859" s="160"/>
      <c r="D859" s="214" t="s">
        <v>1456</v>
      </c>
      <c r="E859" s="215">
        <v>44330</v>
      </c>
      <c r="F859" s="216">
        <v>7799000</v>
      </c>
      <c r="G859" s="195" t="s">
        <v>1471</v>
      </c>
      <c r="H859" s="157"/>
      <c r="I859" s="204"/>
      <c r="J859" s="193"/>
      <c r="K859" s="204"/>
      <c r="L859" s="167"/>
    </row>
    <row r="860" spans="1:15" ht="17.100000000000001" customHeight="1">
      <c r="A860" s="130" t="s">
        <v>1328</v>
      </c>
      <c r="B860" s="160"/>
      <c r="C860" s="160"/>
      <c r="D860" s="214" t="s">
        <v>1468</v>
      </c>
      <c r="E860" s="215">
        <v>44553</v>
      </c>
      <c r="F860" s="216">
        <v>11825000</v>
      </c>
      <c r="G860" s="195" t="s">
        <v>1471</v>
      </c>
      <c r="H860" s="157"/>
      <c r="I860" s="204"/>
      <c r="J860" s="193"/>
      <c r="K860" s="204"/>
      <c r="L860" s="167"/>
    </row>
    <row r="861" spans="1:15" ht="17.100000000000001" customHeight="1">
      <c r="A861" s="124" t="s">
        <v>1515</v>
      </c>
      <c r="B861" s="124"/>
      <c r="C861" s="124"/>
      <c r="D861" s="226" t="s">
        <v>1502</v>
      </c>
      <c r="E861" s="229" t="s">
        <v>1514</v>
      </c>
      <c r="F861" s="228">
        <v>10799000</v>
      </c>
      <c r="G861" s="195" t="s">
        <v>1471</v>
      </c>
      <c r="H861" s="157"/>
      <c r="I861" s="204"/>
      <c r="J861" s="193"/>
      <c r="K861" s="204"/>
      <c r="L861" s="167"/>
    </row>
    <row r="862" spans="1:15" ht="17.100000000000001" customHeight="1">
      <c r="A862" s="153" t="s">
        <v>1515</v>
      </c>
      <c r="B862" s="153"/>
      <c r="C862" s="153"/>
      <c r="D862" s="239" t="s">
        <v>1532</v>
      </c>
      <c r="E862" s="250">
        <v>45076</v>
      </c>
      <c r="F862" s="238">
        <v>7961000</v>
      </c>
      <c r="G862" s="195" t="s">
        <v>1471</v>
      </c>
      <c r="H862" s="157"/>
      <c r="I862" s="204"/>
      <c r="J862" s="193"/>
      <c r="K862" s="204"/>
      <c r="L862" s="167"/>
    </row>
    <row r="863" spans="1:15" ht="17.100000000000001" customHeight="1">
      <c r="A863" s="246" t="s">
        <v>1515</v>
      </c>
      <c r="B863" s="246"/>
      <c r="C863" s="246"/>
      <c r="D863" s="251" t="s">
        <v>1564</v>
      </c>
      <c r="E863" s="252">
        <v>45289</v>
      </c>
      <c r="F863" s="253">
        <v>21010000</v>
      </c>
      <c r="G863" s="195" t="s">
        <v>1471</v>
      </c>
      <c r="H863" s="157"/>
      <c r="I863" s="204"/>
      <c r="J863" s="193"/>
      <c r="K863" s="204"/>
      <c r="L863" s="167"/>
    </row>
    <row r="864" spans="1:15" ht="17.100000000000001" customHeight="1">
      <c r="A864" s="160" t="s">
        <v>1515</v>
      </c>
      <c r="B864" s="160"/>
      <c r="C864" s="160"/>
      <c r="D864" s="248" t="s">
        <v>1603</v>
      </c>
      <c r="E864" s="281" t="s">
        <v>1601</v>
      </c>
      <c r="F864" s="249">
        <v>32881820</v>
      </c>
      <c r="G864" s="195" t="s">
        <v>1471</v>
      </c>
      <c r="H864" s="157"/>
      <c r="I864" s="217">
        <f>ROUND(L864/30,0)</f>
        <v>7</v>
      </c>
      <c r="J864" s="222" t="e">
        <f>#REF!</f>
        <v>#REF!</v>
      </c>
      <c r="K864" s="157"/>
      <c r="L864" s="167">
        <f>H$2-E864</f>
        <v>217</v>
      </c>
    </row>
    <row r="865" spans="1:13" ht="17.100000000000001" customHeight="1">
      <c r="A865" s="160" t="s">
        <v>1515</v>
      </c>
      <c r="B865" s="160"/>
      <c r="C865" s="160"/>
      <c r="D865" s="248" t="s">
        <v>1604</v>
      </c>
      <c r="E865" s="281" t="s">
        <v>1602</v>
      </c>
      <c r="F865" s="249">
        <v>9900000</v>
      </c>
      <c r="G865" s="195" t="s">
        <v>1471</v>
      </c>
      <c r="H865" s="157"/>
      <c r="I865" s="217">
        <f t="shared" ref="I865" si="5">ROUND(L865/30,0)</f>
        <v>7</v>
      </c>
      <c r="J865" s="222" t="e">
        <f>#REF!</f>
        <v>#REF!</v>
      </c>
      <c r="K865" s="157"/>
      <c r="L865" s="167">
        <f>H$2-E865</f>
        <v>215</v>
      </c>
      <c r="M865" s="254" t="s">
        <v>1606</v>
      </c>
    </row>
    <row r="866" spans="1:13" ht="17.100000000000001" customHeight="1">
      <c r="A866" s="160" t="s">
        <v>1515</v>
      </c>
      <c r="B866" s="245"/>
      <c r="C866" s="245"/>
      <c r="D866" s="248" t="s">
        <v>1605</v>
      </c>
      <c r="E866" s="241">
        <v>45653</v>
      </c>
      <c r="F866" s="243">
        <v>77000000</v>
      </c>
      <c r="G866" s="195" t="s">
        <v>1471</v>
      </c>
      <c r="H866" s="157"/>
      <c r="I866" s="217">
        <f t="shared" ref="I866" si="6">ROUND(L866/30,0)</f>
        <v>0</v>
      </c>
      <c r="J866" s="222" t="e">
        <f>#REF!</f>
        <v>#REF!</v>
      </c>
      <c r="K866" s="157"/>
      <c r="L866" s="167">
        <f>H$2-E866</f>
        <v>4</v>
      </c>
      <c r="M866" s="254"/>
    </row>
    <row r="867" spans="1:13" ht="21" customHeight="1">
      <c r="A867" s="282" t="s">
        <v>1213</v>
      </c>
      <c r="B867" s="279"/>
      <c r="C867" s="279"/>
      <c r="D867" s="282"/>
      <c r="E867" s="282"/>
      <c r="F867" s="121">
        <f>SUM(F774:F866)</f>
        <v>1061180200</v>
      </c>
      <c r="G867" s="195" t="s">
        <v>1472</v>
      </c>
      <c r="H867" s="4" t="s">
        <v>1457</v>
      </c>
      <c r="I867" s="4" t="s">
        <v>1458</v>
      </c>
      <c r="J867" s="4"/>
      <c r="K867" s="4"/>
      <c r="L867" s="156" t="s">
        <v>1469</v>
      </c>
      <c r="M867" s="156" t="s">
        <v>1470</v>
      </c>
    </row>
    <row r="868" spans="1:13" ht="21" customHeight="1">
      <c r="A868" s="278" t="s">
        <v>1214</v>
      </c>
      <c r="B868" s="279"/>
      <c r="C868" s="279"/>
      <c r="D868" s="278"/>
      <c r="E868" s="278"/>
      <c r="F868" s="117">
        <f t="shared" ref="F868" si="7">F867+F773+F14</f>
        <v>4109166796</v>
      </c>
      <c r="G868" s="197"/>
      <c r="H868" s="186">
        <v>26000000</v>
      </c>
      <c r="I868" s="186">
        <v>250000</v>
      </c>
      <c r="J868" s="186"/>
      <c r="K868" s="186"/>
      <c r="L868" s="186">
        <f>576738984-269743</f>
        <v>576469241</v>
      </c>
      <c r="M868" s="234" t="e">
        <f>SUM(#REF!,G868:L868)</f>
        <v>#REF!</v>
      </c>
    </row>
    <row r="869" spans="1:13" ht="13.5" hidden="1" customHeight="1"/>
    <row r="870" spans="1:13" ht="13.5" hidden="1" customHeight="1">
      <c r="F870" s="157"/>
    </row>
    <row r="871" spans="1:13" ht="13.5" hidden="1" customHeight="1">
      <c r="F871" s="157"/>
    </row>
    <row r="872" spans="1:13" ht="13.5" hidden="1" customHeight="1">
      <c r="A872" s="9" t="s">
        <v>1104</v>
      </c>
      <c r="B872" s="9"/>
      <c r="C872" s="9"/>
      <c r="F872" s="157"/>
    </row>
    <row r="873" spans="1:13" ht="13.5" hidden="1" customHeight="1">
      <c r="F873" s="157"/>
    </row>
    <row r="874" spans="1:13" ht="19.5" hidden="1" customHeight="1">
      <c r="A874" s="10" t="s">
        <v>1107</v>
      </c>
      <c r="B874" s="10"/>
      <c r="C874" s="10"/>
      <c r="F874" s="157"/>
      <c r="G874" s="105"/>
      <c r="H874" s="11" t="s">
        <v>1130</v>
      </c>
      <c r="I874" s="11"/>
      <c r="J874" s="4"/>
      <c r="K874" s="4"/>
    </row>
    <row r="875" spans="1:13" ht="19.5" hidden="1" customHeight="1">
      <c r="F875" s="157"/>
      <c r="G875" s="198"/>
      <c r="H875" s="13"/>
      <c r="I875" s="13"/>
    </row>
    <row r="876" spans="1:13" ht="19.5" hidden="1" customHeight="1">
      <c r="A876" s="9" t="s">
        <v>1108</v>
      </c>
      <c r="B876" s="9"/>
      <c r="C876" s="9"/>
      <c r="F876" s="157"/>
      <c r="G876" s="198"/>
      <c r="H876" s="12" t="e">
        <f>ROUND((#REF!*0.451*11/12)/1000,0)</f>
        <v>#REF!</v>
      </c>
      <c r="I876" s="16" t="s">
        <v>1133</v>
      </c>
      <c r="J876" s="191"/>
      <c r="K876" s="191"/>
    </row>
    <row r="877" spans="1:13" ht="19.5" hidden="1" customHeight="1">
      <c r="F877" s="157"/>
      <c r="G877" s="198"/>
      <c r="H877" s="12" t="e">
        <f>ROUNDUP(#REF!*0.2/1000,0)</f>
        <v>#REF!</v>
      </c>
      <c r="I877" s="13"/>
    </row>
    <row r="878" spans="1:13" ht="19.5" hidden="1" customHeight="1">
      <c r="G878" s="198"/>
      <c r="H878" s="15" t="e">
        <f>SUM(H875:H877)</f>
        <v>#REF!</v>
      </c>
      <c r="I878" s="13"/>
    </row>
    <row r="879" spans="1:13" ht="13.5" hidden="1" customHeight="1">
      <c r="G879" s="157"/>
    </row>
    <row r="880" spans="1:13" ht="13.5" customHeight="1">
      <c r="G880" s="157"/>
    </row>
    <row r="881" spans="4:16122" ht="20.25" customHeight="1">
      <c r="F881" s="157"/>
      <c r="G881" s="157"/>
    </row>
    <row r="882" spans="4:16122" ht="20.25" customHeight="1">
      <c r="F882" s="157"/>
      <c r="G882" s="157"/>
    </row>
    <row r="883" spans="4:16122" ht="20.25" customHeight="1">
      <c r="G883" s="157"/>
    </row>
    <row r="884" spans="4:16122" ht="20.25" customHeight="1">
      <c r="G884" s="157"/>
    </row>
    <row r="885" spans="4:16122" ht="20.25" customHeight="1">
      <c r="F885" s="157"/>
      <c r="G885" s="157"/>
    </row>
    <row r="886" spans="4:16122" ht="20.25" customHeight="1">
      <c r="F886" s="157"/>
      <c r="G886" s="157"/>
    </row>
    <row r="887" spans="4:16122" ht="20.25" customHeight="1">
      <c r="E887" s="157"/>
      <c r="F887" s="157"/>
      <c r="G887" s="157"/>
    </row>
    <row r="888" spans="4:16122" ht="20.25" customHeight="1">
      <c r="E888" s="157"/>
      <c r="F888" s="157"/>
      <c r="G888" s="157"/>
    </row>
    <row r="889" spans="4:16122" ht="20.25" customHeight="1"/>
    <row r="890" spans="4:16122" ht="20.25" customHeight="1"/>
    <row r="891" spans="4:16122" ht="20.25" customHeight="1"/>
    <row r="892" spans="4:16122" ht="20.25" customHeight="1"/>
    <row r="893" spans="4:16122" ht="20.25" customHeight="1"/>
    <row r="894" spans="4:16122" ht="20.25" customHeight="1"/>
    <row r="895" spans="4:16122" ht="20.25" customHeight="1"/>
    <row r="896" spans="4:16122" s="4" customFormat="1" ht="20.25" customHeight="1">
      <c r="D896" s="156"/>
      <c r="E896" s="156"/>
      <c r="F896" s="156"/>
      <c r="G896" s="156"/>
      <c r="H896" s="156"/>
      <c r="I896" s="156"/>
      <c r="J896" s="156"/>
      <c r="K896" s="156"/>
      <c r="L896" s="156"/>
      <c r="M896" s="156"/>
      <c r="N896" s="156"/>
      <c r="O896" s="156"/>
      <c r="P896" s="156"/>
      <c r="Q896" s="156"/>
      <c r="R896" s="156"/>
      <c r="S896" s="156"/>
      <c r="T896" s="156"/>
      <c r="U896" s="156"/>
      <c r="V896" s="156"/>
      <c r="W896" s="156"/>
      <c r="X896" s="156"/>
      <c r="Y896" s="156"/>
      <c r="Z896" s="156"/>
      <c r="AA896" s="156"/>
      <c r="AB896" s="156"/>
      <c r="AC896" s="156"/>
      <c r="AD896" s="156"/>
      <c r="AE896" s="156"/>
      <c r="AF896" s="156"/>
      <c r="AG896" s="156"/>
      <c r="AH896" s="156"/>
      <c r="AI896" s="156"/>
      <c r="AJ896" s="156"/>
      <c r="AK896" s="156"/>
      <c r="AL896" s="156"/>
      <c r="AM896" s="156"/>
      <c r="AN896" s="156"/>
      <c r="AO896" s="156"/>
      <c r="AP896" s="156"/>
      <c r="AQ896" s="156"/>
      <c r="AR896" s="156"/>
      <c r="AS896" s="156"/>
      <c r="AT896" s="156"/>
      <c r="AU896" s="156"/>
      <c r="AV896" s="156"/>
      <c r="AW896" s="156"/>
      <c r="AX896" s="156"/>
      <c r="AY896" s="156"/>
      <c r="AZ896" s="156"/>
      <c r="BA896" s="156"/>
      <c r="BB896" s="156"/>
      <c r="BC896" s="156"/>
      <c r="BD896" s="156"/>
      <c r="BE896" s="156"/>
      <c r="BF896" s="156"/>
      <c r="BG896" s="156"/>
      <c r="BH896" s="156"/>
      <c r="BI896" s="156"/>
      <c r="BJ896" s="156"/>
      <c r="BK896" s="156"/>
      <c r="BL896" s="156"/>
      <c r="BM896" s="156"/>
      <c r="BN896" s="156"/>
      <c r="BO896" s="156"/>
      <c r="BP896" s="156"/>
      <c r="BQ896" s="156"/>
      <c r="BR896" s="156"/>
      <c r="BS896" s="156"/>
      <c r="BT896" s="156"/>
      <c r="BU896" s="156"/>
      <c r="BV896" s="156"/>
      <c r="BW896" s="156"/>
      <c r="BX896" s="156"/>
      <c r="BY896" s="156"/>
      <c r="BZ896" s="156"/>
      <c r="CA896" s="156"/>
      <c r="CB896" s="156"/>
      <c r="CC896" s="156"/>
      <c r="CD896" s="156"/>
      <c r="CE896" s="156"/>
      <c r="CF896" s="156"/>
      <c r="CG896" s="156"/>
      <c r="CH896" s="156"/>
      <c r="CI896" s="156"/>
      <c r="CJ896" s="156"/>
      <c r="CK896" s="156"/>
      <c r="CL896" s="156"/>
      <c r="CM896" s="156"/>
      <c r="CN896" s="156"/>
      <c r="CO896" s="156"/>
      <c r="CP896" s="156"/>
      <c r="CQ896" s="156"/>
      <c r="CR896" s="156"/>
      <c r="CS896" s="156"/>
      <c r="CT896" s="156"/>
      <c r="CU896" s="156"/>
      <c r="CV896" s="156"/>
      <c r="CW896" s="156"/>
      <c r="CX896" s="156"/>
      <c r="CY896" s="156"/>
      <c r="CZ896" s="156"/>
      <c r="DA896" s="156"/>
      <c r="DB896" s="156"/>
      <c r="DC896" s="156"/>
      <c r="DD896" s="156"/>
      <c r="DE896" s="156"/>
      <c r="DF896" s="156"/>
      <c r="DG896" s="156"/>
      <c r="DH896" s="156"/>
      <c r="DI896" s="156"/>
      <c r="DJ896" s="156"/>
      <c r="DK896" s="156"/>
      <c r="DL896" s="156"/>
      <c r="DM896" s="156"/>
      <c r="DN896" s="156"/>
      <c r="DO896" s="156"/>
      <c r="DP896" s="156"/>
      <c r="DQ896" s="156"/>
      <c r="DR896" s="156"/>
      <c r="DS896" s="156"/>
      <c r="DT896" s="156"/>
      <c r="DU896" s="156"/>
      <c r="DV896" s="156"/>
      <c r="DW896" s="156"/>
      <c r="DX896" s="156"/>
      <c r="DY896" s="156"/>
      <c r="DZ896" s="156"/>
      <c r="EA896" s="156"/>
      <c r="EB896" s="156"/>
      <c r="EC896" s="156"/>
      <c r="ED896" s="156"/>
      <c r="EE896" s="156"/>
      <c r="EF896" s="156"/>
      <c r="EG896" s="156"/>
      <c r="EH896" s="156"/>
      <c r="EI896" s="156"/>
      <c r="EJ896" s="156"/>
      <c r="EK896" s="156"/>
      <c r="EL896" s="156"/>
      <c r="EM896" s="156"/>
      <c r="EN896" s="156"/>
      <c r="EO896" s="156"/>
      <c r="EP896" s="156"/>
      <c r="EQ896" s="156"/>
      <c r="ER896" s="156"/>
      <c r="ES896" s="156"/>
      <c r="ET896" s="156"/>
      <c r="EU896" s="156"/>
      <c r="EV896" s="156"/>
      <c r="EW896" s="156"/>
      <c r="EX896" s="156"/>
      <c r="EY896" s="156"/>
      <c r="EZ896" s="156"/>
      <c r="FA896" s="156"/>
      <c r="FB896" s="156"/>
      <c r="FC896" s="156"/>
      <c r="FD896" s="156"/>
      <c r="FE896" s="156"/>
      <c r="FF896" s="156"/>
      <c r="FG896" s="156"/>
      <c r="FH896" s="156"/>
      <c r="FI896" s="156"/>
      <c r="FJ896" s="156"/>
      <c r="FK896" s="156"/>
      <c r="FL896" s="156"/>
      <c r="FM896" s="156"/>
      <c r="FN896" s="156"/>
      <c r="FO896" s="156"/>
      <c r="FP896" s="156"/>
      <c r="FQ896" s="156"/>
      <c r="FR896" s="156"/>
      <c r="FS896" s="156"/>
      <c r="FT896" s="156"/>
      <c r="FU896" s="156"/>
      <c r="FV896" s="156"/>
      <c r="FW896" s="156"/>
      <c r="FX896" s="156"/>
      <c r="FY896" s="156"/>
      <c r="FZ896" s="156"/>
      <c r="GA896" s="156"/>
      <c r="GB896" s="156"/>
      <c r="GC896" s="156"/>
      <c r="GD896" s="156"/>
      <c r="GE896" s="156"/>
      <c r="GF896" s="156"/>
      <c r="GG896" s="156"/>
      <c r="GH896" s="156"/>
      <c r="GI896" s="156"/>
      <c r="GJ896" s="156"/>
      <c r="GK896" s="156"/>
      <c r="GL896" s="156"/>
      <c r="GM896" s="156"/>
      <c r="GN896" s="156"/>
      <c r="GO896" s="156"/>
      <c r="GP896" s="156"/>
      <c r="GQ896" s="156"/>
      <c r="GR896" s="156"/>
      <c r="GS896" s="156"/>
      <c r="GT896" s="156"/>
      <c r="GU896" s="156"/>
      <c r="GV896" s="156"/>
      <c r="GW896" s="156"/>
      <c r="GX896" s="156"/>
      <c r="GY896" s="156"/>
      <c r="GZ896" s="156"/>
      <c r="HA896" s="156"/>
      <c r="HB896" s="156"/>
      <c r="HC896" s="156"/>
      <c r="HD896" s="156"/>
      <c r="HE896" s="156"/>
      <c r="HF896" s="156"/>
      <c r="HG896" s="156"/>
      <c r="HH896" s="156"/>
      <c r="HI896" s="156"/>
      <c r="HJ896" s="156"/>
      <c r="HK896" s="156"/>
      <c r="HL896" s="156"/>
      <c r="HM896" s="156"/>
      <c r="HN896" s="156"/>
      <c r="HO896" s="156"/>
      <c r="HP896" s="156"/>
      <c r="HQ896" s="156"/>
      <c r="HR896" s="156"/>
      <c r="HS896" s="156"/>
      <c r="HT896" s="156"/>
      <c r="HU896" s="156"/>
      <c r="HV896" s="156"/>
      <c r="HW896" s="156"/>
      <c r="HX896" s="156"/>
      <c r="HY896" s="156"/>
      <c r="HZ896" s="156"/>
      <c r="IA896" s="156"/>
      <c r="IB896" s="156"/>
      <c r="IC896" s="156"/>
      <c r="ID896" s="156"/>
      <c r="IE896" s="156"/>
      <c r="IF896" s="156"/>
      <c r="IG896" s="156"/>
      <c r="IH896" s="156"/>
      <c r="II896" s="156"/>
      <c r="IJ896" s="156"/>
      <c r="IK896" s="156"/>
      <c r="IL896" s="156"/>
      <c r="IM896" s="156"/>
      <c r="IN896" s="156"/>
      <c r="IO896" s="156"/>
      <c r="IP896" s="156"/>
      <c r="IQ896" s="156"/>
      <c r="IR896" s="156"/>
      <c r="IS896" s="156"/>
      <c r="IT896" s="156"/>
      <c r="IU896" s="156"/>
      <c r="IV896" s="156"/>
      <c r="IW896" s="156"/>
      <c r="IX896" s="156"/>
      <c r="IY896" s="156"/>
      <c r="IZ896" s="156"/>
      <c r="JA896" s="156"/>
      <c r="JB896" s="156"/>
      <c r="JC896" s="156"/>
      <c r="JD896" s="156"/>
      <c r="JE896" s="156"/>
      <c r="JF896" s="156"/>
      <c r="JG896" s="156"/>
      <c r="JH896" s="156"/>
      <c r="JI896" s="156"/>
      <c r="JJ896" s="156"/>
      <c r="JK896" s="156"/>
      <c r="JL896" s="156"/>
      <c r="JM896" s="156"/>
      <c r="JN896" s="156"/>
      <c r="JO896" s="156"/>
      <c r="JP896" s="156"/>
      <c r="JQ896" s="156"/>
      <c r="JR896" s="156"/>
      <c r="JS896" s="156"/>
      <c r="JT896" s="156"/>
      <c r="JU896" s="156"/>
      <c r="JV896" s="156"/>
      <c r="JW896" s="156"/>
      <c r="JX896" s="156"/>
      <c r="JY896" s="156"/>
      <c r="JZ896" s="156"/>
      <c r="KA896" s="156"/>
      <c r="KB896" s="156"/>
      <c r="KC896" s="156"/>
      <c r="KD896" s="156"/>
      <c r="KE896" s="156"/>
      <c r="KF896" s="156"/>
      <c r="KG896" s="156"/>
      <c r="KH896" s="156"/>
      <c r="KI896" s="156"/>
      <c r="KJ896" s="156"/>
      <c r="KK896" s="156"/>
      <c r="KL896" s="156"/>
      <c r="KM896" s="156"/>
      <c r="KN896" s="156"/>
      <c r="KO896" s="156"/>
      <c r="KP896" s="156"/>
      <c r="KQ896" s="156"/>
      <c r="KR896" s="156"/>
      <c r="KS896" s="156"/>
      <c r="KT896" s="156"/>
      <c r="KU896" s="156"/>
      <c r="KV896" s="156"/>
      <c r="KW896" s="156"/>
      <c r="KX896" s="156"/>
      <c r="KY896" s="156"/>
      <c r="KZ896" s="156"/>
      <c r="LA896" s="156"/>
      <c r="LB896" s="156"/>
      <c r="LC896" s="156"/>
      <c r="LD896" s="156"/>
      <c r="LE896" s="156"/>
      <c r="LF896" s="156"/>
      <c r="LG896" s="156"/>
      <c r="LH896" s="156"/>
      <c r="LI896" s="156"/>
      <c r="LJ896" s="156"/>
      <c r="LK896" s="156"/>
      <c r="LL896" s="156"/>
      <c r="LM896" s="156"/>
      <c r="LN896" s="156"/>
      <c r="LO896" s="156"/>
      <c r="LP896" s="156"/>
      <c r="LQ896" s="156"/>
      <c r="LR896" s="156"/>
      <c r="LS896" s="156"/>
      <c r="LT896" s="156"/>
      <c r="LU896" s="156"/>
      <c r="LV896" s="156"/>
      <c r="LW896" s="156"/>
      <c r="LX896" s="156"/>
      <c r="LY896" s="156"/>
      <c r="LZ896" s="156"/>
      <c r="MA896" s="156"/>
      <c r="MB896" s="156"/>
      <c r="MC896" s="156"/>
      <c r="MD896" s="156"/>
      <c r="ME896" s="156"/>
      <c r="MF896" s="156"/>
      <c r="MG896" s="156"/>
      <c r="MH896" s="156"/>
      <c r="MI896" s="156"/>
      <c r="MJ896" s="156"/>
      <c r="MK896" s="156"/>
      <c r="ML896" s="156"/>
      <c r="MM896" s="156"/>
      <c r="MN896" s="156"/>
      <c r="MO896" s="156"/>
      <c r="MP896" s="156"/>
      <c r="MQ896" s="156"/>
      <c r="MR896" s="156"/>
      <c r="MS896" s="156"/>
      <c r="MT896" s="156"/>
      <c r="MU896" s="156"/>
      <c r="MV896" s="156"/>
      <c r="MW896" s="156"/>
      <c r="MX896" s="156"/>
      <c r="MY896" s="156"/>
      <c r="MZ896" s="156"/>
      <c r="NA896" s="156"/>
      <c r="NB896" s="156"/>
      <c r="NC896" s="156"/>
      <c r="ND896" s="156"/>
      <c r="NE896" s="156"/>
      <c r="NF896" s="156"/>
      <c r="NG896" s="156"/>
      <c r="NH896" s="156"/>
      <c r="NI896" s="156"/>
      <c r="NJ896" s="156"/>
      <c r="NK896" s="156"/>
      <c r="NL896" s="156"/>
      <c r="NM896" s="156"/>
      <c r="NN896" s="156"/>
      <c r="NO896" s="156"/>
      <c r="NP896" s="156"/>
      <c r="NQ896" s="156"/>
      <c r="NR896" s="156"/>
      <c r="NS896" s="156"/>
      <c r="NT896" s="156"/>
      <c r="NU896" s="156"/>
      <c r="NV896" s="156"/>
      <c r="NW896" s="156"/>
      <c r="NX896" s="156"/>
      <c r="NY896" s="156"/>
      <c r="NZ896" s="156"/>
      <c r="OA896" s="156"/>
      <c r="OB896" s="156"/>
      <c r="OC896" s="156"/>
      <c r="OD896" s="156"/>
      <c r="OE896" s="156"/>
      <c r="OF896" s="156"/>
      <c r="OG896" s="156"/>
      <c r="OH896" s="156"/>
      <c r="OI896" s="156"/>
      <c r="OJ896" s="156"/>
      <c r="OK896" s="156"/>
      <c r="OL896" s="156"/>
      <c r="OM896" s="156"/>
      <c r="ON896" s="156"/>
      <c r="OO896" s="156"/>
      <c r="OP896" s="156"/>
      <c r="OQ896" s="156"/>
      <c r="OR896" s="156"/>
      <c r="OS896" s="156"/>
      <c r="OT896" s="156"/>
      <c r="OU896" s="156"/>
      <c r="OV896" s="156"/>
      <c r="OW896" s="156"/>
      <c r="OX896" s="156"/>
      <c r="OY896" s="156"/>
      <c r="OZ896" s="156"/>
      <c r="PA896" s="156"/>
      <c r="PB896" s="156"/>
      <c r="PC896" s="156"/>
      <c r="PD896" s="156"/>
      <c r="PE896" s="156"/>
      <c r="PF896" s="156"/>
      <c r="PG896" s="156"/>
      <c r="PH896" s="156"/>
      <c r="PI896" s="156"/>
      <c r="PJ896" s="156"/>
      <c r="PK896" s="156"/>
      <c r="PL896" s="156"/>
      <c r="PM896" s="156"/>
      <c r="PN896" s="156"/>
      <c r="PO896" s="156"/>
      <c r="PP896" s="156"/>
      <c r="PQ896" s="156"/>
      <c r="PR896" s="156"/>
      <c r="PS896" s="156"/>
      <c r="PT896" s="156"/>
      <c r="PU896" s="156"/>
      <c r="PV896" s="156"/>
      <c r="PW896" s="156"/>
      <c r="PX896" s="156"/>
      <c r="PY896" s="156"/>
      <c r="PZ896" s="156"/>
      <c r="QA896" s="156"/>
      <c r="QB896" s="156"/>
      <c r="QC896" s="156"/>
      <c r="QD896" s="156"/>
      <c r="QE896" s="156"/>
      <c r="QF896" s="156"/>
      <c r="QG896" s="156"/>
      <c r="QH896" s="156"/>
      <c r="QI896" s="156"/>
      <c r="QJ896" s="156"/>
      <c r="QK896" s="156"/>
      <c r="QL896" s="156"/>
      <c r="QM896" s="156"/>
      <c r="QN896" s="156"/>
      <c r="QO896" s="156"/>
      <c r="QP896" s="156"/>
      <c r="QQ896" s="156"/>
      <c r="QR896" s="156"/>
      <c r="QS896" s="156"/>
      <c r="QT896" s="156"/>
      <c r="QU896" s="156"/>
      <c r="QV896" s="156"/>
      <c r="QW896" s="156"/>
      <c r="QX896" s="156"/>
      <c r="QY896" s="156"/>
      <c r="QZ896" s="156"/>
      <c r="RA896" s="156"/>
      <c r="RB896" s="156"/>
      <c r="RC896" s="156"/>
      <c r="RD896" s="156"/>
      <c r="RE896" s="156"/>
      <c r="RF896" s="156"/>
      <c r="RG896" s="156"/>
      <c r="RH896" s="156"/>
      <c r="RI896" s="156"/>
      <c r="RJ896" s="156"/>
      <c r="RK896" s="156"/>
      <c r="RL896" s="156"/>
      <c r="RM896" s="156"/>
      <c r="RN896" s="156"/>
      <c r="RO896" s="156"/>
      <c r="RP896" s="156"/>
      <c r="RQ896" s="156"/>
      <c r="RR896" s="156"/>
      <c r="RS896" s="156"/>
      <c r="RT896" s="156"/>
      <c r="RU896" s="156"/>
      <c r="RV896" s="156"/>
      <c r="RW896" s="156"/>
      <c r="RX896" s="156"/>
      <c r="RY896" s="156"/>
      <c r="RZ896" s="156"/>
      <c r="SA896" s="156"/>
      <c r="SB896" s="156"/>
      <c r="SC896" s="156"/>
      <c r="SD896" s="156"/>
      <c r="SE896" s="156"/>
      <c r="SF896" s="156"/>
      <c r="SG896" s="156"/>
      <c r="SH896" s="156"/>
      <c r="SI896" s="156"/>
      <c r="SJ896" s="156"/>
      <c r="SK896" s="156"/>
      <c r="SL896" s="156"/>
      <c r="SM896" s="156"/>
      <c r="SN896" s="156"/>
      <c r="SO896" s="156"/>
      <c r="SP896" s="156"/>
      <c r="SQ896" s="156"/>
      <c r="SR896" s="156"/>
      <c r="SS896" s="156"/>
      <c r="ST896" s="156"/>
      <c r="SU896" s="156"/>
      <c r="SV896" s="156"/>
      <c r="SW896" s="156"/>
      <c r="SX896" s="156"/>
      <c r="SY896" s="156"/>
      <c r="SZ896" s="156"/>
      <c r="TA896" s="156"/>
      <c r="TB896" s="156"/>
      <c r="TC896" s="156"/>
      <c r="TD896" s="156"/>
      <c r="TE896" s="156"/>
      <c r="TF896" s="156"/>
      <c r="TG896" s="156"/>
      <c r="TH896" s="156"/>
      <c r="TI896" s="156"/>
      <c r="TJ896" s="156"/>
      <c r="TK896" s="156"/>
      <c r="TL896" s="156"/>
      <c r="TM896" s="156"/>
      <c r="TN896" s="156"/>
      <c r="TO896" s="156"/>
      <c r="TP896" s="156"/>
      <c r="TQ896" s="156"/>
      <c r="TR896" s="156"/>
      <c r="TS896" s="156"/>
      <c r="TT896" s="156"/>
      <c r="TU896" s="156"/>
      <c r="TV896" s="156"/>
      <c r="TW896" s="156"/>
      <c r="TX896" s="156"/>
      <c r="TY896" s="156"/>
      <c r="TZ896" s="156"/>
      <c r="UA896" s="156"/>
      <c r="UB896" s="156"/>
      <c r="UC896" s="156"/>
      <c r="UD896" s="156"/>
      <c r="UE896" s="156"/>
      <c r="UF896" s="156"/>
      <c r="UG896" s="156"/>
      <c r="UH896" s="156"/>
      <c r="UI896" s="156"/>
      <c r="UJ896" s="156"/>
      <c r="UK896" s="156"/>
      <c r="UL896" s="156"/>
      <c r="UM896" s="156"/>
      <c r="UN896" s="156"/>
      <c r="UO896" s="156"/>
      <c r="UP896" s="156"/>
      <c r="UQ896" s="156"/>
      <c r="UR896" s="156"/>
      <c r="US896" s="156"/>
      <c r="UT896" s="156"/>
      <c r="UU896" s="156"/>
      <c r="UV896" s="156"/>
      <c r="UW896" s="156"/>
      <c r="UX896" s="156"/>
      <c r="UY896" s="156"/>
      <c r="UZ896" s="156"/>
      <c r="VA896" s="156"/>
      <c r="VB896" s="156"/>
      <c r="VC896" s="156"/>
      <c r="VD896" s="156"/>
      <c r="VE896" s="156"/>
      <c r="VF896" s="156"/>
      <c r="VG896" s="156"/>
      <c r="VH896" s="156"/>
      <c r="VI896" s="156"/>
      <c r="VJ896" s="156"/>
      <c r="VK896" s="156"/>
      <c r="VL896" s="156"/>
      <c r="VM896" s="156"/>
      <c r="VN896" s="156"/>
      <c r="VO896" s="156"/>
      <c r="VP896" s="156"/>
      <c r="VQ896" s="156"/>
      <c r="VR896" s="156"/>
      <c r="VS896" s="156"/>
      <c r="VT896" s="156"/>
      <c r="VU896" s="156"/>
      <c r="VV896" s="156"/>
      <c r="VW896" s="156"/>
      <c r="VX896" s="156"/>
      <c r="VY896" s="156"/>
      <c r="VZ896" s="156"/>
      <c r="WA896" s="156"/>
      <c r="WB896" s="156"/>
      <c r="WC896" s="156"/>
      <c r="WD896" s="156"/>
      <c r="WE896" s="156"/>
      <c r="WF896" s="156"/>
      <c r="WG896" s="156"/>
      <c r="WH896" s="156"/>
      <c r="WI896" s="156"/>
      <c r="WJ896" s="156"/>
      <c r="WK896" s="156"/>
      <c r="WL896" s="156"/>
      <c r="WM896" s="156"/>
      <c r="WN896" s="156"/>
      <c r="WO896" s="156"/>
      <c r="WP896" s="156"/>
      <c r="WQ896" s="156"/>
      <c r="WR896" s="156"/>
      <c r="WS896" s="156"/>
      <c r="WT896" s="156"/>
      <c r="WU896" s="156"/>
      <c r="WV896" s="156"/>
      <c r="WW896" s="156"/>
      <c r="WX896" s="156"/>
      <c r="WY896" s="156"/>
      <c r="WZ896" s="156"/>
      <c r="XA896" s="156"/>
      <c r="XB896" s="156"/>
      <c r="XC896" s="156"/>
      <c r="XD896" s="156"/>
      <c r="XE896" s="156"/>
      <c r="XF896" s="156"/>
      <c r="XG896" s="156"/>
      <c r="XH896" s="156"/>
      <c r="XI896" s="156"/>
      <c r="XJ896" s="156"/>
      <c r="XK896" s="156"/>
      <c r="XL896" s="156"/>
      <c r="XM896" s="156"/>
      <c r="XN896" s="156"/>
      <c r="XO896" s="156"/>
      <c r="XP896" s="156"/>
      <c r="XQ896" s="156"/>
      <c r="XR896" s="156"/>
      <c r="XS896" s="156"/>
      <c r="XT896" s="156"/>
      <c r="XU896" s="156"/>
      <c r="XV896" s="156"/>
      <c r="XW896" s="156"/>
      <c r="XX896" s="156"/>
      <c r="XY896" s="156"/>
      <c r="XZ896" s="156"/>
      <c r="YA896" s="156"/>
      <c r="YB896" s="156"/>
      <c r="YC896" s="156"/>
      <c r="YD896" s="156"/>
      <c r="YE896" s="156"/>
      <c r="YF896" s="156"/>
      <c r="YG896" s="156"/>
      <c r="YH896" s="156"/>
      <c r="YI896" s="156"/>
      <c r="YJ896" s="156"/>
      <c r="YK896" s="156"/>
      <c r="YL896" s="156"/>
      <c r="YM896" s="156"/>
      <c r="YN896" s="156"/>
      <c r="YO896" s="156"/>
      <c r="YP896" s="156"/>
      <c r="YQ896" s="156"/>
      <c r="YR896" s="156"/>
      <c r="YS896" s="156"/>
      <c r="YT896" s="156"/>
      <c r="YU896" s="156"/>
      <c r="YV896" s="156"/>
      <c r="YW896" s="156"/>
      <c r="YX896" s="156"/>
      <c r="YY896" s="156"/>
      <c r="YZ896" s="156"/>
      <c r="ZA896" s="156"/>
      <c r="ZB896" s="156"/>
      <c r="ZC896" s="156"/>
      <c r="ZD896" s="156"/>
      <c r="ZE896" s="156"/>
      <c r="ZF896" s="156"/>
      <c r="ZG896" s="156"/>
      <c r="ZH896" s="156"/>
      <c r="ZI896" s="156"/>
      <c r="ZJ896" s="156"/>
      <c r="ZK896" s="156"/>
      <c r="ZL896" s="156"/>
      <c r="ZM896" s="156"/>
      <c r="ZN896" s="156"/>
      <c r="ZO896" s="156"/>
      <c r="ZP896" s="156"/>
      <c r="ZQ896" s="156"/>
      <c r="ZR896" s="156"/>
      <c r="ZS896" s="156"/>
      <c r="ZT896" s="156"/>
      <c r="ZU896" s="156"/>
      <c r="ZV896" s="156"/>
      <c r="ZW896" s="156"/>
      <c r="ZX896" s="156"/>
      <c r="ZY896" s="156"/>
      <c r="ZZ896" s="156"/>
      <c r="AAA896" s="156"/>
      <c r="AAB896" s="156"/>
      <c r="AAC896" s="156"/>
      <c r="AAD896" s="156"/>
      <c r="AAE896" s="156"/>
      <c r="AAF896" s="156"/>
      <c r="AAG896" s="156"/>
      <c r="AAH896" s="156"/>
      <c r="AAI896" s="156"/>
      <c r="AAJ896" s="156"/>
      <c r="AAK896" s="156"/>
      <c r="AAL896" s="156"/>
      <c r="AAM896" s="156"/>
      <c r="AAN896" s="156"/>
      <c r="AAO896" s="156"/>
      <c r="AAP896" s="156"/>
      <c r="AAQ896" s="156"/>
      <c r="AAR896" s="156"/>
      <c r="AAS896" s="156"/>
      <c r="AAT896" s="156"/>
      <c r="AAU896" s="156"/>
      <c r="AAV896" s="156"/>
      <c r="AAW896" s="156"/>
      <c r="AAX896" s="156"/>
      <c r="AAY896" s="156"/>
      <c r="AAZ896" s="156"/>
      <c r="ABA896" s="156"/>
      <c r="ABB896" s="156"/>
      <c r="ABC896" s="156"/>
      <c r="ABD896" s="156"/>
      <c r="ABE896" s="156"/>
      <c r="ABF896" s="156"/>
      <c r="ABG896" s="156"/>
      <c r="ABH896" s="156"/>
      <c r="ABI896" s="156"/>
      <c r="ABJ896" s="156"/>
      <c r="ABK896" s="156"/>
      <c r="ABL896" s="156"/>
      <c r="ABM896" s="156"/>
      <c r="ABN896" s="156"/>
      <c r="ABO896" s="156"/>
      <c r="ABP896" s="156"/>
      <c r="ABQ896" s="156"/>
      <c r="ABR896" s="156"/>
      <c r="ABS896" s="156"/>
      <c r="ABT896" s="156"/>
      <c r="ABU896" s="156"/>
      <c r="ABV896" s="156"/>
      <c r="ABW896" s="156"/>
      <c r="ABX896" s="156"/>
      <c r="ABY896" s="156"/>
      <c r="ABZ896" s="156"/>
      <c r="ACA896" s="156"/>
      <c r="ACB896" s="156"/>
      <c r="ACC896" s="156"/>
      <c r="ACD896" s="156"/>
      <c r="ACE896" s="156"/>
      <c r="ACF896" s="156"/>
      <c r="ACG896" s="156"/>
      <c r="ACH896" s="156"/>
      <c r="ACI896" s="156"/>
      <c r="ACJ896" s="156"/>
      <c r="ACK896" s="156"/>
      <c r="ACL896" s="156"/>
      <c r="ACM896" s="156"/>
      <c r="ACN896" s="156"/>
      <c r="ACO896" s="156"/>
      <c r="ACP896" s="156"/>
      <c r="ACQ896" s="156"/>
      <c r="ACR896" s="156"/>
      <c r="ACS896" s="156"/>
      <c r="ACT896" s="156"/>
      <c r="ACU896" s="156"/>
      <c r="ACV896" s="156"/>
      <c r="ACW896" s="156"/>
      <c r="ACX896" s="156"/>
      <c r="ACY896" s="156"/>
      <c r="ACZ896" s="156"/>
      <c r="ADA896" s="156"/>
      <c r="ADB896" s="156"/>
      <c r="ADC896" s="156"/>
      <c r="ADD896" s="156"/>
      <c r="ADE896" s="156"/>
      <c r="ADF896" s="156"/>
      <c r="ADG896" s="156"/>
      <c r="ADH896" s="156"/>
      <c r="ADI896" s="156"/>
      <c r="ADJ896" s="156"/>
      <c r="ADK896" s="156"/>
      <c r="ADL896" s="156"/>
      <c r="ADM896" s="156"/>
      <c r="ADN896" s="156"/>
      <c r="ADO896" s="156"/>
      <c r="ADP896" s="156"/>
      <c r="ADQ896" s="156"/>
      <c r="ADR896" s="156"/>
      <c r="ADS896" s="156"/>
      <c r="ADT896" s="156"/>
      <c r="ADU896" s="156"/>
      <c r="ADV896" s="156"/>
      <c r="ADW896" s="156"/>
      <c r="ADX896" s="156"/>
      <c r="ADY896" s="156"/>
      <c r="ADZ896" s="156"/>
      <c r="AEA896" s="156"/>
      <c r="AEB896" s="156"/>
      <c r="AEC896" s="156"/>
      <c r="AED896" s="156"/>
      <c r="AEE896" s="156"/>
      <c r="AEF896" s="156"/>
      <c r="AEG896" s="156"/>
      <c r="AEH896" s="156"/>
      <c r="AEI896" s="156"/>
      <c r="AEJ896" s="156"/>
      <c r="AEK896" s="156"/>
      <c r="AEL896" s="156"/>
      <c r="AEM896" s="156"/>
      <c r="AEN896" s="156"/>
      <c r="AEO896" s="156"/>
      <c r="AEP896" s="156"/>
      <c r="AEQ896" s="156"/>
      <c r="AER896" s="156"/>
      <c r="AES896" s="156"/>
      <c r="AET896" s="156"/>
      <c r="AEU896" s="156"/>
      <c r="AEV896" s="156"/>
      <c r="AEW896" s="156"/>
      <c r="AEX896" s="156"/>
      <c r="AEY896" s="156"/>
      <c r="AEZ896" s="156"/>
      <c r="AFA896" s="156"/>
      <c r="AFB896" s="156"/>
      <c r="AFC896" s="156"/>
      <c r="AFD896" s="156"/>
      <c r="AFE896" s="156"/>
      <c r="AFF896" s="156"/>
      <c r="AFG896" s="156"/>
      <c r="AFH896" s="156"/>
      <c r="AFI896" s="156"/>
      <c r="AFJ896" s="156"/>
      <c r="AFK896" s="156"/>
      <c r="AFL896" s="156"/>
      <c r="AFM896" s="156"/>
      <c r="AFN896" s="156"/>
      <c r="AFO896" s="156"/>
      <c r="AFP896" s="156"/>
      <c r="AFQ896" s="156"/>
      <c r="AFR896" s="156"/>
      <c r="AFS896" s="156"/>
      <c r="AFT896" s="156"/>
      <c r="AFU896" s="156"/>
      <c r="AFV896" s="156"/>
      <c r="AFW896" s="156"/>
      <c r="AFX896" s="156"/>
      <c r="AFY896" s="156"/>
      <c r="AFZ896" s="156"/>
      <c r="AGA896" s="156"/>
      <c r="AGB896" s="156"/>
      <c r="AGC896" s="156"/>
      <c r="AGD896" s="156"/>
      <c r="AGE896" s="156"/>
      <c r="AGF896" s="156"/>
      <c r="AGG896" s="156"/>
      <c r="AGH896" s="156"/>
      <c r="AGI896" s="156"/>
      <c r="AGJ896" s="156"/>
      <c r="AGK896" s="156"/>
      <c r="AGL896" s="156"/>
      <c r="AGM896" s="156"/>
      <c r="AGN896" s="156"/>
      <c r="AGO896" s="156"/>
      <c r="AGP896" s="156"/>
      <c r="AGQ896" s="156"/>
      <c r="AGR896" s="156"/>
      <c r="AGS896" s="156"/>
      <c r="AGT896" s="156"/>
      <c r="AGU896" s="156"/>
      <c r="AGV896" s="156"/>
      <c r="AGW896" s="156"/>
      <c r="AGX896" s="156"/>
      <c r="AGY896" s="156"/>
      <c r="AGZ896" s="156"/>
      <c r="AHA896" s="156"/>
      <c r="AHB896" s="156"/>
      <c r="AHC896" s="156"/>
      <c r="AHD896" s="156"/>
      <c r="AHE896" s="156"/>
      <c r="AHF896" s="156"/>
      <c r="AHG896" s="156"/>
      <c r="AHH896" s="156"/>
      <c r="AHI896" s="156"/>
      <c r="AHJ896" s="156"/>
      <c r="AHK896" s="156"/>
      <c r="AHL896" s="156"/>
      <c r="AHM896" s="156"/>
      <c r="AHN896" s="156"/>
      <c r="AHO896" s="156"/>
      <c r="AHP896" s="156"/>
      <c r="AHQ896" s="156"/>
      <c r="AHR896" s="156"/>
      <c r="AHS896" s="156"/>
      <c r="AHT896" s="156"/>
      <c r="AHU896" s="156"/>
      <c r="AHV896" s="156"/>
      <c r="AHW896" s="156"/>
      <c r="AHX896" s="156"/>
      <c r="AHY896" s="156"/>
      <c r="AHZ896" s="156"/>
      <c r="AIA896" s="156"/>
      <c r="AIB896" s="156"/>
      <c r="AIC896" s="156"/>
      <c r="AID896" s="156"/>
      <c r="AIE896" s="156"/>
      <c r="AIF896" s="156"/>
      <c r="AIG896" s="156"/>
      <c r="AIH896" s="156"/>
      <c r="AII896" s="156"/>
      <c r="AIJ896" s="156"/>
      <c r="AIK896" s="156"/>
      <c r="AIL896" s="156"/>
      <c r="AIM896" s="156"/>
      <c r="AIN896" s="156"/>
      <c r="AIO896" s="156"/>
      <c r="AIP896" s="156"/>
      <c r="AIQ896" s="156"/>
      <c r="AIR896" s="156"/>
      <c r="AIS896" s="156"/>
      <c r="AIT896" s="156"/>
      <c r="AIU896" s="156"/>
      <c r="AIV896" s="156"/>
      <c r="AIW896" s="156"/>
      <c r="AIX896" s="156"/>
      <c r="AIY896" s="156"/>
      <c r="AIZ896" s="156"/>
      <c r="AJA896" s="156"/>
      <c r="AJB896" s="156"/>
      <c r="AJC896" s="156"/>
      <c r="AJD896" s="156"/>
      <c r="AJE896" s="156"/>
      <c r="AJF896" s="156"/>
      <c r="AJG896" s="156"/>
      <c r="AJH896" s="156"/>
      <c r="AJI896" s="156"/>
      <c r="AJJ896" s="156"/>
      <c r="AJK896" s="156"/>
      <c r="AJL896" s="156"/>
      <c r="AJM896" s="156"/>
      <c r="AJN896" s="156"/>
      <c r="AJO896" s="156"/>
      <c r="AJP896" s="156"/>
      <c r="AJQ896" s="156"/>
      <c r="AJR896" s="156"/>
      <c r="AJS896" s="156"/>
      <c r="AJT896" s="156"/>
      <c r="AJU896" s="156"/>
      <c r="AJV896" s="156"/>
      <c r="AJW896" s="156"/>
      <c r="AJX896" s="156"/>
      <c r="AJY896" s="156"/>
      <c r="AJZ896" s="156"/>
      <c r="AKA896" s="156"/>
      <c r="AKB896" s="156"/>
      <c r="AKC896" s="156"/>
      <c r="AKD896" s="156"/>
      <c r="AKE896" s="156"/>
      <c r="AKF896" s="156"/>
      <c r="AKG896" s="156"/>
      <c r="AKH896" s="156"/>
      <c r="AKI896" s="156"/>
      <c r="AKJ896" s="156"/>
      <c r="AKK896" s="156"/>
      <c r="AKL896" s="156"/>
      <c r="AKM896" s="156"/>
      <c r="AKN896" s="156"/>
      <c r="AKO896" s="156"/>
      <c r="AKP896" s="156"/>
      <c r="AKQ896" s="156"/>
      <c r="AKR896" s="156"/>
      <c r="AKS896" s="156"/>
      <c r="AKT896" s="156"/>
      <c r="AKU896" s="156"/>
      <c r="AKV896" s="156"/>
      <c r="AKW896" s="156"/>
      <c r="AKX896" s="156"/>
      <c r="AKY896" s="156"/>
      <c r="AKZ896" s="156"/>
      <c r="ALA896" s="156"/>
      <c r="ALB896" s="156"/>
      <c r="ALC896" s="156"/>
      <c r="ALD896" s="156"/>
      <c r="ALE896" s="156"/>
      <c r="ALF896" s="156"/>
      <c r="ALG896" s="156"/>
      <c r="ALH896" s="156"/>
      <c r="ALI896" s="156"/>
      <c r="ALJ896" s="156"/>
      <c r="ALK896" s="156"/>
      <c r="ALL896" s="156"/>
      <c r="ALM896" s="156"/>
      <c r="ALN896" s="156"/>
      <c r="ALO896" s="156"/>
      <c r="ALP896" s="156"/>
      <c r="ALQ896" s="156"/>
      <c r="ALR896" s="156"/>
      <c r="ALS896" s="156"/>
      <c r="ALT896" s="156"/>
      <c r="ALU896" s="156"/>
      <c r="ALV896" s="156"/>
      <c r="ALW896" s="156"/>
      <c r="ALX896" s="156"/>
      <c r="ALY896" s="156"/>
      <c r="ALZ896" s="156"/>
      <c r="AMA896" s="156"/>
      <c r="AMB896" s="156"/>
      <c r="AMC896" s="156"/>
      <c r="AMD896" s="156"/>
      <c r="AME896" s="156"/>
      <c r="AMF896" s="156"/>
      <c r="AMG896" s="156"/>
      <c r="AMH896" s="156"/>
      <c r="AMI896" s="156"/>
      <c r="AMJ896" s="156"/>
      <c r="AMK896" s="156"/>
      <c r="AML896" s="156"/>
      <c r="AMM896" s="156"/>
      <c r="AMN896" s="156"/>
      <c r="AMO896" s="156"/>
      <c r="AMP896" s="156"/>
      <c r="AMQ896" s="156"/>
      <c r="AMR896" s="156"/>
      <c r="AMS896" s="156"/>
      <c r="AMT896" s="156"/>
      <c r="AMU896" s="156"/>
      <c r="AMV896" s="156"/>
      <c r="AMW896" s="156"/>
      <c r="AMX896" s="156"/>
      <c r="AMY896" s="156"/>
      <c r="AMZ896" s="156"/>
      <c r="ANA896" s="156"/>
      <c r="ANB896" s="156"/>
      <c r="ANC896" s="156"/>
      <c r="AND896" s="156"/>
      <c r="ANE896" s="156"/>
      <c r="ANF896" s="156"/>
      <c r="ANG896" s="156"/>
      <c r="ANH896" s="156"/>
      <c r="ANI896" s="156"/>
      <c r="ANJ896" s="156"/>
      <c r="ANK896" s="156"/>
      <c r="ANL896" s="156"/>
      <c r="ANM896" s="156"/>
      <c r="ANN896" s="156"/>
      <c r="ANO896" s="156"/>
      <c r="ANP896" s="156"/>
      <c r="ANQ896" s="156"/>
      <c r="ANR896" s="156"/>
      <c r="ANS896" s="156"/>
      <c r="ANT896" s="156"/>
      <c r="ANU896" s="156"/>
      <c r="ANV896" s="156"/>
      <c r="ANW896" s="156"/>
      <c r="ANX896" s="156"/>
      <c r="ANY896" s="156"/>
      <c r="ANZ896" s="156"/>
      <c r="AOA896" s="156"/>
      <c r="AOB896" s="156"/>
      <c r="AOC896" s="156"/>
      <c r="AOD896" s="156"/>
      <c r="AOE896" s="156"/>
      <c r="AOF896" s="156"/>
      <c r="AOG896" s="156"/>
      <c r="AOH896" s="156"/>
      <c r="AOI896" s="156"/>
      <c r="AOJ896" s="156"/>
      <c r="AOK896" s="156"/>
      <c r="AOL896" s="156"/>
      <c r="AOM896" s="156"/>
      <c r="AON896" s="156"/>
      <c r="AOO896" s="156"/>
      <c r="AOP896" s="156"/>
      <c r="AOQ896" s="156"/>
      <c r="AOR896" s="156"/>
      <c r="AOS896" s="156"/>
      <c r="AOT896" s="156"/>
      <c r="AOU896" s="156"/>
      <c r="AOV896" s="156"/>
      <c r="AOW896" s="156"/>
      <c r="AOX896" s="156"/>
      <c r="AOY896" s="156"/>
      <c r="AOZ896" s="156"/>
      <c r="APA896" s="156"/>
      <c r="APB896" s="156"/>
      <c r="APC896" s="156"/>
      <c r="APD896" s="156"/>
      <c r="APE896" s="156"/>
      <c r="APF896" s="156"/>
      <c r="APG896" s="156"/>
      <c r="APH896" s="156"/>
      <c r="API896" s="156"/>
      <c r="APJ896" s="156"/>
      <c r="APK896" s="156"/>
      <c r="APL896" s="156"/>
      <c r="APM896" s="156"/>
      <c r="APN896" s="156"/>
      <c r="APO896" s="156"/>
      <c r="APP896" s="156"/>
      <c r="APQ896" s="156"/>
      <c r="APR896" s="156"/>
      <c r="APS896" s="156"/>
      <c r="APT896" s="156"/>
      <c r="APU896" s="156"/>
      <c r="APV896" s="156"/>
      <c r="APW896" s="156"/>
      <c r="APX896" s="156"/>
      <c r="APY896" s="156"/>
      <c r="APZ896" s="156"/>
      <c r="AQA896" s="156"/>
      <c r="AQB896" s="156"/>
      <c r="AQC896" s="156"/>
      <c r="AQD896" s="156"/>
      <c r="AQE896" s="156"/>
      <c r="AQF896" s="156"/>
      <c r="AQG896" s="156"/>
      <c r="AQH896" s="156"/>
      <c r="AQI896" s="156"/>
      <c r="AQJ896" s="156"/>
      <c r="AQK896" s="156"/>
      <c r="AQL896" s="156"/>
      <c r="AQM896" s="156"/>
      <c r="AQN896" s="156"/>
      <c r="AQO896" s="156"/>
      <c r="AQP896" s="156"/>
      <c r="AQQ896" s="156"/>
      <c r="AQR896" s="156"/>
      <c r="AQS896" s="156"/>
      <c r="AQT896" s="156"/>
      <c r="AQU896" s="156"/>
      <c r="AQV896" s="156"/>
      <c r="AQW896" s="156"/>
      <c r="AQX896" s="156"/>
      <c r="AQY896" s="156"/>
      <c r="AQZ896" s="156"/>
      <c r="ARA896" s="156"/>
      <c r="ARB896" s="156"/>
      <c r="ARC896" s="156"/>
      <c r="ARD896" s="156"/>
      <c r="ARE896" s="156"/>
      <c r="ARF896" s="156"/>
      <c r="ARG896" s="156"/>
      <c r="ARH896" s="156"/>
      <c r="ARI896" s="156"/>
      <c r="ARJ896" s="156"/>
      <c r="ARK896" s="156"/>
      <c r="ARL896" s="156"/>
      <c r="ARM896" s="156"/>
      <c r="ARN896" s="156"/>
      <c r="ARO896" s="156"/>
      <c r="ARP896" s="156"/>
      <c r="ARQ896" s="156"/>
      <c r="ARR896" s="156"/>
      <c r="ARS896" s="156"/>
      <c r="ART896" s="156"/>
      <c r="ARU896" s="156"/>
      <c r="ARV896" s="156"/>
      <c r="ARW896" s="156"/>
      <c r="ARX896" s="156"/>
      <c r="ARY896" s="156"/>
      <c r="ARZ896" s="156"/>
      <c r="ASA896" s="156"/>
      <c r="ASB896" s="156"/>
      <c r="ASC896" s="156"/>
      <c r="ASD896" s="156"/>
      <c r="ASE896" s="156"/>
      <c r="ASF896" s="156"/>
      <c r="ASG896" s="156"/>
      <c r="ASH896" s="156"/>
      <c r="ASI896" s="156"/>
      <c r="ASJ896" s="156"/>
      <c r="ASK896" s="156"/>
      <c r="ASL896" s="156"/>
      <c r="ASM896" s="156"/>
      <c r="ASN896" s="156"/>
      <c r="ASO896" s="156"/>
      <c r="ASP896" s="156"/>
      <c r="ASQ896" s="156"/>
      <c r="ASR896" s="156"/>
      <c r="ASS896" s="156"/>
      <c r="AST896" s="156"/>
      <c r="ASU896" s="156"/>
      <c r="ASV896" s="156"/>
      <c r="ASW896" s="156"/>
      <c r="ASX896" s="156"/>
      <c r="ASY896" s="156"/>
      <c r="ASZ896" s="156"/>
      <c r="ATA896" s="156"/>
      <c r="ATB896" s="156"/>
      <c r="ATC896" s="156"/>
      <c r="ATD896" s="156"/>
      <c r="ATE896" s="156"/>
      <c r="ATF896" s="156"/>
      <c r="ATG896" s="156"/>
      <c r="ATH896" s="156"/>
      <c r="ATI896" s="156"/>
      <c r="ATJ896" s="156"/>
      <c r="ATK896" s="156"/>
      <c r="ATL896" s="156"/>
      <c r="ATM896" s="156"/>
      <c r="ATN896" s="156"/>
      <c r="ATO896" s="156"/>
      <c r="ATP896" s="156"/>
      <c r="ATQ896" s="156"/>
      <c r="ATR896" s="156"/>
      <c r="ATS896" s="156"/>
      <c r="ATT896" s="156"/>
      <c r="ATU896" s="156"/>
      <c r="ATV896" s="156"/>
      <c r="ATW896" s="156"/>
      <c r="ATX896" s="156"/>
      <c r="ATY896" s="156"/>
      <c r="ATZ896" s="156"/>
      <c r="AUA896" s="156"/>
      <c r="AUB896" s="156"/>
      <c r="AUC896" s="156"/>
      <c r="AUD896" s="156"/>
      <c r="AUE896" s="156"/>
      <c r="AUF896" s="156"/>
      <c r="AUG896" s="156"/>
      <c r="AUH896" s="156"/>
      <c r="AUI896" s="156"/>
      <c r="AUJ896" s="156"/>
      <c r="AUK896" s="156"/>
      <c r="AUL896" s="156"/>
      <c r="AUM896" s="156"/>
      <c r="AUN896" s="156"/>
      <c r="AUO896" s="156"/>
      <c r="AUP896" s="156"/>
      <c r="AUQ896" s="156"/>
      <c r="AUR896" s="156"/>
      <c r="AUS896" s="156"/>
      <c r="AUT896" s="156"/>
      <c r="AUU896" s="156"/>
      <c r="AUV896" s="156"/>
      <c r="AUW896" s="156"/>
      <c r="AUX896" s="156"/>
      <c r="AUY896" s="156"/>
      <c r="AUZ896" s="156"/>
      <c r="AVA896" s="156"/>
      <c r="AVB896" s="156"/>
      <c r="AVC896" s="156"/>
      <c r="AVD896" s="156"/>
      <c r="AVE896" s="156"/>
      <c r="AVF896" s="156"/>
      <c r="AVG896" s="156"/>
      <c r="AVH896" s="156"/>
      <c r="AVI896" s="156"/>
      <c r="AVJ896" s="156"/>
      <c r="AVK896" s="156"/>
      <c r="AVL896" s="156"/>
      <c r="AVM896" s="156"/>
      <c r="AVN896" s="156"/>
      <c r="AVO896" s="156"/>
      <c r="AVP896" s="156"/>
      <c r="AVQ896" s="156"/>
      <c r="AVR896" s="156"/>
      <c r="AVS896" s="156"/>
      <c r="AVT896" s="156"/>
      <c r="AVU896" s="156"/>
      <c r="AVV896" s="156"/>
      <c r="AVW896" s="156"/>
      <c r="AVX896" s="156"/>
      <c r="AVY896" s="156"/>
      <c r="AVZ896" s="156"/>
      <c r="AWA896" s="156"/>
      <c r="AWB896" s="156"/>
      <c r="AWC896" s="156"/>
      <c r="AWD896" s="156"/>
      <c r="AWE896" s="156"/>
      <c r="AWF896" s="156"/>
      <c r="AWG896" s="156"/>
      <c r="AWH896" s="156"/>
      <c r="AWI896" s="156"/>
      <c r="AWJ896" s="156"/>
      <c r="AWK896" s="156"/>
      <c r="AWL896" s="156"/>
      <c r="AWM896" s="156"/>
      <c r="AWN896" s="156"/>
      <c r="AWO896" s="156"/>
      <c r="AWP896" s="156"/>
      <c r="AWQ896" s="156"/>
      <c r="AWR896" s="156"/>
      <c r="AWS896" s="156"/>
      <c r="AWT896" s="156"/>
      <c r="AWU896" s="156"/>
      <c r="AWV896" s="156"/>
      <c r="AWW896" s="156"/>
      <c r="AWX896" s="156"/>
      <c r="AWY896" s="156"/>
      <c r="AWZ896" s="156"/>
      <c r="AXA896" s="156"/>
      <c r="AXB896" s="156"/>
      <c r="AXC896" s="156"/>
      <c r="AXD896" s="156"/>
      <c r="AXE896" s="156"/>
      <c r="AXF896" s="156"/>
      <c r="AXG896" s="156"/>
      <c r="AXH896" s="156"/>
      <c r="AXI896" s="156"/>
      <c r="AXJ896" s="156"/>
      <c r="AXK896" s="156"/>
      <c r="AXL896" s="156"/>
      <c r="AXM896" s="156"/>
      <c r="AXN896" s="156"/>
      <c r="AXO896" s="156"/>
      <c r="AXP896" s="156"/>
      <c r="AXQ896" s="156"/>
      <c r="AXR896" s="156"/>
      <c r="AXS896" s="156"/>
      <c r="AXT896" s="156"/>
      <c r="AXU896" s="156"/>
      <c r="AXV896" s="156"/>
      <c r="AXW896" s="156"/>
      <c r="AXX896" s="156"/>
      <c r="AXY896" s="156"/>
      <c r="AXZ896" s="156"/>
      <c r="AYA896" s="156"/>
      <c r="AYB896" s="156"/>
      <c r="AYC896" s="156"/>
      <c r="AYD896" s="156"/>
      <c r="AYE896" s="156"/>
      <c r="AYF896" s="156"/>
      <c r="AYG896" s="156"/>
      <c r="AYH896" s="156"/>
      <c r="AYI896" s="156"/>
      <c r="AYJ896" s="156"/>
      <c r="AYK896" s="156"/>
      <c r="AYL896" s="156"/>
      <c r="AYM896" s="156"/>
      <c r="AYN896" s="156"/>
      <c r="AYO896" s="156"/>
      <c r="AYP896" s="156"/>
      <c r="AYQ896" s="156"/>
      <c r="AYR896" s="156"/>
      <c r="AYS896" s="156"/>
      <c r="AYT896" s="156"/>
      <c r="AYU896" s="156"/>
      <c r="AYV896" s="156"/>
      <c r="AYW896" s="156"/>
      <c r="AYX896" s="156"/>
      <c r="AYY896" s="156"/>
      <c r="AYZ896" s="156"/>
      <c r="AZA896" s="156"/>
      <c r="AZB896" s="156"/>
      <c r="AZC896" s="156"/>
      <c r="AZD896" s="156"/>
      <c r="AZE896" s="156"/>
      <c r="AZF896" s="156"/>
      <c r="AZG896" s="156"/>
      <c r="AZH896" s="156"/>
      <c r="AZI896" s="156"/>
      <c r="AZJ896" s="156"/>
      <c r="AZK896" s="156"/>
      <c r="AZL896" s="156"/>
      <c r="AZM896" s="156"/>
      <c r="AZN896" s="156"/>
      <c r="AZO896" s="156"/>
      <c r="AZP896" s="156"/>
      <c r="AZQ896" s="156"/>
      <c r="AZR896" s="156"/>
      <c r="AZS896" s="156"/>
      <c r="AZT896" s="156"/>
      <c r="AZU896" s="156"/>
      <c r="AZV896" s="156"/>
      <c r="AZW896" s="156"/>
      <c r="AZX896" s="156"/>
      <c r="AZY896" s="156"/>
      <c r="AZZ896" s="156"/>
      <c r="BAA896" s="156"/>
      <c r="BAB896" s="156"/>
      <c r="BAC896" s="156"/>
      <c r="BAD896" s="156"/>
      <c r="BAE896" s="156"/>
      <c r="BAF896" s="156"/>
      <c r="BAG896" s="156"/>
      <c r="BAH896" s="156"/>
      <c r="BAI896" s="156"/>
      <c r="BAJ896" s="156"/>
      <c r="BAK896" s="156"/>
      <c r="BAL896" s="156"/>
      <c r="BAM896" s="156"/>
      <c r="BAN896" s="156"/>
      <c r="BAO896" s="156"/>
      <c r="BAP896" s="156"/>
      <c r="BAQ896" s="156"/>
      <c r="BAR896" s="156"/>
      <c r="BAS896" s="156"/>
      <c r="BAT896" s="156"/>
      <c r="BAU896" s="156"/>
      <c r="BAV896" s="156"/>
      <c r="BAW896" s="156"/>
      <c r="BAX896" s="156"/>
      <c r="BAY896" s="156"/>
      <c r="BAZ896" s="156"/>
      <c r="BBA896" s="156"/>
      <c r="BBB896" s="156"/>
      <c r="BBC896" s="156"/>
      <c r="BBD896" s="156"/>
      <c r="BBE896" s="156"/>
      <c r="BBF896" s="156"/>
      <c r="BBG896" s="156"/>
      <c r="BBH896" s="156"/>
      <c r="BBI896" s="156"/>
      <c r="BBJ896" s="156"/>
      <c r="BBK896" s="156"/>
      <c r="BBL896" s="156"/>
      <c r="BBM896" s="156"/>
      <c r="BBN896" s="156"/>
      <c r="BBO896" s="156"/>
      <c r="BBP896" s="156"/>
      <c r="BBQ896" s="156"/>
      <c r="BBR896" s="156"/>
      <c r="BBS896" s="156"/>
      <c r="BBT896" s="156"/>
      <c r="BBU896" s="156"/>
      <c r="BBV896" s="156"/>
      <c r="BBW896" s="156"/>
      <c r="BBX896" s="156"/>
      <c r="BBY896" s="156"/>
      <c r="BBZ896" s="156"/>
      <c r="BCA896" s="156"/>
      <c r="BCB896" s="156"/>
      <c r="BCC896" s="156"/>
      <c r="BCD896" s="156"/>
      <c r="BCE896" s="156"/>
      <c r="BCF896" s="156"/>
      <c r="BCG896" s="156"/>
      <c r="BCH896" s="156"/>
      <c r="BCI896" s="156"/>
      <c r="BCJ896" s="156"/>
      <c r="BCK896" s="156"/>
      <c r="BCL896" s="156"/>
      <c r="BCM896" s="156"/>
      <c r="BCN896" s="156"/>
      <c r="BCO896" s="156"/>
      <c r="BCP896" s="156"/>
      <c r="BCQ896" s="156"/>
      <c r="BCR896" s="156"/>
      <c r="BCS896" s="156"/>
      <c r="BCT896" s="156"/>
      <c r="BCU896" s="156"/>
      <c r="BCV896" s="156"/>
      <c r="BCW896" s="156"/>
      <c r="BCX896" s="156"/>
      <c r="BCY896" s="156"/>
      <c r="BCZ896" s="156"/>
      <c r="BDA896" s="156"/>
      <c r="BDB896" s="156"/>
      <c r="BDC896" s="156"/>
      <c r="BDD896" s="156"/>
      <c r="BDE896" s="156"/>
      <c r="BDF896" s="156"/>
      <c r="BDG896" s="156"/>
      <c r="BDH896" s="156"/>
      <c r="BDI896" s="156"/>
      <c r="BDJ896" s="156"/>
      <c r="BDK896" s="156"/>
      <c r="BDL896" s="156"/>
      <c r="BDM896" s="156"/>
      <c r="BDN896" s="156"/>
      <c r="BDO896" s="156"/>
      <c r="BDP896" s="156"/>
      <c r="BDQ896" s="156"/>
      <c r="BDR896" s="156"/>
      <c r="BDS896" s="156"/>
      <c r="BDT896" s="156"/>
      <c r="BDU896" s="156"/>
      <c r="BDV896" s="156"/>
      <c r="BDW896" s="156"/>
      <c r="BDX896" s="156"/>
      <c r="BDY896" s="156"/>
      <c r="BDZ896" s="156"/>
      <c r="BEA896" s="156"/>
      <c r="BEB896" s="156"/>
      <c r="BEC896" s="156"/>
      <c r="BED896" s="156"/>
      <c r="BEE896" s="156"/>
      <c r="BEF896" s="156"/>
      <c r="BEG896" s="156"/>
      <c r="BEH896" s="156"/>
      <c r="BEI896" s="156"/>
      <c r="BEJ896" s="156"/>
      <c r="BEK896" s="156"/>
      <c r="BEL896" s="156"/>
      <c r="BEM896" s="156"/>
      <c r="BEN896" s="156"/>
      <c r="BEO896" s="156"/>
      <c r="BEP896" s="156"/>
      <c r="BEQ896" s="156"/>
      <c r="BER896" s="156"/>
      <c r="BES896" s="156"/>
      <c r="BET896" s="156"/>
      <c r="BEU896" s="156"/>
      <c r="BEV896" s="156"/>
      <c r="BEW896" s="156"/>
      <c r="BEX896" s="156"/>
      <c r="BEY896" s="156"/>
      <c r="BEZ896" s="156"/>
      <c r="BFA896" s="156"/>
      <c r="BFB896" s="156"/>
      <c r="BFC896" s="156"/>
      <c r="BFD896" s="156"/>
      <c r="BFE896" s="156"/>
      <c r="BFF896" s="156"/>
      <c r="BFG896" s="156"/>
      <c r="BFH896" s="156"/>
      <c r="BFI896" s="156"/>
      <c r="BFJ896" s="156"/>
      <c r="BFK896" s="156"/>
      <c r="BFL896" s="156"/>
      <c r="BFM896" s="156"/>
      <c r="BFN896" s="156"/>
      <c r="BFO896" s="156"/>
      <c r="BFP896" s="156"/>
      <c r="BFQ896" s="156"/>
      <c r="BFR896" s="156"/>
      <c r="BFS896" s="156"/>
      <c r="BFT896" s="156"/>
      <c r="BFU896" s="156"/>
      <c r="BFV896" s="156"/>
      <c r="BFW896" s="156"/>
      <c r="BFX896" s="156"/>
      <c r="BFY896" s="156"/>
      <c r="BFZ896" s="156"/>
      <c r="BGA896" s="156"/>
      <c r="BGB896" s="156"/>
      <c r="BGC896" s="156"/>
      <c r="BGD896" s="156"/>
      <c r="BGE896" s="156"/>
      <c r="BGF896" s="156"/>
      <c r="BGG896" s="156"/>
      <c r="BGH896" s="156"/>
      <c r="BGI896" s="156"/>
      <c r="BGJ896" s="156"/>
      <c r="BGK896" s="156"/>
      <c r="BGL896" s="156"/>
      <c r="BGM896" s="156"/>
      <c r="BGN896" s="156"/>
      <c r="BGO896" s="156"/>
      <c r="BGP896" s="156"/>
      <c r="BGQ896" s="156"/>
      <c r="BGR896" s="156"/>
      <c r="BGS896" s="156"/>
      <c r="BGT896" s="156"/>
      <c r="BGU896" s="156"/>
      <c r="BGV896" s="156"/>
      <c r="BGW896" s="156"/>
      <c r="BGX896" s="156"/>
      <c r="BGY896" s="156"/>
      <c r="BGZ896" s="156"/>
      <c r="BHA896" s="156"/>
      <c r="BHB896" s="156"/>
      <c r="BHC896" s="156"/>
      <c r="BHD896" s="156"/>
      <c r="BHE896" s="156"/>
      <c r="BHF896" s="156"/>
      <c r="BHG896" s="156"/>
      <c r="BHH896" s="156"/>
      <c r="BHI896" s="156"/>
      <c r="BHJ896" s="156"/>
      <c r="BHK896" s="156"/>
      <c r="BHL896" s="156"/>
      <c r="BHM896" s="156"/>
      <c r="BHN896" s="156"/>
      <c r="BHO896" s="156"/>
      <c r="BHP896" s="156"/>
      <c r="BHQ896" s="156"/>
      <c r="BHR896" s="156"/>
      <c r="BHS896" s="156"/>
      <c r="BHT896" s="156"/>
      <c r="BHU896" s="156"/>
      <c r="BHV896" s="156"/>
      <c r="BHW896" s="156"/>
      <c r="BHX896" s="156"/>
      <c r="BHY896" s="156"/>
      <c r="BHZ896" s="156"/>
      <c r="BIA896" s="156"/>
      <c r="BIB896" s="156"/>
      <c r="BIC896" s="156"/>
      <c r="BID896" s="156"/>
      <c r="BIE896" s="156"/>
      <c r="BIF896" s="156"/>
      <c r="BIG896" s="156"/>
      <c r="BIH896" s="156"/>
      <c r="BII896" s="156"/>
      <c r="BIJ896" s="156"/>
      <c r="BIK896" s="156"/>
      <c r="BIL896" s="156"/>
      <c r="BIM896" s="156"/>
      <c r="BIN896" s="156"/>
      <c r="BIO896" s="156"/>
      <c r="BIP896" s="156"/>
      <c r="BIQ896" s="156"/>
      <c r="BIR896" s="156"/>
      <c r="BIS896" s="156"/>
      <c r="BIT896" s="156"/>
      <c r="BIU896" s="156"/>
      <c r="BIV896" s="156"/>
      <c r="BIW896" s="156"/>
      <c r="BIX896" s="156"/>
      <c r="BIY896" s="156"/>
      <c r="BIZ896" s="156"/>
      <c r="BJA896" s="156"/>
      <c r="BJB896" s="156"/>
      <c r="BJC896" s="156"/>
      <c r="BJD896" s="156"/>
      <c r="BJE896" s="156"/>
      <c r="BJF896" s="156"/>
      <c r="BJG896" s="156"/>
      <c r="BJH896" s="156"/>
      <c r="BJI896" s="156"/>
      <c r="BJJ896" s="156"/>
      <c r="BJK896" s="156"/>
      <c r="BJL896" s="156"/>
      <c r="BJM896" s="156"/>
      <c r="BJN896" s="156"/>
      <c r="BJO896" s="156"/>
      <c r="BJP896" s="156"/>
      <c r="BJQ896" s="156"/>
      <c r="BJR896" s="156"/>
      <c r="BJS896" s="156"/>
      <c r="BJT896" s="156"/>
      <c r="BJU896" s="156"/>
      <c r="BJV896" s="156"/>
      <c r="BJW896" s="156"/>
      <c r="BJX896" s="156"/>
      <c r="BJY896" s="156"/>
      <c r="BJZ896" s="156"/>
      <c r="BKA896" s="156"/>
      <c r="BKB896" s="156"/>
      <c r="BKC896" s="156"/>
      <c r="BKD896" s="156"/>
      <c r="BKE896" s="156"/>
      <c r="BKF896" s="156"/>
      <c r="BKG896" s="156"/>
      <c r="BKH896" s="156"/>
      <c r="BKI896" s="156"/>
      <c r="BKJ896" s="156"/>
      <c r="BKK896" s="156"/>
      <c r="BKL896" s="156"/>
      <c r="BKM896" s="156"/>
      <c r="BKN896" s="156"/>
      <c r="BKO896" s="156"/>
      <c r="BKP896" s="156"/>
      <c r="BKQ896" s="156"/>
      <c r="BKR896" s="156"/>
      <c r="BKS896" s="156"/>
      <c r="BKT896" s="156"/>
      <c r="BKU896" s="156"/>
      <c r="BKV896" s="156"/>
      <c r="BKW896" s="156"/>
      <c r="BKX896" s="156"/>
      <c r="BKY896" s="156"/>
      <c r="BKZ896" s="156"/>
      <c r="BLA896" s="156"/>
      <c r="BLB896" s="156"/>
      <c r="BLC896" s="156"/>
      <c r="BLD896" s="156"/>
      <c r="BLE896" s="156"/>
      <c r="BLF896" s="156"/>
      <c r="BLG896" s="156"/>
      <c r="BLH896" s="156"/>
      <c r="BLI896" s="156"/>
      <c r="BLJ896" s="156"/>
      <c r="BLK896" s="156"/>
      <c r="BLL896" s="156"/>
      <c r="BLM896" s="156"/>
      <c r="BLN896" s="156"/>
      <c r="BLO896" s="156"/>
      <c r="BLP896" s="156"/>
      <c r="BLQ896" s="156"/>
      <c r="BLR896" s="156"/>
      <c r="BLS896" s="156"/>
      <c r="BLT896" s="156"/>
      <c r="BLU896" s="156"/>
      <c r="BLV896" s="156"/>
      <c r="BLW896" s="156"/>
      <c r="BLX896" s="156"/>
      <c r="BLY896" s="156"/>
      <c r="BLZ896" s="156"/>
      <c r="BMA896" s="156"/>
      <c r="BMB896" s="156"/>
      <c r="BMC896" s="156"/>
      <c r="BMD896" s="156"/>
      <c r="BME896" s="156"/>
      <c r="BMF896" s="156"/>
      <c r="BMG896" s="156"/>
      <c r="BMH896" s="156"/>
      <c r="BMI896" s="156"/>
      <c r="BMJ896" s="156"/>
      <c r="BMK896" s="156"/>
      <c r="BML896" s="156"/>
      <c r="BMM896" s="156"/>
      <c r="BMN896" s="156"/>
      <c r="BMO896" s="156"/>
      <c r="BMP896" s="156"/>
      <c r="BMQ896" s="156"/>
      <c r="BMR896" s="156"/>
      <c r="BMS896" s="156"/>
      <c r="BMT896" s="156"/>
      <c r="BMU896" s="156"/>
      <c r="BMV896" s="156"/>
      <c r="BMW896" s="156"/>
      <c r="BMX896" s="156"/>
      <c r="BMY896" s="156"/>
      <c r="BMZ896" s="156"/>
      <c r="BNA896" s="156"/>
      <c r="BNB896" s="156"/>
      <c r="BNC896" s="156"/>
      <c r="BND896" s="156"/>
      <c r="BNE896" s="156"/>
      <c r="BNF896" s="156"/>
      <c r="BNG896" s="156"/>
      <c r="BNH896" s="156"/>
      <c r="BNI896" s="156"/>
      <c r="BNJ896" s="156"/>
      <c r="BNK896" s="156"/>
      <c r="BNL896" s="156"/>
      <c r="BNM896" s="156"/>
      <c r="BNN896" s="156"/>
      <c r="BNO896" s="156"/>
      <c r="BNP896" s="156"/>
      <c r="BNQ896" s="156"/>
      <c r="BNR896" s="156"/>
      <c r="BNS896" s="156"/>
      <c r="BNT896" s="156"/>
      <c r="BNU896" s="156"/>
      <c r="BNV896" s="156"/>
      <c r="BNW896" s="156"/>
      <c r="BNX896" s="156"/>
      <c r="BNY896" s="156"/>
      <c r="BNZ896" s="156"/>
      <c r="BOA896" s="156"/>
      <c r="BOB896" s="156"/>
      <c r="BOC896" s="156"/>
      <c r="BOD896" s="156"/>
      <c r="BOE896" s="156"/>
      <c r="BOF896" s="156"/>
      <c r="BOG896" s="156"/>
      <c r="BOH896" s="156"/>
      <c r="BOI896" s="156"/>
      <c r="BOJ896" s="156"/>
      <c r="BOK896" s="156"/>
      <c r="BOL896" s="156"/>
      <c r="BOM896" s="156"/>
      <c r="BON896" s="156"/>
      <c r="BOO896" s="156"/>
      <c r="BOP896" s="156"/>
      <c r="BOQ896" s="156"/>
      <c r="BOR896" s="156"/>
      <c r="BOS896" s="156"/>
      <c r="BOT896" s="156"/>
      <c r="BOU896" s="156"/>
      <c r="BOV896" s="156"/>
      <c r="BOW896" s="156"/>
      <c r="BOX896" s="156"/>
      <c r="BOY896" s="156"/>
      <c r="BOZ896" s="156"/>
      <c r="BPA896" s="156"/>
      <c r="BPB896" s="156"/>
      <c r="BPC896" s="156"/>
      <c r="BPD896" s="156"/>
      <c r="BPE896" s="156"/>
      <c r="BPF896" s="156"/>
      <c r="BPG896" s="156"/>
      <c r="BPH896" s="156"/>
      <c r="BPI896" s="156"/>
      <c r="BPJ896" s="156"/>
      <c r="BPK896" s="156"/>
      <c r="BPL896" s="156"/>
      <c r="BPM896" s="156"/>
      <c r="BPN896" s="156"/>
      <c r="BPO896" s="156"/>
      <c r="BPP896" s="156"/>
      <c r="BPQ896" s="156"/>
      <c r="BPR896" s="156"/>
      <c r="BPS896" s="156"/>
      <c r="BPT896" s="156"/>
      <c r="BPU896" s="156"/>
      <c r="BPV896" s="156"/>
      <c r="BPW896" s="156"/>
      <c r="BPX896" s="156"/>
      <c r="BPY896" s="156"/>
      <c r="BPZ896" s="156"/>
      <c r="BQA896" s="156"/>
      <c r="BQB896" s="156"/>
      <c r="BQC896" s="156"/>
      <c r="BQD896" s="156"/>
      <c r="BQE896" s="156"/>
      <c r="BQF896" s="156"/>
      <c r="BQG896" s="156"/>
      <c r="BQH896" s="156"/>
      <c r="BQI896" s="156"/>
      <c r="BQJ896" s="156"/>
      <c r="BQK896" s="156"/>
      <c r="BQL896" s="156"/>
      <c r="BQM896" s="156"/>
      <c r="BQN896" s="156"/>
      <c r="BQO896" s="156"/>
      <c r="BQP896" s="156"/>
      <c r="BQQ896" s="156"/>
      <c r="BQR896" s="156"/>
      <c r="BQS896" s="156"/>
      <c r="BQT896" s="156"/>
      <c r="BQU896" s="156"/>
      <c r="BQV896" s="156"/>
      <c r="BQW896" s="156"/>
      <c r="BQX896" s="156"/>
      <c r="BQY896" s="156"/>
      <c r="BQZ896" s="156"/>
      <c r="BRA896" s="156"/>
      <c r="BRB896" s="156"/>
      <c r="BRC896" s="156"/>
      <c r="BRD896" s="156"/>
      <c r="BRE896" s="156"/>
      <c r="BRF896" s="156"/>
      <c r="BRG896" s="156"/>
      <c r="BRH896" s="156"/>
      <c r="BRI896" s="156"/>
      <c r="BRJ896" s="156"/>
      <c r="BRK896" s="156"/>
      <c r="BRL896" s="156"/>
      <c r="BRM896" s="156"/>
      <c r="BRN896" s="156"/>
      <c r="BRO896" s="156"/>
      <c r="BRP896" s="156"/>
      <c r="BRQ896" s="156"/>
      <c r="BRR896" s="156"/>
      <c r="BRS896" s="156"/>
      <c r="BRT896" s="156"/>
      <c r="BRU896" s="156"/>
      <c r="BRV896" s="156"/>
      <c r="BRW896" s="156"/>
      <c r="BRX896" s="156"/>
      <c r="BRY896" s="156"/>
      <c r="BRZ896" s="156"/>
      <c r="BSA896" s="156"/>
      <c r="BSB896" s="156"/>
      <c r="BSC896" s="156"/>
      <c r="BSD896" s="156"/>
      <c r="BSE896" s="156"/>
      <c r="BSF896" s="156"/>
      <c r="BSG896" s="156"/>
      <c r="BSH896" s="156"/>
      <c r="BSI896" s="156"/>
      <c r="BSJ896" s="156"/>
      <c r="BSK896" s="156"/>
      <c r="BSL896" s="156"/>
      <c r="BSM896" s="156"/>
      <c r="BSN896" s="156"/>
      <c r="BSO896" s="156"/>
      <c r="BSP896" s="156"/>
      <c r="BSQ896" s="156"/>
      <c r="BSR896" s="156"/>
      <c r="BSS896" s="156"/>
      <c r="BST896" s="156"/>
      <c r="BSU896" s="156"/>
      <c r="BSV896" s="156"/>
      <c r="BSW896" s="156"/>
      <c r="BSX896" s="156"/>
      <c r="BSY896" s="156"/>
      <c r="BSZ896" s="156"/>
      <c r="BTA896" s="156"/>
      <c r="BTB896" s="156"/>
      <c r="BTC896" s="156"/>
      <c r="BTD896" s="156"/>
      <c r="BTE896" s="156"/>
      <c r="BTF896" s="156"/>
      <c r="BTG896" s="156"/>
      <c r="BTH896" s="156"/>
      <c r="BTI896" s="156"/>
      <c r="BTJ896" s="156"/>
      <c r="BTK896" s="156"/>
      <c r="BTL896" s="156"/>
      <c r="BTM896" s="156"/>
      <c r="BTN896" s="156"/>
      <c r="BTO896" s="156"/>
      <c r="BTP896" s="156"/>
      <c r="BTQ896" s="156"/>
      <c r="BTR896" s="156"/>
      <c r="BTS896" s="156"/>
      <c r="BTT896" s="156"/>
      <c r="BTU896" s="156"/>
      <c r="BTV896" s="156"/>
      <c r="BTW896" s="156"/>
      <c r="BTX896" s="156"/>
      <c r="BTY896" s="156"/>
      <c r="BTZ896" s="156"/>
      <c r="BUA896" s="156"/>
      <c r="BUB896" s="156"/>
      <c r="BUC896" s="156"/>
      <c r="BUD896" s="156"/>
      <c r="BUE896" s="156"/>
      <c r="BUF896" s="156"/>
      <c r="BUG896" s="156"/>
      <c r="BUH896" s="156"/>
      <c r="BUI896" s="156"/>
      <c r="BUJ896" s="156"/>
      <c r="BUK896" s="156"/>
      <c r="BUL896" s="156"/>
      <c r="BUM896" s="156"/>
      <c r="BUN896" s="156"/>
      <c r="BUO896" s="156"/>
      <c r="BUP896" s="156"/>
      <c r="BUQ896" s="156"/>
      <c r="BUR896" s="156"/>
      <c r="BUS896" s="156"/>
      <c r="BUT896" s="156"/>
      <c r="BUU896" s="156"/>
      <c r="BUV896" s="156"/>
      <c r="BUW896" s="156"/>
      <c r="BUX896" s="156"/>
      <c r="BUY896" s="156"/>
      <c r="BUZ896" s="156"/>
      <c r="BVA896" s="156"/>
      <c r="BVB896" s="156"/>
      <c r="BVC896" s="156"/>
      <c r="BVD896" s="156"/>
      <c r="BVE896" s="156"/>
      <c r="BVF896" s="156"/>
      <c r="BVG896" s="156"/>
      <c r="BVH896" s="156"/>
      <c r="BVI896" s="156"/>
      <c r="BVJ896" s="156"/>
      <c r="BVK896" s="156"/>
      <c r="BVL896" s="156"/>
      <c r="BVM896" s="156"/>
      <c r="BVN896" s="156"/>
      <c r="BVO896" s="156"/>
      <c r="BVP896" s="156"/>
      <c r="BVQ896" s="156"/>
      <c r="BVR896" s="156"/>
      <c r="BVS896" s="156"/>
      <c r="BVT896" s="156"/>
      <c r="BVU896" s="156"/>
      <c r="BVV896" s="156"/>
      <c r="BVW896" s="156"/>
      <c r="BVX896" s="156"/>
      <c r="BVY896" s="156"/>
      <c r="BVZ896" s="156"/>
      <c r="BWA896" s="156"/>
      <c r="BWB896" s="156"/>
      <c r="BWC896" s="156"/>
      <c r="BWD896" s="156"/>
      <c r="BWE896" s="156"/>
      <c r="BWF896" s="156"/>
      <c r="BWG896" s="156"/>
      <c r="BWH896" s="156"/>
      <c r="BWI896" s="156"/>
      <c r="BWJ896" s="156"/>
      <c r="BWK896" s="156"/>
      <c r="BWL896" s="156"/>
      <c r="BWM896" s="156"/>
      <c r="BWN896" s="156"/>
      <c r="BWO896" s="156"/>
      <c r="BWP896" s="156"/>
      <c r="BWQ896" s="156"/>
      <c r="BWR896" s="156"/>
      <c r="BWS896" s="156"/>
      <c r="BWT896" s="156"/>
      <c r="BWU896" s="156"/>
      <c r="BWV896" s="156"/>
      <c r="BWW896" s="156"/>
      <c r="BWX896" s="156"/>
      <c r="BWY896" s="156"/>
      <c r="BWZ896" s="156"/>
      <c r="BXA896" s="156"/>
      <c r="BXB896" s="156"/>
      <c r="BXC896" s="156"/>
      <c r="BXD896" s="156"/>
      <c r="BXE896" s="156"/>
      <c r="BXF896" s="156"/>
      <c r="BXG896" s="156"/>
      <c r="BXH896" s="156"/>
      <c r="BXI896" s="156"/>
      <c r="BXJ896" s="156"/>
      <c r="BXK896" s="156"/>
      <c r="BXL896" s="156"/>
      <c r="BXM896" s="156"/>
      <c r="BXN896" s="156"/>
      <c r="BXO896" s="156"/>
      <c r="BXP896" s="156"/>
      <c r="BXQ896" s="156"/>
      <c r="BXR896" s="156"/>
      <c r="BXS896" s="156"/>
      <c r="BXT896" s="156"/>
      <c r="BXU896" s="156"/>
      <c r="BXV896" s="156"/>
      <c r="BXW896" s="156"/>
      <c r="BXX896" s="156"/>
      <c r="BXY896" s="156"/>
      <c r="BXZ896" s="156"/>
      <c r="BYA896" s="156"/>
      <c r="BYB896" s="156"/>
      <c r="BYC896" s="156"/>
      <c r="BYD896" s="156"/>
      <c r="BYE896" s="156"/>
      <c r="BYF896" s="156"/>
      <c r="BYG896" s="156"/>
      <c r="BYH896" s="156"/>
      <c r="BYI896" s="156"/>
      <c r="BYJ896" s="156"/>
      <c r="BYK896" s="156"/>
      <c r="BYL896" s="156"/>
      <c r="BYM896" s="156"/>
      <c r="BYN896" s="156"/>
      <c r="BYO896" s="156"/>
      <c r="BYP896" s="156"/>
      <c r="BYQ896" s="156"/>
      <c r="BYR896" s="156"/>
      <c r="BYS896" s="156"/>
      <c r="BYT896" s="156"/>
      <c r="BYU896" s="156"/>
      <c r="BYV896" s="156"/>
      <c r="BYW896" s="156"/>
      <c r="BYX896" s="156"/>
      <c r="BYY896" s="156"/>
      <c r="BYZ896" s="156"/>
      <c r="BZA896" s="156"/>
      <c r="BZB896" s="156"/>
      <c r="BZC896" s="156"/>
      <c r="BZD896" s="156"/>
      <c r="BZE896" s="156"/>
      <c r="BZF896" s="156"/>
      <c r="BZG896" s="156"/>
      <c r="BZH896" s="156"/>
      <c r="BZI896" s="156"/>
      <c r="BZJ896" s="156"/>
      <c r="BZK896" s="156"/>
      <c r="BZL896" s="156"/>
      <c r="BZM896" s="156"/>
      <c r="BZN896" s="156"/>
      <c r="BZO896" s="156"/>
      <c r="BZP896" s="156"/>
      <c r="BZQ896" s="156"/>
      <c r="BZR896" s="156"/>
      <c r="BZS896" s="156"/>
      <c r="BZT896" s="156"/>
      <c r="BZU896" s="156"/>
      <c r="BZV896" s="156"/>
      <c r="BZW896" s="156"/>
      <c r="BZX896" s="156"/>
      <c r="BZY896" s="156"/>
      <c r="BZZ896" s="156"/>
      <c r="CAA896" s="156"/>
      <c r="CAB896" s="156"/>
      <c r="CAC896" s="156"/>
      <c r="CAD896" s="156"/>
      <c r="CAE896" s="156"/>
      <c r="CAF896" s="156"/>
      <c r="CAG896" s="156"/>
      <c r="CAH896" s="156"/>
      <c r="CAI896" s="156"/>
      <c r="CAJ896" s="156"/>
      <c r="CAK896" s="156"/>
      <c r="CAL896" s="156"/>
      <c r="CAM896" s="156"/>
      <c r="CAN896" s="156"/>
      <c r="CAO896" s="156"/>
      <c r="CAP896" s="156"/>
      <c r="CAQ896" s="156"/>
      <c r="CAR896" s="156"/>
      <c r="CAS896" s="156"/>
      <c r="CAT896" s="156"/>
      <c r="CAU896" s="156"/>
      <c r="CAV896" s="156"/>
      <c r="CAW896" s="156"/>
      <c r="CAX896" s="156"/>
      <c r="CAY896" s="156"/>
      <c r="CAZ896" s="156"/>
      <c r="CBA896" s="156"/>
      <c r="CBB896" s="156"/>
      <c r="CBC896" s="156"/>
      <c r="CBD896" s="156"/>
      <c r="CBE896" s="156"/>
      <c r="CBF896" s="156"/>
      <c r="CBG896" s="156"/>
      <c r="CBH896" s="156"/>
      <c r="CBI896" s="156"/>
      <c r="CBJ896" s="156"/>
      <c r="CBK896" s="156"/>
      <c r="CBL896" s="156"/>
      <c r="CBM896" s="156"/>
      <c r="CBN896" s="156"/>
      <c r="CBO896" s="156"/>
      <c r="CBP896" s="156"/>
      <c r="CBQ896" s="156"/>
      <c r="CBR896" s="156"/>
      <c r="CBS896" s="156"/>
      <c r="CBT896" s="156"/>
      <c r="CBU896" s="156"/>
      <c r="CBV896" s="156"/>
      <c r="CBW896" s="156"/>
      <c r="CBX896" s="156"/>
      <c r="CBY896" s="156"/>
      <c r="CBZ896" s="156"/>
      <c r="CCA896" s="156"/>
      <c r="CCB896" s="156"/>
      <c r="CCC896" s="156"/>
      <c r="CCD896" s="156"/>
      <c r="CCE896" s="156"/>
      <c r="CCF896" s="156"/>
      <c r="CCG896" s="156"/>
      <c r="CCH896" s="156"/>
      <c r="CCI896" s="156"/>
      <c r="CCJ896" s="156"/>
      <c r="CCK896" s="156"/>
      <c r="CCL896" s="156"/>
      <c r="CCM896" s="156"/>
      <c r="CCN896" s="156"/>
      <c r="CCO896" s="156"/>
      <c r="CCP896" s="156"/>
      <c r="CCQ896" s="156"/>
      <c r="CCR896" s="156"/>
      <c r="CCS896" s="156"/>
      <c r="CCT896" s="156"/>
      <c r="CCU896" s="156"/>
      <c r="CCV896" s="156"/>
      <c r="CCW896" s="156"/>
      <c r="CCX896" s="156"/>
      <c r="CCY896" s="156"/>
      <c r="CCZ896" s="156"/>
      <c r="CDA896" s="156"/>
      <c r="CDB896" s="156"/>
      <c r="CDC896" s="156"/>
      <c r="CDD896" s="156"/>
      <c r="CDE896" s="156"/>
      <c r="CDF896" s="156"/>
      <c r="CDG896" s="156"/>
      <c r="CDH896" s="156"/>
      <c r="CDI896" s="156"/>
      <c r="CDJ896" s="156"/>
      <c r="CDK896" s="156"/>
      <c r="CDL896" s="156"/>
      <c r="CDM896" s="156"/>
      <c r="CDN896" s="156"/>
      <c r="CDO896" s="156"/>
      <c r="CDP896" s="156"/>
      <c r="CDQ896" s="156"/>
      <c r="CDR896" s="156"/>
      <c r="CDS896" s="156"/>
      <c r="CDT896" s="156"/>
      <c r="CDU896" s="156"/>
      <c r="CDV896" s="156"/>
      <c r="CDW896" s="156"/>
      <c r="CDX896" s="156"/>
      <c r="CDY896" s="156"/>
      <c r="CDZ896" s="156"/>
      <c r="CEA896" s="156"/>
      <c r="CEB896" s="156"/>
      <c r="CEC896" s="156"/>
      <c r="CED896" s="156"/>
      <c r="CEE896" s="156"/>
      <c r="CEF896" s="156"/>
      <c r="CEG896" s="156"/>
      <c r="CEH896" s="156"/>
      <c r="CEI896" s="156"/>
      <c r="CEJ896" s="156"/>
      <c r="CEK896" s="156"/>
      <c r="CEL896" s="156"/>
      <c r="CEM896" s="156"/>
      <c r="CEN896" s="156"/>
      <c r="CEO896" s="156"/>
      <c r="CEP896" s="156"/>
      <c r="CEQ896" s="156"/>
      <c r="CER896" s="156"/>
      <c r="CES896" s="156"/>
      <c r="CET896" s="156"/>
      <c r="CEU896" s="156"/>
      <c r="CEV896" s="156"/>
      <c r="CEW896" s="156"/>
      <c r="CEX896" s="156"/>
      <c r="CEY896" s="156"/>
      <c r="CEZ896" s="156"/>
      <c r="CFA896" s="156"/>
      <c r="CFB896" s="156"/>
      <c r="CFC896" s="156"/>
      <c r="CFD896" s="156"/>
      <c r="CFE896" s="156"/>
      <c r="CFF896" s="156"/>
      <c r="CFG896" s="156"/>
      <c r="CFH896" s="156"/>
      <c r="CFI896" s="156"/>
      <c r="CFJ896" s="156"/>
      <c r="CFK896" s="156"/>
      <c r="CFL896" s="156"/>
      <c r="CFM896" s="156"/>
      <c r="CFN896" s="156"/>
      <c r="CFO896" s="156"/>
      <c r="CFP896" s="156"/>
      <c r="CFQ896" s="156"/>
      <c r="CFR896" s="156"/>
      <c r="CFS896" s="156"/>
      <c r="CFT896" s="156"/>
      <c r="CFU896" s="156"/>
      <c r="CFV896" s="156"/>
      <c r="CFW896" s="156"/>
      <c r="CFX896" s="156"/>
      <c r="CFY896" s="156"/>
      <c r="CFZ896" s="156"/>
      <c r="CGA896" s="156"/>
      <c r="CGB896" s="156"/>
      <c r="CGC896" s="156"/>
      <c r="CGD896" s="156"/>
      <c r="CGE896" s="156"/>
      <c r="CGF896" s="156"/>
      <c r="CGG896" s="156"/>
      <c r="CGH896" s="156"/>
      <c r="CGI896" s="156"/>
      <c r="CGJ896" s="156"/>
      <c r="CGK896" s="156"/>
      <c r="CGL896" s="156"/>
      <c r="CGM896" s="156"/>
      <c r="CGN896" s="156"/>
      <c r="CGO896" s="156"/>
      <c r="CGP896" s="156"/>
      <c r="CGQ896" s="156"/>
      <c r="CGR896" s="156"/>
      <c r="CGS896" s="156"/>
      <c r="CGT896" s="156"/>
      <c r="CGU896" s="156"/>
      <c r="CGV896" s="156"/>
      <c r="CGW896" s="156"/>
      <c r="CGX896" s="156"/>
      <c r="CGY896" s="156"/>
      <c r="CGZ896" s="156"/>
      <c r="CHA896" s="156"/>
      <c r="CHB896" s="156"/>
      <c r="CHC896" s="156"/>
      <c r="CHD896" s="156"/>
      <c r="CHE896" s="156"/>
      <c r="CHF896" s="156"/>
      <c r="CHG896" s="156"/>
      <c r="CHH896" s="156"/>
      <c r="CHI896" s="156"/>
      <c r="CHJ896" s="156"/>
      <c r="CHK896" s="156"/>
      <c r="CHL896" s="156"/>
      <c r="CHM896" s="156"/>
      <c r="CHN896" s="156"/>
      <c r="CHO896" s="156"/>
      <c r="CHP896" s="156"/>
      <c r="CHQ896" s="156"/>
      <c r="CHR896" s="156"/>
      <c r="CHS896" s="156"/>
      <c r="CHT896" s="156"/>
      <c r="CHU896" s="156"/>
      <c r="CHV896" s="156"/>
      <c r="CHW896" s="156"/>
      <c r="CHX896" s="156"/>
      <c r="CHY896" s="156"/>
      <c r="CHZ896" s="156"/>
      <c r="CIA896" s="156"/>
      <c r="CIB896" s="156"/>
      <c r="CIC896" s="156"/>
      <c r="CID896" s="156"/>
      <c r="CIE896" s="156"/>
      <c r="CIF896" s="156"/>
      <c r="CIG896" s="156"/>
      <c r="CIH896" s="156"/>
      <c r="CII896" s="156"/>
      <c r="CIJ896" s="156"/>
      <c r="CIK896" s="156"/>
      <c r="CIL896" s="156"/>
      <c r="CIM896" s="156"/>
      <c r="CIN896" s="156"/>
      <c r="CIO896" s="156"/>
      <c r="CIP896" s="156"/>
      <c r="CIQ896" s="156"/>
      <c r="CIR896" s="156"/>
      <c r="CIS896" s="156"/>
      <c r="CIT896" s="156"/>
      <c r="CIU896" s="156"/>
      <c r="CIV896" s="156"/>
      <c r="CIW896" s="156"/>
      <c r="CIX896" s="156"/>
      <c r="CIY896" s="156"/>
      <c r="CIZ896" s="156"/>
      <c r="CJA896" s="156"/>
      <c r="CJB896" s="156"/>
      <c r="CJC896" s="156"/>
      <c r="CJD896" s="156"/>
      <c r="CJE896" s="156"/>
      <c r="CJF896" s="156"/>
      <c r="CJG896" s="156"/>
      <c r="CJH896" s="156"/>
      <c r="CJI896" s="156"/>
      <c r="CJJ896" s="156"/>
      <c r="CJK896" s="156"/>
      <c r="CJL896" s="156"/>
      <c r="CJM896" s="156"/>
      <c r="CJN896" s="156"/>
      <c r="CJO896" s="156"/>
      <c r="CJP896" s="156"/>
      <c r="CJQ896" s="156"/>
      <c r="CJR896" s="156"/>
      <c r="CJS896" s="156"/>
      <c r="CJT896" s="156"/>
      <c r="CJU896" s="156"/>
      <c r="CJV896" s="156"/>
      <c r="CJW896" s="156"/>
      <c r="CJX896" s="156"/>
      <c r="CJY896" s="156"/>
      <c r="CJZ896" s="156"/>
      <c r="CKA896" s="156"/>
      <c r="CKB896" s="156"/>
      <c r="CKC896" s="156"/>
      <c r="CKD896" s="156"/>
      <c r="CKE896" s="156"/>
      <c r="CKF896" s="156"/>
      <c r="CKG896" s="156"/>
      <c r="CKH896" s="156"/>
      <c r="CKI896" s="156"/>
      <c r="CKJ896" s="156"/>
      <c r="CKK896" s="156"/>
      <c r="CKL896" s="156"/>
      <c r="CKM896" s="156"/>
      <c r="CKN896" s="156"/>
      <c r="CKO896" s="156"/>
      <c r="CKP896" s="156"/>
      <c r="CKQ896" s="156"/>
      <c r="CKR896" s="156"/>
      <c r="CKS896" s="156"/>
      <c r="CKT896" s="156"/>
      <c r="CKU896" s="156"/>
      <c r="CKV896" s="156"/>
      <c r="CKW896" s="156"/>
      <c r="CKX896" s="156"/>
      <c r="CKY896" s="156"/>
      <c r="CKZ896" s="156"/>
      <c r="CLA896" s="156"/>
      <c r="CLB896" s="156"/>
      <c r="CLC896" s="156"/>
      <c r="CLD896" s="156"/>
      <c r="CLE896" s="156"/>
      <c r="CLF896" s="156"/>
      <c r="CLG896" s="156"/>
      <c r="CLH896" s="156"/>
      <c r="CLI896" s="156"/>
      <c r="CLJ896" s="156"/>
      <c r="CLK896" s="156"/>
      <c r="CLL896" s="156"/>
      <c r="CLM896" s="156"/>
      <c r="CLN896" s="156"/>
      <c r="CLO896" s="156"/>
      <c r="CLP896" s="156"/>
      <c r="CLQ896" s="156"/>
      <c r="CLR896" s="156"/>
      <c r="CLS896" s="156"/>
      <c r="CLT896" s="156"/>
      <c r="CLU896" s="156"/>
      <c r="CLV896" s="156"/>
      <c r="CLW896" s="156"/>
      <c r="CLX896" s="156"/>
      <c r="CLY896" s="156"/>
      <c r="CLZ896" s="156"/>
      <c r="CMA896" s="156"/>
      <c r="CMB896" s="156"/>
      <c r="CMC896" s="156"/>
      <c r="CMD896" s="156"/>
      <c r="CME896" s="156"/>
      <c r="CMF896" s="156"/>
      <c r="CMG896" s="156"/>
      <c r="CMH896" s="156"/>
      <c r="CMI896" s="156"/>
      <c r="CMJ896" s="156"/>
      <c r="CMK896" s="156"/>
      <c r="CML896" s="156"/>
      <c r="CMM896" s="156"/>
      <c r="CMN896" s="156"/>
      <c r="CMO896" s="156"/>
      <c r="CMP896" s="156"/>
      <c r="CMQ896" s="156"/>
      <c r="CMR896" s="156"/>
      <c r="CMS896" s="156"/>
      <c r="CMT896" s="156"/>
      <c r="CMU896" s="156"/>
      <c r="CMV896" s="156"/>
      <c r="CMW896" s="156"/>
      <c r="CMX896" s="156"/>
      <c r="CMY896" s="156"/>
      <c r="CMZ896" s="156"/>
      <c r="CNA896" s="156"/>
      <c r="CNB896" s="156"/>
      <c r="CNC896" s="156"/>
      <c r="CND896" s="156"/>
      <c r="CNE896" s="156"/>
      <c r="CNF896" s="156"/>
      <c r="CNG896" s="156"/>
      <c r="CNH896" s="156"/>
      <c r="CNI896" s="156"/>
      <c r="CNJ896" s="156"/>
      <c r="CNK896" s="156"/>
      <c r="CNL896" s="156"/>
      <c r="CNM896" s="156"/>
      <c r="CNN896" s="156"/>
      <c r="CNO896" s="156"/>
      <c r="CNP896" s="156"/>
      <c r="CNQ896" s="156"/>
      <c r="CNR896" s="156"/>
      <c r="CNS896" s="156"/>
      <c r="CNT896" s="156"/>
      <c r="CNU896" s="156"/>
      <c r="CNV896" s="156"/>
      <c r="CNW896" s="156"/>
      <c r="CNX896" s="156"/>
      <c r="CNY896" s="156"/>
      <c r="CNZ896" s="156"/>
      <c r="COA896" s="156"/>
      <c r="COB896" s="156"/>
      <c r="COC896" s="156"/>
      <c r="COD896" s="156"/>
      <c r="COE896" s="156"/>
      <c r="COF896" s="156"/>
      <c r="COG896" s="156"/>
      <c r="COH896" s="156"/>
      <c r="COI896" s="156"/>
      <c r="COJ896" s="156"/>
      <c r="COK896" s="156"/>
      <c r="COL896" s="156"/>
      <c r="COM896" s="156"/>
      <c r="CON896" s="156"/>
      <c r="COO896" s="156"/>
      <c r="COP896" s="156"/>
      <c r="COQ896" s="156"/>
      <c r="COR896" s="156"/>
      <c r="COS896" s="156"/>
      <c r="COT896" s="156"/>
      <c r="COU896" s="156"/>
      <c r="COV896" s="156"/>
      <c r="COW896" s="156"/>
      <c r="COX896" s="156"/>
      <c r="COY896" s="156"/>
      <c r="COZ896" s="156"/>
      <c r="CPA896" s="156"/>
      <c r="CPB896" s="156"/>
      <c r="CPC896" s="156"/>
      <c r="CPD896" s="156"/>
      <c r="CPE896" s="156"/>
      <c r="CPF896" s="156"/>
      <c r="CPG896" s="156"/>
      <c r="CPH896" s="156"/>
      <c r="CPI896" s="156"/>
      <c r="CPJ896" s="156"/>
      <c r="CPK896" s="156"/>
      <c r="CPL896" s="156"/>
      <c r="CPM896" s="156"/>
      <c r="CPN896" s="156"/>
      <c r="CPO896" s="156"/>
      <c r="CPP896" s="156"/>
      <c r="CPQ896" s="156"/>
      <c r="CPR896" s="156"/>
      <c r="CPS896" s="156"/>
      <c r="CPT896" s="156"/>
      <c r="CPU896" s="156"/>
      <c r="CPV896" s="156"/>
      <c r="CPW896" s="156"/>
      <c r="CPX896" s="156"/>
      <c r="CPY896" s="156"/>
      <c r="CPZ896" s="156"/>
      <c r="CQA896" s="156"/>
      <c r="CQB896" s="156"/>
      <c r="CQC896" s="156"/>
      <c r="CQD896" s="156"/>
      <c r="CQE896" s="156"/>
      <c r="CQF896" s="156"/>
      <c r="CQG896" s="156"/>
      <c r="CQH896" s="156"/>
      <c r="CQI896" s="156"/>
      <c r="CQJ896" s="156"/>
      <c r="CQK896" s="156"/>
      <c r="CQL896" s="156"/>
      <c r="CQM896" s="156"/>
      <c r="CQN896" s="156"/>
      <c r="CQO896" s="156"/>
      <c r="CQP896" s="156"/>
      <c r="CQQ896" s="156"/>
      <c r="CQR896" s="156"/>
      <c r="CQS896" s="156"/>
      <c r="CQT896" s="156"/>
      <c r="CQU896" s="156"/>
      <c r="CQV896" s="156"/>
      <c r="CQW896" s="156"/>
      <c r="CQX896" s="156"/>
      <c r="CQY896" s="156"/>
      <c r="CQZ896" s="156"/>
      <c r="CRA896" s="156"/>
      <c r="CRB896" s="156"/>
      <c r="CRC896" s="156"/>
      <c r="CRD896" s="156"/>
      <c r="CRE896" s="156"/>
      <c r="CRF896" s="156"/>
      <c r="CRG896" s="156"/>
      <c r="CRH896" s="156"/>
      <c r="CRI896" s="156"/>
      <c r="CRJ896" s="156"/>
      <c r="CRK896" s="156"/>
      <c r="CRL896" s="156"/>
      <c r="CRM896" s="156"/>
      <c r="CRN896" s="156"/>
      <c r="CRO896" s="156"/>
      <c r="CRP896" s="156"/>
      <c r="CRQ896" s="156"/>
      <c r="CRR896" s="156"/>
      <c r="CRS896" s="156"/>
      <c r="CRT896" s="156"/>
      <c r="CRU896" s="156"/>
      <c r="CRV896" s="156"/>
      <c r="CRW896" s="156"/>
      <c r="CRX896" s="156"/>
      <c r="CRY896" s="156"/>
      <c r="CRZ896" s="156"/>
      <c r="CSA896" s="156"/>
      <c r="CSB896" s="156"/>
      <c r="CSC896" s="156"/>
      <c r="CSD896" s="156"/>
      <c r="CSE896" s="156"/>
      <c r="CSF896" s="156"/>
      <c r="CSG896" s="156"/>
      <c r="CSH896" s="156"/>
      <c r="CSI896" s="156"/>
      <c r="CSJ896" s="156"/>
      <c r="CSK896" s="156"/>
      <c r="CSL896" s="156"/>
      <c r="CSM896" s="156"/>
      <c r="CSN896" s="156"/>
      <c r="CSO896" s="156"/>
      <c r="CSP896" s="156"/>
      <c r="CSQ896" s="156"/>
      <c r="CSR896" s="156"/>
      <c r="CSS896" s="156"/>
      <c r="CST896" s="156"/>
      <c r="CSU896" s="156"/>
      <c r="CSV896" s="156"/>
      <c r="CSW896" s="156"/>
      <c r="CSX896" s="156"/>
      <c r="CSY896" s="156"/>
      <c r="CSZ896" s="156"/>
      <c r="CTA896" s="156"/>
      <c r="CTB896" s="156"/>
      <c r="CTC896" s="156"/>
      <c r="CTD896" s="156"/>
      <c r="CTE896" s="156"/>
      <c r="CTF896" s="156"/>
      <c r="CTG896" s="156"/>
      <c r="CTH896" s="156"/>
      <c r="CTI896" s="156"/>
      <c r="CTJ896" s="156"/>
      <c r="CTK896" s="156"/>
      <c r="CTL896" s="156"/>
      <c r="CTM896" s="156"/>
      <c r="CTN896" s="156"/>
      <c r="CTO896" s="156"/>
      <c r="CTP896" s="156"/>
      <c r="CTQ896" s="156"/>
      <c r="CTR896" s="156"/>
      <c r="CTS896" s="156"/>
      <c r="CTT896" s="156"/>
      <c r="CTU896" s="156"/>
      <c r="CTV896" s="156"/>
      <c r="CTW896" s="156"/>
      <c r="CTX896" s="156"/>
      <c r="CTY896" s="156"/>
      <c r="CTZ896" s="156"/>
      <c r="CUA896" s="156"/>
      <c r="CUB896" s="156"/>
      <c r="CUC896" s="156"/>
      <c r="CUD896" s="156"/>
      <c r="CUE896" s="156"/>
      <c r="CUF896" s="156"/>
      <c r="CUG896" s="156"/>
      <c r="CUH896" s="156"/>
      <c r="CUI896" s="156"/>
      <c r="CUJ896" s="156"/>
      <c r="CUK896" s="156"/>
      <c r="CUL896" s="156"/>
      <c r="CUM896" s="156"/>
      <c r="CUN896" s="156"/>
      <c r="CUO896" s="156"/>
      <c r="CUP896" s="156"/>
      <c r="CUQ896" s="156"/>
      <c r="CUR896" s="156"/>
      <c r="CUS896" s="156"/>
      <c r="CUT896" s="156"/>
      <c r="CUU896" s="156"/>
      <c r="CUV896" s="156"/>
      <c r="CUW896" s="156"/>
      <c r="CUX896" s="156"/>
      <c r="CUY896" s="156"/>
      <c r="CUZ896" s="156"/>
      <c r="CVA896" s="156"/>
      <c r="CVB896" s="156"/>
      <c r="CVC896" s="156"/>
      <c r="CVD896" s="156"/>
      <c r="CVE896" s="156"/>
      <c r="CVF896" s="156"/>
      <c r="CVG896" s="156"/>
      <c r="CVH896" s="156"/>
      <c r="CVI896" s="156"/>
      <c r="CVJ896" s="156"/>
      <c r="CVK896" s="156"/>
      <c r="CVL896" s="156"/>
      <c r="CVM896" s="156"/>
      <c r="CVN896" s="156"/>
      <c r="CVO896" s="156"/>
      <c r="CVP896" s="156"/>
      <c r="CVQ896" s="156"/>
      <c r="CVR896" s="156"/>
      <c r="CVS896" s="156"/>
      <c r="CVT896" s="156"/>
      <c r="CVU896" s="156"/>
      <c r="CVV896" s="156"/>
      <c r="CVW896" s="156"/>
      <c r="CVX896" s="156"/>
      <c r="CVY896" s="156"/>
      <c r="CVZ896" s="156"/>
      <c r="CWA896" s="156"/>
      <c r="CWB896" s="156"/>
      <c r="CWC896" s="156"/>
      <c r="CWD896" s="156"/>
      <c r="CWE896" s="156"/>
      <c r="CWF896" s="156"/>
      <c r="CWG896" s="156"/>
      <c r="CWH896" s="156"/>
      <c r="CWI896" s="156"/>
      <c r="CWJ896" s="156"/>
      <c r="CWK896" s="156"/>
      <c r="CWL896" s="156"/>
      <c r="CWM896" s="156"/>
      <c r="CWN896" s="156"/>
      <c r="CWO896" s="156"/>
      <c r="CWP896" s="156"/>
      <c r="CWQ896" s="156"/>
      <c r="CWR896" s="156"/>
      <c r="CWS896" s="156"/>
      <c r="CWT896" s="156"/>
      <c r="CWU896" s="156"/>
      <c r="CWV896" s="156"/>
      <c r="CWW896" s="156"/>
      <c r="CWX896" s="156"/>
      <c r="CWY896" s="156"/>
      <c r="CWZ896" s="156"/>
      <c r="CXA896" s="156"/>
      <c r="CXB896" s="156"/>
      <c r="CXC896" s="156"/>
      <c r="CXD896" s="156"/>
      <c r="CXE896" s="156"/>
      <c r="CXF896" s="156"/>
      <c r="CXG896" s="156"/>
      <c r="CXH896" s="156"/>
      <c r="CXI896" s="156"/>
      <c r="CXJ896" s="156"/>
      <c r="CXK896" s="156"/>
      <c r="CXL896" s="156"/>
      <c r="CXM896" s="156"/>
      <c r="CXN896" s="156"/>
      <c r="CXO896" s="156"/>
      <c r="CXP896" s="156"/>
      <c r="CXQ896" s="156"/>
      <c r="CXR896" s="156"/>
      <c r="CXS896" s="156"/>
      <c r="CXT896" s="156"/>
      <c r="CXU896" s="156"/>
      <c r="CXV896" s="156"/>
      <c r="CXW896" s="156"/>
      <c r="CXX896" s="156"/>
      <c r="CXY896" s="156"/>
      <c r="CXZ896" s="156"/>
      <c r="CYA896" s="156"/>
      <c r="CYB896" s="156"/>
      <c r="CYC896" s="156"/>
      <c r="CYD896" s="156"/>
      <c r="CYE896" s="156"/>
      <c r="CYF896" s="156"/>
      <c r="CYG896" s="156"/>
      <c r="CYH896" s="156"/>
      <c r="CYI896" s="156"/>
      <c r="CYJ896" s="156"/>
      <c r="CYK896" s="156"/>
      <c r="CYL896" s="156"/>
      <c r="CYM896" s="156"/>
      <c r="CYN896" s="156"/>
      <c r="CYO896" s="156"/>
      <c r="CYP896" s="156"/>
      <c r="CYQ896" s="156"/>
      <c r="CYR896" s="156"/>
      <c r="CYS896" s="156"/>
      <c r="CYT896" s="156"/>
      <c r="CYU896" s="156"/>
      <c r="CYV896" s="156"/>
      <c r="CYW896" s="156"/>
      <c r="CYX896" s="156"/>
      <c r="CYY896" s="156"/>
      <c r="CYZ896" s="156"/>
      <c r="CZA896" s="156"/>
      <c r="CZB896" s="156"/>
      <c r="CZC896" s="156"/>
      <c r="CZD896" s="156"/>
      <c r="CZE896" s="156"/>
      <c r="CZF896" s="156"/>
      <c r="CZG896" s="156"/>
      <c r="CZH896" s="156"/>
      <c r="CZI896" s="156"/>
      <c r="CZJ896" s="156"/>
      <c r="CZK896" s="156"/>
      <c r="CZL896" s="156"/>
      <c r="CZM896" s="156"/>
      <c r="CZN896" s="156"/>
      <c r="CZO896" s="156"/>
      <c r="CZP896" s="156"/>
      <c r="CZQ896" s="156"/>
      <c r="CZR896" s="156"/>
      <c r="CZS896" s="156"/>
      <c r="CZT896" s="156"/>
      <c r="CZU896" s="156"/>
      <c r="CZV896" s="156"/>
      <c r="CZW896" s="156"/>
      <c r="CZX896" s="156"/>
      <c r="CZY896" s="156"/>
      <c r="CZZ896" s="156"/>
      <c r="DAA896" s="156"/>
      <c r="DAB896" s="156"/>
      <c r="DAC896" s="156"/>
      <c r="DAD896" s="156"/>
      <c r="DAE896" s="156"/>
      <c r="DAF896" s="156"/>
      <c r="DAG896" s="156"/>
      <c r="DAH896" s="156"/>
      <c r="DAI896" s="156"/>
      <c r="DAJ896" s="156"/>
      <c r="DAK896" s="156"/>
      <c r="DAL896" s="156"/>
      <c r="DAM896" s="156"/>
      <c r="DAN896" s="156"/>
      <c r="DAO896" s="156"/>
      <c r="DAP896" s="156"/>
      <c r="DAQ896" s="156"/>
      <c r="DAR896" s="156"/>
      <c r="DAS896" s="156"/>
      <c r="DAT896" s="156"/>
      <c r="DAU896" s="156"/>
      <c r="DAV896" s="156"/>
      <c r="DAW896" s="156"/>
      <c r="DAX896" s="156"/>
      <c r="DAY896" s="156"/>
      <c r="DAZ896" s="156"/>
      <c r="DBA896" s="156"/>
      <c r="DBB896" s="156"/>
      <c r="DBC896" s="156"/>
      <c r="DBD896" s="156"/>
      <c r="DBE896" s="156"/>
      <c r="DBF896" s="156"/>
      <c r="DBG896" s="156"/>
      <c r="DBH896" s="156"/>
      <c r="DBI896" s="156"/>
      <c r="DBJ896" s="156"/>
      <c r="DBK896" s="156"/>
      <c r="DBL896" s="156"/>
      <c r="DBM896" s="156"/>
      <c r="DBN896" s="156"/>
      <c r="DBO896" s="156"/>
      <c r="DBP896" s="156"/>
      <c r="DBQ896" s="156"/>
      <c r="DBR896" s="156"/>
      <c r="DBS896" s="156"/>
      <c r="DBT896" s="156"/>
      <c r="DBU896" s="156"/>
      <c r="DBV896" s="156"/>
      <c r="DBW896" s="156"/>
      <c r="DBX896" s="156"/>
      <c r="DBY896" s="156"/>
      <c r="DBZ896" s="156"/>
      <c r="DCA896" s="156"/>
      <c r="DCB896" s="156"/>
      <c r="DCC896" s="156"/>
      <c r="DCD896" s="156"/>
      <c r="DCE896" s="156"/>
      <c r="DCF896" s="156"/>
      <c r="DCG896" s="156"/>
      <c r="DCH896" s="156"/>
      <c r="DCI896" s="156"/>
      <c r="DCJ896" s="156"/>
      <c r="DCK896" s="156"/>
      <c r="DCL896" s="156"/>
      <c r="DCM896" s="156"/>
      <c r="DCN896" s="156"/>
      <c r="DCO896" s="156"/>
      <c r="DCP896" s="156"/>
      <c r="DCQ896" s="156"/>
      <c r="DCR896" s="156"/>
      <c r="DCS896" s="156"/>
      <c r="DCT896" s="156"/>
      <c r="DCU896" s="156"/>
      <c r="DCV896" s="156"/>
      <c r="DCW896" s="156"/>
      <c r="DCX896" s="156"/>
      <c r="DCY896" s="156"/>
      <c r="DCZ896" s="156"/>
      <c r="DDA896" s="156"/>
      <c r="DDB896" s="156"/>
      <c r="DDC896" s="156"/>
      <c r="DDD896" s="156"/>
      <c r="DDE896" s="156"/>
      <c r="DDF896" s="156"/>
      <c r="DDG896" s="156"/>
      <c r="DDH896" s="156"/>
      <c r="DDI896" s="156"/>
      <c r="DDJ896" s="156"/>
      <c r="DDK896" s="156"/>
      <c r="DDL896" s="156"/>
      <c r="DDM896" s="156"/>
      <c r="DDN896" s="156"/>
      <c r="DDO896" s="156"/>
      <c r="DDP896" s="156"/>
      <c r="DDQ896" s="156"/>
      <c r="DDR896" s="156"/>
      <c r="DDS896" s="156"/>
      <c r="DDT896" s="156"/>
      <c r="DDU896" s="156"/>
      <c r="DDV896" s="156"/>
      <c r="DDW896" s="156"/>
      <c r="DDX896" s="156"/>
      <c r="DDY896" s="156"/>
      <c r="DDZ896" s="156"/>
      <c r="DEA896" s="156"/>
      <c r="DEB896" s="156"/>
      <c r="DEC896" s="156"/>
      <c r="DED896" s="156"/>
      <c r="DEE896" s="156"/>
      <c r="DEF896" s="156"/>
      <c r="DEG896" s="156"/>
      <c r="DEH896" s="156"/>
      <c r="DEI896" s="156"/>
      <c r="DEJ896" s="156"/>
      <c r="DEK896" s="156"/>
      <c r="DEL896" s="156"/>
      <c r="DEM896" s="156"/>
      <c r="DEN896" s="156"/>
      <c r="DEO896" s="156"/>
      <c r="DEP896" s="156"/>
      <c r="DEQ896" s="156"/>
      <c r="DER896" s="156"/>
      <c r="DES896" s="156"/>
      <c r="DET896" s="156"/>
      <c r="DEU896" s="156"/>
      <c r="DEV896" s="156"/>
      <c r="DEW896" s="156"/>
      <c r="DEX896" s="156"/>
      <c r="DEY896" s="156"/>
      <c r="DEZ896" s="156"/>
      <c r="DFA896" s="156"/>
      <c r="DFB896" s="156"/>
      <c r="DFC896" s="156"/>
      <c r="DFD896" s="156"/>
      <c r="DFE896" s="156"/>
      <c r="DFF896" s="156"/>
      <c r="DFG896" s="156"/>
      <c r="DFH896" s="156"/>
      <c r="DFI896" s="156"/>
      <c r="DFJ896" s="156"/>
      <c r="DFK896" s="156"/>
      <c r="DFL896" s="156"/>
      <c r="DFM896" s="156"/>
      <c r="DFN896" s="156"/>
      <c r="DFO896" s="156"/>
      <c r="DFP896" s="156"/>
      <c r="DFQ896" s="156"/>
      <c r="DFR896" s="156"/>
      <c r="DFS896" s="156"/>
      <c r="DFT896" s="156"/>
      <c r="DFU896" s="156"/>
      <c r="DFV896" s="156"/>
      <c r="DFW896" s="156"/>
      <c r="DFX896" s="156"/>
      <c r="DFY896" s="156"/>
      <c r="DFZ896" s="156"/>
      <c r="DGA896" s="156"/>
      <c r="DGB896" s="156"/>
      <c r="DGC896" s="156"/>
      <c r="DGD896" s="156"/>
      <c r="DGE896" s="156"/>
      <c r="DGF896" s="156"/>
      <c r="DGG896" s="156"/>
      <c r="DGH896" s="156"/>
      <c r="DGI896" s="156"/>
      <c r="DGJ896" s="156"/>
      <c r="DGK896" s="156"/>
      <c r="DGL896" s="156"/>
      <c r="DGM896" s="156"/>
      <c r="DGN896" s="156"/>
      <c r="DGO896" s="156"/>
      <c r="DGP896" s="156"/>
      <c r="DGQ896" s="156"/>
      <c r="DGR896" s="156"/>
      <c r="DGS896" s="156"/>
      <c r="DGT896" s="156"/>
      <c r="DGU896" s="156"/>
      <c r="DGV896" s="156"/>
      <c r="DGW896" s="156"/>
      <c r="DGX896" s="156"/>
      <c r="DGY896" s="156"/>
      <c r="DGZ896" s="156"/>
      <c r="DHA896" s="156"/>
      <c r="DHB896" s="156"/>
      <c r="DHC896" s="156"/>
      <c r="DHD896" s="156"/>
      <c r="DHE896" s="156"/>
      <c r="DHF896" s="156"/>
      <c r="DHG896" s="156"/>
      <c r="DHH896" s="156"/>
      <c r="DHI896" s="156"/>
      <c r="DHJ896" s="156"/>
      <c r="DHK896" s="156"/>
      <c r="DHL896" s="156"/>
      <c r="DHM896" s="156"/>
      <c r="DHN896" s="156"/>
      <c r="DHO896" s="156"/>
      <c r="DHP896" s="156"/>
      <c r="DHQ896" s="156"/>
      <c r="DHR896" s="156"/>
      <c r="DHS896" s="156"/>
      <c r="DHT896" s="156"/>
      <c r="DHU896" s="156"/>
      <c r="DHV896" s="156"/>
      <c r="DHW896" s="156"/>
      <c r="DHX896" s="156"/>
      <c r="DHY896" s="156"/>
      <c r="DHZ896" s="156"/>
      <c r="DIA896" s="156"/>
      <c r="DIB896" s="156"/>
      <c r="DIC896" s="156"/>
      <c r="DID896" s="156"/>
      <c r="DIE896" s="156"/>
      <c r="DIF896" s="156"/>
      <c r="DIG896" s="156"/>
      <c r="DIH896" s="156"/>
      <c r="DII896" s="156"/>
      <c r="DIJ896" s="156"/>
      <c r="DIK896" s="156"/>
      <c r="DIL896" s="156"/>
      <c r="DIM896" s="156"/>
      <c r="DIN896" s="156"/>
      <c r="DIO896" s="156"/>
      <c r="DIP896" s="156"/>
      <c r="DIQ896" s="156"/>
      <c r="DIR896" s="156"/>
      <c r="DIS896" s="156"/>
      <c r="DIT896" s="156"/>
      <c r="DIU896" s="156"/>
      <c r="DIV896" s="156"/>
      <c r="DIW896" s="156"/>
      <c r="DIX896" s="156"/>
      <c r="DIY896" s="156"/>
      <c r="DIZ896" s="156"/>
      <c r="DJA896" s="156"/>
      <c r="DJB896" s="156"/>
      <c r="DJC896" s="156"/>
      <c r="DJD896" s="156"/>
      <c r="DJE896" s="156"/>
      <c r="DJF896" s="156"/>
      <c r="DJG896" s="156"/>
      <c r="DJH896" s="156"/>
      <c r="DJI896" s="156"/>
      <c r="DJJ896" s="156"/>
      <c r="DJK896" s="156"/>
      <c r="DJL896" s="156"/>
      <c r="DJM896" s="156"/>
      <c r="DJN896" s="156"/>
      <c r="DJO896" s="156"/>
      <c r="DJP896" s="156"/>
      <c r="DJQ896" s="156"/>
      <c r="DJR896" s="156"/>
      <c r="DJS896" s="156"/>
      <c r="DJT896" s="156"/>
      <c r="DJU896" s="156"/>
      <c r="DJV896" s="156"/>
      <c r="DJW896" s="156"/>
      <c r="DJX896" s="156"/>
      <c r="DJY896" s="156"/>
      <c r="DJZ896" s="156"/>
      <c r="DKA896" s="156"/>
      <c r="DKB896" s="156"/>
      <c r="DKC896" s="156"/>
      <c r="DKD896" s="156"/>
      <c r="DKE896" s="156"/>
      <c r="DKF896" s="156"/>
      <c r="DKG896" s="156"/>
      <c r="DKH896" s="156"/>
      <c r="DKI896" s="156"/>
      <c r="DKJ896" s="156"/>
      <c r="DKK896" s="156"/>
      <c r="DKL896" s="156"/>
      <c r="DKM896" s="156"/>
      <c r="DKN896" s="156"/>
      <c r="DKO896" s="156"/>
      <c r="DKP896" s="156"/>
      <c r="DKQ896" s="156"/>
      <c r="DKR896" s="156"/>
      <c r="DKS896" s="156"/>
      <c r="DKT896" s="156"/>
      <c r="DKU896" s="156"/>
      <c r="DKV896" s="156"/>
      <c r="DKW896" s="156"/>
      <c r="DKX896" s="156"/>
      <c r="DKY896" s="156"/>
      <c r="DKZ896" s="156"/>
      <c r="DLA896" s="156"/>
      <c r="DLB896" s="156"/>
      <c r="DLC896" s="156"/>
      <c r="DLD896" s="156"/>
      <c r="DLE896" s="156"/>
      <c r="DLF896" s="156"/>
      <c r="DLG896" s="156"/>
      <c r="DLH896" s="156"/>
      <c r="DLI896" s="156"/>
      <c r="DLJ896" s="156"/>
      <c r="DLK896" s="156"/>
      <c r="DLL896" s="156"/>
      <c r="DLM896" s="156"/>
      <c r="DLN896" s="156"/>
      <c r="DLO896" s="156"/>
      <c r="DLP896" s="156"/>
      <c r="DLQ896" s="156"/>
      <c r="DLR896" s="156"/>
      <c r="DLS896" s="156"/>
      <c r="DLT896" s="156"/>
      <c r="DLU896" s="156"/>
      <c r="DLV896" s="156"/>
      <c r="DLW896" s="156"/>
      <c r="DLX896" s="156"/>
      <c r="DLY896" s="156"/>
      <c r="DLZ896" s="156"/>
      <c r="DMA896" s="156"/>
      <c r="DMB896" s="156"/>
      <c r="DMC896" s="156"/>
      <c r="DMD896" s="156"/>
      <c r="DME896" s="156"/>
      <c r="DMF896" s="156"/>
      <c r="DMG896" s="156"/>
      <c r="DMH896" s="156"/>
      <c r="DMI896" s="156"/>
      <c r="DMJ896" s="156"/>
      <c r="DMK896" s="156"/>
      <c r="DML896" s="156"/>
      <c r="DMM896" s="156"/>
      <c r="DMN896" s="156"/>
      <c r="DMO896" s="156"/>
      <c r="DMP896" s="156"/>
      <c r="DMQ896" s="156"/>
      <c r="DMR896" s="156"/>
      <c r="DMS896" s="156"/>
      <c r="DMT896" s="156"/>
      <c r="DMU896" s="156"/>
      <c r="DMV896" s="156"/>
      <c r="DMW896" s="156"/>
      <c r="DMX896" s="156"/>
      <c r="DMY896" s="156"/>
      <c r="DMZ896" s="156"/>
      <c r="DNA896" s="156"/>
      <c r="DNB896" s="156"/>
      <c r="DNC896" s="156"/>
      <c r="DND896" s="156"/>
      <c r="DNE896" s="156"/>
      <c r="DNF896" s="156"/>
      <c r="DNG896" s="156"/>
      <c r="DNH896" s="156"/>
      <c r="DNI896" s="156"/>
      <c r="DNJ896" s="156"/>
      <c r="DNK896" s="156"/>
      <c r="DNL896" s="156"/>
      <c r="DNM896" s="156"/>
      <c r="DNN896" s="156"/>
      <c r="DNO896" s="156"/>
      <c r="DNP896" s="156"/>
      <c r="DNQ896" s="156"/>
      <c r="DNR896" s="156"/>
      <c r="DNS896" s="156"/>
      <c r="DNT896" s="156"/>
      <c r="DNU896" s="156"/>
      <c r="DNV896" s="156"/>
      <c r="DNW896" s="156"/>
      <c r="DNX896" s="156"/>
      <c r="DNY896" s="156"/>
      <c r="DNZ896" s="156"/>
      <c r="DOA896" s="156"/>
      <c r="DOB896" s="156"/>
      <c r="DOC896" s="156"/>
      <c r="DOD896" s="156"/>
      <c r="DOE896" s="156"/>
      <c r="DOF896" s="156"/>
      <c r="DOG896" s="156"/>
      <c r="DOH896" s="156"/>
      <c r="DOI896" s="156"/>
      <c r="DOJ896" s="156"/>
      <c r="DOK896" s="156"/>
      <c r="DOL896" s="156"/>
      <c r="DOM896" s="156"/>
      <c r="DON896" s="156"/>
      <c r="DOO896" s="156"/>
      <c r="DOP896" s="156"/>
      <c r="DOQ896" s="156"/>
      <c r="DOR896" s="156"/>
      <c r="DOS896" s="156"/>
      <c r="DOT896" s="156"/>
      <c r="DOU896" s="156"/>
      <c r="DOV896" s="156"/>
      <c r="DOW896" s="156"/>
      <c r="DOX896" s="156"/>
      <c r="DOY896" s="156"/>
      <c r="DOZ896" s="156"/>
      <c r="DPA896" s="156"/>
      <c r="DPB896" s="156"/>
      <c r="DPC896" s="156"/>
      <c r="DPD896" s="156"/>
      <c r="DPE896" s="156"/>
      <c r="DPF896" s="156"/>
      <c r="DPG896" s="156"/>
      <c r="DPH896" s="156"/>
      <c r="DPI896" s="156"/>
      <c r="DPJ896" s="156"/>
      <c r="DPK896" s="156"/>
      <c r="DPL896" s="156"/>
      <c r="DPM896" s="156"/>
      <c r="DPN896" s="156"/>
      <c r="DPO896" s="156"/>
      <c r="DPP896" s="156"/>
      <c r="DPQ896" s="156"/>
      <c r="DPR896" s="156"/>
      <c r="DPS896" s="156"/>
      <c r="DPT896" s="156"/>
      <c r="DPU896" s="156"/>
      <c r="DPV896" s="156"/>
      <c r="DPW896" s="156"/>
      <c r="DPX896" s="156"/>
      <c r="DPY896" s="156"/>
      <c r="DPZ896" s="156"/>
      <c r="DQA896" s="156"/>
      <c r="DQB896" s="156"/>
      <c r="DQC896" s="156"/>
      <c r="DQD896" s="156"/>
      <c r="DQE896" s="156"/>
      <c r="DQF896" s="156"/>
      <c r="DQG896" s="156"/>
      <c r="DQH896" s="156"/>
      <c r="DQI896" s="156"/>
      <c r="DQJ896" s="156"/>
      <c r="DQK896" s="156"/>
      <c r="DQL896" s="156"/>
      <c r="DQM896" s="156"/>
      <c r="DQN896" s="156"/>
      <c r="DQO896" s="156"/>
      <c r="DQP896" s="156"/>
      <c r="DQQ896" s="156"/>
      <c r="DQR896" s="156"/>
      <c r="DQS896" s="156"/>
      <c r="DQT896" s="156"/>
      <c r="DQU896" s="156"/>
      <c r="DQV896" s="156"/>
      <c r="DQW896" s="156"/>
      <c r="DQX896" s="156"/>
      <c r="DQY896" s="156"/>
      <c r="DQZ896" s="156"/>
      <c r="DRA896" s="156"/>
      <c r="DRB896" s="156"/>
      <c r="DRC896" s="156"/>
      <c r="DRD896" s="156"/>
      <c r="DRE896" s="156"/>
      <c r="DRF896" s="156"/>
      <c r="DRG896" s="156"/>
      <c r="DRH896" s="156"/>
      <c r="DRI896" s="156"/>
      <c r="DRJ896" s="156"/>
      <c r="DRK896" s="156"/>
      <c r="DRL896" s="156"/>
      <c r="DRM896" s="156"/>
      <c r="DRN896" s="156"/>
      <c r="DRO896" s="156"/>
      <c r="DRP896" s="156"/>
      <c r="DRQ896" s="156"/>
      <c r="DRR896" s="156"/>
      <c r="DRS896" s="156"/>
      <c r="DRT896" s="156"/>
      <c r="DRU896" s="156"/>
      <c r="DRV896" s="156"/>
      <c r="DRW896" s="156"/>
      <c r="DRX896" s="156"/>
      <c r="DRY896" s="156"/>
      <c r="DRZ896" s="156"/>
      <c r="DSA896" s="156"/>
      <c r="DSB896" s="156"/>
      <c r="DSC896" s="156"/>
      <c r="DSD896" s="156"/>
      <c r="DSE896" s="156"/>
      <c r="DSF896" s="156"/>
      <c r="DSG896" s="156"/>
      <c r="DSH896" s="156"/>
      <c r="DSI896" s="156"/>
      <c r="DSJ896" s="156"/>
      <c r="DSK896" s="156"/>
      <c r="DSL896" s="156"/>
      <c r="DSM896" s="156"/>
      <c r="DSN896" s="156"/>
      <c r="DSO896" s="156"/>
      <c r="DSP896" s="156"/>
      <c r="DSQ896" s="156"/>
      <c r="DSR896" s="156"/>
      <c r="DSS896" s="156"/>
      <c r="DST896" s="156"/>
      <c r="DSU896" s="156"/>
      <c r="DSV896" s="156"/>
      <c r="DSW896" s="156"/>
      <c r="DSX896" s="156"/>
      <c r="DSY896" s="156"/>
      <c r="DSZ896" s="156"/>
      <c r="DTA896" s="156"/>
      <c r="DTB896" s="156"/>
      <c r="DTC896" s="156"/>
      <c r="DTD896" s="156"/>
      <c r="DTE896" s="156"/>
      <c r="DTF896" s="156"/>
      <c r="DTG896" s="156"/>
      <c r="DTH896" s="156"/>
      <c r="DTI896" s="156"/>
      <c r="DTJ896" s="156"/>
      <c r="DTK896" s="156"/>
      <c r="DTL896" s="156"/>
      <c r="DTM896" s="156"/>
      <c r="DTN896" s="156"/>
      <c r="DTO896" s="156"/>
      <c r="DTP896" s="156"/>
      <c r="DTQ896" s="156"/>
      <c r="DTR896" s="156"/>
      <c r="DTS896" s="156"/>
      <c r="DTT896" s="156"/>
      <c r="DTU896" s="156"/>
      <c r="DTV896" s="156"/>
      <c r="DTW896" s="156"/>
      <c r="DTX896" s="156"/>
      <c r="DTY896" s="156"/>
      <c r="DTZ896" s="156"/>
      <c r="DUA896" s="156"/>
      <c r="DUB896" s="156"/>
      <c r="DUC896" s="156"/>
      <c r="DUD896" s="156"/>
      <c r="DUE896" s="156"/>
      <c r="DUF896" s="156"/>
      <c r="DUG896" s="156"/>
      <c r="DUH896" s="156"/>
      <c r="DUI896" s="156"/>
      <c r="DUJ896" s="156"/>
      <c r="DUK896" s="156"/>
      <c r="DUL896" s="156"/>
      <c r="DUM896" s="156"/>
      <c r="DUN896" s="156"/>
      <c r="DUO896" s="156"/>
      <c r="DUP896" s="156"/>
      <c r="DUQ896" s="156"/>
      <c r="DUR896" s="156"/>
      <c r="DUS896" s="156"/>
      <c r="DUT896" s="156"/>
      <c r="DUU896" s="156"/>
      <c r="DUV896" s="156"/>
      <c r="DUW896" s="156"/>
      <c r="DUX896" s="156"/>
      <c r="DUY896" s="156"/>
      <c r="DUZ896" s="156"/>
      <c r="DVA896" s="156"/>
      <c r="DVB896" s="156"/>
      <c r="DVC896" s="156"/>
      <c r="DVD896" s="156"/>
      <c r="DVE896" s="156"/>
      <c r="DVF896" s="156"/>
      <c r="DVG896" s="156"/>
      <c r="DVH896" s="156"/>
      <c r="DVI896" s="156"/>
      <c r="DVJ896" s="156"/>
      <c r="DVK896" s="156"/>
      <c r="DVL896" s="156"/>
      <c r="DVM896" s="156"/>
      <c r="DVN896" s="156"/>
      <c r="DVO896" s="156"/>
      <c r="DVP896" s="156"/>
      <c r="DVQ896" s="156"/>
      <c r="DVR896" s="156"/>
      <c r="DVS896" s="156"/>
      <c r="DVT896" s="156"/>
      <c r="DVU896" s="156"/>
      <c r="DVV896" s="156"/>
      <c r="DVW896" s="156"/>
      <c r="DVX896" s="156"/>
      <c r="DVY896" s="156"/>
      <c r="DVZ896" s="156"/>
      <c r="DWA896" s="156"/>
      <c r="DWB896" s="156"/>
      <c r="DWC896" s="156"/>
      <c r="DWD896" s="156"/>
      <c r="DWE896" s="156"/>
      <c r="DWF896" s="156"/>
      <c r="DWG896" s="156"/>
      <c r="DWH896" s="156"/>
      <c r="DWI896" s="156"/>
      <c r="DWJ896" s="156"/>
      <c r="DWK896" s="156"/>
      <c r="DWL896" s="156"/>
      <c r="DWM896" s="156"/>
      <c r="DWN896" s="156"/>
      <c r="DWO896" s="156"/>
      <c r="DWP896" s="156"/>
      <c r="DWQ896" s="156"/>
      <c r="DWR896" s="156"/>
      <c r="DWS896" s="156"/>
      <c r="DWT896" s="156"/>
      <c r="DWU896" s="156"/>
      <c r="DWV896" s="156"/>
      <c r="DWW896" s="156"/>
      <c r="DWX896" s="156"/>
      <c r="DWY896" s="156"/>
      <c r="DWZ896" s="156"/>
      <c r="DXA896" s="156"/>
      <c r="DXB896" s="156"/>
      <c r="DXC896" s="156"/>
      <c r="DXD896" s="156"/>
      <c r="DXE896" s="156"/>
      <c r="DXF896" s="156"/>
      <c r="DXG896" s="156"/>
      <c r="DXH896" s="156"/>
      <c r="DXI896" s="156"/>
      <c r="DXJ896" s="156"/>
      <c r="DXK896" s="156"/>
      <c r="DXL896" s="156"/>
      <c r="DXM896" s="156"/>
      <c r="DXN896" s="156"/>
      <c r="DXO896" s="156"/>
      <c r="DXP896" s="156"/>
      <c r="DXQ896" s="156"/>
      <c r="DXR896" s="156"/>
      <c r="DXS896" s="156"/>
      <c r="DXT896" s="156"/>
      <c r="DXU896" s="156"/>
      <c r="DXV896" s="156"/>
      <c r="DXW896" s="156"/>
      <c r="DXX896" s="156"/>
      <c r="DXY896" s="156"/>
      <c r="DXZ896" s="156"/>
      <c r="DYA896" s="156"/>
      <c r="DYB896" s="156"/>
      <c r="DYC896" s="156"/>
      <c r="DYD896" s="156"/>
      <c r="DYE896" s="156"/>
      <c r="DYF896" s="156"/>
      <c r="DYG896" s="156"/>
      <c r="DYH896" s="156"/>
      <c r="DYI896" s="156"/>
      <c r="DYJ896" s="156"/>
      <c r="DYK896" s="156"/>
      <c r="DYL896" s="156"/>
      <c r="DYM896" s="156"/>
      <c r="DYN896" s="156"/>
      <c r="DYO896" s="156"/>
      <c r="DYP896" s="156"/>
      <c r="DYQ896" s="156"/>
      <c r="DYR896" s="156"/>
      <c r="DYS896" s="156"/>
      <c r="DYT896" s="156"/>
      <c r="DYU896" s="156"/>
      <c r="DYV896" s="156"/>
      <c r="DYW896" s="156"/>
      <c r="DYX896" s="156"/>
      <c r="DYY896" s="156"/>
      <c r="DYZ896" s="156"/>
      <c r="DZA896" s="156"/>
      <c r="DZB896" s="156"/>
      <c r="DZC896" s="156"/>
      <c r="DZD896" s="156"/>
      <c r="DZE896" s="156"/>
      <c r="DZF896" s="156"/>
      <c r="DZG896" s="156"/>
      <c r="DZH896" s="156"/>
      <c r="DZI896" s="156"/>
      <c r="DZJ896" s="156"/>
      <c r="DZK896" s="156"/>
      <c r="DZL896" s="156"/>
      <c r="DZM896" s="156"/>
      <c r="DZN896" s="156"/>
      <c r="DZO896" s="156"/>
      <c r="DZP896" s="156"/>
      <c r="DZQ896" s="156"/>
      <c r="DZR896" s="156"/>
      <c r="DZS896" s="156"/>
      <c r="DZT896" s="156"/>
      <c r="DZU896" s="156"/>
      <c r="DZV896" s="156"/>
      <c r="DZW896" s="156"/>
      <c r="DZX896" s="156"/>
      <c r="DZY896" s="156"/>
      <c r="DZZ896" s="156"/>
      <c r="EAA896" s="156"/>
      <c r="EAB896" s="156"/>
      <c r="EAC896" s="156"/>
      <c r="EAD896" s="156"/>
      <c r="EAE896" s="156"/>
      <c r="EAF896" s="156"/>
      <c r="EAG896" s="156"/>
      <c r="EAH896" s="156"/>
      <c r="EAI896" s="156"/>
      <c r="EAJ896" s="156"/>
      <c r="EAK896" s="156"/>
      <c r="EAL896" s="156"/>
      <c r="EAM896" s="156"/>
      <c r="EAN896" s="156"/>
      <c r="EAO896" s="156"/>
      <c r="EAP896" s="156"/>
      <c r="EAQ896" s="156"/>
      <c r="EAR896" s="156"/>
      <c r="EAS896" s="156"/>
      <c r="EAT896" s="156"/>
      <c r="EAU896" s="156"/>
      <c r="EAV896" s="156"/>
      <c r="EAW896" s="156"/>
      <c r="EAX896" s="156"/>
      <c r="EAY896" s="156"/>
      <c r="EAZ896" s="156"/>
      <c r="EBA896" s="156"/>
      <c r="EBB896" s="156"/>
      <c r="EBC896" s="156"/>
      <c r="EBD896" s="156"/>
      <c r="EBE896" s="156"/>
      <c r="EBF896" s="156"/>
      <c r="EBG896" s="156"/>
      <c r="EBH896" s="156"/>
      <c r="EBI896" s="156"/>
      <c r="EBJ896" s="156"/>
      <c r="EBK896" s="156"/>
      <c r="EBL896" s="156"/>
      <c r="EBM896" s="156"/>
      <c r="EBN896" s="156"/>
      <c r="EBO896" s="156"/>
      <c r="EBP896" s="156"/>
      <c r="EBQ896" s="156"/>
      <c r="EBR896" s="156"/>
      <c r="EBS896" s="156"/>
      <c r="EBT896" s="156"/>
      <c r="EBU896" s="156"/>
      <c r="EBV896" s="156"/>
      <c r="EBW896" s="156"/>
      <c r="EBX896" s="156"/>
      <c r="EBY896" s="156"/>
      <c r="EBZ896" s="156"/>
      <c r="ECA896" s="156"/>
      <c r="ECB896" s="156"/>
      <c r="ECC896" s="156"/>
      <c r="ECD896" s="156"/>
      <c r="ECE896" s="156"/>
      <c r="ECF896" s="156"/>
      <c r="ECG896" s="156"/>
      <c r="ECH896" s="156"/>
      <c r="ECI896" s="156"/>
      <c r="ECJ896" s="156"/>
      <c r="ECK896" s="156"/>
      <c r="ECL896" s="156"/>
      <c r="ECM896" s="156"/>
      <c r="ECN896" s="156"/>
      <c r="ECO896" s="156"/>
      <c r="ECP896" s="156"/>
      <c r="ECQ896" s="156"/>
      <c r="ECR896" s="156"/>
      <c r="ECS896" s="156"/>
      <c r="ECT896" s="156"/>
      <c r="ECU896" s="156"/>
      <c r="ECV896" s="156"/>
      <c r="ECW896" s="156"/>
      <c r="ECX896" s="156"/>
      <c r="ECY896" s="156"/>
      <c r="ECZ896" s="156"/>
      <c r="EDA896" s="156"/>
      <c r="EDB896" s="156"/>
      <c r="EDC896" s="156"/>
      <c r="EDD896" s="156"/>
      <c r="EDE896" s="156"/>
      <c r="EDF896" s="156"/>
      <c r="EDG896" s="156"/>
      <c r="EDH896" s="156"/>
      <c r="EDI896" s="156"/>
      <c r="EDJ896" s="156"/>
      <c r="EDK896" s="156"/>
      <c r="EDL896" s="156"/>
      <c r="EDM896" s="156"/>
      <c r="EDN896" s="156"/>
      <c r="EDO896" s="156"/>
      <c r="EDP896" s="156"/>
      <c r="EDQ896" s="156"/>
      <c r="EDR896" s="156"/>
      <c r="EDS896" s="156"/>
      <c r="EDT896" s="156"/>
      <c r="EDU896" s="156"/>
      <c r="EDV896" s="156"/>
      <c r="EDW896" s="156"/>
      <c r="EDX896" s="156"/>
      <c r="EDY896" s="156"/>
      <c r="EDZ896" s="156"/>
      <c r="EEA896" s="156"/>
      <c r="EEB896" s="156"/>
      <c r="EEC896" s="156"/>
      <c r="EED896" s="156"/>
      <c r="EEE896" s="156"/>
      <c r="EEF896" s="156"/>
      <c r="EEG896" s="156"/>
      <c r="EEH896" s="156"/>
      <c r="EEI896" s="156"/>
      <c r="EEJ896" s="156"/>
      <c r="EEK896" s="156"/>
      <c r="EEL896" s="156"/>
      <c r="EEM896" s="156"/>
      <c r="EEN896" s="156"/>
      <c r="EEO896" s="156"/>
      <c r="EEP896" s="156"/>
      <c r="EEQ896" s="156"/>
      <c r="EER896" s="156"/>
      <c r="EES896" s="156"/>
      <c r="EET896" s="156"/>
      <c r="EEU896" s="156"/>
      <c r="EEV896" s="156"/>
      <c r="EEW896" s="156"/>
      <c r="EEX896" s="156"/>
      <c r="EEY896" s="156"/>
      <c r="EEZ896" s="156"/>
      <c r="EFA896" s="156"/>
      <c r="EFB896" s="156"/>
      <c r="EFC896" s="156"/>
      <c r="EFD896" s="156"/>
      <c r="EFE896" s="156"/>
      <c r="EFF896" s="156"/>
      <c r="EFG896" s="156"/>
      <c r="EFH896" s="156"/>
      <c r="EFI896" s="156"/>
      <c r="EFJ896" s="156"/>
      <c r="EFK896" s="156"/>
      <c r="EFL896" s="156"/>
      <c r="EFM896" s="156"/>
      <c r="EFN896" s="156"/>
      <c r="EFO896" s="156"/>
      <c r="EFP896" s="156"/>
      <c r="EFQ896" s="156"/>
      <c r="EFR896" s="156"/>
      <c r="EFS896" s="156"/>
      <c r="EFT896" s="156"/>
      <c r="EFU896" s="156"/>
      <c r="EFV896" s="156"/>
      <c r="EFW896" s="156"/>
      <c r="EFX896" s="156"/>
      <c r="EFY896" s="156"/>
      <c r="EFZ896" s="156"/>
      <c r="EGA896" s="156"/>
      <c r="EGB896" s="156"/>
      <c r="EGC896" s="156"/>
      <c r="EGD896" s="156"/>
      <c r="EGE896" s="156"/>
      <c r="EGF896" s="156"/>
      <c r="EGG896" s="156"/>
      <c r="EGH896" s="156"/>
      <c r="EGI896" s="156"/>
      <c r="EGJ896" s="156"/>
      <c r="EGK896" s="156"/>
      <c r="EGL896" s="156"/>
      <c r="EGM896" s="156"/>
      <c r="EGN896" s="156"/>
      <c r="EGO896" s="156"/>
      <c r="EGP896" s="156"/>
      <c r="EGQ896" s="156"/>
      <c r="EGR896" s="156"/>
      <c r="EGS896" s="156"/>
      <c r="EGT896" s="156"/>
      <c r="EGU896" s="156"/>
      <c r="EGV896" s="156"/>
      <c r="EGW896" s="156"/>
      <c r="EGX896" s="156"/>
      <c r="EGY896" s="156"/>
      <c r="EGZ896" s="156"/>
      <c r="EHA896" s="156"/>
      <c r="EHB896" s="156"/>
      <c r="EHC896" s="156"/>
      <c r="EHD896" s="156"/>
      <c r="EHE896" s="156"/>
      <c r="EHF896" s="156"/>
      <c r="EHG896" s="156"/>
      <c r="EHH896" s="156"/>
      <c r="EHI896" s="156"/>
      <c r="EHJ896" s="156"/>
      <c r="EHK896" s="156"/>
      <c r="EHL896" s="156"/>
      <c r="EHM896" s="156"/>
      <c r="EHN896" s="156"/>
      <c r="EHO896" s="156"/>
      <c r="EHP896" s="156"/>
      <c r="EHQ896" s="156"/>
      <c r="EHR896" s="156"/>
      <c r="EHS896" s="156"/>
      <c r="EHT896" s="156"/>
      <c r="EHU896" s="156"/>
      <c r="EHV896" s="156"/>
      <c r="EHW896" s="156"/>
      <c r="EHX896" s="156"/>
      <c r="EHY896" s="156"/>
      <c r="EHZ896" s="156"/>
      <c r="EIA896" s="156"/>
      <c r="EIB896" s="156"/>
      <c r="EIC896" s="156"/>
      <c r="EID896" s="156"/>
      <c r="EIE896" s="156"/>
      <c r="EIF896" s="156"/>
      <c r="EIG896" s="156"/>
      <c r="EIH896" s="156"/>
      <c r="EII896" s="156"/>
      <c r="EIJ896" s="156"/>
      <c r="EIK896" s="156"/>
      <c r="EIL896" s="156"/>
      <c r="EIM896" s="156"/>
      <c r="EIN896" s="156"/>
      <c r="EIO896" s="156"/>
      <c r="EIP896" s="156"/>
      <c r="EIQ896" s="156"/>
      <c r="EIR896" s="156"/>
      <c r="EIS896" s="156"/>
      <c r="EIT896" s="156"/>
      <c r="EIU896" s="156"/>
      <c r="EIV896" s="156"/>
      <c r="EIW896" s="156"/>
      <c r="EIX896" s="156"/>
      <c r="EIY896" s="156"/>
      <c r="EIZ896" s="156"/>
      <c r="EJA896" s="156"/>
      <c r="EJB896" s="156"/>
      <c r="EJC896" s="156"/>
      <c r="EJD896" s="156"/>
      <c r="EJE896" s="156"/>
      <c r="EJF896" s="156"/>
      <c r="EJG896" s="156"/>
      <c r="EJH896" s="156"/>
      <c r="EJI896" s="156"/>
      <c r="EJJ896" s="156"/>
      <c r="EJK896" s="156"/>
      <c r="EJL896" s="156"/>
      <c r="EJM896" s="156"/>
      <c r="EJN896" s="156"/>
      <c r="EJO896" s="156"/>
      <c r="EJP896" s="156"/>
      <c r="EJQ896" s="156"/>
      <c r="EJR896" s="156"/>
      <c r="EJS896" s="156"/>
      <c r="EJT896" s="156"/>
      <c r="EJU896" s="156"/>
      <c r="EJV896" s="156"/>
      <c r="EJW896" s="156"/>
      <c r="EJX896" s="156"/>
      <c r="EJY896" s="156"/>
      <c r="EJZ896" s="156"/>
      <c r="EKA896" s="156"/>
      <c r="EKB896" s="156"/>
      <c r="EKC896" s="156"/>
      <c r="EKD896" s="156"/>
      <c r="EKE896" s="156"/>
      <c r="EKF896" s="156"/>
      <c r="EKG896" s="156"/>
      <c r="EKH896" s="156"/>
      <c r="EKI896" s="156"/>
      <c r="EKJ896" s="156"/>
      <c r="EKK896" s="156"/>
      <c r="EKL896" s="156"/>
      <c r="EKM896" s="156"/>
      <c r="EKN896" s="156"/>
      <c r="EKO896" s="156"/>
      <c r="EKP896" s="156"/>
      <c r="EKQ896" s="156"/>
      <c r="EKR896" s="156"/>
      <c r="EKS896" s="156"/>
      <c r="EKT896" s="156"/>
      <c r="EKU896" s="156"/>
      <c r="EKV896" s="156"/>
      <c r="EKW896" s="156"/>
      <c r="EKX896" s="156"/>
      <c r="EKY896" s="156"/>
      <c r="EKZ896" s="156"/>
      <c r="ELA896" s="156"/>
      <c r="ELB896" s="156"/>
      <c r="ELC896" s="156"/>
      <c r="ELD896" s="156"/>
      <c r="ELE896" s="156"/>
      <c r="ELF896" s="156"/>
      <c r="ELG896" s="156"/>
      <c r="ELH896" s="156"/>
      <c r="ELI896" s="156"/>
      <c r="ELJ896" s="156"/>
      <c r="ELK896" s="156"/>
      <c r="ELL896" s="156"/>
      <c r="ELM896" s="156"/>
      <c r="ELN896" s="156"/>
      <c r="ELO896" s="156"/>
      <c r="ELP896" s="156"/>
      <c r="ELQ896" s="156"/>
      <c r="ELR896" s="156"/>
      <c r="ELS896" s="156"/>
      <c r="ELT896" s="156"/>
      <c r="ELU896" s="156"/>
      <c r="ELV896" s="156"/>
      <c r="ELW896" s="156"/>
      <c r="ELX896" s="156"/>
      <c r="ELY896" s="156"/>
      <c r="ELZ896" s="156"/>
      <c r="EMA896" s="156"/>
      <c r="EMB896" s="156"/>
      <c r="EMC896" s="156"/>
      <c r="EMD896" s="156"/>
      <c r="EME896" s="156"/>
      <c r="EMF896" s="156"/>
      <c r="EMG896" s="156"/>
      <c r="EMH896" s="156"/>
      <c r="EMI896" s="156"/>
      <c r="EMJ896" s="156"/>
      <c r="EMK896" s="156"/>
      <c r="EML896" s="156"/>
      <c r="EMM896" s="156"/>
      <c r="EMN896" s="156"/>
      <c r="EMO896" s="156"/>
      <c r="EMP896" s="156"/>
      <c r="EMQ896" s="156"/>
      <c r="EMR896" s="156"/>
      <c r="EMS896" s="156"/>
      <c r="EMT896" s="156"/>
      <c r="EMU896" s="156"/>
      <c r="EMV896" s="156"/>
      <c r="EMW896" s="156"/>
      <c r="EMX896" s="156"/>
      <c r="EMY896" s="156"/>
      <c r="EMZ896" s="156"/>
      <c r="ENA896" s="156"/>
      <c r="ENB896" s="156"/>
      <c r="ENC896" s="156"/>
      <c r="END896" s="156"/>
      <c r="ENE896" s="156"/>
      <c r="ENF896" s="156"/>
      <c r="ENG896" s="156"/>
      <c r="ENH896" s="156"/>
      <c r="ENI896" s="156"/>
      <c r="ENJ896" s="156"/>
      <c r="ENK896" s="156"/>
      <c r="ENL896" s="156"/>
      <c r="ENM896" s="156"/>
      <c r="ENN896" s="156"/>
      <c r="ENO896" s="156"/>
      <c r="ENP896" s="156"/>
      <c r="ENQ896" s="156"/>
      <c r="ENR896" s="156"/>
      <c r="ENS896" s="156"/>
      <c r="ENT896" s="156"/>
      <c r="ENU896" s="156"/>
      <c r="ENV896" s="156"/>
      <c r="ENW896" s="156"/>
      <c r="ENX896" s="156"/>
      <c r="ENY896" s="156"/>
      <c r="ENZ896" s="156"/>
      <c r="EOA896" s="156"/>
      <c r="EOB896" s="156"/>
      <c r="EOC896" s="156"/>
      <c r="EOD896" s="156"/>
      <c r="EOE896" s="156"/>
      <c r="EOF896" s="156"/>
      <c r="EOG896" s="156"/>
      <c r="EOH896" s="156"/>
      <c r="EOI896" s="156"/>
      <c r="EOJ896" s="156"/>
      <c r="EOK896" s="156"/>
      <c r="EOL896" s="156"/>
      <c r="EOM896" s="156"/>
      <c r="EON896" s="156"/>
      <c r="EOO896" s="156"/>
      <c r="EOP896" s="156"/>
      <c r="EOQ896" s="156"/>
      <c r="EOR896" s="156"/>
      <c r="EOS896" s="156"/>
      <c r="EOT896" s="156"/>
      <c r="EOU896" s="156"/>
      <c r="EOV896" s="156"/>
      <c r="EOW896" s="156"/>
      <c r="EOX896" s="156"/>
      <c r="EOY896" s="156"/>
      <c r="EOZ896" s="156"/>
      <c r="EPA896" s="156"/>
      <c r="EPB896" s="156"/>
      <c r="EPC896" s="156"/>
      <c r="EPD896" s="156"/>
      <c r="EPE896" s="156"/>
      <c r="EPF896" s="156"/>
      <c r="EPG896" s="156"/>
      <c r="EPH896" s="156"/>
      <c r="EPI896" s="156"/>
      <c r="EPJ896" s="156"/>
      <c r="EPK896" s="156"/>
      <c r="EPL896" s="156"/>
      <c r="EPM896" s="156"/>
      <c r="EPN896" s="156"/>
      <c r="EPO896" s="156"/>
      <c r="EPP896" s="156"/>
      <c r="EPQ896" s="156"/>
      <c r="EPR896" s="156"/>
      <c r="EPS896" s="156"/>
      <c r="EPT896" s="156"/>
      <c r="EPU896" s="156"/>
      <c r="EPV896" s="156"/>
      <c r="EPW896" s="156"/>
      <c r="EPX896" s="156"/>
      <c r="EPY896" s="156"/>
      <c r="EPZ896" s="156"/>
      <c r="EQA896" s="156"/>
      <c r="EQB896" s="156"/>
      <c r="EQC896" s="156"/>
      <c r="EQD896" s="156"/>
      <c r="EQE896" s="156"/>
      <c r="EQF896" s="156"/>
      <c r="EQG896" s="156"/>
      <c r="EQH896" s="156"/>
      <c r="EQI896" s="156"/>
      <c r="EQJ896" s="156"/>
      <c r="EQK896" s="156"/>
      <c r="EQL896" s="156"/>
      <c r="EQM896" s="156"/>
      <c r="EQN896" s="156"/>
      <c r="EQO896" s="156"/>
      <c r="EQP896" s="156"/>
      <c r="EQQ896" s="156"/>
      <c r="EQR896" s="156"/>
      <c r="EQS896" s="156"/>
      <c r="EQT896" s="156"/>
      <c r="EQU896" s="156"/>
      <c r="EQV896" s="156"/>
      <c r="EQW896" s="156"/>
      <c r="EQX896" s="156"/>
      <c r="EQY896" s="156"/>
      <c r="EQZ896" s="156"/>
      <c r="ERA896" s="156"/>
      <c r="ERB896" s="156"/>
      <c r="ERC896" s="156"/>
      <c r="ERD896" s="156"/>
      <c r="ERE896" s="156"/>
      <c r="ERF896" s="156"/>
      <c r="ERG896" s="156"/>
      <c r="ERH896" s="156"/>
      <c r="ERI896" s="156"/>
      <c r="ERJ896" s="156"/>
      <c r="ERK896" s="156"/>
      <c r="ERL896" s="156"/>
      <c r="ERM896" s="156"/>
      <c r="ERN896" s="156"/>
      <c r="ERO896" s="156"/>
      <c r="ERP896" s="156"/>
      <c r="ERQ896" s="156"/>
      <c r="ERR896" s="156"/>
      <c r="ERS896" s="156"/>
      <c r="ERT896" s="156"/>
      <c r="ERU896" s="156"/>
      <c r="ERV896" s="156"/>
      <c r="ERW896" s="156"/>
      <c r="ERX896" s="156"/>
      <c r="ERY896" s="156"/>
      <c r="ERZ896" s="156"/>
      <c r="ESA896" s="156"/>
      <c r="ESB896" s="156"/>
      <c r="ESC896" s="156"/>
      <c r="ESD896" s="156"/>
      <c r="ESE896" s="156"/>
      <c r="ESF896" s="156"/>
      <c r="ESG896" s="156"/>
      <c r="ESH896" s="156"/>
      <c r="ESI896" s="156"/>
      <c r="ESJ896" s="156"/>
      <c r="ESK896" s="156"/>
      <c r="ESL896" s="156"/>
      <c r="ESM896" s="156"/>
      <c r="ESN896" s="156"/>
      <c r="ESO896" s="156"/>
      <c r="ESP896" s="156"/>
      <c r="ESQ896" s="156"/>
      <c r="ESR896" s="156"/>
      <c r="ESS896" s="156"/>
      <c r="EST896" s="156"/>
      <c r="ESU896" s="156"/>
      <c r="ESV896" s="156"/>
      <c r="ESW896" s="156"/>
      <c r="ESX896" s="156"/>
      <c r="ESY896" s="156"/>
      <c r="ESZ896" s="156"/>
      <c r="ETA896" s="156"/>
      <c r="ETB896" s="156"/>
      <c r="ETC896" s="156"/>
      <c r="ETD896" s="156"/>
      <c r="ETE896" s="156"/>
      <c r="ETF896" s="156"/>
      <c r="ETG896" s="156"/>
      <c r="ETH896" s="156"/>
      <c r="ETI896" s="156"/>
      <c r="ETJ896" s="156"/>
      <c r="ETK896" s="156"/>
      <c r="ETL896" s="156"/>
      <c r="ETM896" s="156"/>
      <c r="ETN896" s="156"/>
      <c r="ETO896" s="156"/>
      <c r="ETP896" s="156"/>
      <c r="ETQ896" s="156"/>
      <c r="ETR896" s="156"/>
      <c r="ETS896" s="156"/>
      <c r="ETT896" s="156"/>
      <c r="ETU896" s="156"/>
      <c r="ETV896" s="156"/>
      <c r="ETW896" s="156"/>
      <c r="ETX896" s="156"/>
      <c r="ETY896" s="156"/>
      <c r="ETZ896" s="156"/>
      <c r="EUA896" s="156"/>
      <c r="EUB896" s="156"/>
      <c r="EUC896" s="156"/>
      <c r="EUD896" s="156"/>
      <c r="EUE896" s="156"/>
      <c r="EUF896" s="156"/>
      <c r="EUG896" s="156"/>
      <c r="EUH896" s="156"/>
      <c r="EUI896" s="156"/>
      <c r="EUJ896" s="156"/>
      <c r="EUK896" s="156"/>
      <c r="EUL896" s="156"/>
      <c r="EUM896" s="156"/>
      <c r="EUN896" s="156"/>
      <c r="EUO896" s="156"/>
      <c r="EUP896" s="156"/>
      <c r="EUQ896" s="156"/>
      <c r="EUR896" s="156"/>
      <c r="EUS896" s="156"/>
      <c r="EUT896" s="156"/>
      <c r="EUU896" s="156"/>
      <c r="EUV896" s="156"/>
      <c r="EUW896" s="156"/>
      <c r="EUX896" s="156"/>
      <c r="EUY896" s="156"/>
      <c r="EUZ896" s="156"/>
      <c r="EVA896" s="156"/>
      <c r="EVB896" s="156"/>
      <c r="EVC896" s="156"/>
      <c r="EVD896" s="156"/>
      <c r="EVE896" s="156"/>
      <c r="EVF896" s="156"/>
      <c r="EVG896" s="156"/>
      <c r="EVH896" s="156"/>
      <c r="EVI896" s="156"/>
      <c r="EVJ896" s="156"/>
      <c r="EVK896" s="156"/>
      <c r="EVL896" s="156"/>
      <c r="EVM896" s="156"/>
      <c r="EVN896" s="156"/>
      <c r="EVO896" s="156"/>
      <c r="EVP896" s="156"/>
      <c r="EVQ896" s="156"/>
      <c r="EVR896" s="156"/>
      <c r="EVS896" s="156"/>
      <c r="EVT896" s="156"/>
      <c r="EVU896" s="156"/>
      <c r="EVV896" s="156"/>
      <c r="EVW896" s="156"/>
      <c r="EVX896" s="156"/>
      <c r="EVY896" s="156"/>
      <c r="EVZ896" s="156"/>
      <c r="EWA896" s="156"/>
      <c r="EWB896" s="156"/>
      <c r="EWC896" s="156"/>
      <c r="EWD896" s="156"/>
      <c r="EWE896" s="156"/>
      <c r="EWF896" s="156"/>
      <c r="EWG896" s="156"/>
      <c r="EWH896" s="156"/>
      <c r="EWI896" s="156"/>
      <c r="EWJ896" s="156"/>
      <c r="EWK896" s="156"/>
      <c r="EWL896" s="156"/>
      <c r="EWM896" s="156"/>
      <c r="EWN896" s="156"/>
      <c r="EWO896" s="156"/>
      <c r="EWP896" s="156"/>
      <c r="EWQ896" s="156"/>
      <c r="EWR896" s="156"/>
      <c r="EWS896" s="156"/>
      <c r="EWT896" s="156"/>
      <c r="EWU896" s="156"/>
      <c r="EWV896" s="156"/>
      <c r="EWW896" s="156"/>
      <c r="EWX896" s="156"/>
      <c r="EWY896" s="156"/>
      <c r="EWZ896" s="156"/>
      <c r="EXA896" s="156"/>
      <c r="EXB896" s="156"/>
      <c r="EXC896" s="156"/>
      <c r="EXD896" s="156"/>
      <c r="EXE896" s="156"/>
      <c r="EXF896" s="156"/>
      <c r="EXG896" s="156"/>
      <c r="EXH896" s="156"/>
      <c r="EXI896" s="156"/>
      <c r="EXJ896" s="156"/>
      <c r="EXK896" s="156"/>
      <c r="EXL896" s="156"/>
      <c r="EXM896" s="156"/>
      <c r="EXN896" s="156"/>
      <c r="EXO896" s="156"/>
      <c r="EXP896" s="156"/>
      <c r="EXQ896" s="156"/>
      <c r="EXR896" s="156"/>
      <c r="EXS896" s="156"/>
      <c r="EXT896" s="156"/>
      <c r="EXU896" s="156"/>
      <c r="EXV896" s="156"/>
      <c r="EXW896" s="156"/>
      <c r="EXX896" s="156"/>
      <c r="EXY896" s="156"/>
      <c r="EXZ896" s="156"/>
      <c r="EYA896" s="156"/>
      <c r="EYB896" s="156"/>
      <c r="EYC896" s="156"/>
      <c r="EYD896" s="156"/>
      <c r="EYE896" s="156"/>
      <c r="EYF896" s="156"/>
      <c r="EYG896" s="156"/>
      <c r="EYH896" s="156"/>
      <c r="EYI896" s="156"/>
      <c r="EYJ896" s="156"/>
      <c r="EYK896" s="156"/>
      <c r="EYL896" s="156"/>
      <c r="EYM896" s="156"/>
      <c r="EYN896" s="156"/>
      <c r="EYO896" s="156"/>
      <c r="EYP896" s="156"/>
      <c r="EYQ896" s="156"/>
      <c r="EYR896" s="156"/>
      <c r="EYS896" s="156"/>
      <c r="EYT896" s="156"/>
      <c r="EYU896" s="156"/>
      <c r="EYV896" s="156"/>
      <c r="EYW896" s="156"/>
      <c r="EYX896" s="156"/>
      <c r="EYY896" s="156"/>
      <c r="EYZ896" s="156"/>
      <c r="EZA896" s="156"/>
      <c r="EZB896" s="156"/>
      <c r="EZC896" s="156"/>
      <c r="EZD896" s="156"/>
      <c r="EZE896" s="156"/>
      <c r="EZF896" s="156"/>
      <c r="EZG896" s="156"/>
      <c r="EZH896" s="156"/>
      <c r="EZI896" s="156"/>
      <c r="EZJ896" s="156"/>
      <c r="EZK896" s="156"/>
      <c r="EZL896" s="156"/>
      <c r="EZM896" s="156"/>
      <c r="EZN896" s="156"/>
      <c r="EZO896" s="156"/>
      <c r="EZP896" s="156"/>
      <c r="EZQ896" s="156"/>
      <c r="EZR896" s="156"/>
      <c r="EZS896" s="156"/>
      <c r="EZT896" s="156"/>
      <c r="EZU896" s="156"/>
      <c r="EZV896" s="156"/>
      <c r="EZW896" s="156"/>
      <c r="EZX896" s="156"/>
      <c r="EZY896" s="156"/>
      <c r="EZZ896" s="156"/>
      <c r="FAA896" s="156"/>
      <c r="FAB896" s="156"/>
      <c r="FAC896" s="156"/>
      <c r="FAD896" s="156"/>
      <c r="FAE896" s="156"/>
      <c r="FAF896" s="156"/>
      <c r="FAG896" s="156"/>
      <c r="FAH896" s="156"/>
      <c r="FAI896" s="156"/>
      <c r="FAJ896" s="156"/>
      <c r="FAK896" s="156"/>
      <c r="FAL896" s="156"/>
      <c r="FAM896" s="156"/>
      <c r="FAN896" s="156"/>
      <c r="FAO896" s="156"/>
      <c r="FAP896" s="156"/>
      <c r="FAQ896" s="156"/>
      <c r="FAR896" s="156"/>
      <c r="FAS896" s="156"/>
      <c r="FAT896" s="156"/>
      <c r="FAU896" s="156"/>
      <c r="FAV896" s="156"/>
      <c r="FAW896" s="156"/>
      <c r="FAX896" s="156"/>
      <c r="FAY896" s="156"/>
      <c r="FAZ896" s="156"/>
      <c r="FBA896" s="156"/>
      <c r="FBB896" s="156"/>
      <c r="FBC896" s="156"/>
      <c r="FBD896" s="156"/>
      <c r="FBE896" s="156"/>
      <c r="FBF896" s="156"/>
      <c r="FBG896" s="156"/>
      <c r="FBH896" s="156"/>
      <c r="FBI896" s="156"/>
      <c r="FBJ896" s="156"/>
      <c r="FBK896" s="156"/>
      <c r="FBL896" s="156"/>
      <c r="FBM896" s="156"/>
      <c r="FBN896" s="156"/>
      <c r="FBO896" s="156"/>
      <c r="FBP896" s="156"/>
      <c r="FBQ896" s="156"/>
      <c r="FBR896" s="156"/>
      <c r="FBS896" s="156"/>
      <c r="FBT896" s="156"/>
      <c r="FBU896" s="156"/>
      <c r="FBV896" s="156"/>
      <c r="FBW896" s="156"/>
      <c r="FBX896" s="156"/>
      <c r="FBY896" s="156"/>
      <c r="FBZ896" s="156"/>
      <c r="FCA896" s="156"/>
      <c r="FCB896" s="156"/>
      <c r="FCC896" s="156"/>
      <c r="FCD896" s="156"/>
      <c r="FCE896" s="156"/>
      <c r="FCF896" s="156"/>
      <c r="FCG896" s="156"/>
      <c r="FCH896" s="156"/>
      <c r="FCI896" s="156"/>
      <c r="FCJ896" s="156"/>
      <c r="FCK896" s="156"/>
      <c r="FCL896" s="156"/>
      <c r="FCM896" s="156"/>
      <c r="FCN896" s="156"/>
      <c r="FCO896" s="156"/>
      <c r="FCP896" s="156"/>
      <c r="FCQ896" s="156"/>
      <c r="FCR896" s="156"/>
      <c r="FCS896" s="156"/>
      <c r="FCT896" s="156"/>
      <c r="FCU896" s="156"/>
      <c r="FCV896" s="156"/>
      <c r="FCW896" s="156"/>
      <c r="FCX896" s="156"/>
      <c r="FCY896" s="156"/>
      <c r="FCZ896" s="156"/>
      <c r="FDA896" s="156"/>
      <c r="FDB896" s="156"/>
      <c r="FDC896" s="156"/>
      <c r="FDD896" s="156"/>
      <c r="FDE896" s="156"/>
      <c r="FDF896" s="156"/>
      <c r="FDG896" s="156"/>
      <c r="FDH896" s="156"/>
      <c r="FDI896" s="156"/>
      <c r="FDJ896" s="156"/>
      <c r="FDK896" s="156"/>
      <c r="FDL896" s="156"/>
      <c r="FDM896" s="156"/>
      <c r="FDN896" s="156"/>
      <c r="FDO896" s="156"/>
      <c r="FDP896" s="156"/>
      <c r="FDQ896" s="156"/>
      <c r="FDR896" s="156"/>
      <c r="FDS896" s="156"/>
      <c r="FDT896" s="156"/>
      <c r="FDU896" s="156"/>
      <c r="FDV896" s="156"/>
      <c r="FDW896" s="156"/>
      <c r="FDX896" s="156"/>
      <c r="FDY896" s="156"/>
      <c r="FDZ896" s="156"/>
      <c r="FEA896" s="156"/>
      <c r="FEB896" s="156"/>
      <c r="FEC896" s="156"/>
      <c r="FED896" s="156"/>
      <c r="FEE896" s="156"/>
      <c r="FEF896" s="156"/>
      <c r="FEG896" s="156"/>
      <c r="FEH896" s="156"/>
      <c r="FEI896" s="156"/>
      <c r="FEJ896" s="156"/>
      <c r="FEK896" s="156"/>
      <c r="FEL896" s="156"/>
      <c r="FEM896" s="156"/>
      <c r="FEN896" s="156"/>
      <c r="FEO896" s="156"/>
      <c r="FEP896" s="156"/>
      <c r="FEQ896" s="156"/>
      <c r="FER896" s="156"/>
      <c r="FES896" s="156"/>
      <c r="FET896" s="156"/>
      <c r="FEU896" s="156"/>
      <c r="FEV896" s="156"/>
      <c r="FEW896" s="156"/>
      <c r="FEX896" s="156"/>
      <c r="FEY896" s="156"/>
      <c r="FEZ896" s="156"/>
      <c r="FFA896" s="156"/>
      <c r="FFB896" s="156"/>
      <c r="FFC896" s="156"/>
      <c r="FFD896" s="156"/>
      <c r="FFE896" s="156"/>
      <c r="FFF896" s="156"/>
      <c r="FFG896" s="156"/>
      <c r="FFH896" s="156"/>
      <c r="FFI896" s="156"/>
      <c r="FFJ896" s="156"/>
      <c r="FFK896" s="156"/>
      <c r="FFL896" s="156"/>
      <c r="FFM896" s="156"/>
      <c r="FFN896" s="156"/>
      <c r="FFO896" s="156"/>
      <c r="FFP896" s="156"/>
      <c r="FFQ896" s="156"/>
      <c r="FFR896" s="156"/>
      <c r="FFS896" s="156"/>
      <c r="FFT896" s="156"/>
      <c r="FFU896" s="156"/>
      <c r="FFV896" s="156"/>
      <c r="FFW896" s="156"/>
      <c r="FFX896" s="156"/>
      <c r="FFY896" s="156"/>
      <c r="FFZ896" s="156"/>
      <c r="FGA896" s="156"/>
      <c r="FGB896" s="156"/>
      <c r="FGC896" s="156"/>
      <c r="FGD896" s="156"/>
      <c r="FGE896" s="156"/>
      <c r="FGF896" s="156"/>
      <c r="FGG896" s="156"/>
      <c r="FGH896" s="156"/>
      <c r="FGI896" s="156"/>
      <c r="FGJ896" s="156"/>
      <c r="FGK896" s="156"/>
      <c r="FGL896" s="156"/>
      <c r="FGM896" s="156"/>
      <c r="FGN896" s="156"/>
      <c r="FGO896" s="156"/>
      <c r="FGP896" s="156"/>
      <c r="FGQ896" s="156"/>
      <c r="FGR896" s="156"/>
      <c r="FGS896" s="156"/>
      <c r="FGT896" s="156"/>
      <c r="FGU896" s="156"/>
      <c r="FGV896" s="156"/>
      <c r="FGW896" s="156"/>
      <c r="FGX896" s="156"/>
      <c r="FGY896" s="156"/>
      <c r="FGZ896" s="156"/>
      <c r="FHA896" s="156"/>
      <c r="FHB896" s="156"/>
      <c r="FHC896" s="156"/>
      <c r="FHD896" s="156"/>
      <c r="FHE896" s="156"/>
      <c r="FHF896" s="156"/>
      <c r="FHG896" s="156"/>
      <c r="FHH896" s="156"/>
      <c r="FHI896" s="156"/>
      <c r="FHJ896" s="156"/>
      <c r="FHK896" s="156"/>
      <c r="FHL896" s="156"/>
      <c r="FHM896" s="156"/>
      <c r="FHN896" s="156"/>
      <c r="FHO896" s="156"/>
      <c r="FHP896" s="156"/>
      <c r="FHQ896" s="156"/>
      <c r="FHR896" s="156"/>
      <c r="FHS896" s="156"/>
      <c r="FHT896" s="156"/>
      <c r="FHU896" s="156"/>
      <c r="FHV896" s="156"/>
      <c r="FHW896" s="156"/>
      <c r="FHX896" s="156"/>
      <c r="FHY896" s="156"/>
      <c r="FHZ896" s="156"/>
      <c r="FIA896" s="156"/>
      <c r="FIB896" s="156"/>
      <c r="FIC896" s="156"/>
      <c r="FID896" s="156"/>
      <c r="FIE896" s="156"/>
      <c r="FIF896" s="156"/>
      <c r="FIG896" s="156"/>
      <c r="FIH896" s="156"/>
      <c r="FII896" s="156"/>
      <c r="FIJ896" s="156"/>
      <c r="FIK896" s="156"/>
      <c r="FIL896" s="156"/>
      <c r="FIM896" s="156"/>
      <c r="FIN896" s="156"/>
      <c r="FIO896" s="156"/>
      <c r="FIP896" s="156"/>
      <c r="FIQ896" s="156"/>
      <c r="FIR896" s="156"/>
      <c r="FIS896" s="156"/>
      <c r="FIT896" s="156"/>
      <c r="FIU896" s="156"/>
      <c r="FIV896" s="156"/>
      <c r="FIW896" s="156"/>
      <c r="FIX896" s="156"/>
      <c r="FIY896" s="156"/>
      <c r="FIZ896" s="156"/>
      <c r="FJA896" s="156"/>
      <c r="FJB896" s="156"/>
      <c r="FJC896" s="156"/>
      <c r="FJD896" s="156"/>
      <c r="FJE896" s="156"/>
      <c r="FJF896" s="156"/>
      <c r="FJG896" s="156"/>
      <c r="FJH896" s="156"/>
      <c r="FJI896" s="156"/>
      <c r="FJJ896" s="156"/>
      <c r="FJK896" s="156"/>
      <c r="FJL896" s="156"/>
      <c r="FJM896" s="156"/>
      <c r="FJN896" s="156"/>
      <c r="FJO896" s="156"/>
      <c r="FJP896" s="156"/>
      <c r="FJQ896" s="156"/>
      <c r="FJR896" s="156"/>
      <c r="FJS896" s="156"/>
      <c r="FJT896" s="156"/>
      <c r="FJU896" s="156"/>
      <c r="FJV896" s="156"/>
      <c r="FJW896" s="156"/>
      <c r="FJX896" s="156"/>
      <c r="FJY896" s="156"/>
      <c r="FJZ896" s="156"/>
      <c r="FKA896" s="156"/>
      <c r="FKB896" s="156"/>
      <c r="FKC896" s="156"/>
      <c r="FKD896" s="156"/>
      <c r="FKE896" s="156"/>
      <c r="FKF896" s="156"/>
      <c r="FKG896" s="156"/>
      <c r="FKH896" s="156"/>
      <c r="FKI896" s="156"/>
      <c r="FKJ896" s="156"/>
      <c r="FKK896" s="156"/>
      <c r="FKL896" s="156"/>
      <c r="FKM896" s="156"/>
      <c r="FKN896" s="156"/>
      <c r="FKO896" s="156"/>
      <c r="FKP896" s="156"/>
      <c r="FKQ896" s="156"/>
      <c r="FKR896" s="156"/>
      <c r="FKS896" s="156"/>
      <c r="FKT896" s="156"/>
      <c r="FKU896" s="156"/>
      <c r="FKV896" s="156"/>
      <c r="FKW896" s="156"/>
      <c r="FKX896" s="156"/>
      <c r="FKY896" s="156"/>
      <c r="FKZ896" s="156"/>
      <c r="FLA896" s="156"/>
      <c r="FLB896" s="156"/>
      <c r="FLC896" s="156"/>
      <c r="FLD896" s="156"/>
      <c r="FLE896" s="156"/>
      <c r="FLF896" s="156"/>
      <c r="FLG896" s="156"/>
      <c r="FLH896" s="156"/>
      <c r="FLI896" s="156"/>
      <c r="FLJ896" s="156"/>
      <c r="FLK896" s="156"/>
      <c r="FLL896" s="156"/>
      <c r="FLM896" s="156"/>
      <c r="FLN896" s="156"/>
      <c r="FLO896" s="156"/>
      <c r="FLP896" s="156"/>
      <c r="FLQ896" s="156"/>
      <c r="FLR896" s="156"/>
      <c r="FLS896" s="156"/>
      <c r="FLT896" s="156"/>
      <c r="FLU896" s="156"/>
      <c r="FLV896" s="156"/>
      <c r="FLW896" s="156"/>
      <c r="FLX896" s="156"/>
      <c r="FLY896" s="156"/>
      <c r="FLZ896" s="156"/>
      <c r="FMA896" s="156"/>
      <c r="FMB896" s="156"/>
      <c r="FMC896" s="156"/>
      <c r="FMD896" s="156"/>
      <c r="FME896" s="156"/>
      <c r="FMF896" s="156"/>
      <c r="FMG896" s="156"/>
      <c r="FMH896" s="156"/>
      <c r="FMI896" s="156"/>
      <c r="FMJ896" s="156"/>
      <c r="FMK896" s="156"/>
      <c r="FML896" s="156"/>
      <c r="FMM896" s="156"/>
      <c r="FMN896" s="156"/>
      <c r="FMO896" s="156"/>
      <c r="FMP896" s="156"/>
      <c r="FMQ896" s="156"/>
      <c r="FMR896" s="156"/>
      <c r="FMS896" s="156"/>
      <c r="FMT896" s="156"/>
      <c r="FMU896" s="156"/>
      <c r="FMV896" s="156"/>
      <c r="FMW896" s="156"/>
      <c r="FMX896" s="156"/>
      <c r="FMY896" s="156"/>
      <c r="FMZ896" s="156"/>
      <c r="FNA896" s="156"/>
      <c r="FNB896" s="156"/>
      <c r="FNC896" s="156"/>
      <c r="FND896" s="156"/>
      <c r="FNE896" s="156"/>
      <c r="FNF896" s="156"/>
      <c r="FNG896" s="156"/>
      <c r="FNH896" s="156"/>
      <c r="FNI896" s="156"/>
      <c r="FNJ896" s="156"/>
      <c r="FNK896" s="156"/>
      <c r="FNL896" s="156"/>
      <c r="FNM896" s="156"/>
      <c r="FNN896" s="156"/>
      <c r="FNO896" s="156"/>
      <c r="FNP896" s="156"/>
      <c r="FNQ896" s="156"/>
      <c r="FNR896" s="156"/>
      <c r="FNS896" s="156"/>
      <c r="FNT896" s="156"/>
      <c r="FNU896" s="156"/>
      <c r="FNV896" s="156"/>
      <c r="FNW896" s="156"/>
      <c r="FNX896" s="156"/>
      <c r="FNY896" s="156"/>
      <c r="FNZ896" s="156"/>
      <c r="FOA896" s="156"/>
      <c r="FOB896" s="156"/>
      <c r="FOC896" s="156"/>
      <c r="FOD896" s="156"/>
      <c r="FOE896" s="156"/>
      <c r="FOF896" s="156"/>
      <c r="FOG896" s="156"/>
      <c r="FOH896" s="156"/>
      <c r="FOI896" s="156"/>
      <c r="FOJ896" s="156"/>
      <c r="FOK896" s="156"/>
      <c r="FOL896" s="156"/>
      <c r="FOM896" s="156"/>
      <c r="FON896" s="156"/>
      <c r="FOO896" s="156"/>
      <c r="FOP896" s="156"/>
      <c r="FOQ896" s="156"/>
      <c r="FOR896" s="156"/>
      <c r="FOS896" s="156"/>
      <c r="FOT896" s="156"/>
      <c r="FOU896" s="156"/>
      <c r="FOV896" s="156"/>
      <c r="FOW896" s="156"/>
      <c r="FOX896" s="156"/>
      <c r="FOY896" s="156"/>
      <c r="FOZ896" s="156"/>
      <c r="FPA896" s="156"/>
      <c r="FPB896" s="156"/>
      <c r="FPC896" s="156"/>
      <c r="FPD896" s="156"/>
      <c r="FPE896" s="156"/>
      <c r="FPF896" s="156"/>
      <c r="FPG896" s="156"/>
      <c r="FPH896" s="156"/>
      <c r="FPI896" s="156"/>
      <c r="FPJ896" s="156"/>
      <c r="FPK896" s="156"/>
      <c r="FPL896" s="156"/>
      <c r="FPM896" s="156"/>
      <c r="FPN896" s="156"/>
      <c r="FPO896" s="156"/>
      <c r="FPP896" s="156"/>
      <c r="FPQ896" s="156"/>
      <c r="FPR896" s="156"/>
      <c r="FPS896" s="156"/>
      <c r="FPT896" s="156"/>
      <c r="FPU896" s="156"/>
      <c r="FPV896" s="156"/>
      <c r="FPW896" s="156"/>
      <c r="FPX896" s="156"/>
      <c r="FPY896" s="156"/>
      <c r="FPZ896" s="156"/>
      <c r="FQA896" s="156"/>
      <c r="FQB896" s="156"/>
      <c r="FQC896" s="156"/>
      <c r="FQD896" s="156"/>
      <c r="FQE896" s="156"/>
      <c r="FQF896" s="156"/>
      <c r="FQG896" s="156"/>
      <c r="FQH896" s="156"/>
      <c r="FQI896" s="156"/>
      <c r="FQJ896" s="156"/>
      <c r="FQK896" s="156"/>
      <c r="FQL896" s="156"/>
      <c r="FQM896" s="156"/>
      <c r="FQN896" s="156"/>
      <c r="FQO896" s="156"/>
      <c r="FQP896" s="156"/>
      <c r="FQQ896" s="156"/>
      <c r="FQR896" s="156"/>
      <c r="FQS896" s="156"/>
      <c r="FQT896" s="156"/>
      <c r="FQU896" s="156"/>
      <c r="FQV896" s="156"/>
      <c r="FQW896" s="156"/>
      <c r="FQX896" s="156"/>
      <c r="FQY896" s="156"/>
      <c r="FQZ896" s="156"/>
      <c r="FRA896" s="156"/>
      <c r="FRB896" s="156"/>
      <c r="FRC896" s="156"/>
      <c r="FRD896" s="156"/>
      <c r="FRE896" s="156"/>
      <c r="FRF896" s="156"/>
      <c r="FRG896" s="156"/>
      <c r="FRH896" s="156"/>
      <c r="FRI896" s="156"/>
      <c r="FRJ896" s="156"/>
      <c r="FRK896" s="156"/>
      <c r="FRL896" s="156"/>
      <c r="FRM896" s="156"/>
      <c r="FRN896" s="156"/>
      <c r="FRO896" s="156"/>
      <c r="FRP896" s="156"/>
      <c r="FRQ896" s="156"/>
      <c r="FRR896" s="156"/>
      <c r="FRS896" s="156"/>
      <c r="FRT896" s="156"/>
      <c r="FRU896" s="156"/>
      <c r="FRV896" s="156"/>
      <c r="FRW896" s="156"/>
      <c r="FRX896" s="156"/>
      <c r="FRY896" s="156"/>
      <c r="FRZ896" s="156"/>
      <c r="FSA896" s="156"/>
      <c r="FSB896" s="156"/>
      <c r="FSC896" s="156"/>
      <c r="FSD896" s="156"/>
      <c r="FSE896" s="156"/>
      <c r="FSF896" s="156"/>
      <c r="FSG896" s="156"/>
      <c r="FSH896" s="156"/>
      <c r="FSI896" s="156"/>
      <c r="FSJ896" s="156"/>
      <c r="FSK896" s="156"/>
      <c r="FSL896" s="156"/>
      <c r="FSM896" s="156"/>
      <c r="FSN896" s="156"/>
      <c r="FSO896" s="156"/>
      <c r="FSP896" s="156"/>
      <c r="FSQ896" s="156"/>
      <c r="FSR896" s="156"/>
      <c r="FSS896" s="156"/>
      <c r="FST896" s="156"/>
      <c r="FSU896" s="156"/>
      <c r="FSV896" s="156"/>
      <c r="FSW896" s="156"/>
      <c r="FSX896" s="156"/>
      <c r="FSY896" s="156"/>
      <c r="FSZ896" s="156"/>
      <c r="FTA896" s="156"/>
      <c r="FTB896" s="156"/>
      <c r="FTC896" s="156"/>
      <c r="FTD896" s="156"/>
      <c r="FTE896" s="156"/>
      <c r="FTF896" s="156"/>
      <c r="FTG896" s="156"/>
      <c r="FTH896" s="156"/>
      <c r="FTI896" s="156"/>
      <c r="FTJ896" s="156"/>
      <c r="FTK896" s="156"/>
      <c r="FTL896" s="156"/>
      <c r="FTM896" s="156"/>
      <c r="FTN896" s="156"/>
      <c r="FTO896" s="156"/>
      <c r="FTP896" s="156"/>
      <c r="FTQ896" s="156"/>
      <c r="FTR896" s="156"/>
      <c r="FTS896" s="156"/>
      <c r="FTT896" s="156"/>
      <c r="FTU896" s="156"/>
      <c r="FTV896" s="156"/>
      <c r="FTW896" s="156"/>
      <c r="FTX896" s="156"/>
      <c r="FTY896" s="156"/>
      <c r="FTZ896" s="156"/>
      <c r="FUA896" s="156"/>
      <c r="FUB896" s="156"/>
      <c r="FUC896" s="156"/>
      <c r="FUD896" s="156"/>
      <c r="FUE896" s="156"/>
      <c r="FUF896" s="156"/>
      <c r="FUG896" s="156"/>
      <c r="FUH896" s="156"/>
      <c r="FUI896" s="156"/>
      <c r="FUJ896" s="156"/>
      <c r="FUK896" s="156"/>
      <c r="FUL896" s="156"/>
      <c r="FUM896" s="156"/>
      <c r="FUN896" s="156"/>
      <c r="FUO896" s="156"/>
      <c r="FUP896" s="156"/>
      <c r="FUQ896" s="156"/>
      <c r="FUR896" s="156"/>
      <c r="FUS896" s="156"/>
      <c r="FUT896" s="156"/>
      <c r="FUU896" s="156"/>
      <c r="FUV896" s="156"/>
      <c r="FUW896" s="156"/>
      <c r="FUX896" s="156"/>
      <c r="FUY896" s="156"/>
      <c r="FUZ896" s="156"/>
      <c r="FVA896" s="156"/>
      <c r="FVB896" s="156"/>
      <c r="FVC896" s="156"/>
      <c r="FVD896" s="156"/>
      <c r="FVE896" s="156"/>
      <c r="FVF896" s="156"/>
      <c r="FVG896" s="156"/>
      <c r="FVH896" s="156"/>
      <c r="FVI896" s="156"/>
      <c r="FVJ896" s="156"/>
      <c r="FVK896" s="156"/>
      <c r="FVL896" s="156"/>
      <c r="FVM896" s="156"/>
      <c r="FVN896" s="156"/>
      <c r="FVO896" s="156"/>
      <c r="FVP896" s="156"/>
      <c r="FVQ896" s="156"/>
      <c r="FVR896" s="156"/>
      <c r="FVS896" s="156"/>
      <c r="FVT896" s="156"/>
      <c r="FVU896" s="156"/>
      <c r="FVV896" s="156"/>
      <c r="FVW896" s="156"/>
      <c r="FVX896" s="156"/>
      <c r="FVY896" s="156"/>
      <c r="FVZ896" s="156"/>
      <c r="FWA896" s="156"/>
      <c r="FWB896" s="156"/>
      <c r="FWC896" s="156"/>
      <c r="FWD896" s="156"/>
      <c r="FWE896" s="156"/>
      <c r="FWF896" s="156"/>
      <c r="FWG896" s="156"/>
      <c r="FWH896" s="156"/>
      <c r="FWI896" s="156"/>
      <c r="FWJ896" s="156"/>
      <c r="FWK896" s="156"/>
      <c r="FWL896" s="156"/>
      <c r="FWM896" s="156"/>
      <c r="FWN896" s="156"/>
      <c r="FWO896" s="156"/>
      <c r="FWP896" s="156"/>
      <c r="FWQ896" s="156"/>
      <c r="FWR896" s="156"/>
      <c r="FWS896" s="156"/>
      <c r="FWT896" s="156"/>
      <c r="FWU896" s="156"/>
      <c r="FWV896" s="156"/>
      <c r="FWW896" s="156"/>
      <c r="FWX896" s="156"/>
      <c r="FWY896" s="156"/>
      <c r="FWZ896" s="156"/>
      <c r="FXA896" s="156"/>
      <c r="FXB896" s="156"/>
      <c r="FXC896" s="156"/>
      <c r="FXD896" s="156"/>
      <c r="FXE896" s="156"/>
      <c r="FXF896" s="156"/>
      <c r="FXG896" s="156"/>
      <c r="FXH896" s="156"/>
      <c r="FXI896" s="156"/>
      <c r="FXJ896" s="156"/>
      <c r="FXK896" s="156"/>
      <c r="FXL896" s="156"/>
      <c r="FXM896" s="156"/>
      <c r="FXN896" s="156"/>
      <c r="FXO896" s="156"/>
      <c r="FXP896" s="156"/>
      <c r="FXQ896" s="156"/>
      <c r="FXR896" s="156"/>
      <c r="FXS896" s="156"/>
      <c r="FXT896" s="156"/>
      <c r="FXU896" s="156"/>
      <c r="FXV896" s="156"/>
      <c r="FXW896" s="156"/>
      <c r="FXX896" s="156"/>
      <c r="FXY896" s="156"/>
      <c r="FXZ896" s="156"/>
      <c r="FYA896" s="156"/>
      <c r="FYB896" s="156"/>
      <c r="FYC896" s="156"/>
      <c r="FYD896" s="156"/>
      <c r="FYE896" s="156"/>
      <c r="FYF896" s="156"/>
      <c r="FYG896" s="156"/>
      <c r="FYH896" s="156"/>
      <c r="FYI896" s="156"/>
      <c r="FYJ896" s="156"/>
      <c r="FYK896" s="156"/>
      <c r="FYL896" s="156"/>
      <c r="FYM896" s="156"/>
      <c r="FYN896" s="156"/>
      <c r="FYO896" s="156"/>
      <c r="FYP896" s="156"/>
      <c r="FYQ896" s="156"/>
      <c r="FYR896" s="156"/>
      <c r="FYS896" s="156"/>
      <c r="FYT896" s="156"/>
      <c r="FYU896" s="156"/>
      <c r="FYV896" s="156"/>
      <c r="FYW896" s="156"/>
      <c r="FYX896" s="156"/>
      <c r="FYY896" s="156"/>
      <c r="FYZ896" s="156"/>
      <c r="FZA896" s="156"/>
      <c r="FZB896" s="156"/>
      <c r="FZC896" s="156"/>
      <c r="FZD896" s="156"/>
      <c r="FZE896" s="156"/>
      <c r="FZF896" s="156"/>
      <c r="FZG896" s="156"/>
      <c r="FZH896" s="156"/>
      <c r="FZI896" s="156"/>
      <c r="FZJ896" s="156"/>
      <c r="FZK896" s="156"/>
      <c r="FZL896" s="156"/>
      <c r="FZM896" s="156"/>
      <c r="FZN896" s="156"/>
      <c r="FZO896" s="156"/>
      <c r="FZP896" s="156"/>
      <c r="FZQ896" s="156"/>
      <c r="FZR896" s="156"/>
      <c r="FZS896" s="156"/>
      <c r="FZT896" s="156"/>
      <c r="FZU896" s="156"/>
      <c r="FZV896" s="156"/>
      <c r="FZW896" s="156"/>
      <c r="FZX896" s="156"/>
      <c r="FZY896" s="156"/>
      <c r="FZZ896" s="156"/>
      <c r="GAA896" s="156"/>
      <c r="GAB896" s="156"/>
      <c r="GAC896" s="156"/>
      <c r="GAD896" s="156"/>
      <c r="GAE896" s="156"/>
      <c r="GAF896" s="156"/>
      <c r="GAG896" s="156"/>
      <c r="GAH896" s="156"/>
      <c r="GAI896" s="156"/>
      <c r="GAJ896" s="156"/>
      <c r="GAK896" s="156"/>
      <c r="GAL896" s="156"/>
      <c r="GAM896" s="156"/>
      <c r="GAN896" s="156"/>
      <c r="GAO896" s="156"/>
      <c r="GAP896" s="156"/>
      <c r="GAQ896" s="156"/>
      <c r="GAR896" s="156"/>
      <c r="GAS896" s="156"/>
      <c r="GAT896" s="156"/>
      <c r="GAU896" s="156"/>
      <c r="GAV896" s="156"/>
      <c r="GAW896" s="156"/>
      <c r="GAX896" s="156"/>
      <c r="GAY896" s="156"/>
      <c r="GAZ896" s="156"/>
      <c r="GBA896" s="156"/>
      <c r="GBB896" s="156"/>
      <c r="GBC896" s="156"/>
      <c r="GBD896" s="156"/>
      <c r="GBE896" s="156"/>
      <c r="GBF896" s="156"/>
      <c r="GBG896" s="156"/>
      <c r="GBH896" s="156"/>
      <c r="GBI896" s="156"/>
      <c r="GBJ896" s="156"/>
      <c r="GBK896" s="156"/>
      <c r="GBL896" s="156"/>
      <c r="GBM896" s="156"/>
      <c r="GBN896" s="156"/>
      <c r="GBO896" s="156"/>
      <c r="GBP896" s="156"/>
      <c r="GBQ896" s="156"/>
      <c r="GBR896" s="156"/>
      <c r="GBS896" s="156"/>
      <c r="GBT896" s="156"/>
      <c r="GBU896" s="156"/>
      <c r="GBV896" s="156"/>
      <c r="GBW896" s="156"/>
      <c r="GBX896" s="156"/>
      <c r="GBY896" s="156"/>
      <c r="GBZ896" s="156"/>
      <c r="GCA896" s="156"/>
      <c r="GCB896" s="156"/>
      <c r="GCC896" s="156"/>
      <c r="GCD896" s="156"/>
      <c r="GCE896" s="156"/>
      <c r="GCF896" s="156"/>
      <c r="GCG896" s="156"/>
      <c r="GCH896" s="156"/>
      <c r="GCI896" s="156"/>
      <c r="GCJ896" s="156"/>
      <c r="GCK896" s="156"/>
      <c r="GCL896" s="156"/>
      <c r="GCM896" s="156"/>
      <c r="GCN896" s="156"/>
      <c r="GCO896" s="156"/>
      <c r="GCP896" s="156"/>
      <c r="GCQ896" s="156"/>
      <c r="GCR896" s="156"/>
      <c r="GCS896" s="156"/>
      <c r="GCT896" s="156"/>
      <c r="GCU896" s="156"/>
      <c r="GCV896" s="156"/>
      <c r="GCW896" s="156"/>
      <c r="GCX896" s="156"/>
      <c r="GCY896" s="156"/>
      <c r="GCZ896" s="156"/>
      <c r="GDA896" s="156"/>
      <c r="GDB896" s="156"/>
      <c r="GDC896" s="156"/>
      <c r="GDD896" s="156"/>
      <c r="GDE896" s="156"/>
      <c r="GDF896" s="156"/>
      <c r="GDG896" s="156"/>
      <c r="GDH896" s="156"/>
      <c r="GDI896" s="156"/>
      <c r="GDJ896" s="156"/>
      <c r="GDK896" s="156"/>
      <c r="GDL896" s="156"/>
      <c r="GDM896" s="156"/>
      <c r="GDN896" s="156"/>
      <c r="GDO896" s="156"/>
      <c r="GDP896" s="156"/>
      <c r="GDQ896" s="156"/>
      <c r="GDR896" s="156"/>
      <c r="GDS896" s="156"/>
      <c r="GDT896" s="156"/>
      <c r="GDU896" s="156"/>
      <c r="GDV896" s="156"/>
      <c r="GDW896" s="156"/>
      <c r="GDX896" s="156"/>
      <c r="GDY896" s="156"/>
      <c r="GDZ896" s="156"/>
      <c r="GEA896" s="156"/>
      <c r="GEB896" s="156"/>
      <c r="GEC896" s="156"/>
      <c r="GED896" s="156"/>
      <c r="GEE896" s="156"/>
      <c r="GEF896" s="156"/>
      <c r="GEG896" s="156"/>
      <c r="GEH896" s="156"/>
      <c r="GEI896" s="156"/>
      <c r="GEJ896" s="156"/>
      <c r="GEK896" s="156"/>
      <c r="GEL896" s="156"/>
      <c r="GEM896" s="156"/>
      <c r="GEN896" s="156"/>
      <c r="GEO896" s="156"/>
      <c r="GEP896" s="156"/>
      <c r="GEQ896" s="156"/>
      <c r="GER896" s="156"/>
      <c r="GES896" s="156"/>
      <c r="GET896" s="156"/>
      <c r="GEU896" s="156"/>
      <c r="GEV896" s="156"/>
      <c r="GEW896" s="156"/>
      <c r="GEX896" s="156"/>
      <c r="GEY896" s="156"/>
      <c r="GEZ896" s="156"/>
      <c r="GFA896" s="156"/>
      <c r="GFB896" s="156"/>
      <c r="GFC896" s="156"/>
      <c r="GFD896" s="156"/>
      <c r="GFE896" s="156"/>
      <c r="GFF896" s="156"/>
      <c r="GFG896" s="156"/>
      <c r="GFH896" s="156"/>
      <c r="GFI896" s="156"/>
      <c r="GFJ896" s="156"/>
      <c r="GFK896" s="156"/>
      <c r="GFL896" s="156"/>
      <c r="GFM896" s="156"/>
      <c r="GFN896" s="156"/>
      <c r="GFO896" s="156"/>
      <c r="GFP896" s="156"/>
      <c r="GFQ896" s="156"/>
      <c r="GFR896" s="156"/>
      <c r="GFS896" s="156"/>
      <c r="GFT896" s="156"/>
      <c r="GFU896" s="156"/>
      <c r="GFV896" s="156"/>
      <c r="GFW896" s="156"/>
      <c r="GFX896" s="156"/>
      <c r="GFY896" s="156"/>
      <c r="GFZ896" s="156"/>
      <c r="GGA896" s="156"/>
      <c r="GGB896" s="156"/>
      <c r="GGC896" s="156"/>
      <c r="GGD896" s="156"/>
      <c r="GGE896" s="156"/>
      <c r="GGF896" s="156"/>
      <c r="GGG896" s="156"/>
      <c r="GGH896" s="156"/>
      <c r="GGI896" s="156"/>
      <c r="GGJ896" s="156"/>
      <c r="GGK896" s="156"/>
      <c r="GGL896" s="156"/>
      <c r="GGM896" s="156"/>
      <c r="GGN896" s="156"/>
      <c r="GGO896" s="156"/>
      <c r="GGP896" s="156"/>
      <c r="GGQ896" s="156"/>
      <c r="GGR896" s="156"/>
      <c r="GGS896" s="156"/>
      <c r="GGT896" s="156"/>
      <c r="GGU896" s="156"/>
      <c r="GGV896" s="156"/>
      <c r="GGW896" s="156"/>
      <c r="GGX896" s="156"/>
      <c r="GGY896" s="156"/>
      <c r="GGZ896" s="156"/>
      <c r="GHA896" s="156"/>
      <c r="GHB896" s="156"/>
      <c r="GHC896" s="156"/>
      <c r="GHD896" s="156"/>
      <c r="GHE896" s="156"/>
      <c r="GHF896" s="156"/>
      <c r="GHG896" s="156"/>
      <c r="GHH896" s="156"/>
      <c r="GHI896" s="156"/>
      <c r="GHJ896" s="156"/>
      <c r="GHK896" s="156"/>
      <c r="GHL896" s="156"/>
      <c r="GHM896" s="156"/>
      <c r="GHN896" s="156"/>
      <c r="GHO896" s="156"/>
      <c r="GHP896" s="156"/>
      <c r="GHQ896" s="156"/>
      <c r="GHR896" s="156"/>
      <c r="GHS896" s="156"/>
      <c r="GHT896" s="156"/>
      <c r="GHU896" s="156"/>
      <c r="GHV896" s="156"/>
      <c r="GHW896" s="156"/>
      <c r="GHX896" s="156"/>
      <c r="GHY896" s="156"/>
      <c r="GHZ896" s="156"/>
      <c r="GIA896" s="156"/>
      <c r="GIB896" s="156"/>
      <c r="GIC896" s="156"/>
      <c r="GID896" s="156"/>
      <c r="GIE896" s="156"/>
      <c r="GIF896" s="156"/>
      <c r="GIG896" s="156"/>
      <c r="GIH896" s="156"/>
      <c r="GII896" s="156"/>
      <c r="GIJ896" s="156"/>
      <c r="GIK896" s="156"/>
      <c r="GIL896" s="156"/>
      <c r="GIM896" s="156"/>
      <c r="GIN896" s="156"/>
      <c r="GIO896" s="156"/>
      <c r="GIP896" s="156"/>
      <c r="GIQ896" s="156"/>
      <c r="GIR896" s="156"/>
      <c r="GIS896" s="156"/>
      <c r="GIT896" s="156"/>
      <c r="GIU896" s="156"/>
      <c r="GIV896" s="156"/>
      <c r="GIW896" s="156"/>
      <c r="GIX896" s="156"/>
      <c r="GIY896" s="156"/>
      <c r="GIZ896" s="156"/>
      <c r="GJA896" s="156"/>
      <c r="GJB896" s="156"/>
      <c r="GJC896" s="156"/>
      <c r="GJD896" s="156"/>
      <c r="GJE896" s="156"/>
      <c r="GJF896" s="156"/>
      <c r="GJG896" s="156"/>
      <c r="GJH896" s="156"/>
      <c r="GJI896" s="156"/>
      <c r="GJJ896" s="156"/>
      <c r="GJK896" s="156"/>
      <c r="GJL896" s="156"/>
      <c r="GJM896" s="156"/>
      <c r="GJN896" s="156"/>
      <c r="GJO896" s="156"/>
      <c r="GJP896" s="156"/>
      <c r="GJQ896" s="156"/>
      <c r="GJR896" s="156"/>
      <c r="GJS896" s="156"/>
      <c r="GJT896" s="156"/>
      <c r="GJU896" s="156"/>
      <c r="GJV896" s="156"/>
      <c r="GJW896" s="156"/>
      <c r="GJX896" s="156"/>
      <c r="GJY896" s="156"/>
      <c r="GJZ896" s="156"/>
      <c r="GKA896" s="156"/>
      <c r="GKB896" s="156"/>
      <c r="GKC896" s="156"/>
      <c r="GKD896" s="156"/>
      <c r="GKE896" s="156"/>
      <c r="GKF896" s="156"/>
      <c r="GKG896" s="156"/>
      <c r="GKH896" s="156"/>
      <c r="GKI896" s="156"/>
      <c r="GKJ896" s="156"/>
      <c r="GKK896" s="156"/>
      <c r="GKL896" s="156"/>
      <c r="GKM896" s="156"/>
      <c r="GKN896" s="156"/>
      <c r="GKO896" s="156"/>
      <c r="GKP896" s="156"/>
      <c r="GKQ896" s="156"/>
      <c r="GKR896" s="156"/>
      <c r="GKS896" s="156"/>
      <c r="GKT896" s="156"/>
      <c r="GKU896" s="156"/>
      <c r="GKV896" s="156"/>
      <c r="GKW896" s="156"/>
      <c r="GKX896" s="156"/>
      <c r="GKY896" s="156"/>
      <c r="GKZ896" s="156"/>
      <c r="GLA896" s="156"/>
      <c r="GLB896" s="156"/>
      <c r="GLC896" s="156"/>
      <c r="GLD896" s="156"/>
      <c r="GLE896" s="156"/>
      <c r="GLF896" s="156"/>
      <c r="GLG896" s="156"/>
      <c r="GLH896" s="156"/>
      <c r="GLI896" s="156"/>
      <c r="GLJ896" s="156"/>
      <c r="GLK896" s="156"/>
      <c r="GLL896" s="156"/>
      <c r="GLM896" s="156"/>
      <c r="GLN896" s="156"/>
      <c r="GLO896" s="156"/>
      <c r="GLP896" s="156"/>
      <c r="GLQ896" s="156"/>
      <c r="GLR896" s="156"/>
      <c r="GLS896" s="156"/>
      <c r="GLT896" s="156"/>
      <c r="GLU896" s="156"/>
      <c r="GLV896" s="156"/>
      <c r="GLW896" s="156"/>
      <c r="GLX896" s="156"/>
      <c r="GLY896" s="156"/>
      <c r="GLZ896" s="156"/>
      <c r="GMA896" s="156"/>
      <c r="GMB896" s="156"/>
      <c r="GMC896" s="156"/>
      <c r="GMD896" s="156"/>
      <c r="GME896" s="156"/>
      <c r="GMF896" s="156"/>
      <c r="GMG896" s="156"/>
      <c r="GMH896" s="156"/>
      <c r="GMI896" s="156"/>
      <c r="GMJ896" s="156"/>
      <c r="GMK896" s="156"/>
      <c r="GML896" s="156"/>
      <c r="GMM896" s="156"/>
      <c r="GMN896" s="156"/>
      <c r="GMO896" s="156"/>
      <c r="GMP896" s="156"/>
      <c r="GMQ896" s="156"/>
      <c r="GMR896" s="156"/>
      <c r="GMS896" s="156"/>
      <c r="GMT896" s="156"/>
      <c r="GMU896" s="156"/>
      <c r="GMV896" s="156"/>
      <c r="GMW896" s="156"/>
      <c r="GMX896" s="156"/>
      <c r="GMY896" s="156"/>
      <c r="GMZ896" s="156"/>
      <c r="GNA896" s="156"/>
      <c r="GNB896" s="156"/>
      <c r="GNC896" s="156"/>
      <c r="GND896" s="156"/>
      <c r="GNE896" s="156"/>
      <c r="GNF896" s="156"/>
      <c r="GNG896" s="156"/>
      <c r="GNH896" s="156"/>
      <c r="GNI896" s="156"/>
      <c r="GNJ896" s="156"/>
      <c r="GNK896" s="156"/>
      <c r="GNL896" s="156"/>
      <c r="GNM896" s="156"/>
      <c r="GNN896" s="156"/>
      <c r="GNO896" s="156"/>
      <c r="GNP896" s="156"/>
      <c r="GNQ896" s="156"/>
      <c r="GNR896" s="156"/>
      <c r="GNS896" s="156"/>
      <c r="GNT896" s="156"/>
      <c r="GNU896" s="156"/>
      <c r="GNV896" s="156"/>
      <c r="GNW896" s="156"/>
      <c r="GNX896" s="156"/>
      <c r="GNY896" s="156"/>
      <c r="GNZ896" s="156"/>
      <c r="GOA896" s="156"/>
      <c r="GOB896" s="156"/>
      <c r="GOC896" s="156"/>
      <c r="GOD896" s="156"/>
      <c r="GOE896" s="156"/>
      <c r="GOF896" s="156"/>
      <c r="GOG896" s="156"/>
      <c r="GOH896" s="156"/>
      <c r="GOI896" s="156"/>
      <c r="GOJ896" s="156"/>
      <c r="GOK896" s="156"/>
      <c r="GOL896" s="156"/>
      <c r="GOM896" s="156"/>
      <c r="GON896" s="156"/>
      <c r="GOO896" s="156"/>
      <c r="GOP896" s="156"/>
      <c r="GOQ896" s="156"/>
      <c r="GOR896" s="156"/>
      <c r="GOS896" s="156"/>
      <c r="GOT896" s="156"/>
      <c r="GOU896" s="156"/>
      <c r="GOV896" s="156"/>
      <c r="GOW896" s="156"/>
      <c r="GOX896" s="156"/>
      <c r="GOY896" s="156"/>
      <c r="GOZ896" s="156"/>
      <c r="GPA896" s="156"/>
      <c r="GPB896" s="156"/>
      <c r="GPC896" s="156"/>
      <c r="GPD896" s="156"/>
      <c r="GPE896" s="156"/>
      <c r="GPF896" s="156"/>
      <c r="GPG896" s="156"/>
      <c r="GPH896" s="156"/>
      <c r="GPI896" s="156"/>
      <c r="GPJ896" s="156"/>
      <c r="GPK896" s="156"/>
      <c r="GPL896" s="156"/>
      <c r="GPM896" s="156"/>
      <c r="GPN896" s="156"/>
      <c r="GPO896" s="156"/>
      <c r="GPP896" s="156"/>
      <c r="GPQ896" s="156"/>
      <c r="GPR896" s="156"/>
      <c r="GPS896" s="156"/>
      <c r="GPT896" s="156"/>
      <c r="GPU896" s="156"/>
      <c r="GPV896" s="156"/>
      <c r="GPW896" s="156"/>
      <c r="GPX896" s="156"/>
      <c r="GPY896" s="156"/>
      <c r="GPZ896" s="156"/>
      <c r="GQA896" s="156"/>
      <c r="GQB896" s="156"/>
      <c r="GQC896" s="156"/>
      <c r="GQD896" s="156"/>
      <c r="GQE896" s="156"/>
      <c r="GQF896" s="156"/>
      <c r="GQG896" s="156"/>
      <c r="GQH896" s="156"/>
      <c r="GQI896" s="156"/>
      <c r="GQJ896" s="156"/>
      <c r="GQK896" s="156"/>
      <c r="GQL896" s="156"/>
      <c r="GQM896" s="156"/>
      <c r="GQN896" s="156"/>
      <c r="GQO896" s="156"/>
      <c r="GQP896" s="156"/>
      <c r="GQQ896" s="156"/>
      <c r="GQR896" s="156"/>
      <c r="GQS896" s="156"/>
      <c r="GQT896" s="156"/>
      <c r="GQU896" s="156"/>
      <c r="GQV896" s="156"/>
      <c r="GQW896" s="156"/>
      <c r="GQX896" s="156"/>
      <c r="GQY896" s="156"/>
      <c r="GQZ896" s="156"/>
      <c r="GRA896" s="156"/>
      <c r="GRB896" s="156"/>
      <c r="GRC896" s="156"/>
      <c r="GRD896" s="156"/>
      <c r="GRE896" s="156"/>
      <c r="GRF896" s="156"/>
      <c r="GRG896" s="156"/>
      <c r="GRH896" s="156"/>
      <c r="GRI896" s="156"/>
      <c r="GRJ896" s="156"/>
      <c r="GRK896" s="156"/>
      <c r="GRL896" s="156"/>
      <c r="GRM896" s="156"/>
      <c r="GRN896" s="156"/>
      <c r="GRO896" s="156"/>
      <c r="GRP896" s="156"/>
      <c r="GRQ896" s="156"/>
      <c r="GRR896" s="156"/>
      <c r="GRS896" s="156"/>
      <c r="GRT896" s="156"/>
      <c r="GRU896" s="156"/>
      <c r="GRV896" s="156"/>
      <c r="GRW896" s="156"/>
      <c r="GRX896" s="156"/>
      <c r="GRY896" s="156"/>
      <c r="GRZ896" s="156"/>
      <c r="GSA896" s="156"/>
      <c r="GSB896" s="156"/>
      <c r="GSC896" s="156"/>
      <c r="GSD896" s="156"/>
      <c r="GSE896" s="156"/>
      <c r="GSF896" s="156"/>
      <c r="GSG896" s="156"/>
      <c r="GSH896" s="156"/>
      <c r="GSI896" s="156"/>
      <c r="GSJ896" s="156"/>
      <c r="GSK896" s="156"/>
      <c r="GSL896" s="156"/>
      <c r="GSM896" s="156"/>
      <c r="GSN896" s="156"/>
      <c r="GSO896" s="156"/>
      <c r="GSP896" s="156"/>
      <c r="GSQ896" s="156"/>
      <c r="GSR896" s="156"/>
      <c r="GSS896" s="156"/>
      <c r="GST896" s="156"/>
      <c r="GSU896" s="156"/>
      <c r="GSV896" s="156"/>
      <c r="GSW896" s="156"/>
      <c r="GSX896" s="156"/>
      <c r="GSY896" s="156"/>
      <c r="GSZ896" s="156"/>
      <c r="GTA896" s="156"/>
      <c r="GTB896" s="156"/>
      <c r="GTC896" s="156"/>
      <c r="GTD896" s="156"/>
      <c r="GTE896" s="156"/>
      <c r="GTF896" s="156"/>
      <c r="GTG896" s="156"/>
      <c r="GTH896" s="156"/>
      <c r="GTI896" s="156"/>
      <c r="GTJ896" s="156"/>
      <c r="GTK896" s="156"/>
      <c r="GTL896" s="156"/>
      <c r="GTM896" s="156"/>
      <c r="GTN896" s="156"/>
      <c r="GTO896" s="156"/>
      <c r="GTP896" s="156"/>
      <c r="GTQ896" s="156"/>
      <c r="GTR896" s="156"/>
      <c r="GTS896" s="156"/>
      <c r="GTT896" s="156"/>
      <c r="GTU896" s="156"/>
      <c r="GTV896" s="156"/>
      <c r="GTW896" s="156"/>
      <c r="GTX896" s="156"/>
      <c r="GTY896" s="156"/>
      <c r="GTZ896" s="156"/>
      <c r="GUA896" s="156"/>
      <c r="GUB896" s="156"/>
      <c r="GUC896" s="156"/>
      <c r="GUD896" s="156"/>
      <c r="GUE896" s="156"/>
      <c r="GUF896" s="156"/>
      <c r="GUG896" s="156"/>
      <c r="GUH896" s="156"/>
      <c r="GUI896" s="156"/>
      <c r="GUJ896" s="156"/>
      <c r="GUK896" s="156"/>
      <c r="GUL896" s="156"/>
      <c r="GUM896" s="156"/>
      <c r="GUN896" s="156"/>
      <c r="GUO896" s="156"/>
      <c r="GUP896" s="156"/>
      <c r="GUQ896" s="156"/>
      <c r="GUR896" s="156"/>
      <c r="GUS896" s="156"/>
      <c r="GUT896" s="156"/>
      <c r="GUU896" s="156"/>
      <c r="GUV896" s="156"/>
      <c r="GUW896" s="156"/>
      <c r="GUX896" s="156"/>
      <c r="GUY896" s="156"/>
      <c r="GUZ896" s="156"/>
      <c r="GVA896" s="156"/>
      <c r="GVB896" s="156"/>
      <c r="GVC896" s="156"/>
      <c r="GVD896" s="156"/>
      <c r="GVE896" s="156"/>
      <c r="GVF896" s="156"/>
      <c r="GVG896" s="156"/>
      <c r="GVH896" s="156"/>
      <c r="GVI896" s="156"/>
      <c r="GVJ896" s="156"/>
      <c r="GVK896" s="156"/>
      <c r="GVL896" s="156"/>
      <c r="GVM896" s="156"/>
      <c r="GVN896" s="156"/>
      <c r="GVO896" s="156"/>
      <c r="GVP896" s="156"/>
      <c r="GVQ896" s="156"/>
      <c r="GVR896" s="156"/>
      <c r="GVS896" s="156"/>
      <c r="GVT896" s="156"/>
      <c r="GVU896" s="156"/>
      <c r="GVV896" s="156"/>
      <c r="GVW896" s="156"/>
      <c r="GVX896" s="156"/>
      <c r="GVY896" s="156"/>
      <c r="GVZ896" s="156"/>
      <c r="GWA896" s="156"/>
      <c r="GWB896" s="156"/>
      <c r="GWC896" s="156"/>
      <c r="GWD896" s="156"/>
      <c r="GWE896" s="156"/>
      <c r="GWF896" s="156"/>
      <c r="GWG896" s="156"/>
      <c r="GWH896" s="156"/>
      <c r="GWI896" s="156"/>
      <c r="GWJ896" s="156"/>
      <c r="GWK896" s="156"/>
      <c r="GWL896" s="156"/>
      <c r="GWM896" s="156"/>
      <c r="GWN896" s="156"/>
      <c r="GWO896" s="156"/>
      <c r="GWP896" s="156"/>
      <c r="GWQ896" s="156"/>
      <c r="GWR896" s="156"/>
      <c r="GWS896" s="156"/>
      <c r="GWT896" s="156"/>
      <c r="GWU896" s="156"/>
      <c r="GWV896" s="156"/>
      <c r="GWW896" s="156"/>
      <c r="GWX896" s="156"/>
      <c r="GWY896" s="156"/>
      <c r="GWZ896" s="156"/>
      <c r="GXA896" s="156"/>
      <c r="GXB896" s="156"/>
      <c r="GXC896" s="156"/>
      <c r="GXD896" s="156"/>
      <c r="GXE896" s="156"/>
      <c r="GXF896" s="156"/>
      <c r="GXG896" s="156"/>
      <c r="GXH896" s="156"/>
      <c r="GXI896" s="156"/>
      <c r="GXJ896" s="156"/>
      <c r="GXK896" s="156"/>
      <c r="GXL896" s="156"/>
      <c r="GXM896" s="156"/>
      <c r="GXN896" s="156"/>
      <c r="GXO896" s="156"/>
      <c r="GXP896" s="156"/>
      <c r="GXQ896" s="156"/>
      <c r="GXR896" s="156"/>
      <c r="GXS896" s="156"/>
      <c r="GXT896" s="156"/>
      <c r="GXU896" s="156"/>
      <c r="GXV896" s="156"/>
      <c r="GXW896" s="156"/>
      <c r="GXX896" s="156"/>
      <c r="GXY896" s="156"/>
      <c r="GXZ896" s="156"/>
      <c r="GYA896" s="156"/>
      <c r="GYB896" s="156"/>
      <c r="GYC896" s="156"/>
      <c r="GYD896" s="156"/>
      <c r="GYE896" s="156"/>
      <c r="GYF896" s="156"/>
      <c r="GYG896" s="156"/>
      <c r="GYH896" s="156"/>
      <c r="GYI896" s="156"/>
      <c r="GYJ896" s="156"/>
      <c r="GYK896" s="156"/>
      <c r="GYL896" s="156"/>
      <c r="GYM896" s="156"/>
      <c r="GYN896" s="156"/>
      <c r="GYO896" s="156"/>
      <c r="GYP896" s="156"/>
      <c r="GYQ896" s="156"/>
      <c r="GYR896" s="156"/>
      <c r="GYS896" s="156"/>
      <c r="GYT896" s="156"/>
      <c r="GYU896" s="156"/>
      <c r="GYV896" s="156"/>
      <c r="GYW896" s="156"/>
      <c r="GYX896" s="156"/>
      <c r="GYY896" s="156"/>
      <c r="GYZ896" s="156"/>
      <c r="GZA896" s="156"/>
      <c r="GZB896" s="156"/>
      <c r="GZC896" s="156"/>
      <c r="GZD896" s="156"/>
      <c r="GZE896" s="156"/>
      <c r="GZF896" s="156"/>
      <c r="GZG896" s="156"/>
      <c r="GZH896" s="156"/>
      <c r="GZI896" s="156"/>
      <c r="GZJ896" s="156"/>
      <c r="GZK896" s="156"/>
      <c r="GZL896" s="156"/>
      <c r="GZM896" s="156"/>
      <c r="GZN896" s="156"/>
      <c r="GZO896" s="156"/>
      <c r="GZP896" s="156"/>
      <c r="GZQ896" s="156"/>
      <c r="GZR896" s="156"/>
      <c r="GZS896" s="156"/>
      <c r="GZT896" s="156"/>
      <c r="GZU896" s="156"/>
      <c r="GZV896" s="156"/>
      <c r="GZW896" s="156"/>
      <c r="GZX896" s="156"/>
      <c r="GZY896" s="156"/>
      <c r="GZZ896" s="156"/>
      <c r="HAA896" s="156"/>
      <c r="HAB896" s="156"/>
      <c r="HAC896" s="156"/>
      <c r="HAD896" s="156"/>
      <c r="HAE896" s="156"/>
      <c r="HAF896" s="156"/>
      <c r="HAG896" s="156"/>
      <c r="HAH896" s="156"/>
      <c r="HAI896" s="156"/>
      <c r="HAJ896" s="156"/>
      <c r="HAK896" s="156"/>
      <c r="HAL896" s="156"/>
      <c r="HAM896" s="156"/>
      <c r="HAN896" s="156"/>
      <c r="HAO896" s="156"/>
      <c r="HAP896" s="156"/>
      <c r="HAQ896" s="156"/>
      <c r="HAR896" s="156"/>
      <c r="HAS896" s="156"/>
      <c r="HAT896" s="156"/>
      <c r="HAU896" s="156"/>
      <c r="HAV896" s="156"/>
      <c r="HAW896" s="156"/>
      <c r="HAX896" s="156"/>
      <c r="HAY896" s="156"/>
      <c r="HAZ896" s="156"/>
      <c r="HBA896" s="156"/>
      <c r="HBB896" s="156"/>
      <c r="HBC896" s="156"/>
      <c r="HBD896" s="156"/>
      <c r="HBE896" s="156"/>
      <c r="HBF896" s="156"/>
      <c r="HBG896" s="156"/>
      <c r="HBH896" s="156"/>
      <c r="HBI896" s="156"/>
      <c r="HBJ896" s="156"/>
      <c r="HBK896" s="156"/>
      <c r="HBL896" s="156"/>
      <c r="HBM896" s="156"/>
      <c r="HBN896" s="156"/>
      <c r="HBO896" s="156"/>
      <c r="HBP896" s="156"/>
      <c r="HBQ896" s="156"/>
      <c r="HBR896" s="156"/>
      <c r="HBS896" s="156"/>
      <c r="HBT896" s="156"/>
      <c r="HBU896" s="156"/>
      <c r="HBV896" s="156"/>
      <c r="HBW896" s="156"/>
      <c r="HBX896" s="156"/>
      <c r="HBY896" s="156"/>
      <c r="HBZ896" s="156"/>
      <c r="HCA896" s="156"/>
      <c r="HCB896" s="156"/>
      <c r="HCC896" s="156"/>
      <c r="HCD896" s="156"/>
      <c r="HCE896" s="156"/>
      <c r="HCF896" s="156"/>
      <c r="HCG896" s="156"/>
      <c r="HCH896" s="156"/>
      <c r="HCI896" s="156"/>
      <c r="HCJ896" s="156"/>
      <c r="HCK896" s="156"/>
      <c r="HCL896" s="156"/>
      <c r="HCM896" s="156"/>
      <c r="HCN896" s="156"/>
      <c r="HCO896" s="156"/>
      <c r="HCP896" s="156"/>
      <c r="HCQ896" s="156"/>
      <c r="HCR896" s="156"/>
      <c r="HCS896" s="156"/>
      <c r="HCT896" s="156"/>
      <c r="HCU896" s="156"/>
      <c r="HCV896" s="156"/>
      <c r="HCW896" s="156"/>
      <c r="HCX896" s="156"/>
      <c r="HCY896" s="156"/>
      <c r="HCZ896" s="156"/>
      <c r="HDA896" s="156"/>
      <c r="HDB896" s="156"/>
      <c r="HDC896" s="156"/>
      <c r="HDD896" s="156"/>
      <c r="HDE896" s="156"/>
      <c r="HDF896" s="156"/>
      <c r="HDG896" s="156"/>
      <c r="HDH896" s="156"/>
      <c r="HDI896" s="156"/>
      <c r="HDJ896" s="156"/>
      <c r="HDK896" s="156"/>
      <c r="HDL896" s="156"/>
      <c r="HDM896" s="156"/>
      <c r="HDN896" s="156"/>
      <c r="HDO896" s="156"/>
      <c r="HDP896" s="156"/>
      <c r="HDQ896" s="156"/>
      <c r="HDR896" s="156"/>
      <c r="HDS896" s="156"/>
      <c r="HDT896" s="156"/>
      <c r="HDU896" s="156"/>
      <c r="HDV896" s="156"/>
      <c r="HDW896" s="156"/>
      <c r="HDX896" s="156"/>
      <c r="HDY896" s="156"/>
      <c r="HDZ896" s="156"/>
      <c r="HEA896" s="156"/>
      <c r="HEB896" s="156"/>
      <c r="HEC896" s="156"/>
      <c r="HED896" s="156"/>
      <c r="HEE896" s="156"/>
      <c r="HEF896" s="156"/>
      <c r="HEG896" s="156"/>
      <c r="HEH896" s="156"/>
      <c r="HEI896" s="156"/>
      <c r="HEJ896" s="156"/>
      <c r="HEK896" s="156"/>
      <c r="HEL896" s="156"/>
      <c r="HEM896" s="156"/>
      <c r="HEN896" s="156"/>
      <c r="HEO896" s="156"/>
      <c r="HEP896" s="156"/>
      <c r="HEQ896" s="156"/>
      <c r="HER896" s="156"/>
      <c r="HES896" s="156"/>
      <c r="HET896" s="156"/>
      <c r="HEU896" s="156"/>
      <c r="HEV896" s="156"/>
      <c r="HEW896" s="156"/>
      <c r="HEX896" s="156"/>
      <c r="HEY896" s="156"/>
      <c r="HEZ896" s="156"/>
      <c r="HFA896" s="156"/>
      <c r="HFB896" s="156"/>
      <c r="HFC896" s="156"/>
      <c r="HFD896" s="156"/>
      <c r="HFE896" s="156"/>
      <c r="HFF896" s="156"/>
      <c r="HFG896" s="156"/>
      <c r="HFH896" s="156"/>
      <c r="HFI896" s="156"/>
      <c r="HFJ896" s="156"/>
      <c r="HFK896" s="156"/>
      <c r="HFL896" s="156"/>
      <c r="HFM896" s="156"/>
      <c r="HFN896" s="156"/>
      <c r="HFO896" s="156"/>
      <c r="HFP896" s="156"/>
      <c r="HFQ896" s="156"/>
      <c r="HFR896" s="156"/>
      <c r="HFS896" s="156"/>
      <c r="HFT896" s="156"/>
      <c r="HFU896" s="156"/>
      <c r="HFV896" s="156"/>
      <c r="HFW896" s="156"/>
      <c r="HFX896" s="156"/>
      <c r="HFY896" s="156"/>
      <c r="HFZ896" s="156"/>
      <c r="HGA896" s="156"/>
      <c r="HGB896" s="156"/>
      <c r="HGC896" s="156"/>
      <c r="HGD896" s="156"/>
      <c r="HGE896" s="156"/>
      <c r="HGF896" s="156"/>
      <c r="HGG896" s="156"/>
      <c r="HGH896" s="156"/>
      <c r="HGI896" s="156"/>
      <c r="HGJ896" s="156"/>
      <c r="HGK896" s="156"/>
      <c r="HGL896" s="156"/>
      <c r="HGM896" s="156"/>
      <c r="HGN896" s="156"/>
      <c r="HGO896" s="156"/>
      <c r="HGP896" s="156"/>
      <c r="HGQ896" s="156"/>
      <c r="HGR896" s="156"/>
      <c r="HGS896" s="156"/>
      <c r="HGT896" s="156"/>
      <c r="HGU896" s="156"/>
      <c r="HGV896" s="156"/>
      <c r="HGW896" s="156"/>
      <c r="HGX896" s="156"/>
      <c r="HGY896" s="156"/>
      <c r="HGZ896" s="156"/>
      <c r="HHA896" s="156"/>
      <c r="HHB896" s="156"/>
      <c r="HHC896" s="156"/>
      <c r="HHD896" s="156"/>
      <c r="HHE896" s="156"/>
      <c r="HHF896" s="156"/>
      <c r="HHG896" s="156"/>
      <c r="HHH896" s="156"/>
      <c r="HHI896" s="156"/>
      <c r="HHJ896" s="156"/>
      <c r="HHK896" s="156"/>
      <c r="HHL896" s="156"/>
      <c r="HHM896" s="156"/>
      <c r="HHN896" s="156"/>
      <c r="HHO896" s="156"/>
      <c r="HHP896" s="156"/>
      <c r="HHQ896" s="156"/>
      <c r="HHR896" s="156"/>
      <c r="HHS896" s="156"/>
      <c r="HHT896" s="156"/>
      <c r="HHU896" s="156"/>
      <c r="HHV896" s="156"/>
      <c r="HHW896" s="156"/>
      <c r="HHX896" s="156"/>
      <c r="HHY896" s="156"/>
      <c r="HHZ896" s="156"/>
      <c r="HIA896" s="156"/>
      <c r="HIB896" s="156"/>
      <c r="HIC896" s="156"/>
      <c r="HID896" s="156"/>
      <c r="HIE896" s="156"/>
      <c r="HIF896" s="156"/>
      <c r="HIG896" s="156"/>
      <c r="HIH896" s="156"/>
      <c r="HII896" s="156"/>
      <c r="HIJ896" s="156"/>
      <c r="HIK896" s="156"/>
      <c r="HIL896" s="156"/>
      <c r="HIM896" s="156"/>
      <c r="HIN896" s="156"/>
      <c r="HIO896" s="156"/>
      <c r="HIP896" s="156"/>
      <c r="HIQ896" s="156"/>
      <c r="HIR896" s="156"/>
      <c r="HIS896" s="156"/>
      <c r="HIT896" s="156"/>
      <c r="HIU896" s="156"/>
      <c r="HIV896" s="156"/>
      <c r="HIW896" s="156"/>
      <c r="HIX896" s="156"/>
      <c r="HIY896" s="156"/>
      <c r="HIZ896" s="156"/>
      <c r="HJA896" s="156"/>
      <c r="HJB896" s="156"/>
      <c r="HJC896" s="156"/>
      <c r="HJD896" s="156"/>
      <c r="HJE896" s="156"/>
      <c r="HJF896" s="156"/>
      <c r="HJG896" s="156"/>
      <c r="HJH896" s="156"/>
      <c r="HJI896" s="156"/>
      <c r="HJJ896" s="156"/>
      <c r="HJK896" s="156"/>
      <c r="HJL896" s="156"/>
      <c r="HJM896" s="156"/>
      <c r="HJN896" s="156"/>
      <c r="HJO896" s="156"/>
      <c r="HJP896" s="156"/>
      <c r="HJQ896" s="156"/>
      <c r="HJR896" s="156"/>
      <c r="HJS896" s="156"/>
      <c r="HJT896" s="156"/>
      <c r="HJU896" s="156"/>
      <c r="HJV896" s="156"/>
      <c r="HJW896" s="156"/>
      <c r="HJX896" s="156"/>
      <c r="HJY896" s="156"/>
      <c r="HJZ896" s="156"/>
      <c r="HKA896" s="156"/>
      <c r="HKB896" s="156"/>
      <c r="HKC896" s="156"/>
      <c r="HKD896" s="156"/>
      <c r="HKE896" s="156"/>
      <c r="HKF896" s="156"/>
      <c r="HKG896" s="156"/>
      <c r="HKH896" s="156"/>
      <c r="HKI896" s="156"/>
      <c r="HKJ896" s="156"/>
      <c r="HKK896" s="156"/>
      <c r="HKL896" s="156"/>
      <c r="HKM896" s="156"/>
      <c r="HKN896" s="156"/>
      <c r="HKO896" s="156"/>
      <c r="HKP896" s="156"/>
      <c r="HKQ896" s="156"/>
      <c r="HKR896" s="156"/>
      <c r="HKS896" s="156"/>
      <c r="HKT896" s="156"/>
      <c r="HKU896" s="156"/>
      <c r="HKV896" s="156"/>
      <c r="HKW896" s="156"/>
      <c r="HKX896" s="156"/>
      <c r="HKY896" s="156"/>
      <c r="HKZ896" s="156"/>
      <c r="HLA896" s="156"/>
      <c r="HLB896" s="156"/>
      <c r="HLC896" s="156"/>
      <c r="HLD896" s="156"/>
      <c r="HLE896" s="156"/>
      <c r="HLF896" s="156"/>
      <c r="HLG896" s="156"/>
      <c r="HLH896" s="156"/>
      <c r="HLI896" s="156"/>
      <c r="HLJ896" s="156"/>
      <c r="HLK896" s="156"/>
      <c r="HLL896" s="156"/>
      <c r="HLM896" s="156"/>
      <c r="HLN896" s="156"/>
      <c r="HLO896" s="156"/>
      <c r="HLP896" s="156"/>
      <c r="HLQ896" s="156"/>
      <c r="HLR896" s="156"/>
      <c r="HLS896" s="156"/>
      <c r="HLT896" s="156"/>
      <c r="HLU896" s="156"/>
      <c r="HLV896" s="156"/>
      <c r="HLW896" s="156"/>
      <c r="HLX896" s="156"/>
      <c r="HLY896" s="156"/>
      <c r="HLZ896" s="156"/>
      <c r="HMA896" s="156"/>
      <c r="HMB896" s="156"/>
      <c r="HMC896" s="156"/>
      <c r="HMD896" s="156"/>
      <c r="HME896" s="156"/>
      <c r="HMF896" s="156"/>
      <c r="HMG896" s="156"/>
      <c r="HMH896" s="156"/>
      <c r="HMI896" s="156"/>
      <c r="HMJ896" s="156"/>
      <c r="HMK896" s="156"/>
      <c r="HML896" s="156"/>
      <c r="HMM896" s="156"/>
      <c r="HMN896" s="156"/>
      <c r="HMO896" s="156"/>
      <c r="HMP896" s="156"/>
      <c r="HMQ896" s="156"/>
      <c r="HMR896" s="156"/>
      <c r="HMS896" s="156"/>
      <c r="HMT896" s="156"/>
      <c r="HMU896" s="156"/>
      <c r="HMV896" s="156"/>
      <c r="HMW896" s="156"/>
      <c r="HMX896" s="156"/>
      <c r="HMY896" s="156"/>
      <c r="HMZ896" s="156"/>
      <c r="HNA896" s="156"/>
      <c r="HNB896" s="156"/>
      <c r="HNC896" s="156"/>
      <c r="HND896" s="156"/>
      <c r="HNE896" s="156"/>
      <c r="HNF896" s="156"/>
      <c r="HNG896" s="156"/>
      <c r="HNH896" s="156"/>
      <c r="HNI896" s="156"/>
      <c r="HNJ896" s="156"/>
      <c r="HNK896" s="156"/>
      <c r="HNL896" s="156"/>
      <c r="HNM896" s="156"/>
      <c r="HNN896" s="156"/>
      <c r="HNO896" s="156"/>
      <c r="HNP896" s="156"/>
      <c r="HNQ896" s="156"/>
      <c r="HNR896" s="156"/>
      <c r="HNS896" s="156"/>
      <c r="HNT896" s="156"/>
      <c r="HNU896" s="156"/>
      <c r="HNV896" s="156"/>
      <c r="HNW896" s="156"/>
      <c r="HNX896" s="156"/>
      <c r="HNY896" s="156"/>
      <c r="HNZ896" s="156"/>
      <c r="HOA896" s="156"/>
      <c r="HOB896" s="156"/>
      <c r="HOC896" s="156"/>
      <c r="HOD896" s="156"/>
      <c r="HOE896" s="156"/>
      <c r="HOF896" s="156"/>
      <c r="HOG896" s="156"/>
      <c r="HOH896" s="156"/>
      <c r="HOI896" s="156"/>
      <c r="HOJ896" s="156"/>
      <c r="HOK896" s="156"/>
      <c r="HOL896" s="156"/>
      <c r="HOM896" s="156"/>
      <c r="HON896" s="156"/>
      <c r="HOO896" s="156"/>
      <c r="HOP896" s="156"/>
      <c r="HOQ896" s="156"/>
      <c r="HOR896" s="156"/>
      <c r="HOS896" s="156"/>
      <c r="HOT896" s="156"/>
      <c r="HOU896" s="156"/>
      <c r="HOV896" s="156"/>
      <c r="HOW896" s="156"/>
      <c r="HOX896" s="156"/>
      <c r="HOY896" s="156"/>
      <c r="HOZ896" s="156"/>
      <c r="HPA896" s="156"/>
      <c r="HPB896" s="156"/>
      <c r="HPC896" s="156"/>
      <c r="HPD896" s="156"/>
      <c r="HPE896" s="156"/>
      <c r="HPF896" s="156"/>
      <c r="HPG896" s="156"/>
      <c r="HPH896" s="156"/>
      <c r="HPI896" s="156"/>
      <c r="HPJ896" s="156"/>
      <c r="HPK896" s="156"/>
      <c r="HPL896" s="156"/>
      <c r="HPM896" s="156"/>
      <c r="HPN896" s="156"/>
      <c r="HPO896" s="156"/>
      <c r="HPP896" s="156"/>
      <c r="HPQ896" s="156"/>
      <c r="HPR896" s="156"/>
      <c r="HPS896" s="156"/>
      <c r="HPT896" s="156"/>
      <c r="HPU896" s="156"/>
      <c r="HPV896" s="156"/>
      <c r="HPW896" s="156"/>
      <c r="HPX896" s="156"/>
      <c r="HPY896" s="156"/>
      <c r="HPZ896" s="156"/>
      <c r="HQA896" s="156"/>
      <c r="HQB896" s="156"/>
      <c r="HQC896" s="156"/>
      <c r="HQD896" s="156"/>
      <c r="HQE896" s="156"/>
      <c r="HQF896" s="156"/>
      <c r="HQG896" s="156"/>
      <c r="HQH896" s="156"/>
      <c r="HQI896" s="156"/>
      <c r="HQJ896" s="156"/>
      <c r="HQK896" s="156"/>
      <c r="HQL896" s="156"/>
      <c r="HQM896" s="156"/>
      <c r="HQN896" s="156"/>
      <c r="HQO896" s="156"/>
      <c r="HQP896" s="156"/>
      <c r="HQQ896" s="156"/>
      <c r="HQR896" s="156"/>
      <c r="HQS896" s="156"/>
      <c r="HQT896" s="156"/>
      <c r="HQU896" s="156"/>
      <c r="HQV896" s="156"/>
      <c r="HQW896" s="156"/>
      <c r="HQX896" s="156"/>
      <c r="HQY896" s="156"/>
      <c r="HQZ896" s="156"/>
      <c r="HRA896" s="156"/>
      <c r="HRB896" s="156"/>
      <c r="HRC896" s="156"/>
      <c r="HRD896" s="156"/>
      <c r="HRE896" s="156"/>
      <c r="HRF896" s="156"/>
      <c r="HRG896" s="156"/>
      <c r="HRH896" s="156"/>
      <c r="HRI896" s="156"/>
      <c r="HRJ896" s="156"/>
      <c r="HRK896" s="156"/>
      <c r="HRL896" s="156"/>
      <c r="HRM896" s="156"/>
      <c r="HRN896" s="156"/>
      <c r="HRO896" s="156"/>
      <c r="HRP896" s="156"/>
      <c r="HRQ896" s="156"/>
      <c r="HRR896" s="156"/>
      <c r="HRS896" s="156"/>
      <c r="HRT896" s="156"/>
      <c r="HRU896" s="156"/>
      <c r="HRV896" s="156"/>
      <c r="HRW896" s="156"/>
      <c r="HRX896" s="156"/>
      <c r="HRY896" s="156"/>
      <c r="HRZ896" s="156"/>
      <c r="HSA896" s="156"/>
      <c r="HSB896" s="156"/>
      <c r="HSC896" s="156"/>
      <c r="HSD896" s="156"/>
      <c r="HSE896" s="156"/>
      <c r="HSF896" s="156"/>
      <c r="HSG896" s="156"/>
      <c r="HSH896" s="156"/>
      <c r="HSI896" s="156"/>
      <c r="HSJ896" s="156"/>
      <c r="HSK896" s="156"/>
      <c r="HSL896" s="156"/>
      <c r="HSM896" s="156"/>
      <c r="HSN896" s="156"/>
      <c r="HSO896" s="156"/>
      <c r="HSP896" s="156"/>
      <c r="HSQ896" s="156"/>
      <c r="HSR896" s="156"/>
      <c r="HSS896" s="156"/>
      <c r="HST896" s="156"/>
      <c r="HSU896" s="156"/>
      <c r="HSV896" s="156"/>
      <c r="HSW896" s="156"/>
      <c r="HSX896" s="156"/>
      <c r="HSY896" s="156"/>
      <c r="HSZ896" s="156"/>
      <c r="HTA896" s="156"/>
      <c r="HTB896" s="156"/>
      <c r="HTC896" s="156"/>
      <c r="HTD896" s="156"/>
      <c r="HTE896" s="156"/>
      <c r="HTF896" s="156"/>
      <c r="HTG896" s="156"/>
      <c r="HTH896" s="156"/>
      <c r="HTI896" s="156"/>
      <c r="HTJ896" s="156"/>
      <c r="HTK896" s="156"/>
      <c r="HTL896" s="156"/>
      <c r="HTM896" s="156"/>
      <c r="HTN896" s="156"/>
      <c r="HTO896" s="156"/>
      <c r="HTP896" s="156"/>
      <c r="HTQ896" s="156"/>
      <c r="HTR896" s="156"/>
      <c r="HTS896" s="156"/>
      <c r="HTT896" s="156"/>
      <c r="HTU896" s="156"/>
      <c r="HTV896" s="156"/>
      <c r="HTW896" s="156"/>
      <c r="HTX896" s="156"/>
      <c r="HTY896" s="156"/>
      <c r="HTZ896" s="156"/>
      <c r="HUA896" s="156"/>
      <c r="HUB896" s="156"/>
      <c r="HUC896" s="156"/>
      <c r="HUD896" s="156"/>
      <c r="HUE896" s="156"/>
      <c r="HUF896" s="156"/>
      <c r="HUG896" s="156"/>
      <c r="HUH896" s="156"/>
      <c r="HUI896" s="156"/>
      <c r="HUJ896" s="156"/>
      <c r="HUK896" s="156"/>
      <c r="HUL896" s="156"/>
      <c r="HUM896" s="156"/>
      <c r="HUN896" s="156"/>
      <c r="HUO896" s="156"/>
      <c r="HUP896" s="156"/>
      <c r="HUQ896" s="156"/>
      <c r="HUR896" s="156"/>
      <c r="HUS896" s="156"/>
      <c r="HUT896" s="156"/>
      <c r="HUU896" s="156"/>
      <c r="HUV896" s="156"/>
      <c r="HUW896" s="156"/>
      <c r="HUX896" s="156"/>
      <c r="HUY896" s="156"/>
      <c r="HUZ896" s="156"/>
      <c r="HVA896" s="156"/>
      <c r="HVB896" s="156"/>
      <c r="HVC896" s="156"/>
      <c r="HVD896" s="156"/>
      <c r="HVE896" s="156"/>
      <c r="HVF896" s="156"/>
      <c r="HVG896" s="156"/>
      <c r="HVH896" s="156"/>
      <c r="HVI896" s="156"/>
      <c r="HVJ896" s="156"/>
      <c r="HVK896" s="156"/>
      <c r="HVL896" s="156"/>
      <c r="HVM896" s="156"/>
      <c r="HVN896" s="156"/>
      <c r="HVO896" s="156"/>
      <c r="HVP896" s="156"/>
      <c r="HVQ896" s="156"/>
      <c r="HVR896" s="156"/>
      <c r="HVS896" s="156"/>
      <c r="HVT896" s="156"/>
      <c r="HVU896" s="156"/>
      <c r="HVV896" s="156"/>
      <c r="HVW896" s="156"/>
      <c r="HVX896" s="156"/>
      <c r="HVY896" s="156"/>
      <c r="HVZ896" s="156"/>
      <c r="HWA896" s="156"/>
      <c r="HWB896" s="156"/>
      <c r="HWC896" s="156"/>
      <c r="HWD896" s="156"/>
      <c r="HWE896" s="156"/>
      <c r="HWF896" s="156"/>
      <c r="HWG896" s="156"/>
      <c r="HWH896" s="156"/>
      <c r="HWI896" s="156"/>
      <c r="HWJ896" s="156"/>
      <c r="HWK896" s="156"/>
      <c r="HWL896" s="156"/>
      <c r="HWM896" s="156"/>
      <c r="HWN896" s="156"/>
      <c r="HWO896" s="156"/>
      <c r="HWP896" s="156"/>
      <c r="HWQ896" s="156"/>
      <c r="HWR896" s="156"/>
      <c r="HWS896" s="156"/>
      <c r="HWT896" s="156"/>
      <c r="HWU896" s="156"/>
      <c r="HWV896" s="156"/>
      <c r="HWW896" s="156"/>
      <c r="HWX896" s="156"/>
      <c r="HWY896" s="156"/>
      <c r="HWZ896" s="156"/>
      <c r="HXA896" s="156"/>
      <c r="HXB896" s="156"/>
      <c r="HXC896" s="156"/>
      <c r="HXD896" s="156"/>
      <c r="HXE896" s="156"/>
      <c r="HXF896" s="156"/>
      <c r="HXG896" s="156"/>
      <c r="HXH896" s="156"/>
      <c r="HXI896" s="156"/>
      <c r="HXJ896" s="156"/>
      <c r="HXK896" s="156"/>
      <c r="HXL896" s="156"/>
      <c r="HXM896" s="156"/>
      <c r="HXN896" s="156"/>
      <c r="HXO896" s="156"/>
      <c r="HXP896" s="156"/>
      <c r="HXQ896" s="156"/>
      <c r="HXR896" s="156"/>
      <c r="HXS896" s="156"/>
      <c r="HXT896" s="156"/>
      <c r="HXU896" s="156"/>
      <c r="HXV896" s="156"/>
      <c r="HXW896" s="156"/>
      <c r="HXX896" s="156"/>
      <c r="HXY896" s="156"/>
      <c r="HXZ896" s="156"/>
      <c r="HYA896" s="156"/>
      <c r="HYB896" s="156"/>
      <c r="HYC896" s="156"/>
      <c r="HYD896" s="156"/>
      <c r="HYE896" s="156"/>
      <c r="HYF896" s="156"/>
      <c r="HYG896" s="156"/>
      <c r="HYH896" s="156"/>
      <c r="HYI896" s="156"/>
      <c r="HYJ896" s="156"/>
      <c r="HYK896" s="156"/>
      <c r="HYL896" s="156"/>
      <c r="HYM896" s="156"/>
      <c r="HYN896" s="156"/>
      <c r="HYO896" s="156"/>
      <c r="HYP896" s="156"/>
      <c r="HYQ896" s="156"/>
      <c r="HYR896" s="156"/>
      <c r="HYS896" s="156"/>
      <c r="HYT896" s="156"/>
      <c r="HYU896" s="156"/>
      <c r="HYV896" s="156"/>
      <c r="HYW896" s="156"/>
      <c r="HYX896" s="156"/>
      <c r="HYY896" s="156"/>
      <c r="HYZ896" s="156"/>
      <c r="HZA896" s="156"/>
      <c r="HZB896" s="156"/>
      <c r="HZC896" s="156"/>
      <c r="HZD896" s="156"/>
      <c r="HZE896" s="156"/>
      <c r="HZF896" s="156"/>
      <c r="HZG896" s="156"/>
      <c r="HZH896" s="156"/>
      <c r="HZI896" s="156"/>
      <c r="HZJ896" s="156"/>
      <c r="HZK896" s="156"/>
      <c r="HZL896" s="156"/>
      <c r="HZM896" s="156"/>
      <c r="HZN896" s="156"/>
      <c r="HZO896" s="156"/>
      <c r="HZP896" s="156"/>
      <c r="HZQ896" s="156"/>
      <c r="HZR896" s="156"/>
      <c r="HZS896" s="156"/>
      <c r="HZT896" s="156"/>
      <c r="HZU896" s="156"/>
      <c r="HZV896" s="156"/>
      <c r="HZW896" s="156"/>
      <c r="HZX896" s="156"/>
      <c r="HZY896" s="156"/>
      <c r="HZZ896" s="156"/>
      <c r="IAA896" s="156"/>
      <c r="IAB896" s="156"/>
      <c r="IAC896" s="156"/>
      <c r="IAD896" s="156"/>
      <c r="IAE896" s="156"/>
      <c r="IAF896" s="156"/>
      <c r="IAG896" s="156"/>
      <c r="IAH896" s="156"/>
      <c r="IAI896" s="156"/>
      <c r="IAJ896" s="156"/>
      <c r="IAK896" s="156"/>
      <c r="IAL896" s="156"/>
      <c r="IAM896" s="156"/>
      <c r="IAN896" s="156"/>
      <c r="IAO896" s="156"/>
      <c r="IAP896" s="156"/>
      <c r="IAQ896" s="156"/>
      <c r="IAR896" s="156"/>
      <c r="IAS896" s="156"/>
      <c r="IAT896" s="156"/>
      <c r="IAU896" s="156"/>
      <c r="IAV896" s="156"/>
      <c r="IAW896" s="156"/>
      <c r="IAX896" s="156"/>
      <c r="IAY896" s="156"/>
      <c r="IAZ896" s="156"/>
      <c r="IBA896" s="156"/>
      <c r="IBB896" s="156"/>
      <c r="IBC896" s="156"/>
      <c r="IBD896" s="156"/>
      <c r="IBE896" s="156"/>
      <c r="IBF896" s="156"/>
      <c r="IBG896" s="156"/>
      <c r="IBH896" s="156"/>
      <c r="IBI896" s="156"/>
      <c r="IBJ896" s="156"/>
      <c r="IBK896" s="156"/>
      <c r="IBL896" s="156"/>
      <c r="IBM896" s="156"/>
      <c r="IBN896" s="156"/>
      <c r="IBO896" s="156"/>
      <c r="IBP896" s="156"/>
      <c r="IBQ896" s="156"/>
      <c r="IBR896" s="156"/>
      <c r="IBS896" s="156"/>
      <c r="IBT896" s="156"/>
      <c r="IBU896" s="156"/>
      <c r="IBV896" s="156"/>
      <c r="IBW896" s="156"/>
      <c r="IBX896" s="156"/>
      <c r="IBY896" s="156"/>
      <c r="IBZ896" s="156"/>
      <c r="ICA896" s="156"/>
      <c r="ICB896" s="156"/>
      <c r="ICC896" s="156"/>
      <c r="ICD896" s="156"/>
      <c r="ICE896" s="156"/>
      <c r="ICF896" s="156"/>
      <c r="ICG896" s="156"/>
      <c r="ICH896" s="156"/>
      <c r="ICI896" s="156"/>
      <c r="ICJ896" s="156"/>
      <c r="ICK896" s="156"/>
      <c r="ICL896" s="156"/>
      <c r="ICM896" s="156"/>
      <c r="ICN896" s="156"/>
      <c r="ICO896" s="156"/>
      <c r="ICP896" s="156"/>
      <c r="ICQ896" s="156"/>
      <c r="ICR896" s="156"/>
      <c r="ICS896" s="156"/>
      <c r="ICT896" s="156"/>
      <c r="ICU896" s="156"/>
      <c r="ICV896" s="156"/>
      <c r="ICW896" s="156"/>
      <c r="ICX896" s="156"/>
      <c r="ICY896" s="156"/>
      <c r="ICZ896" s="156"/>
      <c r="IDA896" s="156"/>
      <c r="IDB896" s="156"/>
      <c r="IDC896" s="156"/>
      <c r="IDD896" s="156"/>
      <c r="IDE896" s="156"/>
      <c r="IDF896" s="156"/>
      <c r="IDG896" s="156"/>
      <c r="IDH896" s="156"/>
      <c r="IDI896" s="156"/>
      <c r="IDJ896" s="156"/>
      <c r="IDK896" s="156"/>
      <c r="IDL896" s="156"/>
      <c r="IDM896" s="156"/>
      <c r="IDN896" s="156"/>
      <c r="IDO896" s="156"/>
      <c r="IDP896" s="156"/>
      <c r="IDQ896" s="156"/>
      <c r="IDR896" s="156"/>
      <c r="IDS896" s="156"/>
      <c r="IDT896" s="156"/>
      <c r="IDU896" s="156"/>
      <c r="IDV896" s="156"/>
      <c r="IDW896" s="156"/>
      <c r="IDX896" s="156"/>
      <c r="IDY896" s="156"/>
      <c r="IDZ896" s="156"/>
      <c r="IEA896" s="156"/>
      <c r="IEB896" s="156"/>
      <c r="IEC896" s="156"/>
      <c r="IED896" s="156"/>
      <c r="IEE896" s="156"/>
      <c r="IEF896" s="156"/>
      <c r="IEG896" s="156"/>
      <c r="IEH896" s="156"/>
      <c r="IEI896" s="156"/>
      <c r="IEJ896" s="156"/>
      <c r="IEK896" s="156"/>
      <c r="IEL896" s="156"/>
      <c r="IEM896" s="156"/>
      <c r="IEN896" s="156"/>
      <c r="IEO896" s="156"/>
      <c r="IEP896" s="156"/>
      <c r="IEQ896" s="156"/>
      <c r="IER896" s="156"/>
      <c r="IES896" s="156"/>
      <c r="IET896" s="156"/>
      <c r="IEU896" s="156"/>
      <c r="IEV896" s="156"/>
      <c r="IEW896" s="156"/>
      <c r="IEX896" s="156"/>
      <c r="IEY896" s="156"/>
      <c r="IEZ896" s="156"/>
      <c r="IFA896" s="156"/>
      <c r="IFB896" s="156"/>
      <c r="IFC896" s="156"/>
      <c r="IFD896" s="156"/>
      <c r="IFE896" s="156"/>
      <c r="IFF896" s="156"/>
      <c r="IFG896" s="156"/>
      <c r="IFH896" s="156"/>
      <c r="IFI896" s="156"/>
      <c r="IFJ896" s="156"/>
      <c r="IFK896" s="156"/>
      <c r="IFL896" s="156"/>
      <c r="IFM896" s="156"/>
      <c r="IFN896" s="156"/>
      <c r="IFO896" s="156"/>
      <c r="IFP896" s="156"/>
      <c r="IFQ896" s="156"/>
      <c r="IFR896" s="156"/>
      <c r="IFS896" s="156"/>
      <c r="IFT896" s="156"/>
      <c r="IFU896" s="156"/>
      <c r="IFV896" s="156"/>
      <c r="IFW896" s="156"/>
      <c r="IFX896" s="156"/>
      <c r="IFY896" s="156"/>
      <c r="IFZ896" s="156"/>
      <c r="IGA896" s="156"/>
      <c r="IGB896" s="156"/>
      <c r="IGC896" s="156"/>
      <c r="IGD896" s="156"/>
      <c r="IGE896" s="156"/>
      <c r="IGF896" s="156"/>
      <c r="IGG896" s="156"/>
      <c r="IGH896" s="156"/>
      <c r="IGI896" s="156"/>
      <c r="IGJ896" s="156"/>
      <c r="IGK896" s="156"/>
      <c r="IGL896" s="156"/>
      <c r="IGM896" s="156"/>
      <c r="IGN896" s="156"/>
      <c r="IGO896" s="156"/>
      <c r="IGP896" s="156"/>
      <c r="IGQ896" s="156"/>
      <c r="IGR896" s="156"/>
      <c r="IGS896" s="156"/>
      <c r="IGT896" s="156"/>
      <c r="IGU896" s="156"/>
      <c r="IGV896" s="156"/>
      <c r="IGW896" s="156"/>
      <c r="IGX896" s="156"/>
      <c r="IGY896" s="156"/>
      <c r="IGZ896" s="156"/>
      <c r="IHA896" s="156"/>
      <c r="IHB896" s="156"/>
      <c r="IHC896" s="156"/>
      <c r="IHD896" s="156"/>
      <c r="IHE896" s="156"/>
      <c r="IHF896" s="156"/>
      <c r="IHG896" s="156"/>
      <c r="IHH896" s="156"/>
      <c r="IHI896" s="156"/>
      <c r="IHJ896" s="156"/>
      <c r="IHK896" s="156"/>
      <c r="IHL896" s="156"/>
      <c r="IHM896" s="156"/>
      <c r="IHN896" s="156"/>
      <c r="IHO896" s="156"/>
      <c r="IHP896" s="156"/>
      <c r="IHQ896" s="156"/>
      <c r="IHR896" s="156"/>
      <c r="IHS896" s="156"/>
      <c r="IHT896" s="156"/>
      <c r="IHU896" s="156"/>
      <c r="IHV896" s="156"/>
      <c r="IHW896" s="156"/>
      <c r="IHX896" s="156"/>
      <c r="IHY896" s="156"/>
      <c r="IHZ896" s="156"/>
      <c r="IIA896" s="156"/>
      <c r="IIB896" s="156"/>
      <c r="IIC896" s="156"/>
      <c r="IID896" s="156"/>
      <c r="IIE896" s="156"/>
      <c r="IIF896" s="156"/>
      <c r="IIG896" s="156"/>
      <c r="IIH896" s="156"/>
      <c r="III896" s="156"/>
      <c r="IIJ896" s="156"/>
      <c r="IIK896" s="156"/>
      <c r="IIL896" s="156"/>
      <c r="IIM896" s="156"/>
      <c r="IIN896" s="156"/>
      <c r="IIO896" s="156"/>
      <c r="IIP896" s="156"/>
      <c r="IIQ896" s="156"/>
      <c r="IIR896" s="156"/>
      <c r="IIS896" s="156"/>
      <c r="IIT896" s="156"/>
      <c r="IIU896" s="156"/>
      <c r="IIV896" s="156"/>
      <c r="IIW896" s="156"/>
      <c r="IIX896" s="156"/>
      <c r="IIY896" s="156"/>
      <c r="IIZ896" s="156"/>
      <c r="IJA896" s="156"/>
      <c r="IJB896" s="156"/>
      <c r="IJC896" s="156"/>
      <c r="IJD896" s="156"/>
      <c r="IJE896" s="156"/>
      <c r="IJF896" s="156"/>
      <c r="IJG896" s="156"/>
      <c r="IJH896" s="156"/>
      <c r="IJI896" s="156"/>
      <c r="IJJ896" s="156"/>
      <c r="IJK896" s="156"/>
      <c r="IJL896" s="156"/>
      <c r="IJM896" s="156"/>
      <c r="IJN896" s="156"/>
      <c r="IJO896" s="156"/>
      <c r="IJP896" s="156"/>
      <c r="IJQ896" s="156"/>
      <c r="IJR896" s="156"/>
      <c r="IJS896" s="156"/>
      <c r="IJT896" s="156"/>
      <c r="IJU896" s="156"/>
      <c r="IJV896" s="156"/>
      <c r="IJW896" s="156"/>
      <c r="IJX896" s="156"/>
      <c r="IJY896" s="156"/>
      <c r="IJZ896" s="156"/>
      <c r="IKA896" s="156"/>
      <c r="IKB896" s="156"/>
      <c r="IKC896" s="156"/>
      <c r="IKD896" s="156"/>
      <c r="IKE896" s="156"/>
      <c r="IKF896" s="156"/>
      <c r="IKG896" s="156"/>
      <c r="IKH896" s="156"/>
      <c r="IKI896" s="156"/>
      <c r="IKJ896" s="156"/>
      <c r="IKK896" s="156"/>
      <c r="IKL896" s="156"/>
      <c r="IKM896" s="156"/>
      <c r="IKN896" s="156"/>
      <c r="IKO896" s="156"/>
      <c r="IKP896" s="156"/>
      <c r="IKQ896" s="156"/>
      <c r="IKR896" s="156"/>
      <c r="IKS896" s="156"/>
      <c r="IKT896" s="156"/>
      <c r="IKU896" s="156"/>
      <c r="IKV896" s="156"/>
      <c r="IKW896" s="156"/>
      <c r="IKX896" s="156"/>
      <c r="IKY896" s="156"/>
      <c r="IKZ896" s="156"/>
      <c r="ILA896" s="156"/>
      <c r="ILB896" s="156"/>
      <c r="ILC896" s="156"/>
      <c r="ILD896" s="156"/>
      <c r="ILE896" s="156"/>
      <c r="ILF896" s="156"/>
      <c r="ILG896" s="156"/>
      <c r="ILH896" s="156"/>
      <c r="ILI896" s="156"/>
      <c r="ILJ896" s="156"/>
      <c r="ILK896" s="156"/>
      <c r="ILL896" s="156"/>
      <c r="ILM896" s="156"/>
      <c r="ILN896" s="156"/>
      <c r="ILO896" s="156"/>
      <c r="ILP896" s="156"/>
      <c r="ILQ896" s="156"/>
      <c r="ILR896" s="156"/>
      <c r="ILS896" s="156"/>
      <c r="ILT896" s="156"/>
      <c r="ILU896" s="156"/>
      <c r="ILV896" s="156"/>
      <c r="ILW896" s="156"/>
      <c r="ILX896" s="156"/>
      <c r="ILY896" s="156"/>
      <c r="ILZ896" s="156"/>
      <c r="IMA896" s="156"/>
      <c r="IMB896" s="156"/>
      <c r="IMC896" s="156"/>
      <c r="IMD896" s="156"/>
      <c r="IME896" s="156"/>
      <c r="IMF896" s="156"/>
      <c r="IMG896" s="156"/>
      <c r="IMH896" s="156"/>
      <c r="IMI896" s="156"/>
      <c r="IMJ896" s="156"/>
      <c r="IMK896" s="156"/>
      <c r="IML896" s="156"/>
      <c r="IMM896" s="156"/>
      <c r="IMN896" s="156"/>
      <c r="IMO896" s="156"/>
      <c r="IMP896" s="156"/>
      <c r="IMQ896" s="156"/>
      <c r="IMR896" s="156"/>
      <c r="IMS896" s="156"/>
      <c r="IMT896" s="156"/>
      <c r="IMU896" s="156"/>
      <c r="IMV896" s="156"/>
      <c r="IMW896" s="156"/>
      <c r="IMX896" s="156"/>
      <c r="IMY896" s="156"/>
      <c r="IMZ896" s="156"/>
      <c r="INA896" s="156"/>
      <c r="INB896" s="156"/>
      <c r="INC896" s="156"/>
      <c r="IND896" s="156"/>
      <c r="INE896" s="156"/>
      <c r="INF896" s="156"/>
      <c r="ING896" s="156"/>
      <c r="INH896" s="156"/>
      <c r="INI896" s="156"/>
      <c r="INJ896" s="156"/>
      <c r="INK896" s="156"/>
      <c r="INL896" s="156"/>
      <c r="INM896" s="156"/>
      <c r="INN896" s="156"/>
      <c r="INO896" s="156"/>
      <c r="INP896" s="156"/>
      <c r="INQ896" s="156"/>
      <c r="INR896" s="156"/>
      <c r="INS896" s="156"/>
      <c r="INT896" s="156"/>
      <c r="INU896" s="156"/>
      <c r="INV896" s="156"/>
      <c r="INW896" s="156"/>
      <c r="INX896" s="156"/>
      <c r="INY896" s="156"/>
      <c r="INZ896" s="156"/>
      <c r="IOA896" s="156"/>
      <c r="IOB896" s="156"/>
      <c r="IOC896" s="156"/>
      <c r="IOD896" s="156"/>
      <c r="IOE896" s="156"/>
      <c r="IOF896" s="156"/>
      <c r="IOG896" s="156"/>
      <c r="IOH896" s="156"/>
      <c r="IOI896" s="156"/>
      <c r="IOJ896" s="156"/>
      <c r="IOK896" s="156"/>
      <c r="IOL896" s="156"/>
      <c r="IOM896" s="156"/>
      <c r="ION896" s="156"/>
      <c r="IOO896" s="156"/>
      <c r="IOP896" s="156"/>
      <c r="IOQ896" s="156"/>
      <c r="IOR896" s="156"/>
      <c r="IOS896" s="156"/>
      <c r="IOT896" s="156"/>
      <c r="IOU896" s="156"/>
      <c r="IOV896" s="156"/>
      <c r="IOW896" s="156"/>
      <c r="IOX896" s="156"/>
      <c r="IOY896" s="156"/>
      <c r="IOZ896" s="156"/>
      <c r="IPA896" s="156"/>
      <c r="IPB896" s="156"/>
      <c r="IPC896" s="156"/>
      <c r="IPD896" s="156"/>
      <c r="IPE896" s="156"/>
      <c r="IPF896" s="156"/>
      <c r="IPG896" s="156"/>
      <c r="IPH896" s="156"/>
      <c r="IPI896" s="156"/>
      <c r="IPJ896" s="156"/>
      <c r="IPK896" s="156"/>
      <c r="IPL896" s="156"/>
      <c r="IPM896" s="156"/>
      <c r="IPN896" s="156"/>
      <c r="IPO896" s="156"/>
      <c r="IPP896" s="156"/>
      <c r="IPQ896" s="156"/>
      <c r="IPR896" s="156"/>
      <c r="IPS896" s="156"/>
      <c r="IPT896" s="156"/>
      <c r="IPU896" s="156"/>
      <c r="IPV896" s="156"/>
      <c r="IPW896" s="156"/>
      <c r="IPX896" s="156"/>
      <c r="IPY896" s="156"/>
      <c r="IPZ896" s="156"/>
      <c r="IQA896" s="156"/>
      <c r="IQB896" s="156"/>
      <c r="IQC896" s="156"/>
      <c r="IQD896" s="156"/>
      <c r="IQE896" s="156"/>
      <c r="IQF896" s="156"/>
      <c r="IQG896" s="156"/>
      <c r="IQH896" s="156"/>
      <c r="IQI896" s="156"/>
      <c r="IQJ896" s="156"/>
      <c r="IQK896" s="156"/>
      <c r="IQL896" s="156"/>
      <c r="IQM896" s="156"/>
      <c r="IQN896" s="156"/>
      <c r="IQO896" s="156"/>
      <c r="IQP896" s="156"/>
      <c r="IQQ896" s="156"/>
      <c r="IQR896" s="156"/>
      <c r="IQS896" s="156"/>
      <c r="IQT896" s="156"/>
      <c r="IQU896" s="156"/>
      <c r="IQV896" s="156"/>
      <c r="IQW896" s="156"/>
      <c r="IQX896" s="156"/>
      <c r="IQY896" s="156"/>
      <c r="IQZ896" s="156"/>
      <c r="IRA896" s="156"/>
      <c r="IRB896" s="156"/>
      <c r="IRC896" s="156"/>
      <c r="IRD896" s="156"/>
      <c r="IRE896" s="156"/>
      <c r="IRF896" s="156"/>
      <c r="IRG896" s="156"/>
      <c r="IRH896" s="156"/>
      <c r="IRI896" s="156"/>
      <c r="IRJ896" s="156"/>
      <c r="IRK896" s="156"/>
      <c r="IRL896" s="156"/>
      <c r="IRM896" s="156"/>
      <c r="IRN896" s="156"/>
      <c r="IRO896" s="156"/>
      <c r="IRP896" s="156"/>
      <c r="IRQ896" s="156"/>
      <c r="IRR896" s="156"/>
      <c r="IRS896" s="156"/>
      <c r="IRT896" s="156"/>
      <c r="IRU896" s="156"/>
      <c r="IRV896" s="156"/>
      <c r="IRW896" s="156"/>
      <c r="IRX896" s="156"/>
      <c r="IRY896" s="156"/>
      <c r="IRZ896" s="156"/>
      <c r="ISA896" s="156"/>
      <c r="ISB896" s="156"/>
      <c r="ISC896" s="156"/>
      <c r="ISD896" s="156"/>
      <c r="ISE896" s="156"/>
      <c r="ISF896" s="156"/>
      <c r="ISG896" s="156"/>
      <c r="ISH896" s="156"/>
      <c r="ISI896" s="156"/>
      <c r="ISJ896" s="156"/>
      <c r="ISK896" s="156"/>
      <c r="ISL896" s="156"/>
      <c r="ISM896" s="156"/>
      <c r="ISN896" s="156"/>
      <c r="ISO896" s="156"/>
      <c r="ISP896" s="156"/>
      <c r="ISQ896" s="156"/>
      <c r="ISR896" s="156"/>
      <c r="ISS896" s="156"/>
      <c r="IST896" s="156"/>
      <c r="ISU896" s="156"/>
      <c r="ISV896" s="156"/>
      <c r="ISW896" s="156"/>
      <c r="ISX896" s="156"/>
      <c r="ISY896" s="156"/>
      <c r="ISZ896" s="156"/>
      <c r="ITA896" s="156"/>
      <c r="ITB896" s="156"/>
      <c r="ITC896" s="156"/>
      <c r="ITD896" s="156"/>
      <c r="ITE896" s="156"/>
      <c r="ITF896" s="156"/>
      <c r="ITG896" s="156"/>
      <c r="ITH896" s="156"/>
      <c r="ITI896" s="156"/>
      <c r="ITJ896" s="156"/>
      <c r="ITK896" s="156"/>
      <c r="ITL896" s="156"/>
      <c r="ITM896" s="156"/>
      <c r="ITN896" s="156"/>
      <c r="ITO896" s="156"/>
      <c r="ITP896" s="156"/>
      <c r="ITQ896" s="156"/>
      <c r="ITR896" s="156"/>
      <c r="ITS896" s="156"/>
      <c r="ITT896" s="156"/>
      <c r="ITU896" s="156"/>
      <c r="ITV896" s="156"/>
      <c r="ITW896" s="156"/>
      <c r="ITX896" s="156"/>
      <c r="ITY896" s="156"/>
      <c r="ITZ896" s="156"/>
      <c r="IUA896" s="156"/>
      <c r="IUB896" s="156"/>
      <c r="IUC896" s="156"/>
      <c r="IUD896" s="156"/>
      <c r="IUE896" s="156"/>
      <c r="IUF896" s="156"/>
      <c r="IUG896" s="156"/>
      <c r="IUH896" s="156"/>
      <c r="IUI896" s="156"/>
      <c r="IUJ896" s="156"/>
      <c r="IUK896" s="156"/>
      <c r="IUL896" s="156"/>
      <c r="IUM896" s="156"/>
      <c r="IUN896" s="156"/>
      <c r="IUO896" s="156"/>
      <c r="IUP896" s="156"/>
      <c r="IUQ896" s="156"/>
      <c r="IUR896" s="156"/>
      <c r="IUS896" s="156"/>
      <c r="IUT896" s="156"/>
      <c r="IUU896" s="156"/>
      <c r="IUV896" s="156"/>
      <c r="IUW896" s="156"/>
      <c r="IUX896" s="156"/>
      <c r="IUY896" s="156"/>
      <c r="IUZ896" s="156"/>
      <c r="IVA896" s="156"/>
      <c r="IVB896" s="156"/>
      <c r="IVC896" s="156"/>
      <c r="IVD896" s="156"/>
      <c r="IVE896" s="156"/>
      <c r="IVF896" s="156"/>
      <c r="IVG896" s="156"/>
      <c r="IVH896" s="156"/>
      <c r="IVI896" s="156"/>
      <c r="IVJ896" s="156"/>
      <c r="IVK896" s="156"/>
      <c r="IVL896" s="156"/>
      <c r="IVM896" s="156"/>
      <c r="IVN896" s="156"/>
      <c r="IVO896" s="156"/>
      <c r="IVP896" s="156"/>
      <c r="IVQ896" s="156"/>
      <c r="IVR896" s="156"/>
      <c r="IVS896" s="156"/>
      <c r="IVT896" s="156"/>
      <c r="IVU896" s="156"/>
      <c r="IVV896" s="156"/>
      <c r="IVW896" s="156"/>
      <c r="IVX896" s="156"/>
      <c r="IVY896" s="156"/>
      <c r="IVZ896" s="156"/>
      <c r="IWA896" s="156"/>
      <c r="IWB896" s="156"/>
      <c r="IWC896" s="156"/>
      <c r="IWD896" s="156"/>
      <c r="IWE896" s="156"/>
      <c r="IWF896" s="156"/>
      <c r="IWG896" s="156"/>
      <c r="IWH896" s="156"/>
      <c r="IWI896" s="156"/>
      <c r="IWJ896" s="156"/>
      <c r="IWK896" s="156"/>
      <c r="IWL896" s="156"/>
      <c r="IWM896" s="156"/>
      <c r="IWN896" s="156"/>
      <c r="IWO896" s="156"/>
      <c r="IWP896" s="156"/>
      <c r="IWQ896" s="156"/>
      <c r="IWR896" s="156"/>
      <c r="IWS896" s="156"/>
      <c r="IWT896" s="156"/>
      <c r="IWU896" s="156"/>
      <c r="IWV896" s="156"/>
      <c r="IWW896" s="156"/>
      <c r="IWX896" s="156"/>
      <c r="IWY896" s="156"/>
      <c r="IWZ896" s="156"/>
      <c r="IXA896" s="156"/>
      <c r="IXB896" s="156"/>
      <c r="IXC896" s="156"/>
      <c r="IXD896" s="156"/>
      <c r="IXE896" s="156"/>
      <c r="IXF896" s="156"/>
      <c r="IXG896" s="156"/>
      <c r="IXH896" s="156"/>
      <c r="IXI896" s="156"/>
      <c r="IXJ896" s="156"/>
      <c r="IXK896" s="156"/>
      <c r="IXL896" s="156"/>
      <c r="IXM896" s="156"/>
      <c r="IXN896" s="156"/>
      <c r="IXO896" s="156"/>
      <c r="IXP896" s="156"/>
      <c r="IXQ896" s="156"/>
      <c r="IXR896" s="156"/>
      <c r="IXS896" s="156"/>
      <c r="IXT896" s="156"/>
      <c r="IXU896" s="156"/>
      <c r="IXV896" s="156"/>
      <c r="IXW896" s="156"/>
      <c r="IXX896" s="156"/>
      <c r="IXY896" s="156"/>
      <c r="IXZ896" s="156"/>
      <c r="IYA896" s="156"/>
      <c r="IYB896" s="156"/>
      <c r="IYC896" s="156"/>
      <c r="IYD896" s="156"/>
      <c r="IYE896" s="156"/>
      <c r="IYF896" s="156"/>
      <c r="IYG896" s="156"/>
      <c r="IYH896" s="156"/>
      <c r="IYI896" s="156"/>
      <c r="IYJ896" s="156"/>
      <c r="IYK896" s="156"/>
      <c r="IYL896" s="156"/>
      <c r="IYM896" s="156"/>
      <c r="IYN896" s="156"/>
      <c r="IYO896" s="156"/>
      <c r="IYP896" s="156"/>
      <c r="IYQ896" s="156"/>
      <c r="IYR896" s="156"/>
      <c r="IYS896" s="156"/>
      <c r="IYT896" s="156"/>
      <c r="IYU896" s="156"/>
      <c r="IYV896" s="156"/>
      <c r="IYW896" s="156"/>
      <c r="IYX896" s="156"/>
      <c r="IYY896" s="156"/>
      <c r="IYZ896" s="156"/>
      <c r="IZA896" s="156"/>
      <c r="IZB896" s="156"/>
      <c r="IZC896" s="156"/>
      <c r="IZD896" s="156"/>
      <c r="IZE896" s="156"/>
      <c r="IZF896" s="156"/>
      <c r="IZG896" s="156"/>
      <c r="IZH896" s="156"/>
      <c r="IZI896" s="156"/>
      <c r="IZJ896" s="156"/>
      <c r="IZK896" s="156"/>
      <c r="IZL896" s="156"/>
      <c r="IZM896" s="156"/>
      <c r="IZN896" s="156"/>
      <c r="IZO896" s="156"/>
      <c r="IZP896" s="156"/>
      <c r="IZQ896" s="156"/>
      <c r="IZR896" s="156"/>
      <c r="IZS896" s="156"/>
      <c r="IZT896" s="156"/>
      <c r="IZU896" s="156"/>
      <c r="IZV896" s="156"/>
      <c r="IZW896" s="156"/>
      <c r="IZX896" s="156"/>
      <c r="IZY896" s="156"/>
      <c r="IZZ896" s="156"/>
      <c r="JAA896" s="156"/>
      <c r="JAB896" s="156"/>
      <c r="JAC896" s="156"/>
      <c r="JAD896" s="156"/>
      <c r="JAE896" s="156"/>
      <c r="JAF896" s="156"/>
      <c r="JAG896" s="156"/>
      <c r="JAH896" s="156"/>
      <c r="JAI896" s="156"/>
      <c r="JAJ896" s="156"/>
      <c r="JAK896" s="156"/>
      <c r="JAL896" s="156"/>
      <c r="JAM896" s="156"/>
      <c r="JAN896" s="156"/>
      <c r="JAO896" s="156"/>
      <c r="JAP896" s="156"/>
      <c r="JAQ896" s="156"/>
      <c r="JAR896" s="156"/>
      <c r="JAS896" s="156"/>
      <c r="JAT896" s="156"/>
      <c r="JAU896" s="156"/>
      <c r="JAV896" s="156"/>
      <c r="JAW896" s="156"/>
      <c r="JAX896" s="156"/>
      <c r="JAY896" s="156"/>
      <c r="JAZ896" s="156"/>
      <c r="JBA896" s="156"/>
      <c r="JBB896" s="156"/>
      <c r="JBC896" s="156"/>
      <c r="JBD896" s="156"/>
      <c r="JBE896" s="156"/>
      <c r="JBF896" s="156"/>
      <c r="JBG896" s="156"/>
      <c r="JBH896" s="156"/>
      <c r="JBI896" s="156"/>
      <c r="JBJ896" s="156"/>
      <c r="JBK896" s="156"/>
      <c r="JBL896" s="156"/>
      <c r="JBM896" s="156"/>
      <c r="JBN896" s="156"/>
      <c r="JBO896" s="156"/>
      <c r="JBP896" s="156"/>
      <c r="JBQ896" s="156"/>
      <c r="JBR896" s="156"/>
      <c r="JBS896" s="156"/>
      <c r="JBT896" s="156"/>
      <c r="JBU896" s="156"/>
      <c r="JBV896" s="156"/>
      <c r="JBW896" s="156"/>
      <c r="JBX896" s="156"/>
      <c r="JBY896" s="156"/>
      <c r="JBZ896" s="156"/>
      <c r="JCA896" s="156"/>
      <c r="JCB896" s="156"/>
      <c r="JCC896" s="156"/>
      <c r="JCD896" s="156"/>
      <c r="JCE896" s="156"/>
      <c r="JCF896" s="156"/>
      <c r="JCG896" s="156"/>
      <c r="JCH896" s="156"/>
      <c r="JCI896" s="156"/>
      <c r="JCJ896" s="156"/>
      <c r="JCK896" s="156"/>
      <c r="JCL896" s="156"/>
      <c r="JCM896" s="156"/>
      <c r="JCN896" s="156"/>
      <c r="JCO896" s="156"/>
      <c r="JCP896" s="156"/>
      <c r="JCQ896" s="156"/>
      <c r="JCR896" s="156"/>
      <c r="JCS896" s="156"/>
      <c r="JCT896" s="156"/>
      <c r="JCU896" s="156"/>
      <c r="JCV896" s="156"/>
      <c r="JCW896" s="156"/>
      <c r="JCX896" s="156"/>
      <c r="JCY896" s="156"/>
      <c r="JCZ896" s="156"/>
      <c r="JDA896" s="156"/>
      <c r="JDB896" s="156"/>
      <c r="JDC896" s="156"/>
      <c r="JDD896" s="156"/>
      <c r="JDE896" s="156"/>
      <c r="JDF896" s="156"/>
      <c r="JDG896" s="156"/>
      <c r="JDH896" s="156"/>
      <c r="JDI896" s="156"/>
      <c r="JDJ896" s="156"/>
      <c r="JDK896" s="156"/>
      <c r="JDL896" s="156"/>
      <c r="JDM896" s="156"/>
      <c r="JDN896" s="156"/>
      <c r="JDO896" s="156"/>
      <c r="JDP896" s="156"/>
      <c r="JDQ896" s="156"/>
      <c r="JDR896" s="156"/>
      <c r="JDS896" s="156"/>
      <c r="JDT896" s="156"/>
      <c r="JDU896" s="156"/>
      <c r="JDV896" s="156"/>
      <c r="JDW896" s="156"/>
      <c r="JDX896" s="156"/>
      <c r="JDY896" s="156"/>
      <c r="JDZ896" s="156"/>
      <c r="JEA896" s="156"/>
      <c r="JEB896" s="156"/>
      <c r="JEC896" s="156"/>
      <c r="JED896" s="156"/>
      <c r="JEE896" s="156"/>
      <c r="JEF896" s="156"/>
      <c r="JEG896" s="156"/>
      <c r="JEH896" s="156"/>
      <c r="JEI896" s="156"/>
      <c r="JEJ896" s="156"/>
      <c r="JEK896" s="156"/>
      <c r="JEL896" s="156"/>
      <c r="JEM896" s="156"/>
      <c r="JEN896" s="156"/>
      <c r="JEO896" s="156"/>
      <c r="JEP896" s="156"/>
      <c r="JEQ896" s="156"/>
      <c r="JER896" s="156"/>
      <c r="JES896" s="156"/>
      <c r="JET896" s="156"/>
      <c r="JEU896" s="156"/>
      <c r="JEV896" s="156"/>
      <c r="JEW896" s="156"/>
      <c r="JEX896" s="156"/>
      <c r="JEY896" s="156"/>
      <c r="JEZ896" s="156"/>
      <c r="JFA896" s="156"/>
      <c r="JFB896" s="156"/>
      <c r="JFC896" s="156"/>
      <c r="JFD896" s="156"/>
      <c r="JFE896" s="156"/>
      <c r="JFF896" s="156"/>
      <c r="JFG896" s="156"/>
      <c r="JFH896" s="156"/>
      <c r="JFI896" s="156"/>
      <c r="JFJ896" s="156"/>
      <c r="JFK896" s="156"/>
      <c r="JFL896" s="156"/>
      <c r="JFM896" s="156"/>
      <c r="JFN896" s="156"/>
      <c r="JFO896" s="156"/>
      <c r="JFP896" s="156"/>
      <c r="JFQ896" s="156"/>
      <c r="JFR896" s="156"/>
      <c r="JFS896" s="156"/>
      <c r="JFT896" s="156"/>
      <c r="JFU896" s="156"/>
      <c r="JFV896" s="156"/>
      <c r="JFW896" s="156"/>
      <c r="JFX896" s="156"/>
      <c r="JFY896" s="156"/>
      <c r="JFZ896" s="156"/>
      <c r="JGA896" s="156"/>
      <c r="JGB896" s="156"/>
      <c r="JGC896" s="156"/>
      <c r="JGD896" s="156"/>
      <c r="JGE896" s="156"/>
      <c r="JGF896" s="156"/>
      <c r="JGG896" s="156"/>
      <c r="JGH896" s="156"/>
      <c r="JGI896" s="156"/>
      <c r="JGJ896" s="156"/>
      <c r="JGK896" s="156"/>
      <c r="JGL896" s="156"/>
      <c r="JGM896" s="156"/>
      <c r="JGN896" s="156"/>
      <c r="JGO896" s="156"/>
      <c r="JGP896" s="156"/>
      <c r="JGQ896" s="156"/>
      <c r="JGR896" s="156"/>
      <c r="JGS896" s="156"/>
      <c r="JGT896" s="156"/>
      <c r="JGU896" s="156"/>
      <c r="JGV896" s="156"/>
      <c r="JGW896" s="156"/>
      <c r="JGX896" s="156"/>
      <c r="JGY896" s="156"/>
      <c r="JGZ896" s="156"/>
      <c r="JHA896" s="156"/>
      <c r="JHB896" s="156"/>
      <c r="JHC896" s="156"/>
      <c r="JHD896" s="156"/>
      <c r="JHE896" s="156"/>
      <c r="JHF896" s="156"/>
      <c r="JHG896" s="156"/>
      <c r="JHH896" s="156"/>
      <c r="JHI896" s="156"/>
      <c r="JHJ896" s="156"/>
      <c r="JHK896" s="156"/>
      <c r="JHL896" s="156"/>
      <c r="JHM896" s="156"/>
      <c r="JHN896" s="156"/>
      <c r="JHO896" s="156"/>
      <c r="JHP896" s="156"/>
      <c r="JHQ896" s="156"/>
      <c r="JHR896" s="156"/>
      <c r="JHS896" s="156"/>
      <c r="JHT896" s="156"/>
      <c r="JHU896" s="156"/>
      <c r="JHV896" s="156"/>
      <c r="JHW896" s="156"/>
      <c r="JHX896" s="156"/>
      <c r="JHY896" s="156"/>
      <c r="JHZ896" s="156"/>
      <c r="JIA896" s="156"/>
      <c r="JIB896" s="156"/>
      <c r="JIC896" s="156"/>
      <c r="JID896" s="156"/>
      <c r="JIE896" s="156"/>
      <c r="JIF896" s="156"/>
      <c r="JIG896" s="156"/>
      <c r="JIH896" s="156"/>
      <c r="JII896" s="156"/>
      <c r="JIJ896" s="156"/>
      <c r="JIK896" s="156"/>
      <c r="JIL896" s="156"/>
      <c r="JIM896" s="156"/>
      <c r="JIN896" s="156"/>
      <c r="JIO896" s="156"/>
      <c r="JIP896" s="156"/>
      <c r="JIQ896" s="156"/>
      <c r="JIR896" s="156"/>
      <c r="JIS896" s="156"/>
      <c r="JIT896" s="156"/>
      <c r="JIU896" s="156"/>
      <c r="JIV896" s="156"/>
      <c r="JIW896" s="156"/>
      <c r="JIX896" s="156"/>
      <c r="JIY896" s="156"/>
      <c r="JIZ896" s="156"/>
      <c r="JJA896" s="156"/>
      <c r="JJB896" s="156"/>
      <c r="JJC896" s="156"/>
      <c r="JJD896" s="156"/>
      <c r="JJE896" s="156"/>
      <c r="JJF896" s="156"/>
      <c r="JJG896" s="156"/>
      <c r="JJH896" s="156"/>
      <c r="JJI896" s="156"/>
      <c r="JJJ896" s="156"/>
      <c r="JJK896" s="156"/>
      <c r="JJL896" s="156"/>
      <c r="JJM896" s="156"/>
      <c r="JJN896" s="156"/>
      <c r="JJO896" s="156"/>
      <c r="JJP896" s="156"/>
      <c r="JJQ896" s="156"/>
      <c r="JJR896" s="156"/>
      <c r="JJS896" s="156"/>
      <c r="JJT896" s="156"/>
      <c r="JJU896" s="156"/>
      <c r="JJV896" s="156"/>
      <c r="JJW896" s="156"/>
      <c r="JJX896" s="156"/>
      <c r="JJY896" s="156"/>
      <c r="JJZ896" s="156"/>
      <c r="JKA896" s="156"/>
      <c r="JKB896" s="156"/>
      <c r="JKC896" s="156"/>
      <c r="JKD896" s="156"/>
      <c r="JKE896" s="156"/>
      <c r="JKF896" s="156"/>
      <c r="JKG896" s="156"/>
      <c r="JKH896" s="156"/>
      <c r="JKI896" s="156"/>
      <c r="JKJ896" s="156"/>
      <c r="JKK896" s="156"/>
      <c r="JKL896" s="156"/>
      <c r="JKM896" s="156"/>
      <c r="JKN896" s="156"/>
      <c r="JKO896" s="156"/>
      <c r="JKP896" s="156"/>
      <c r="JKQ896" s="156"/>
      <c r="JKR896" s="156"/>
      <c r="JKS896" s="156"/>
      <c r="JKT896" s="156"/>
      <c r="JKU896" s="156"/>
      <c r="JKV896" s="156"/>
      <c r="JKW896" s="156"/>
      <c r="JKX896" s="156"/>
      <c r="JKY896" s="156"/>
      <c r="JKZ896" s="156"/>
      <c r="JLA896" s="156"/>
      <c r="JLB896" s="156"/>
      <c r="JLC896" s="156"/>
      <c r="JLD896" s="156"/>
      <c r="JLE896" s="156"/>
      <c r="JLF896" s="156"/>
      <c r="JLG896" s="156"/>
      <c r="JLH896" s="156"/>
      <c r="JLI896" s="156"/>
      <c r="JLJ896" s="156"/>
      <c r="JLK896" s="156"/>
      <c r="JLL896" s="156"/>
      <c r="JLM896" s="156"/>
      <c r="JLN896" s="156"/>
      <c r="JLO896" s="156"/>
      <c r="JLP896" s="156"/>
      <c r="JLQ896" s="156"/>
      <c r="JLR896" s="156"/>
      <c r="JLS896" s="156"/>
      <c r="JLT896" s="156"/>
      <c r="JLU896" s="156"/>
      <c r="JLV896" s="156"/>
      <c r="JLW896" s="156"/>
      <c r="JLX896" s="156"/>
      <c r="JLY896" s="156"/>
      <c r="JLZ896" s="156"/>
      <c r="JMA896" s="156"/>
      <c r="JMB896" s="156"/>
      <c r="JMC896" s="156"/>
      <c r="JMD896" s="156"/>
      <c r="JME896" s="156"/>
      <c r="JMF896" s="156"/>
      <c r="JMG896" s="156"/>
      <c r="JMH896" s="156"/>
      <c r="JMI896" s="156"/>
      <c r="JMJ896" s="156"/>
      <c r="JMK896" s="156"/>
      <c r="JML896" s="156"/>
      <c r="JMM896" s="156"/>
      <c r="JMN896" s="156"/>
      <c r="JMO896" s="156"/>
      <c r="JMP896" s="156"/>
      <c r="JMQ896" s="156"/>
      <c r="JMR896" s="156"/>
      <c r="JMS896" s="156"/>
      <c r="JMT896" s="156"/>
      <c r="JMU896" s="156"/>
      <c r="JMV896" s="156"/>
      <c r="JMW896" s="156"/>
      <c r="JMX896" s="156"/>
      <c r="JMY896" s="156"/>
      <c r="JMZ896" s="156"/>
      <c r="JNA896" s="156"/>
      <c r="JNB896" s="156"/>
      <c r="JNC896" s="156"/>
      <c r="JND896" s="156"/>
      <c r="JNE896" s="156"/>
      <c r="JNF896" s="156"/>
      <c r="JNG896" s="156"/>
      <c r="JNH896" s="156"/>
      <c r="JNI896" s="156"/>
      <c r="JNJ896" s="156"/>
      <c r="JNK896" s="156"/>
      <c r="JNL896" s="156"/>
      <c r="JNM896" s="156"/>
      <c r="JNN896" s="156"/>
      <c r="JNO896" s="156"/>
      <c r="JNP896" s="156"/>
      <c r="JNQ896" s="156"/>
      <c r="JNR896" s="156"/>
      <c r="JNS896" s="156"/>
      <c r="JNT896" s="156"/>
      <c r="JNU896" s="156"/>
      <c r="JNV896" s="156"/>
      <c r="JNW896" s="156"/>
      <c r="JNX896" s="156"/>
      <c r="JNY896" s="156"/>
      <c r="JNZ896" s="156"/>
      <c r="JOA896" s="156"/>
      <c r="JOB896" s="156"/>
      <c r="JOC896" s="156"/>
      <c r="JOD896" s="156"/>
      <c r="JOE896" s="156"/>
      <c r="JOF896" s="156"/>
      <c r="JOG896" s="156"/>
      <c r="JOH896" s="156"/>
      <c r="JOI896" s="156"/>
      <c r="JOJ896" s="156"/>
      <c r="JOK896" s="156"/>
      <c r="JOL896" s="156"/>
      <c r="JOM896" s="156"/>
      <c r="JON896" s="156"/>
      <c r="JOO896" s="156"/>
      <c r="JOP896" s="156"/>
      <c r="JOQ896" s="156"/>
      <c r="JOR896" s="156"/>
      <c r="JOS896" s="156"/>
      <c r="JOT896" s="156"/>
      <c r="JOU896" s="156"/>
      <c r="JOV896" s="156"/>
      <c r="JOW896" s="156"/>
      <c r="JOX896" s="156"/>
      <c r="JOY896" s="156"/>
      <c r="JOZ896" s="156"/>
      <c r="JPA896" s="156"/>
      <c r="JPB896" s="156"/>
      <c r="JPC896" s="156"/>
      <c r="JPD896" s="156"/>
      <c r="JPE896" s="156"/>
      <c r="JPF896" s="156"/>
      <c r="JPG896" s="156"/>
      <c r="JPH896" s="156"/>
      <c r="JPI896" s="156"/>
      <c r="JPJ896" s="156"/>
      <c r="JPK896" s="156"/>
      <c r="JPL896" s="156"/>
      <c r="JPM896" s="156"/>
      <c r="JPN896" s="156"/>
      <c r="JPO896" s="156"/>
      <c r="JPP896" s="156"/>
      <c r="JPQ896" s="156"/>
      <c r="JPR896" s="156"/>
      <c r="JPS896" s="156"/>
      <c r="JPT896" s="156"/>
      <c r="JPU896" s="156"/>
      <c r="JPV896" s="156"/>
      <c r="JPW896" s="156"/>
      <c r="JPX896" s="156"/>
      <c r="JPY896" s="156"/>
      <c r="JPZ896" s="156"/>
      <c r="JQA896" s="156"/>
      <c r="JQB896" s="156"/>
      <c r="JQC896" s="156"/>
      <c r="JQD896" s="156"/>
      <c r="JQE896" s="156"/>
      <c r="JQF896" s="156"/>
      <c r="JQG896" s="156"/>
      <c r="JQH896" s="156"/>
      <c r="JQI896" s="156"/>
      <c r="JQJ896" s="156"/>
      <c r="JQK896" s="156"/>
      <c r="JQL896" s="156"/>
      <c r="JQM896" s="156"/>
      <c r="JQN896" s="156"/>
      <c r="JQO896" s="156"/>
      <c r="JQP896" s="156"/>
      <c r="JQQ896" s="156"/>
      <c r="JQR896" s="156"/>
      <c r="JQS896" s="156"/>
      <c r="JQT896" s="156"/>
      <c r="JQU896" s="156"/>
      <c r="JQV896" s="156"/>
      <c r="JQW896" s="156"/>
      <c r="JQX896" s="156"/>
      <c r="JQY896" s="156"/>
      <c r="JQZ896" s="156"/>
      <c r="JRA896" s="156"/>
      <c r="JRB896" s="156"/>
      <c r="JRC896" s="156"/>
      <c r="JRD896" s="156"/>
      <c r="JRE896" s="156"/>
      <c r="JRF896" s="156"/>
      <c r="JRG896" s="156"/>
      <c r="JRH896" s="156"/>
      <c r="JRI896" s="156"/>
      <c r="JRJ896" s="156"/>
      <c r="JRK896" s="156"/>
      <c r="JRL896" s="156"/>
      <c r="JRM896" s="156"/>
      <c r="JRN896" s="156"/>
      <c r="JRO896" s="156"/>
      <c r="JRP896" s="156"/>
      <c r="JRQ896" s="156"/>
      <c r="JRR896" s="156"/>
      <c r="JRS896" s="156"/>
      <c r="JRT896" s="156"/>
      <c r="JRU896" s="156"/>
      <c r="JRV896" s="156"/>
      <c r="JRW896" s="156"/>
      <c r="JRX896" s="156"/>
      <c r="JRY896" s="156"/>
      <c r="JRZ896" s="156"/>
      <c r="JSA896" s="156"/>
      <c r="JSB896" s="156"/>
      <c r="JSC896" s="156"/>
      <c r="JSD896" s="156"/>
      <c r="JSE896" s="156"/>
      <c r="JSF896" s="156"/>
      <c r="JSG896" s="156"/>
      <c r="JSH896" s="156"/>
      <c r="JSI896" s="156"/>
      <c r="JSJ896" s="156"/>
      <c r="JSK896" s="156"/>
      <c r="JSL896" s="156"/>
      <c r="JSM896" s="156"/>
      <c r="JSN896" s="156"/>
      <c r="JSO896" s="156"/>
      <c r="JSP896" s="156"/>
      <c r="JSQ896" s="156"/>
      <c r="JSR896" s="156"/>
      <c r="JSS896" s="156"/>
      <c r="JST896" s="156"/>
      <c r="JSU896" s="156"/>
      <c r="JSV896" s="156"/>
      <c r="JSW896" s="156"/>
      <c r="JSX896" s="156"/>
      <c r="JSY896" s="156"/>
      <c r="JSZ896" s="156"/>
      <c r="JTA896" s="156"/>
      <c r="JTB896" s="156"/>
      <c r="JTC896" s="156"/>
      <c r="JTD896" s="156"/>
      <c r="JTE896" s="156"/>
      <c r="JTF896" s="156"/>
      <c r="JTG896" s="156"/>
      <c r="JTH896" s="156"/>
      <c r="JTI896" s="156"/>
      <c r="JTJ896" s="156"/>
      <c r="JTK896" s="156"/>
      <c r="JTL896" s="156"/>
      <c r="JTM896" s="156"/>
      <c r="JTN896" s="156"/>
      <c r="JTO896" s="156"/>
      <c r="JTP896" s="156"/>
      <c r="JTQ896" s="156"/>
      <c r="JTR896" s="156"/>
      <c r="JTS896" s="156"/>
      <c r="JTT896" s="156"/>
      <c r="JTU896" s="156"/>
      <c r="JTV896" s="156"/>
      <c r="JTW896" s="156"/>
      <c r="JTX896" s="156"/>
      <c r="JTY896" s="156"/>
      <c r="JTZ896" s="156"/>
      <c r="JUA896" s="156"/>
      <c r="JUB896" s="156"/>
      <c r="JUC896" s="156"/>
      <c r="JUD896" s="156"/>
      <c r="JUE896" s="156"/>
      <c r="JUF896" s="156"/>
      <c r="JUG896" s="156"/>
      <c r="JUH896" s="156"/>
      <c r="JUI896" s="156"/>
      <c r="JUJ896" s="156"/>
      <c r="JUK896" s="156"/>
      <c r="JUL896" s="156"/>
      <c r="JUM896" s="156"/>
      <c r="JUN896" s="156"/>
      <c r="JUO896" s="156"/>
      <c r="JUP896" s="156"/>
      <c r="JUQ896" s="156"/>
      <c r="JUR896" s="156"/>
      <c r="JUS896" s="156"/>
      <c r="JUT896" s="156"/>
      <c r="JUU896" s="156"/>
      <c r="JUV896" s="156"/>
      <c r="JUW896" s="156"/>
      <c r="JUX896" s="156"/>
      <c r="JUY896" s="156"/>
      <c r="JUZ896" s="156"/>
      <c r="JVA896" s="156"/>
      <c r="JVB896" s="156"/>
      <c r="JVC896" s="156"/>
      <c r="JVD896" s="156"/>
      <c r="JVE896" s="156"/>
      <c r="JVF896" s="156"/>
      <c r="JVG896" s="156"/>
      <c r="JVH896" s="156"/>
      <c r="JVI896" s="156"/>
      <c r="JVJ896" s="156"/>
      <c r="JVK896" s="156"/>
      <c r="JVL896" s="156"/>
      <c r="JVM896" s="156"/>
      <c r="JVN896" s="156"/>
      <c r="JVO896" s="156"/>
      <c r="JVP896" s="156"/>
      <c r="JVQ896" s="156"/>
      <c r="JVR896" s="156"/>
      <c r="JVS896" s="156"/>
      <c r="JVT896" s="156"/>
      <c r="JVU896" s="156"/>
      <c r="JVV896" s="156"/>
      <c r="JVW896" s="156"/>
      <c r="JVX896" s="156"/>
      <c r="JVY896" s="156"/>
      <c r="JVZ896" s="156"/>
      <c r="JWA896" s="156"/>
      <c r="JWB896" s="156"/>
      <c r="JWC896" s="156"/>
      <c r="JWD896" s="156"/>
      <c r="JWE896" s="156"/>
      <c r="JWF896" s="156"/>
      <c r="JWG896" s="156"/>
      <c r="JWH896" s="156"/>
      <c r="JWI896" s="156"/>
      <c r="JWJ896" s="156"/>
      <c r="JWK896" s="156"/>
      <c r="JWL896" s="156"/>
      <c r="JWM896" s="156"/>
      <c r="JWN896" s="156"/>
      <c r="JWO896" s="156"/>
      <c r="JWP896" s="156"/>
      <c r="JWQ896" s="156"/>
      <c r="JWR896" s="156"/>
      <c r="JWS896" s="156"/>
      <c r="JWT896" s="156"/>
      <c r="JWU896" s="156"/>
      <c r="JWV896" s="156"/>
      <c r="JWW896" s="156"/>
      <c r="JWX896" s="156"/>
      <c r="JWY896" s="156"/>
      <c r="JWZ896" s="156"/>
      <c r="JXA896" s="156"/>
      <c r="JXB896" s="156"/>
      <c r="JXC896" s="156"/>
      <c r="JXD896" s="156"/>
      <c r="JXE896" s="156"/>
      <c r="JXF896" s="156"/>
      <c r="JXG896" s="156"/>
      <c r="JXH896" s="156"/>
      <c r="JXI896" s="156"/>
      <c r="JXJ896" s="156"/>
      <c r="JXK896" s="156"/>
      <c r="JXL896" s="156"/>
      <c r="JXM896" s="156"/>
      <c r="JXN896" s="156"/>
      <c r="JXO896" s="156"/>
      <c r="JXP896" s="156"/>
      <c r="JXQ896" s="156"/>
      <c r="JXR896" s="156"/>
      <c r="JXS896" s="156"/>
      <c r="JXT896" s="156"/>
      <c r="JXU896" s="156"/>
      <c r="JXV896" s="156"/>
      <c r="JXW896" s="156"/>
      <c r="JXX896" s="156"/>
      <c r="JXY896" s="156"/>
      <c r="JXZ896" s="156"/>
      <c r="JYA896" s="156"/>
      <c r="JYB896" s="156"/>
      <c r="JYC896" s="156"/>
      <c r="JYD896" s="156"/>
      <c r="JYE896" s="156"/>
      <c r="JYF896" s="156"/>
      <c r="JYG896" s="156"/>
      <c r="JYH896" s="156"/>
      <c r="JYI896" s="156"/>
      <c r="JYJ896" s="156"/>
      <c r="JYK896" s="156"/>
      <c r="JYL896" s="156"/>
      <c r="JYM896" s="156"/>
      <c r="JYN896" s="156"/>
      <c r="JYO896" s="156"/>
      <c r="JYP896" s="156"/>
      <c r="JYQ896" s="156"/>
      <c r="JYR896" s="156"/>
      <c r="JYS896" s="156"/>
      <c r="JYT896" s="156"/>
      <c r="JYU896" s="156"/>
      <c r="JYV896" s="156"/>
      <c r="JYW896" s="156"/>
      <c r="JYX896" s="156"/>
      <c r="JYY896" s="156"/>
      <c r="JYZ896" s="156"/>
      <c r="JZA896" s="156"/>
      <c r="JZB896" s="156"/>
      <c r="JZC896" s="156"/>
      <c r="JZD896" s="156"/>
      <c r="JZE896" s="156"/>
      <c r="JZF896" s="156"/>
      <c r="JZG896" s="156"/>
      <c r="JZH896" s="156"/>
      <c r="JZI896" s="156"/>
      <c r="JZJ896" s="156"/>
      <c r="JZK896" s="156"/>
      <c r="JZL896" s="156"/>
      <c r="JZM896" s="156"/>
      <c r="JZN896" s="156"/>
      <c r="JZO896" s="156"/>
      <c r="JZP896" s="156"/>
      <c r="JZQ896" s="156"/>
      <c r="JZR896" s="156"/>
      <c r="JZS896" s="156"/>
      <c r="JZT896" s="156"/>
      <c r="JZU896" s="156"/>
      <c r="JZV896" s="156"/>
      <c r="JZW896" s="156"/>
      <c r="JZX896" s="156"/>
      <c r="JZY896" s="156"/>
      <c r="JZZ896" s="156"/>
      <c r="KAA896" s="156"/>
      <c r="KAB896" s="156"/>
      <c r="KAC896" s="156"/>
      <c r="KAD896" s="156"/>
      <c r="KAE896" s="156"/>
      <c r="KAF896" s="156"/>
      <c r="KAG896" s="156"/>
      <c r="KAH896" s="156"/>
      <c r="KAI896" s="156"/>
      <c r="KAJ896" s="156"/>
      <c r="KAK896" s="156"/>
      <c r="KAL896" s="156"/>
      <c r="KAM896" s="156"/>
      <c r="KAN896" s="156"/>
      <c r="KAO896" s="156"/>
      <c r="KAP896" s="156"/>
      <c r="KAQ896" s="156"/>
      <c r="KAR896" s="156"/>
      <c r="KAS896" s="156"/>
      <c r="KAT896" s="156"/>
      <c r="KAU896" s="156"/>
      <c r="KAV896" s="156"/>
      <c r="KAW896" s="156"/>
      <c r="KAX896" s="156"/>
      <c r="KAY896" s="156"/>
      <c r="KAZ896" s="156"/>
      <c r="KBA896" s="156"/>
      <c r="KBB896" s="156"/>
      <c r="KBC896" s="156"/>
      <c r="KBD896" s="156"/>
      <c r="KBE896" s="156"/>
      <c r="KBF896" s="156"/>
      <c r="KBG896" s="156"/>
      <c r="KBH896" s="156"/>
      <c r="KBI896" s="156"/>
      <c r="KBJ896" s="156"/>
      <c r="KBK896" s="156"/>
      <c r="KBL896" s="156"/>
      <c r="KBM896" s="156"/>
      <c r="KBN896" s="156"/>
      <c r="KBO896" s="156"/>
      <c r="KBP896" s="156"/>
      <c r="KBQ896" s="156"/>
      <c r="KBR896" s="156"/>
      <c r="KBS896" s="156"/>
      <c r="KBT896" s="156"/>
      <c r="KBU896" s="156"/>
      <c r="KBV896" s="156"/>
      <c r="KBW896" s="156"/>
      <c r="KBX896" s="156"/>
      <c r="KBY896" s="156"/>
      <c r="KBZ896" s="156"/>
      <c r="KCA896" s="156"/>
      <c r="KCB896" s="156"/>
      <c r="KCC896" s="156"/>
      <c r="KCD896" s="156"/>
      <c r="KCE896" s="156"/>
      <c r="KCF896" s="156"/>
      <c r="KCG896" s="156"/>
      <c r="KCH896" s="156"/>
      <c r="KCI896" s="156"/>
      <c r="KCJ896" s="156"/>
      <c r="KCK896" s="156"/>
      <c r="KCL896" s="156"/>
      <c r="KCM896" s="156"/>
      <c r="KCN896" s="156"/>
      <c r="KCO896" s="156"/>
      <c r="KCP896" s="156"/>
      <c r="KCQ896" s="156"/>
      <c r="KCR896" s="156"/>
      <c r="KCS896" s="156"/>
      <c r="KCT896" s="156"/>
      <c r="KCU896" s="156"/>
      <c r="KCV896" s="156"/>
      <c r="KCW896" s="156"/>
      <c r="KCX896" s="156"/>
      <c r="KCY896" s="156"/>
      <c r="KCZ896" s="156"/>
      <c r="KDA896" s="156"/>
      <c r="KDB896" s="156"/>
      <c r="KDC896" s="156"/>
      <c r="KDD896" s="156"/>
      <c r="KDE896" s="156"/>
      <c r="KDF896" s="156"/>
      <c r="KDG896" s="156"/>
      <c r="KDH896" s="156"/>
      <c r="KDI896" s="156"/>
      <c r="KDJ896" s="156"/>
      <c r="KDK896" s="156"/>
      <c r="KDL896" s="156"/>
      <c r="KDM896" s="156"/>
      <c r="KDN896" s="156"/>
      <c r="KDO896" s="156"/>
      <c r="KDP896" s="156"/>
      <c r="KDQ896" s="156"/>
      <c r="KDR896" s="156"/>
      <c r="KDS896" s="156"/>
      <c r="KDT896" s="156"/>
      <c r="KDU896" s="156"/>
      <c r="KDV896" s="156"/>
      <c r="KDW896" s="156"/>
      <c r="KDX896" s="156"/>
      <c r="KDY896" s="156"/>
      <c r="KDZ896" s="156"/>
      <c r="KEA896" s="156"/>
      <c r="KEB896" s="156"/>
      <c r="KEC896" s="156"/>
      <c r="KED896" s="156"/>
      <c r="KEE896" s="156"/>
      <c r="KEF896" s="156"/>
      <c r="KEG896" s="156"/>
      <c r="KEH896" s="156"/>
      <c r="KEI896" s="156"/>
      <c r="KEJ896" s="156"/>
      <c r="KEK896" s="156"/>
      <c r="KEL896" s="156"/>
      <c r="KEM896" s="156"/>
      <c r="KEN896" s="156"/>
      <c r="KEO896" s="156"/>
      <c r="KEP896" s="156"/>
      <c r="KEQ896" s="156"/>
      <c r="KER896" s="156"/>
      <c r="KES896" s="156"/>
      <c r="KET896" s="156"/>
      <c r="KEU896" s="156"/>
      <c r="KEV896" s="156"/>
      <c r="KEW896" s="156"/>
      <c r="KEX896" s="156"/>
      <c r="KEY896" s="156"/>
      <c r="KEZ896" s="156"/>
      <c r="KFA896" s="156"/>
      <c r="KFB896" s="156"/>
      <c r="KFC896" s="156"/>
      <c r="KFD896" s="156"/>
      <c r="KFE896" s="156"/>
      <c r="KFF896" s="156"/>
      <c r="KFG896" s="156"/>
      <c r="KFH896" s="156"/>
      <c r="KFI896" s="156"/>
      <c r="KFJ896" s="156"/>
      <c r="KFK896" s="156"/>
      <c r="KFL896" s="156"/>
      <c r="KFM896" s="156"/>
      <c r="KFN896" s="156"/>
      <c r="KFO896" s="156"/>
      <c r="KFP896" s="156"/>
      <c r="KFQ896" s="156"/>
      <c r="KFR896" s="156"/>
      <c r="KFS896" s="156"/>
      <c r="KFT896" s="156"/>
      <c r="KFU896" s="156"/>
      <c r="KFV896" s="156"/>
      <c r="KFW896" s="156"/>
      <c r="KFX896" s="156"/>
      <c r="KFY896" s="156"/>
      <c r="KFZ896" s="156"/>
      <c r="KGA896" s="156"/>
      <c r="KGB896" s="156"/>
      <c r="KGC896" s="156"/>
      <c r="KGD896" s="156"/>
      <c r="KGE896" s="156"/>
      <c r="KGF896" s="156"/>
      <c r="KGG896" s="156"/>
      <c r="KGH896" s="156"/>
      <c r="KGI896" s="156"/>
      <c r="KGJ896" s="156"/>
      <c r="KGK896" s="156"/>
      <c r="KGL896" s="156"/>
      <c r="KGM896" s="156"/>
      <c r="KGN896" s="156"/>
      <c r="KGO896" s="156"/>
      <c r="KGP896" s="156"/>
      <c r="KGQ896" s="156"/>
      <c r="KGR896" s="156"/>
      <c r="KGS896" s="156"/>
      <c r="KGT896" s="156"/>
      <c r="KGU896" s="156"/>
      <c r="KGV896" s="156"/>
      <c r="KGW896" s="156"/>
      <c r="KGX896" s="156"/>
      <c r="KGY896" s="156"/>
      <c r="KGZ896" s="156"/>
      <c r="KHA896" s="156"/>
      <c r="KHB896" s="156"/>
      <c r="KHC896" s="156"/>
      <c r="KHD896" s="156"/>
      <c r="KHE896" s="156"/>
      <c r="KHF896" s="156"/>
      <c r="KHG896" s="156"/>
      <c r="KHH896" s="156"/>
      <c r="KHI896" s="156"/>
      <c r="KHJ896" s="156"/>
      <c r="KHK896" s="156"/>
      <c r="KHL896" s="156"/>
      <c r="KHM896" s="156"/>
      <c r="KHN896" s="156"/>
      <c r="KHO896" s="156"/>
      <c r="KHP896" s="156"/>
      <c r="KHQ896" s="156"/>
      <c r="KHR896" s="156"/>
      <c r="KHS896" s="156"/>
      <c r="KHT896" s="156"/>
      <c r="KHU896" s="156"/>
      <c r="KHV896" s="156"/>
      <c r="KHW896" s="156"/>
      <c r="KHX896" s="156"/>
      <c r="KHY896" s="156"/>
      <c r="KHZ896" s="156"/>
      <c r="KIA896" s="156"/>
      <c r="KIB896" s="156"/>
      <c r="KIC896" s="156"/>
      <c r="KID896" s="156"/>
      <c r="KIE896" s="156"/>
      <c r="KIF896" s="156"/>
      <c r="KIG896" s="156"/>
      <c r="KIH896" s="156"/>
      <c r="KII896" s="156"/>
      <c r="KIJ896" s="156"/>
      <c r="KIK896" s="156"/>
      <c r="KIL896" s="156"/>
      <c r="KIM896" s="156"/>
      <c r="KIN896" s="156"/>
      <c r="KIO896" s="156"/>
      <c r="KIP896" s="156"/>
      <c r="KIQ896" s="156"/>
      <c r="KIR896" s="156"/>
      <c r="KIS896" s="156"/>
      <c r="KIT896" s="156"/>
      <c r="KIU896" s="156"/>
      <c r="KIV896" s="156"/>
      <c r="KIW896" s="156"/>
      <c r="KIX896" s="156"/>
      <c r="KIY896" s="156"/>
      <c r="KIZ896" s="156"/>
      <c r="KJA896" s="156"/>
      <c r="KJB896" s="156"/>
      <c r="KJC896" s="156"/>
      <c r="KJD896" s="156"/>
      <c r="KJE896" s="156"/>
      <c r="KJF896" s="156"/>
      <c r="KJG896" s="156"/>
      <c r="KJH896" s="156"/>
      <c r="KJI896" s="156"/>
      <c r="KJJ896" s="156"/>
      <c r="KJK896" s="156"/>
      <c r="KJL896" s="156"/>
      <c r="KJM896" s="156"/>
      <c r="KJN896" s="156"/>
      <c r="KJO896" s="156"/>
      <c r="KJP896" s="156"/>
      <c r="KJQ896" s="156"/>
      <c r="KJR896" s="156"/>
      <c r="KJS896" s="156"/>
      <c r="KJT896" s="156"/>
      <c r="KJU896" s="156"/>
      <c r="KJV896" s="156"/>
      <c r="KJW896" s="156"/>
      <c r="KJX896" s="156"/>
      <c r="KJY896" s="156"/>
      <c r="KJZ896" s="156"/>
      <c r="KKA896" s="156"/>
      <c r="KKB896" s="156"/>
      <c r="KKC896" s="156"/>
      <c r="KKD896" s="156"/>
      <c r="KKE896" s="156"/>
      <c r="KKF896" s="156"/>
      <c r="KKG896" s="156"/>
      <c r="KKH896" s="156"/>
      <c r="KKI896" s="156"/>
      <c r="KKJ896" s="156"/>
      <c r="KKK896" s="156"/>
      <c r="KKL896" s="156"/>
      <c r="KKM896" s="156"/>
      <c r="KKN896" s="156"/>
      <c r="KKO896" s="156"/>
      <c r="KKP896" s="156"/>
      <c r="KKQ896" s="156"/>
      <c r="KKR896" s="156"/>
      <c r="KKS896" s="156"/>
      <c r="KKT896" s="156"/>
      <c r="KKU896" s="156"/>
      <c r="KKV896" s="156"/>
      <c r="KKW896" s="156"/>
      <c r="KKX896" s="156"/>
      <c r="KKY896" s="156"/>
      <c r="KKZ896" s="156"/>
      <c r="KLA896" s="156"/>
      <c r="KLB896" s="156"/>
      <c r="KLC896" s="156"/>
      <c r="KLD896" s="156"/>
      <c r="KLE896" s="156"/>
      <c r="KLF896" s="156"/>
      <c r="KLG896" s="156"/>
      <c r="KLH896" s="156"/>
      <c r="KLI896" s="156"/>
      <c r="KLJ896" s="156"/>
      <c r="KLK896" s="156"/>
      <c r="KLL896" s="156"/>
      <c r="KLM896" s="156"/>
      <c r="KLN896" s="156"/>
      <c r="KLO896" s="156"/>
      <c r="KLP896" s="156"/>
      <c r="KLQ896" s="156"/>
      <c r="KLR896" s="156"/>
      <c r="KLS896" s="156"/>
      <c r="KLT896" s="156"/>
      <c r="KLU896" s="156"/>
      <c r="KLV896" s="156"/>
      <c r="KLW896" s="156"/>
      <c r="KLX896" s="156"/>
      <c r="KLY896" s="156"/>
      <c r="KLZ896" s="156"/>
      <c r="KMA896" s="156"/>
      <c r="KMB896" s="156"/>
      <c r="KMC896" s="156"/>
      <c r="KMD896" s="156"/>
      <c r="KME896" s="156"/>
      <c r="KMF896" s="156"/>
      <c r="KMG896" s="156"/>
      <c r="KMH896" s="156"/>
      <c r="KMI896" s="156"/>
      <c r="KMJ896" s="156"/>
      <c r="KMK896" s="156"/>
      <c r="KML896" s="156"/>
      <c r="KMM896" s="156"/>
      <c r="KMN896" s="156"/>
      <c r="KMO896" s="156"/>
      <c r="KMP896" s="156"/>
      <c r="KMQ896" s="156"/>
      <c r="KMR896" s="156"/>
      <c r="KMS896" s="156"/>
      <c r="KMT896" s="156"/>
      <c r="KMU896" s="156"/>
      <c r="KMV896" s="156"/>
      <c r="KMW896" s="156"/>
      <c r="KMX896" s="156"/>
      <c r="KMY896" s="156"/>
      <c r="KMZ896" s="156"/>
      <c r="KNA896" s="156"/>
      <c r="KNB896" s="156"/>
      <c r="KNC896" s="156"/>
      <c r="KND896" s="156"/>
      <c r="KNE896" s="156"/>
      <c r="KNF896" s="156"/>
      <c r="KNG896" s="156"/>
      <c r="KNH896" s="156"/>
      <c r="KNI896" s="156"/>
      <c r="KNJ896" s="156"/>
      <c r="KNK896" s="156"/>
      <c r="KNL896" s="156"/>
      <c r="KNM896" s="156"/>
      <c r="KNN896" s="156"/>
      <c r="KNO896" s="156"/>
      <c r="KNP896" s="156"/>
      <c r="KNQ896" s="156"/>
      <c r="KNR896" s="156"/>
      <c r="KNS896" s="156"/>
      <c r="KNT896" s="156"/>
      <c r="KNU896" s="156"/>
      <c r="KNV896" s="156"/>
      <c r="KNW896" s="156"/>
      <c r="KNX896" s="156"/>
      <c r="KNY896" s="156"/>
      <c r="KNZ896" s="156"/>
      <c r="KOA896" s="156"/>
      <c r="KOB896" s="156"/>
      <c r="KOC896" s="156"/>
      <c r="KOD896" s="156"/>
      <c r="KOE896" s="156"/>
      <c r="KOF896" s="156"/>
      <c r="KOG896" s="156"/>
      <c r="KOH896" s="156"/>
      <c r="KOI896" s="156"/>
      <c r="KOJ896" s="156"/>
      <c r="KOK896" s="156"/>
      <c r="KOL896" s="156"/>
      <c r="KOM896" s="156"/>
      <c r="KON896" s="156"/>
      <c r="KOO896" s="156"/>
      <c r="KOP896" s="156"/>
      <c r="KOQ896" s="156"/>
      <c r="KOR896" s="156"/>
      <c r="KOS896" s="156"/>
      <c r="KOT896" s="156"/>
      <c r="KOU896" s="156"/>
      <c r="KOV896" s="156"/>
      <c r="KOW896" s="156"/>
      <c r="KOX896" s="156"/>
      <c r="KOY896" s="156"/>
      <c r="KOZ896" s="156"/>
      <c r="KPA896" s="156"/>
      <c r="KPB896" s="156"/>
      <c r="KPC896" s="156"/>
      <c r="KPD896" s="156"/>
      <c r="KPE896" s="156"/>
      <c r="KPF896" s="156"/>
      <c r="KPG896" s="156"/>
      <c r="KPH896" s="156"/>
      <c r="KPI896" s="156"/>
      <c r="KPJ896" s="156"/>
      <c r="KPK896" s="156"/>
      <c r="KPL896" s="156"/>
      <c r="KPM896" s="156"/>
      <c r="KPN896" s="156"/>
      <c r="KPO896" s="156"/>
      <c r="KPP896" s="156"/>
      <c r="KPQ896" s="156"/>
      <c r="KPR896" s="156"/>
      <c r="KPS896" s="156"/>
      <c r="KPT896" s="156"/>
      <c r="KPU896" s="156"/>
      <c r="KPV896" s="156"/>
      <c r="KPW896" s="156"/>
      <c r="KPX896" s="156"/>
      <c r="KPY896" s="156"/>
      <c r="KPZ896" s="156"/>
      <c r="KQA896" s="156"/>
      <c r="KQB896" s="156"/>
      <c r="KQC896" s="156"/>
      <c r="KQD896" s="156"/>
      <c r="KQE896" s="156"/>
      <c r="KQF896" s="156"/>
      <c r="KQG896" s="156"/>
      <c r="KQH896" s="156"/>
      <c r="KQI896" s="156"/>
      <c r="KQJ896" s="156"/>
      <c r="KQK896" s="156"/>
      <c r="KQL896" s="156"/>
      <c r="KQM896" s="156"/>
      <c r="KQN896" s="156"/>
      <c r="KQO896" s="156"/>
      <c r="KQP896" s="156"/>
      <c r="KQQ896" s="156"/>
      <c r="KQR896" s="156"/>
      <c r="KQS896" s="156"/>
      <c r="KQT896" s="156"/>
      <c r="KQU896" s="156"/>
      <c r="KQV896" s="156"/>
      <c r="KQW896" s="156"/>
      <c r="KQX896" s="156"/>
      <c r="KQY896" s="156"/>
      <c r="KQZ896" s="156"/>
      <c r="KRA896" s="156"/>
      <c r="KRB896" s="156"/>
      <c r="KRC896" s="156"/>
      <c r="KRD896" s="156"/>
      <c r="KRE896" s="156"/>
      <c r="KRF896" s="156"/>
      <c r="KRG896" s="156"/>
      <c r="KRH896" s="156"/>
      <c r="KRI896" s="156"/>
      <c r="KRJ896" s="156"/>
      <c r="KRK896" s="156"/>
      <c r="KRL896" s="156"/>
      <c r="KRM896" s="156"/>
      <c r="KRN896" s="156"/>
      <c r="KRO896" s="156"/>
      <c r="KRP896" s="156"/>
      <c r="KRQ896" s="156"/>
      <c r="KRR896" s="156"/>
      <c r="KRS896" s="156"/>
      <c r="KRT896" s="156"/>
      <c r="KRU896" s="156"/>
      <c r="KRV896" s="156"/>
      <c r="KRW896" s="156"/>
      <c r="KRX896" s="156"/>
      <c r="KRY896" s="156"/>
      <c r="KRZ896" s="156"/>
      <c r="KSA896" s="156"/>
      <c r="KSB896" s="156"/>
      <c r="KSC896" s="156"/>
      <c r="KSD896" s="156"/>
      <c r="KSE896" s="156"/>
      <c r="KSF896" s="156"/>
      <c r="KSG896" s="156"/>
      <c r="KSH896" s="156"/>
      <c r="KSI896" s="156"/>
      <c r="KSJ896" s="156"/>
      <c r="KSK896" s="156"/>
      <c r="KSL896" s="156"/>
      <c r="KSM896" s="156"/>
      <c r="KSN896" s="156"/>
      <c r="KSO896" s="156"/>
      <c r="KSP896" s="156"/>
      <c r="KSQ896" s="156"/>
      <c r="KSR896" s="156"/>
      <c r="KSS896" s="156"/>
      <c r="KST896" s="156"/>
      <c r="KSU896" s="156"/>
      <c r="KSV896" s="156"/>
      <c r="KSW896" s="156"/>
      <c r="KSX896" s="156"/>
      <c r="KSY896" s="156"/>
      <c r="KSZ896" s="156"/>
      <c r="KTA896" s="156"/>
      <c r="KTB896" s="156"/>
      <c r="KTC896" s="156"/>
      <c r="KTD896" s="156"/>
      <c r="KTE896" s="156"/>
      <c r="KTF896" s="156"/>
      <c r="KTG896" s="156"/>
      <c r="KTH896" s="156"/>
      <c r="KTI896" s="156"/>
      <c r="KTJ896" s="156"/>
      <c r="KTK896" s="156"/>
      <c r="KTL896" s="156"/>
      <c r="KTM896" s="156"/>
      <c r="KTN896" s="156"/>
      <c r="KTO896" s="156"/>
      <c r="KTP896" s="156"/>
      <c r="KTQ896" s="156"/>
      <c r="KTR896" s="156"/>
      <c r="KTS896" s="156"/>
      <c r="KTT896" s="156"/>
      <c r="KTU896" s="156"/>
      <c r="KTV896" s="156"/>
      <c r="KTW896" s="156"/>
      <c r="KTX896" s="156"/>
      <c r="KTY896" s="156"/>
      <c r="KTZ896" s="156"/>
      <c r="KUA896" s="156"/>
      <c r="KUB896" s="156"/>
      <c r="KUC896" s="156"/>
      <c r="KUD896" s="156"/>
      <c r="KUE896" s="156"/>
      <c r="KUF896" s="156"/>
      <c r="KUG896" s="156"/>
      <c r="KUH896" s="156"/>
      <c r="KUI896" s="156"/>
      <c r="KUJ896" s="156"/>
      <c r="KUK896" s="156"/>
      <c r="KUL896" s="156"/>
      <c r="KUM896" s="156"/>
      <c r="KUN896" s="156"/>
      <c r="KUO896" s="156"/>
      <c r="KUP896" s="156"/>
      <c r="KUQ896" s="156"/>
      <c r="KUR896" s="156"/>
      <c r="KUS896" s="156"/>
      <c r="KUT896" s="156"/>
      <c r="KUU896" s="156"/>
      <c r="KUV896" s="156"/>
      <c r="KUW896" s="156"/>
      <c r="KUX896" s="156"/>
      <c r="KUY896" s="156"/>
      <c r="KUZ896" s="156"/>
      <c r="KVA896" s="156"/>
      <c r="KVB896" s="156"/>
      <c r="KVC896" s="156"/>
      <c r="KVD896" s="156"/>
      <c r="KVE896" s="156"/>
      <c r="KVF896" s="156"/>
      <c r="KVG896" s="156"/>
      <c r="KVH896" s="156"/>
      <c r="KVI896" s="156"/>
      <c r="KVJ896" s="156"/>
      <c r="KVK896" s="156"/>
      <c r="KVL896" s="156"/>
      <c r="KVM896" s="156"/>
      <c r="KVN896" s="156"/>
      <c r="KVO896" s="156"/>
      <c r="KVP896" s="156"/>
      <c r="KVQ896" s="156"/>
      <c r="KVR896" s="156"/>
      <c r="KVS896" s="156"/>
      <c r="KVT896" s="156"/>
      <c r="KVU896" s="156"/>
      <c r="KVV896" s="156"/>
      <c r="KVW896" s="156"/>
      <c r="KVX896" s="156"/>
      <c r="KVY896" s="156"/>
      <c r="KVZ896" s="156"/>
      <c r="KWA896" s="156"/>
      <c r="KWB896" s="156"/>
      <c r="KWC896" s="156"/>
      <c r="KWD896" s="156"/>
      <c r="KWE896" s="156"/>
      <c r="KWF896" s="156"/>
      <c r="KWG896" s="156"/>
      <c r="KWH896" s="156"/>
      <c r="KWI896" s="156"/>
      <c r="KWJ896" s="156"/>
      <c r="KWK896" s="156"/>
      <c r="KWL896" s="156"/>
      <c r="KWM896" s="156"/>
      <c r="KWN896" s="156"/>
      <c r="KWO896" s="156"/>
      <c r="KWP896" s="156"/>
      <c r="KWQ896" s="156"/>
      <c r="KWR896" s="156"/>
      <c r="KWS896" s="156"/>
      <c r="KWT896" s="156"/>
      <c r="KWU896" s="156"/>
      <c r="KWV896" s="156"/>
      <c r="KWW896" s="156"/>
      <c r="KWX896" s="156"/>
      <c r="KWY896" s="156"/>
      <c r="KWZ896" s="156"/>
      <c r="KXA896" s="156"/>
      <c r="KXB896" s="156"/>
      <c r="KXC896" s="156"/>
      <c r="KXD896" s="156"/>
      <c r="KXE896" s="156"/>
      <c r="KXF896" s="156"/>
      <c r="KXG896" s="156"/>
      <c r="KXH896" s="156"/>
      <c r="KXI896" s="156"/>
      <c r="KXJ896" s="156"/>
      <c r="KXK896" s="156"/>
      <c r="KXL896" s="156"/>
      <c r="KXM896" s="156"/>
      <c r="KXN896" s="156"/>
      <c r="KXO896" s="156"/>
      <c r="KXP896" s="156"/>
      <c r="KXQ896" s="156"/>
      <c r="KXR896" s="156"/>
      <c r="KXS896" s="156"/>
      <c r="KXT896" s="156"/>
      <c r="KXU896" s="156"/>
      <c r="KXV896" s="156"/>
      <c r="KXW896" s="156"/>
      <c r="KXX896" s="156"/>
      <c r="KXY896" s="156"/>
      <c r="KXZ896" s="156"/>
      <c r="KYA896" s="156"/>
      <c r="KYB896" s="156"/>
      <c r="KYC896" s="156"/>
      <c r="KYD896" s="156"/>
      <c r="KYE896" s="156"/>
      <c r="KYF896" s="156"/>
      <c r="KYG896" s="156"/>
      <c r="KYH896" s="156"/>
      <c r="KYI896" s="156"/>
      <c r="KYJ896" s="156"/>
      <c r="KYK896" s="156"/>
      <c r="KYL896" s="156"/>
      <c r="KYM896" s="156"/>
      <c r="KYN896" s="156"/>
      <c r="KYO896" s="156"/>
      <c r="KYP896" s="156"/>
      <c r="KYQ896" s="156"/>
      <c r="KYR896" s="156"/>
      <c r="KYS896" s="156"/>
      <c r="KYT896" s="156"/>
      <c r="KYU896" s="156"/>
      <c r="KYV896" s="156"/>
      <c r="KYW896" s="156"/>
      <c r="KYX896" s="156"/>
      <c r="KYY896" s="156"/>
      <c r="KYZ896" s="156"/>
      <c r="KZA896" s="156"/>
      <c r="KZB896" s="156"/>
      <c r="KZC896" s="156"/>
      <c r="KZD896" s="156"/>
      <c r="KZE896" s="156"/>
      <c r="KZF896" s="156"/>
      <c r="KZG896" s="156"/>
      <c r="KZH896" s="156"/>
      <c r="KZI896" s="156"/>
      <c r="KZJ896" s="156"/>
      <c r="KZK896" s="156"/>
      <c r="KZL896" s="156"/>
      <c r="KZM896" s="156"/>
      <c r="KZN896" s="156"/>
      <c r="KZO896" s="156"/>
      <c r="KZP896" s="156"/>
      <c r="KZQ896" s="156"/>
      <c r="KZR896" s="156"/>
      <c r="KZS896" s="156"/>
      <c r="KZT896" s="156"/>
      <c r="KZU896" s="156"/>
      <c r="KZV896" s="156"/>
      <c r="KZW896" s="156"/>
      <c r="KZX896" s="156"/>
      <c r="KZY896" s="156"/>
      <c r="KZZ896" s="156"/>
      <c r="LAA896" s="156"/>
      <c r="LAB896" s="156"/>
      <c r="LAC896" s="156"/>
      <c r="LAD896" s="156"/>
      <c r="LAE896" s="156"/>
      <c r="LAF896" s="156"/>
      <c r="LAG896" s="156"/>
      <c r="LAH896" s="156"/>
      <c r="LAI896" s="156"/>
      <c r="LAJ896" s="156"/>
      <c r="LAK896" s="156"/>
      <c r="LAL896" s="156"/>
      <c r="LAM896" s="156"/>
      <c r="LAN896" s="156"/>
      <c r="LAO896" s="156"/>
      <c r="LAP896" s="156"/>
      <c r="LAQ896" s="156"/>
      <c r="LAR896" s="156"/>
      <c r="LAS896" s="156"/>
      <c r="LAT896" s="156"/>
      <c r="LAU896" s="156"/>
      <c r="LAV896" s="156"/>
      <c r="LAW896" s="156"/>
      <c r="LAX896" s="156"/>
      <c r="LAY896" s="156"/>
      <c r="LAZ896" s="156"/>
      <c r="LBA896" s="156"/>
      <c r="LBB896" s="156"/>
      <c r="LBC896" s="156"/>
      <c r="LBD896" s="156"/>
      <c r="LBE896" s="156"/>
      <c r="LBF896" s="156"/>
      <c r="LBG896" s="156"/>
      <c r="LBH896" s="156"/>
      <c r="LBI896" s="156"/>
      <c r="LBJ896" s="156"/>
      <c r="LBK896" s="156"/>
      <c r="LBL896" s="156"/>
      <c r="LBM896" s="156"/>
      <c r="LBN896" s="156"/>
      <c r="LBO896" s="156"/>
      <c r="LBP896" s="156"/>
      <c r="LBQ896" s="156"/>
      <c r="LBR896" s="156"/>
      <c r="LBS896" s="156"/>
      <c r="LBT896" s="156"/>
      <c r="LBU896" s="156"/>
      <c r="LBV896" s="156"/>
      <c r="LBW896" s="156"/>
      <c r="LBX896" s="156"/>
      <c r="LBY896" s="156"/>
      <c r="LBZ896" s="156"/>
      <c r="LCA896" s="156"/>
      <c r="LCB896" s="156"/>
      <c r="LCC896" s="156"/>
      <c r="LCD896" s="156"/>
      <c r="LCE896" s="156"/>
      <c r="LCF896" s="156"/>
      <c r="LCG896" s="156"/>
      <c r="LCH896" s="156"/>
      <c r="LCI896" s="156"/>
      <c r="LCJ896" s="156"/>
      <c r="LCK896" s="156"/>
      <c r="LCL896" s="156"/>
      <c r="LCM896" s="156"/>
      <c r="LCN896" s="156"/>
      <c r="LCO896" s="156"/>
      <c r="LCP896" s="156"/>
      <c r="LCQ896" s="156"/>
      <c r="LCR896" s="156"/>
      <c r="LCS896" s="156"/>
      <c r="LCT896" s="156"/>
      <c r="LCU896" s="156"/>
      <c r="LCV896" s="156"/>
      <c r="LCW896" s="156"/>
      <c r="LCX896" s="156"/>
      <c r="LCY896" s="156"/>
      <c r="LCZ896" s="156"/>
      <c r="LDA896" s="156"/>
      <c r="LDB896" s="156"/>
      <c r="LDC896" s="156"/>
      <c r="LDD896" s="156"/>
      <c r="LDE896" s="156"/>
      <c r="LDF896" s="156"/>
      <c r="LDG896" s="156"/>
      <c r="LDH896" s="156"/>
      <c r="LDI896" s="156"/>
      <c r="LDJ896" s="156"/>
      <c r="LDK896" s="156"/>
      <c r="LDL896" s="156"/>
      <c r="LDM896" s="156"/>
      <c r="LDN896" s="156"/>
      <c r="LDO896" s="156"/>
      <c r="LDP896" s="156"/>
      <c r="LDQ896" s="156"/>
      <c r="LDR896" s="156"/>
      <c r="LDS896" s="156"/>
      <c r="LDT896" s="156"/>
      <c r="LDU896" s="156"/>
      <c r="LDV896" s="156"/>
      <c r="LDW896" s="156"/>
      <c r="LDX896" s="156"/>
      <c r="LDY896" s="156"/>
      <c r="LDZ896" s="156"/>
      <c r="LEA896" s="156"/>
      <c r="LEB896" s="156"/>
      <c r="LEC896" s="156"/>
      <c r="LED896" s="156"/>
      <c r="LEE896" s="156"/>
      <c r="LEF896" s="156"/>
      <c r="LEG896" s="156"/>
      <c r="LEH896" s="156"/>
      <c r="LEI896" s="156"/>
      <c r="LEJ896" s="156"/>
      <c r="LEK896" s="156"/>
      <c r="LEL896" s="156"/>
      <c r="LEM896" s="156"/>
      <c r="LEN896" s="156"/>
      <c r="LEO896" s="156"/>
      <c r="LEP896" s="156"/>
      <c r="LEQ896" s="156"/>
      <c r="LER896" s="156"/>
      <c r="LES896" s="156"/>
      <c r="LET896" s="156"/>
      <c r="LEU896" s="156"/>
      <c r="LEV896" s="156"/>
      <c r="LEW896" s="156"/>
      <c r="LEX896" s="156"/>
      <c r="LEY896" s="156"/>
      <c r="LEZ896" s="156"/>
      <c r="LFA896" s="156"/>
      <c r="LFB896" s="156"/>
      <c r="LFC896" s="156"/>
      <c r="LFD896" s="156"/>
      <c r="LFE896" s="156"/>
      <c r="LFF896" s="156"/>
      <c r="LFG896" s="156"/>
      <c r="LFH896" s="156"/>
      <c r="LFI896" s="156"/>
      <c r="LFJ896" s="156"/>
      <c r="LFK896" s="156"/>
      <c r="LFL896" s="156"/>
      <c r="LFM896" s="156"/>
      <c r="LFN896" s="156"/>
      <c r="LFO896" s="156"/>
      <c r="LFP896" s="156"/>
      <c r="LFQ896" s="156"/>
      <c r="LFR896" s="156"/>
      <c r="LFS896" s="156"/>
      <c r="LFT896" s="156"/>
      <c r="LFU896" s="156"/>
      <c r="LFV896" s="156"/>
      <c r="LFW896" s="156"/>
      <c r="LFX896" s="156"/>
      <c r="LFY896" s="156"/>
      <c r="LFZ896" s="156"/>
      <c r="LGA896" s="156"/>
      <c r="LGB896" s="156"/>
      <c r="LGC896" s="156"/>
      <c r="LGD896" s="156"/>
      <c r="LGE896" s="156"/>
      <c r="LGF896" s="156"/>
      <c r="LGG896" s="156"/>
      <c r="LGH896" s="156"/>
      <c r="LGI896" s="156"/>
      <c r="LGJ896" s="156"/>
      <c r="LGK896" s="156"/>
      <c r="LGL896" s="156"/>
      <c r="LGM896" s="156"/>
      <c r="LGN896" s="156"/>
      <c r="LGO896" s="156"/>
      <c r="LGP896" s="156"/>
      <c r="LGQ896" s="156"/>
      <c r="LGR896" s="156"/>
      <c r="LGS896" s="156"/>
      <c r="LGT896" s="156"/>
      <c r="LGU896" s="156"/>
      <c r="LGV896" s="156"/>
      <c r="LGW896" s="156"/>
      <c r="LGX896" s="156"/>
      <c r="LGY896" s="156"/>
      <c r="LGZ896" s="156"/>
      <c r="LHA896" s="156"/>
      <c r="LHB896" s="156"/>
      <c r="LHC896" s="156"/>
      <c r="LHD896" s="156"/>
      <c r="LHE896" s="156"/>
      <c r="LHF896" s="156"/>
      <c r="LHG896" s="156"/>
      <c r="LHH896" s="156"/>
      <c r="LHI896" s="156"/>
      <c r="LHJ896" s="156"/>
      <c r="LHK896" s="156"/>
      <c r="LHL896" s="156"/>
      <c r="LHM896" s="156"/>
      <c r="LHN896" s="156"/>
      <c r="LHO896" s="156"/>
      <c r="LHP896" s="156"/>
      <c r="LHQ896" s="156"/>
      <c r="LHR896" s="156"/>
      <c r="LHS896" s="156"/>
      <c r="LHT896" s="156"/>
      <c r="LHU896" s="156"/>
      <c r="LHV896" s="156"/>
      <c r="LHW896" s="156"/>
      <c r="LHX896" s="156"/>
      <c r="LHY896" s="156"/>
      <c r="LHZ896" s="156"/>
      <c r="LIA896" s="156"/>
      <c r="LIB896" s="156"/>
      <c r="LIC896" s="156"/>
      <c r="LID896" s="156"/>
      <c r="LIE896" s="156"/>
      <c r="LIF896" s="156"/>
      <c r="LIG896" s="156"/>
      <c r="LIH896" s="156"/>
      <c r="LII896" s="156"/>
      <c r="LIJ896" s="156"/>
      <c r="LIK896" s="156"/>
      <c r="LIL896" s="156"/>
      <c r="LIM896" s="156"/>
      <c r="LIN896" s="156"/>
      <c r="LIO896" s="156"/>
      <c r="LIP896" s="156"/>
      <c r="LIQ896" s="156"/>
      <c r="LIR896" s="156"/>
      <c r="LIS896" s="156"/>
      <c r="LIT896" s="156"/>
      <c r="LIU896" s="156"/>
      <c r="LIV896" s="156"/>
      <c r="LIW896" s="156"/>
      <c r="LIX896" s="156"/>
      <c r="LIY896" s="156"/>
      <c r="LIZ896" s="156"/>
      <c r="LJA896" s="156"/>
      <c r="LJB896" s="156"/>
      <c r="LJC896" s="156"/>
      <c r="LJD896" s="156"/>
      <c r="LJE896" s="156"/>
      <c r="LJF896" s="156"/>
      <c r="LJG896" s="156"/>
      <c r="LJH896" s="156"/>
      <c r="LJI896" s="156"/>
      <c r="LJJ896" s="156"/>
      <c r="LJK896" s="156"/>
      <c r="LJL896" s="156"/>
      <c r="LJM896" s="156"/>
      <c r="LJN896" s="156"/>
      <c r="LJO896" s="156"/>
      <c r="LJP896" s="156"/>
      <c r="LJQ896" s="156"/>
      <c r="LJR896" s="156"/>
      <c r="LJS896" s="156"/>
      <c r="LJT896" s="156"/>
      <c r="LJU896" s="156"/>
      <c r="LJV896" s="156"/>
      <c r="LJW896" s="156"/>
      <c r="LJX896" s="156"/>
      <c r="LJY896" s="156"/>
      <c r="LJZ896" s="156"/>
      <c r="LKA896" s="156"/>
      <c r="LKB896" s="156"/>
      <c r="LKC896" s="156"/>
      <c r="LKD896" s="156"/>
      <c r="LKE896" s="156"/>
      <c r="LKF896" s="156"/>
      <c r="LKG896" s="156"/>
      <c r="LKH896" s="156"/>
      <c r="LKI896" s="156"/>
      <c r="LKJ896" s="156"/>
      <c r="LKK896" s="156"/>
      <c r="LKL896" s="156"/>
      <c r="LKM896" s="156"/>
      <c r="LKN896" s="156"/>
      <c r="LKO896" s="156"/>
      <c r="LKP896" s="156"/>
      <c r="LKQ896" s="156"/>
      <c r="LKR896" s="156"/>
      <c r="LKS896" s="156"/>
      <c r="LKT896" s="156"/>
      <c r="LKU896" s="156"/>
      <c r="LKV896" s="156"/>
      <c r="LKW896" s="156"/>
      <c r="LKX896" s="156"/>
      <c r="LKY896" s="156"/>
      <c r="LKZ896" s="156"/>
      <c r="LLA896" s="156"/>
      <c r="LLB896" s="156"/>
      <c r="LLC896" s="156"/>
      <c r="LLD896" s="156"/>
      <c r="LLE896" s="156"/>
      <c r="LLF896" s="156"/>
      <c r="LLG896" s="156"/>
      <c r="LLH896" s="156"/>
      <c r="LLI896" s="156"/>
      <c r="LLJ896" s="156"/>
      <c r="LLK896" s="156"/>
      <c r="LLL896" s="156"/>
      <c r="LLM896" s="156"/>
      <c r="LLN896" s="156"/>
      <c r="LLO896" s="156"/>
      <c r="LLP896" s="156"/>
      <c r="LLQ896" s="156"/>
      <c r="LLR896" s="156"/>
      <c r="LLS896" s="156"/>
      <c r="LLT896" s="156"/>
      <c r="LLU896" s="156"/>
      <c r="LLV896" s="156"/>
      <c r="LLW896" s="156"/>
      <c r="LLX896" s="156"/>
      <c r="LLY896" s="156"/>
      <c r="LLZ896" s="156"/>
      <c r="LMA896" s="156"/>
      <c r="LMB896" s="156"/>
      <c r="LMC896" s="156"/>
      <c r="LMD896" s="156"/>
      <c r="LME896" s="156"/>
      <c r="LMF896" s="156"/>
      <c r="LMG896" s="156"/>
      <c r="LMH896" s="156"/>
      <c r="LMI896" s="156"/>
      <c r="LMJ896" s="156"/>
      <c r="LMK896" s="156"/>
      <c r="LML896" s="156"/>
      <c r="LMM896" s="156"/>
      <c r="LMN896" s="156"/>
      <c r="LMO896" s="156"/>
      <c r="LMP896" s="156"/>
      <c r="LMQ896" s="156"/>
      <c r="LMR896" s="156"/>
      <c r="LMS896" s="156"/>
      <c r="LMT896" s="156"/>
      <c r="LMU896" s="156"/>
      <c r="LMV896" s="156"/>
      <c r="LMW896" s="156"/>
      <c r="LMX896" s="156"/>
      <c r="LMY896" s="156"/>
      <c r="LMZ896" s="156"/>
      <c r="LNA896" s="156"/>
      <c r="LNB896" s="156"/>
      <c r="LNC896" s="156"/>
      <c r="LND896" s="156"/>
      <c r="LNE896" s="156"/>
      <c r="LNF896" s="156"/>
      <c r="LNG896" s="156"/>
      <c r="LNH896" s="156"/>
      <c r="LNI896" s="156"/>
      <c r="LNJ896" s="156"/>
      <c r="LNK896" s="156"/>
      <c r="LNL896" s="156"/>
      <c r="LNM896" s="156"/>
      <c r="LNN896" s="156"/>
      <c r="LNO896" s="156"/>
      <c r="LNP896" s="156"/>
      <c r="LNQ896" s="156"/>
      <c r="LNR896" s="156"/>
      <c r="LNS896" s="156"/>
      <c r="LNT896" s="156"/>
      <c r="LNU896" s="156"/>
      <c r="LNV896" s="156"/>
      <c r="LNW896" s="156"/>
      <c r="LNX896" s="156"/>
      <c r="LNY896" s="156"/>
      <c r="LNZ896" s="156"/>
      <c r="LOA896" s="156"/>
      <c r="LOB896" s="156"/>
      <c r="LOC896" s="156"/>
      <c r="LOD896" s="156"/>
      <c r="LOE896" s="156"/>
      <c r="LOF896" s="156"/>
      <c r="LOG896" s="156"/>
      <c r="LOH896" s="156"/>
      <c r="LOI896" s="156"/>
      <c r="LOJ896" s="156"/>
      <c r="LOK896" s="156"/>
      <c r="LOL896" s="156"/>
      <c r="LOM896" s="156"/>
      <c r="LON896" s="156"/>
      <c r="LOO896" s="156"/>
      <c r="LOP896" s="156"/>
      <c r="LOQ896" s="156"/>
      <c r="LOR896" s="156"/>
      <c r="LOS896" s="156"/>
      <c r="LOT896" s="156"/>
      <c r="LOU896" s="156"/>
      <c r="LOV896" s="156"/>
      <c r="LOW896" s="156"/>
      <c r="LOX896" s="156"/>
      <c r="LOY896" s="156"/>
      <c r="LOZ896" s="156"/>
      <c r="LPA896" s="156"/>
      <c r="LPB896" s="156"/>
      <c r="LPC896" s="156"/>
      <c r="LPD896" s="156"/>
      <c r="LPE896" s="156"/>
      <c r="LPF896" s="156"/>
      <c r="LPG896" s="156"/>
      <c r="LPH896" s="156"/>
      <c r="LPI896" s="156"/>
      <c r="LPJ896" s="156"/>
      <c r="LPK896" s="156"/>
      <c r="LPL896" s="156"/>
      <c r="LPM896" s="156"/>
      <c r="LPN896" s="156"/>
      <c r="LPO896" s="156"/>
      <c r="LPP896" s="156"/>
      <c r="LPQ896" s="156"/>
      <c r="LPR896" s="156"/>
      <c r="LPS896" s="156"/>
      <c r="LPT896" s="156"/>
      <c r="LPU896" s="156"/>
      <c r="LPV896" s="156"/>
      <c r="LPW896" s="156"/>
      <c r="LPX896" s="156"/>
      <c r="LPY896" s="156"/>
      <c r="LPZ896" s="156"/>
      <c r="LQA896" s="156"/>
      <c r="LQB896" s="156"/>
      <c r="LQC896" s="156"/>
      <c r="LQD896" s="156"/>
      <c r="LQE896" s="156"/>
      <c r="LQF896" s="156"/>
      <c r="LQG896" s="156"/>
      <c r="LQH896" s="156"/>
      <c r="LQI896" s="156"/>
      <c r="LQJ896" s="156"/>
      <c r="LQK896" s="156"/>
      <c r="LQL896" s="156"/>
      <c r="LQM896" s="156"/>
      <c r="LQN896" s="156"/>
      <c r="LQO896" s="156"/>
      <c r="LQP896" s="156"/>
      <c r="LQQ896" s="156"/>
      <c r="LQR896" s="156"/>
      <c r="LQS896" s="156"/>
      <c r="LQT896" s="156"/>
      <c r="LQU896" s="156"/>
      <c r="LQV896" s="156"/>
      <c r="LQW896" s="156"/>
      <c r="LQX896" s="156"/>
      <c r="LQY896" s="156"/>
      <c r="LQZ896" s="156"/>
      <c r="LRA896" s="156"/>
      <c r="LRB896" s="156"/>
      <c r="LRC896" s="156"/>
      <c r="LRD896" s="156"/>
      <c r="LRE896" s="156"/>
      <c r="LRF896" s="156"/>
      <c r="LRG896" s="156"/>
      <c r="LRH896" s="156"/>
      <c r="LRI896" s="156"/>
      <c r="LRJ896" s="156"/>
      <c r="LRK896" s="156"/>
      <c r="LRL896" s="156"/>
      <c r="LRM896" s="156"/>
      <c r="LRN896" s="156"/>
      <c r="LRO896" s="156"/>
      <c r="LRP896" s="156"/>
      <c r="LRQ896" s="156"/>
      <c r="LRR896" s="156"/>
      <c r="LRS896" s="156"/>
      <c r="LRT896" s="156"/>
      <c r="LRU896" s="156"/>
      <c r="LRV896" s="156"/>
      <c r="LRW896" s="156"/>
      <c r="LRX896" s="156"/>
      <c r="LRY896" s="156"/>
      <c r="LRZ896" s="156"/>
      <c r="LSA896" s="156"/>
      <c r="LSB896" s="156"/>
      <c r="LSC896" s="156"/>
      <c r="LSD896" s="156"/>
      <c r="LSE896" s="156"/>
      <c r="LSF896" s="156"/>
      <c r="LSG896" s="156"/>
      <c r="LSH896" s="156"/>
      <c r="LSI896" s="156"/>
      <c r="LSJ896" s="156"/>
      <c r="LSK896" s="156"/>
      <c r="LSL896" s="156"/>
      <c r="LSM896" s="156"/>
      <c r="LSN896" s="156"/>
      <c r="LSO896" s="156"/>
      <c r="LSP896" s="156"/>
      <c r="LSQ896" s="156"/>
      <c r="LSR896" s="156"/>
      <c r="LSS896" s="156"/>
      <c r="LST896" s="156"/>
      <c r="LSU896" s="156"/>
      <c r="LSV896" s="156"/>
      <c r="LSW896" s="156"/>
      <c r="LSX896" s="156"/>
      <c r="LSY896" s="156"/>
      <c r="LSZ896" s="156"/>
      <c r="LTA896" s="156"/>
      <c r="LTB896" s="156"/>
      <c r="LTC896" s="156"/>
      <c r="LTD896" s="156"/>
      <c r="LTE896" s="156"/>
      <c r="LTF896" s="156"/>
      <c r="LTG896" s="156"/>
      <c r="LTH896" s="156"/>
      <c r="LTI896" s="156"/>
      <c r="LTJ896" s="156"/>
      <c r="LTK896" s="156"/>
      <c r="LTL896" s="156"/>
      <c r="LTM896" s="156"/>
      <c r="LTN896" s="156"/>
      <c r="LTO896" s="156"/>
      <c r="LTP896" s="156"/>
      <c r="LTQ896" s="156"/>
      <c r="LTR896" s="156"/>
      <c r="LTS896" s="156"/>
      <c r="LTT896" s="156"/>
      <c r="LTU896" s="156"/>
      <c r="LTV896" s="156"/>
      <c r="LTW896" s="156"/>
      <c r="LTX896" s="156"/>
      <c r="LTY896" s="156"/>
      <c r="LTZ896" s="156"/>
      <c r="LUA896" s="156"/>
      <c r="LUB896" s="156"/>
      <c r="LUC896" s="156"/>
      <c r="LUD896" s="156"/>
      <c r="LUE896" s="156"/>
      <c r="LUF896" s="156"/>
      <c r="LUG896" s="156"/>
      <c r="LUH896" s="156"/>
      <c r="LUI896" s="156"/>
      <c r="LUJ896" s="156"/>
      <c r="LUK896" s="156"/>
      <c r="LUL896" s="156"/>
      <c r="LUM896" s="156"/>
      <c r="LUN896" s="156"/>
      <c r="LUO896" s="156"/>
      <c r="LUP896" s="156"/>
      <c r="LUQ896" s="156"/>
      <c r="LUR896" s="156"/>
      <c r="LUS896" s="156"/>
      <c r="LUT896" s="156"/>
      <c r="LUU896" s="156"/>
      <c r="LUV896" s="156"/>
      <c r="LUW896" s="156"/>
      <c r="LUX896" s="156"/>
      <c r="LUY896" s="156"/>
      <c r="LUZ896" s="156"/>
      <c r="LVA896" s="156"/>
      <c r="LVB896" s="156"/>
      <c r="LVC896" s="156"/>
      <c r="LVD896" s="156"/>
      <c r="LVE896" s="156"/>
      <c r="LVF896" s="156"/>
      <c r="LVG896" s="156"/>
      <c r="LVH896" s="156"/>
      <c r="LVI896" s="156"/>
      <c r="LVJ896" s="156"/>
      <c r="LVK896" s="156"/>
      <c r="LVL896" s="156"/>
      <c r="LVM896" s="156"/>
      <c r="LVN896" s="156"/>
      <c r="LVO896" s="156"/>
      <c r="LVP896" s="156"/>
      <c r="LVQ896" s="156"/>
      <c r="LVR896" s="156"/>
      <c r="LVS896" s="156"/>
      <c r="LVT896" s="156"/>
      <c r="LVU896" s="156"/>
      <c r="LVV896" s="156"/>
      <c r="LVW896" s="156"/>
      <c r="LVX896" s="156"/>
      <c r="LVY896" s="156"/>
      <c r="LVZ896" s="156"/>
      <c r="LWA896" s="156"/>
      <c r="LWB896" s="156"/>
      <c r="LWC896" s="156"/>
      <c r="LWD896" s="156"/>
      <c r="LWE896" s="156"/>
      <c r="LWF896" s="156"/>
      <c r="LWG896" s="156"/>
      <c r="LWH896" s="156"/>
      <c r="LWI896" s="156"/>
      <c r="LWJ896" s="156"/>
      <c r="LWK896" s="156"/>
      <c r="LWL896" s="156"/>
      <c r="LWM896" s="156"/>
      <c r="LWN896" s="156"/>
      <c r="LWO896" s="156"/>
      <c r="LWP896" s="156"/>
      <c r="LWQ896" s="156"/>
      <c r="LWR896" s="156"/>
      <c r="LWS896" s="156"/>
      <c r="LWT896" s="156"/>
      <c r="LWU896" s="156"/>
      <c r="LWV896" s="156"/>
      <c r="LWW896" s="156"/>
      <c r="LWX896" s="156"/>
      <c r="LWY896" s="156"/>
      <c r="LWZ896" s="156"/>
      <c r="LXA896" s="156"/>
      <c r="LXB896" s="156"/>
      <c r="LXC896" s="156"/>
      <c r="LXD896" s="156"/>
      <c r="LXE896" s="156"/>
      <c r="LXF896" s="156"/>
      <c r="LXG896" s="156"/>
      <c r="LXH896" s="156"/>
      <c r="LXI896" s="156"/>
      <c r="LXJ896" s="156"/>
      <c r="LXK896" s="156"/>
      <c r="LXL896" s="156"/>
      <c r="LXM896" s="156"/>
      <c r="LXN896" s="156"/>
      <c r="LXO896" s="156"/>
      <c r="LXP896" s="156"/>
      <c r="LXQ896" s="156"/>
      <c r="LXR896" s="156"/>
      <c r="LXS896" s="156"/>
      <c r="LXT896" s="156"/>
      <c r="LXU896" s="156"/>
      <c r="LXV896" s="156"/>
      <c r="LXW896" s="156"/>
      <c r="LXX896" s="156"/>
      <c r="LXY896" s="156"/>
      <c r="LXZ896" s="156"/>
      <c r="LYA896" s="156"/>
      <c r="LYB896" s="156"/>
      <c r="LYC896" s="156"/>
      <c r="LYD896" s="156"/>
      <c r="LYE896" s="156"/>
      <c r="LYF896" s="156"/>
      <c r="LYG896" s="156"/>
      <c r="LYH896" s="156"/>
      <c r="LYI896" s="156"/>
      <c r="LYJ896" s="156"/>
      <c r="LYK896" s="156"/>
      <c r="LYL896" s="156"/>
      <c r="LYM896" s="156"/>
      <c r="LYN896" s="156"/>
      <c r="LYO896" s="156"/>
      <c r="LYP896" s="156"/>
      <c r="LYQ896" s="156"/>
      <c r="LYR896" s="156"/>
      <c r="LYS896" s="156"/>
      <c r="LYT896" s="156"/>
      <c r="LYU896" s="156"/>
      <c r="LYV896" s="156"/>
      <c r="LYW896" s="156"/>
      <c r="LYX896" s="156"/>
      <c r="LYY896" s="156"/>
      <c r="LYZ896" s="156"/>
      <c r="LZA896" s="156"/>
      <c r="LZB896" s="156"/>
      <c r="LZC896" s="156"/>
      <c r="LZD896" s="156"/>
      <c r="LZE896" s="156"/>
      <c r="LZF896" s="156"/>
      <c r="LZG896" s="156"/>
      <c r="LZH896" s="156"/>
      <c r="LZI896" s="156"/>
      <c r="LZJ896" s="156"/>
      <c r="LZK896" s="156"/>
      <c r="LZL896" s="156"/>
      <c r="LZM896" s="156"/>
      <c r="LZN896" s="156"/>
      <c r="LZO896" s="156"/>
      <c r="LZP896" s="156"/>
      <c r="LZQ896" s="156"/>
      <c r="LZR896" s="156"/>
      <c r="LZS896" s="156"/>
      <c r="LZT896" s="156"/>
      <c r="LZU896" s="156"/>
      <c r="LZV896" s="156"/>
      <c r="LZW896" s="156"/>
      <c r="LZX896" s="156"/>
      <c r="LZY896" s="156"/>
      <c r="LZZ896" s="156"/>
      <c r="MAA896" s="156"/>
      <c r="MAB896" s="156"/>
      <c r="MAC896" s="156"/>
      <c r="MAD896" s="156"/>
      <c r="MAE896" s="156"/>
      <c r="MAF896" s="156"/>
      <c r="MAG896" s="156"/>
      <c r="MAH896" s="156"/>
      <c r="MAI896" s="156"/>
      <c r="MAJ896" s="156"/>
      <c r="MAK896" s="156"/>
      <c r="MAL896" s="156"/>
      <c r="MAM896" s="156"/>
      <c r="MAN896" s="156"/>
      <c r="MAO896" s="156"/>
      <c r="MAP896" s="156"/>
      <c r="MAQ896" s="156"/>
      <c r="MAR896" s="156"/>
      <c r="MAS896" s="156"/>
      <c r="MAT896" s="156"/>
      <c r="MAU896" s="156"/>
      <c r="MAV896" s="156"/>
      <c r="MAW896" s="156"/>
      <c r="MAX896" s="156"/>
      <c r="MAY896" s="156"/>
      <c r="MAZ896" s="156"/>
      <c r="MBA896" s="156"/>
      <c r="MBB896" s="156"/>
      <c r="MBC896" s="156"/>
      <c r="MBD896" s="156"/>
      <c r="MBE896" s="156"/>
      <c r="MBF896" s="156"/>
      <c r="MBG896" s="156"/>
      <c r="MBH896" s="156"/>
      <c r="MBI896" s="156"/>
      <c r="MBJ896" s="156"/>
      <c r="MBK896" s="156"/>
      <c r="MBL896" s="156"/>
      <c r="MBM896" s="156"/>
      <c r="MBN896" s="156"/>
      <c r="MBO896" s="156"/>
      <c r="MBP896" s="156"/>
      <c r="MBQ896" s="156"/>
      <c r="MBR896" s="156"/>
      <c r="MBS896" s="156"/>
      <c r="MBT896" s="156"/>
      <c r="MBU896" s="156"/>
      <c r="MBV896" s="156"/>
      <c r="MBW896" s="156"/>
      <c r="MBX896" s="156"/>
      <c r="MBY896" s="156"/>
      <c r="MBZ896" s="156"/>
      <c r="MCA896" s="156"/>
      <c r="MCB896" s="156"/>
      <c r="MCC896" s="156"/>
      <c r="MCD896" s="156"/>
      <c r="MCE896" s="156"/>
      <c r="MCF896" s="156"/>
      <c r="MCG896" s="156"/>
      <c r="MCH896" s="156"/>
      <c r="MCI896" s="156"/>
      <c r="MCJ896" s="156"/>
      <c r="MCK896" s="156"/>
      <c r="MCL896" s="156"/>
      <c r="MCM896" s="156"/>
      <c r="MCN896" s="156"/>
      <c r="MCO896" s="156"/>
      <c r="MCP896" s="156"/>
      <c r="MCQ896" s="156"/>
      <c r="MCR896" s="156"/>
      <c r="MCS896" s="156"/>
      <c r="MCT896" s="156"/>
      <c r="MCU896" s="156"/>
      <c r="MCV896" s="156"/>
      <c r="MCW896" s="156"/>
      <c r="MCX896" s="156"/>
      <c r="MCY896" s="156"/>
      <c r="MCZ896" s="156"/>
      <c r="MDA896" s="156"/>
      <c r="MDB896" s="156"/>
      <c r="MDC896" s="156"/>
      <c r="MDD896" s="156"/>
      <c r="MDE896" s="156"/>
      <c r="MDF896" s="156"/>
      <c r="MDG896" s="156"/>
      <c r="MDH896" s="156"/>
      <c r="MDI896" s="156"/>
      <c r="MDJ896" s="156"/>
      <c r="MDK896" s="156"/>
      <c r="MDL896" s="156"/>
      <c r="MDM896" s="156"/>
      <c r="MDN896" s="156"/>
      <c r="MDO896" s="156"/>
      <c r="MDP896" s="156"/>
      <c r="MDQ896" s="156"/>
      <c r="MDR896" s="156"/>
      <c r="MDS896" s="156"/>
      <c r="MDT896" s="156"/>
      <c r="MDU896" s="156"/>
      <c r="MDV896" s="156"/>
      <c r="MDW896" s="156"/>
      <c r="MDX896" s="156"/>
      <c r="MDY896" s="156"/>
      <c r="MDZ896" s="156"/>
      <c r="MEA896" s="156"/>
      <c r="MEB896" s="156"/>
      <c r="MEC896" s="156"/>
      <c r="MED896" s="156"/>
      <c r="MEE896" s="156"/>
      <c r="MEF896" s="156"/>
      <c r="MEG896" s="156"/>
      <c r="MEH896" s="156"/>
      <c r="MEI896" s="156"/>
      <c r="MEJ896" s="156"/>
      <c r="MEK896" s="156"/>
      <c r="MEL896" s="156"/>
      <c r="MEM896" s="156"/>
      <c r="MEN896" s="156"/>
      <c r="MEO896" s="156"/>
      <c r="MEP896" s="156"/>
      <c r="MEQ896" s="156"/>
      <c r="MER896" s="156"/>
      <c r="MES896" s="156"/>
      <c r="MET896" s="156"/>
      <c r="MEU896" s="156"/>
      <c r="MEV896" s="156"/>
      <c r="MEW896" s="156"/>
      <c r="MEX896" s="156"/>
      <c r="MEY896" s="156"/>
      <c r="MEZ896" s="156"/>
      <c r="MFA896" s="156"/>
      <c r="MFB896" s="156"/>
      <c r="MFC896" s="156"/>
      <c r="MFD896" s="156"/>
      <c r="MFE896" s="156"/>
      <c r="MFF896" s="156"/>
      <c r="MFG896" s="156"/>
      <c r="MFH896" s="156"/>
      <c r="MFI896" s="156"/>
      <c r="MFJ896" s="156"/>
      <c r="MFK896" s="156"/>
      <c r="MFL896" s="156"/>
      <c r="MFM896" s="156"/>
      <c r="MFN896" s="156"/>
      <c r="MFO896" s="156"/>
      <c r="MFP896" s="156"/>
      <c r="MFQ896" s="156"/>
      <c r="MFR896" s="156"/>
      <c r="MFS896" s="156"/>
      <c r="MFT896" s="156"/>
      <c r="MFU896" s="156"/>
      <c r="MFV896" s="156"/>
      <c r="MFW896" s="156"/>
      <c r="MFX896" s="156"/>
      <c r="MFY896" s="156"/>
      <c r="MFZ896" s="156"/>
      <c r="MGA896" s="156"/>
      <c r="MGB896" s="156"/>
      <c r="MGC896" s="156"/>
      <c r="MGD896" s="156"/>
      <c r="MGE896" s="156"/>
      <c r="MGF896" s="156"/>
      <c r="MGG896" s="156"/>
      <c r="MGH896" s="156"/>
      <c r="MGI896" s="156"/>
      <c r="MGJ896" s="156"/>
      <c r="MGK896" s="156"/>
      <c r="MGL896" s="156"/>
      <c r="MGM896" s="156"/>
      <c r="MGN896" s="156"/>
      <c r="MGO896" s="156"/>
      <c r="MGP896" s="156"/>
      <c r="MGQ896" s="156"/>
      <c r="MGR896" s="156"/>
      <c r="MGS896" s="156"/>
      <c r="MGT896" s="156"/>
      <c r="MGU896" s="156"/>
      <c r="MGV896" s="156"/>
      <c r="MGW896" s="156"/>
      <c r="MGX896" s="156"/>
      <c r="MGY896" s="156"/>
      <c r="MGZ896" s="156"/>
      <c r="MHA896" s="156"/>
      <c r="MHB896" s="156"/>
      <c r="MHC896" s="156"/>
      <c r="MHD896" s="156"/>
      <c r="MHE896" s="156"/>
      <c r="MHF896" s="156"/>
      <c r="MHG896" s="156"/>
      <c r="MHH896" s="156"/>
      <c r="MHI896" s="156"/>
      <c r="MHJ896" s="156"/>
      <c r="MHK896" s="156"/>
      <c r="MHL896" s="156"/>
      <c r="MHM896" s="156"/>
      <c r="MHN896" s="156"/>
      <c r="MHO896" s="156"/>
      <c r="MHP896" s="156"/>
      <c r="MHQ896" s="156"/>
      <c r="MHR896" s="156"/>
      <c r="MHS896" s="156"/>
      <c r="MHT896" s="156"/>
      <c r="MHU896" s="156"/>
      <c r="MHV896" s="156"/>
      <c r="MHW896" s="156"/>
      <c r="MHX896" s="156"/>
      <c r="MHY896" s="156"/>
      <c r="MHZ896" s="156"/>
      <c r="MIA896" s="156"/>
      <c r="MIB896" s="156"/>
      <c r="MIC896" s="156"/>
      <c r="MID896" s="156"/>
      <c r="MIE896" s="156"/>
      <c r="MIF896" s="156"/>
      <c r="MIG896" s="156"/>
      <c r="MIH896" s="156"/>
      <c r="MII896" s="156"/>
      <c r="MIJ896" s="156"/>
      <c r="MIK896" s="156"/>
      <c r="MIL896" s="156"/>
      <c r="MIM896" s="156"/>
      <c r="MIN896" s="156"/>
      <c r="MIO896" s="156"/>
      <c r="MIP896" s="156"/>
      <c r="MIQ896" s="156"/>
      <c r="MIR896" s="156"/>
      <c r="MIS896" s="156"/>
      <c r="MIT896" s="156"/>
      <c r="MIU896" s="156"/>
      <c r="MIV896" s="156"/>
      <c r="MIW896" s="156"/>
      <c r="MIX896" s="156"/>
      <c r="MIY896" s="156"/>
      <c r="MIZ896" s="156"/>
      <c r="MJA896" s="156"/>
      <c r="MJB896" s="156"/>
      <c r="MJC896" s="156"/>
      <c r="MJD896" s="156"/>
      <c r="MJE896" s="156"/>
      <c r="MJF896" s="156"/>
      <c r="MJG896" s="156"/>
      <c r="MJH896" s="156"/>
      <c r="MJI896" s="156"/>
      <c r="MJJ896" s="156"/>
      <c r="MJK896" s="156"/>
      <c r="MJL896" s="156"/>
      <c r="MJM896" s="156"/>
      <c r="MJN896" s="156"/>
      <c r="MJO896" s="156"/>
      <c r="MJP896" s="156"/>
      <c r="MJQ896" s="156"/>
      <c r="MJR896" s="156"/>
      <c r="MJS896" s="156"/>
      <c r="MJT896" s="156"/>
      <c r="MJU896" s="156"/>
      <c r="MJV896" s="156"/>
      <c r="MJW896" s="156"/>
      <c r="MJX896" s="156"/>
      <c r="MJY896" s="156"/>
      <c r="MJZ896" s="156"/>
      <c r="MKA896" s="156"/>
      <c r="MKB896" s="156"/>
      <c r="MKC896" s="156"/>
      <c r="MKD896" s="156"/>
      <c r="MKE896" s="156"/>
      <c r="MKF896" s="156"/>
      <c r="MKG896" s="156"/>
      <c r="MKH896" s="156"/>
      <c r="MKI896" s="156"/>
      <c r="MKJ896" s="156"/>
      <c r="MKK896" s="156"/>
      <c r="MKL896" s="156"/>
      <c r="MKM896" s="156"/>
      <c r="MKN896" s="156"/>
      <c r="MKO896" s="156"/>
      <c r="MKP896" s="156"/>
      <c r="MKQ896" s="156"/>
      <c r="MKR896" s="156"/>
      <c r="MKS896" s="156"/>
      <c r="MKT896" s="156"/>
      <c r="MKU896" s="156"/>
      <c r="MKV896" s="156"/>
      <c r="MKW896" s="156"/>
      <c r="MKX896" s="156"/>
      <c r="MKY896" s="156"/>
      <c r="MKZ896" s="156"/>
      <c r="MLA896" s="156"/>
      <c r="MLB896" s="156"/>
      <c r="MLC896" s="156"/>
      <c r="MLD896" s="156"/>
      <c r="MLE896" s="156"/>
      <c r="MLF896" s="156"/>
      <c r="MLG896" s="156"/>
      <c r="MLH896" s="156"/>
      <c r="MLI896" s="156"/>
      <c r="MLJ896" s="156"/>
      <c r="MLK896" s="156"/>
      <c r="MLL896" s="156"/>
      <c r="MLM896" s="156"/>
      <c r="MLN896" s="156"/>
      <c r="MLO896" s="156"/>
      <c r="MLP896" s="156"/>
      <c r="MLQ896" s="156"/>
      <c r="MLR896" s="156"/>
      <c r="MLS896" s="156"/>
      <c r="MLT896" s="156"/>
      <c r="MLU896" s="156"/>
      <c r="MLV896" s="156"/>
      <c r="MLW896" s="156"/>
      <c r="MLX896" s="156"/>
      <c r="MLY896" s="156"/>
      <c r="MLZ896" s="156"/>
      <c r="MMA896" s="156"/>
      <c r="MMB896" s="156"/>
      <c r="MMC896" s="156"/>
      <c r="MMD896" s="156"/>
      <c r="MME896" s="156"/>
      <c r="MMF896" s="156"/>
      <c r="MMG896" s="156"/>
      <c r="MMH896" s="156"/>
      <c r="MMI896" s="156"/>
      <c r="MMJ896" s="156"/>
      <c r="MMK896" s="156"/>
      <c r="MML896" s="156"/>
      <c r="MMM896" s="156"/>
      <c r="MMN896" s="156"/>
      <c r="MMO896" s="156"/>
      <c r="MMP896" s="156"/>
      <c r="MMQ896" s="156"/>
      <c r="MMR896" s="156"/>
      <c r="MMS896" s="156"/>
      <c r="MMT896" s="156"/>
      <c r="MMU896" s="156"/>
      <c r="MMV896" s="156"/>
      <c r="MMW896" s="156"/>
      <c r="MMX896" s="156"/>
      <c r="MMY896" s="156"/>
      <c r="MMZ896" s="156"/>
      <c r="MNA896" s="156"/>
      <c r="MNB896" s="156"/>
      <c r="MNC896" s="156"/>
      <c r="MND896" s="156"/>
      <c r="MNE896" s="156"/>
      <c r="MNF896" s="156"/>
      <c r="MNG896" s="156"/>
      <c r="MNH896" s="156"/>
      <c r="MNI896" s="156"/>
      <c r="MNJ896" s="156"/>
      <c r="MNK896" s="156"/>
      <c r="MNL896" s="156"/>
      <c r="MNM896" s="156"/>
      <c r="MNN896" s="156"/>
      <c r="MNO896" s="156"/>
      <c r="MNP896" s="156"/>
      <c r="MNQ896" s="156"/>
      <c r="MNR896" s="156"/>
      <c r="MNS896" s="156"/>
      <c r="MNT896" s="156"/>
      <c r="MNU896" s="156"/>
      <c r="MNV896" s="156"/>
      <c r="MNW896" s="156"/>
      <c r="MNX896" s="156"/>
      <c r="MNY896" s="156"/>
      <c r="MNZ896" s="156"/>
      <c r="MOA896" s="156"/>
      <c r="MOB896" s="156"/>
      <c r="MOC896" s="156"/>
      <c r="MOD896" s="156"/>
      <c r="MOE896" s="156"/>
      <c r="MOF896" s="156"/>
      <c r="MOG896" s="156"/>
      <c r="MOH896" s="156"/>
      <c r="MOI896" s="156"/>
      <c r="MOJ896" s="156"/>
      <c r="MOK896" s="156"/>
      <c r="MOL896" s="156"/>
      <c r="MOM896" s="156"/>
      <c r="MON896" s="156"/>
      <c r="MOO896" s="156"/>
      <c r="MOP896" s="156"/>
      <c r="MOQ896" s="156"/>
      <c r="MOR896" s="156"/>
      <c r="MOS896" s="156"/>
      <c r="MOT896" s="156"/>
      <c r="MOU896" s="156"/>
      <c r="MOV896" s="156"/>
      <c r="MOW896" s="156"/>
      <c r="MOX896" s="156"/>
      <c r="MOY896" s="156"/>
      <c r="MOZ896" s="156"/>
      <c r="MPA896" s="156"/>
      <c r="MPB896" s="156"/>
      <c r="MPC896" s="156"/>
      <c r="MPD896" s="156"/>
      <c r="MPE896" s="156"/>
      <c r="MPF896" s="156"/>
      <c r="MPG896" s="156"/>
      <c r="MPH896" s="156"/>
      <c r="MPI896" s="156"/>
      <c r="MPJ896" s="156"/>
      <c r="MPK896" s="156"/>
      <c r="MPL896" s="156"/>
      <c r="MPM896" s="156"/>
      <c r="MPN896" s="156"/>
      <c r="MPO896" s="156"/>
      <c r="MPP896" s="156"/>
      <c r="MPQ896" s="156"/>
      <c r="MPR896" s="156"/>
      <c r="MPS896" s="156"/>
      <c r="MPT896" s="156"/>
      <c r="MPU896" s="156"/>
      <c r="MPV896" s="156"/>
      <c r="MPW896" s="156"/>
      <c r="MPX896" s="156"/>
      <c r="MPY896" s="156"/>
      <c r="MPZ896" s="156"/>
      <c r="MQA896" s="156"/>
      <c r="MQB896" s="156"/>
      <c r="MQC896" s="156"/>
      <c r="MQD896" s="156"/>
      <c r="MQE896" s="156"/>
      <c r="MQF896" s="156"/>
      <c r="MQG896" s="156"/>
      <c r="MQH896" s="156"/>
      <c r="MQI896" s="156"/>
      <c r="MQJ896" s="156"/>
      <c r="MQK896" s="156"/>
      <c r="MQL896" s="156"/>
      <c r="MQM896" s="156"/>
      <c r="MQN896" s="156"/>
      <c r="MQO896" s="156"/>
      <c r="MQP896" s="156"/>
      <c r="MQQ896" s="156"/>
      <c r="MQR896" s="156"/>
      <c r="MQS896" s="156"/>
      <c r="MQT896" s="156"/>
      <c r="MQU896" s="156"/>
      <c r="MQV896" s="156"/>
      <c r="MQW896" s="156"/>
      <c r="MQX896" s="156"/>
      <c r="MQY896" s="156"/>
      <c r="MQZ896" s="156"/>
      <c r="MRA896" s="156"/>
      <c r="MRB896" s="156"/>
      <c r="MRC896" s="156"/>
      <c r="MRD896" s="156"/>
      <c r="MRE896" s="156"/>
      <c r="MRF896" s="156"/>
      <c r="MRG896" s="156"/>
      <c r="MRH896" s="156"/>
      <c r="MRI896" s="156"/>
      <c r="MRJ896" s="156"/>
      <c r="MRK896" s="156"/>
      <c r="MRL896" s="156"/>
      <c r="MRM896" s="156"/>
      <c r="MRN896" s="156"/>
      <c r="MRO896" s="156"/>
      <c r="MRP896" s="156"/>
      <c r="MRQ896" s="156"/>
      <c r="MRR896" s="156"/>
      <c r="MRS896" s="156"/>
      <c r="MRT896" s="156"/>
      <c r="MRU896" s="156"/>
      <c r="MRV896" s="156"/>
      <c r="MRW896" s="156"/>
      <c r="MRX896" s="156"/>
      <c r="MRY896" s="156"/>
      <c r="MRZ896" s="156"/>
      <c r="MSA896" s="156"/>
      <c r="MSB896" s="156"/>
      <c r="MSC896" s="156"/>
      <c r="MSD896" s="156"/>
      <c r="MSE896" s="156"/>
      <c r="MSF896" s="156"/>
      <c r="MSG896" s="156"/>
      <c r="MSH896" s="156"/>
      <c r="MSI896" s="156"/>
      <c r="MSJ896" s="156"/>
      <c r="MSK896" s="156"/>
      <c r="MSL896" s="156"/>
      <c r="MSM896" s="156"/>
      <c r="MSN896" s="156"/>
      <c r="MSO896" s="156"/>
      <c r="MSP896" s="156"/>
      <c r="MSQ896" s="156"/>
      <c r="MSR896" s="156"/>
      <c r="MSS896" s="156"/>
      <c r="MST896" s="156"/>
      <c r="MSU896" s="156"/>
      <c r="MSV896" s="156"/>
      <c r="MSW896" s="156"/>
      <c r="MSX896" s="156"/>
      <c r="MSY896" s="156"/>
      <c r="MSZ896" s="156"/>
      <c r="MTA896" s="156"/>
      <c r="MTB896" s="156"/>
      <c r="MTC896" s="156"/>
      <c r="MTD896" s="156"/>
      <c r="MTE896" s="156"/>
      <c r="MTF896" s="156"/>
      <c r="MTG896" s="156"/>
      <c r="MTH896" s="156"/>
      <c r="MTI896" s="156"/>
      <c r="MTJ896" s="156"/>
      <c r="MTK896" s="156"/>
      <c r="MTL896" s="156"/>
      <c r="MTM896" s="156"/>
      <c r="MTN896" s="156"/>
      <c r="MTO896" s="156"/>
      <c r="MTP896" s="156"/>
      <c r="MTQ896" s="156"/>
      <c r="MTR896" s="156"/>
      <c r="MTS896" s="156"/>
      <c r="MTT896" s="156"/>
      <c r="MTU896" s="156"/>
      <c r="MTV896" s="156"/>
      <c r="MTW896" s="156"/>
      <c r="MTX896" s="156"/>
      <c r="MTY896" s="156"/>
      <c r="MTZ896" s="156"/>
      <c r="MUA896" s="156"/>
      <c r="MUB896" s="156"/>
      <c r="MUC896" s="156"/>
      <c r="MUD896" s="156"/>
      <c r="MUE896" s="156"/>
      <c r="MUF896" s="156"/>
      <c r="MUG896" s="156"/>
      <c r="MUH896" s="156"/>
      <c r="MUI896" s="156"/>
      <c r="MUJ896" s="156"/>
      <c r="MUK896" s="156"/>
      <c r="MUL896" s="156"/>
      <c r="MUM896" s="156"/>
      <c r="MUN896" s="156"/>
      <c r="MUO896" s="156"/>
      <c r="MUP896" s="156"/>
      <c r="MUQ896" s="156"/>
      <c r="MUR896" s="156"/>
      <c r="MUS896" s="156"/>
      <c r="MUT896" s="156"/>
      <c r="MUU896" s="156"/>
      <c r="MUV896" s="156"/>
      <c r="MUW896" s="156"/>
      <c r="MUX896" s="156"/>
      <c r="MUY896" s="156"/>
      <c r="MUZ896" s="156"/>
      <c r="MVA896" s="156"/>
      <c r="MVB896" s="156"/>
      <c r="MVC896" s="156"/>
      <c r="MVD896" s="156"/>
      <c r="MVE896" s="156"/>
      <c r="MVF896" s="156"/>
      <c r="MVG896" s="156"/>
      <c r="MVH896" s="156"/>
      <c r="MVI896" s="156"/>
      <c r="MVJ896" s="156"/>
      <c r="MVK896" s="156"/>
      <c r="MVL896" s="156"/>
      <c r="MVM896" s="156"/>
      <c r="MVN896" s="156"/>
      <c r="MVO896" s="156"/>
      <c r="MVP896" s="156"/>
      <c r="MVQ896" s="156"/>
      <c r="MVR896" s="156"/>
      <c r="MVS896" s="156"/>
      <c r="MVT896" s="156"/>
      <c r="MVU896" s="156"/>
      <c r="MVV896" s="156"/>
      <c r="MVW896" s="156"/>
      <c r="MVX896" s="156"/>
      <c r="MVY896" s="156"/>
      <c r="MVZ896" s="156"/>
      <c r="MWA896" s="156"/>
      <c r="MWB896" s="156"/>
      <c r="MWC896" s="156"/>
      <c r="MWD896" s="156"/>
      <c r="MWE896" s="156"/>
      <c r="MWF896" s="156"/>
      <c r="MWG896" s="156"/>
      <c r="MWH896" s="156"/>
      <c r="MWI896" s="156"/>
      <c r="MWJ896" s="156"/>
      <c r="MWK896" s="156"/>
      <c r="MWL896" s="156"/>
      <c r="MWM896" s="156"/>
      <c r="MWN896" s="156"/>
      <c r="MWO896" s="156"/>
      <c r="MWP896" s="156"/>
      <c r="MWQ896" s="156"/>
      <c r="MWR896" s="156"/>
      <c r="MWS896" s="156"/>
      <c r="MWT896" s="156"/>
      <c r="MWU896" s="156"/>
      <c r="MWV896" s="156"/>
      <c r="MWW896" s="156"/>
      <c r="MWX896" s="156"/>
      <c r="MWY896" s="156"/>
      <c r="MWZ896" s="156"/>
      <c r="MXA896" s="156"/>
      <c r="MXB896" s="156"/>
      <c r="MXC896" s="156"/>
      <c r="MXD896" s="156"/>
      <c r="MXE896" s="156"/>
      <c r="MXF896" s="156"/>
      <c r="MXG896" s="156"/>
      <c r="MXH896" s="156"/>
      <c r="MXI896" s="156"/>
      <c r="MXJ896" s="156"/>
      <c r="MXK896" s="156"/>
      <c r="MXL896" s="156"/>
      <c r="MXM896" s="156"/>
      <c r="MXN896" s="156"/>
      <c r="MXO896" s="156"/>
      <c r="MXP896" s="156"/>
      <c r="MXQ896" s="156"/>
      <c r="MXR896" s="156"/>
      <c r="MXS896" s="156"/>
      <c r="MXT896" s="156"/>
      <c r="MXU896" s="156"/>
      <c r="MXV896" s="156"/>
      <c r="MXW896" s="156"/>
      <c r="MXX896" s="156"/>
      <c r="MXY896" s="156"/>
      <c r="MXZ896" s="156"/>
      <c r="MYA896" s="156"/>
      <c r="MYB896" s="156"/>
      <c r="MYC896" s="156"/>
      <c r="MYD896" s="156"/>
      <c r="MYE896" s="156"/>
      <c r="MYF896" s="156"/>
      <c r="MYG896" s="156"/>
      <c r="MYH896" s="156"/>
      <c r="MYI896" s="156"/>
      <c r="MYJ896" s="156"/>
      <c r="MYK896" s="156"/>
      <c r="MYL896" s="156"/>
      <c r="MYM896" s="156"/>
      <c r="MYN896" s="156"/>
      <c r="MYO896" s="156"/>
      <c r="MYP896" s="156"/>
      <c r="MYQ896" s="156"/>
      <c r="MYR896" s="156"/>
      <c r="MYS896" s="156"/>
      <c r="MYT896" s="156"/>
      <c r="MYU896" s="156"/>
      <c r="MYV896" s="156"/>
      <c r="MYW896" s="156"/>
      <c r="MYX896" s="156"/>
      <c r="MYY896" s="156"/>
      <c r="MYZ896" s="156"/>
      <c r="MZA896" s="156"/>
      <c r="MZB896" s="156"/>
      <c r="MZC896" s="156"/>
      <c r="MZD896" s="156"/>
      <c r="MZE896" s="156"/>
      <c r="MZF896" s="156"/>
      <c r="MZG896" s="156"/>
      <c r="MZH896" s="156"/>
      <c r="MZI896" s="156"/>
      <c r="MZJ896" s="156"/>
      <c r="MZK896" s="156"/>
      <c r="MZL896" s="156"/>
      <c r="MZM896" s="156"/>
      <c r="MZN896" s="156"/>
      <c r="MZO896" s="156"/>
      <c r="MZP896" s="156"/>
      <c r="MZQ896" s="156"/>
      <c r="MZR896" s="156"/>
      <c r="MZS896" s="156"/>
      <c r="MZT896" s="156"/>
      <c r="MZU896" s="156"/>
      <c r="MZV896" s="156"/>
      <c r="MZW896" s="156"/>
      <c r="MZX896" s="156"/>
      <c r="MZY896" s="156"/>
      <c r="MZZ896" s="156"/>
      <c r="NAA896" s="156"/>
      <c r="NAB896" s="156"/>
      <c r="NAC896" s="156"/>
      <c r="NAD896" s="156"/>
      <c r="NAE896" s="156"/>
      <c r="NAF896" s="156"/>
      <c r="NAG896" s="156"/>
      <c r="NAH896" s="156"/>
      <c r="NAI896" s="156"/>
      <c r="NAJ896" s="156"/>
      <c r="NAK896" s="156"/>
      <c r="NAL896" s="156"/>
      <c r="NAM896" s="156"/>
      <c r="NAN896" s="156"/>
      <c r="NAO896" s="156"/>
      <c r="NAP896" s="156"/>
      <c r="NAQ896" s="156"/>
      <c r="NAR896" s="156"/>
      <c r="NAS896" s="156"/>
      <c r="NAT896" s="156"/>
      <c r="NAU896" s="156"/>
      <c r="NAV896" s="156"/>
      <c r="NAW896" s="156"/>
      <c r="NAX896" s="156"/>
      <c r="NAY896" s="156"/>
      <c r="NAZ896" s="156"/>
      <c r="NBA896" s="156"/>
      <c r="NBB896" s="156"/>
      <c r="NBC896" s="156"/>
      <c r="NBD896" s="156"/>
      <c r="NBE896" s="156"/>
      <c r="NBF896" s="156"/>
      <c r="NBG896" s="156"/>
      <c r="NBH896" s="156"/>
      <c r="NBI896" s="156"/>
      <c r="NBJ896" s="156"/>
      <c r="NBK896" s="156"/>
      <c r="NBL896" s="156"/>
      <c r="NBM896" s="156"/>
      <c r="NBN896" s="156"/>
      <c r="NBO896" s="156"/>
      <c r="NBP896" s="156"/>
      <c r="NBQ896" s="156"/>
      <c r="NBR896" s="156"/>
      <c r="NBS896" s="156"/>
      <c r="NBT896" s="156"/>
      <c r="NBU896" s="156"/>
      <c r="NBV896" s="156"/>
      <c r="NBW896" s="156"/>
      <c r="NBX896" s="156"/>
      <c r="NBY896" s="156"/>
      <c r="NBZ896" s="156"/>
      <c r="NCA896" s="156"/>
      <c r="NCB896" s="156"/>
      <c r="NCC896" s="156"/>
      <c r="NCD896" s="156"/>
      <c r="NCE896" s="156"/>
      <c r="NCF896" s="156"/>
      <c r="NCG896" s="156"/>
      <c r="NCH896" s="156"/>
      <c r="NCI896" s="156"/>
      <c r="NCJ896" s="156"/>
      <c r="NCK896" s="156"/>
      <c r="NCL896" s="156"/>
      <c r="NCM896" s="156"/>
      <c r="NCN896" s="156"/>
      <c r="NCO896" s="156"/>
      <c r="NCP896" s="156"/>
      <c r="NCQ896" s="156"/>
      <c r="NCR896" s="156"/>
      <c r="NCS896" s="156"/>
      <c r="NCT896" s="156"/>
      <c r="NCU896" s="156"/>
      <c r="NCV896" s="156"/>
      <c r="NCW896" s="156"/>
      <c r="NCX896" s="156"/>
      <c r="NCY896" s="156"/>
      <c r="NCZ896" s="156"/>
      <c r="NDA896" s="156"/>
      <c r="NDB896" s="156"/>
      <c r="NDC896" s="156"/>
      <c r="NDD896" s="156"/>
      <c r="NDE896" s="156"/>
      <c r="NDF896" s="156"/>
      <c r="NDG896" s="156"/>
      <c r="NDH896" s="156"/>
      <c r="NDI896" s="156"/>
      <c r="NDJ896" s="156"/>
      <c r="NDK896" s="156"/>
      <c r="NDL896" s="156"/>
      <c r="NDM896" s="156"/>
      <c r="NDN896" s="156"/>
      <c r="NDO896" s="156"/>
      <c r="NDP896" s="156"/>
      <c r="NDQ896" s="156"/>
      <c r="NDR896" s="156"/>
      <c r="NDS896" s="156"/>
      <c r="NDT896" s="156"/>
      <c r="NDU896" s="156"/>
      <c r="NDV896" s="156"/>
      <c r="NDW896" s="156"/>
      <c r="NDX896" s="156"/>
      <c r="NDY896" s="156"/>
      <c r="NDZ896" s="156"/>
      <c r="NEA896" s="156"/>
      <c r="NEB896" s="156"/>
      <c r="NEC896" s="156"/>
      <c r="NED896" s="156"/>
      <c r="NEE896" s="156"/>
      <c r="NEF896" s="156"/>
      <c r="NEG896" s="156"/>
      <c r="NEH896" s="156"/>
      <c r="NEI896" s="156"/>
      <c r="NEJ896" s="156"/>
      <c r="NEK896" s="156"/>
      <c r="NEL896" s="156"/>
      <c r="NEM896" s="156"/>
      <c r="NEN896" s="156"/>
      <c r="NEO896" s="156"/>
      <c r="NEP896" s="156"/>
      <c r="NEQ896" s="156"/>
      <c r="NER896" s="156"/>
      <c r="NES896" s="156"/>
      <c r="NET896" s="156"/>
      <c r="NEU896" s="156"/>
      <c r="NEV896" s="156"/>
      <c r="NEW896" s="156"/>
      <c r="NEX896" s="156"/>
      <c r="NEY896" s="156"/>
      <c r="NEZ896" s="156"/>
      <c r="NFA896" s="156"/>
      <c r="NFB896" s="156"/>
      <c r="NFC896" s="156"/>
      <c r="NFD896" s="156"/>
      <c r="NFE896" s="156"/>
      <c r="NFF896" s="156"/>
      <c r="NFG896" s="156"/>
      <c r="NFH896" s="156"/>
      <c r="NFI896" s="156"/>
      <c r="NFJ896" s="156"/>
      <c r="NFK896" s="156"/>
      <c r="NFL896" s="156"/>
      <c r="NFM896" s="156"/>
      <c r="NFN896" s="156"/>
      <c r="NFO896" s="156"/>
      <c r="NFP896" s="156"/>
      <c r="NFQ896" s="156"/>
      <c r="NFR896" s="156"/>
      <c r="NFS896" s="156"/>
      <c r="NFT896" s="156"/>
      <c r="NFU896" s="156"/>
      <c r="NFV896" s="156"/>
      <c r="NFW896" s="156"/>
      <c r="NFX896" s="156"/>
      <c r="NFY896" s="156"/>
      <c r="NFZ896" s="156"/>
      <c r="NGA896" s="156"/>
      <c r="NGB896" s="156"/>
      <c r="NGC896" s="156"/>
      <c r="NGD896" s="156"/>
      <c r="NGE896" s="156"/>
      <c r="NGF896" s="156"/>
      <c r="NGG896" s="156"/>
      <c r="NGH896" s="156"/>
      <c r="NGI896" s="156"/>
      <c r="NGJ896" s="156"/>
      <c r="NGK896" s="156"/>
      <c r="NGL896" s="156"/>
      <c r="NGM896" s="156"/>
      <c r="NGN896" s="156"/>
      <c r="NGO896" s="156"/>
      <c r="NGP896" s="156"/>
      <c r="NGQ896" s="156"/>
      <c r="NGR896" s="156"/>
      <c r="NGS896" s="156"/>
      <c r="NGT896" s="156"/>
      <c r="NGU896" s="156"/>
      <c r="NGV896" s="156"/>
      <c r="NGW896" s="156"/>
      <c r="NGX896" s="156"/>
      <c r="NGY896" s="156"/>
      <c r="NGZ896" s="156"/>
      <c r="NHA896" s="156"/>
      <c r="NHB896" s="156"/>
      <c r="NHC896" s="156"/>
      <c r="NHD896" s="156"/>
      <c r="NHE896" s="156"/>
      <c r="NHF896" s="156"/>
      <c r="NHG896" s="156"/>
      <c r="NHH896" s="156"/>
      <c r="NHI896" s="156"/>
      <c r="NHJ896" s="156"/>
      <c r="NHK896" s="156"/>
      <c r="NHL896" s="156"/>
      <c r="NHM896" s="156"/>
      <c r="NHN896" s="156"/>
      <c r="NHO896" s="156"/>
      <c r="NHP896" s="156"/>
      <c r="NHQ896" s="156"/>
      <c r="NHR896" s="156"/>
      <c r="NHS896" s="156"/>
      <c r="NHT896" s="156"/>
      <c r="NHU896" s="156"/>
      <c r="NHV896" s="156"/>
      <c r="NHW896" s="156"/>
      <c r="NHX896" s="156"/>
      <c r="NHY896" s="156"/>
      <c r="NHZ896" s="156"/>
      <c r="NIA896" s="156"/>
      <c r="NIB896" s="156"/>
      <c r="NIC896" s="156"/>
      <c r="NID896" s="156"/>
      <c r="NIE896" s="156"/>
      <c r="NIF896" s="156"/>
      <c r="NIG896" s="156"/>
      <c r="NIH896" s="156"/>
      <c r="NII896" s="156"/>
      <c r="NIJ896" s="156"/>
      <c r="NIK896" s="156"/>
      <c r="NIL896" s="156"/>
      <c r="NIM896" s="156"/>
      <c r="NIN896" s="156"/>
      <c r="NIO896" s="156"/>
      <c r="NIP896" s="156"/>
      <c r="NIQ896" s="156"/>
      <c r="NIR896" s="156"/>
      <c r="NIS896" s="156"/>
      <c r="NIT896" s="156"/>
      <c r="NIU896" s="156"/>
      <c r="NIV896" s="156"/>
      <c r="NIW896" s="156"/>
      <c r="NIX896" s="156"/>
      <c r="NIY896" s="156"/>
      <c r="NIZ896" s="156"/>
      <c r="NJA896" s="156"/>
      <c r="NJB896" s="156"/>
      <c r="NJC896" s="156"/>
      <c r="NJD896" s="156"/>
      <c r="NJE896" s="156"/>
      <c r="NJF896" s="156"/>
      <c r="NJG896" s="156"/>
      <c r="NJH896" s="156"/>
      <c r="NJI896" s="156"/>
      <c r="NJJ896" s="156"/>
      <c r="NJK896" s="156"/>
      <c r="NJL896" s="156"/>
      <c r="NJM896" s="156"/>
      <c r="NJN896" s="156"/>
      <c r="NJO896" s="156"/>
      <c r="NJP896" s="156"/>
      <c r="NJQ896" s="156"/>
      <c r="NJR896" s="156"/>
      <c r="NJS896" s="156"/>
      <c r="NJT896" s="156"/>
      <c r="NJU896" s="156"/>
      <c r="NJV896" s="156"/>
      <c r="NJW896" s="156"/>
      <c r="NJX896" s="156"/>
      <c r="NJY896" s="156"/>
      <c r="NJZ896" s="156"/>
      <c r="NKA896" s="156"/>
      <c r="NKB896" s="156"/>
      <c r="NKC896" s="156"/>
      <c r="NKD896" s="156"/>
      <c r="NKE896" s="156"/>
      <c r="NKF896" s="156"/>
      <c r="NKG896" s="156"/>
      <c r="NKH896" s="156"/>
      <c r="NKI896" s="156"/>
      <c r="NKJ896" s="156"/>
      <c r="NKK896" s="156"/>
      <c r="NKL896" s="156"/>
      <c r="NKM896" s="156"/>
      <c r="NKN896" s="156"/>
      <c r="NKO896" s="156"/>
      <c r="NKP896" s="156"/>
      <c r="NKQ896" s="156"/>
      <c r="NKR896" s="156"/>
      <c r="NKS896" s="156"/>
      <c r="NKT896" s="156"/>
      <c r="NKU896" s="156"/>
      <c r="NKV896" s="156"/>
      <c r="NKW896" s="156"/>
      <c r="NKX896" s="156"/>
      <c r="NKY896" s="156"/>
      <c r="NKZ896" s="156"/>
      <c r="NLA896" s="156"/>
      <c r="NLB896" s="156"/>
      <c r="NLC896" s="156"/>
      <c r="NLD896" s="156"/>
      <c r="NLE896" s="156"/>
      <c r="NLF896" s="156"/>
      <c r="NLG896" s="156"/>
      <c r="NLH896" s="156"/>
      <c r="NLI896" s="156"/>
      <c r="NLJ896" s="156"/>
      <c r="NLK896" s="156"/>
      <c r="NLL896" s="156"/>
      <c r="NLM896" s="156"/>
      <c r="NLN896" s="156"/>
      <c r="NLO896" s="156"/>
      <c r="NLP896" s="156"/>
      <c r="NLQ896" s="156"/>
      <c r="NLR896" s="156"/>
      <c r="NLS896" s="156"/>
      <c r="NLT896" s="156"/>
      <c r="NLU896" s="156"/>
      <c r="NLV896" s="156"/>
      <c r="NLW896" s="156"/>
      <c r="NLX896" s="156"/>
      <c r="NLY896" s="156"/>
      <c r="NLZ896" s="156"/>
      <c r="NMA896" s="156"/>
      <c r="NMB896" s="156"/>
      <c r="NMC896" s="156"/>
      <c r="NMD896" s="156"/>
      <c r="NME896" s="156"/>
      <c r="NMF896" s="156"/>
      <c r="NMG896" s="156"/>
      <c r="NMH896" s="156"/>
      <c r="NMI896" s="156"/>
      <c r="NMJ896" s="156"/>
      <c r="NMK896" s="156"/>
      <c r="NML896" s="156"/>
      <c r="NMM896" s="156"/>
      <c r="NMN896" s="156"/>
      <c r="NMO896" s="156"/>
      <c r="NMP896" s="156"/>
      <c r="NMQ896" s="156"/>
      <c r="NMR896" s="156"/>
      <c r="NMS896" s="156"/>
      <c r="NMT896" s="156"/>
      <c r="NMU896" s="156"/>
      <c r="NMV896" s="156"/>
      <c r="NMW896" s="156"/>
      <c r="NMX896" s="156"/>
      <c r="NMY896" s="156"/>
      <c r="NMZ896" s="156"/>
      <c r="NNA896" s="156"/>
      <c r="NNB896" s="156"/>
      <c r="NNC896" s="156"/>
      <c r="NND896" s="156"/>
      <c r="NNE896" s="156"/>
      <c r="NNF896" s="156"/>
      <c r="NNG896" s="156"/>
      <c r="NNH896" s="156"/>
      <c r="NNI896" s="156"/>
      <c r="NNJ896" s="156"/>
      <c r="NNK896" s="156"/>
      <c r="NNL896" s="156"/>
      <c r="NNM896" s="156"/>
      <c r="NNN896" s="156"/>
      <c r="NNO896" s="156"/>
      <c r="NNP896" s="156"/>
      <c r="NNQ896" s="156"/>
      <c r="NNR896" s="156"/>
      <c r="NNS896" s="156"/>
      <c r="NNT896" s="156"/>
      <c r="NNU896" s="156"/>
      <c r="NNV896" s="156"/>
      <c r="NNW896" s="156"/>
      <c r="NNX896" s="156"/>
      <c r="NNY896" s="156"/>
      <c r="NNZ896" s="156"/>
      <c r="NOA896" s="156"/>
      <c r="NOB896" s="156"/>
      <c r="NOC896" s="156"/>
      <c r="NOD896" s="156"/>
      <c r="NOE896" s="156"/>
      <c r="NOF896" s="156"/>
      <c r="NOG896" s="156"/>
      <c r="NOH896" s="156"/>
      <c r="NOI896" s="156"/>
      <c r="NOJ896" s="156"/>
      <c r="NOK896" s="156"/>
      <c r="NOL896" s="156"/>
      <c r="NOM896" s="156"/>
      <c r="NON896" s="156"/>
      <c r="NOO896" s="156"/>
      <c r="NOP896" s="156"/>
      <c r="NOQ896" s="156"/>
      <c r="NOR896" s="156"/>
      <c r="NOS896" s="156"/>
      <c r="NOT896" s="156"/>
      <c r="NOU896" s="156"/>
      <c r="NOV896" s="156"/>
      <c r="NOW896" s="156"/>
      <c r="NOX896" s="156"/>
      <c r="NOY896" s="156"/>
      <c r="NOZ896" s="156"/>
      <c r="NPA896" s="156"/>
      <c r="NPB896" s="156"/>
      <c r="NPC896" s="156"/>
      <c r="NPD896" s="156"/>
      <c r="NPE896" s="156"/>
      <c r="NPF896" s="156"/>
      <c r="NPG896" s="156"/>
      <c r="NPH896" s="156"/>
      <c r="NPI896" s="156"/>
      <c r="NPJ896" s="156"/>
      <c r="NPK896" s="156"/>
      <c r="NPL896" s="156"/>
      <c r="NPM896" s="156"/>
      <c r="NPN896" s="156"/>
      <c r="NPO896" s="156"/>
      <c r="NPP896" s="156"/>
      <c r="NPQ896" s="156"/>
      <c r="NPR896" s="156"/>
      <c r="NPS896" s="156"/>
      <c r="NPT896" s="156"/>
      <c r="NPU896" s="156"/>
      <c r="NPV896" s="156"/>
      <c r="NPW896" s="156"/>
      <c r="NPX896" s="156"/>
      <c r="NPY896" s="156"/>
      <c r="NPZ896" s="156"/>
      <c r="NQA896" s="156"/>
      <c r="NQB896" s="156"/>
      <c r="NQC896" s="156"/>
      <c r="NQD896" s="156"/>
      <c r="NQE896" s="156"/>
      <c r="NQF896" s="156"/>
      <c r="NQG896" s="156"/>
      <c r="NQH896" s="156"/>
      <c r="NQI896" s="156"/>
      <c r="NQJ896" s="156"/>
      <c r="NQK896" s="156"/>
      <c r="NQL896" s="156"/>
      <c r="NQM896" s="156"/>
      <c r="NQN896" s="156"/>
      <c r="NQO896" s="156"/>
      <c r="NQP896" s="156"/>
      <c r="NQQ896" s="156"/>
      <c r="NQR896" s="156"/>
      <c r="NQS896" s="156"/>
      <c r="NQT896" s="156"/>
      <c r="NQU896" s="156"/>
      <c r="NQV896" s="156"/>
      <c r="NQW896" s="156"/>
      <c r="NQX896" s="156"/>
      <c r="NQY896" s="156"/>
      <c r="NQZ896" s="156"/>
      <c r="NRA896" s="156"/>
      <c r="NRB896" s="156"/>
      <c r="NRC896" s="156"/>
      <c r="NRD896" s="156"/>
      <c r="NRE896" s="156"/>
      <c r="NRF896" s="156"/>
      <c r="NRG896" s="156"/>
      <c r="NRH896" s="156"/>
      <c r="NRI896" s="156"/>
      <c r="NRJ896" s="156"/>
      <c r="NRK896" s="156"/>
      <c r="NRL896" s="156"/>
      <c r="NRM896" s="156"/>
      <c r="NRN896" s="156"/>
      <c r="NRO896" s="156"/>
      <c r="NRP896" s="156"/>
      <c r="NRQ896" s="156"/>
      <c r="NRR896" s="156"/>
      <c r="NRS896" s="156"/>
      <c r="NRT896" s="156"/>
      <c r="NRU896" s="156"/>
      <c r="NRV896" s="156"/>
      <c r="NRW896" s="156"/>
      <c r="NRX896" s="156"/>
      <c r="NRY896" s="156"/>
      <c r="NRZ896" s="156"/>
      <c r="NSA896" s="156"/>
      <c r="NSB896" s="156"/>
      <c r="NSC896" s="156"/>
      <c r="NSD896" s="156"/>
      <c r="NSE896" s="156"/>
      <c r="NSF896" s="156"/>
      <c r="NSG896" s="156"/>
      <c r="NSH896" s="156"/>
      <c r="NSI896" s="156"/>
      <c r="NSJ896" s="156"/>
      <c r="NSK896" s="156"/>
      <c r="NSL896" s="156"/>
      <c r="NSM896" s="156"/>
      <c r="NSN896" s="156"/>
      <c r="NSO896" s="156"/>
      <c r="NSP896" s="156"/>
      <c r="NSQ896" s="156"/>
      <c r="NSR896" s="156"/>
      <c r="NSS896" s="156"/>
      <c r="NST896" s="156"/>
      <c r="NSU896" s="156"/>
      <c r="NSV896" s="156"/>
      <c r="NSW896" s="156"/>
      <c r="NSX896" s="156"/>
      <c r="NSY896" s="156"/>
      <c r="NSZ896" s="156"/>
      <c r="NTA896" s="156"/>
      <c r="NTB896" s="156"/>
      <c r="NTC896" s="156"/>
      <c r="NTD896" s="156"/>
      <c r="NTE896" s="156"/>
      <c r="NTF896" s="156"/>
      <c r="NTG896" s="156"/>
      <c r="NTH896" s="156"/>
      <c r="NTI896" s="156"/>
      <c r="NTJ896" s="156"/>
      <c r="NTK896" s="156"/>
      <c r="NTL896" s="156"/>
      <c r="NTM896" s="156"/>
      <c r="NTN896" s="156"/>
      <c r="NTO896" s="156"/>
      <c r="NTP896" s="156"/>
      <c r="NTQ896" s="156"/>
      <c r="NTR896" s="156"/>
      <c r="NTS896" s="156"/>
      <c r="NTT896" s="156"/>
      <c r="NTU896" s="156"/>
      <c r="NTV896" s="156"/>
      <c r="NTW896" s="156"/>
      <c r="NTX896" s="156"/>
      <c r="NTY896" s="156"/>
      <c r="NTZ896" s="156"/>
      <c r="NUA896" s="156"/>
      <c r="NUB896" s="156"/>
      <c r="NUC896" s="156"/>
      <c r="NUD896" s="156"/>
      <c r="NUE896" s="156"/>
      <c r="NUF896" s="156"/>
      <c r="NUG896" s="156"/>
      <c r="NUH896" s="156"/>
      <c r="NUI896" s="156"/>
      <c r="NUJ896" s="156"/>
      <c r="NUK896" s="156"/>
      <c r="NUL896" s="156"/>
      <c r="NUM896" s="156"/>
      <c r="NUN896" s="156"/>
      <c r="NUO896" s="156"/>
      <c r="NUP896" s="156"/>
      <c r="NUQ896" s="156"/>
      <c r="NUR896" s="156"/>
      <c r="NUS896" s="156"/>
      <c r="NUT896" s="156"/>
      <c r="NUU896" s="156"/>
      <c r="NUV896" s="156"/>
      <c r="NUW896" s="156"/>
      <c r="NUX896" s="156"/>
      <c r="NUY896" s="156"/>
      <c r="NUZ896" s="156"/>
      <c r="NVA896" s="156"/>
      <c r="NVB896" s="156"/>
      <c r="NVC896" s="156"/>
      <c r="NVD896" s="156"/>
      <c r="NVE896" s="156"/>
      <c r="NVF896" s="156"/>
      <c r="NVG896" s="156"/>
      <c r="NVH896" s="156"/>
      <c r="NVI896" s="156"/>
      <c r="NVJ896" s="156"/>
      <c r="NVK896" s="156"/>
      <c r="NVL896" s="156"/>
      <c r="NVM896" s="156"/>
      <c r="NVN896" s="156"/>
      <c r="NVO896" s="156"/>
      <c r="NVP896" s="156"/>
      <c r="NVQ896" s="156"/>
      <c r="NVR896" s="156"/>
      <c r="NVS896" s="156"/>
      <c r="NVT896" s="156"/>
      <c r="NVU896" s="156"/>
      <c r="NVV896" s="156"/>
      <c r="NVW896" s="156"/>
      <c r="NVX896" s="156"/>
      <c r="NVY896" s="156"/>
      <c r="NVZ896" s="156"/>
      <c r="NWA896" s="156"/>
      <c r="NWB896" s="156"/>
      <c r="NWC896" s="156"/>
      <c r="NWD896" s="156"/>
      <c r="NWE896" s="156"/>
      <c r="NWF896" s="156"/>
      <c r="NWG896" s="156"/>
      <c r="NWH896" s="156"/>
      <c r="NWI896" s="156"/>
      <c r="NWJ896" s="156"/>
      <c r="NWK896" s="156"/>
      <c r="NWL896" s="156"/>
      <c r="NWM896" s="156"/>
      <c r="NWN896" s="156"/>
      <c r="NWO896" s="156"/>
      <c r="NWP896" s="156"/>
      <c r="NWQ896" s="156"/>
      <c r="NWR896" s="156"/>
      <c r="NWS896" s="156"/>
      <c r="NWT896" s="156"/>
      <c r="NWU896" s="156"/>
      <c r="NWV896" s="156"/>
      <c r="NWW896" s="156"/>
      <c r="NWX896" s="156"/>
      <c r="NWY896" s="156"/>
      <c r="NWZ896" s="156"/>
      <c r="NXA896" s="156"/>
      <c r="NXB896" s="156"/>
      <c r="NXC896" s="156"/>
      <c r="NXD896" s="156"/>
      <c r="NXE896" s="156"/>
      <c r="NXF896" s="156"/>
      <c r="NXG896" s="156"/>
      <c r="NXH896" s="156"/>
      <c r="NXI896" s="156"/>
      <c r="NXJ896" s="156"/>
      <c r="NXK896" s="156"/>
      <c r="NXL896" s="156"/>
      <c r="NXM896" s="156"/>
      <c r="NXN896" s="156"/>
      <c r="NXO896" s="156"/>
      <c r="NXP896" s="156"/>
      <c r="NXQ896" s="156"/>
      <c r="NXR896" s="156"/>
      <c r="NXS896" s="156"/>
      <c r="NXT896" s="156"/>
      <c r="NXU896" s="156"/>
      <c r="NXV896" s="156"/>
      <c r="NXW896" s="156"/>
      <c r="NXX896" s="156"/>
      <c r="NXY896" s="156"/>
      <c r="NXZ896" s="156"/>
      <c r="NYA896" s="156"/>
      <c r="NYB896" s="156"/>
      <c r="NYC896" s="156"/>
      <c r="NYD896" s="156"/>
      <c r="NYE896" s="156"/>
      <c r="NYF896" s="156"/>
      <c r="NYG896" s="156"/>
      <c r="NYH896" s="156"/>
      <c r="NYI896" s="156"/>
      <c r="NYJ896" s="156"/>
      <c r="NYK896" s="156"/>
      <c r="NYL896" s="156"/>
      <c r="NYM896" s="156"/>
      <c r="NYN896" s="156"/>
      <c r="NYO896" s="156"/>
      <c r="NYP896" s="156"/>
      <c r="NYQ896" s="156"/>
      <c r="NYR896" s="156"/>
      <c r="NYS896" s="156"/>
      <c r="NYT896" s="156"/>
      <c r="NYU896" s="156"/>
      <c r="NYV896" s="156"/>
      <c r="NYW896" s="156"/>
      <c r="NYX896" s="156"/>
      <c r="NYY896" s="156"/>
      <c r="NYZ896" s="156"/>
      <c r="NZA896" s="156"/>
      <c r="NZB896" s="156"/>
      <c r="NZC896" s="156"/>
      <c r="NZD896" s="156"/>
      <c r="NZE896" s="156"/>
      <c r="NZF896" s="156"/>
      <c r="NZG896" s="156"/>
      <c r="NZH896" s="156"/>
      <c r="NZI896" s="156"/>
      <c r="NZJ896" s="156"/>
      <c r="NZK896" s="156"/>
      <c r="NZL896" s="156"/>
      <c r="NZM896" s="156"/>
      <c r="NZN896" s="156"/>
      <c r="NZO896" s="156"/>
      <c r="NZP896" s="156"/>
      <c r="NZQ896" s="156"/>
      <c r="NZR896" s="156"/>
      <c r="NZS896" s="156"/>
      <c r="NZT896" s="156"/>
      <c r="NZU896" s="156"/>
      <c r="NZV896" s="156"/>
      <c r="NZW896" s="156"/>
      <c r="NZX896" s="156"/>
      <c r="NZY896" s="156"/>
      <c r="NZZ896" s="156"/>
      <c r="OAA896" s="156"/>
      <c r="OAB896" s="156"/>
      <c r="OAC896" s="156"/>
      <c r="OAD896" s="156"/>
      <c r="OAE896" s="156"/>
      <c r="OAF896" s="156"/>
      <c r="OAG896" s="156"/>
      <c r="OAH896" s="156"/>
      <c r="OAI896" s="156"/>
      <c r="OAJ896" s="156"/>
      <c r="OAK896" s="156"/>
      <c r="OAL896" s="156"/>
      <c r="OAM896" s="156"/>
      <c r="OAN896" s="156"/>
      <c r="OAO896" s="156"/>
      <c r="OAP896" s="156"/>
      <c r="OAQ896" s="156"/>
      <c r="OAR896" s="156"/>
      <c r="OAS896" s="156"/>
      <c r="OAT896" s="156"/>
      <c r="OAU896" s="156"/>
      <c r="OAV896" s="156"/>
      <c r="OAW896" s="156"/>
      <c r="OAX896" s="156"/>
      <c r="OAY896" s="156"/>
      <c r="OAZ896" s="156"/>
      <c r="OBA896" s="156"/>
      <c r="OBB896" s="156"/>
      <c r="OBC896" s="156"/>
      <c r="OBD896" s="156"/>
      <c r="OBE896" s="156"/>
      <c r="OBF896" s="156"/>
      <c r="OBG896" s="156"/>
      <c r="OBH896" s="156"/>
      <c r="OBI896" s="156"/>
      <c r="OBJ896" s="156"/>
      <c r="OBK896" s="156"/>
      <c r="OBL896" s="156"/>
      <c r="OBM896" s="156"/>
      <c r="OBN896" s="156"/>
      <c r="OBO896" s="156"/>
      <c r="OBP896" s="156"/>
      <c r="OBQ896" s="156"/>
      <c r="OBR896" s="156"/>
      <c r="OBS896" s="156"/>
      <c r="OBT896" s="156"/>
      <c r="OBU896" s="156"/>
      <c r="OBV896" s="156"/>
      <c r="OBW896" s="156"/>
      <c r="OBX896" s="156"/>
      <c r="OBY896" s="156"/>
      <c r="OBZ896" s="156"/>
      <c r="OCA896" s="156"/>
      <c r="OCB896" s="156"/>
      <c r="OCC896" s="156"/>
      <c r="OCD896" s="156"/>
      <c r="OCE896" s="156"/>
      <c r="OCF896" s="156"/>
      <c r="OCG896" s="156"/>
      <c r="OCH896" s="156"/>
      <c r="OCI896" s="156"/>
      <c r="OCJ896" s="156"/>
      <c r="OCK896" s="156"/>
      <c r="OCL896" s="156"/>
      <c r="OCM896" s="156"/>
      <c r="OCN896" s="156"/>
      <c r="OCO896" s="156"/>
      <c r="OCP896" s="156"/>
      <c r="OCQ896" s="156"/>
      <c r="OCR896" s="156"/>
      <c r="OCS896" s="156"/>
      <c r="OCT896" s="156"/>
      <c r="OCU896" s="156"/>
      <c r="OCV896" s="156"/>
      <c r="OCW896" s="156"/>
      <c r="OCX896" s="156"/>
      <c r="OCY896" s="156"/>
      <c r="OCZ896" s="156"/>
      <c r="ODA896" s="156"/>
      <c r="ODB896" s="156"/>
      <c r="ODC896" s="156"/>
      <c r="ODD896" s="156"/>
      <c r="ODE896" s="156"/>
      <c r="ODF896" s="156"/>
      <c r="ODG896" s="156"/>
      <c r="ODH896" s="156"/>
      <c r="ODI896" s="156"/>
      <c r="ODJ896" s="156"/>
      <c r="ODK896" s="156"/>
      <c r="ODL896" s="156"/>
      <c r="ODM896" s="156"/>
      <c r="ODN896" s="156"/>
      <c r="ODO896" s="156"/>
      <c r="ODP896" s="156"/>
      <c r="ODQ896" s="156"/>
      <c r="ODR896" s="156"/>
      <c r="ODS896" s="156"/>
      <c r="ODT896" s="156"/>
      <c r="ODU896" s="156"/>
      <c r="ODV896" s="156"/>
      <c r="ODW896" s="156"/>
      <c r="ODX896" s="156"/>
      <c r="ODY896" s="156"/>
      <c r="ODZ896" s="156"/>
      <c r="OEA896" s="156"/>
      <c r="OEB896" s="156"/>
      <c r="OEC896" s="156"/>
      <c r="OED896" s="156"/>
      <c r="OEE896" s="156"/>
      <c r="OEF896" s="156"/>
      <c r="OEG896" s="156"/>
      <c r="OEH896" s="156"/>
      <c r="OEI896" s="156"/>
      <c r="OEJ896" s="156"/>
      <c r="OEK896" s="156"/>
      <c r="OEL896" s="156"/>
      <c r="OEM896" s="156"/>
      <c r="OEN896" s="156"/>
      <c r="OEO896" s="156"/>
      <c r="OEP896" s="156"/>
      <c r="OEQ896" s="156"/>
      <c r="OER896" s="156"/>
      <c r="OES896" s="156"/>
      <c r="OET896" s="156"/>
      <c r="OEU896" s="156"/>
      <c r="OEV896" s="156"/>
      <c r="OEW896" s="156"/>
      <c r="OEX896" s="156"/>
      <c r="OEY896" s="156"/>
      <c r="OEZ896" s="156"/>
      <c r="OFA896" s="156"/>
      <c r="OFB896" s="156"/>
      <c r="OFC896" s="156"/>
      <c r="OFD896" s="156"/>
      <c r="OFE896" s="156"/>
      <c r="OFF896" s="156"/>
      <c r="OFG896" s="156"/>
      <c r="OFH896" s="156"/>
      <c r="OFI896" s="156"/>
      <c r="OFJ896" s="156"/>
      <c r="OFK896" s="156"/>
      <c r="OFL896" s="156"/>
      <c r="OFM896" s="156"/>
      <c r="OFN896" s="156"/>
      <c r="OFO896" s="156"/>
      <c r="OFP896" s="156"/>
      <c r="OFQ896" s="156"/>
      <c r="OFR896" s="156"/>
      <c r="OFS896" s="156"/>
      <c r="OFT896" s="156"/>
      <c r="OFU896" s="156"/>
      <c r="OFV896" s="156"/>
      <c r="OFW896" s="156"/>
      <c r="OFX896" s="156"/>
      <c r="OFY896" s="156"/>
      <c r="OFZ896" s="156"/>
      <c r="OGA896" s="156"/>
      <c r="OGB896" s="156"/>
      <c r="OGC896" s="156"/>
      <c r="OGD896" s="156"/>
      <c r="OGE896" s="156"/>
      <c r="OGF896" s="156"/>
      <c r="OGG896" s="156"/>
      <c r="OGH896" s="156"/>
      <c r="OGI896" s="156"/>
      <c r="OGJ896" s="156"/>
      <c r="OGK896" s="156"/>
      <c r="OGL896" s="156"/>
      <c r="OGM896" s="156"/>
      <c r="OGN896" s="156"/>
      <c r="OGO896" s="156"/>
      <c r="OGP896" s="156"/>
      <c r="OGQ896" s="156"/>
      <c r="OGR896" s="156"/>
      <c r="OGS896" s="156"/>
      <c r="OGT896" s="156"/>
      <c r="OGU896" s="156"/>
      <c r="OGV896" s="156"/>
      <c r="OGW896" s="156"/>
      <c r="OGX896" s="156"/>
      <c r="OGY896" s="156"/>
      <c r="OGZ896" s="156"/>
      <c r="OHA896" s="156"/>
      <c r="OHB896" s="156"/>
      <c r="OHC896" s="156"/>
      <c r="OHD896" s="156"/>
      <c r="OHE896" s="156"/>
      <c r="OHF896" s="156"/>
      <c r="OHG896" s="156"/>
      <c r="OHH896" s="156"/>
      <c r="OHI896" s="156"/>
      <c r="OHJ896" s="156"/>
      <c r="OHK896" s="156"/>
      <c r="OHL896" s="156"/>
      <c r="OHM896" s="156"/>
      <c r="OHN896" s="156"/>
      <c r="OHO896" s="156"/>
      <c r="OHP896" s="156"/>
      <c r="OHQ896" s="156"/>
      <c r="OHR896" s="156"/>
      <c r="OHS896" s="156"/>
      <c r="OHT896" s="156"/>
      <c r="OHU896" s="156"/>
      <c r="OHV896" s="156"/>
      <c r="OHW896" s="156"/>
      <c r="OHX896" s="156"/>
      <c r="OHY896" s="156"/>
      <c r="OHZ896" s="156"/>
      <c r="OIA896" s="156"/>
      <c r="OIB896" s="156"/>
      <c r="OIC896" s="156"/>
      <c r="OID896" s="156"/>
      <c r="OIE896" s="156"/>
      <c r="OIF896" s="156"/>
      <c r="OIG896" s="156"/>
      <c r="OIH896" s="156"/>
      <c r="OII896" s="156"/>
      <c r="OIJ896" s="156"/>
      <c r="OIK896" s="156"/>
      <c r="OIL896" s="156"/>
      <c r="OIM896" s="156"/>
      <c r="OIN896" s="156"/>
      <c r="OIO896" s="156"/>
      <c r="OIP896" s="156"/>
      <c r="OIQ896" s="156"/>
      <c r="OIR896" s="156"/>
      <c r="OIS896" s="156"/>
      <c r="OIT896" s="156"/>
      <c r="OIU896" s="156"/>
      <c r="OIV896" s="156"/>
      <c r="OIW896" s="156"/>
      <c r="OIX896" s="156"/>
      <c r="OIY896" s="156"/>
      <c r="OIZ896" s="156"/>
      <c r="OJA896" s="156"/>
      <c r="OJB896" s="156"/>
      <c r="OJC896" s="156"/>
      <c r="OJD896" s="156"/>
      <c r="OJE896" s="156"/>
      <c r="OJF896" s="156"/>
      <c r="OJG896" s="156"/>
      <c r="OJH896" s="156"/>
      <c r="OJI896" s="156"/>
      <c r="OJJ896" s="156"/>
      <c r="OJK896" s="156"/>
      <c r="OJL896" s="156"/>
      <c r="OJM896" s="156"/>
      <c r="OJN896" s="156"/>
      <c r="OJO896" s="156"/>
      <c r="OJP896" s="156"/>
      <c r="OJQ896" s="156"/>
      <c r="OJR896" s="156"/>
      <c r="OJS896" s="156"/>
      <c r="OJT896" s="156"/>
      <c r="OJU896" s="156"/>
      <c r="OJV896" s="156"/>
      <c r="OJW896" s="156"/>
      <c r="OJX896" s="156"/>
      <c r="OJY896" s="156"/>
      <c r="OJZ896" s="156"/>
      <c r="OKA896" s="156"/>
      <c r="OKB896" s="156"/>
      <c r="OKC896" s="156"/>
      <c r="OKD896" s="156"/>
      <c r="OKE896" s="156"/>
      <c r="OKF896" s="156"/>
      <c r="OKG896" s="156"/>
      <c r="OKH896" s="156"/>
      <c r="OKI896" s="156"/>
      <c r="OKJ896" s="156"/>
      <c r="OKK896" s="156"/>
      <c r="OKL896" s="156"/>
      <c r="OKM896" s="156"/>
      <c r="OKN896" s="156"/>
      <c r="OKO896" s="156"/>
      <c r="OKP896" s="156"/>
      <c r="OKQ896" s="156"/>
      <c r="OKR896" s="156"/>
      <c r="OKS896" s="156"/>
      <c r="OKT896" s="156"/>
      <c r="OKU896" s="156"/>
      <c r="OKV896" s="156"/>
      <c r="OKW896" s="156"/>
      <c r="OKX896" s="156"/>
      <c r="OKY896" s="156"/>
      <c r="OKZ896" s="156"/>
      <c r="OLA896" s="156"/>
      <c r="OLB896" s="156"/>
      <c r="OLC896" s="156"/>
      <c r="OLD896" s="156"/>
      <c r="OLE896" s="156"/>
      <c r="OLF896" s="156"/>
      <c r="OLG896" s="156"/>
      <c r="OLH896" s="156"/>
      <c r="OLI896" s="156"/>
      <c r="OLJ896" s="156"/>
      <c r="OLK896" s="156"/>
      <c r="OLL896" s="156"/>
      <c r="OLM896" s="156"/>
      <c r="OLN896" s="156"/>
      <c r="OLO896" s="156"/>
      <c r="OLP896" s="156"/>
      <c r="OLQ896" s="156"/>
      <c r="OLR896" s="156"/>
      <c r="OLS896" s="156"/>
      <c r="OLT896" s="156"/>
      <c r="OLU896" s="156"/>
      <c r="OLV896" s="156"/>
      <c r="OLW896" s="156"/>
      <c r="OLX896" s="156"/>
      <c r="OLY896" s="156"/>
      <c r="OLZ896" s="156"/>
      <c r="OMA896" s="156"/>
      <c r="OMB896" s="156"/>
      <c r="OMC896" s="156"/>
      <c r="OMD896" s="156"/>
      <c r="OME896" s="156"/>
      <c r="OMF896" s="156"/>
      <c r="OMG896" s="156"/>
      <c r="OMH896" s="156"/>
      <c r="OMI896" s="156"/>
      <c r="OMJ896" s="156"/>
      <c r="OMK896" s="156"/>
      <c r="OML896" s="156"/>
      <c r="OMM896" s="156"/>
      <c r="OMN896" s="156"/>
      <c r="OMO896" s="156"/>
      <c r="OMP896" s="156"/>
      <c r="OMQ896" s="156"/>
      <c r="OMR896" s="156"/>
      <c r="OMS896" s="156"/>
      <c r="OMT896" s="156"/>
      <c r="OMU896" s="156"/>
      <c r="OMV896" s="156"/>
      <c r="OMW896" s="156"/>
      <c r="OMX896" s="156"/>
      <c r="OMY896" s="156"/>
      <c r="OMZ896" s="156"/>
      <c r="ONA896" s="156"/>
      <c r="ONB896" s="156"/>
      <c r="ONC896" s="156"/>
      <c r="OND896" s="156"/>
      <c r="ONE896" s="156"/>
      <c r="ONF896" s="156"/>
      <c r="ONG896" s="156"/>
      <c r="ONH896" s="156"/>
      <c r="ONI896" s="156"/>
      <c r="ONJ896" s="156"/>
      <c r="ONK896" s="156"/>
      <c r="ONL896" s="156"/>
      <c r="ONM896" s="156"/>
      <c r="ONN896" s="156"/>
      <c r="ONO896" s="156"/>
      <c r="ONP896" s="156"/>
      <c r="ONQ896" s="156"/>
      <c r="ONR896" s="156"/>
      <c r="ONS896" s="156"/>
      <c r="ONT896" s="156"/>
      <c r="ONU896" s="156"/>
      <c r="ONV896" s="156"/>
      <c r="ONW896" s="156"/>
      <c r="ONX896" s="156"/>
      <c r="ONY896" s="156"/>
      <c r="ONZ896" s="156"/>
      <c r="OOA896" s="156"/>
      <c r="OOB896" s="156"/>
      <c r="OOC896" s="156"/>
      <c r="OOD896" s="156"/>
      <c r="OOE896" s="156"/>
      <c r="OOF896" s="156"/>
      <c r="OOG896" s="156"/>
      <c r="OOH896" s="156"/>
      <c r="OOI896" s="156"/>
      <c r="OOJ896" s="156"/>
      <c r="OOK896" s="156"/>
      <c r="OOL896" s="156"/>
      <c r="OOM896" s="156"/>
      <c r="OON896" s="156"/>
      <c r="OOO896" s="156"/>
      <c r="OOP896" s="156"/>
      <c r="OOQ896" s="156"/>
      <c r="OOR896" s="156"/>
      <c r="OOS896" s="156"/>
      <c r="OOT896" s="156"/>
      <c r="OOU896" s="156"/>
      <c r="OOV896" s="156"/>
      <c r="OOW896" s="156"/>
      <c r="OOX896" s="156"/>
      <c r="OOY896" s="156"/>
      <c r="OOZ896" s="156"/>
      <c r="OPA896" s="156"/>
      <c r="OPB896" s="156"/>
      <c r="OPC896" s="156"/>
      <c r="OPD896" s="156"/>
      <c r="OPE896" s="156"/>
      <c r="OPF896" s="156"/>
      <c r="OPG896" s="156"/>
      <c r="OPH896" s="156"/>
      <c r="OPI896" s="156"/>
      <c r="OPJ896" s="156"/>
      <c r="OPK896" s="156"/>
      <c r="OPL896" s="156"/>
      <c r="OPM896" s="156"/>
      <c r="OPN896" s="156"/>
      <c r="OPO896" s="156"/>
      <c r="OPP896" s="156"/>
      <c r="OPQ896" s="156"/>
      <c r="OPR896" s="156"/>
      <c r="OPS896" s="156"/>
      <c r="OPT896" s="156"/>
      <c r="OPU896" s="156"/>
      <c r="OPV896" s="156"/>
      <c r="OPW896" s="156"/>
      <c r="OPX896" s="156"/>
      <c r="OPY896" s="156"/>
      <c r="OPZ896" s="156"/>
      <c r="OQA896" s="156"/>
      <c r="OQB896" s="156"/>
      <c r="OQC896" s="156"/>
      <c r="OQD896" s="156"/>
      <c r="OQE896" s="156"/>
      <c r="OQF896" s="156"/>
      <c r="OQG896" s="156"/>
      <c r="OQH896" s="156"/>
      <c r="OQI896" s="156"/>
      <c r="OQJ896" s="156"/>
      <c r="OQK896" s="156"/>
      <c r="OQL896" s="156"/>
      <c r="OQM896" s="156"/>
      <c r="OQN896" s="156"/>
      <c r="OQO896" s="156"/>
      <c r="OQP896" s="156"/>
      <c r="OQQ896" s="156"/>
      <c r="OQR896" s="156"/>
      <c r="OQS896" s="156"/>
      <c r="OQT896" s="156"/>
      <c r="OQU896" s="156"/>
      <c r="OQV896" s="156"/>
      <c r="OQW896" s="156"/>
      <c r="OQX896" s="156"/>
      <c r="OQY896" s="156"/>
      <c r="OQZ896" s="156"/>
      <c r="ORA896" s="156"/>
      <c r="ORB896" s="156"/>
      <c r="ORC896" s="156"/>
      <c r="ORD896" s="156"/>
      <c r="ORE896" s="156"/>
      <c r="ORF896" s="156"/>
      <c r="ORG896" s="156"/>
      <c r="ORH896" s="156"/>
      <c r="ORI896" s="156"/>
      <c r="ORJ896" s="156"/>
      <c r="ORK896" s="156"/>
      <c r="ORL896" s="156"/>
      <c r="ORM896" s="156"/>
      <c r="ORN896" s="156"/>
      <c r="ORO896" s="156"/>
      <c r="ORP896" s="156"/>
      <c r="ORQ896" s="156"/>
      <c r="ORR896" s="156"/>
      <c r="ORS896" s="156"/>
      <c r="ORT896" s="156"/>
      <c r="ORU896" s="156"/>
      <c r="ORV896" s="156"/>
      <c r="ORW896" s="156"/>
      <c r="ORX896" s="156"/>
      <c r="ORY896" s="156"/>
      <c r="ORZ896" s="156"/>
      <c r="OSA896" s="156"/>
      <c r="OSB896" s="156"/>
      <c r="OSC896" s="156"/>
      <c r="OSD896" s="156"/>
      <c r="OSE896" s="156"/>
      <c r="OSF896" s="156"/>
      <c r="OSG896" s="156"/>
      <c r="OSH896" s="156"/>
      <c r="OSI896" s="156"/>
      <c r="OSJ896" s="156"/>
      <c r="OSK896" s="156"/>
      <c r="OSL896" s="156"/>
      <c r="OSM896" s="156"/>
      <c r="OSN896" s="156"/>
      <c r="OSO896" s="156"/>
      <c r="OSP896" s="156"/>
      <c r="OSQ896" s="156"/>
      <c r="OSR896" s="156"/>
      <c r="OSS896" s="156"/>
      <c r="OST896" s="156"/>
      <c r="OSU896" s="156"/>
      <c r="OSV896" s="156"/>
      <c r="OSW896" s="156"/>
      <c r="OSX896" s="156"/>
      <c r="OSY896" s="156"/>
      <c r="OSZ896" s="156"/>
      <c r="OTA896" s="156"/>
      <c r="OTB896" s="156"/>
      <c r="OTC896" s="156"/>
      <c r="OTD896" s="156"/>
      <c r="OTE896" s="156"/>
      <c r="OTF896" s="156"/>
      <c r="OTG896" s="156"/>
      <c r="OTH896" s="156"/>
      <c r="OTI896" s="156"/>
      <c r="OTJ896" s="156"/>
      <c r="OTK896" s="156"/>
      <c r="OTL896" s="156"/>
      <c r="OTM896" s="156"/>
      <c r="OTN896" s="156"/>
      <c r="OTO896" s="156"/>
      <c r="OTP896" s="156"/>
      <c r="OTQ896" s="156"/>
      <c r="OTR896" s="156"/>
      <c r="OTS896" s="156"/>
      <c r="OTT896" s="156"/>
      <c r="OTU896" s="156"/>
      <c r="OTV896" s="156"/>
      <c r="OTW896" s="156"/>
      <c r="OTX896" s="156"/>
      <c r="OTY896" s="156"/>
      <c r="OTZ896" s="156"/>
      <c r="OUA896" s="156"/>
      <c r="OUB896" s="156"/>
      <c r="OUC896" s="156"/>
      <c r="OUD896" s="156"/>
      <c r="OUE896" s="156"/>
      <c r="OUF896" s="156"/>
      <c r="OUG896" s="156"/>
      <c r="OUH896" s="156"/>
      <c r="OUI896" s="156"/>
      <c r="OUJ896" s="156"/>
      <c r="OUK896" s="156"/>
      <c r="OUL896" s="156"/>
      <c r="OUM896" s="156"/>
      <c r="OUN896" s="156"/>
      <c r="OUO896" s="156"/>
      <c r="OUP896" s="156"/>
      <c r="OUQ896" s="156"/>
      <c r="OUR896" s="156"/>
      <c r="OUS896" s="156"/>
      <c r="OUT896" s="156"/>
      <c r="OUU896" s="156"/>
      <c r="OUV896" s="156"/>
      <c r="OUW896" s="156"/>
      <c r="OUX896" s="156"/>
      <c r="OUY896" s="156"/>
      <c r="OUZ896" s="156"/>
      <c r="OVA896" s="156"/>
      <c r="OVB896" s="156"/>
      <c r="OVC896" s="156"/>
      <c r="OVD896" s="156"/>
      <c r="OVE896" s="156"/>
      <c r="OVF896" s="156"/>
      <c r="OVG896" s="156"/>
      <c r="OVH896" s="156"/>
      <c r="OVI896" s="156"/>
      <c r="OVJ896" s="156"/>
      <c r="OVK896" s="156"/>
      <c r="OVL896" s="156"/>
      <c r="OVM896" s="156"/>
      <c r="OVN896" s="156"/>
      <c r="OVO896" s="156"/>
      <c r="OVP896" s="156"/>
      <c r="OVQ896" s="156"/>
      <c r="OVR896" s="156"/>
      <c r="OVS896" s="156"/>
      <c r="OVT896" s="156"/>
      <c r="OVU896" s="156"/>
      <c r="OVV896" s="156"/>
      <c r="OVW896" s="156"/>
      <c r="OVX896" s="156"/>
      <c r="OVY896" s="156"/>
      <c r="OVZ896" s="156"/>
      <c r="OWA896" s="156"/>
      <c r="OWB896" s="156"/>
      <c r="OWC896" s="156"/>
      <c r="OWD896" s="156"/>
      <c r="OWE896" s="156"/>
      <c r="OWF896" s="156"/>
      <c r="OWG896" s="156"/>
      <c r="OWH896" s="156"/>
      <c r="OWI896" s="156"/>
      <c r="OWJ896" s="156"/>
      <c r="OWK896" s="156"/>
      <c r="OWL896" s="156"/>
      <c r="OWM896" s="156"/>
      <c r="OWN896" s="156"/>
      <c r="OWO896" s="156"/>
      <c r="OWP896" s="156"/>
      <c r="OWQ896" s="156"/>
      <c r="OWR896" s="156"/>
      <c r="OWS896" s="156"/>
      <c r="OWT896" s="156"/>
      <c r="OWU896" s="156"/>
      <c r="OWV896" s="156"/>
      <c r="OWW896" s="156"/>
      <c r="OWX896" s="156"/>
      <c r="OWY896" s="156"/>
      <c r="OWZ896" s="156"/>
      <c r="OXA896" s="156"/>
      <c r="OXB896" s="156"/>
      <c r="OXC896" s="156"/>
      <c r="OXD896" s="156"/>
      <c r="OXE896" s="156"/>
      <c r="OXF896" s="156"/>
      <c r="OXG896" s="156"/>
      <c r="OXH896" s="156"/>
      <c r="OXI896" s="156"/>
      <c r="OXJ896" s="156"/>
      <c r="OXK896" s="156"/>
      <c r="OXL896" s="156"/>
      <c r="OXM896" s="156"/>
      <c r="OXN896" s="156"/>
      <c r="OXO896" s="156"/>
      <c r="OXP896" s="156"/>
      <c r="OXQ896" s="156"/>
      <c r="OXR896" s="156"/>
      <c r="OXS896" s="156"/>
      <c r="OXT896" s="156"/>
      <c r="OXU896" s="156"/>
      <c r="OXV896" s="156"/>
      <c r="OXW896" s="156"/>
      <c r="OXX896" s="156"/>
      <c r="OXY896" s="156"/>
      <c r="OXZ896" s="156"/>
      <c r="OYA896" s="156"/>
      <c r="OYB896" s="156"/>
      <c r="OYC896" s="156"/>
      <c r="OYD896" s="156"/>
      <c r="OYE896" s="156"/>
      <c r="OYF896" s="156"/>
      <c r="OYG896" s="156"/>
      <c r="OYH896" s="156"/>
      <c r="OYI896" s="156"/>
      <c r="OYJ896" s="156"/>
      <c r="OYK896" s="156"/>
      <c r="OYL896" s="156"/>
      <c r="OYM896" s="156"/>
      <c r="OYN896" s="156"/>
      <c r="OYO896" s="156"/>
      <c r="OYP896" s="156"/>
      <c r="OYQ896" s="156"/>
      <c r="OYR896" s="156"/>
      <c r="OYS896" s="156"/>
      <c r="OYT896" s="156"/>
      <c r="OYU896" s="156"/>
      <c r="OYV896" s="156"/>
      <c r="OYW896" s="156"/>
      <c r="OYX896" s="156"/>
      <c r="OYY896" s="156"/>
      <c r="OYZ896" s="156"/>
      <c r="OZA896" s="156"/>
      <c r="OZB896" s="156"/>
      <c r="OZC896" s="156"/>
      <c r="OZD896" s="156"/>
      <c r="OZE896" s="156"/>
      <c r="OZF896" s="156"/>
      <c r="OZG896" s="156"/>
      <c r="OZH896" s="156"/>
      <c r="OZI896" s="156"/>
      <c r="OZJ896" s="156"/>
      <c r="OZK896" s="156"/>
      <c r="OZL896" s="156"/>
      <c r="OZM896" s="156"/>
      <c r="OZN896" s="156"/>
      <c r="OZO896" s="156"/>
      <c r="OZP896" s="156"/>
      <c r="OZQ896" s="156"/>
      <c r="OZR896" s="156"/>
      <c r="OZS896" s="156"/>
      <c r="OZT896" s="156"/>
      <c r="OZU896" s="156"/>
      <c r="OZV896" s="156"/>
      <c r="OZW896" s="156"/>
      <c r="OZX896" s="156"/>
      <c r="OZY896" s="156"/>
      <c r="OZZ896" s="156"/>
      <c r="PAA896" s="156"/>
      <c r="PAB896" s="156"/>
      <c r="PAC896" s="156"/>
      <c r="PAD896" s="156"/>
      <c r="PAE896" s="156"/>
      <c r="PAF896" s="156"/>
      <c r="PAG896" s="156"/>
      <c r="PAH896" s="156"/>
      <c r="PAI896" s="156"/>
      <c r="PAJ896" s="156"/>
      <c r="PAK896" s="156"/>
      <c r="PAL896" s="156"/>
      <c r="PAM896" s="156"/>
      <c r="PAN896" s="156"/>
      <c r="PAO896" s="156"/>
      <c r="PAP896" s="156"/>
      <c r="PAQ896" s="156"/>
      <c r="PAR896" s="156"/>
      <c r="PAS896" s="156"/>
      <c r="PAT896" s="156"/>
      <c r="PAU896" s="156"/>
      <c r="PAV896" s="156"/>
      <c r="PAW896" s="156"/>
      <c r="PAX896" s="156"/>
      <c r="PAY896" s="156"/>
      <c r="PAZ896" s="156"/>
      <c r="PBA896" s="156"/>
      <c r="PBB896" s="156"/>
      <c r="PBC896" s="156"/>
      <c r="PBD896" s="156"/>
      <c r="PBE896" s="156"/>
      <c r="PBF896" s="156"/>
      <c r="PBG896" s="156"/>
      <c r="PBH896" s="156"/>
      <c r="PBI896" s="156"/>
      <c r="PBJ896" s="156"/>
      <c r="PBK896" s="156"/>
      <c r="PBL896" s="156"/>
      <c r="PBM896" s="156"/>
      <c r="PBN896" s="156"/>
      <c r="PBO896" s="156"/>
      <c r="PBP896" s="156"/>
      <c r="PBQ896" s="156"/>
      <c r="PBR896" s="156"/>
      <c r="PBS896" s="156"/>
      <c r="PBT896" s="156"/>
      <c r="PBU896" s="156"/>
      <c r="PBV896" s="156"/>
      <c r="PBW896" s="156"/>
      <c r="PBX896" s="156"/>
      <c r="PBY896" s="156"/>
      <c r="PBZ896" s="156"/>
      <c r="PCA896" s="156"/>
      <c r="PCB896" s="156"/>
      <c r="PCC896" s="156"/>
      <c r="PCD896" s="156"/>
      <c r="PCE896" s="156"/>
      <c r="PCF896" s="156"/>
      <c r="PCG896" s="156"/>
      <c r="PCH896" s="156"/>
      <c r="PCI896" s="156"/>
      <c r="PCJ896" s="156"/>
      <c r="PCK896" s="156"/>
      <c r="PCL896" s="156"/>
      <c r="PCM896" s="156"/>
      <c r="PCN896" s="156"/>
      <c r="PCO896" s="156"/>
      <c r="PCP896" s="156"/>
      <c r="PCQ896" s="156"/>
      <c r="PCR896" s="156"/>
      <c r="PCS896" s="156"/>
      <c r="PCT896" s="156"/>
      <c r="PCU896" s="156"/>
      <c r="PCV896" s="156"/>
      <c r="PCW896" s="156"/>
      <c r="PCX896" s="156"/>
      <c r="PCY896" s="156"/>
      <c r="PCZ896" s="156"/>
      <c r="PDA896" s="156"/>
      <c r="PDB896" s="156"/>
      <c r="PDC896" s="156"/>
      <c r="PDD896" s="156"/>
      <c r="PDE896" s="156"/>
      <c r="PDF896" s="156"/>
      <c r="PDG896" s="156"/>
      <c r="PDH896" s="156"/>
      <c r="PDI896" s="156"/>
      <c r="PDJ896" s="156"/>
      <c r="PDK896" s="156"/>
      <c r="PDL896" s="156"/>
      <c r="PDM896" s="156"/>
      <c r="PDN896" s="156"/>
      <c r="PDO896" s="156"/>
      <c r="PDP896" s="156"/>
      <c r="PDQ896" s="156"/>
      <c r="PDR896" s="156"/>
      <c r="PDS896" s="156"/>
      <c r="PDT896" s="156"/>
      <c r="PDU896" s="156"/>
      <c r="PDV896" s="156"/>
      <c r="PDW896" s="156"/>
      <c r="PDX896" s="156"/>
      <c r="PDY896" s="156"/>
      <c r="PDZ896" s="156"/>
      <c r="PEA896" s="156"/>
      <c r="PEB896" s="156"/>
      <c r="PEC896" s="156"/>
      <c r="PED896" s="156"/>
      <c r="PEE896" s="156"/>
      <c r="PEF896" s="156"/>
      <c r="PEG896" s="156"/>
      <c r="PEH896" s="156"/>
      <c r="PEI896" s="156"/>
      <c r="PEJ896" s="156"/>
      <c r="PEK896" s="156"/>
      <c r="PEL896" s="156"/>
      <c r="PEM896" s="156"/>
      <c r="PEN896" s="156"/>
      <c r="PEO896" s="156"/>
      <c r="PEP896" s="156"/>
      <c r="PEQ896" s="156"/>
      <c r="PER896" s="156"/>
      <c r="PES896" s="156"/>
      <c r="PET896" s="156"/>
      <c r="PEU896" s="156"/>
      <c r="PEV896" s="156"/>
      <c r="PEW896" s="156"/>
      <c r="PEX896" s="156"/>
      <c r="PEY896" s="156"/>
      <c r="PEZ896" s="156"/>
      <c r="PFA896" s="156"/>
      <c r="PFB896" s="156"/>
      <c r="PFC896" s="156"/>
      <c r="PFD896" s="156"/>
      <c r="PFE896" s="156"/>
      <c r="PFF896" s="156"/>
      <c r="PFG896" s="156"/>
      <c r="PFH896" s="156"/>
      <c r="PFI896" s="156"/>
      <c r="PFJ896" s="156"/>
      <c r="PFK896" s="156"/>
      <c r="PFL896" s="156"/>
      <c r="PFM896" s="156"/>
      <c r="PFN896" s="156"/>
      <c r="PFO896" s="156"/>
      <c r="PFP896" s="156"/>
      <c r="PFQ896" s="156"/>
      <c r="PFR896" s="156"/>
      <c r="PFS896" s="156"/>
      <c r="PFT896" s="156"/>
      <c r="PFU896" s="156"/>
      <c r="PFV896" s="156"/>
      <c r="PFW896" s="156"/>
      <c r="PFX896" s="156"/>
      <c r="PFY896" s="156"/>
      <c r="PFZ896" s="156"/>
      <c r="PGA896" s="156"/>
      <c r="PGB896" s="156"/>
      <c r="PGC896" s="156"/>
      <c r="PGD896" s="156"/>
      <c r="PGE896" s="156"/>
      <c r="PGF896" s="156"/>
      <c r="PGG896" s="156"/>
      <c r="PGH896" s="156"/>
      <c r="PGI896" s="156"/>
      <c r="PGJ896" s="156"/>
      <c r="PGK896" s="156"/>
      <c r="PGL896" s="156"/>
      <c r="PGM896" s="156"/>
      <c r="PGN896" s="156"/>
      <c r="PGO896" s="156"/>
      <c r="PGP896" s="156"/>
      <c r="PGQ896" s="156"/>
      <c r="PGR896" s="156"/>
      <c r="PGS896" s="156"/>
      <c r="PGT896" s="156"/>
      <c r="PGU896" s="156"/>
      <c r="PGV896" s="156"/>
      <c r="PGW896" s="156"/>
      <c r="PGX896" s="156"/>
      <c r="PGY896" s="156"/>
      <c r="PGZ896" s="156"/>
      <c r="PHA896" s="156"/>
      <c r="PHB896" s="156"/>
      <c r="PHC896" s="156"/>
      <c r="PHD896" s="156"/>
      <c r="PHE896" s="156"/>
      <c r="PHF896" s="156"/>
      <c r="PHG896" s="156"/>
      <c r="PHH896" s="156"/>
      <c r="PHI896" s="156"/>
      <c r="PHJ896" s="156"/>
      <c r="PHK896" s="156"/>
      <c r="PHL896" s="156"/>
      <c r="PHM896" s="156"/>
      <c r="PHN896" s="156"/>
      <c r="PHO896" s="156"/>
      <c r="PHP896" s="156"/>
      <c r="PHQ896" s="156"/>
      <c r="PHR896" s="156"/>
      <c r="PHS896" s="156"/>
      <c r="PHT896" s="156"/>
      <c r="PHU896" s="156"/>
      <c r="PHV896" s="156"/>
      <c r="PHW896" s="156"/>
      <c r="PHX896" s="156"/>
      <c r="PHY896" s="156"/>
      <c r="PHZ896" s="156"/>
      <c r="PIA896" s="156"/>
      <c r="PIB896" s="156"/>
      <c r="PIC896" s="156"/>
      <c r="PID896" s="156"/>
      <c r="PIE896" s="156"/>
      <c r="PIF896" s="156"/>
      <c r="PIG896" s="156"/>
      <c r="PIH896" s="156"/>
      <c r="PII896" s="156"/>
      <c r="PIJ896" s="156"/>
      <c r="PIK896" s="156"/>
      <c r="PIL896" s="156"/>
      <c r="PIM896" s="156"/>
      <c r="PIN896" s="156"/>
      <c r="PIO896" s="156"/>
      <c r="PIP896" s="156"/>
      <c r="PIQ896" s="156"/>
      <c r="PIR896" s="156"/>
      <c r="PIS896" s="156"/>
      <c r="PIT896" s="156"/>
      <c r="PIU896" s="156"/>
      <c r="PIV896" s="156"/>
      <c r="PIW896" s="156"/>
      <c r="PIX896" s="156"/>
      <c r="PIY896" s="156"/>
      <c r="PIZ896" s="156"/>
      <c r="PJA896" s="156"/>
      <c r="PJB896" s="156"/>
      <c r="PJC896" s="156"/>
      <c r="PJD896" s="156"/>
      <c r="PJE896" s="156"/>
      <c r="PJF896" s="156"/>
      <c r="PJG896" s="156"/>
      <c r="PJH896" s="156"/>
      <c r="PJI896" s="156"/>
      <c r="PJJ896" s="156"/>
      <c r="PJK896" s="156"/>
      <c r="PJL896" s="156"/>
      <c r="PJM896" s="156"/>
      <c r="PJN896" s="156"/>
      <c r="PJO896" s="156"/>
      <c r="PJP896" s="156"/>
      <c r="PJQ896" s="156"/>
      <c r="PJR896" s="156"/>
      <c r="PJS896" s="156"/>
      <c r="PJT896" s="156"/>
      <c r="PJU896" s="156"/>
      <c r="PJV896" s="156"/>
      <c r="PJW896" s="156"/>
      <c r="PJX896" s="156"/>
      <c r="PJY896" s="156"/>
      <c r="PJZ896" s="156"/>
      <c r="PKA896" s="156"/>
      <c r="PKB896" s="156"/>
      <c r="PKC896" s="156"/>
      <c r="PKD896" s="156"/>
      <c r="PKE896" s="156"/>
      <c r="PKF896" s="156"/>
      <c r="PKG896" s="156"/>
      <c r="PKH896" s="156"/>
      <c r="PKI896" s="156"/>
      <c r="PKJ896" s="156"/>
      <c r="PKK896" s="156"/>
      <c r="PKL896" s="156"/>
      <c r="PKM896" s="156"/>
      <c r="PKN896" s="156"/>
      <c r="PKO896" s="156"/>
      <c r="PKP896" s="156"/>
      <c r="PKQ896" s="156"/>
      <c r="PKR896" s="156"/>
      <c r="PKS896" s="156"/>
      <c r="PKT896" s="156"/>
      <c r="PKU896" s="156"/>
      <c r="PKV896" s="156"/>
      <c r="PKW896" s="156"/>
      <c r="PKX896" s="156"/>
      <c r="PKY896" s="156"/>
      <c r="PKZ896" s="156"/>
      <c r="PLA896" s="156"/>
      <c r="PLB896" s="156"/>
      <c r="PLC896" s="156"/>
      <c r="PLD896" s="156"/>
      <c r="PLE896" s="156"/>
      <c r="PLF896" s="156"/>
      <c r="PLG896" s="156"/>
      <c r="PLH896" s="156"/>
      <c r="PLI896" s="156"/>
      <c r="PLJ896" s="156"/>
      <c r="PLK896" s="156"/>
      <c r="PLL896" s="156"/>
      <c r="PLM896" s="156"/>
      <c r="PLN896" s="156"/>
      <c r="PLO896" s="156"/>
      <c r="PLP896" s="156"/>
      <c r="PLQ896" s="156"/>
      <c r="PLR896" s="156"/>
      <c r="PLS896" s="156"/>
      <c r="PLT896" s="156"/>
      <c r="PLU896" s="156"/>
      <c r="PLV896" s="156"/>
      <c r="PLW896" s="156"/>
      <c r="PLX896" s="156"/>
      <c r="PLY896" s="156"/>
      <c r="PLZ896" s="156"/>
      <c r="PMA896" s="156"/>
      <c r="PMB896" s="156"/>
      <c r="PMC896" s="156"/>
      <c r="PMD896" s="156"/>
      <c r="PME896" s="156"/>
      <c r="PMF896" s="156"/>
      <c r="PMG896" s="156"/>
      <c r="PMH896" s="156"/>
      <c r="PMI896" s="156"/>
      <c r="PMJ896" s="156"/>
      <c r="PMK896" s="156"/>
      <c r="PML896" s="156"/>
      <c r="PMM896" s="156"/>
      <c r="PMN896" s="156"/>
      <c r="PMO896" s="156"/>
      <c r="PMP896" s="156"/>
      <c r="PMQ896" s="156"/>
      <c r="PMR896" s="156"/>
      <c r="PMS896" s="156"/>
      <c r="PMT896" s="156"/>
      <c r="PMU896" s="156"/>
      <c r="PMV896" s="156"/>
      <c r="PMW896" s="156"/>
      <c r="PMX896" s="156"/>
      <c r="PMY896" s="156"/>
      <c r="PMZ896" s="156"/>
      <c r="PNA896" s="156"/>
      <c r="PNB896" s="156"/>
      <c r="PNC896" s="156"/>
      <c r="PND896" s="156"/>
      <c r="PNE896" s="156"/>
      <c r="PNF896" s="156"/>
      <c r="PNG896" s="156"/>
      <c r="PNH896" s="156"/>
      <c r="PNI896" s="156"/>
      <c r="PNJ896" s="156"/>
      <c r="PNK896" s="156"/>
      <c r="PNL896" s="156"/>
      <c r="PNM896" s="156"/>
      <c r="PNN896" s="156"/>
      <c r="PNO896" s="156"/>
      <c r="PNP896" s="156"/>
      <c r="PNQ896" s="156"/>
      <c r="PNR896" s="156"/>
      <c r="PNS896" s="156"/>
      <c r="PNT896" s="156"/>
      <c r="PNU896" s="156"/>
      <c r="PNV896" s="156"/>
      <c r="PNW896" s="156"/>
      <c r="PNX896" s="156"/>
      <c r="PNY896" s="156"/>
      <c r="PNZ896" s="156"/>
      <c r="POA896" s="156"/>
      <c r="POB896" s="156"/>
      <c r="POC896" s="156"/>
      <c r="POD896" s="156"/>
      <c r="POE896" s="156"/>
      <c r="POF896" s="156"/>
      <c r="POG896" s="156"/>
      <c r="POH896" s="156"/>
      <c r="POI896" s="156"/>
      <c r="POJ896" s="156"/>
      <c r="POK896" s="156"/>
      <c r="POL896" s="156"/>
      <c r="POM896" s="156"/>
      <c r="PON896" s="156"/>
      <c r="POO896" s="156"/>
      <c r="POP896" s="156"/>
      <c r="POQ896" s="156"/>
      <c r="POR896" s="156"/>
      <c r="POS896" s="156"/>
      <c r="POT896" s="156"/>
      <c r="POU896" s="156"/>
      <c r="POV896" s="156"/>
      <c r="POW896" s="156"/>
      <c r="POX896" s="156"/>
      <c r="POY896" s="156"/>
      <c r="POZ896" s="156"/>
      <c r="PPA896" s="156"/>
      <c r="PPB896" s="156"/>
      <c r="PPC896" s="156"/>
      <c r="PPD896" s="156"/>
      <c r="PPE896" s="156"/>
      <c r="PPF896" s="156"/>
      <c r="PPG896" s="156"/>
      <c r="PPH896" s="156"/>
      <c r="PPI896" s="156"/>
      <c r="PPJ896" s="156"/>
      <c r="PPK896" s="156"/>
      <c r="PPL896" s="156"/>
      <c r="PPM896" s="156"/>
      <c r="PPN896" s="156"/>
      <c r="PPO896" s="156"/>
      <c r="PPP896" s="156"/>
      <c r="PPQ896" s="156"/>
      <c r="PPR896" s="156"/>
      <c r="PPS896" s="156"/>
      <c r="PPT896" s="156"/>
      <c r="PPU896" s="156"/>
      <c r="PPV896" s="156"/>
      <c r="PPW896" s="156"/>
      <c r="PPX896" s="156"/>
      <c r="PPY896" s="156"/>
      <c r="PPZ896" s="156"/>
      <c r="PQA896" s="156"/>
      <c r="PQB896" s="156"/>
      <c r="PQC896" s="156"/>
      <c r="PQD896" s="156"/>
      <c r="PQE896" s="156"/>
      <c r="PQF896" s="156"/>
      <c r="PQG896" s="156"/>
      <c r="PQH896" s="156"/>
      <c r="PQI896" s="156"/>
      <c r="PQJ896" s="156"/>
      <c r="PQK896" s="156"/>
      <c r="PQL896" s="156"/>
      <c r="PQM896" s="156"/>
      <c r="PQN896" s="156"/>
      <c r="PQO896" s="156"/>
      <c r="PQP896" s="156"/>
      <c r="PQQ896" s="156"/>
      <c r="PQR896" s="156"/>
      <c r="PQS896" s="156"/>
      <c r="PQT896" s="156"/>
      <c r="PQU896" s="156"/>
      <c r="PQV896" s="156"/>
      <c r="PQW896" s="156"/>
      <c r="PQX896" s="156"/>
      <c r="PQY896" s="156"/>
      <c r="PQZ896" s="156"/>
      <c r="PRA896" s="156"/>
      <c r="PRB896" s="156"/>
      <c r="PRC896" s="156"/>
      <c r="PRD896" s="156"/>
      <c r="PRE896" s="156"/>
      <c r="PRF896" s="156"/>
      <c r="PRG896" s="156"/>
      <c r="PRH896" s="156"/>
      <c r="PRI896" s="156"/>
      <c r="PRJ896" s="156"/>
      <c r="PRK896" s="156"/>
      <c r="PRL896" s="156"/>
      <c r="PRM896" s="156"/>
      <c r="PRN896" s="156"/>
      <c r="PRO896" s="156"/>
      <c r="PRP896" s="156"/>
      <c r="PRQ896" s="156"/>
      <c r="PRR896" s="156"/>
      <c r="PRS896" s="156"/>
      <c r="PRT896" s="156"/>
      <c r="PRU896" s="156"/>
      <c r="PRV896" s="156"/>
      <c r="PRW896" s="156"/>
      <c r="PRX896" s="156"/>
      <c r="PRY896" s="156"/>
      <c r="PRZ896" s="156"/>
      <c r="PSA896" s="156"/>
      <c r="PSB896" s="156"/>
      <c r="PSC896" s="156"/>
      <c r="PSD896" s="156"/>
      <c r="PSE896" s="156"/>
      <c r="PSF896" s="156"/>
      <c r="PSG896" s="156"/>
      <c r="PSH896" s="156"/>
      <c r="PSI896" s="156"/>
      <c r="PSJ896" s="156"/>
      <c r="PSK896" s="156"/>
      <c r="PSL896" s="156"/>
      <c r="PSM896" s="156"/>
      <c r="PSN896" s="156"/>
      <c r="PSO896" s="156"/>
      <c r="PSP896" s="156"/>
      <c r="PSQ896" s="156"/>
      <c r="PSR896" s="156"/>
      <c r="PSS896" s="156"/>
      <c r="PST896" s="156"/>
      <c r="PSU896" s="156"/>
      <c r="PSV896" s="156"/>
      <c r="PSW896" s="156"/>
      <c r="PSX896" s="156"/>
      <c r="PSY896" s="156"/>
      <c r="PSZ896" s="156"/>
      <c r="PTA896" s="156"/>
      <c r="PTB896" s="156"/>
      <c r="PTC896" s="156"/>
      <c r="PTD896" s="156"/>
      <c r="PTE896" s="156"/>
      <c r="PTF896" s="156"/>
      <c r="PTG896" s="156"/>
      <c r="PTH896" s="156"/>
      <c r="PTI896" s="156"/>
      <c r="PTJ896" s="156"/>
      <c r="PTK896" s="156"/>
      <c r="PTL896" s="156"/>
      <c r="PTM896" s="156"/>
      <c r="PTN896" s="156"/>
      <c r="PTO896" s="156"/>
      <c r="PTP896" s="156"/>
      <c r="PTQ896" s="156"/>
      <c r="PTR896" s="156"/>
      <c r="PTS896" s="156"/>
      <c r="PTT896" s="156"/>
      <c r="PTU896" s="156"/>
      <c r="PTV896" s="156"/>
      <c r="PTW896" s="156"/>
      <c r="PTX896" s="156"/>
      <c r="PTY896" s="156"/>
      <c r="PTZ896" s="156"/>
      <c r="PUA896" s="156"/>
      <c r="PUB896" s="156"/>
      <c r="PUC896" s="156"/>
      <c r="PUD896" s="156"/>
      <c r="PUE896" s="156"/>
      <c r="PUF896" s="156"/>
      <c r="PUG896" s="156"/>
      <c r="PUH896" s="156"/>
      <c r="PUI896" s="156"/>
      <c r="PUJ896" s="156"/>
      <c r="PUK896" s="156"/>
      <c r="PUL896" s="156"/>
      <c r="PUM896" s="156"/>
      <c r="PUN896" s="156"/>
      <c r="PUO896" s="156"/>
      <c r="PUP896" s="156"/>
      <c r="PUQ896" s="156"/>
      <c r="PUR896" s="156"/>
      <c r="PUS896" s="156"/>
      <c r="PUT896" s="156"/>
      <c r="PUU896" s="156"/>
      <c r="PUV896" s="156"/>
      <c r="PUW896" s="156"/>
      <c r="PUX896" s="156"/>
      <c r="PUY896" s="156"/>
      <c r="PUZ896" s="156"/>
      <c r="PVA896" s="156"/>
      <c r="PVB896" s="156"/>
      <c r="PVC896" s="156"/>
      <c r="PVD896" s="156"/>
      <c r="PVE896" s="156"/>
      <c r="PVF896" s="156"/>
      <c r="PVG896" s="156"/>
      <c r="PVH896" s="156"/>
      <c r="PVI896" s="156"/>
      <c r="PVJ896" s="156"/>
      <c r="PVK896" s="156"/>
      <c r="PVL896" s="156"/>
      <c r="PVM896" s="156"/>
      <c r="PVN896" s="156"/>
      <c r="PVO896" s="156"/>
      <c r="PVP896" s="156"/>
      <c r="PVQ896" s="156"/>
      <c r="PVR896" s="156"/>
      <c r="PVS896" s="156"/>
      <c r="PVT896" s="156"/>
      <c r="PVU896" s="156"/>
      <c r="PVV896" s="156"/>
      <c r="PVW896" s="156"/>
      <c r="PVX896" s="156"/>
      <c r="PVY896" s="156"/>
      <c r="PVZ896" s="156"/>
      <c r="PWA896" s="156"/>
      <c r="PWB896" s="156"/>
      <c r="PWC896" s="156"/>
      <c r="PWD896" s="156"/>
      <c r="PWE896" s="156"/>
      <c r="PWF896" s="156"/>
      <c r="PWG896" s="156"/>
      <c r="PWH896" s="156"/>
      <c r="PWI896" s="156"/>
      <c r="PWJ896" s="156"/>
      <c r="PWK896" s="156"/>
      <c r="PWL896" s="156"/>
      <c r="PWM896" s="156"/>
      <c r="PWN896" s="156"/>
      <c r="PWO896" s="156"/>
      <c r="PWP896" s="156"/>
      <c r="PWQ896" s="156"/>
      <c r="PWR896" s="156"/>
      <c r="PWS896" s="156"/>
      <c r="PWT896" s="156"/>
      <c r="PWU896" s="156"/>
      <c r="PWV896" s="156"/>
      <c r="PWW896" s="156"/>
      <c r="PWX896" s="156"/>
      <c r="PWY896" s="156"/>
      <c r="PWZ896" s="156"/>
      <c r="PXA896" s="156"/>
      <c r="PXB896" s="156"/>
      <c r="PXC896" s="156"/>
      <c r="PXD896" s="156"/>
      <c r="PXE896" s="156"/>
      <c r="PXF896" s="156"/>
      <c r="PXG896" s="156"/>
      <c r="PXH896" s="156"/>
      <c r="PXI896" s="156"/>
      <c r="PXJ896" s="156"/>
      <c r="PXK896" s="156"/>
      <c r="PXL896" s="156"/>
      <c r="PXM896" s="156"/>
      <c r="PXN896" s="156"/>
      <c r="PXO896" s="156"/>
      <c r="PXP896" s="156"/>
      <c r="PXQ896" s="156"/>
      <c r="PXR896" s="156"/>
      <c r="PXS896" s="156"/>
      <c r="PXT896" s="156"/>
      <c r="PXU896" s="156"/>
      <c r="PXV896" s="156"/>
      <c r="PXW896" s="156"/>
      <c r="PXX896" s="156"/>
      <c r="PXY896" s="156"/>
      <c r="PXZ896" s="156"/>
      <c r="PYA896" s="156"/>
      <c r="PYB896" s="156"/>
      <c r="PYC896" s="156"/>
      <c r="PYD896" s="156"/>
      <c r="PYE896" s="156"/>
      <c r="PYF896" s="156"/>
      <c r="PYG896" s="156"/>
      <c r="PYH896" s="156"/>
      <c r="PYI896" s="156"/>
      <c r="PYJ896" s="156"/>
      <c r="PYK896" s="156"/>
      <c r="PYL896" s="156"/>
      <c r="PYM896" s="156"/>
      <c r="PYN896" s="156"/>
      <c r="PYO896" s="156"/>
      <c r="PYP896" s="156"/>
      <c r="PYQ896" s="156"/>
      <c r="PYR896" s="156"/>
      <c r="PYS896" s="156"/>
      <c r="PYT896" s="156"/>
      <c r="PYU896" s="156"/>
      <c r="PYV896" s="156"/>
      <c r="PYW896" s="156"/>
      <c r="PYX896" s="156"/>
      <c r="PYY896" s="156"/>
      <c r="PYZ896" s="156"/>
      <c r="PZA896" s="156"/>
      <c r="PZB896" s="156"/>
      <c r="PZC896" s="156"/>
      <c r="PZD896" s="156"/>
      <c r="PZE896" s="156"/>
      <c r="PZF896" s="156"/>
      <c r="PZG896" s="156"/>
      <c r="PZH896" s="156"/>
      <c r="PZI896" s="156"/>
      <c r="PZJ896" s="156"/>
      <c r="PZK896" s="156"/>
      <c r="PZL896" s="156"/>
      <c r="PZM896" s="156"/>
      <c r="PZN896" s="156"/>
      <c r="PZO896" s="156"/>
      <c r="PZP896" s="156"/>
      <c r="PZQ896" s="156"/>
      <c r="PZR896" s="156"/>
      <c r="PZS896" s="156"/>
      <c r="PZT896" s="156"/>
      <c r="PZU896" s="156"/>
      <c r="PZV896" s="156"/>
      <c r="PZW896" s="156"/>
      <c r="PZX896" s="156"/>
      <c r="PZY896" s="156"/>
      <c r="PZZ896" s="156"/>
      <c r="QAA896" s="156"/>
      <c r="QAB896" s="156"/>
      <c r="QAC896" s="156"/>
      <c r="QAD896" s="156"/>
      <c r="QAE896" s="156"/>
      <c r="QAF896" s="156"/>
      <c r="QAG896" s="156"/>
      <c r="QAH896" s="156"/>
      <c r="QAI896" s="156"/>
      <c r="QAJ896" s="156"/>
      <c r="QAK896" s="156"/>
      <c r="QAL896" s="156"/>
      <c r="QAM896" s="156"/>
      <c r="QAN896" s="156"/>
      <c r="QAO896" s="156"/>
      <c r="QAP896" s="156"/>
      <c r="QAQ896" s="156"/>
      <c r="QAR896" s="156"/>
      <c r="QAS896" s="156"/>
      <c r="QAT896" s="156"/>
      <c r="QAU896" s="156"/>
      <c r="QAV896" s="156"/>
      <c r="QAW896" s="156"/>
      <c r="QAX896" s="156"/>
      <c r="QAY896" s="156"/>
      <c r="QAZ896" s="156"/>
      <c r="QBA896" s="156"/>
      <c r="QBB896" s="156"/>
      <c r="QBC896" s="156"/>
      <c r="QBD896" s="156"/>
      <c r="QBE896" s="156"/>
      <c r="QBF896" s="156"/>
      <c r="QBG896" s="156"/>
      <c r="QBH896" s="156"/>
      <c r="QBI896" s="156"/>
      <c r="QBJ896" s="156"/>
      <c r="QBK896" s="156"/>
      <c r="QBL896" s="156"/>
      <c r="QBM896" s="156"/>
      <c r="QBN896" s="156"/>
      <c r="QBO896" s="156"/>
      <c r="QBP896" s="156"/>
      <c r="QBQ896" s="156"/>
      <c r="QBR896" s="156"/>
      <c r="QBS896" s="156"/>
      <c r="QBT896" s="156"/>
      <c r="QBU896" s="156"/>
      <c r="QBV896" s="156"/>
      <c r="QBW896" s="156"/>
      <c r="QBX896" s="156"/>
      <c r="QBY896" s="156"/>
      <c r="QBZ896" s="156"/>
      <c r="QCA896" s="156"/>
      <c r="QCB896" s="156"/>
      <c r="QCC896" s="156"/>
      <c r="QCD896" s="156"/>
      <c r="QCE896" s="156"/>
      <c r="QCF896" s="156"/>
      <c r="QCG896" s="156"/>
      <c r="QCH896" s="156"/>
      <c r="QCI896" s="156"/>
      <c r="QCJ896" s="156"/>
      <c r="QCK896" s="156"/>
      <c r="QCL896" s="156"/>
      <c r="QCM896" s="156"/>
      <c r="QCN896" s="156"/>
      <c r="QCO896" s="156"/>
      <c r="QCP896" s="156"/>
      <c r="QCQ896" s="156"/>
      <c r="QCR896" s="156"/>
      <c r="QCS896" s="156"/>
      <c r="QCT896" s="156"/>
      <c r="QCU896" s="156"/>
      <c r="QCV896" s="156"/>
      <c r="QCW896" s="156"/>
      <c r="QCX896" s="156"/>
      <c r="QCY896" s="156"/>
      <c r="QCZ896" s="156"/>
      <c r="QDA896" s="156"/>
      <c r="QDB896" s="156"/>
      <c r="QDC896" s="156"/>
      <c r="QDD896" s="156"/>
      <c r="QDE896" s="156"/>
      <c r="QDF896" s="156"/>
      <c r="QDG896" s="156"/>
      <c r="QDH896" s="156"/>
      <c r="QDI896" s="156"/>
      <c r="QDJ896" s="156"/>
      <c r="QDK896" s="156"/>
      <c r="QDL896" s="156"/>
      <c r="QDM896" s="156"/>
      <c r="QDN896" s="156"/>
      <c r="QDO896" s="156"/>
      <c r="QDP896" s="156"/>
      <c r="QDQ896" s="156"/>
      <c r="QDR896" s="156"/>
      <c r="QDS896" s="156"/>
      <c r="QDT896" s="156"/>
      <c r="QDU896" s="156"/>
      <c r="QDV896" s="156"/>
      <c r="QDW896" s="156"/>
      <c r="QDX896" s="156"/>
      <c r="QDY896" s="156"/>
      <c r="QDZ896" s="156"/>
      <c r="QEA896" s="156"/>
      <c r="QEB896" s="156"/>
      <c r="QEC896" s="156"/>
      <c r="QED896" s="156"/>
      <c r="QEE896" s="156"/>
      <c r="QEF896" s="156"/>
      <c r="QEG896" s="156"/>
      <c r="QEH896" s="156"/>
      <c r="QEI896" s="156"/>
      <c r="QEJ896" s="156"/>
      <c r="QEK896" s="156"/>
      <c r="QEL896" s="156"/>
      <c r="QEM896" s="156"/>
      <c r="QEN896" s="156"/>
      <c r="QEO896" s="156"/>
      <c r="QEP896" s="156"/>
      <c r="QEQ896" s="156"/>
      <c r="QER896" s="156"/>
      <c r="QES896" s="156"/>
      <c r="QET896" s="156"/>
      <c r="QEU896" s="156"/>
      <c r="QEV896" s="156"/>
      <c r="QEW896" s="156"/>
      <c r="QEX896" s="156"/>
      <c r="QEY896" s="156"/>
      <c r="QEZ896" s="156"/>
      <c r="QFA896" s="156"/>
      <c r="QFB896" s="156"/>
      <c r="QFC896" s="156"/>
      <c r="QFD896" s="156"/>
      <c r="QFE896" s="156"/>
      <c r="QFF896" s="156"/>
      <c r="QFG896" s="156"/>
      <c r="QFH896" s="156"/>
      <c r="QFI896" s="156"/>
      <c r="QFJ896" s="156"/>
      <c r="QFK896" s="156"/>
      <c r="QFL896" s="156"/>
      <c r="QFM896" s="156"/>
      <c r="QFN896" s="156"/>
      <c r="QFO896" s="156"/>
      <c r="QFP896" s="156"/>
      <c r="QFQ896" s="156"/>
      <c r="QFR896" s="156"/>
      <c r="QFS896" s="156"/>
      <c r="QFT896" s="156"/>
      <c r="QFU896" s="156"/>
      <c r="QFV896" s="156"/>
      <c r="QFW896" s="156"/>
      <c r="QFX896" s="156"/>
      <c r="QFY896" s="156"/>
      <c r="QFZ896" s="156"/>
      <c r="QGA896" s="156"/>
      <c r="QGB896" s="156"/>
      <c r="QGC896" s="156"/>
      <c r="QGD896" s="156"/>
      <c r="QGE896" s="156"/>
      <c r="QGF896" s="156"/>
      <c r="QGG896" s="156"/>
      <c r="QGH896" s="156"/>
      <c r="QGI896" s="156"/>
      <c r="QGJ896" s="156"/>
      <c r="QGK896" s="156"/>
      <c r="QGL896" s="156"/>
      <c r="QGM896" s="156"/>
      <c r="QGN896" s="156"/>
      <c r="QGO896" s="156"/>
      <c r="QGP896" s="156"/>
      <c r="QGQ896" s="156"/>
      <c r="QGR896" s="156"/>
      <c r="QGS896" s="156"/>
      <c r="QGT896" s="156"/>
      <c r="QGU896" s="156"/>
      <c r="QGV896" s="156"/>
      <c r="QGW896" s="156"/>
      <c r="QGX896" s="156"/>
      <c r="QGY896" s="156"/>
      <c r="QGZ896" s="156"/>
      <c r="QHA896" s="156"/>
      <c r="QHB896" s="156"/>
      <c r="QHC896" s="156"/>
      <c r="QHD896" s="156"/>
      <c r="QHE896" s="156"/>
      <c r="QHF896" s="156"/>
      <c r="QHG896" s="156"/>
      <c r="QHH896" s="156"/>
      <c r="QHI896" s="156"/>
      <c r="QHJ896" s="156"/>
      <c r="QHK896" s="156"/>
      <c r="QHL896" s="156"/>
      <c r="QHM896" s="156"/>
      <c r="QHN896" s="156"/>
      <c r="QHO896" s="156"/>
      <c r="QHP896" s="156"/>
      <c r="QHQ896" s="156"/>
      <c r="QHR896" s="156"/>
      <c r="QHS896" s="156"/>
      <c r="QHT896" s="156"/>
      <c r="QHU896" s="156"/>
      <c r="QHV896" s="156"/>
      <c r="QHW896" s="156"/>
      <c r="QHX896" s="156"/>
      <c r="QHY896" s="156"/>
      <c r="QHZ896" s="156"/>
      <c r="QIA896" s="156"/>
      <c r="QIB896" s="156"/>
      <c r="QIC896" s="156"/>
      <c r="QID896" s="156"/>
      <c r="QIE896" s="156"/>
      <c r="QIF896" s="156"/>
      <c r="QIG896" s="156"/>
      <c r="QIH896" s="156"/>
      <c r="QII896" s="156"/>
      <c r="QIJ896" s="156"/>
      <c r="QIK896" s="156"/>
      <c r="QIL896" s="156"/>
      <c r="QIM896" s="156"/>
      <c r="QIN896" s="156"/>
      <c r="QIO896" s="156"/>
      <c r="QIP896" s="156"/>
      <c r="QIQ896" s="156"/>
      <c r="QIR896" s="156"/>
      <c r="QIS896" s="156"/>
      <c r="QIT896" s="156"/>
      <c r="QIU896" s="156"/>
      <c r="QIV896" s="156"/>
      <c r="QIW896" s="156"/>
      <c r="QIX896" s="156"/>
      <c r="QIY896" s="156"/>
      <c r="QIZ896" s="156"/>
      <c r="QJA896" s="156"/>
      <c r="QJB896" s="156"/>
      <c r="QJC896" s="156"/>
      <c r="QJD896" s="156"/>
      <c r="QJE896" s="156"/>
      <c r="QJF896" s="156"/>
      <c r="QJG896" s="156"/>
      <c r="QJH896" s="156"/>
      <c r="QJI896" s="156"/>
      <c r="QJJ896" s="156"/>
      <c r="QJK896" s="156"/>
      <c r="QJL896" s="156"/>
      <c r="QJM896" s="156"/>
      <c r="QJN896" s="156"/>
      <c r="QJO896" s="156"/>
      <c r="QJP896" s="156"/>
      <c r="QJQ896" s="156"/>
      <c r="QJR896" s="156"/>
      <c r="QJS896" s="156"/>
      <c r="QJT896" s="156"/>
      <c r="QJU896" s="156"/>
      <c r="QJV896" s="156"/>
      <c r="QJW896" s="156"/>
      <c r="QJX896" s="156"/>
      <c r="QJY896" s="156"/>
      <c r="QJZ896" s="156"/>
      <c r="QKA896" s="156"/>
      <c r="QKB896" s="156"/>
      <c r="QKC896" s="156"/>
      <c r="QKD896" s="156"/>
      <c r="QKE896" s="156"/>
      <c r="QKF896" s="156"/>
      <c r="QKG896" s="156"/>
      <c r="QKH896" s="156"/>
      <c r="QKI896" s="156"/>
      <c r="QKJ896" s="156"/>
      <c r="QKK896" s="156"/>
      <c r="QKL896" s="156"/>
      <c r="QKM896" s="156"/>
      <c r="QKN896" s="156"/>
      <c r="QKO896" s="156"/>
      <c r="QKP896" s="156"/>
      <c r="QKQ896" s="156"/>
      <c r="QKR896" s="156"/>
      <c r="QKS896" s="156"/>
      <c r="QKT896" s="156"/>
      <c r="QKU896" s="156"/>
      <c r="QKV896" s="156"/>
      <c r="QKW896" s="156"/>
      <c r="QKX896" s="156"/>
      <c r="QKY896" s="156"/>
      <c r="QKZ896" s="156"/>
      <c r="QLA896" s="156"/>
      <c r="QLB896" s="156"/>
      <c r="QLC896" s="156"/>
      <c r="QLD896" s="156"/>
      <c r="QLE896" s="156"/>
      <c r="QLF896" s="156"/>
      <c r="QLG896" s="156"/>
      <c r="QLH896" s="156"/>
      <c r="QLI896" s="156"/>
      <c r="QLJ896" s="156"/>
      <c r="QLK896" s="156"/>
      <c r="QLL896" s="156"/>
      <c r="QLM896" s="156"/>
      <c r="QLN896" s="156"/>
      <c r="QLO896" s="156"/>
      <c r="QLP896" s="156"/>
      <c r="QLQ896" s="156"/>
      <c r="QLR896" s="156"/>
      <c r="QLS896" s="156"/>
      <c r="QLT896" s="156"/>
      <c r="QLU896" s="156"/>
      <c r="QLV896" s="156"/>
      <c r="QLW896" s="156"/>
      <c r="QLX896" s="156"/>
      <c r="QLY896" s="156"/>
      <c r="QLZ896" s="156"/>
      <c r="QMA896" s="156"/>
      <c r="QMB896" s="156"/>
      <c r="QMC896" s="156"/>
      <c r="QMD896" s="156"/>
      <c r="QME896" s="156"/>
      <c r="QMF896" s="156"/>
      <c r="QMG896" s="156"/>
      <c r="QMH896" s="156"/>
      <c r="QMI896" s="156"/>
      <c r="QMJ896" s="156"/>
      <c r="QMK896" s="156"/>
      <c r="QML896" s="156"/>
      <c r="QMM896" s="156"/>
      <c r="QMN896" s="156"/>
      <c r="QMO896" s="156"/>
      <c r="QMP896" s="156"/>
      <c r="QMQ896" s="156"/>
      <c r="QMR896" s="156"/>
      <c r="QMS896" s="156"/>
      <c r="QMT896" s="156"/>
      <c r="QMU896" s="156"/>
      <c r="QMV896" s="156"/>
      <c r="QMW896" s="156"/>
      <c r="QMX896" s="156"/>
      <c r="QMY896" s="156"/>
      <c r="QMZ896" s="156"/>
      <c r="QNA896" s="156"/>
      <c r="QNB896" s="156"/>
      <c r="QNC896" s="156"/>
      <c r="QND896" s="156"/>
      <c r="QNE896" s="156"/>
      <c r="QNF896" s="156"/>
      <c r="QNG896" s="156"/>
      <c r="QNH896" s="156"/>
      <c r="QNI896" s="156"/>
      <c r="QNJ896" s="156"/>
      <c r="QNK896" s="156"/>
      <c r="QNL896" s="156"/>
      <c r="QNM896" s="156"/>
      <c r="QNN896" s="156"/>
      <c r="QNO896" s="156"/>
      <c r="QNP896" s="156"/>
      <c r="QNQ896" s="156"/>
      <c r="QNR896" s="156"/>
      <c r="QNS896" s="156"/>
      <c r="QNT896" s="156"/>
      <c r="QNU896" s="156"/>
      <c r="QNV896" s="156"/>
      <c r="QNW896" s="156"/>
      <c r="QNX896" s="156"/>
      <c r="QNY896" s="156"/>
      <c r="QNZ896" s="156"/>
      <c r="QOA896" s="156"/>
      <c r="QOB896" s="156"/>
      <c r="QOC896" s="156"/>
      <c r="QOD896" s="156"/>
      <c r="QOE896" s="156"/>
      <c r="QOF896" s="156"/>
      <c r="QOG896" s="156"/>
      <c r="QOH896" s="156"/>
      <c r="QOI896" s="156"/>
      <c r="QOJ896" s="156"/>
      <c r="QOK896" s="156"/>
      <c r="QOL896" s="156"/>
      <c r="QOM896" s="156"/>
      <c r="QON896" s="156"/>
      <c r="QOO896" s="156"/>
      <c r="QOP896" s="156"/>
      <c r="QOQ896" s="156"/>
      <c r="QOR896" s="156"/>
      <c r="QOS896" s="156"/>
      <c r="QOT896" s="156"/>
      <c r="QOU896" s="156"/>
      <c r="QOV896" s="156"/>
      <c r="QOW896" s="156"/>
      <c r="QOX896" s="156"/>
      <c r="QOY896" s="156"/>
      <c r="QOZ896" s="156"/>
      <c r="QPA896" s="156"/>
      <c r="QPB896" s="156"/>
      <c r="QPC896" s="156"/>
      <c r="QPD896" s="156"/>
      <c r="QPE896" s="156"/>
      <c r="QPF896" s="156"/>
      <c r="QPG896" s="156"/>
      <c r="QPH896" s="156"/>
      <c r="QPI896" s="156"/>
      <c r="QPJ896" s="156"/>
      <c r="QPK896" s="156"/>
      <c r="QPL896" s="156"/>
      <c r="QPM896" s="156"/>
      <c r="QPN896" s="156"/>
      <c r="QPO896" s="156"/>
      <c r="QPP896" s="156"/>
      <c r="QPQ896" s="156"/>
      <c r="QPR896" s="156"/>
      <c r="QPS896" s="156"/>
      <c r="QPT896" s="156"/>
      <c r="QPU896" s="156"/>
      <c r="QPV896" s="156"/>
      <c r="QPW896" s="156"/>
      <c r="QPX896" s="156"/>
      <c r="QPY896" s="156"/>
      <c r="QPZ896" s="156"/>
      <c r="QQA896" s="156"/>
      <c r="QQB896" s="156"/>
      <c r="QQC896" s="156"/>
      <c r="QQD896" s="156"/>
      <c r="QQE896" s="156"/>
      <c r="QQF896" s="156"/>
      <c r="QQG896" s="156"/>
      <c r="QQH896" s="156"/>
      <c r="QQI896" s="156"/>
      <c r="QQJ896" s="156"/>
      <c r="QQK896" s="156"/>
      <c r="QQL896" s="156"/>
      <c r="QQM896" s="156"/>
      <c r="QQN896" s="156"/>
      <c r="QQO896" s="156"/>
      <c r="QQP896" s="156"/>
      <c r="QQQ896" s="156"/>
      <c r="QQR896" s="156"/>
      <c r="QQS896" s="156"/>
      <c r="QQT896" s="156"/>
      <c r="QQU896" s="156"/>
      <c r="QQV896" s="156"/>
      <c r="QQW896" s="156"/>
      <c r="QQX896" s="156"/>
      <c r="QQY896" s="156"/>
      <c r="QQZ896" s="156"/>
      <c r="QRA896" s="156"/>
      <c r="QRB896" s="156"/>
      <c r="QRC896" s="156"/>
      <c r="QRD896" s="156"/>
      <c r="QRE896" s="156"/>
      <c r="QRF896" s="156"/>
      <c r="QRG896" s="156"/>
      <c r="QRH896" s="156"/>
      <c r="QRI896" s="156"/>
      <c r="QRJ896" s="156"/>
      <c r="QRK896" s="156"/>
      <c r="QRL896" s="156"/>
      <c r="QRM896" s="156"/>
      <c r="QRN896" s="156"/>
      <c r="QRO896" s="156"/>
      <c r="QRP896" s="156"/>
      <c r="QRQ896" s="156"/>
      <c r="QRR896" s="156"/>
      <c r="QRS896" s="156"/>
      <c r="QRT896" s="156"/>
      <c r="QRU896" s="156"/>
      <c r="QRV896" s="156"/>
      <c r="QRW896" s="156"/>
      <c r="QRX896" s="156"/>
      <c r="QRY896" s="156"/>
      <c r="QRZ896" s="156"/>
      <c r="QSA896" s="156"/>
      <c r="QSB896" s="156"/>
      <c r="QSC896" s="156"/>
      <c r="QSD896" s="156"/>
      <c r="QSE896" s="156"/>
      <c r="QSF896" s="156"/>
      <c r="QSG896" s="156"/>
      <c r="QSH896" s="156"/>
      <c r="QSI896" s="156"/>
      <c r="QSJ896" s="156"/>
      <c r="QSK896" s="156"/>
      <c r="QSL896" s="156"/>
      <c r="QSM896" s="156"/>
      <c r="QSN896" s="156"/>
      <c r="QSO896" s="156"/>
      <c r="QSP896" s="156"/>
      <c r="QSQ896" s="156"/>
      <c r="QSR896" s="156"/>
      <c r="QSS896" s="156"/>
      <c r="QST896" s="156"/>
      <c r="QSU896" s="156"/>
      <c r="QSV896" s="156"/>
      <c r="QSW896" s="156"/>
      <c r="QSX896" s="156"/>
      <c r="QSY896" s="156"/>
      <c r="QSZ896" s="156"/>
      <c r="QTA896" s="156"/>
      <c r="QTB896" s="156"/>
      <c r="QTC896" s="156"/>
      <c r="QTD896" s="156"/>
      <c r="QTE896" s="156"/>
      <c r="QTF896" s="156"/>
      <c r="QTG896" s="156"/>
      <c r="QTH896" s="156"/>
      <c r="QTI896" s="156"/>
      <c r="QTJ896" s="156"/>
      <c r="QTK896" s="156"/>
      <c r="QTL896" s="156"/>
      <c r="QTM896" s="156"/>
      <c r="QTN896" s="156"/>
      <c r="QTO896" s="156"/>
      <c r="QTP896" s="156"/>
      <c r="QTQ896" s="156"/>
      <c r="QTR896" s="156"/>
      <c r="QTS896" s="156"/>
      <c r="QTT896" s="156"/>
      <c r="QTU896" s="156"/>
      <c r="QTV896" s="156"/>
      <c r="QTW896" s="156"/>
      <c r="QTX896" s="156"/>
      <c r="QTY896" s="156"/>
      <c r="QTZ896" s="156"/>
      <c r="QUA896" s="156"/>
      <c r="QUB896" s="156"/>
      <c r="QUC896" s="156"/>
      <c r="QUD896" s="156"/>
      <c r="QUE896" s="156"/>
      <c r="QUF896" s="156"/>
      <c r="QUG896" s="156"/>
      <c r="QUH896" s="156"/>
      <c r="QUI896" s="156"/>
      <c r="QUJ896" s="156"/>
      <c r="QUK896" s="156"/>
      <c r="QUL896" s="156"/>
      <c r="QUM896" s="156"/>
      <c r="QUN896" s="156"/>
      <c r="QUO896" s="156"/>
      <c r="QUP896" s="156"/>
      <c r="QUQ896" s="156"/>
      <c r="QUR896" s="156"/>
      <c r="QUS896" s="156"/>
      <c r="QUT896" s="156"/>
      <c r="QUU896" s="156"/>
      <c r="QUV896" s="156"/>
      <c r="QUW896" s="156"/>
      <c r="QUX896" s="156"/>
      <c r="QUY896" s="156"/>
      <c r="QUZ896" s="156"/>
      <c r="QVA896" s="156"/>
      <c r="QVB896" s="156"/>
      <c r="QVC896" s="156"/>
      <c r="QVD896" s="156"/>
      <c r="QVE896" s="156"/>
      <c r="QVF896" s="156"/>
      <c r="QVG896" s="156"/>
      <c r="QVH896" s="156"/>
      <c r="QVI896" s="156"/>
      <c r="QVJ896" s="156"/>
      <c r="QVK896" s="156"/>
      <c r="QVL896" s="156"/>
      <c r="QVM896" s="156"/>
      <c r="QVN896" s="156"/>
      <c r="QVO896" s="156"/>
      <c r="QVP896" s="156"/>
      <c r="QVQ896" s="156"/>
      <c r="QVR896" s="156"/>
      <c r="QVS896" s="156"/>
      <c r="QVT896" s="156"/>
      <c r="QVU896" s="156"/>
      <c r="QVV896" s="156"/>
      <c r="QVW896" s="156"/>
      <c r="QVX896" s="156"/>
      <c r="QVY896" s="156"/>
      <c r="QVZ896" s="156"/>
      <c r="QWA896" s="156"/>
      <c r="QWB896" s="156"/>
      <c r="QWC896" s="156"/>
      <c r="QWD896" s="156"/>
      <c r="QWE896" s="156"/>
      <c r="QWF896" s="156"/>
      <c r="QWG896" s="156"/>
      <c r="QWH896" s="156"/>
      <c r="QWI896" s="156"/>
      <c r="QWJ896" s="156"/>
      <c r="QWK896" s="156"/>
      <c r="QWL896" s="156"/>
      <c r="QWM896" s="156"/>
      <c r="QWN896" s="156"/>
      <c r="QWO896" s="156"/>
      <c r="QWP896" s="156"/>
      <c r="QWQ896" s="156"/>
      <c r="QWR896" s="156"/>
      <c r="QWS896" s="156"/>
      <c r="QWT896" s="156"/>
      <c r="QWU896" s="156"/>
      <c r="QWV896" s="156"/>
      <c r="QWW896" s="156"/>
      <c r="QWX896" s="156"/>
      <c r="QWY896" s="156"/>
      <c r="QWZ896" s="156"/>
      <c r="QXA896" s="156"/>
      <c r="QXB896" s="156"/>
      <c r="QXC896" s="156"/>
      <c r="QXD896" s="156"/>
      <c r="QXE896" s="156"/>
      <c r="QXF896" s="156"/>
      <c r="QXG896" s="156"/>
      <c r="QXH896" s="156"/>
      <c r="QXI896" s="156"/>
      <c r="QXJ896" s="156"/>
      <c r="QXK896" s="156"/>
      <c r="QXL896" s="156"/>
      <c r="QXM896" s="156"/>
      <c r="QXN896" s="156"/>
      <c r="QXO896" s="156"/>
      <c r="QXP896" s="156"/>
      <c r="QXQ896" s="156"/>
      <c r="QXR896" s="156"/>
      <c r="QXS896" s="156"/>
      <c r="QXT896" s="156"/>
      <c r="QXU896" s="156"/>
      <c r="QXV896" s="156"/>
      <c r="QXW896" s="156"/>
      <c r="QXX896" s="156"/>
      <c r="QXY896" s="156"/>
      <c r="QXZ896" s="156"/>
      <c r="QYA896" s="156"/>
      <c r="QYB896" s="156"/>
      <c r="QYC896" s="156"/>
      <c r="QYD896" s="156"/>
      <c r="QYE896" s="156"/>
      <c r="QYF896" s="156"/>
      <c r="QYG896" s="156"/>
      <c r="QYH896" s="156"/>
      <c r="QYI896" s="156"/>
      <c r="QYJ896" s="156"/>
      <c r="QYK896" s="156"/>
      <c r="QYL896" s="156"/>
      <c r="QYM896" s="156"/>
      <c r="QYN896" s="156"/>
      <c r="QYO896" s="156"/>
      <c r="QYP896" s="156"/>
      <c r="QYQ896" s="156"/>
      <c r="QYR896" s="156"/>
      <c r="QYS896" s="156"/>
      <c r="QYT896" s="156"/>
      <c r="QYU896" s="156"/>
      <c r="QYV896" s="156"/>
      <c r="QYW896" s="156"/>
      <c r="QYX896" s="156"/>
      <c r="QYY896" s="156"/>
      <c r="QYZ896" s="156"/>
      <c r="QZA896" s="156"/>
      <c r="QZB896" s="156"/>
      <c r="QZC896" s="156"/>
      <c r="QZD896" s="156"/>
      <c r="QZE896" s="156"/>
      <c r="QZF896" s="156"/>
      <c r="QZG896" s="156"/>
      <c r="QZH896" s="156"/>
      <c r="QZI896" s="156"/>
      <c r="QZJ896" s="156"/>
      <c r="QZK896" s="156"/>
      <c r="QZL896" s="156"/>
      <c r="QZM896" s="156"/>
      <c r="QZN896" s="156"/>
      <c r="QZO896" s="156"/>
      <c r="QZP896" s="156"/>
      <c r="QZQ896" s="156"/>
      <c r="QZR896" s="156"/>
      <c r="QZS896" s="156"/>
      <c r="QZT896" s="156"/>
      <c r="QZU896" s="156"/>
      <c r="QZV896" s="156"/>
      <c r="QZW896" s="156"/>
      <c r="QZX896" s="156"/>
      <c r="QZY896" s="156"/>
      <c r="QZZ896" s="156"/>
      <c r="RAA896" s="156"/>
      <c r="RAB896" s="156"/>
      <c r="RAC896" s="156"/>
      <c r="RAD896" s="156"/>
      <c r="RAE896" s="156"/>
      <c r="RAF896" s="156"/>
      <c r="RAG896" s="156"/>
      <c r="RAH896" s="156"/>
      <c r="RAI896" s="156"/>
      <c r="RAJ896" s="156"/>
      <c r="RAK896" s="156"/>
      <c r="RAL896" s="156"/>
      <c r="RAM896" s="156"/>
      <c r="RAN896" s="156"/>
      <c r="RAO896" s="156"/>
      <c r="RAP896" s="156"/>
      <c r="RAQ896" s="156"/>
      <c r="RAR896" s="156"/>
      <c r="RAS896" s="156"/>
      <c r="RAT896" s="156"/>
      <c r="RAU896" s="156"/>
      <c r="RAV896" s="156"/>
      <c r="RAW896" s="156"/>
      <c r="RAX896" s="156"/>
      <c r="RAY896" s="156"/>
      <c r="RAZ896" s="156"/>
      <c r="RBA896" s="156"/>
      <c r="RBB896" s="156"/>
      <c r="RBC896" s="156"/>
      <c r="RBD896" s="156"/>
      <c r="RBE896" s="156"/>
      <c r="RBF896" s="156"/>
      <c r="RBG896" s="156"/>
      <c r="RBH896" s="156"/>
      <c r="RBI896" s="156"/>
      <c r="RBJ896" s="156"/>
      <c r="RBK896" s="156"/>
      <c r="RBL896" s="156"/>
      <c r="RBM896" s="156"/>
      <c r="RBN896" s="156"/>
      <c r="RBO896" s="156"/>
      <c r="RBP896" s="156"/>
      <c r="RBQ896" s="156"/>
      <c r="RBR896" s="156"/>
      <c r="RBS896" s="156"/>
      <c r="RBT896" s="156"/>
      <c r="RBU896" s="156"/>
      <c r="RBV896" s="156"/>
      <c r="RBW896" s="156"/>
      <c r="RBX896" s="156"/>
      <c r="RBY896" s="156"/>
      <c r="RBZ896" s="156"/>
      <c r="RCA896" s="156"/>
      <c r="RCB896" s="156"/>
      <c r="RCC896" s="156"/>
      <c r="RCD896" s="156"/>
      <c r="RCE896" s="156"/>
      <c r="RCF896" s="156"/>
      <c r="RCG896" s="156"/>
      <c r="RCH896" s="156"/>
      <c r="RCI896" s="156"/>
      <c r="RCJ896" s="156"/>
      <c r="RCK896" s="156"/>
      <c r="RCL896" s="156"/>
      <c r="RCM896" s="156"/>
      <c r="RCN896" s="156"/>
      <c r="RCO896" s="156"/>
      <c r="RCP896" s="156"/>
      <c r="RCQ896" s="156"/>
      <c r="RCR896" s="156"/>
      <c r="RCS896" s="156"/>
      <c r="RCT896" s="156"/>
      <c r="RCU896" s="156"/>
      <c r="RCV896" s="156"/>
      <c r="RCW896" s="156"/>
      <c r="RCX896" s="156"/>
      <c r="RCY896" s="156"/>
      <c r="RCZ896" s="156"/>
      <c r="RDA896" s="156"/>
      <c r="RDB896" s="156"/>
      <c r="RDC896" s="156"/>
      <c r="RDD896" s="156"/>
      <c r="RDE896" s="156"/>
      <c r="RDF896" s="156"/>
      <c r="RDG896" s="156"/>
      <c r="RDH896" s="156"/>
      <c r="RDI896" s="156"/>
      <c r="RDJ896" s="156"/>
      <c r="RDK896" s="156"/>
      <c r="RDL896" s="156"/>
      <c r="RDM896" s="156"/>
      <c r="RDN896" s="156"/>
      <c r="RDO896" s="156"/>
      <c r="RDP896" s="156"/>
      <c r="RDQ896" s="156"/>
      <c r="RDR896" s="156"/>
      <c r="RDS896" s="156"/>
      <c r="RDT896" s="156"/>
      <c r="RDU896" s="156"/>
      <c r="RDV896" s="156"/>
      <c r="RDW896" s="156"/>
      <c r="RDX896" s="156"/>
      <c r="RDY896" s="156"/>
      <c r="RDZ896" s="156"/>
      <c r="REA896" s="156"/>
      <c r="REB896" s="156"/>
      <c r="REC896" s="156"/>
      <c r="RED896" s="156"/>
      <c r="REE896" s="156"/>
      <c r="REF896" s="156"/>
      <c r="REG896" s="156"/>
      <c r="REH896" s="156"/>
      <c r="REI896" s="156"/>
      <c r="REJ896" s="156"/>
      <c r="REK896" s="156"/>
      <c r="REL896" s="156"/>
      <c r="REM896" s="156"/>
      <c r="REN896" s="156"/>
      <c r="REO896" s="156"/>
      <c r="REP896" s="156"/>
      <c r="REQ896" s="156"/>
      <c r="RER896" s="156"/>
      <c r="RES896" s="156"/>
      <c r="RET896" s="156"/>
      <c r="REU896" s="156"/>
      <c r="REV896" s="156"/>
      <c r="REW896" s="156"/>
      <c r="REX896" s="156"/>
      <c r="REY896" s="156"/>
      <c r="REZ896" s="156"/>
      <c r="RFA896" s="156"/>
      <c r="RFB896" s="156"/>
      <c r="RFC896" s="156"/>
      <c r="RFD896" s="156"/>
      <c r="RFE896" s="156"/>
      <c r="RFF896" s="156"/>
      <c r="RFG896" s="156"/>
      <c r="RFH896" s="156"/>
      <c r="RFI896" s="156"/>
      <c r="RFJ896" s="156"/>
      <c r="RFK896" s="156"/>
      <c r="RFL896" s="156"/>
      <c r="RFM896" s="156"/>
      <c r="RFN896" s="156"/>
      <c r="RFO896" s="156"/>
      <c r="RFP896" s="156"/>
      <c r="RFQ896" s="156"/>
      <c r="RFR896" s="156"/>
      <c r="RFS896" s="156"/>
      <c r="RFT896" s="156"/>
      <c r="RFU896" s="156"/>
      <c r="RFV896" s="156"/>
      <c r="RFW896" s="156"/>
      <c r="RFX896" s="156"/>
      <c r="RFY896" s="156"/>
      <c r="RFZ896" s="156"/>
      <c r="RGA896" s="156"/>
      <c r="RGB896" s="156"/>
      <c r="RGC896" s="156"/>
      <c r="RGD896" s="156"/>
      <c r="RGE896" s="156"/>
      <c r="RGF896" s="156"/>
      <c r="RGG896" s="156"/>
      <c r="RGH896" s="156"/>
      <c r="RGI896" s="156"/>
      <c r="RGJ896" s="156"/>
      <c r="RGK896" s="156"/>
      <c r="RGL896" s="156"/>
      <c r="RGM896" s="156"/>
      <c r="RGN896" s="156"/>
      <c r="RGO896" s="156"/>
      <c r="RGP896" s="156"/>
      <c r="RGQ896" s="156"/>
      <c r="RGR896" s="156"/>
      <c r="RGS896" s="156"/>
      <c r="RGT896" s="156"/>
      <c r="RGU896" s="156"/>
      <c r="RGV896" s="156"/>
      <c r="RGW896" s="156"/>
      <c r="RGX896" s="156"/>
      <c r="RGY896" s="156"/>
      <c r="RGZ896" s="156"/>
      <c r="RHA896" s="156"/>
      <c r="RHB896" s="156"/>
      <c r="RHC896" s="156"/>
      <c r="RHD896" s="156"/>
      <c r="RHE896" s="156"/>
      <c r="RHF896" s="156"/>
      <c r="RHG896" s="156"/>
      <c r="RHH896" s="156"/>
      <c r="RHI896" s="156"/>
      <c r="RHJ896" s="156"/>
      <c r="RHK896" s="156"/>
      <c r="RHL896" s="156"/>
      <c r="RHM896" s="156"/>
      <c r="RHN896" s="156"/>
      <c r="RHO896" s="156"/>
      <c r="RHP896" s="156"/>
      <c r="RHQ896" s="156"/>
      <c r="RHR896" s="156"/>
      <c r="RHS896" s="156"/>
      <c r="RHT896" s="156"/>
      <c r="RHU896" s="156"/>
      <c r="RHV896" s="156"/>
      <c r="RHW896" s="156"/>
      <c r="RHX896" s="156"/>
      <c r="RHY896" s="156"/>
      <c r="RHZ896" s="156"/>
      <c r="RIA896" s="156"/>
      <c r="RIB896" s="156"/>
      <c r="RIC896" s="156"/>
      <c r="RID896" s="156"/>
      <c r="RIE896" s="156"/>
      <c r="RIF896" s="156"/>
      <c r="RIG896" s="156"/>
      <c r="RIH896" s="156"/>
      <c r="RII896" s="156"/>
      <c r="RIJ896" s="156"/>
      <c r="RIK896" s="156"/>
      <c r="RIL896" s="156"/>
      <c r="RIM896" s="156"/>
      <c r="RIN896" s="156"/>
      <c r="RIO896" s="156"/>
      <c r="RIP896" s="156"/>
      <c r="RIQ896" s="156"/>
      <c r="RIR896" s="156"/>
      <c r="RIS896" s="156"/>
      <c r="RIT896" s="156"/>
      <c r="RIU896" s="156"/>
      <c r="RIV896" s="156"/>
      <c r="RIW896" s="156"/>
      <c r="RIX896" s="156"/>
      <c r="RIY896" s="156"/>
      <c r="RIZ896" s="156"/>
      <c r="RJA896" s="156"/>
      <c r="RJB896" s="156"/>
      <c r="RJC896" s="156"/>
      <c r="RJD896" s="156"/>
      <c r="RJE896" s="156"/>
      <c r="RJF896" s="156"/>
      <c r="RJG896" s="156"/>
      <c r="RJH896" s="156"/>
      <c r="RJI896" s="156"/>
      <c r="RJJ896" s="156"/>
      <c r="RJK896" s="156"/>
      <c r="RJL896" s="156"/>
      <c r="RJM896" s="156"/>
      <c r="RJN896" s="156"/>
      <c r="RJO896" s="156"/>
      <c r="RJP896" s="156"/>
      <c r="RJQ896" s="156"/>
      <c r="RJR896" s="156"/>
      <c r="RJS896" s="156"/>
      <c r="RJT896" s="156"/>
      <c r="RJU896" s="156"/>
      <c r="RJV896" s="156"/>
      <c r="RJW896" s="156"/>
      <c r="RJX896" s="156"/>
      <c r="RJY896" s="156"/>
      <c r="RJZ896" s="156"/>
      <c r="RKA896" s="156"/>
      <c r="RKB896" s="156"/>
      <c r="RKC896" s="156"/>
      <c r="RKD896" s="156"/>
      <c r="RKE896" s="156"/>
      <c r="RKF896" s="156"/>
      <c r="RKG896" s="156"/>
      <c r="RKH896" s="156"/>
      <c r="RKI896" s="156"/>
      <c r="RKJ896" s="156"/>
      <c r="RKK896" s="156"/>
      <c r="RKL896" s="156"/>
      <c r="RKM896" s="156"/>
      <c r="RKN896" s="156"/>
      <c r="RKO896" s="156"/>
      <c r="RKP896" s="156"/>
      <c r="RKQ896" s="156"/>
      <c r="RKR896" s="156"/>
      <c r="RKS896" s="156"/>
      <c r="RKT896" s="156"/>
      <c r="RKU896" s="156"/>
      <c r="RKV896" s="156"/>
      <c r="RKW896" s="156"/>
      <c r="RKX896" s="156"/>
      <c r="RKY896" s="156"/>
      <c r="RKZ896" s="156"/>
      <c r="RLA896" s="156"/>
      <c r="RLB896" s="156"/>
      <c r="RLC896" s="156"/>
      <c r="RLD896" s="156"/>
      <c r="RLE896" s="156"/>
      <c r="RLF896" s="156"/>
      <c r="RLG896" s="156"/>
      <c r="RLH896" s="156"/>
      <c r="RLI896" s="156"/>
      <c r="RLJ896" s="156"/>
      <c r="RLK896" s="156"/>
      <c r="RLL896" s="156"/>
      <c r="RLM896" s="156"/>
      <c r="RLN896" s="156"/>
      <c r="RLO896" s="156"/>
      <c r="RLP896" s="156"/>
      <c r="RLQ896" s="156"/>
      <c r="RLR896" s="156"/>
      <c r="RLS896" s="156"/>
      <c r="RLT896" s="156"/>
      <c r="RLU896" s="156"/>
      <c r="RLV896" s="156"/>
      <c r="RLW896" s="156"/>
      <c r="RLX896" s="156"/>
      <c r="RLY896" s="156"/>
      <c r="RLZ896" s="156"/>
      <c r="RMA896" s="156"/>
      <c r="RMB896" s="156"/>
      <c r="RMC896" s="156"/>
      <c r="RMD896" s="156"/>
      <c r="RME896" s="156"/>
      <c r="RMF896" s="156"/>
      <c r="RMG896" s="156"/>
      <c r="RMH896" s="156"/>
      <c r="RMI896" s="156"/>
      <c r="RMJ896" s="156"/>
      <c r="RMK896" s="156"/>
      <c r="RML896" s="156"/>
      <c r="RMM896" s="156"/>
      <c r="RMN896" s="156"/>
      <c r="RMO896" s="156"/>
      <c r="RMP896" s="156"/>
      <c r="RMQ896" s="156"/>
      <c r="RMR896" s="156"/>
      <c r="RMS896" s="156"/>
      <c r="RMT896" s="156"/>
      <c r="RMU896" s="156"/>
      <c r="RMV896" s="156"/>
      <c r="RMW896" s="156"/>
      <c r="RMX896" s="156"/>
      <c r="RMY896" s="156"/>
      <c r="RMZ896" s="156"/>
      <c r="RNA896" s="156"/>
      <c r="RNB896" s="156"/>
      <c r="RNC896" s="156"/>
      <c r="RND896" s="156"/>
      <c r="RNE896" s="156"/>
      <c r="RNF896" s="156"/>
      <c r="RNG896" s="156"/>
      <c r="RNH896" s="156"/>
      <c r="RNI896" s="156"/>
      <c r="RNJ896" s="156"/>
      <c r="RNK896" s="156"/>
      <c r="RNL896" s="156"/>
      <c r="RNM896" s="156"/>
      <c r="RNN896" s="156"/>
      <c r="RNO896" s="156"/>
      <c r="RNP896" s="156"/>
      <c r="RNQ896" s="156"/>
      <c r="RNR896" s="156"/>
      <c r="RNS896" s="156"/>
      <c r="RNT896" s="156"/>
      <c r="RNU896" s="156"/>
      <c r="RNV896" s="156"/>
      <c r="RNW896" s="156"/>
      <c r="RNX896" s="156"/>
      <c r="RNY896" s="156"/>
      <c r="RNZ896" s="156"/>
      <c r="ROA896" s="156"/>
      <c r="ROB896" s="156"/>
      <c r="ROC896" s="156"/>
      <c r="ROD896" s="156"/>
      <c r="ROE896" s="156"/>
      <c r="ROF896" s="156"/>
      <c r="ROG896" s="156"/>
      <c r="ROH896" s="156"/>
      <c r="ROI896" s="156"/>
      <c r="ROJ896" s="156"/>
      <c r="ROK896" s="156"/>
      <c r="ROL896" s="156"/>
      <c r="ROM896" s="156"/>
      <c r="RON896" s="156"/>
      <c r="ROO896" s="156"/>
      <c r="ROP896" s="156"/>
      <c r="ROQ896" s="156"/>
      <c r="ROR896" s="156"/>
      <c r="ROS896" s="156"/>
      <c r="ROT896" s="156"/>
      <c r="ROU896" s="156"/>
      <c r="ROV896" s="156"/>
      <c r="ROW896" s="156"/>
      <c r="ROX896" s="156"/>
      <c r="ROY896" s="156"/>
      <c r="ROZ896" s="156"/>
      <c r="RPA896" s="156"/>
      <c r="RPB896" s="156"/>
      <c r="RPC896" s="156"/>
      <c r="RPD896" s="156"/>
      <c r="RPE896" s="156"/>
      <c r="RPF896" s="156"/>
      <c r="RPG896" s="156"/>
      <c r="RPH896" s="156"/>
      <c r="RPI896" s="156"/>
      <c r="RPJ896" s="156"/>
      <c r="RPK896" s="156"/>
      <c r="RPL896" s="156"/>
      <c r="RPM896" s="156"/>
      <c r="RPN896" s="156"/>
      <c r="RPO896" s="156"/>
      <c r="RPP896" s="156"/>
      <c r="RPQ896" s="156"/>
      <c r="RPR896" s="156"/>
      <c r="RPS896" s="156"/>
      <c r="RPT896" s="156"/>
      <c r="RPU896" s="156"/>
      <c r="RPV896" s="156"/>
      <c r="RPW896" s="156"/>
      <c r="RPX896" s="156"/>
      <c r="RPY896" s="156"/>
      <c r="RPZ896" s="156"/>
      <c r="RQA896" s="156"/>
      <c r="RQB896" s="156"/>
      <c r="RQC896" s="156"/>
      <c r="RQD896" s="156"/>
      <c r="RQE896" s="156"/>
      <c r="RQF896" s="156"/>
      <c r="RQG896" s="156"/>
      <c r="RQH896" s="156"/>
      <c r="RQI896" s="156"/>
      <c r="RQJ896" s="156"/>
      <c r="RQK896" s="156"/>
      <c r="RQL896" s="156"/>
      <c r="RQM896" s="156"/>
      <c r="RQN896" s="156"/>
      <c r="RQO896" s="156"/>
      <c r="RQP896" s="156"/>
      <c r="RQQ896" s="156"/>
      <c r="RQR896" s="156"/>
      <c r="RQS896" s="156"/>
      <c r="RQT896" s="156"/>
      <c r="RQU896" s="156"/>
      <c r="RQV896" s="156"/>
      <c r="RQW896" s="156"/>
      <c r="RQX896" s="156"/>
      <c r="RQY896" s="156"/>
      <c r="RQZ896" s="156"/>
      <c r="RRA896" s="156"/>
      <c r="RRB896" s="156"/>
      <c r="RRC896" s="156"/>
      <c r="RRD896" s="156"/>
      <c r="RRE896" s="156"/>
      <c r="RRF896" s="156"/>
      <c r="RRG896" s="156"/>
      <c r="RRH896" s="156"/>
      <c r="RRI896" s="156"/>
      <c r="RRJ896" s="156"/>
      <c r="RRK896" s="156"/>
      <c r="RRL896" s="156"/>
      <c r="RRM896" s="156"/>
      <c r="RRN896" s="156"/>
      <c r="RRO896" s="156"/>
      <c r="RRP896" s="156"/>
      <c r="RRQ896" s="156"/>
      <c r="RRR896" s="156"/>
      <c r="RRS896" s="156"/>
      <c r="RRT896" s="156"/>
      <c r="RRU896" s="156"/>
      <c r="RRV896" s="156"/>
      <c r="RRW896" s="156"/>
      <c r="RRX896" s="156"/>
      <c r="RRY896" s="156"/>
      <c r="RRZ896" s="156"/>
      <c r="RSA896" s="156"/>
      <c r="RSB896" s="156"/>
      <c r="RSC896" s="156"/>
      <c r="RSD896" s="156"/>
      <c r="RSE896" s="156"/>
      <c r="RSF896" s="156"/>
      <c r="RSG896" s="156"/>
      <c r="RSH896" s="156"/>
      <c r="RSI896" s="156"/>
      <c r="RSJ896" s="156"/>
      <c r="RSK896" s="156"/>
      <c r="RSL896" s="156"/>
      <c r="RSM896" s="156"/>
      <c r="RSN896" s="156"/>
      <c r="RSO896" s="156"/>
      <c r="RSP896" s="156"/>
      <c r="RSQ896" s="156"/>
      <c r="RSR896" s="156"/>
      <c r="RSS896" s="156"/>
      <c r="RST896" s="156"/>
      <c r="RSU896" s="156"/>
      <c r="RSV896" s="156"/>
      <c r="RSW896" s="156"/>
      <c r="RSX896" s="156"/>
      <c r="RSY896" s="156"/>
      <c r="RSZ896" s="156"/>
      <c r="RTA896" s="156"/>
      <c r="RTB896" s="156"/>
      <c r="RTC896" s="156"/>
      <c r="RTD896" s="156"/>
      <c r="RTE896" s="156"/>
      <c r="RTF896" s="156"/>
      <c r="RTG896" s="156"/>
      <c r="RTH896" s="156"/>
      <c r="RTI896" s="156"/>
      <c r="RTJ896" s="156"/>
      <c r="RTK896" s="156"/>
      <c r="RTL896" s="156"/>
      <c r="RTM896" s="156"/>
      <c r="RTN896" s="156"/>
      <c r="RTO896" s="156"/>
      <c r="RTP896" s="156"/>
      <c r="RTQ896" s="156"/>
      <c r="RTR896" s="156"/>
      <c r="RTS896" s="156"/>
      <c r="RTT896" s="156"/>
      <c r="RTU896" s="156"/>
      <c r="RTV896" s="156"/>
      <c r="RTW896" s="156"/>
      <c r="RTX896" s="156"/>
      <c r="RTY896" s="156"/>
      <c r="RTZ896" s="156"/>
      <c r="RUA896" s="156"/>
      <c r="RUB896" s="156"/>
      <c r="RUC896" s="156"/>
      <c r="RUD896" s="156"/>
      <c r="RUE896" s="156"/>
      <c r="RUF896" s="156"/>
      <c r="RUG896" s="156"/>
      <c r="RUH896" s="156"/>
      <c r="RUI896" s="156"/>
      <c r="RUJ896" s="156"/>
      <c r="RUK896" s="156"/>
      <c r="RUL896" s="156"/>
      <c r="RUM896" s="156"/>
      <c r="RUN896" s="156"/>
      <c r="RUO896" s="156"/>
      <c r="RUP896" s="156"/>
      <c r="RUQ896" s="156"/>
      <c r="RUR896" s="156"/>
      <c r="RUS896" s="156"/>
      <c r="RUT896" s="156"/>
      <c r="RUU896" s="156"/>
      <c r="RUV896" s="156"/>
      <c r="RUW896" s="156"/>
      <c r="RUX896" s="156"/>
      <c r="RUY896" s="156"/>
      <c r="RUZ896" s="156"/>
      <c r="RVA896" s="156"/>
      <c r="RVB896" s="156"/>
      <c r="RVC896" s="156"/>
      <c r="RVD896" s="156"/>
      <c r="RVE896" s="156"/>
      <c r="RVF896" s="156"/>
      <c r="RVG896" s="156"/>
      <c r="RVH896" s="156"/>
      <c r="RVI896" s="156"/>
      <c r="RVJ896" s="156"/>
      <c r="RVK896" s="156"/>
      <c r="RVL896" s="156"/>
      <c r="RVM896" s="156"/>
      <c r="RVN896" s="156"/>
      <c r="RVO896" s="156"/>
      <c r="RVP896" s="156"/>
      <c r="RVQ896" s="156"/>
      <c r="RVR896" s="156"/>
      <c r="RVS896" s="156"/>
      <c r="RVT896" s="156"/>
      <c r="RVU896" s="156"/>
      <c r="RVV896" s="156"/>
      <c r="RVW896" s="156"/>
      <c r="RVX896" s="156"/>
      <c r="RVY896" s="156"/>
      <c r="RVZ896" s="156"/>
      <c r="RWA896" s="156"/>
      <c r="RWB896" s="156"/>
      <c r="RWC896" s="156"/>
      <c r="RWD896" s="156"/>
      <c r="RWE896" s="156"/>
      <c r="RWF896" s="156"/>
      <c r="RWG896" s="156"/>
      <c r="RWH896" s="156"/>
      <c r="RWI896" s="156"/>
      <c r="RWJ896" s="156"/>
      <c r="RWK896" s="156"/>
      <c r="RWL896" s="156"/>
      <c r="RWM896" s="156"/>
      <c r="RWN896" s="156"/>
      <c r="RWO896" s="156"/>
      <c r="RWP896" s="156"/>
      <c r="RWQ896" s="156"/>
      <c r="RWR896" s="156"/>
      <c r="RWS896" s="156"/>
      <c r="RWT896" s="156"/>
      <c r="RWU896" s="156"/>
      <c r="RWV896" s="156"/>
      <c r="RWW896" s="156"/>
      <c r="RWX896" s="156"/>
      <c r="RWY896" s="156"/>
      <c r="RWZ896" s="156"/>
      <c r="RXA896" s="156"/>
      <c r="RXB896" s="156"/>
      <c r="RXC896" s="156"/>
      <c r="RXD896" s="156"/>
      <c r="RXE896" s="156"/>
      <c r="RXF896" s="156"/>
      <c r="RXG896" s="156"/>
      <c r="RXH896" s="156"/>
      <c r="RXI896" s="156"/>
      <c r="RXJ896" s="156"/>
      <c r="RXK896" s="156"/>
      <c r="RXL896" s="156"/>
      <c r="RXM896" s="156"/>
      <c r="RXN896" s="156"/>
      <c r="RXO896" s="156"/>
      <c r="RXP896" s="156"/>
      <c r="RXQ896" s="156"/>
      <c r="RXR896" s="156"/>
      <c r="RXS896" s="156"/>
      <c r="RXT896" s="156"/>
      <c r="RXU896" s="156"/>
      <c r="RXV896" s="156"/>
      <c r="RXW896" s="156"/>
      <c r="RXX896" s="156"/>
      <c r="RXY896" s="156"/>
      <c r="RXZ896" s="156"/>
      <c r="RYA896" s="156"/>
      <c r="RYB896" s="156"/>
      <c r="RYC896" s="156"/>
      <c r="RYD896" s="156"/>
      <c r="RYE896" s="156"/>
      <c r="RYF896" s="156"/>
      <c r="RYG896" s="156"/>
      <c r="RYH896" s="156"/>
      <c r="RYI896" s="156"/>
      <c r="RYJ896" s="156"/>
      <c r="RYK896" s="156"/>
      <c r="RYL896" s="156"/>
      <c r="RYM896" s="156"/>
      <c r="RYN896" s="156"/>
      <c r="RYO896" s="156"/>
      <c r="RYP896" s="156"/>
      <c r="RYQ896" s="156"/>
      <c r="RYR896" s="156"/>
      <c r="RYS896" s="156"/>
      <c r="RYT896" s="156"/>
      <c r="RYU896" s="156"/>
      <c r="RYV896" s="156"/>
      <c r="RYW896" s="156"/>
      <c r="RYX896" s="156"/>
      <c r="RYY896" s="156"/>
      <c r="RYZ896" s="156"/>
      <c r="RZA896" s="156"/>
      <c r="RZB896" s="156"/>
      <c r="RZC896" s="156"/>
      <c r="RZD896" s="156"/>
      <c r="RZE896" s="156"/>
      <c r="RZF896" s="156"/>
      <c r="RZG896" s="156"/>
      <c r="RZH896" s="156"/>
      <c r="RZI896" s="156"/>
      <c r="RZJ896" s="156"/>
      <c r="RZK896" s="156"/>
      <c r="RZL896" s="156"/>
      <c r="RZM896" s="156"/>
      <c r="RZN896" s="156"/>
      <c r="RZO896" s="156"/>
      <c r="RZP896" s="156"/>
      <c r="RZQ896" s="156"/>
      <c r="RZR896" s="156"/>
      <c r="RZS896" s="156"/>
      <c r="RZT896" s="156"/>
      <c r="RZU896" s="156"/>
      <c r="RZV896" s="156"/>
      <c r="RZW896" s="156"/>
      <c r="RZX896" s="156"/>
      <c r="RZY896" s="156"/>
      <c r="RZZ896" s="156"/>
      <c r="SAA896" s="156"/>
      <c r="SAB896" s="156"/>
      <c r="SAC896" s="156"/>
      <c r="SAD896" s="156"/>
      <c r="SAE896" s="156"/>
      <c r="SAF896" s="156"/>
      <c r="SAG896" s="156"/>
      <c r="SAH896" s="156"/>
      <c r="SAI896" s="156"/>
      <c r="SAJ896" s="156"/>
      <c r="SAK896" s="156"/>
      <c r="SAL896" s="156"/>
      <c r="SAM896" s="156"/>
      <c r="SAN896" s="156"/>
      <c r="SAO896" s="156"/>
      <c r="SAP896" s="156"/>
      <c r="SAQ896" s="156"/>
      <c r="SAR896" s="156"/>
      <c r="SAS896" s="156"/>
      <c r="SAT896" s="156"/>
      <c r="SAU896" s="156"/>
      <c r="SAV896" s="156"/>
      <c r="SAW896" s="156"/>
      <c r="SAX896" s="156"/>
      <c r="SAY896" s="156"/>
      <c r="SAZ896" s="156"/>
      <c r="SBA896" s="156"/>
      <c r="SBB896" s="156"/>
      <c r="SBC896" s="156"/>
      <c r="SBD896" s="156"/>
      <c r="SBE896" s="156"/>
      <c r="SBF896" s="156"/>
      <c r="SBG896" s="156"/>
      <c r="SBH896" s="156"/>
      <c r="SBI896" s="156"/>
      <c r="SBJ896" s="156"/>
      <c r="SBK896" s="156"/>
      <c r="SBL896" s="156"/>
      <c r="SBM896" s="156"/>
      <c r="SBN896" s="156"/>
      <c r="SBO896" s="156"/>
      <c r="SBP896" s="156"/>
      <c r="SBQ896" s="156"/>
      <c r="SBR896" s="156"/>
      <c r="SBS896" s="156"/>
      <c r="SBT896" s="156"/>
      <c r="SBU896" s="156"/>
      <c r="SBV896" s="156"/>
      <c r="SBW896" s="156"/>
      <c r="SBX896" s="156"/>
      <c r="SBY896" s="156"/>
      <c r="SBZ896" s="156"/>
      <c r="SCA896" s="156"/>
      <c r="SCB896" s="156"/>
      <c r="SCC896" s="156"/>
      <c r="SCD896" s="156"/>
      <c r="SCE896" s="156"/>
      <c r="SCF896" s="156"/>
      <c r="SCG896" s="156"/>
      <c r="SCH896" s="156"/>
      <c r="SCI896" s="156"/>
      <c r="SCJ896" s="156"/>
      <c r="SCK896" s="156"/>
      <c r="SCL896" s="156"/>
      <c r="SCM896" s="156"/>
      <c r="SCN896" s="156"/>
      <c r="SCO896" s="156"/>
      <c r="SCP896" s="156"/>
      <c r="SCQ896" s="156"/>
      <c r="SCR896" s="156"/>
      <c r="SCS896" s="156"/>
      <c r="SCT896" s="156"/>
      <c r="SCU896" s="156"/>
      <c r="SCV896" s="156"/>
      <c r="SCW896" s="156"/>
      <c r="SCX896" s="156"/>
      <c r="SCY896" s="156"/>
      <c r="SCZ896" s="156"/>
      <c r="SDA896" s="156"/>
      <c r="SDB896" s="156"/>
      <c r="SDC896" s="156"/>
      <c r="SDD896" s="156"/>
      <c r="SDE896" s="156"/>
      <c r="SDF896" s="156"/>
      <c r="SDG896" s="156"/>
      <c r="SDH896" s="156"/>
      <c r="SDI896" s="156"/>
      <c r="SDJ896" s="156"/>
      <c r="SDK896" s="156"/>
      <c r="SDL896" s="156"/>
      <c r="SDM896" s="156"/>
      <c r="SDN896" s="156"/>
      <c r="SDO896" s="156"/>
      <c r="SDP896" s="156"/>
      <c r="SDQ896" s="156"/>
      <c r="SDR896" s="156"/>
      <c r="SDS896" s="156"/>
      <c r="SDT896" s="156"/>
      <c r="SDU896" s="156"/>
      <c r="SDV896" s="156"/>
      <c r="SDW896" s="156"/>
      <c r="SDX896" s="156"/>
      <c r="SDY896" s="156"/>
      <c r="SDZ896" s="156"/>
      <c r="SEA896" s="156"/>
      <c r="SEB896" s="156"/>
      <c r="SEC896" s="156"/>
      <c r="SED896" s="156"/>
      <c r="SEE896" s="156"/>
      <c r="SEF896" s="156"/>
      <c r="SEG896" s="156"/>
      <c r="SEH896" s="156"/>
      <c r="SEI896" s="156"/>
      <c r="SEJ896" s="156"/>
      <c r="SEK896" s="156"/>
      <c r="SEL896" s="156"/>
      <c r="SEM896" s="156"/>
      <c r="SEN896" s="156"/>
      <c r="SEO896" s="156"/>
      <c r="SEP896" s="156"/>
      <c r="SEQ896" s="156"/>
      <c r="SER896" s="156"/>
      <c r="SES896" s="156"/>
      <c r="SET896" s="156"/>
      <c r="SEU896" s="156"/>
      <c r="SEV896" s="156"/>
      <c r="SEW896" s="156"/>
      <c r="SEX896" s="156"/>
      <c r="SEY896" s="156"/>
      <c r="SEZ896" s="156"/>
      <c r="SFA896" s="156"/>
      <c r="SFB896" s="156"/>
      <c r="SFC896" s="156"/>
      <c r="SFD896" s="156"/>
      <c r="SFE896" s="156"/>
      <c r="SFF896" s="156"/>
      <c r="SFG896" s="156"/>
      <c r="SFH896" s="156"/>
      <c r="SFI896" s="156"/>
      <c r="SFJ896" s="156"/>
      <c r="SFK896" s="156"/>
      <c r="SFL896" s="156"/>
      <c r="SFM896" s="156"/>
      <c r="SFN896" s="156"/>
      <c r="SFO896" s="156"/>
      <c r="SFP896" s="156"/>
      <c r="SFQ896" s="156"/>
      <c r="SFR896" s="156"/>
      <c r="SFS896" s="156"/>
      <c r="SFT896" s="156"/>
      <c r="SFU896" s="156"/>
      <c r="SFV896" s="156"/>
      <c r="SFW896" s="156"/>
      <c r="SFX896" s="156"/>
      <c r="SFY896" s="156"/>
      <c r="SFZ896" s="156"/>
      <c r="SGA896" s="156"/>
      <c r="SGB896" s="156"/>
      <c r="SGC896" s="156"/>
      <c r="SGD896" s="156"/>
      <c r="SGE896" s="156"/>
      <c r="SGF896" s="156"/>
      <c r="SGG896" s="156"/>
      <c r="SGH896" s="156"/>
      <c r="SGI896" s="156"/>
      <c r="SGJ896" s="156"/>
      <c r="SGK896" s="156"/>
      <c r="SGL896" s="156"/>
      <c r="SGM896" s="156"/>
      <c r="SGN896" s="156"/>
      <c r="SGO896" s="156"/>
      <c r="SGP896" s="156"/>
      <c r="SGQ896" s="156"/>
      <c r="SGR896" s="156"/>
      <c r="SGS896" s="156"/>
      <c r="SGT896" s="156"/>
      <c r="SGU896" s="156"/>
      <c r="SGV896" s="156"/>
      <c r="SGW896" s="156"/>
      <c r="SGX896" s="156"/>
      <c r="SGY896" s="156"/>
      <c r="SGZ896" s="156"/>
      <c r="SHA896" s="156"/>
      <c r="SHB896" s="156"/>
      <c r="SHC896" s="156"/>
      <c r="SHD896" s="156"/>
      <c r="SHE896" s="156"/>
      <c r="SHF896" s="156"/>
      <c r="SHG896" s="156"/>
      <c r="SHH896" s="156"/>
      <c r="SHI896" s="156"/>
      <c r="SHJ896" s="156"/>
      <c r="SHK896" s="156"/>
      <c r="SHL896" s="156"/>
      <c r="SHM896" s="156"/>
      <c r="SHN896" s="156"/>
      <c r="SHO896" s="156"/>
      <c r="SHP896" s="156"/>
      <c r="SHQ896" s="156"/>
      <c r="SHR896" s="156"/>
      <c r="SHS896" s="156"/>
      <c r="SHT896" s="156"/>
      <c r="SHU896" s="156"/>
      <c r="SHV896" s="156"/>
      <c r="SHW896" s="156"/>
      <c r="SHX896" s="156"/>
      <c r="SHY896" s="156"/>
      <c r="SHZ896" s="156"/>
      <c r="SIA896" s="156"/>
      <c r="SIB896" s="156"/>
      <c r="SIC896" s="156"/>
      <c r="SID896" s="156"/>
      <c r="SIE896" s="156"/>
      <c r="SIF896" s="156"/>
      <c r="SIG896" s="156"/>
      <c r="SIH896" s="156"/>
      <c r="SII896" s="156"/>
      <c r="SIJ896" s="156"/>
      <c r="SIK896" s="156"/>
      <c r="SIL896" s="156"/>
      <c r="SIM896" s="156"/>
      <c r="SIN896" s="156"/>
      <c r="SIO896" s="156"/>
      <c r="SIP896" s="156"/>
      <c r="SIQ896" s="156"/>
      <c r="SIR896" s="156"/>
      <c r="SIS896" s="156"/>
      <c r="SIT896" s="156"/>
      <c r="SIU896" s="156"/>
      <c r="SIV896" s="156"/>
      <c r="SIW896" s="156"/>
      <c r="SIX896" s="156"/>
      <c r="SIY896" s="156"/>
      <c r="SIZ896" s="156"/>
      <c r="SJA896" s="156"/>
      <c r="SJB896" s="156"/>
      <c r="SJC896" s="156"/>
      <c r="SJD896" s="156"/>
      <c r="SJE896" s="156"/>
      <c r="SJF896" s="156"/>
      <c r="SJG896" s="156"/>
      <c r="SJH896" s="156"/>
      <c r="SJI896" s="156"/>
      <c r="SJJ896" s="156"/>
      <c r="SJK896" s="156"/>
      <c r="SJL896" s="156"/>
      <c r="SJM896" s="156"/>
      <c r="SJN896" s="156"/>
      <c r="SJO896" s="156"/>
      <c r="SJP896" s="156"/>
      <c r="SJQ896" s="156"/>
      <c r="SJR896" s="156"/>
      <c r="SJS896" s="156"/>
      <c r="SJT896" s="156"/>
      <c r="SJU896" s="156"/>
      <c r="SJV896" s="156"/>
      <c r="SJW896" s="156"/>
      <c r="SJX896" s="156"/>
      <c r="SJY896" s="156"/>
      <c r="SJZ896" s="156"/>
      <c r="SKA896" s="156"/>
      <c r="SKB896" s="156"/>
      <c r="SKC896" s="156"/>
      <c r="SKD896" s="156"/>
      <c r="SKE896" s="156"/>
      <c r="SKF896" s="156"/>
      <c r="SKG896" s="156"/>
      <c r="SKH896" s="156"/>
      <c r="SKI896" s="156"/>
      <c r="SKJ896" s="156"/>
      <c r="SKK896" s="156"/>
      <c r="SKL896" s="156"/>
      <c r="SKM896" s="156"/>
      <c r="SKN896" s="156"/>
      <c r="SKO896" s="156"/>
      <c r="SKP896" s="156"/>
      <c r="SKQ896" s="156"/>
      <c r="SKR896" s="156"/>
      <c r="SKS896" s="156"/>
      <c r="SKT896" s="156"/>
      <c r="SKU896" s="156"/>
      <c r="SKV896" s="156"/>
      <c r="SKW896" s="156"/>
      <c r="SKX896" s="156"/>
      <c r="SKY896" s="156"/>
      <c r="SKZ896" s="156"/>
      <c r="SLA896" s="156"/>
      <c r="SLB896" s="156"/>
      <c r="SLC896" s="156"/>
      <c r="SLD896" s="156"/>
      <c r="SLE896" s="156"/>
      <c r="SLF896" s="156"/>
      <c r="SLG896" s="156"/>
      <c r="SLH896" s="156"/>
      <c r="SLI896" s="156"/>
      <c r="SLJ896" s="156"/>
      <c r="SLK896" s="156"/>
      <c r="SLL896" s="156"/>
      <c r="SLM896" s="156"/>
      <c r="SLN896" s="156"/>
      <c r="SLO896" s="156"/>
      <c r="SLP896" s="156"/>
      <c r="SLQ896" s="156"/>
      <c r="SLR896" s="156"/>
      <c r="SLS896" s="156"/>
      <c r="SLT896" s="156"/>
      <c r="SLU896" s="156"/>
      <c r="SLV896" s="156"/>
      <c r="SLW896" s="156"/>
      <c r="SLX896" s="156"/>
      <c r="SLY896" s="156"/>
      <c r="SLZ896" s="156"/>
      <c r="SMA896" s="156"/>
      <c r="SMB896" s="156"/>
      <c r="SMC896" s="156"/>
      <c r="SMD896" s="156"/>
      <c r="SME896" s="156"/>
      <c r="SMF896" s="156"/>
      <c r="SMG896" s="156"/>
      <c r="SMH896" s="156"/>
      <c r="SMI896" s="156"/>
      <c r="SMJ896" s="156"/>
      <c r="SMK896" s="156"/>
      <c r="SML896" s="156"/>
      <c r="SMM896" s="156"/>
      <c r="SMN896" s="156"/>
      <c r="SMO896" s="156"/>
      <c r="SMP896" s="156"/>
      <c r="SMQ896" s="156"/>
      <c r="SMR896" s="156"/>
      <c r="SMS896" s="156"/>
      <c r="SMT896" s="156"/>
      <c r="SMU896" s="156"/>
      <c r="SMV896" s="156"/>
      <c r="SMW896" s="156"/>
      <c r="SMX896" s="156"/>
      <c r="SMY896" s="156"/>
      <c r="SMZ896" s="156"/>
      <c r="SNA896" s="156"/>
      <c r="SNB896" s="156"/>
      <c r="SNC896" s="156"/>
      <c r="SND896" s="156"/>
      <c r="SNE896" s="156"/>
      <c r="SNF896" s="156"/>
      <c r="SNG896" s="156"/>
      <c r="SNH896" s="156"/>
      <c r="SNI896" s="156"/>
      <c r="SNJ896" s="156"/>
      <c r="SNK896" s="156"/>
      <c r="SNL896" s="156"/>
      <c r="SNM896" s="156"/>
      <c r="SNN896" s="156"/>
      <c r="SNO896" s="156"/>
      <c r="SNP896" s="156"/>
      <c r="SNQ896" s="156"/>
      <c r="SNR896" s="156"/>
      <c r="SNS896" s="156"/>
      <c r="SNT896" s="156"/>
      <c r="SNU896" s="156"/>
      <c r="SNV896" s="156"/>
      <c r="SNW896" s="156"/>
      <c r="SNX896" s="156"/>
      <c r="SNY896" s="156"/>
      <c r="SNZ896" s="156"/>
      <c r="SOA896" s="156"/>
      <c r="SOB896" s="156"/>
      <c r="SOC896" s="156"/>
      <c r="SOD896" s="156"/>
      <c r="SOE896" s="156"/>
      <c r="SOF896" s="156"/>
      <c r="SOG896" s="156"/>
      <c r="SOH896" s="156"/>
      <c r="SOI896" s="156"/>
      <c r="SOJ896" s="156"/>
      <c r="SOK896" s="156"/>
      <c r="SOL896" s="156"/>
      <c r="SOM896" s="156"/>
      <c r="SON896" s="156"/>
      <c r="SOO896" s="156"/>
      <c r="SOP896" s="156"/>
      <c r="SOQ896" s="156"/>
      <c r="SOR896" s="156"/>
      <c r="SOS896" s="156"/>
      <c r="SOT896" s="156"/>
      <c r="SOU896" s="156"/>
      <c r="SOV896" s="156"/>
      <c r="SOW896" s="156"/>
      <c r="SOX896" s="156"/>
      <c r="SOY896" s="156"/>
      <c r="SOZ896" s="156"/>
      <c r="SPA896" s="156"/>
      <c r="SPB896" s="156"/>
      <c r="SPC896" s="156"/>
      <c r="SPD896" s="156"/>
      <c r="SPE896" s="156"/>
      <c r="SPF896" s="156"/>
      <c r="SPG896" s="156"/>
      <c r="SPH896" s="156"/>
      <c r="SPI896" s="156"/>
      <c r="SPJ896" s="156"/>
      <c r="SPK896" s="156"/>
      <c r="SPL896" s="156"/>
      <c r="SPM896" s="156"/>
      <c r="SPN896" s="156"/>
      <c r="SPO896" s="156"/>
      <c r="SPP896" s="156"/>
      <c r="SPQ896" s="156"/>
      <c r="SPR896" s="156"/>
      <c r="SPS896" s="156"/>
      <c r="SPT896" s="156"/>
      <c r="SPU896" s="156"/>
      <c r="SPV896" s="156"/>
      <c r="SPW896" s="156"/>
      <c r="SPX896" s="156"/>
      <c r="SPY896" s="156"/>
      <c r="SPZ896" s="156"/>
      <c r="SQA896" s="156"/>
      <c r="SQB896" s="156"/>
      <c r="SQC896" s="156"/>
      <c r="SQD896" s="156"/>
      <c r="SQE896" s="156"/>
      <c r="SQF896" s="156"/>
      <c r="SQG896" s="156"/>
      <c r="SQH896" s="156"/>
      <c r="SQI896" s="156"/>
      <c r="SQJ896" s="156"/>
      <c r="SQK896" s="156"/>
      <c r="SQL896" s="156"/>
      <c r="SQM896" s="156"/>
      <c r="SQN896" s="156"/>
      <c r="SQO896" s="156"/>
      <c r="SQP896" s="156"/>
      <c r="SQQ896" s="156"/>
      <c r="SQR896" s="156"/>
      <c r="SQS896" s="156"/>
      <c r="SQT896" s="156"/>
      <c r="SQU896" s="156"/>
      <c r="SQV896" s="156"/>
      <c r="SQW896" s="156"/>
      <c r="SQX896" s="156"/>
      <c r="SQY896" s="156"/>
      <c r="SQZ896" s="156"/>
      <c r="SRA896" s="156"/>
      <c r="SRB896" s="156"/>
      <c r="SRC896" s="156"/>
      <c r="SRD896" s="156"/>
      <c r="SRE896" s="156"/>
      <c r="SRF896" s="156"/>
      <c r="SRG896" s="156"/>
      <c r="SRH896" s="156"/>
      <c r="SRI896" s="156"/>
      <c r="SRJ896" s="156"/>
      <c r="SRK896" s="156"/>
      <c r="SRL896" s="156"/>
      <c r="SRM896" s="156"/>
      <c r="SRN896" s="156"/>
      <c r="SRO896" s="156"/>
      <c r="SRP896" s="156"/>
      <c r="SRQ896" s="156"/>
      <c r="SRR896" s="156"/>
      <c r="SRS896" s="156"/>
      <c r="SRT896" s="156"/>
      <c r="SRU896" s="156"/>
      <c r="SRV896" s="156"/>
      <c r="SRW896" s="156"/>
      <c r="SRX896" s="156"/>
      <c r="SRY896" s="156"/>
      <c r="SRZ896" s="156"/>
      <c r="SSA896" s="156"/>
      <c r="SSB896" s="156"/>
      <c r="SSC896" s="156"/>
      <c r="SSD896" s="156"/>
      <c r="SSE896" s="156"/>
      <c r="SSF896" s="156"/>
      <c r="SSG896" s="156"/>
      <c r="SSH896" s="156"/>
      <c r="SSI896" s="156"/>
      <c r="SSJ896" s="156"/>
      <c r="SSK896" s="156"/>
      <c r="SSL896" s="156"/>
      <c r="SSM896" s="156"/>
      <c r="SSN896" s="156"/>
      <c r="SSO896" s="156"/>
      <c r="SSP896" s="156"/>
      <c r="SSQ896" s="156"/>
      <c r="SSR896" s="156"/>
      <c r="SSS896" s="156"/>
      <c r="SST896" s="156"/>
      <c r="SSU896" s="156"/>
      <c r="SSV896" s="156"/>
      <c r="SSW896" s="156"/>
      <c r="SSX896" s="156"/>
      <c r="SSY896" s="156"/>
      <c r="SSZ896" s="156"/>
      <c r="STA896" s="156"/>
      <c r="STB896" s="156"/>
      <c r="STC896" s="156"/>
      <c r="STD896" s="156"/>
      <c r="STE896" s="156"/>
      <c r="STF896" s="156"/>
      <c r="STG896" s="156"/>
      <c r="STH896" s="156"/>
      <c r="STI896" s="156"/>
      <c r="STJ896" s="156"/>
      <c r="STK896" s="156"/>
      <c r="STL896" s="156"/>
      <c r="STM896" s="156"/>
      <c r="STN896" s="156"/>
      <c r="STO896" s="156"/>
      <c r="STP896" s="156"/>
      <c r="STQ896" s="156"/>
      <c r="STR896" s="156"/>
      <c r="STS896" s="156"/>
      <c r="STT896" s="156"/>
      <c r="STU896" s="156"/>
      <c r="STV896" s="156"/>
      <c r="STW896" s="156"/>
      <c r="STX896" s="156"/>
      <c r="STY896" s="156"/>
      <c r="STZ896" s="156"/>
      <c r="SUA896" s="156"/>
      <c r="SUB896" s="156"/>
      <c r="SUC896" s="156"/>
      <c r="SUD896" s="156"/>
      <c r="SUE896" s="156"/>
      <c r="SUF896" s="156"/>
      <c r="SUG896" s="156"/>
      <c r="SUH896" s="156"/>
      <c r="SUI896" s="156"/>
      <c r="SUJ896" s="156"/>
      <c r="SUK896" s="156"/>
      <c r="SUL896" s="156"/>
      <c r="SUM896" s="156"/>
      <c r="SUN896" s="156"/>
      <c r="SUO896" s="156"/>
      <c r="SUP896" s="156"/>
      <c r="SUQ896" s="156"/>
      <c r="SUR896" s="156"/>
      <c r="SUS896" s="156"/>
      <c r="SUT896" s="156"/>
      <c r="SUU896" s="156"/>
      <c r="SUV896" s="156"/>
      <c r="SUW896" s="156"/>
      <c r="SUX896" s="156"/>
      <c r="SUY896" s="156"/>
      <c r="SUZ896" s="156"/>
      <c r="SVA896" s="156"/>
      <c r="SVB896" s="156"/>
      <c r="SVC896" s="156"/>
      <c r="SVD896" s="156"/>
      <c r="SVE896" s="156"/>
      <c r="SVF896" s="156"/>
      <c r="SVG896" s="156"/>
      <c r="SVH896" s="156"/>
      <c r="SVI896" s="156"/>
      <c r="SVJ896" s="156"/>
      <c r="SVK896" s="156"/>
      <c r="SVL896" s="156"/>
      <c r="SVM896" s="156"/>
      <c r="SVN896" s="156"/>
      <c r="SVO896" s="156"/>
      <c r="SVP896" s="156"/>
      <c r="SVQ896" s="156"/>
      <c r="SVR896" s="156"/>
      <c r="SVS896" s="156"/>
      <c r="SVT896" s="156"/>
      <c r="SVU896" s="156"/>
      <c r="SVV896" s="156"/>
      <c r="SVW896" s="156"/>
      <c r="SVX896" s="156"/>
      <c r="SVY896" s="156"/>
      <c r="SVZ896" s="156"/>
      <c r="SWA896" s="156"/>
      <c r="SWB896" s="156"/>
      <c r="SWC896" s="156"/>
      <c r="SWD896" s="156"/>
      <c r="SWE896" s="156"/>
      <c r="SWF896" s="156"/>
      <c r="SWG896" s="156"/>
      <c r="SWH896" s="156"/>
      <c r="SWI896" s="156"/>
      <c r="SWJ896" s="156"/>
      <c r="SWK896" s="156"/>
      <c r="SWL896" s="156"/>
      <c r="SWM896" s="156"/>
      <c r="SWN896" s="156"/>
      <c r="SWO896" s="156"/>
      <c r="SWP896" s="156"/>
      <c r="SWQ896" s="156"/>
      <c r="SWR896" s="156"/>
      <c r="SWS896" s="156"/>
      <c r="SWT896" s="156"/>
      <c r="SWU896" s="156"/>
      <c r="SWV896" s="156"/>
      <c r="SWW896" s="156"/>
      <c r="SWX896" s="156"/>
      <c r="SWY896" s="156"/>
      <c r="SWZ896" s="156"/>
      <c r="SXA896" s="156"/>
      <c r="SXB896" s="156"/>
      <c r="SXC896" s="156"/>
      <c r="SXD896" s="156"/>
      <c r="SXE896" s="156"/>
      <c r="SXF896" s="156"/>
      <c r="SXG896" s="156"/>
      <c r="SXH896" s="156"/>
      <c r="SXI896" s="156"/>
      <c r="SXJ896" s="156"/>
      <c r="SXK896" s="156"/>
      <c r="SXL896" s="156"/>
      <c r="SXM896" s="156"/>
      <c r="SXN896" s="156"/>
      <c r="SXO896" s="156"/>
      <c r="SXP896" s="156"/>
      <c r="SXQ896" s="156"/>
      <c r="SXR896" s="156"/>
      <c r="SXS896" s="156"/>
      <c r="SXT896" s="156"/>
      <c r="SXU896" s="156"/>
      <c r="SXV896" s="156"/>
      <c r="SXW896" s="156"/>
      <c r="SXX896" s="156"/>
      <c r="SXY896" s="156"/>
      <c r="SXZ896" s="156"/>
      <c r="SYA896" s="156"/>
      <c r="SYB896" s="156"/>
      <c r="SYC896" s="156"/>
      <c r="SYD896" s="156"/>
      <c r="SYE896" s="156"/>
      <c r="SYF896" s="156"/>
      <c r="SYG896" s="156"/>
      <c r="SYH896" s="156"/>
      <c r="SYI896" s="156"/>
      <c r="SYJ896" s="156"/>
      <c r="SYK896" s="156"/>
      <c r="SYL896" s="156"/>
      <c r="SYM896" s="156"/>
      <c r="SYN896" s="156"/>
      <c r="SYO896" s="156"/>
      <c r="SYP896" s="156"/>
      <c r="SYQ896" s="156"/>
      <c r="SYR896" s="156"/>
      <c r="SYS896" s="156"/>
      <c r="SYT896" s="156"/>
      <c r="SYU896" s="156"/>
      <c r="SYV896" s="156"/>
      <c r="SYW896" s="156"/>
      <c r="SYX896" s="156"/>
      <c r="SYY896" s="156"/>
      <c r="SYZ896" s="156"/>
      <c r="SZA896" s="156"/>
      <c r="SZB896" s="156"/>
      <c r="SZC896" s="156"/>
      <c r="SZD896" s="156"/>
      <c r="SZE896" s="156"/>
      <c r="SZF896" s="156"/>
      <c r="SZG896" s="156"/>
      <c r="SZH896" s="156"/>
      <c r="SZI896" s="156"/>
      <c r="SZJ896" s="156"/>
      <c r="SZK896" s="156"/>
      <c r="SZL896" s="156"/>
      <c r="SZM896" s="156"/>
      <c r="SZN896" s="156"/>
      <c r="SZO896" s="156"/>
      <c r="SZP896" s="156"/>
      <c r="SZQ896" s="156"/>
      <c r="SZR896" s="156"/>
      <c r="SZS896" s="156"/>
      <c r="SZT896" s="156"/>
      <c r="SZU896" s="156"/>
      <c r="SZV896" s="156"/>
      <c r="SZW896" s="156"/>
      <c r="SZX896" s="156"/>
      <c r="SZY896" s="156"/>
      <c r="SZZ896" s="156"/>
      <c r="TAA896" s="156"/>
      <c r="TAB896" s="156"/>
      <c r="TAC896" s="156"/>
      <c r="TAD896" s="156"/>
      <c r="TAE896" s="156"/>
      <c r="TAF896" s="156"/>
      <c r="TAG896" s="156"/>
      <c r="TAH896" s="156"/>
      <c r="TAI896" s="156"/>
      <c r="TAJ896" s="156"/>
      <c r="TAK896" s="156"/>
      <c r="TAL896" s="156"/>
      <c r="TAM896" s="156"/>
      <c r="TAN896" s="156"/>
      <c r="TAO896" s="156"/>
      <c r="TAP896" s="156"/>
      <c r="TAQ896" s="156"/>
      <c r="TAR896" s="156"/>
      <c r="TAS896" s="156"/>
      <c r="TAT896" s="156"/>
      <c r="TAU896" s="156"/>
      <c r="TAV896" s="156"/>
      <c r="TAW896" s="156"/>
      <c r="TAX896" s="156"/>
      <c r="TAY896" s="156"/>
      <c r="TAZ896" s="156"/>
      <c r="TBA896" s="156"/>
      <c r="TBB896" s="156"/>
      <c r="TBC896" s="156"/>
      <c r="TBD896" s="156"/>
      <c r="TBE896" s="156"/>
      <c r="TBF896" s="156"/>
      <c r="TBG896" s="156"/>
      <c r="TBH896" s="156"/>
      <c r="TBI896" s="156"/>
      <c r="TBJ896" s="156"/>
      <c r="TBK896" s="156"/>
      <c r="TBL896" s="156"/>
      <c r="TBM896" s="156"/>
      <c r="TBN896" s="156"/>
      <c r="TBO896" s="156"/>
      <c r="TBP896" s="156"/>
      <c r="TBQ896" s="156"/>
      <c r="TBR896" s="156"/>
      <c r="TBS896" s="156"/>
      <c r="TBT896" s="156"/>
      <c r="TBU896" s="156"/>
      <c r="TBV896" s="156"/>
      <c r="TBW896" s="156"/>
      <c r="TBX896" s="156"/>
      <c r="TBY896" s="156"/>
      <c r="TBZ896" s="156"/>
      <c r="TCA896" s="156"/>
      <c r="TCB896" s="156"/>
      <c r="TCC896" s="156"/>
      <c r="TCD896" s="156"/>
      <c r="TCE896" s="156"/>
      <c r="TCF896" s="156"/>
      <c r="TCG896" s="156"/>
      <c r="TCH896" s="156"/>
      <c r="TCI896" s="156"/>
      <c r="TCJ896" s="156"/>
      <c r="TCK896" s="156"/>
      <c r="TCL896" s="156"/>
      <c r="TCM896" s="156"/>
      <c r="TCN896" s="156"/>
      <c r="TCO896" s="156"/>
      <c r="TCP896" s="156"/>
      <c r="TCQ896" s="156"/>
      <c r="TCR896" s="156"/>
      <c r="TCS896" s="156"/>
      <c r="TCT896" s="156"/>
      <c r="TCU896" s="156"/>
      <c r="TCV896" s="156"/>
      <c r="TCW896" s="156"/>
      <c r="TCX896" s="156"/>
      <c r="TCY896" s="156"/>
      <c r="TCZ896" s="156"/>
      <c r="TDA896" s="156"/>
      <c r="TDB896" s="156"/>
      <c r="TDC896" s="156"/>
      <c r="TDD896" s="156"/>
      <c r="TDE896" s="156"/>
      <c r="TDF896" s="156"/>
      <c r="TDG896" s="156"/>
      <c r="TDH896" s="156"/>
      <c r="TDI896" s="156"/>
      <c r="TDJ896" s="156"/>
      <c r="TDK896" s="156"/>
      <c r="TDL896" s="156"/>
      <c r="TDM896" s="156"/>
      <c r="TDN896" s="156"/>
      <c r="TDO896" s="156"/>
      <c r="TDP896" s="156"/>
      <c r="TDQ896" s="156"/>
      <c r="TDR896" s="156"/>
      <c r="TDS896" s="156"/>
      <c r="TDT896" s="156"/>
      <c r="TDU896" s="156"/>
      <c r="TDV896" s="156"/>
      <c r="TDW896" s="156"/>
      <c r="TDX896" s="156"/>
      <c r="TDY896" s="156"/>
      <c r="TDZ896" s="156"/>
      <c r="TEA896" s="156"/>
      <c r="TEB896" s="156"/>
      <c r="TEC896" s="156"/>
      <c r="TED896" s="156"/>
      <c r="TEE896" s="156"/>
      <c r="TEF896" s="156"/>
      <c r="TEG896" s="156"/>
      <c r="TEH896" s="156"/>
      <c r="TEI896" s="156"/>
      <c r="TEJ896" s="156"/>
      <c r="TEK896" s="156"/>
      <c r="TEL896" s="156"/>
      <c r="TEM896" s="156"/>
      <c r="TEN896" s="156"/>
      <c r="TEO896" s="156"/>
      <c r="TEP896" s="156"/>
      <c r="TEQ896" s="156"/>
      <c r="TER896" s="156"/>
      <c r="TES896" s="156"/>
      <c r="TET896" s="156"/>
      <c r="TEU896" s="156"/>
      <c r="TEV896" s="156"/>
      <c r="TEW896" s="156"/>
      <c r="TEX896" s="156"/>
      <c r="TEY896" s="156"/>
      <c r="TEZ896" s="156"/>
      <c r="TFA896" s="156"/>
      <c r="TFB896" s="156"/>
      <c r="TFC896" s="156"/>
      <c r="TFD896" s="156"/>
      <c r="TFE896" s="156"/>
      <c r="TFF896" s="156"/>
      <c r="TFG896" s="156"/>
      <c r="TFH896" s="156"/>
      <c r="TFI896" s="156"/>
      <c r="TFJ896" s="156"/>
      <c r="TFK896" s="156"/>
      <c r="TFL896" s="156"/>
      <c r="TFM896" s="156"/>
      <c r="TFN896" s="156"/>
      <c r="TFO896" s="156"/>
      <c r="TFP896" s="156"/>
      <c r="TFQ896" s="156"/>
      <c r="TFR896" s="156"/>
      <c r="TFS896" s="156"/>
      <c r="TFT896" s="156"/>
      <c r="TFU896" s="156"/>
      <c r="TFV896" s="156"/>
      <c r="TFW896" s="156"/>
      <c r="TFX896" s="156"/>
      <c r="TFY896" s="156"/>
      <c r="TFZ896" s="156"/>
      <c r="TGA896" s="156"/>
      <c r="TGB896" s="156"/>
      <c r="TGC896" s="156"/>
      <c r="TGD896" s="156"/>
      <c r="TGE896" s="156"/>
      <c r="TGF896" s="156"/>
      <c r="TGG896" s="156"/>
      <c r="TGH896" s="156"/>
      <c r="TGI896" s="156"/>
      <c r="TGJ896" s="156"/>
      <c r="TGK896" s="156"/>
      <c r="TGL896" s="156"/>
      <c r="TGM896" s="156"/>
      <c r="TGN896" s="156"/>
      <c r="TGO896" s="156"/>
      <c r="TGP896" s="156"/>
      <c r="TGQ896" s="156"/>
      <c r="TGR896" s="156"/>
      <c r="TGS896" s="156"/>
      <c r="TGT896" s="156"/>
      <c r="TGU896" s="156"/>
      <c r="TGV896" s="156"/>
      <c r="TGW896" s="156"/>
      <c r="TGX896" s="156"/>
      <c r="TGY896" s="156"/>
      <c r="TGZ896" s="156"/>
      <c r="THA896" s="156"/>
      <c r="THB896" s="156"/>
      <c r="THC896" s="156"/>
      <c r="THD896" s="156"/>
      <c r="THE896" s="156"/>
      <c r="THF896" s="156"/>
      <c r="THG896" s="156"/>
      <c r="THH896" s="156"/>
      <c r="THI896" s="156"/>
      <c r="THJ896" s="156"/>
      <c r="THK896" s="156"/>
      <c r="THL896" s="156"/>
      <c r="THM896" s="156"/>
      <c r="THN896" s="156"/>
      <c r="THO896" s="156"/>
      <c r="THP896" s="156"/>
      <c r="THQ896" s="156"/>
      <c r="THR896" s="156"/>
      <c r="THS896" s="156"/>
      <c r="THT896" s="156"/>
      <c r="THU896" s="156"/>
      <c r="THV896" s="156"/>
      <c r="THW896" s="156"/>
      <c r="THX896" s="156"/>
      <c r="THY896" s="156"/>
      <c r="THZ896" s="156"/>
      <c r="TIA896" s="156"/>
      <c r="TIB896" s="156"/>
      <c r="TIC896" s="156"/>
      <c r="TID896" s="156"/>
      <c r="TIE896" s="156"/>
      <c r="TIF896" s="156"/>
      <c r="TIG896" s="156"/>
      <c r="TIH896" s="156"/>
      <c r="TII896" s="156"/>
      <c r="TIJ896" s="156"/>
      <c r="TIK896" s="156"/>
      <c r="TIL896" s="156"/>
      <c r="TIM896" s="156"/>
      <c r="TIN896" s="156"/>
      <c r="TIO896" s="156"/>
      <c r="TIP896" s="156"/>
      <c r="TIQ896" s="156"/>
      <c r="TIR896" s="156"/>
      <c r="TIS896" s="156"/>
      <c r="TIT896" s="156"/>
      <c r="TIU896" s="156"/>
      <c r="TIV896" s="156"/>
      <c r="TIW896" s="156"/>
      <c r="TIX896" s="156"/>
      <c r="TIY896" s="156"/>
      <c r="TIZ896" s="156"/>
      <c r="TJA896" s="156"/>
      <c r="TJB896" s="156"/>
      <c r="TJC896" s="156"/>
      <c r="TJD896" s="156"/>
      <c r="TJE896" s="156"/>
      <c r="TJF896" s="156"/>
      <c r="TJG896" s="156"/>
      <c r="TJH896" s="156"/>
      <c r="TJI896" s="156"/>
      <c r="TJJ896" s="156"/>
      <c r="TJK896" s="156"/>
      <c r="TJL896" s="156"/>
      <c r="TJM896" s="156"/>
      <c r="TJN896" s="156"/>
      <c r="TJO896" s="156"/>
      <c r="TJP896" s="156"/>
      <c r="TJQ896" s="156"/>
      <c r="TJR896" s="156"/>
      <c r="TJS896" s="156"/>
      <c r="TJT896" s="156"/>
      <c r="TJU896" s="156"/>
      <c r="TJV896" s="156"/>
      <c r="TJW896" s="156"/>
      <c r="TJX896" s="156"/>
      <c r="TJY896" s="156"/>
      <c r="TJZ896" s="156"/>
      <c r="TKA896" s="156"/>
      <c r="TKB896" s="156"/>
      <c r="TKC896" s="156"/>
      <c r="TKD896" s="156"/>
      <c r="TKE896" s="156"/>
      <c r="TKF896" s="156"/>
      <c r="TKG896" s="156"/>
      <c r="TKH896" s="156"/>
      <c r="TKI896" s="156"/>
      <c r="TKJ896" s="156"/>
      <c r="TKK896" s="156"/>
      <c r="TKL896" s="156"/>
      <c r="TKM896" s="156"/>
      <c r="TKN896" s="156"/>
      <c r="TKO896" s="156"/>
      <c r="TKP896" s="156"/>
      <c r="TKQ896" s="156"/>
      <c r="TKR896" s="156"/>
      <c r="TKS896" s="156"/>
      <c r="TKT896" s="156"/>
      <c r="TKU896" s="156"/>
      <c r="TKV896" s="156"/>
      <c r="TKW896" s="156"/>
      <c r="TKX896" s="156"/>
      <c r="TKY896" s="156"/>
      <c r="TKZ896" s="156"/>
      <c r="TLA896" s="156"/>
      <c r="TLB896" s="156"/>
      <c r="TLC896" s="156"/>
      <c r="TLD896" s="156"/>
      <c r="TLE896" s="156"/>
      <c r="TLF896" s="156"/>
      <c r="TLG896" s="156"/>
      <c r="TLH896" s="156"/>
      <c r="TLI896" s="156"/>
      <c r="TLJ896" s="156"/>
      <c r="TLK896" s="156"/>
      <c r="TLL896" s="156"/>
      <c r="TLM896" s="156"/>
      <c r="TLN896" s="156"/>
      <c r="TLO896" s="156"/>
      <c r="TLP896" s="156"/>
      <c r="TLQ896" s="156"/>
      <c r="TLR896" s="156"/>
      <c r="TLS896" s="156"/>
      <c r="TLT896" s="156"/>
      <c r="TLU896" s="156"/>
      <c r="TLV896" s="156"/>
      <c r="TLW896" s="156"/>
      <c r="TLX896" s="156"/>
      <c r="TLY896" s="156"/>
      <c r="TLZ896" s="156"/>
      <c r="TMA896" s="156"/>
      <c r="TMB896" s="156"/>
      <c r="TMC896" s="156"/>
      <c r="TMD896" s="156"/>
      <c r="TME896" s="156"/>
      <c r="TMF896" s="156"/>
      <c r="TMG896" s="156"/>
      <c r="TMH896" s="156"/>
      <c r="TMI896" s="156"/>
      <c r="TMJ896" s="156"/>
      <c r="TMK896" s="156"/>
      <c r="TML896" s="156"/>
      <c r="TMM896" s="156"/>
      <c r="TMN896" s="156"/>
      <c r="TMO896" s="156"/>
      <c r="TMP896" s="156"/>
      <c r="TMQ896" s="156"/>
      <c r="TMR896" s="156"/>
      <c r="TMS896" s="156"/>
      <c r="TMT896" s="156"/>
      <c r="TMU896" s="156"/>
      <c r="TMV896" s="156"/>
      <c r="TMW896" s="156"/>
      <c r="TMX896" s="156"/>
      <c r="TMY896" s="156"/>
      <c r="TMZ896" s="156"/>
      <c r="TNA896" s="156"/>
      <c r="TNB896" s="156"/>
      <c r="TNC896" s="156"/>
      <c r="TND896" s="156"/>
      <c r="TNE896" s="156"/>
      <c r="TNF896" s="156"/>
      <c r="TNG896" s="156"/>
      <c r="TNH896" s="156"/>
      <c r="TNI896" s="156"/>
      <c r="TNJ896" s="156"/>
      <c r="TNK896" s="156"/>
      <c r="TNL896" s="156"/>
      <c r="TNM896" s="156"/>
      <c r="TNN896" s="156"/>
      <c r="TNO896" s="156"/>
      <c r="TNP896" s="156"/>
      <c r="TNQ896" s="156"/>
      <c r="TNR896" s="156"/>
      <c r="TNS896" s="156"/>
      <c r="TNT896" s="156"/>
      <c r="TNU896" s="156"/>
      <c r="TNV896" s="156"/>
      <c r="TNW896" s="156"/>
      <c r="TNX896" s="156"/>
      <c r="TNY896" s="156"/>
      <c r="TNZ896" s="156"/>
      <c r="TOA896" s="156"/>
      <c r="TOB896" s="156"/>
      <c r="TOC896" s="156"/>
      <c r="TOD896" s="156"/>
      <c r="TOE896" s="156"/>
      <c r="TOF896" s="156"/>
      <c r="TOG896" s="156"/>
      <c r="TOH896" s="156"/>
      <c r="TOI896" s="156"/>
      <c r="TOJ896" s="156"/>
      <c r="TOK896" s="156"/>
      <c r="TOL896" s="156"/>
      <c r="TOM896" s="156"/>
      <c r="TON896" s="156"/>
      <c r="TOO896" s="156"/>
      <c r="TOP896" s="156"/>
      <c r="TOQ896" s="156"/>
      <c r="TOR896" s="156"/>
      <c r="TOS896" s="156"/>
      <c r="TOT896" s="156"/>
      <c r="TOU896" s="156"/>
      <c r="TOV896" s="156"/>
      <c r="TOW896" s="156"/>
      <c r="TOX896" s="156"/>
      <c r="TOY896" s="156"/>
      <c r="TOZ896" s="156"/>
      <c r="TPA896" s="156"/>
      <c r="TPB896" s="156"/>
      <c r="TPC896" s="156"/>
      <c r="TPD896" s="156"/>
      <c r="TPE896" s="156"/>
      <c r="TPF896" s="156"/>
      <c r="TPG896" s="156"/>
      <c r="TPH896" s="156"/>
      <c r="TPI896" s="156"/>
      <c r="TPJ896" s="156"/>
      <c r="TPK896" s="156"/>
      <c r="TPL896" s="156"/>
      <c r="TPM896" s="156"/>
      <c r="TPN896" s="156"/>
      <c r="TPO896" s="156"/>
      <c r="TPP896" s="156"/>
      <c r="TPQ896" s="156"/>
      <c r="TPR896" s="156"/>
      <c r="TPS896" s="156"/>
      <c r="TPT896" s="156"/>
      <c r="TPU896" s="156"/>
      <c r="TPV896" s="156"/>
      <c r="TPW896" s="156"/>
      <c r="TPX896" s="156"/>
      <c r="TPY896" s="156"/>
      <c r="TPZ896" s="156"/>
      <c r="TQA896" s="156"/>
      <c r="TQB896" s="156"/>
      <c r="TQC896" s="156"/>
      <c r="TQD896" s="156"/>
      <c r="TQE896" s="156"/>
      <c r="TQF896" s="156"/>
      <c r="TQG896" s="156"/>
      <c r="TQH896" s="156"/>
      <c r="TQI896" s="156"/>
      <c r="TQJ896" s="156"/>
      <c r="TQK896" s="156"/>
      <c r="TQL896" s="156"/>
      <c r="TQM896" s="156"/>
      <c r="TQN896" s="156"/>
      <c r="TQO896" s="156"/>
      <c r="TQP896" s="156"/>
      <c r="TQQ896" s="156"/>
      <c r="TQR896" s="156"/>
      <c r="TQS896" s="156"/>
      <c r="TQT896" s="156"/>
      <c r="TQU896" s="156"/>
      <c r="TQV896" s="156"/>
      <c r="TQW896" s="156"/>
      <c r="TQX896" s="156"/>
      <c r="TQY896" s="156"/>
      <c r="TQZ896" s="156"/>
      <c r="TRA896" s="156"/>
      <c r="TRB896" s="156"/>
      <c r="TRC896" s="156"/>
      <c r="TRD896" s="156"/>
      <c r="TRE896" s="156"/>
      <c r="TRF896" s="156"/>
      <c r="TRG896" s="156"/>
      <c r="TRH896" s="156"/>
      <c r="TRI896" s="156"/>
      <c r="TRJ896" s="156"/>
      <c r="TRK896" s="156"/>
      <c r="TRL896" s="156"/>
      <c r="TRM896" s="156"/>
      <c r="TRN896" s="156"/>
      <c r="TRO896" s="156"/>
      <c r="TRP896" s="156"/>
      <c r="TRQ896" s="156"/>
      <c r="TRR896" s="156"/>
      <c r="TRS896" s="156"/>
      <c r="TRT896" s="156"/>
      <c r="TRU896" s="156"/>
      <c r="TRV896" s="156"/>
      <c r="TRW896" s="156"/>
      <c r="TRX896" s="156"/>
      <c r="TRY896" s="156"/>
      <c r="TRZ896" s="156"/>
      <c r="TSA896" s="156"/>
      <c r="TSB896" s="156"/>
      <c r="TSC896" s="156"/>
      <c r="TSD896" s="156"/>
      <c r="TSE896" s="156"/>
      <c r="TSF896" s="156"/>
      <c r="TSG896" s="156"/>
      <c r="TSH896" s="156"/>
      <c r="TSI896" s="156"/>
      <c r="TSJ896" s="156"/>
      <c r="TSK896" s="156"/>
      <c r="TSL896" s="156"/>
      <c r="TSM896" s="156"/>
      <c r="TSN896" s="156"/>
      <c r="TSO896" s="156"/>
      <c r="TSP896" s="156"/>
      <c r="TSQ896" s="156"/>
      <c r="TSR896" s="156"/>
      <c r="TSS896" s="156"/>
      <c r="TST896" s="156"/>
      <c r="TSU896" s="156"/>
      <c r="TSV896" s="156"/>
      <c r="TSW896" s="156"/>
      <c r="TSX896" s="156"/>
      <c r="TSY896" s="156"/>
      <c r="TSZ896" s="156"/>
      <c r="TTA896" s="156"/>
      <c r="TTB896" s="156"/>
      <c r="TTC896" s="156"/>
      <c r="TTD896" s="156"/>
      <c r="TTE896" s="156"/>
      <c r="TTF896" s="156"/>
      <c r="TTG896" s="156"/>
      <c r="TTH896" s="156"/>
      <c r="TTI896" s="156"/>
      <c r="TTJ896" s="156"/>
      <c r="TTK896" s="156"/>
      <c r="TTL896" s="156"/>
      <c r="TTM896" s="156"/>
      <c r="TTN896" s="156"/>
      <c r="TTO896" s="156"/>
      <c r="TTP896" s="156"/>
      <c r="TTQ896" s="156"/>
      <c r="TTR896" s="156"/>
      <c r="TTS896" s="156"/>
      <c r="TTT896" s="156"/>
      <c r="TTU896" s="156"/>
      <c r="TTV896" s="156"/>
      <c r="TTW896" s="156"/>
      <c r="TTX896" s="156"/>
      <c r="TTY896" s="156"/>
      <c r="TTZ896" s="156"/>
      <c r="TUA896" s="156"/>
      <c r="TUB896" s="156"/>
      <c r="TUC896" s="156"/>
      <c r="TUD896" s="156"/>
      <c r="TUE896" s="156"/>
      <c r="TUF896" s="156"/>
      <c r="TUG896" s="156"/>
      <c r="TUH896" s="156"/>
      <c r="TUI896" s="156"/>
      <c r="TUJ896" s="156"/>
      <c r="TUK896" s="156"/>
      <c r="TUL896" s="156"/>
      <c r="TUM896" s="156"/>
      <c r="TUN896" s="156"/>
      <c r="TUO896" s="156"/>
      <c r="TUP896" s="156"/>
      <c r="TUQ896" s="156"/>
      <c r="TUR896" s="156"/>
      <c r="TUS896" s="156"/>
      <c r="TUT896" s="156"/>
      <c r="TUU896" s="156"/>
      <c r="TUV896" s="156"/>
      <c r="TUW896" s="156"/>
      <c r="TUX896" s="156"/>
      <c r="TUY896" s="156"/>
      <c r="TUZ896" s="156"/>
      <c r="TVA896" s="156"/>
      <c r="TVB896" s="156"/>
      <c r="TVC896" s="156"/>
      <c r="TVD896" s="156"/>
      <c r="TVE896" s="156"/>
      <c r="TVF896" s="156"/>
      <c r="TVG896" s="156"/>
      <c r="TVH896" s="156"/>
      <c r="TVI896" s="156"/>
      <c r="TVJ896" s="156"/>
      <c r="TVK896" s="156"/>
      <c r="TVL896" s="156"/>
      <c r="TVM896" s="156"/>
      <c r="TVN896" s="156"/>
      <c r="TVO896" s="156"/>
      <c r="TVP896" s="156"/>
      <c r="TVQ896" s="156"/>
      <c r="TVR896" s="156"/>
      <c r="TVS896" s="156"/>
      <c r="TVT896" s="156"/>
      <c r="TVU896" s="156"/>
      <c r="TVV896" s="156"/>
      <c r="TVW896" s="156"/>
      <c r="TVX896" s="156"/>
      <c r="TVY896" s="156"/>
      <c r="TVZ896" s="156"/>
      <c r="TWA896" s="156"/>
      <c r="TWB896" s="156"/>
      <c r="TWC896" s="156"/>
      <c r="TWD896" s="156"/>
      <c r="TWE896" s="156"/>
      <c r="TWF896" s="156"/>
      <c r="TWG896" s="156"/>
      <c r="TWH896" s="156"/>
      <c r="TWI896" s="156"/>
      <c r="TWJ896" s="156"/>
      <c r="TWK896" s="156"/>
      <c r="TWL896" s="156"/>
      <c r="TWM896" s="156"/>
      <c r="TWN896" s="156"/>
      <c r="TWO896" s="156"/>
      <c r="TWP896" s="156"/>
      <c r="TWQ896" s="156"/>
      <c r="TWR896" s="156"/>
      <c r="TWS896" s="156"/>
      <c r="TWT896" s="156"/>
      <c r="TWU896" s="156"/>
      <c r="TWV896" s="156"/>
      <c r="TWW896" s="156"/>
      <c r="TWX896" s="156"/>
      <c r="TWY896" s="156"/>
      <c r="TWZ896" s="156"/>
      <c r="TXA896" s="156"/>
      <c r="TXB896" s="156"/>
      <c r="TXC896" s="156"/>
      <c r="TXD896" s="156"/>
      <c r="TXE896" s="156"/>
      <c r="TXF896" s="156"/>
      <c r="TXG896" s="156"/>
      <c r="TXH896" s="156"/>
      <c r="TXI896" s="156"/>
      <c r="TXJ896" s="156"/>
      <c r="TXK896" s="156"/>
      <c r="TXL896" s="156"/>
      <c r="TXM896" s="156"/>
      <c r="TXN896" s="156"/>
      <c r="TXO896" s="156"/>
      <c r="TXP896" s="156"/>
      <c r="TXQ896" s="156"/>
      <c r="TXR896" s="156"/>
      <c r="TXS896" s="156"/>
      <c r="TXT896" s="156"/>
      <c r="TXU896" s="156"/>
      <c r="TXV896" s="156"/>
      <c r="TXW896" s="156"/>
      <c r="TXX896" s="156"/>
      <c r="TXY896" s="156"/>
      <c r="TXZ896" s="156"/>
      <c r="TYA896" s="156"/>
      <c r="TYB896" s="156"/>
      <c r="TYC896" s="156"/>
      <c r="TYD896" s="156"/>
      <c r="TYE896" s="156"/>
      <c r="TYF896" s="156"/>
      <c r="TYG896" s="156"/>
      <c r="TYH896" s="156"/>
      <c r="TYI896" s="156"/>
      <c r="TYJ896" s="156"/>
      <c r="TYK896" s="156"/>
      <c r="TYL896" s="156"/>
      <c r="TYM896" s="156"/>
      <c r="TYN896" s="156"/>
      <c r="TYO896" s="156"/>
      <c r="TYP896" s="156"/>
      <c r="TYQ896" s="156"/>
      <c r="TYR896" s="156"/>
      <c r="TYS896" s="156"/>
      <c r="TYT896" s="156"/>
      <c r="TYU896" s="156"/>
      <c r="TYV896" s="156"/>
      <c r="TYW896" s="156"/>
      <c r="TYX896" s="156"/>
      <c r="TYY896" s="156"/>
      <c r="TYZ896" s="156"/>
      <c r="TZA896" s="156"/>
      <c r="TZB896" s="156"/>
      <c r="TZC896" s="156"/>
      <c r="TZD896" s="156"/>
      <c r="TZE896" s="156"/>
      <c r="TZF896" s="156"/>
      <c r="TZG896" s="156"/>
      <c r="TZH896" s="156"/>
      <c r="TZI896" s="156"/>
      <c r="TZJ896" s="156"/>
      <c r="TZK896" s="156"/>
      <c r="TZL896" s="156"/>
      <c r="TZM896" s="156"/>
      <c r="TZN896" s="156"/>
      <c r="TZO896" s="156"/>
      <c r="TZP896" s="156"/>
      <c r="TZQ896" s="156"/>
      <c r="TZR896" s="156"/>
      <c r="TZS896" s="156"/>
      <c r="TZT896" s="156"/>
      <c r="TZU896" s="156"/>
      <c r="TZV896" s="156"/>
      <c r="TZW896" s="156"/>
      <c r="TZX896" s="156"/>
      <c r="TZY896" s="156"/>
      <c r="TZZ896" s="156"/>
      <c r="UAA896" s="156"/>
      <c r="UAB896" s="156"/>
      <c r="UAC896" s="156"/>
      <c r="UAD896" s="156"/>
      <c r="UAE896" s="156"/>
      <c r="UAF896" s="156"/>
      <c r="UAG896" s="156"/>
      <c r="UAH896" s="156"/>
      <c r="UAI896" s="156"/>
      <c r="UAJ896" s="156"/>
      <c r="UAK896" s="156"/>
      <c r="UAL896" s="156"/>
      <c r="UAM896" s="156"/>
      <c r="UAN896" s="156"/>
      <c r="UAO896" s="156"/>
      <c r="UAP896" s="156"/>
      <c r="UAQ896" s="156"/>
      <c r="UAR896" s="156"/>
      <c r="UAS896" s="156"/>
      <c r="UAT896" s="156"/>
      <c r="UAU896" s="156"/>
      <c r="UAV896" s="156"/>
      <c r="UAW896" s="156"/>
      <c r="UAX896" s="156"/>
      <c r="UAY896" s="156"/>
      <c r="UAZ896" s="156"/>
      <c r="UBA896" s="156"/>
      <c r="UBB896" s="156"/>
      <c r="UBC896" s="156"/>
      <c r="UBD896" s="156"/>
      <c r="UBE896" s="156"/>
      <c r="UBF896" s="156"/>
      <c r="UBG896" s="156"/>
      <c r="UBH896" s="156"/>
      <c r="UBI896" s="156"/>
      <c r="UBJ896" s="156"/>
      <c r="UBK896" s="156"/>
      <c r="UBL896" s="156"/>
      <c r="UBM896" s="156"/>
      <c r="UBN896" s="156"/>
      <c r="UBO896" s="156"/>
      <c r="UBP896" s="156"/>
      <c r="UBQ896" s="156"/>
      <c r="UBR896" s="156"/>
      <c r="UBS896" s="156"/>
      <c r="UBT896" s="156"/>
      <c r="UBU896" s="156"/>
      <c r="UBV896" s="156"/>
      <c r="UBW896" s="156"/>
      <c r="UBX896" s="156"/>
      <c r="UBY896" s="156"/>
      <c r="UBZ896" s="156"/>
      <c r="UCA896" s="156"/>
      <c r="UCB896" s="156"/>
      <c r="UCC896" s="156"/>
      <c r="UCD896" s="156"/>
      <c r="UCE896" s="156"/>
      <c r="UCF896" s="156"/>
      <c r="UCG896" s="156"/>
      <c r="UCH896" s="156"/>
      <c r="UCI896" s="156"/>
      <c r="UCJ896" s="156"/>
      <c r="UCK896" s="156"/>
      <c r="UCL896" s="156"/>
      <c r="UCM896" s="156"/>
      <c r="UCN896" s="156"/>
      <c r="UCO896" s="156"/>
      <c r="UCP896" s="156"/>
      <c r="UCQ896" s="156"/>
      <c r="UCR896" s="156"/>
      <c r="UCS896" s="156"/>
      <c r="UCT896" s="156"/>
      <c r="UCU896" s="156"/>
      <c r="UCV896" s="156"/>
      <c r="UCW896" s="156"/>
      <c r="UCX896" s="156"/>
      <c r="UCY896" s="156"/>
      <c r="UCZ896" s="156"/>
      <c r="UDA896" s="156"/>
      <c r="UDB896" s="156"/>
      <c r="UDC896" s="156"/>
      <c r="UDD896" s="156"/>
      <c r="UDE896" s="156"/>
      <c r="UDF896" s="156"/>
      <c r="UDG896" s="156"/>
      <c r="UDH896" s="156"/>
      <c r="UDI896" s="156"/>
      <c r="UDJ896" s="156"/>
      <c r="UDK896" s="156"/>
      <c r="UDL896" s="156"/>
      <c r="UDM896" s="156"/>
      <c r="UDN896" s="156"/>
      <c r="UDO896" s="156"/>
      <c r="UDP896" s="156"/>
      <c r="UDQ896" s="156"/>
      <c r="UDR896" s="156"/>
      <c r="UDS896" s="156"/>
      <c r="UDT896" s="156"/>
      <c r="UDU896" s="156"/>
      <c r="UDV896" s="156"/>
      <c r="UDW896" s="156"/>
      <c r="UDX896" s="156"/>
      <c r="UDY896" s="156"/>
      <c r="UDZ896" s="156"/>
      <c r="UEA896" s="156"/>
      <c r="UEB896" s="156"/>
      <c r="UEC896" s="156"/>
      <c r="UED896" s="156"/>
      <c r="UEE896" s="156"/>
      <c r="UEF896" s="156"/>
      <c r="UEG896" s="156"/>
      <c r="UEH896" s="156"/>
      <c r="UEI896" s="156"/>
      <c r="UEJ896" s="156"/>
      <c r="UEK896" s="156"/>
      <c r="UEL896" s="156"/>
      <c r="UEM896" s="156"/>
      <c r="UEN896" s="156"/>
      <c r="UEO896" s="156"/>
      <c r="UEP896" s="156"/>
      <c r="UEQ896" s="156"/>
      <c r="UER896" s="156"/>
      <c r="UES896" s="156"/>
      <c r="UET896" s="156"/>
      <c r="UEU896" s="156"/>
      <c r="UEV896" s="156"/>
      <c r="UEW896" s="156"/>
      <c r="UEX896" s="156"/>
      <c r="UEY896" s="156"/>
      <c r="UEZ896" s="156"/>
      <c r="UFA896" s="156"/>
      <c r="UFB896" s="156"/>
      <c r="UFC896" s="156"/>
      <c r="UFD896" s="156"/>
      <c r="UFE896" s="156"/>
      <c r="UFF896" s="156"/>
      <c r="UFG896" s="156"/>
      <c r="UFH896" s="156"/>
      <c r="UFI896" s="156"/>
      <c r="UFJ896" s="156"/>
      <c r="UFK896" s="156"/>
      <c r="UFL896" s="156"/>
      <c r="UFM896" s="156"/>
      <c r="UFN896" s="156"/>
      <c r="UFO896" s="156"/>
      <c r="UFP896" s="156"/>
      <c r="UFQ896" s="156"/>
      <c r="UFR896" s="156"/>
      <c r="UFS896" s="156"/>
      <c r="UFT896" s="156"/>
      <c r="UFU896" s="156"/>
      <c r="UFV896" s="156"/>
      <c r="UFW896" s="156"/>
      <c r="UFX896" s="156"/>
      <c r="UFY896" s="156"/>
      <c r="UFZ896" s="156"/>
      <c r="UGA896" s="156"/>
      <c r="UGB896" s="156"/>
      <c r="UGC896" s="156"/>
      <c r="UGD896" s="156"/>
      <c r="UGE896" s="156"/>
      <c r="UGF896" s="156"/>
      <c r="UGG896" s="156"/>
      <c r="UGH896" s="156"/>
      <c r="UGI896" s="156"/>
      <c r="UGJ896" s="156"/>
      <c r="UGK896" s="156"/>
      <c r="UGL896" s="156"/>
      <c r="UGM896" s="156"/>
      <c r="UGN896" s="156"/>
      <c r="UGO896" s="156"/>
      <c r="UGP896" s="156"/>
      <c r="UGQ896" s="156"/>
      <c r="UGR896" s="156"/>
      <c r="UGS896" s="156"/>
      <c r="UGT896" s="156"/>
      <c r="UGU896" s="156"/>
      <c r="UGV896" s="156"/>
      <c r="UGW896" s="156"/>
      <c r="UGX896" s="156"/>
      <c r="UGY896" s="156"/>
      <c r="UGZ896" s="156"/>
      <c r="UHA896" s="156"/>
      <c r="UHB896" s="156"/>
      <c r="UHC896" s="156"/>
      <c r="UHD896" s="156"/>
      <c r="UHE896" s="156"/>
      <c r="UHF896" s="156"/>
      <c r="UHG896" s="156"/>
      <c r="UHH896" s="156"/>
      <c r="UHI896" s="156"/>
      <c r="UHJ896" s="156"/>
      <c r="UHK896" s="156"/>
      <c r="UHL896" s="156"/>
      <c r="UHM896" s="156"/>
      <c r="UHN896" s="156"/>
      <c r="UHO896" s="156"/>
      <c r="UHP896" s="156"/>
      <c r="UHQ896" s="156"/>
      <c r="UHR896" s="156"/>
      <c r="UHS896" s="156"/>
      <c r="UHT896" s="156"/>
      <c r="UHU896" s="156"/>
      <c r="UHV896" s="156"/>
      <c r="UHW896" s="156"/>
      <c r="UHX896" s="156"/>
      <c r="UHY896" s="156"/>
      <c r="UHZ896" s="156"/>
      <c r="UIA896" s="156"/>
      <c r="UIB896" s="156"/>
      <c r="UIC896" s="156"/>
      <c r="UID896" s="156"/>
      <c r="UIE896" s="156"/>
      <c r="UIF896" s="156"/>
      <c r="UIG896" s="156"/>
      <c r="UIH896" s="156"/>
      <c r="UII896" s="156"/>
      <c r="UIJ896" s="156"/>
      <c r="UIK896" s="156"/>
      <c r="UIL896" s="156"/>
      <c r="UIM896" s="156"/>
      <c r="UIN896" s="156"/>
      <c r="UIO896" s="156"/>
      <c r="UIP896" s="156"/>
      <c r="UIQ896" s="156"/>
      <c r="UIR896" s="156"/>
      <c r="UIS896" s="156"/>
      <c r="UIT896" s="156"/>
      <c r="UIU896" s="156"/>
      <c r="UIV896" s="156"/>
      <c r="UIW896" s="156"/>
      <c r="UIX896" s="156"/>
      <c r="UIY896" s="156"/>
      <c r="UIZ896" s="156"/>
      <c r="UJA896" s="156"/>
      <c r="UJB896" s="156"/>
      <c r="UJC896" s="156"/>
      <c r="UJD896" s="156"/>
      <c r="UJE896" s="156"/>
      <c r="UJF896" s="156"/>
      <c r="UJG896" s="156"/>
      <c r="UJH896" s="156"/>
      <c r="UJI896" s="156"/>
      <c r="UJJ896" s="156"/>
      <c r="UJK896" s="156"/>
      <c r="UJL896" s="156"/>
      <c r="UJM896" s="156"/>
      <c r="UJN896" s="156"/>
      <c r="UJO896" s="156"/>
      <c r="UJP896" s="156"/>
      <c r="UJQ896" s="156"/>
      <c r="UJR896" s="156"/>
      <c r="UJS896" s="156"/>
      <c r="UJT896" s="156"/>
      <c r="UJU896" s="156"/>
      <c r="UJV896" s="156"/>
      <c r="UJW896" s="156"/>
      <c r="UJX896" s="156"/>
      <c r="UJY896" s="156"/>
      <c r="UJZ896" s="156"/>
      <c r="UKA896" s="156"/>
      <c r="UKB896" s="156"/>
      <c r="UKC896" s="156"/>
      <c r="UKD896" s="156"/>
      <c r="UKE896" s="156"/>
      <c r="UKF896" s="156"/>
      <c r="UKG896" s="156"/>
      <c r="UKH896" s="156"/>
      <c r="UKI896" s="156"/>
      <c r="UKJ896" s="156"/>
      <c r="UKK896" s="156"/>
      <c r="UKL896" s="156"/>
      <c r="UKM896" s="156"/>
      <c r="UKN896" s="156"/>
      <c r="UKO896" s="156"/>
      <c r="UKP896" s="156"/>
      <c r="UKQ896" s="156"/>
      <c r="UKR896" s="156"/>
      <c r="UKS896" s="156"/>
      <c r="UKT896" s="156"/>
      <c r="UKU896" s="156"/>
      <c r="UKV896" s="156"/>
      <c r="UKW896" s="156"/>
      <c r="UKX896" s="156"/>
      <c r="UKY896" s="156"/>
      <c r="UKZ896" s="156"/>
      <c r="ULA896" s="156"/>
      <c r="ULB896" s="156"/>
      <c r="ULC896" s="156"/>
      <c r="ULD896" s="156"/>
      <c r="ULE896" s="156"/>
      <c r="ULF896" s="156"/>
      <c r="ULG896" s="156"/>
      <c r="ULH896" s="156"/>
      <c r="ULI896" s="156"/>
      <c r="ULJ896" s="156"/>
      <c r="ULK896" s="156"/>
      <c r="ULL896" s="156"/>
      <c r="ULM896" s="156"/>
      <c r="ULN896" s="156"/>
      <c r="ULO896" s="156"/>
      <c r="ULP896" s="156"/>
      <c r="ULQ896" s="156"/>
      <c r="ULR896" s="156"/>
      <c r="ULS896" s="156"/>
      <c r="ULT896" s="156"/>
      <c r="ULU896" s="156"/>
      <c r="ULV896" s="156"/>
      <c r="ULW896" s="156"/>
      <c r="ULX896" s="156"/>
      <c r="ULY896" s="156"/>
      <c r="ULZ896" s="156"/>
      <c r="UMA896" s="156"/>
      <c r="UMB896" s="156"/>
      <c r="UMC896" s="156"/>
      <c r="UMD896" s="156"/>
      <c r="UME896" s="156"/>
      <c r="UMF896" s="156"/>
      <c r="UMG896" s="156"/>
      <c r="UMH896" s="156"/>
      <c r="UMI896" s="156"/>
      <c r="UMJ896" s="156"/>
      <c r="UMK896" s="156"/>
      <c r="UML896" s="156"/>
      <c r="UMM896" s="156"/>
      <c r="UMN896" s="156"/>
      <c r="UMO896" s="156"/>
      <c r="UMP896" s="156"/>
      <c r="UMQ896" s="156"/>
      <c r="UMR896" s="156"/>
      <c r="UMS896" s="156"/>
      <c r="UMT896" s="156"/>
      <c r="UMU896" s="156"/>
      <c r="UMV896" s="156"/>
      <c r="UMW896" s="156"/>
      <c r="UMX896" s="156"/>
      <c r="UMY896" s="156"/>
      <c r="UMZ896" s="156"/>
      <c r="UNA896" s="156"/>
      <c r="UNB896" s="156"/>
      <c r="UNC896" s="156"/>
      <c r="UND896" s="156"/>
      <c r="UNE896" s="156"/>
      <c r="UNF896" s="156"/>
      <c r="UNG896" s="156"/>
      <c r="UNH896" s="156"/>
      <c r="UNI896" s="156"/>
      <c r="UNJ896" s="156"/>
      <c r="UNK896" s="156"/>
      <c r="UNL896" s="156"/>
      <c r="UNM896" s="156"/>
      <c r="UNN896" s="156"/>
      <c r="UNO896" s="156"/>
      <c r="UNP896" s="156"/>
      <c r="UNQ896" s="156"/>
      <c r="UNR896" s="156"/>
      <c r="UNS896" s="156"/>
      <c r="UNT896" s="156"/>
      <c r="UNU896" s="156"/>
      <c r="UNV896" s="156"/>
      <c r="UNW896" s="156"/>
      <c r="UNX896" s="156"/>
      <c r="UNY896" s="156"/>
      <c r="UNZ896" s="156"/>
      <c r="UOA896" s="156"/>
      <c r="UOB896" s="156"/>
      <c r="UOC896" s="156"/>
      <c r="UOD896" s="156"/>
      <c r="UOE896" s="156"/>
      <c r="UOF896" s="156"/>
      <c r="UOG896" s="156"/>
      <c r="UOH896" s="156"/>
      <c r="UOI896" s="156"/>
      <c r="UOJ896" s="156"/>
      <c r="UOK896" s="156"/>
      <c r="UOL896" s="156"/>
      <c r="UOM896" s="156"/>
      <c r="UON896" s="156"/>
      <c r="UOO896" s="156"/>
      <c r="UOP896" s="156"/>
      <c r="UOQ896" s="156"/>
      <c r="UOR896" s="156"/>
      <c r="UOS896" s="156"/>
      <c r="UOT896" s="156"/>
      <c r="UOU896" s="156"/>
      <c r="UOV896" s="156"/>
      <c r="UOW896" s="156"/>
      <c r="UOX896" s="156"/>
      <c r="UOY896" s="156"/>
      <c r="UOZ896" s="156"/>
      <c r="UPA896" s="156"/>
      <c r="UPB896" s="156"/>
      <c r="UPC896" s="156"/>
      <c r="UPD896" s="156"/>
      <c r="UPE896" s="156"/>
      <c r="UPF896" s="156"/>
      <c r="UPG896" s="156"/>
      <c r="UPH896" s="156"/>
      <c r="UPI896" s="156"/>
      <c r="UPJ896" s="156"/>
      <c r="UPK896" s="156"/>
      <c r="UPL896" s="156"/>
      <c r="UPM896" s="156"/>
      <c r="UPN896" s="156"/>
      <c r="UPO896" s="156"/>
      <c r="UPP896" s="156"/>
      <c r="UPQ896" s="156"/>
      <c r="UPR896" s="156"/>
      <c r="UPS896" s="156"/>
      <c r="UPT896" s="156"/>
      <c r="UPU896" s="156"/>
      <c r="UPV896" s="156"/>
      <c r="UPW896" s="156"/>
      <c r="UPX896" s="156"/>
      <c r="UPY896" s="156"/>
      <c r="UPZ896" s="156"/>
      <c r="UQA896" s="156"/>
      <c r="UQB896" s="156"/>
      <c r="UQC896" s="156"/>
      <c r="UQD896" s="156"/>
      <c r="UQE896" s="156"/>
      <c r="UQF896" s="156"/>
      <c r="UQG896" s="156"/>
      <c r="UQH896" s="156"/>
      <c r="UQI896" s="156"/>
      <c r="UQJ896" s="156"/>
      <c r="UQK896" s="156"/>
      <c r="UQL896" s="156"/>
      <c r="UQM896" s="156"/>
      <c r="UQN896" s="156"/>
      <c r="UQO896" s="156"/>
      <c r="UQP896" s="156"/>
      <c r="UQQ896" s="156"/>
      <c r="UQR896" s="156"/>
      <c r="UQS896" s="156"/>
      <c r="UQT896" s="156"/>
      <c r="UQU896" s="156"/>
      <c r="UQV896" s="156"/>
      <c r="UQW896" s="156"/>
      <c r="UQX896" s="156"/>
      <c r="UQY896" s="156"/>
      <c r="UQZ896" s="156"/>
      <c r="URA896" s="156"/>
      <c r="URB896" s="156"/>
      <c r="URC896" s="156"/>
      <c r="URD896" s="156"/>
      <c r="URE896" s="156"/>
      <c r="URF896" s="156"/>
      <c r="URG896" s="156"/>
      <c r="URH896" s="156"/>
      <c r="URI896" s="156"/>
      <c r="URJ896" s="156"/>
      <c r="URK896" s="156"/>
      <c r="URL896" s="156"/>
      <c r="URM896" s="156"/>
      <c r="URN896" s="156"/>
      <c r="URO896" s="156"/>
      <c r="URP896" s="156"/>
      <c r="URQ896" s="156"/>
      <c r="URR896" s="156"/>
      <c r="URS896" s="156"/>
      <c r="URT896" s="156"/>
      <c r="URU896" s="156"/>
      <c r="URV896" s="156"/>
      <c r="URW896" s="156"/>
      <c r="URX896" s="156"/>
      <c r="URY896" s="156"/>
      <c r="URZ896" s="156"/>
      <c r="USA896" s="156"/>
      <c r="USB896" s="156"/>
      <c r="USC896" s="156"/>
      <c r="USD896" s="156"/>
      <c r="USE896" s="156"/>
      <c r="USF896" s="156"/>
      <c r="USG896" s="156"/>
      <c r="USH896" s="156"/>
      <c r="USI896" s="156"/>
      <c r="USJ896" s="156"/>
      <c r="USK896" s="156"/>
      <c r="USL896" s="156"/>
      <c r="USM896" s="156"/>
      <c r="USN896" s="156"/>
      <c r="USO896" s="156"/>
      <c r="USP896" s="156"/>
      <c r="USQ896" s="156"/>
      <c r="USR896" s="156"/>
      <c r="USS896" s="156"/>
      <c r="UST896" s="156"/>
      <c r="USU896" s="156"/>
      <c r="USV896" s="156"/>
      <c r="USW896" s="156"/>
      <c r="USX896" s="156"/>
      <c r="USY896" s="156"/>
      <c r="USZ896" s="156"/>
      <c r="UTA896" s="156"/>
      <c r="UTB896" s="156"/>
      <c r="UTC896" s="156"/>
      <c r="UTD896" s="156"/>
      <c r="UTE896" s="156"/>
      <c r="UTF896" s="156"/>
      <c r="UTG896" s="156"/>
      <c r="UTH896" s="156"/>
      <c r="UTI896" s="156"/>
      <c r="UTJ896" s="156"/>
      <c r="UTK896" s="156"/>
      <c r="UTL896" s="156"/>
      <c r="UTM896" s="156"/>
      <c r="UTN896" s="156"/>
      <c r="UTO896" s="156"/>
      <c r="UTP896" s="156"/>
      <c r="UTQ896" s="156"/>
      <c r="UTR896" s="156"/>
      <c r="UTS896" s="156"/>
      <c r="UTT896" s="156"/>
      <c r="UTU896" s="156"/>
      <c r="UTV896" s="156"/>
      <c r="UTW896" s="156"/>
      <c r="UTX896" s="156"/>
      <c r="UTY896" s="156"/>
      <c r="UTZ896" s="156"/>
      <c r="UUA896" s="156"/>
      <c r="UUB896" s="156"/>
      <c r="UUC896" s="156"/>
      <c r="UUD896" s="156"/>
      <c r="UUE896" s="156"/>
      <c r="UUF896" s="156"/>
      <c r="UUG896" s="156"/>
      <c r="UUH896" s="156"/>
      <c r="UUI896" s="156"/>
      <c r="UUJ896" s="156"/>
      <c r="UUK896" s="156"/>
      <c r="UUL896" s="156"/>
      <c r="UUM896" s="156"/>
      <c r="UUN896" s="156"/>
      <c r="UUO896" s="156"/>
      <c r="UUP896" s="156"/>
      <c r="UUQ896" s="156"/>
      <c r="UUR896" s="156"/>
      <c r="UUS896" s="156"/>
      <c r="UUT896" s="156"/>
      <c r="UUU896" s="156"/>
      <c r="UUV896" s="156"/>
      <c r="UUW896" s="156"/>
      <c r="UUX896" s="156"/>
      <c r="UUY896" s="156"/>
      <c r="UUZ896" s="156"/>
      <c r="UVA896" s="156"/>
      <c r="UVB896" s="156"/>
      <c r="UVC896" s="156"/>
      <c r="UVD896" s="156"/>
      <c r="UVE896" s="156"/>
      <c r="UVF896" s="156"/>
      <c r="UVG896" s="156"/>
      <c r="UVH896" s="156"/>
      <c r="UVI896" s="156"/>
      <c r="UVJ896" s="156"/>
      <c r="UVK896" s="156"/>
      <c r="UVL896" s="156"/>
      <c r="UVM896" s="156"/>
      <c r="UVN896" s="156"/>
      <c r="UVO896" s="156"/>
      <c r="UVP896" s="156"/>
      <c r="UVQ896" s="156"/>
      <c r="UVR896" s="156"/>
      <c r="UVS896" s="156"/>
      <c r="UVT896" s="156"/>
      <c r="UVU896" s="156"/>
      <c r="UVV896" s="156"/>
      <c r="UVW896" s="156"/>
      <c r="UVX896" s="156"/>
      <c r="UVY896" s="156"/>
      <c r="UVZ896" s="156"/>
      <c r="UWA896" s="156"/>
      <c r="UWB896" s="156"/>
      <c r="UWC896" s="156"/>
      <c r="UWD896" s="156"/>
      <c r="UWE896" s="156"/>
      <c r="UWF896" s="156"/>
      <c r="UWG896" s="156"/>
      <c r="UWH896" s="156"/>
      <c r="UWI896" s="156"/>
      <c r="UWJ896" s="156"/>
      <c r="UWK896" s="156"/>
      <c r="UWL896" s="156"/>
      <c r="UWM896" s="156"/>
      <c r="UWN896" s="156"/>
      <c r="UWO896" s="156"/>
      <c r="UWP896" s="156"/>
      <c r="UWQ896" s="156"/>
      <c r="UWR896" s="156"/>
      <c r="UWS896" s="156"/>
      <c r="UWT896" s="156"/>
      <c r="UWU896" s="156"/>
      <c r="UWV896" s="156"/>
      <c r="UWW896" s="156"/>
      <c r="UWX896" s="156"/>
      <c r="UWY896" s="156"/>
      <c r="UWZ896" s="156"/>
      <c r="UXA896" s="156"/>
      <c r="UXB896" s="156"/>
      <c r="UXC896" s="156"/>
      <c r="UXD896" s="156"/>
      <c r="UXE896" s="156"/>
      <c r="UXF896" s="156"/>
      <c r="UXG896" s="156"/>
      <c r="UXH896" s="156"/>
      <c r="UXI896" s="156"/>
      <c r="UXJ896" s="156"/>
      <c r="UXK896" s="156"/>
      <c r="UXL896" s="156"/>
      <c r="UXM896" s="156"/>
      <c r="UXN896" s="156"/>
      <c r="UXO896" s="156"/>
      <c r="UXP896" s="156"/>
      <c r="UXQ896" s="156"/>
      <c r="UXR896" s="156"/>
      <c r="UXS896" s="156"/>
      <c r="UXT896" s="156"/>
      <c r="UXU896" s="156"/>
      <c r="UXV896" s="156"/>
      <c r="UXW896" s="156"/>
      <c r="UXX896" s="156"/>
      <c r="UXY896" s="156"/>
      <c r="UXZ896" s="156"/>
      <c r="UYA896" s="156"/>
      <c r="UYB896" s="156"/>
      <c r="UYC896" s="156"/>
      <c r="UYD896" s="156"/>
      <c r="UYE896" s="156"/>
      <c r="UYF896" s="156"/>
      <c r="UYG896" s="156"/>
      <c r="UYH896" s="156"/>
      <c r="UYI896" s="156"/>
      <c r="UYJ896" s="156"/>
      <c r="UYK896" s="156"/>
      <c r="UYL896" s="156"/>
      <c r="UYM896" s="156"/>
      <c r="UYN896" s="156"/>
      <c r="UYO896" s="156"/>
      <c r="UYP896" s="156"/>
      <c r="UYQ896" s="156"/>
      <c r="UYR896" s="156"/>
      <c r="UYS896" s="156"/>
      <c r="UYT896" s="156"/>
      <c r="UYU896" s="156"/>
      <c r="UYV896" s="156"/>
      <c r="UYW896" s="156"/>
      <c r="UYX896" s="156"/>
      <c r="UYY896" s="156"/>
      <c r="UYZ896" s="156"/>
      <c r="UZA896" s="156"/>
      <c r="UZB896" s="156"/>
      <c r="UZC896" s="156"/>
      <c r="UZD896" s="156"/>
      <c r="UZE896" s="156"/>
      <c r="UZF896" s="156"/>
      <c r="UZG896" s="156"/>
      <c r="UZH896" s="156"/>
      <c r="UZI896" s="156"/>
      <c r="UZJ896" s="156"/>
      <c r="UZK896" s="156"/>
      <c r="UZL896" s="156"/>
      <c r="UZM896" s="156"/>
      <c r="UZN896" s="156"/>
      <c r="UZO896" s="156"/>
      <c r="UZP896" s="156"/>
      <c r="UZQ896" s="156"/>
      <c r="UZR896" s="156"/>
      <c r="UZS896" s="156"/>
      <c r="UZT896" s="156"/>
      <c r="UZU896" s="156"/>
      <c r="UZV896" s="156"/>
      <c r="UZW896" s="156"/>
      <c r="UZX896" s="156"/>
      <c r="UZY896" s="156"/>
      <c r="UZZ896" s="156"/>
      <c r="VAA896" s="156"/>
      <c r="VAB896" s="156"/>
      <c r="VAC896" s="156"/>
      <c r="VAD896" s="156"/>
      <c r="VAE896" s="156"/>
      <c r="VAF896" s="156"/>
      <c r="VAG896" s="156"/>
      <c r="VAH896" s="156"/>
      <c r="VAI896" s="156"/>
      <c r="VAJ896" s="156"/>
      <c r="VAK896" s="156"/>
      <c r="VAL896" s="156"/>
      <c r="VAM896" s="156"/>
      <c r="VAN896" s="156"/>
      <c r="VAO896" s="156"/>
      <c r="VAP896" s="156"/>
      <c r="VAQ896" s="156"/>
      <c r="VAR896" s="156"/>
      <c r="VAS896" s="156"/>
      <c r="VAT896" s="156"/>
      <c r="VAU896" s="156"/>
      <c r="VAV896" s="156"/>
      <c r="VAW896" s="156"/>
      <c r="VAX896" s="156"/>
      <c r="VAY896" s="156"/>
      <c r="VAZ896" s="156"/>
      <c r="VBA896" s="156"/>
      <c r="VBB896" s="156"/>
      <c r="VBC896" s="156"/>
      <c r="VBD896" s="156"/>
      <c r="VBE896" s="156"/>
      <c r="VBF896" s="156"/>
      <c r="VBG896" s="156"/>
      <c r="VBH896" s="156"/>
      <c r="VBI896" s="156"/>
      <c r="VBJ896" s="156"/>
      <c r="VBK896" s="156"/>
      <c r="VBL896" s="156"/>
      <c r="VBM896" s="156"/>
      <c r="VBN896" s="156"/>
      <c r="VBO896" s="156"/>
      <c r="VBP896" s="156"/>
      <c r="VBQ896" s="156"/>
      <c r="VBR896" s="156"/>
      <c r="VBS896" s="156"/>
      <c r="VBT896" s="156"/>
      <c r="VBU896" s="156"/>
      <c r="VBV896" s="156"/>
      <c r="VBW896" s="156"/>
      <c r="VBX896" s="156"/>
      <c r="VBY896" s="156"/>
      <c r="VBZ896" s="156"/>
      <c r="VCA896" s="156"/>
      <c r="VCB896" s="156"/>
      <c r="VCC896" s="156"/>
      <c r="VCD896" s="156"/>
      <c r="VCE896" s="156"/>
      <c r="VCF896" s="156"/>
      <c r="VCG896" s="156"/>
      <c r="VCH896" s="156"/>
      <c r="VCI896" s="156"/>
      <c r="VCJ896" s="156"/>
      <c r="VCK896" s="156"/>
      <c r="VCL896" s="156"/>
      <c r="VCM896" s="156"/>
      <c r="VCN896" s="156"/>
      <c r="VCO896" s="156"/>
      <c r="VCP896" s="156"/>
      <c r="VCQ896" s="156"/>
      <c r="VCR896" s="156"/>
      <c r="VCS896" s="156"/>
      <c r="VCT896" s="156"/>
      <c r="VCU896" s="156"/>
      <c r="VCV896" s="156"/>
      <c r="VCW896" s="156"/>
      <c r="VCX896" s="156"/>
      <c r="VCY896" s="156"/>
      <c r="VCZ896" s="156"/>
      <c r="VDA896" s="156"/>
      <c r="VDB896" s="156"/>
      <c r="VDC896" s="156"/>
      <c r="VDD896" s="156"/>
      <c r="VDE896" s="156"/>
      <c r="VDF896" s="156"/>
      <c r="VDG896" s="156"/>
      <c r="VDH896" s="156"/>
      <c r="VDI896" s="156"/>
      <c r="VDJ896" s="156"/>
      <c r="VDK896" s="156"/>
      <c r="VDL896" s="156"/>
      <c r="VDM896" s="156"/>
      <c r="VDN896" s="156"/>
      <c r="VDO896" s="156"/>
      <c r="VDP896" s="156"/>
      <c r="VDQ896" s="156"/>
      <c r="VDR896" s="156"/>
      <c r="VDS896" s="156"/>
      <c r="VDT896" s="156"/>
      <c r="VDU896" s="156"/>
      <c r="VDV896" s="156"/>
      <c r="VDW896" s="156"/>
      <c r="VDX896" s="156"/>
      <c r="VDY896" s="156"/>
      <c r="VDZ896" s="156"/>
      <c r="VEA896" s="156"/>
      <c r="VEB896" s="156"/>
      <c r="VEC896" s="156"/>
      <c r="VED896" s="156"/>
      <c r="VEE896" s="156"/>
      <c r="VEF896" s="156"/>
      <c r="VEG896" s="156"/>
      <c r="VEH896" s="156"/>
      <c r="VEI896" s="156"/>
      <c r="VEJ896" s="156"/>
      <c r="VEK896" s="156"/>
      <c r="VEL896" s="156"/>
      <c r="VEM896" s="156"/>
      <c r="VEN896" s="156"/>
      <c r="VEO896" s="156"/>
      <c r="VEP896" s="156"/>
      <c r="VEQ896" s="156"/>
      <c r="VER896" s="156"/>
      <c r="VES896" s="156"/>
      <c r="VET896" s="156"/>
      <c r="VEU896" s="156"/>
      <c r="VEV896" s="156"/>
      <c r="VEW896" s="156"/>
      <c r="VEX896" s="156"/>
      <c r="VEY896" s="156"/>
      <c r="VEZ896" s="156"/>
      <c r="VFA896" s="156"/>
      <c r="VFB896" s="156"/>
      <c r="VFC896" s="156"/>
      <c r="VFD896" s="156"/>
      <c r="VFE896" s="156"/>
      <c r="VFF896" s="156"/>
      <c r="VFG896" s="156"/>
      <c r="VFH896" s="156"/>
      <c r="VFI896" s="156"/>
      <c r="VFJ896" s="156"/>
      <c r="VFK896" s="156"/>
      <c r="VFL896" s="156"/>
      <c r="VFM896" s="156"/>
      <c r="VFN896" s="156"/>
      <c r="VFO896" s="156"/>
      <c r="VFP896" s="156"/>
      <c r="VFQ896" s="156"/>
      <c r="VFR896" s="156"/>
      <c r="VFS896" s="156"/>
      <c r="VFT896" s="156"/>
      <c r="VFU896" s="156"/>
      <c r="VFV896" s="156"/>
      <c r="VFW896" s="156"/>
      <c r="VFX896" s="156"/>
      <c r="VFY896" s="156"/>
      <c r="VFZ896" s="156"/>
      <c r="VGA896" s="156"/>
      <c r="VGB896" s="156"/>
      <c r="VGC896" s="156"/>
      <c r="VGD896" s="156"/>
      <c r="VGE896" s="156"/>
      <c r="VGF896" s="156"/>
      <c r="VGG896" s="156"/>
      <c r="VGH896" s="156"/>
      <c r="VGI896" s="156"/>
      <c r="VGJ896" s="156"/>
      <c r="VGK896" s="156"/>
      <c r="VGL896" s="156"/>
      <c r="VGM896" s="156"/>
      <c r="VGN896" s="156"/>
      <c r="VGO896" s="156"/>
      <c r="VGP896" s="156"/>
      <c r="VGQ896" s="156"/>
      <c r="VGR896" s="156"/>
      <c r="VGS896" s="156"/>
      <c r="VGT896" s="156"/>
      <c r="VGU896" s="156"/>
      <c r="VGV896" s="156"/>
      <c r="VGW896" s="156"/>
      <c r="VGX896" s="156"/>
      <c r="VGY896" s="156"/>
      <c r="VGZ896" s="156"/>
      <c r="VHA896" s="156"/>
      <c r="VHB896" s="156"/>
      <c r="VHC896" s="156"/>
      <c r="VHD896" s="156"/>
      <c r="VHE896" s="156"/>
      <c r="VHF896" s="156"/>
      <c r="VHG896" s="156"/>
      <c r="VHH896" s="156"/>
      <c r="VHI896" s="156"/>
      <c r="VHJ896" s="156"/>
      <c r="VHK896" s="156"/>
      <c r="VHL896" s="156"/>
      <c r="VHM896" s="156"/>
      <c r="VHN896" s="156"/>
      <c r="VHO896" s="156"/>
      <c r="VHP896" s="156"/>
      <c r="VHQ896" s="156"/>
      <c r="VHR896" s="156"/>
      <c r="VHS896" s="156"/>
      <c r="VHT896" s="156"/>
      <c r="VHU896" s="156"/>
      <c r="VHV896" s="156"/>
      <c r="VHW896" s="156"/>
      <c r="VHX896" s="156"/>
      <c r="VHY896" s="156"/>
      <c r="VHZ896" s="156"/>
      <c r="VIA896" s="156"/>
      <c r="VIB896" s="156"/>
      <c r="VIC896" s="156"/>
      <c r="VID896" s="156"/>
      <c r="VIE896" s="156"/>
      <c r="VIF896" s="156"/>
      <c r="VIG896" s="156"/>
      <c r="VIH896" s="156"/>
      <c r="VII896" s="156"/>
      <c r="VIJ896" s="156"/>
      <c r="VIK896" s="156"/>
      <c r="VIL896" s="156"/>
      <c r="VIM896" s="156"/>
      <c r="VIN896" s="156"/>
      <c r="VIO896" s="156"/>
      <c r="VIP896" s="156"/>
      <c r="VIQ896" s="156"/>
      <c r="VIR896" s="156"/>
      <c r="VIS896" s="156"/>
      <c r="VIT896" s="156"/>
      <c r="VIU896" s="156"/>
      <c r="VIV896" s="156"/>
      <c r="VIW896" s="156"/>
      <c r="VIX896" s="156"/>
      <c r="VIY896" s="156"/>
      <c r="VIZ896" s="156"/>
      <c r="VJA896" s="156"/>
      <c r="VJB896" s="156"/>
      <c r="VJC896" s="156"/>
      <c r="VJD896" s="156"/>
      <c r="VJE896" s="156"/>
      <c r="VJF896" s="156"/>
      <c r="VJG896" s="156"/>
      <c r="VJH896" s="156"/>
      <c r="VJI896" s="156"/>
      <c r="VJJ896" s="156"/>
      <c r="VJK896" s="156"/>
      <c r="VJL896" s="156"/>
      <c r="VJM896" s="156"/>
      <c r="VJN896" s="156"/>
      <c r="VJO896" s="156"/>
      <c r="VJP896" s="156"/>
      <c r="VJQ896" s="156"/>
      <c r="VJR896" s="156"/>
      <c r="VJS896" s="156"/>
      <c r="VJT896" s="156"/>
      <c r="VJU896" s="156"/>
      <c r="VJV896" s="156"/>
      <c r="VJW896" s="156"/>
      <c r="VJX896" s="156"/>
      <c r="VJY896" s="156"/>
      <c r="VJZ896" s="156"/>
      <c r="VKA896" s="156"/>
      <c r="VKB896" s="156"/>
      <c r="VKC896" s="156"/>
      <c r="VKD896" s="156"/>
      <c r="VKE896" s="156"/>
      <c r="VKF896" s="156"/>
      <c r="VKG896" s="156"/>
      <c r="VKH896" s="156"/>
      <c r="VKI896" s="156"/>
      <c r="VKJ896" s="156"/>
      <c r="VKK896" s="156"/>
      <c r="VKL896" s="156"/>
      <c r="VKM896" s="156"/>
      <c r="VKN896" s="156"/>
      <c r="VKO896" s="156"/>
      <c r="VKP896" s="156"/>
      <c r="VKQ896" s="156"/>
      <c r="VKR896" s="156"/>
      <c r="VKS896" s="156"/>
      <c r="VKT896" s="156"/>
      <c r="VKU896" s="156"/>
      <c r="VKV896" s="156"/>
      <c r="VKW896" s="156"/>
      <c r="VKX896" s="156"/>
      <c r="VKY896" s="156"/>
      <c r="VKZ896" s="156"/>
      <c r="VLA896" s="156"/>
      <c r="VLB896" s="156"/>
      <c r="VLC896" s="156"/>
      <c r="VLD896" s="156"/>
      <c r="VLE896" s="156"/>
      <c r="VLF896" s="156"/>
      <c r="VLG896" s="156"/>
      <c r="VLH896" s="156"/>
      <c r="VLI896" s="156"/>
      <c r="VLJ896" s="156"/>
      <c r="VLK896" s="156"/>
      <c r="VLL896" s="156"/>
      <c r="VLM896" s="156"/>
      <c r="VLN896" s="156"/>
      <c r="VLO896" s="156"/>
      <c r="VLP896" s="156"/>
      <c r="VLQ896" s="156"/>
      <c r="VLR896" s="156"/>
      <c r="VLS896" s="156"/>
      <c r="VLT896" s="156"/>
      <c r="VLU896" s="156"/>
      <c r="VLV896" s="156"/>
      <c r="VLW896" s="156"/>
      <c r="VLX896" s="156"/>
      <c r="VLY896" s="156"/>
      <c r="VLZ896" s="156"/>
      <c r="VMA896" s="156"/>
      <c r="VMB896" s="156"/>
      <c r="VMC896" s="156"/>
      <c r="VMD896" s="156"/>
      <c r="VME896" s="156"/>
      <c r="VMF896" s="156"/>
      <c r="VMG896" s="156"/>
      <c r="VMH896" s="156"/>
      <c r="VMI896" s="156"/>
      <c r="VMJ896" s="156"/>
      <c r="VMK896" s="156"/>
      <c r="VML896" s="156"/>
      <c r="VMM896" s="156"/>
      <c r="VMN896" s="156"/>
      <c r="VMO896" s="156"/>
      <c r="VMP896" s="156"/>
      <c r="VMQ896" s="156"/>
      <c r="VMR896" s="156"/>
      <c r="VMS896" s="156"/>
      <c r="VMT896" s="156"/>
      <c r="VMU896" s="156"/>
      <c r="VMV896" s="156"/>
      <c r="VMW896" s="156"/>
      <c r="VMX896" s="156"/>
      <c r="VMY896" s="156"/>
      <c r="VMZ896" s="156"/>
      <c r="VNA896" s="156"/>
      <c r="VNB896" s="156"/>
      <c r="VNC896" s="156"/>
      <c r="VND896" s="156"/>
      <c r="VNE896" s="156"/>
      <c r="VNF896" s="156"/>
      <c r="VNG896" s="156"/>
      <c r="VNH896" s="156"/>
      <c r="VNI896" s="156"/>
      <c r="VNJ896" s="156"/>
      <c r="VNK896" s="156"/>
      <c r="VNL896" s="156"/>
      <c r="VNM896" s="156"/>
      <c r="VNN896" s="156"/>
      <c r="VNO896" s="156"/>
      <c r="VNP896" s="156"/>
      <c r="VNQ896" s="156"/>
      <c r="VNR896" s="156"/>
      <c r="VNS896" s="156"/>
      <c r="VNT896" s="156"/>
      <c r="VNU896" s="156"/>
      <c r="VNV896" s="156"/>
      <c r="VNW896" s="156"/>
      <c r="VNX896" s="156"/>
      <c r="VNY896" s="156"/>
      <c r="VNZ896" s="156"/>
      <c r="VOA896" s="156"/>
      <c r="VOB896" s="156"/>
      <c r="VOC896" s="156"/>
      <c r="VOD896" s="156"/>
      <c r="VOE896" s="156"/>
      <c r="VOF896" s="156"/>
      <c r="VOG896" s="156"/>
      <c r="VOH896" s="156"/>
      <c r="VOI896" s="156"/>
      <c r="VOJ896" s="156"/>
      <c r="VOK896" s="156"/>
      <c r="VOL896" s="156"/>
      <c r="VOM896" s="156"/>
      <c r="VON896" s="156"/>
      <c r="VOO896" s="156"/>
      <c r="VOP896" s="156"/>
      <c r="VOQ896" s="156"/>
      <c r="VOR896" s="156"/>
      <c r="VOS896" s="156"/>
      <c r="VOT896" s="156"/>
      <c r="VOU896" s="156"/>
      <c r="VOV896" s="156"/>
      <c r="VOW896" s="156"/>
      <c r="VOX896" s="156"/>
      <c r="VOY896" s="156"/>
      <c r="VOZ896" s="156"/>
      <c r="VPA896" s="156"/>
      <c r="VPB896" s="156"/>
      <c r="VPC896" s="156"/>
      <c r="VPD896" s="156"/>
      <c r="VPE896" s="156"/>
      <c r="VPF896" s="156"/>
      <c r="VPG896" s="156"/>
      <c r="VPH896" s="156"/>
      <c r="VPI896" s="156"/>
      <c r="VPJ896" s="156"/>
      <c r="VPK896" s="156"/>
      <c r="VPL896" s="156"/>
      <c r="VPM896" s="156"/>
      <c r="VPN896" s="156"/>
      <c r="VPO896" s="156"/>
      <c r="VPP896" s="156"/>
      <c r="VPQ896" s="156"/>
      <c r="VPR896" s="156"/>
      <c r="VPS896" s="156"/>
      <c r="VPT896" s="156"/>
      <c r="VPU896" s="156"/>
      <c r="VPV896" s="156"/>
      <c r="VPW896" s="156"/>
      <c r="VPX896" s="156"/>
      <c r="VPY896" s="156"/>
      <c r="VPZ896" s="156"/>
      <c r="VQA896" s="156"/>
      <c r="VQB896" s="156"/>
      <c r="VQC896" s="156"/>
      <c r="VQD896" s="156"/>
      <c r="VQE896" s="156"/>
      <c r="VQF896" s="156"/>
      <c r="VQG896" s="156"/>
      <c r="VQH896" s="156"/>
      <c r="VQI896" s="156"/>
      <c r="VQJ896" s="156"/>
      <c r="VQK896" s="156"/>
      <c r="VQL896" s="156"/>
      <c r="VQM896" s="156"/>
      <c r="VQN896" s="156"/>
      <c r="VQO896" s="156"/>
      <c r="VQP896" s="156"/>
      <c r="VQQ896" s="156"/>
      <c r="VQR896" s="156"/>
      <c r="VQS896" s="156"/>
      <c r="VQT896" s="156"/>
      <c r="VQU896" s="156"/>
      <c r="VQV896" s="156"/>
      <c r="VQW896" s="156"/>
      <c r="VQX896" s="156"/>
      <c r="VQY896" s="156"/>
      <c r="VQZ896" s="156"/>
      <c r="VRA896" s="156"/>
      <c r="VRB896" s="156"/>
      <c r="VRC896" s="156"/>
      <c r="VRD896" s="156"/>
      <c r="VRE896" s="156"/>
      <c r="VRF896" s="156"/>
      <c r="VRG896" s="156"/>
      <c r="VRH896" s="156"/>
      <c r="VRI896" s="156"/>
      <c r="VRJ896" s="156"/>
      <c r="VRK896" s="156"/>
      <c r="VRL896" s="156"/>
      <c r="VRM896" s="156"/>
      <c r="VRN896" s="156"/>
      <c r="VRO896" s="156"/>
      <c r="VRP896" s="156"/>
      <c r="VRQ896" s="156"/>
      <c r="VRR896" s="156"/>
      <c r="VRS896" s="156"/>
      <c r="VRT896" s="156"/>
      <c r="VRU896" s="156"/>
      <c r="VRV896" s="156"/>
      <c r="VRW896" s="156"/>
      <c r="VRX896" s="156"/>
      <c r="VRY896" s="156"/>
      <c r="VRZ896" s="156"/>
      <c r="VSA896" s="156"/>
      <c r="VSB896" s="156"/>
      <c r="VSC896" s="156"/>
      <c r="VSD896" s="156"/>
      <c r="VSE896" s="156"/>
      <c r="VSF896" s="156"/>
      <c r="VSG896" s="156"/>
      <c r="VSH896" s="156"/>
      <c r="VSI896" s="156"/>
      <c r="VSJ896" s="156"/>
      <c r="VSK896" s="156"/>
      <c r="VSL896" s="156"/>
      <c r="VSM896" s="156"/>
      <c r="VSN896" s="156"/>
      <c r="VSO896" s="156"/>
      <c r="VSP896" s="156"/>
      <c r="VSQ896" s="156"/>
      <c r="VSR896" s="156"/>
      <c r="VSS896" s="156"/>
      <c r="VST896" s="156"/>
      <c r="VSU896" s="156"/>
      <c r="VSV896" s="156"/>
      <c r="VSW896" s="156"/>
      <c r="VSX896" s="156"/>
      <c r="VSY896" s="156"/>
      <c r="VSZ896" s="156"/>
      <c r="VTA896" s="156"/>
      <c r="VTB896" s="156"/>
      <c r="VTC896" s="156"/>
      <c r="VTD896" s="156"/>
      <c r="VTE896" s="156"/>
      <c r="VTF896" s="156"/>
      <c r="VTG896" s="156"/>
      <c r="VTH896" s="156"/>
      <c r="VTI896" s="156"/>
      <c r="VTJ896" s="156"/>
      <c r="VTK896" s="156"/>
      <c r="VTL896" s="156"/>
      <c r="VTM896" s="156"/>
      <c r="VTN896" s="156"/>
      <c r="VTO896" s="156"/>
      <c r="VTP896" s="156"/>
      <c r="VTQ896" s="156"/>
      <c r="VTR896" s="156"/>
      <c r="VTS896" s="156"/>
      <c r="VTT896" s="156"/>
      <c r="VTU896" s="156"/>
      <c r="VTV896" s="156"/>
      <c r="VTW896" s="156"/>
      <c r="VTX896" s="156"/>
      <c r="VTY896" s="156"/>
      <c r="VTZ896" s="156"/>
      <c r="VUA896" s="156"/>
      <c r="VUB896" s="156"/>
      <c r="VUC896" s="156"/>
      <c r="VUD896" s="156"/>
      <c r="VUE896" s="156"/>
      <c r="VUF896" s="156"/>
      <c r="VUG896" s="156"/>
      <c r="VUH896" s="156"/>
      <c r="VUI896" s="156"/>
      <c r="VUJ896" s="156"/>
      <c r="VUK896" s="156"/>
      <c r="VUL896" s="156"/>
      <c r="VUM896" s="156"/>
      <c r="VUN896" s="156"/>
      <c r="VUO896" s="156"/>
      <c r="VUP896" s="156"/>
      <c r="VUQ896" s="156"/>
      <c r="VUR896" s="156"/>
      <c r="VUS896" s="156"/>
      <c r="VUT896" s="156"/>
      <c r="VUU896" s="156"/>
      <c r="VUV896" s="156"/>
      <c r="VUW896" s="156"/>
      <c r="VUX896" s="156"/>
      <c r="VUY896" s="156"/>
      <c r="VUZ896" s="156"/>
      <c r="VVA896" s="156"/>
      <c r="VVB896" s="156"/>
      <c r="VVC896" s="156"/>
      <c r="VVD896" s="156"/>
      <c r="VVE896" s="156"/>
      <c r="VVF896" s="156"/>
      <c r="VVG896" s="156"/>
      <c r="VVH896" s="156"/>
      <c r="VVI896" s="156"/>
      <c r="VVJ896" s="156"/>
      <c r="VVK896" s="156"/>
      <c r="VVL896" s="156"/>
      <c r="VVM896" s="156"/>
      <c r="VVN896" s="156"/>
      <c r="VVO896" s="156"/>
      <c r="VVP896" s="156"/>
      <c r="VVQ896" s="156"/>
      <c r="VVR896" s="156"/>
      <c r="VVS896" s="156"/>
      <c r="VVT896" s="156"/>
      <c r="VVU896" s="156"/>
      <c r="VVV896" s="156"/>
      <c r="VVW896" s="156"/>
      <c r="VVX896" s="156"/>
      <c r="VVY896" s="156"/>
      <c r="VVZ896" s="156"/>
      <c r="VWA896" s="156"/>
      <c r="VWB896" s="156"/>
      <c r="VWC896" s="156"/>
      <c r="VWD896" s="156"/>
      <c r="VWE896" s="156"/>
      <c r="VWF896" s="156"/>
      <c r="VWG896" s="156"/>
      <c r="VWH896" s="156"/>
      <c r="VWI896" s="156"/>
      <c r="VWJ896" s="156"/>
      <c r="VWK896" s="156"/>
      <c r="VWL896" s="156"/>
      <c r="VWM896" s="156"/>
      <c r="VWN896" s="156"/>
      <c r="VWO896" s="156"/>
      <c r="VWP896" s="156"/>
      <c r="VWQ896" s="156"/>
      <c r="VWR896" s="156"/>
      <c r="VWS896" s="156"/>
      <c r="VWT896" s="156"/>
      <c r="VWU896" s="156"/>
      <c r="VWV896" s="156"/>
      <c r="VWW896" s="156"/>
      <c r="VWX896" s="156"/>
      <c r="VWY896" s="156"/>
      <c r="VWZ896" s="156"/>
      <c r="VXA896" s="156"/>
      <c r="VXB896" s="156"/>
      <c r="VXC896" s="156"/>
      <c r="VXD896" s="156"/>
      <c r="VXE896" s="156"/>
      <c r="VXF896" s="156"/>
      <c r="VXG896" s="156"/>
      <c r="VXH896" s="156"/>
      <c r="VXI896" s="156"/>
      <c r="VXJ896" s="156"/>
      <c r="VXK896" s="156"/>
      <c r="VXL896" s="156"/>
      <c r="VXM896" s="156"/>
      <c r="VXN896" s="156"/>
      <c r="VXO896" s="156"/>
      <c r="VXP896" s="156"/>
      <c r="VXQ896" s="156"/>
      <c r="VXR896" s="156"/>
      <c r="VXS896" s="156"/>
      <c r="VXT896" s="156"/>
      <c r="VXU896" s="156"/>
      <c r="VXV896" s="156"/>
      <c r="VXW896" s="156"/>
      <c r="VXX896" s="156"/>
      <c r="VXY896" s="156"/>
      <c r="VXZ896" s="156"/>
      <c r="VYA896" s="156"/>
      <c r="VYB896" s="156"/>
      <c r="VYC896" s="156"/>
      <c r="VYD896" s="156"/>
      <c r="VYE896" s="156"/>
      <c r="VYF896" s="156"/>
      <c r="VYG896" s="156"/>
      <c r="VYH896" s="156"/>
      <c r="VYI896" s="156"/>
      <c r="VYJ896" s="156"/>
      <c r="VYK896" s="156"/>
      <c r="VYL896" s="156"/>
      <c r="VYM896" s="156"/>
      <c r="VYN896" s="156"/>
      <c r="VYO896" s="156"/>
      <c r="VYP896" s="156"/>
      <c r="VYQ896" s="156"/>
      <c r="VYR896" s="156"/>
      <c r="VYS896" s="156"/>
      <c r="VYT896" s="156"/>
      <c r="VYU896" s="156"/>
      <c r="VYV896" s="156"/>
      <c r="VYW896" s="156"/>
      <c r="VYX896" s="156"/>
      <c r="VYY896" s="156"/>
      <c r="VYZ896" s="156"/>
      <c r="VZA896" s="156"/>
      <c r="VZB896" s="156"/>
      <c r="VZC896" s="156"/>
      <c r="VZD896" s="156"/>
      <c r="VZE896" s="156"/>
      <c r="VZF896" s="156"/>
      <c r="VZG896" s="156"/>
      <c r="VZH896" s="156"/>
      <c r="VZI896" s="156"/>
      <c r="VZJ896" s="156"/>
      <c r="VZK896" s="156"/>
      <c r="VZL896" s="156"/>
      <c r="VZM896" s="156"/>
      <c r="VZN896" s="156"/>
      <c r="VZO896" s="156"/>
      <c r="VZP896" s="156"/>
      <c r="VZQ896" s="156"/>
      <c r="VZR896" s="156"/>
      <c r="VZS896" s="156"/>
      <c r="VZT896" s="156"/>
      <c r="VZU896" s="156"/>
      <c r="VZV896" s="156"/>
      <c r="VZW896" s="156"/>
      <c r="VZX896" s="156"/>
      <c r="VZY896" s="156"/>
      <c r="VZZ896" s="156"/>
      <c r="WAA896" s="156"/>
      <c r="WAB896" s="156"/>
      <c r="WAC896" s="156"/>
      <c r="WAD896" s="156"/>
      <c r="WAE896" s="156"/>
      <c r="WAF896" s="156"/>
      <c r="WAG896" s="156"/>
      <c r="WAH896" s="156"/>
      <c r="WAI896" s="156"/>
      <c r="WAJ896" s="156"/>
      <c r="WAK896" s="156"/>
      <c r="WAL896" s="156"/>
      <c r="WAM896" s="156"/>
      <c r="WAN896" s="156"/>
      <c r="WAO896" s="156"/>
      <c r="WAP896" s="156"/>
      <c r="WAQ896" s="156"/>
      <c r="WAR896" s="156"/>
      <c r="WAS896" s="156"/>
      <c r="WAT896" s="156"/>
      <c r="WAU896" s="156"/>
      <c r="WAV896" s="156"/>
      <c r="WAW896" s="156"/>
      <c r="WAX896" s="156"/>
      <c r="WAY896" s="156"/>
      <c r="WAZ896" s="156"/>
      <c r="WBA896" s="156"/>
      <c r="WBB896" s="156"/>
      <c r="WBC896" s="156"/>
      <c r="WBD896" s="156"/>
      <c r="WBE896" s="156"/>
      <c r="WBF896" s="156"/>
      <c r="WBG896" s="156"/>
      <c r="WBH896" s="156"/>
      <c r="WBI896" s="156"/>
      <c r="WBJ896" s="156"/>
      <c r="WBK896" s="156"/>
      <c r="WBL896" s="156"/>
      <c r="WBM896" s="156"/>
      <c r="WBN896" s="156"/>
      <c r="WBO896" s="156"/>
      <c r="WBP896" s="156"/>
      <c r="WBQ896" s="156"/>
      <c r="WBR896" s="156"/>
      <c r="WBS896" s="156"/>
      <c r="WBT896" s="156"/>
      <c r="WBU896" s="156"/>
      <c r="WBV896" s="156"/>
      <c r="WBW896" s="156"/>
      <c r="WBX896" s="156"/>
      <c r="WBY896" s="156"/>
      <c r="WBZ896" s="156"/>
      <c r="WCA896" s="156"/>
      <c r="WCB896" s="156"/>
      <c r="WCC896" s="156"/>
      <c r="WCD896" s="156"/>
      <c r="WCE896" s="156"/>
      <c r="WCF896" s="156"/>
      <c r="WCG896" s="156"/>
      <c r="WCH896" s="156"/>
      <c r="WCI896" s="156"/>
      <c r="WCJ896" s="156"/>
      <c r="WCK896" s="156"/>
      <c r="WCL896" s="156"/>
      <c r="WCM896" s="156"/>
      <c r="WCN896" s="156"/>
      <c r="WCO896" s="156"/>
      <c r="WCP896" s="156"/>
      <c r="WCQ896" s="156"/>
      <c r="WCR896" s="156"/>
      <c r="WCS896" s="156"/>
      <c r="WCT896" s="156"/>
      <c r="WCU896" s="156"/>
      <c r="WCV896" s="156"/>
      <c r="WCW896" s="156"/>
      <c r="WCX896" s="156"/>
      <c r="WCY896" s="156"/>
      <c r="WCZ896" s="156"/>
      <c r="WDA896" s="156"/>
      <c r="WDB896" s="156"/>
      <c r="WDC896" s="156"/>
      <c r="WDD896" s="156"/>
      <c r="WDE896" s="156"/>
      <c r="WDF896" s="156"/>
      <c r="WDG896" s="156"/>
      <c r="WDH896" s="156"/>
      <c r="WDI896" s="156"/>
      <c r="WDJ896" s="156"/>
      <c r="WDK896" s="156"/>
      <c r="WDL896" s="156"/>
      <c r="WDM896" s="156"/>
      <c r="WDN896" s="156"/>
      <c r="WDO896" s="156"/>
      <c r="WDP896" s="156"/>
      <c r="WDQ896" s="156"/>
      <c r="WDR896" s="156"/>
      <c r="WDS896" s="156"/>
      <c r="WDT896" s="156"/>
      <c r="WDU896" s="156"/>
      <c r="WDV896" s="156"/>
      <c r="WDW896" s="156"/>
      <c r="WDX896" s="156"/>
      <c r="WDY896" s="156"/>
      <c r="WDZ896" s="156"/>
      <c r="WEA896" s="156"/>
      <c r="WEB896" s="156"/>
      <c r="WEC896" s="156"/>
      <c r="WED896" s="156"/>
      <c r="WEE896" s="156"/>
      <c r="WEF896" s="156"/>
      <c r="WEG896" s="156"/>
      <c r="WEH896" s="156"/>
      <c r="WEI896" s="156"/>
      <c r="WEJ896" s="156"/>
      <c r="WEK896" s="156"/>
      <c r="WEL896" s="156"/>
      <c r="WEM896" s="156"/>
      <c r="WEN896" s="156"/>
      <c r="WEO896" s="156"/>
      <c r="WEP896" s="156"/>
      <c r="WEQ896" s="156"/>
      <c r="WER896" s="156"/>
      <c r="WES896" s="156"/>
      <c r="WET896" s="156"/>
      <c r="WEU896" s="156"/>
      <c r="WEV896" s="156"/>
      <c r="WEW896" s="156"/>
      <c r="WEX896" s="156"/>
      <c r="WEY896" s="156"/>
      <c r="WEZ896" s="156"/>
      <c r="WFA896" s="156"/>
      <c r="WFB896" s="156"/>
      <c r="WFC896" s="156"/>
      <c r="WFD896" s="156"/>
      <c r="WFE896" s="156"/>
      <c r="WFF896" s="156"/>
      <c r="WFG896" s="156"/>
      <c r="WFH896" s="156"/>
      <c r="WFI896" s="156"/>
      <c r="WFJ896" s="156"/>
      <c r="WFK896" s="156"/>
      <c r="WFL896" s="156"/>
      <c r="WFM896" s="156"/>
      <c r="WFN896" s="156"/>
      <c r="WFO896" s="156"/>
      <c r="WFP896" s="156"/>
      <c r="WFQ896" s="156"/>
      <c r="WFR896" s="156"/>
      <c r="WFS896" s="156"/>
      <c r="WFT896" s="156"/>
      <c r="WFU896" s="156"/>
      <c r="WFV896" s="156"/>
      <c r="WFW896" s="156"/>
      <c r="WFX896" s="156"/>
      <c r="WFY896" s="156"/>
      <c r="WFZ896" s="156"/>
      <c r="WGA896" s="156"/>
      <c r="WGB896" s="156"/>
      <c r="WGC896" s="156"/>
      <c r="WGD896" s="156"/>
      <c r="WGE896" s="156"/>
      <c r="WGF896" s="156"/>
      <c r="WGG896" s="156"/>
      <c r="WGH896" s="156"/>
      <c r="WGI896" s="156"/>
      <c r="WGJ896" s="156"/>
      <c r="WGK896" s="156"/>
      <c r="WGL896" s="156"/>
      <c r="WGM896" s="156"/>
      <c r="WGN896" s="156"/>
      <c r="WGO896" s="156"/>
      <c r="WGP896" s="156"/>
      <c r="WGQ896" s="156"/>
      <c r="WGR896" s="156"/>
      <c r="WGS896" s="156"/>
      <c r="WGT896" s="156"/>
      <c r="WGU896" s="156"/>
      <c r="WGV896" s="156"/>
      <c r="WGW896" s="156"/>
      <c r="WGX896" s="156"/>
      <c r="WGY896" s="156"/>
      <c r="WGZ896" s="156"/>
      <c r="WHA896" s="156"/>
      <c r="WHB896" s="156"/>
      <c r="WHC896" s="156"/>
      <c r="WHD896" s="156"/>
      <c r="WHE896" s="156"/>
      <c r="WHF896" s="156"/>
      <c r="WHG896" s="156"/>
      <c r="WHH896" s="156"/>
      <c r="WHI896" s="156"/>
      <c r="WHJ896" s="156"/>
      <c r="WHK896" s="156"/>
      <c r="WHL896" s="156"/>
      <c r="WHM896" s="156"/>
      <c r="WHN896" s="156"/>
      <c r="WHO896" s="156"/>
      <c r="WHP896" s="156"/>
      <c r="WHQ896" s="156"/>
      <c r="WHR896" s="156"/>
      <c r="WHS896" s="156"/>
      <c r="WHT896" s="156"/>
      <c r="WHU896" s="156"/>
      <c r="WHV896" s="156"/>
      <c r="WHW896" s="156"/>
      <c r="WHX896" s="156"/>
      <c r="WHY896" s="156"/>
      <c r="WHZ896" s="156"/>
      <c r="WIA896" s="156"/>
      <c r="WIB896" s="156"/>
      <c r="WIC896" s="156"/>
      <c r="WID896" s="156"/>
      <c r="WIE896" s="156"/>
      <c r="WIF896" s="156"/>
      <c r="WIG896" s="156"/>
      <c r="WIH896" s="156"/>
      <c r="WII896" s="156"/>
      <c r="WIJ896" s="156"/>
      <c r="WIK896" s="156"/>
      <c r="WIL896" s="156"/>
      <c r="WIM896" s="156"/>
      <c r="WIN896" s="156"/>
      <c r="WIO896" s="156"/>
      <c r="WIP896" s="156"/>
      <c r="WIQ896" s="156"/>
      <c r="WIR896" s="156"/>
      <c r="WIS896" s="156"/>
      <c r="WIT896" s="156"/>
      <c r="WIU896" s="156"/>
      <c r="WIV896" s="156"/>
      <c r="WIW896" s="156"/>
      <c r="WIX896" s="156"/>
      <c r="WIY896" s="156"/>
      <c r="WIZ896" s="156"/>
      <c r="WJA896" s="156"/>
      <c r="WJB896" s="156"/>
      <c r="WJC896" s="156"/>
      <c r="WJD896" s="156"/>
      <c r="WJE896" s="156"/>
      <c r="WJF896" s="156"/>
      <c r="WJG896" s="156"/>
      <c r="WJH896" s="156"/>
      <c r="WJI896" s="156"/>
      <c r="WJJ896" s="156"/>
      <c r="WJK896" s="156"/>
      <c r="WJL896" s="156"/>
      <c r="WJM896" s="156"/>
      <c r="WJN896" s="156"/>
      <c r="WJO896" s="156"/>
      <c r="WJP896" s="156"/>
      <c r="WJQ896" s="156"/>
      <c r="WJR896" s="156"/>
      <c r="WJS896" s="156"/>
      <c r="WJT896" s="156"/>
      <c r="WJU896" s="156"/>
      <c r="WJV896" s="156"/>
      <c r="WJW896" s="156"/>
      <c r="WJX896" s="156"/>
      <c r="WJY896" s="156"/>
      <c r="WJZ896" s="156"/>
      <c r="WKA896" s="156"/>
      <c r="WKB896" s="156"/>
      <c r="WKC896" s="156"/>
      <c r="WKD896" s="156"/>
      <c r="WKE896" s="156"/>
      <c r="WKF896" s="156"/>
      <c r="WKG896" s="156"/>
      <c r="WKH896" s="156"/>
      <c r="WKI896" s="156"/>
      <c r="WKJ896" s="156"/>
      <c r="WKK896" s="156"/>
      <c r="WKL896" s="156"/>
      <c r="WKM896" s="156"/>
      <c r="WKN896" s="156"/>
      <c r="WKO896" s="156"/>
      <c r="WKP896" s="156"/>
      <c r="WKQ896" s="156"/>
      <c r="WKR896" s="156"/>
      <c r="WKS896" s="156"/>
      <c r="WKT896" s="156"/>
      <c r="WKU896" s="156"/>
      <c r="WKV896" s="156"/>
      <c r="WKW896" s="156"/>
      <c r="WKX896" s="156"/>
      <c r="WKY896" s="156"/>
      <c r="WKZ896" s="156"/>
      <c r="WLA896" s="156"/>
      <c r="WLB896" s="156"/>
      <c r="WLC896" s="156"/>
      <c r="WLD896" s="156"/>
      <c r="WLE896" s="156"/>
      <c r="WLF896" s="156"/>
      <c r="WLG896" s="156"/>
      <c r="WLH896" s="156"/>
      <c r="WLI896" s="156"/>
      <c r="WLJ896" s="156"/>
      <c r="WLK896" s="156"/>
      <c r="WLL896" s="156"/>
      <c r="WLM896" s="156"/>
      <c r="WLN896" s="156"/>
      <c r="WLO896" s="156"/>
      <c r="WLP896" s="156"/>
      <c r="WLQ896" s="156"/>
      <c r="WLR896" s="156"/>
      <c r="WLS896" s="156"/>
      <c r="WLT896" s="156"/>
      <c r="WLU896" s="156"/>
      <c r="WLV896" s="156"/>
      <c r="WLW896" s="156"/>
      <c r="WLX896" s="156"/>
      <c r="WLY896" s="156"/>
      <c r="WLZ896" s="156"/>
      <c r="WMA896" s="156"/>
      <c r="WMB896" s="156"/>
      <c r="WMC896" s="156"/>
      <c r="WMD896" s="156"/>
      <c r="WME896" s="156"/>
      <c r="WMF896" s="156"/>
      <c r="WMG896" s="156"/>
      <c r="WMH896" s="156"/>
      <c r="WMI896" s="156"/>
      <c r="WMJ896" s="156"/>
      <c r="WMK896" s="156"/>
      <c r="WML896" s="156"/>
      <c r="WMM896" s="156"/>
      <c r="WMN896" s="156"/>
      <c r="WMO896" s="156"/>
      <c r="WMP896" s="156"/>
      <c r="WMQ896" s="156"/>
      <c r="WMR896" s="156"/>
      <c r="WMS896" s="156"/>
      <c r="WMT896" s="156"/>
      <c r="WMU896" s="156"/>
      <c r="WMV896" s="156"/>
      <c r="WMW896" s="156"/>
      <c r="WMX896" s="156"/>
      <c r="WMY896" s="156"/>
      <c r="WMZ896" s="156"/>
      <c r="WNA896" s="156"/>
      <c r="WNB896" s="156"/>
      <c r="WNC896" s="156"/>
      <c r="WND896" s="156"/>
      <c r="WNE896" s="156"/>
      <c r="WNF896" s="156"/>
      <c r="WNG896" s="156"/>
      <c r="WNH896" s="156"/>
      <c r="WNI896" s="156"/>
      <c r="WNJ896" s="156"/>
      <c r="WNK896" s="156"/>
      <c r="WNL896" s="156"/>
      <c r="WNM896" s="156"/>
      <c r="WNN896" s="156"/>
      <c r="WNO896" s="156"/>
      <c r="WNP896" s="156"/>
      <c r="WNQ896" s="156"/>
      <c r="WNR896" s="156"/>
      <c r="WNS896" s="156"/>
      <c r="WNT896" s="156"/>
      <c r="WNU896" s="156"/>
      <c r="WNV896" s="156"/>
      <c r="WNW896" s="156"/>
      <c r="WNX896" s="156"/>
      <c r="WNY896" s="156"/>
      <c r="WNZ896" s="156"/>
      <c r="WOA896" s="156"/>
      <c r="WOB896" s="156"/>
      <c r="WOC896" s="156"/>
      <c r="WOD896" s="156"/>
      <c r="WOE896" s="156"/>
      <c r="WOF896" s="156"/>
      <c r="WOG896" s="156"/>
      <c r="WOH896" s="156"/>
      <c r="WOI896" s="156"/>
      <c r="WOJ896" s="156"/>
      <c r="WOK896" s="156"/>
      <c r="WOL896" s="156"/>
      <c r="WOM896" s="156"/>
      <c r="WON896" s="156"/>
      <c r="WOO896" s="156"/>
      <c r="WOP896" s="156"/>
      <c r="WOQ896" s="156"/>
      <c r="WOR896" s="156"/>
      <c r="WOS896" s="156"/>
      <c r="WOT896" s="156"/>
      <c r="WOU896" s="156"/>
      <c r="WOV896" s="156"/>
      <c r="WOW896" s="156"/>
      <c r="WOX896" s="156"/>
      <c r="WOY896" s="156"/>
      <c r="WOZ896" s="156"/>
      <c r="WPA896" s="156"/>
      <c r="WPB896" s="156"/>
      <c r="WPC896" s="156"/>
      <c r="WPD896" s="156"/>
      <c r="WPE896" s="156"/>
      <c r="WPF896" s="156"/>
      <c r="WPG896" s="156"/>
      <c r="WPH896" s="156"/>
      <c r="WPI896" s="156"/>
      <c r="WPJ896" s="156"/>
      <c r="WPK896" s="156"/>
      <c r="WPL896" s="156"/>
      <c r="WPM896" s="156"/>
      <c r="WPN896" s="156"/>
      <c r="WPO896" s="156"/>
      <c r="WPP896" s="156"/>
      <c r="WPQ896" s="156"/>
      <c r="WPR896" s="156"/>
      <c r="WPS896" s="156"/>
      <c r="WPT896" s="156"/>
      <c r="WPU896" s="156"/>
      <c r="WPV896" s="156"/>
      <c r="WPW896" s="156"/>
      <c r="WPX896" s="156"/>
      <c r="WPY896" s="156"/>
      <c r="WPZ896" s="156"/>
      <c r="WQA896" s="156"/>
      <c r="WQB896" s="156"/>
      <c r="WQC896" s="156"/>
      <c r="WQD896" s="156"/>
      <c r="WQE896" s="156"/>
      <c r="WQF896" s="156"/>
      <c r="WQG896" s="156"/>
      <c r="WQH896" s="156"/>
      <c r="WQI896" s="156"/>
      <c r="WQJ896" s="156"/>
      <c r="WQK896" s="156"/>
      <c r="WQL896" s="156"/>
      <c r="WQM896" s="156"/>
      <c r="WQN896" s="156"/>
      <c r="WQO896" s="156"/>
      <c r="WQP896" s="156"/>
      <c r="WQQ896" s="156"/>
      <c r="WQR896" s="156"/>
      <c r="WQS896" s="156"/>
      <c r="WQT896" s="156"/>
      <c r="WQU896" s="156"/>
      <c r="WQV896" s="156"/>
      <c r="WQW896" s="156"/>
      <c r="WQX896" s="156"/>
      <c r="WQY896" s="156"/>
      <c r="WQZ896" s="156"/>
      <c r="WRA896" s="156"/>
      <c r="WRB896" s="156"/>
      <c r="WRC896" s="156"/>
      <c r="WRD896" s="156"/>
      <c r="WRE896" s="156"/>
      <c r="WRF896" s="156"/>
      <c r="WRG896" s="156"/>
      <c r="WRH896" s="156"/>
      <c r="WRI896" s="156"/>
      <c r="WRJ896" s="156"/>
      <c r="WRK896" s="156"/>
      <c r="WRL896" s="156"/>
      <c r="WRM896" s="156"/>
      <c r="WRN896" s="156"/>
      <c r="WRO896" s="156"/>
      <c r="WRP896" s="156"/>
      <c r="WRQ896" s="156"/>
      <c r="WRR896" s="156"/>
      <c r="WRS896" s="156"/>
      <c r="WRT896" s="156"/>
      <c r="WRU896" s="156"/>
      <c r="WRV896" s="156"/>
      <c r="WRW896" s="156"/>
      <c r="WRX896" s="156"/>
      <c r="WRY896" s="156"/>
      <c r="WRZ896" s="156"/>
      <c r="WSA896" s="156"/>
      <c r="WSB896" s="156"/>
      <c r="WSC896" s="156"/>
      <c r="WSD896" s="156"/>
      <c r="WSE896" s="156"/>
      <c r="WSF896" s="156"/>
      <c r="WSG896" s="156"/>
      <c r="WSH896" s="156"/>
      <c r="WSI896" s="156"/>
      <c r="WSJ896" s="156"/>
      <c r="WSK896" s="156"/>
      <c r="WSL896" s="156"/>
      <c r="WSM896" s="156"/>
      <c r="WSN896" s="156"/>
      <c r="WSO896" s="156"/>
      <c r="WSP896" s="156"/>
      <c r="WSQ896" s="156"/>
      <c r="WSR896" s="156"/>
      <c r="WSS896" s="156"/>
      <c r="WST896" s="156"/>
      <c r="WSU896" s="156"/>
      <c r="WSV896" s="156"/>
      <c r="WSW896" s="156"/>
      <c r="WSX896" s="156"/>
      <c r="WSY896" s="156"/>
      <c r="WSZ896" s="156"/>
      <c r="WTA896" s="156"/>
      <c r="WTB896" s="156"/>
      <c r="WTC896" s="156"/>
      <c r="WTD896" s="156"/>
      <c r="WTE896" s="156"/>
      <c r="WTF896" s="156"/>
      <c r="WTG896" s="156"/>
      <c r="WTH896" s="156"/>
      <c r="WTI896" s="156"/>
      <c r="WTJ896" s="156"/>
      <c r="WTK896" s="156"/>
      <c r="WTL896" s="156"/>
      <c r="WTM896" s="156"/>
      <c r="WTN896" s="156"/>
      <c r="WTO896" s="156"/>
      <c r="WTP896" s="156"/>
      <c r="WTQ896" s="156"/>
      <c r="WTR896" s="156"/>
      <c r="WTS896" s="156"/>
      <c r="WTT896" s="156"/>
      <c r="WTU896" s="156"/>
      <c r="WTV896" s="156"/>
      <c r="WTW896" s="156"/>
      <c r="WTX896" s="156"/>
      <c r="WTY896" s="156"/>
      <c r="WTZ896" s="156"/>
      <c r="WUA896" s="156"/>
      <c r="WUB896" s="156"/>
      <c r="WUC896" s="156"/>
      <c r="WUD896" s="156"/>
      <c r="WUE896" s="156"/>
      <c r="WUF896" s="156"/>
      <c r="WUG896" s="156"/>
      <c r="WUH896" s="156"/>
      <c r="WUI896" s="156"/>
      <c r="WUJ896" s="156"/>
      <c r="WUK896" s="156"/>
      <c r="WUL896" s="156"/>
      <c r="WUM896" s="156"/>
      <c r="WUN896" s="156"/>
      <c r="WUO896" s="156"/>
      <c r="WUP896" s="156"/>
      <c r="WUQ896" s="156"/>
      <c r="WUR896" s="156"/>
      <c r="WUS896" s="156"/>
      <c r="WUT896" s="156"/>
      <c r="WUU896" s="156"/>
      <c r="WUV896" s="156"/>
      <c r="WUW896" s="156"/>
      <c r="WUX896" s="156"/>
      <c r="WUY896" s="156"/>
      <c r="WUZ896" s="156"/>
      <c r="WVA896" s="156"/>
      <c r="WVB896" s="156"/>
    </row>
    <row r="897" spans="4:16122" s="4" customFormat="1" ht="20.25" customHeight="1">
      <c r="D897" s="156"/>
      <c r="E897" s="156"/>
      <c r="F897" s="156"/>
      <c r="G897" s="156"/>
      <c r="H897" s="156"/>
      <c r="I897" s="156"/>
      <c r="J897" s="156"/>
      <c r="K897" s="156"/>
      <c r="L897" s="156"/>
      <c r="M897" s="156"/>
      <c r="N897" s="156"/>
      <c r="O897" s="156"/>
      <c r="P897" s="156"/>
      <c r="Q897" s="156"/>
      <c r="R897" s="156"/>
      <c r="S897" s="156"/>
      <c r="T897" s="156"/>
      <c r="U897" s="156"/>
      <c r="V897" s="156"/>
      <c r="W897" s="156"/>
      <c r="X897" s="156"/>
      <c r="Y897" s="156"/>
      <c r="Z897" s="156"/>
      <c r="AA897" s="156"/>
      <c r="AB897" s="156"/>
      <c r="AC897" s="156"/>
      <c r="AD897" s="156"/>
      <c r="AE897" s="156"/>
      <c r="AF897" s="156"/>
      <c r="AG897" s="156"/>
      <c r="AH897" s="156"/>
      <c r="AI897" s="156"/>
      <c r="AJ897" s="156"/>
      <c r="AK897" s="156"/>
      <c r="AL897" s="156"/>
      <c r="AM897" s="156"/>
      <c r="AN897" s="156"/>
      <c r="AO897" s="156"/>
      <c r="AP897" s="156"/>
      <c r="AQ897" s="156"/>
      <c r="AR897" s="156"/>
      <c r="AS897" s="156"/>
      <c r="AT897" s="156"/>
      <c r="AU897" s="156"/>
      <c r="AV897" s="156"/>
      <c r="AW897" s="156"/>
      <c r="AX897" s="156"/>
      <c r="AY897" s="156"/>
      <c r="AZ897" s="156"/>
      <c r="BA897" s="156"/>
      <c r="BB897" s="156"/>
      <c r="BC897" s="156"/>
      <c r="BD897" s="156"/>
      <c r="BE897" s="156"/>
      <c r="BF897" s="156"/>
      <c r="BG897" s="156"/>
      <c r="BH897" s="156"/>
      <c r="BI897" s="156"/>
      <c r="BJ897" s="156"/>
      <c r="BK897" s="156"/>
      <c r="BL897" s="156"/>
      <c r="BM897" s="156"/>
      <c r="BN897" s="156"/>
      <c r="BO897" s="156"/>
      <c r="BP897" s="156"/>
      <c r="BQ897" s="156"/>
      <c r="BR897" s="156"/>
      <c r="BS897" s="156"/>
      <c r="BT897" s="156"/>
      <c r="BU897" s="156"/>
      <c r="BV897" s="156"/>
      <c r="BW897" s="156"/>
      <c r="BX897" s="156"/>
      <c r="BY897" s="156"/>
      <c r="BZ897" s="156"/>
      <c r="CA897" s="156"/>
      <c r="CB897" s="156"/>
      <c r="CC897" s="156"/>
      <c r="CD897" s="156"/>
      <c r="CE897" s="156"/>
      <c r="CF897" s="156"/>
      <c r="CG897" s="156"/>
      <c r="CH897" s="156"/>
      <c r="CI897" s="156"/>
      <c r="CJ897" s="156"/>
      <c r="CK897" s="156"/>
      <c r="CL897" s="156"/>
      <c r="CM897" s="156"/>
      <c r="CN897" s="156"/>
      <c r="CO897" s="156"/>
      <c r="CP897" s="156"/>
      <c r="CQ897" s="156"/>
      <c r="CR897" s="156"/>
      <c r="CS897" s="156"/>
      <c r="CT897" s="156"/>
      <c r="CU897" s="156"/>
      <c r="CV897" s="156"/>
      <c r="CW897" s="156"/>
      <c r="CX897" s="156"/>
      <c r="CY897" s="156"/>
      <c r="CZ897" s="156"/>
      <c r="DA897" s="156"/>
      <c r="DB897" s="156"/>
      <c r="DC897" s="156"/>
      <c r="DD897" s="156"/>
      <c r="DE897" s="156"/>
      <c r="DF897" s="156"/>
      <c r="DG897" s="156"/>
      <c r="DH897" s="156"/>
      <c r="DI897" s="156"/>
      <c r="DJ897" s="156"/>
      <c r="DK897" s="156"/>
      <c r="DL897" s="156"/>
      <c r="DM897" s="156"/>
      <c r="DN897" s="156"/>
      <c r="DO897" s="156"/>
      <c r="DP897" s="156"/>
      <c r="DQ897" s="156"/>
      <c r="DR897" s="156"/>
      <c r="DS897" s="156"/>
      <c r="DT897" s="156"/>
      <c r="DU897" s="156"/>
      <c r="DV897" s="156"/>
      <c r="DW897" s="156"/>
      <c r="DX897" s="156"/>
      <c r="DY897" s="156"/>
      <c r="DZ897" s="156"/>
      <c r="EA897" s="156"/>
      <c r="EB897" s="156"/>
      <c r="EC897" s="156"/>
      <c r="ED897" s="156"/>
      <c r="EE897" s="156"/>
      <c r="EF897" s="156"/>
      <c r="EG897" s="156"/>
      <c r="EH897" s="156"/>
      <c r="EI897" s="156"/>
      <c r="EJ897" s="156"/>
      <c r="EK897" s="156"/>
      <c r="EL897" s="156"/>
      <c r="EM897" s="156"/>
      <c r="EN897" s="156"/>
      <c r="EO897" s="156"/>
      <c r="EP897" s="156"/>
      <c r="EQ897" s="156"/>
      <c r="ER897" s="156"/>
      <c r="ES897" s="156"/>
      <c r="ET897" s="156"/>
      <c r="EU897" s="156"/>
      <c r="EV897" s="156"/>
      <c r="EW897" s="156"/>
      <c r="EX897" s="156"/>
      <c r="EY897" s="156"/>
      <c r="EZ897" s="156"/>
      <c r="FA897" s="156"/>
      <c r="FB897" s="156"/>
      <c r="FC897" s="156"/>
      <c r="FD897" s="156"/>
      <c r="FE897" s="156"/>
      <c r="FF897" s="156"/>
      <c r="FG897" s="156"/>
      <c r="FH897" s="156"/>
      <c r="FI897" s="156"/>
      <c r="FJ897" s="156"/>
      <c r="FK897" s="156"/>
      <c r="FL897" s="156"/>
      <c r="FM897" s="156"/>
      <c r="FN897" s="156"/>
      <c r="FO897" s="156"/>
      <c r="FP897" s="156"/>
      <c r="FQ897" s="156"/>
      <c r="FR897" s="156"/>
      <c r="FS897" s="156"/>
      <c r="FT897" s="156"/>
      <c r="FU897" s="156"/>
      <c r="FV897" s="156"/>
      <c r="FW897" s="156"/>
      <c r="FX897" s="156"/>
      <c r="FY897" s="156"/>
      <c r="FZ897" s="156"/>
      <c r="GA897" s="156"/>
      <c r="GB897" s="156"/>
      <c r="GC897" s="156"/>
      <c r="GD897" s="156"/>
      <c r="GE897" s="156"/>
      <c r="GF897" s="156"/>
      <c r="GG897" s="156"/>
      <c r="GH897" s="156"/>
      <c r="GI897" s="156"/>
      <c r="GJ897" s="156"/>
      <c r="GK897" s="156"/>
      <c r="GL897" s="156"/>
      <c r="GM897" s="156"/>
      <c r="GN897" s="156"/>
      <c r="GO897" s="156"/>
      <c r="GP897" s="156"/>
      <c r="GQ897" s="156"/>
      <c r="GR897" s="156"/>
      <c r="GS897" s="156"/>
      <c r="GT897" s="156"/>
      <c r="GU897" s="156"/>
      <c r="GV897" s="156"/>
      <c r="GW897" s="156"/>
      <c r="GX897" s="156"/>
      <c r="GY897" s="156"/>
      <c r="GZ897" s="156"/>
      <c r="HA897" s="156"/>
      <c r="HB897" s="156"/>
      <c r="HC897" s="156"/>
      <c r="HD897" s="156"/>
      <c r="HE897" s="156"/>
      <c r="HF897" s="156"/>
      <c r="HG897" s="156"/>
      <c r="HH897" s="156"/>
      <c r="HI897" s="156"/>
      <c r="HJ897" s="156"/>
      <c r="HK897" s="156"/>
      <c r="HL897" s="156"/>
      <c r="HM897" s="156"/>
      <c r="HN897" s="156"/>
      <c r="HO897" s="156"/>
      <c r="HP897" s="156"/>
      <c r="HQ897" s="156"/>
      <c r="HR897" s="156"/>
      <c r="HS897" s="156"/>
      <c r="HT897" s="156"/>
      <c r="HU897" s="156"/>
      <c r="HV897" s="156"/>
      <c r="HW897" s="156"/>
      <c r="HX897" s="156"/>
      <c r="HY897" s="156"/>
      <c r="HZ897" s="156"/>
      <c r="IA897" s="156"/>
      <c r="IB897" s="156"/>
      <c r="IC897" s="156"/>
      <c r="ID897" s="156"/>
      <c r="IE897" s="156"/>
      <c r="IF897" s="156"/>
      <c r="IG897" s="156"/>
      <c r="IH897" s="156"/>
      <c r="II897" s="156"/>
      <c r="IJ897" s="156"/>
      <c r="IK897" s="156"/>
      <c r="IL897" s="156"/>
      <c r="IM897" s="156"/>
      <c r="IN897" s="156"/>
      <c r="IO897" s="156"/>
      <c r="IP897" s="156"/>
      <c r="IQ897" s="156"/>
      <c r="IR897" s="156"/>
      <c r="IS897" s="156"/>
      <c r="IT897" s="156"/>
      <c r="IU897" s="156"/>
      <c r="IV897" s="156"/>
      <c r="IW897" s="156"/>
      <c r="IX897" s="156"/>
      <c r="IY897" s="156"/>
      <c r="IZ897" s="156"/>
      <c r="JA897" s="156"/>
      <c r="JB897" s="156"/>
      <c r="JC897" s="156"/>
      <c r="JD897" s="156"/>
      <c r="JE897" s="156"/>
      <c r="JF897" s="156"/>
      <c r="JG897" s="156"/>
      <c r="JH897" s="156"/>
      <c r="JI897" s="156"/>
      <c r="JJ897" s="156"/>
      <c r="JK897" s="156"/>
      <c r="JL897" s="156"/>
      <c r="JM897" s="156"/>
      <c r="JN897" s="156"/>
      <c r="JO897" s="156"/>
      <c r="JP897" s="156"/>
      <c r="JQ897" s="156"/>
      <c r="JR897" s="156"/>
      <c r="JS897" s="156"/>
      <c r="JT897" s="156"/>
      <c r="JU897" s="156"/>
      <c r="JV897" s="156"/>
      <c r="JW897" s="156"/>
      <c r="JX897" s="156"/>
      <c r="JY897" s="156"/>
      <c r="JZ897" s="156"/>
      <c r="KA897" s="156"/>
      <c r="KB897" s="156"/>
      <c r="KC897" s="156"/>
      <c r="KD897" s="156"/>
      <c r="KE897" s="156"/>
      <c r="KF897" s="156"/>
      <c r="KG897" s="156"/>
      <c r="KH897" s="156"/>
      <c r="KI897" s="156"/>
      <c r="KJ897" s="156"/>
      <c r="KK897" s="156"/>
      <c r="KL897" s="156"/>
      <c r="KM897" s="156"/>
      <c r="KN897" s="156"/>
      <c r="KO897" s="156"/>
      <c r="KP897" s="156"/>
      <c r="KQ897" s="156"/>
      <c r="KR897" s="156"/>
      <c r="KS897" s="156"/>
      <c r="KT897" s="156"/>
      <c r="KU897" s="156"/>
      <c r="KV897" s="156"/>
      <c r="KW897" s="156"/>
      <c r="KX897" s="156"/>
      <c r="KY897" s="156"/>
      <c r="KZ897" s="156"/>
      <c r="LA897" s="156"/>
      <c r="LB897" s="156"/>
      <c r="LC897" s="156"/>
      <c r="LD897" s="156"/>
      <c r="LE897" s="156"/>
      <c r="LF897" s="156"/>
      <c r="LG897" s="156"/>
      <c r="LH897" s="156"/>
      <c r="LI897" s="156"/>
      <c r="LJ897" s="156"/>
      <c r="LK897" s="156"/>
      <c r="LL897" s="156"/>
      <c r="LM897" s="156"/>
      <c r="LN897" s="156"/>
      <c r="LO897" s="156"/>
      <c r="LP897" s="156"/>
      <c r="LQ897" s="156"/>
      <c r="LR897" s="156"/>
      <c r="LS897" s="156"/>
      <c r="LT897" s="156"/>
      <c r="LU897" s="156"/>
      <c r="LV897" s="156"/>
      <c r="LW897" s="156"/>
      <c r="LX897" s="156"/>
      <c r="LY897" s="156"/>
      <c r="LZ897" s="156"/>
      <c r="MA897" s="156"/>
      <c r="MB897" s="156"/>
      <c r="MC897" s="156"/>
      <c r="MD897" s="156"/>
      <c r="ME897" s="156"/>
      <c r="MF897" s="156"/>
      <c r="MG897" s="156"/>
      <c r="MH897" s="156"/>
      <c r="MI897" s="156"/>
      <c r="MJ897" s="156"/>
      <c r="MK897" s="156"/>
      <c r="ML897" s="156"/>
      <c r="MM897" s="156"/>
      <c r="MN897" s="156"/>
      <c r="MO897" s="156"/>
      <c r="MP897" s="156"/>
      <c r="MQ897" s="156"/>
      <c r="MR897" s="156"/>
      <c r="MS897" s="156"/>
      <c r="MT897" s="156"/>
      <c r="MU897" s="156"/>
      <c r="MV897" s="156"/>
      <c r="MW897" s="156"/>
      <c r="MX897" s="156"/>
      <c r="MY897" s="156"/>
      <c r="MZ897" s="156"/>
      <c r="NA897" s="156"/>
      <c r="NB897" s="156"/>
      <c r="NC897" s="156"/>
      <c r="ND897" s="156"/>
      <c r="NE897" s="156"/>
      <c r="NF897" s="156"/>
      <c r="NG897" s="156"/>
      <c r="NH897" s="156"/>
      <c r="NI897" s="156"/>
      <c r="NJ897" s="156"/>
      <c r="NK897" s="156"/>
      <c r="NL897" s="156"/>
      <c r="NM897" s="156"/>
      <c r="NN897" s="156"/>
      <c r="NO897" s="156"/>
      <c r="NP897" s="156"/>
      <c r="NQ897" s="156"/>
      <c r="NR897" s="156"/>
      <c r="NS897" s="156"/>
      <c r="NT897" s="156"/>
      <c r="NU897" s="156"/>
      <c r="NV897" s="156"/>
      <c r="NW897" s="156"/>
      <c r="NX897" s="156"/>
      <c r="NY897" s="156"/>
      <c r="NZ897" s="156"/>
      <c r="OA897" s="156"/>
      <c r="OB897" s="156"/>
      <c r="OC897" s="156"/>
      <c r="OD897" s="156"/>
      <c r="OE897" s="156"/>
      <c r="OF897" s="156"/>
      <c r="OG897" s="156"/>
      <c r="OH897" s="156"/>
      <c r="OI897" s="156"/>
      <c r="OJ897" s="156"/>
      <c r="OK897" s="156"/>
      <c r="OL897" s="156"/>
      <c r="OM897" s="156"/>
      <c r="ON897" s="156"/>
      <c r="OO897" s="156"/>
      <c r="OP897" s="156"/>
      <c r="OQ897" s="156"/>
      <c r="OR897" s="156"/>
      <c r="OS897" s="156"/>
      <c r="OT897" s="156"/>
      <c r="OU897" s="156"/>
      <c r="OV897" s="156"/>
      <c r="OW897" s="156"/>
      <c r="OX897" s="156"/>
      <c r="OY897" s="156"/>
      <c r="OZ897" s="156"/>
      <c r="PA897" s="156"/>
      <c r="PB897" s="156"/>
      <c r="PC897" s="156"/>
      <c r="PD897" s="156"/>
      <c r="PE897" s="156"/>
      <c r="PF897" s="156"/>
      <c r="PG897" s="156"/>
      <c r="PH897" s="156"/>
      <c r="PI897" s="156"/>
      <c r="PJ897" s="156"/>
      <c r="PK897" s="156"/>
      <c r="PL897" s="156"/>
      <c r="PM897" s="156"/>
      <c r="PN897" s="156"/>
      <c r="PO897" s="156"/>
      <c r="PP897" s="156"/>
      <c r="PQ897" s="156"/>
      <c r="PR897" s="156"/>
      <c r="PS897" s="156"/>
      <c r="PT897" s="156"/>
      <c r="PU897" s="156"/>
      <c r="PV897" s="156"/>
      <c r="PW897" s="156"/>
      <c r="PX897" s="156"/>
      <c r="PY897" s="156"/>
      <c r="PZ897" s="156"/>
      <c r="QA897" s="156"/>
      <c r="QB897" s="156"/>
      <c r="QC897" s="156"/>
      <c r="QD897" s="156"/>
      <c r="QE897" s="156"/>
      <c r="QF897" s="156"/>
      <c r="QG897" s="156"/>
      <c r="QH897" s="156"/>
      <c r="QI897" s="156"/>
      <c r="QJ897" s="156"/>
      <c r="QK897" s="156"/>
      <c r="QL897" s="156"/>
      <c r="QM897" s="156"/>
      <c r="QN897" s="156"/>
      <c r="QO897" s="156"/>
      <c r="QP897" s="156"/>
      <c r="QQ897" s="156"/>
      <c r="QR897" s="156"/>
      <c r="QS897" s="156"/>
      <c r="QT897" s="156"/>
      <c r="QU897" s="156"/>
      <c r="QV897" s="156"/>
      <c r="QW897" s="156"/>
      <c r="QX897" s="156"/>
      <c r="QY897" s="156"/>
      <c r="QZ897" s="156"/>
      <c r="RA897" s="156"/>
      <c r="RB897" s="156"/>
      <c r="RC897" s="156"/>
      <c r="RD897" s="156"/>
      <c r="RE897" s="156"/>
      <c r="RF897" s="156"/>
      <c r="RG897" s="156"/>
      <c r="RH897" s="156"/>
      <c r="RI897" s="156"/>
      <c r="RJ897" s="156"/>
      <c r="RK897" s="156"/>
      <c r="RL897" s="156"/>
      <c r="RM897" s="156"/>
      <c r="RN897" s="156"/>
      <c r="RO897" s="156"/>
      <c r="RP897" s="156"/>
      <c r="RQ897" s="156"/>
      <c r="RR897" s="156"/>
      <c r="RS897" s="156"/>
      <c r="RT897" s="156"/>
      <c r="RU897" s="156"/>
      <c r="RV897" s="156"/>
      <c r="RW897" s="156"/>
      <c r="RX897" s="156"/>
      <c r="RY897" s="156"/>
      <c r="RZ897" s="156"/>
      <c r="SA897" s="156"/>
      <c r="SB897" s="156"/>
      <c r="SC897" s="156"/>
      <c r="SD897" s="156"/>
      <c r="SE897" s="156"/>
      <c r="SF897" s="156"/>
      <c r="SG897" s="156"/>
      <c r="SH897" s="156"/>
      <c r="SI897" s="156"/>
      <c r="SJ897" s="156"/>
      <c r="SK897" s="156"/>
      <c r="SL897" s="156"/>
      <c r="SM897" s="156"/>
      <c r="SN897" s="156"/>
      <c r="SO897" s="156"/>
      <c r="SP897" s="156"/>
      <c r="SQ897" s="156"/>
      <c r="SR897" s="156"/>
      <c r="SS897" s="156"/>
      <c r="ST897" s="156"/>
      <c r="SU897" s="156"/>
      <c r="SV897" s="156"/>
      <c r="SW897" s="156"/>
      <c r="SX897" s="156"/>
      <c r="SY897" s="156"/>
      <c r="SZ897" s="156"/>
      <c r="TA897" s="156"/>
      <c r="TB897" s="156"/>
      <c r="TC897" s="156"/>
      <c r="TD897" s="156"/>
      <c r="TE897" s="156"/>
      <c r="TF897" s="156"/>
      <c r="TG897" s="156"/>
      <c r="TH897" s="156"/>
      <c r="TI897" s="156"/>
      <c r="TJ897" s="156"/>
      <c r="TK897" s="156"/>
      <c r="TL897" s="156"/>
      <c r="TM897" s="156"/>
      <c r="TN897" s="156"/>
      <c r="TO897" s="156"/>
      <c r="TP897" s="156"/>
      <c r="TQ897" s="156"/>
      <c r="TR897" s="156"/>
      <c r="TS897" s="156"/>
      <c r="TT897" s="156"/>
      <c r="TU897" s="156"/>
      <c r="TV897" s="156"/>
      <c r="TW897" s="156"/>
      <c r="TX897" s="156"/>
      <c r="TY897" s="156"/>
      <c r="TZ897" s="156"/>
      <c r="UA897" s="156"/>
      <c r="UB897" s="156"/>
      <c r="UC897" s="156"/>
      <c r="UD897" s="156"/>
      <c r="UE897" s="156"/>
      <c r="UF897" s="156"/>
      <c r="UG897" s="156"/>
      <c r="UH897" s="156"/>
      <c r="UI897" s="156"/>
      <c r="UJ897" s="156"/>
      <c r="UK897" s="156"/>
      <c r="UL897" s="156"/>
      <c r="UM897" s="156"/>
      <c r="UN897" s="156"/>
      <c r="UO897" s="156"/>
      <c r="UP897" s="156"/>
      <c r="UQ897" s="156"/>
      <c r="UR897" s="156"/>
      <c r="US897" s="156"/>
      <c r="UT897" s="156"/>
      <c r="UU897" s="156"/>
      <c r="UV897" s="156"/>
      <c r="UW897" s="156"/>
      <c r="UX897" s="156"/>
      <c r="UY897" s="156"/>
      <c r="UZ897" s="156"/>
      <c r="VA897" s="156"/>
      <c r="VB897" s="156"/>
      <c r="VC897" s="156"/>
      <c r="VD897" s="156"/>
      <c r="VE897" s="156"/>
      <c r="VF897" s="156"/>
      <c r="VG897" s="156"/>
      <c r="VH897" s="156"/>
      <c r="VI897" s="156"/>
      <c r="VJ897" s="156"/>
      <c r="VK897" s="156"/>
      <c r="VL897" s="156"/>
      <c r="VM897" s="156"/>
      <c r="VN897" s="156"/>
      <c r="VO897" s="156"/>
      <c r="VP897" s="156"/>
      <c r="VQ897" s="156"/>
      <c r="VR897" s="156"/>
      <c r="VS897" s="156"/>
      <c r="VT897" s="156"/>
      <c r="VU897" s="156"/>
      <c r="VV897" s="156"/>
      <c r="VW897" s="156"/>
      <c r="VX897" s="156"/>
      <c r="VY897" s="156"/>
      <c r="VZ897" s="156"/>
      <c r="WA897" s="156"/>
      <c r="WB897" s="156"/>
      <c r="WC897" s="156"/>
      <c r="WD897" s="156"/>
      <c r="WE897" s="156"/>
      <c r="WF897" s="156"/>
      <c r="WG897" s="156"/>
      <c r="WH897" s="156"/>
      <c r="WI897" s="156"/>
      <c r="WJ897" s="156"/>
      <c r="WK897" s="156"/>
      <c r="WL897" s="156"/>
      <c r="WM897" s="156"/>
      <c r="WN897" s="156"/>
      <c r="WO897" s="156"/>
      <c r="WP897" s="156"/>
      <c r="WQ897" s="156"/>
      <c r="WR897" s="156"/>
      <c r="WS897" s="156"/>
      <c r="WT897" s="156"/>
      <c r="WU897" s="156"/>
      <c r="WV897" s="156"/>
      <c r="WW897" s="156"/>
      <c r="WX897" s="156"/>
      <c r="WY897" s="156"/>
      <c r="WZ897" s="156"/>
      <c r="XA897" s="156"/>
      <c r="XB897" s="156"/>
      <c r="XC897" s="156"/>
      <c r="XD897" s="156"/>
      <c r="XE897" s="156"/>
      <c r="XF897" s="156"/>
      <c r="XG897" s="156"/>
      <c r="XH897" s="156"/>
      <c r="XI897" s="156"/>
      <c r="XJ897" s="156"/>
      <c r="XK897" s="156"/>
      <c r="XL897" s="156"/>
      <c r="XM897" s="156"/>
      <c r="XN897" s="156"/>
      <c r="XO897" s="156"/>
      <c r="XP897" s="156"/>
      <c r="XQ897" s="156"/>
      <c r="XR897" s="156"/>
      <c r="XS897" s="156"/>
      <c r="XT897" s="156"/>
      <c r="XU897" s="156"/>
      <c r="XV897" s="156"/>
      <c r="XW897" s="156"/>
      <c r="XX897" s="156"/>
      <c r="XY897" s="156"/>
      <c r="XZ897" s="156"/>
      <c r="YA897" s="156"/>
      <c r="YB897" s="156"/>
      <c r="YC897" s="156"/>
      <c r="YD897" s="156"/>
      <c r="YE897" s="156"/>
      <c r="YF897" s="156"/>
      <c r="YG897" s="156"/>
      <c r="YH897" s="156"/>
      <c r="YI897" s="156"/>
      <c r="YJ897" s="156"/>
      <c r="YK897" s="156"/>
      <c r="YL897" s="156"/>
      <c r="YM897" s="156"/>
      <c r="YN897" s="156"/>
      <c r="YO897" s="156"/>
      <c r="YP897" s="156"/>
      <c r="YQ897" s="156"/>
      <c r="YR897" s="156"/>
      <c r="YS897" s="156"/>
      <c r="YT897" s="156"/>
      <c r="YU897" s="156"/>
      <c r="YV897" s="156"/>
      <c r="YW897" s="156"/>
      <c r="YX897" s="156"/>
      <c r="YY897" s="156"/>
      <c r="YZ897" s="156"/>
      <c r="ZA897" s="156"/>
      <c r="ZB897" s="156"/>
      <c r="ZC897" s="156"/>
      <c r="ZD897" s="156"/>
      <c r="ZE897" s="156"/>
      <c r="ZF897" s="156"/>
      <c r="ZG897" s="156"/>
      <c r="ZH897" s="156"/>
      <c r="ZI897" s="156"/>
      <c r="ZJ897" s="156"/>
      <c r="ZK897" s="156"/>
      <c r="ZL897" s="156"/>
      <c r="ZM897" s="156"/>
      <c r="ZN897" s="156"/>
      <c r="ZO897" s="156"/>
      <c r="ZP897" s="156"/>
      <c r="ZQ897" s="156"/>
      <c r="ZR897" s="156"/>
      <c r="ZS897" s="156"/>
      <c r="ZT897" s="156"/>
      <c r="ZU897" s="156"/>
      <c r="ZV897" s="156"/>
      <c r="ZW897" s="156"/>
      <c r="ZX897" s="156"/>
      <c r="ZY897" s="156"/>
      <c r="ZZ897" s="156"/>
      <c r="AAA897" s="156"/>
      <c r="AAB897" s="156"/>
      <c r="AAC897" s="156"/>
      <c r="AAD897" s="156"/>
      <c r="AAE897" s="156"/>
      <c r="AAF897" s="156"/>
      <c r="AAG897" s="156"/>
      <c r="AAH897" s="156"/>
      <c r="AAI897" s="156"/>
      <c r="AAJ897" s="156"/>
      <c r="AAK897" s="156"/>
      <c r="AAL897" s="156"/>
      <c r="AAM897" s="156"/>
      <c r="AAN897" s="156"/>
      <c r="AAO897" s="156"/>
      <c r="AAP897" s="156"/>
      <c r="AAQ897" s="156"/>
      <c r="AAR897" s="156"/>
      <c r="AAS897" s="156"/>
      <c r="AAT897" s="156"/>
      <c r="AAU897" s="156"/>
      <c r="AAV897" s="156"/>
      <c r="AAW897" s="156"/>
      <c r="AAX897" s="156"/>
      <c r="AAY897" s="156"/>
      <c r="AAZ897" s="156"/>
      <c r="ABA897" s="156"/>
      <c r="ABB897" s="156"/>
      <c r="ABC897" s="156"/>
      <c r="ABD897" s="156"/>
      <c r="ABE897" s="156"/>
      <c r="ABF897" s="156"/>
      <c r="ABG897" s="156"/>
      <c r="ABH897" s="156"/>
      <c r="ABI897" s="156"/>
      <c r="ABJ897" s="156"/>
      <c r="ABK897" s="156"/>
      <c r="ABL897" s="156"/>
      <c r="ABM897" s="156"/>
      <c r="ABN897" s="156"/>
      <c r="ABO897" s="156"/>
      <c r="ABP897" s="156"/>
      <c r="ABQ897" s="156"/>
      <c r="ABR897" s="156"/>
      <c r="ABS897" s="156"/>
      <c r="ABT897" s="156"/>
      <c r="ABU897" s="156"/>
      <c r="ABV897" s="156"/>
      <c r="ABW897" s="156"/>
      <c r="ABX897" s="156"/>
      <c r="ABY897" s="156"/>
      <c r="ABZ897" s="156"/>
      <c r="ACA897" s="156"/>
      <c r="ACB897" s="156"/>
      <c r="ACC897" s="156"/>
      <c r="ACD897" s="156"/>
      <c r="ACE897" s="156"/>
      <c r="ACF897" s="156"/>
      <c r="ACG897" s="156"/>
      <c r="ACH897" s="156"/>
      <c r="ACI897" s="156"/>
      <c r="ACJ897" s="156"/>
      <c r="ACK897" s="156"/>
      <c r="ACL897" s="156"/>
      <c r="ACM897" s="156"/>
      <c r="ACN897" s="156"/>
      <c r="ACO897" s="156"/>
      <c r="ACP897" s="156"/>
      <c r="ACQ897" s="156"/>
      <c r="ACR897" s="156"/>
      <c r="ACS897" s="156"/>
      <c r="ACT897" s="156"/>
      <c r="ACU897" s="156"/>
      <c r="ACV897" s="156"/>
      <c r="ACW897" s="156"/>
      <c r="ACX897" s="156"/>
      <c r="ACY897" s="156"/>
      <c r="ACZ897" s="156"/>
      <c r="ADA897" s="156"/>
      <c r="ADB897" s="156"/>
      <c r="ADC897" s="156"/>
      <c r="ADD897" s="156"/>
      <c r="ADE897" s="156"/>
      <c r="ADF897" s="156"/>
      <c r="ADG897" s="156"/>
      <c r="ADH897" s="156"/>
      <c r="ADI897" s="156"/>
      <c r="ADJ897" s="156"/>
      <c r="ADK897" s="156"/>
      <c r="ADL897" s="156"/>
      <c r="ADM897" s="156"/>
      <c r="ADN897" s="156"/>
      <c r="ADO897" s="156"/>
      <c r="ADP897" s="156"/>
      <c r="ADQ897" s="156"/>
      <c r="ADR897" s="156"/>
      <c r="ADS897" s="156"/>
      <c r="ADT897" s="156"/>
      <c r="ADU897" s="156"/>
      <c r="ADV897" s="156"/>
      <c r="ADW897" s="156"/>
      <c r="ADX897" s="156"/>
      <c r="ADY897" s="156"/>
      <c r="ADZ897" s="156"/>
      <c r="AEA897" s="156"/>
      <c r="AEB897" s="156"/>
      <c r="AEC897" s="156"/>
      <c r="AED897" s="156"/>
      <c r="AEE897" s="156"/>
      <c r="AEF897" s="156"/>
      <c r="AEG897" s="156"/>
      <c r="AEH897" s="156"/>
      <c r="AEI897" s="156"/>
      <c r="AEJ897" s="156"/>
      <c r="AEK897" s="156"/>
      <c r="AEL897" s="156"/>
      <c r="AEM897" s="156"/>
      <c r="AEN897" s="156"/>
      <c r="AEO897" s="156"/>
      <c r="AEP897" s="156"/>
      <c r="AEQ897" s="156"/>
      <c r="AER897" s="156"/>
      <c r="AES897" s="156"/>
      <c r="AET897" s="156"/>
      <c r="AEU897" s="156"/>
      <c r="AEV897" s="156"/>
      <c r="AEW897" s="156"/>
      <c r="AEX897" s="156"/>
      <c r="AEY897" s="156"/>
      <c r="AEZ897" s="156"/>
      <c r="AFA897" s="156"/>
      <c r="AFB897" s="156"/>
      <c r="AFC897" s="156"/>
      <c r="AFD897" s="156"/>
      <c r="AFE897" s="156"/>
      <c r="AFF897" s="156"/>
      <c r="AFG897" s="156"/>
      <c r="AFH897" s="156"/>
      <c r="AFI897" s="156"/>
      <c r="AFJ897" s="156"/>
      <c r="AFK897" s="156"/>
      <c r="AFL897" s="156"/>
      <c r="AFM897" s="156"/>
      <c r="AFN897" s="156"/>
      <c r="AFO897" s="156"/>
      <c r="AFP897" s="156"/>
      <c r="AFQ897" s="156"/>
      <c r="AFR897" s="156"/>
      <c r="AFS897" s="156"/>
      <c r="AFT897" s="156"/>
      <c r="AFU897" s="156"/>
      <c r="AFV897" s="156"/>
      <c r="AFW897" s="156"/>
      <c r="AFX897" s="156"/>
      <c r="AFY897" s="156"/>
      <c r="AFZ897" s="156"/>
      <c r="AGA897" s="156"/>
      <c r="AGB897" s="156"/>
      <c r="AGC897" s="156"/>
      <c r="AGD897" s="156"/>
      <c r="AGE897" s="156"/>
      <c r="AGF897" s="156"/>
      <c r="AGG897" s="156"/>
      <c r="AGH897" s="156"/>
      <c r="AGI897" s="156"/>
      <c r="AGJ897" s="156"/>
      <c r="AGK897" s="156"/>
      <c r="AGL897" s="156"/>
      <c r="AGM897" s="156"/>
      <c r="AGN897" s="156"/>
      <c r="AGO897" s="156"/>
      <c r="AGP897" s="156"/>
      <c r="AGQ897" s="156"/>
      <c r="AGR897" s="156"/>
      <c r="AGS897" s="156"/>
      <c r="AGT897" s="156"/>
      <c r="AGU897" s="156"/>
      <c r="AGV897" s="156"/>
      <c r="AGW897" s="156"/>
      <c r="AGX897" s="156"/>
      <c r="AGY897" s="156"/>
      <c r="AGZ897" s="156"/>
      <c r="AHA897" s="156"/>
      <c r="AHB897" s="156"/>
      <c r="AHC897" s="156"/>
      <c r="AHD897" s="156"/>
      <c r="AHE897" s="156"/>
      <c r="AHF897" s="156"/>
      <c r="AHG897" s="156"/>
      <c r="AHH897" s="156"/>
      <c r="AHI897" s="156"/>
      <c r="AHJ897" s="156"/>
      <c r="AHK897" s="156"/>
      <c r="AHL897" s="156"/>
      <c r="AHM897" s="156"/>
      <c r="AHN897" s="156"/>
      <c r="AHO897" s="156"/>
      <c r="AHP897" s="156"/>
      <c r="AHQ897" s="156"/>
      <c r="AHR897" s="156"/>
      <c r="AHS897" s="156"/>
      <c r="AHT897" s="156"/>
      <c r="AHU897" s="156"/>
      <c r="AHV897" s="156"/>
      <c r="AHW897" s="156"/>
      <c r="AHX897" s="156"/>
      <c r="AHY897" s="156"/>
      <c r="AHZ897" s="156"/>
      <c r="AIA897" s="156"/>
      <c r="AIB897" s="156"/>
      <c r="AIC897" s="156"/>
      <c r="AID897" s="156"/>
      <c r="AIE897" s="156"/>
      <c r="AIF897" s="156"/>
      <c r="AIG897" s="156"/>
      <c r="AIH897" s="156"/>
      <c r="AII897" s="156"/>
      <c r="AIJ897" s="156"/>
      <c r="AIK897" s="156"/>
      <c r="AIL897" s="156"/>
      <c r="AIM897" s="156"/>
      <c r="AIN897" s="156"/>
      <c r="AIO897" s="156"/>
      <c r="AIP897" s="156"/>
      <c r="AIQ897" s="156"/>
      <c r="AIR897" s="156"/>
      <c r="AIS897" s="156"/>
      <c r="AIT897" s="156"/>
      <c r="AIU897" s="156"/>
      <c r="AIV897" s="156"/>
      <c r="AIW897" s="156"/>
      <c r="AIX897" s="156"/>
      <c r="AIY897" s="156"/>
      <c r="AIZ897" s="156"/>
      <c r="AJA897" s="156"/>
      <c r="AJB897" s="156"/>
      <c r="AJC897" s="156"/>
      <c r="AJD897" s="156"/>
      <c r="AJE897" s="156"/>
      <c r="AJF897" s="156"/>
      <c r="AJG897" s="156"/>
      <c r="AJH897" s="156"/>
      <c r="AJI897" s="156"/>
      <c r="AJJ897" s="156"/>
      <c r="AJK897" s="156"/>
      <c r="AJL897" s="156"/>
      <c r="AJM897" s="156"/>
      <c r="AJN897" s="156"/>
      <c r="AJO897" s="156"/>
      <c r="AJP897" s="156"/>
      <c r="AJQ897" s="156"/>
      <c r="AJR897" s="156"/>
      <c r="AJS897" s="156"/>
      <c r="AJT897" s="156"/>
      <c r="AJU897" s="156"/>
      <c r="AJV897" s="156"/>
      <c r="AJW897" s="156"/>
      <c r="AJX897" s="156"/>
      <c r="AJY897" s="156"/>
      <c r="AJZ897" s="156"/>
      <c r="AKA897" s="156"/>
      <c r="AKB897" s="156"/>
      <c r="AKC897" s="156"/>
      <c r="AKD897" s="156"/>
      <c r="AKE897" s="156"/>
      <c r="AKF897" s="156"/>
      <c r="AKG897" s="156"/>
      <c r="AKH897" s="156"/>
      <c r="AKI897" s="156"/>
      <c r="AKJ897" s="156"/>
      <c r="AKK897" s="156"/>
      <c r="AKL897" s="156"/>
      <c r="AKM897" s="156"/>
      <c r="AKN897" s="156"/>
      <c r="AKO897" s="156"/>
      <c r="AKP897" s="156"/>
      <c r="AKQ897" s="156"/>
      <c r="AKR897" s="156"/>
      <c r="AKS897" s="156"/>
      <c r="AKT897" s="156"/>
      <c r="AKU897" s="156"/>
      <c r="AKV897" s="156"/>
      <c r="AKW897" s="156"/>
      <c r="AKX897" s="156"/>
      <c r="AKY897" s="156"/>
      <c r="AKZ897" s="156"/>
      <c r="ALA897" s="156"/>
      <c r="ALB897" s="156"/>
      <c r="ALC897" s="156"/>
      <c r="ALD897" s="156"/>
      <c r="ALE897" s="156"/>
      <c r="ALF897" s="156"/>
      <c r="ALG897" s="156"/>
      <c r="ALH897" s="156"/>
      <c r="ALI897" s="156"/>
      <c r="ALJ897" s="156"/>
      <c r="ALK897" s="156"/>
      <c r="ALL897" s="156"/>
      <c r="ALM897" s="156"/>
      <c r="ALN897" s="156"/>
      <c r="ALO897" s="156"/>
      <c r="ALP897" s="156"/>
      <c r="ALQ897" s="156"/>
      <c r="ALR897" s="156"/>
      <c r="ALS897" s="156"/>
      <c r="ALT897" s="156"/>
      <c r="ALU897" s="156"/>
      <c r="ALV897" s="156"/>
      <c r="ALW897" s="156"/>
      <c r="ALX897" s="156"/>
      <c r="ALY897" s="156"/>
      <c r="ALZ897" s="156"/>
      <c r="AMA897" s="156"/>
      <c r="AMB897" s="156"/>
      <c r="AMC897" s="156"/>
      <c r="AMD897" s="156"/>
      <c r="AME897" s="156"/>
      <c r="AMF897" s="156"/>
      <c r="AMG897" s="156"/>
      <c r="AMH897" s="156"/>
      <c r="AMI897" s="156"/>
      <c r="AMJ897" s="156"/>
      <c r="AMK897" s="156"/>
      <c r="AML897" s="156"/>
      <c r="AMM897" s="156"/>
      <c r="AMN897" s="156"/>
      <c r="AMO897" s="156"/>
      <c r="AMP897" s="156"/>
      <c r="AMQ897" s="156"/>
      <c r="AMR897" s="156"/>
      <c r="AMS897" s="156"/>
      <c r="AMT897" s="156"/>
      <c r="AMU897" s="156"/>
      <c r="AMV897" s="156"/>
      <c r="AMW897" s="156"/>
      <c r="AMX897" s="156"/>
      <c r="AMY897" s="156"/>
      <c r="AMZ897" s="156"/>
      <c r="ANA897" s="156"/>
      <c r="ANB897" s="156"/>
      <c r="ANC897" s="156"/>
      <c r="AND897" s="156"/>
      <c r="ANE897" s="156"/>
      <c r="ANF897" s="156"/>
      <c r="ANG897" s="156"/>
      <c r="ANH897" s="156"/>
      <c r="ANI897" s="156"/>
      <c r="ANJ897" s="156"/>
      <c r="ANK897" s="156"/>
      <c r="ANL897" s="156"/>
      <c r="ANM897" s="156"/>
      <c r="ANN897" s="156"/>
      <c r="ANO897" s="156"/>
      <c r="ANP897" s="156"/>
      <c r="ANQ897" s="156"/>
      <c r="ANR897" s="156"/>
      <c r="ANS897" s="156"/>
      <c r="ANT897" s="156"/>
      <c r="ANU897" s="156"/>
      <c r="ANV897" s="156"/>
      <c r="ANW897" s="156"/>
      <c r="ANX897" s="156"/>
      <c r="ANY897" s="156"/>
      <c r="ANZ897" s="156"/>
      <c r="AOA897" s="156"/>
      <c r="AOB897" s="156"/>
      <c r="AOC897" s="156"/>
      <c r="AOD897" s="156"/>
      <c r="AOE897" s="156"/>
      <c r="AOF897" s="156"/>
      <c r="AOG897" s="156"/>
      <c r="AOH897" s="156"/>
      <c r="AOI897" s="156"/>
      <c r="AOJ897" s="156"/>
      <c r="AOK897" s="156"/>
      <c r="AOL897" s="156"/>
      <c r="AOM897" s="156"/>
      <c r="AON897" s="156"/>
      <c r="AOO897" s="156"/>
      <c r="AOP897" s="156"/>
      <c r="AOQ897" s="156"/>
      <c r="AOR897" s="156"/>
      <c r="AOS897" s="156"/>
      <c r="AOT897" s="156"/>
      <c r="AOU897" s="156"/>
      <c r="AOV897" s="156"/>
      <c r="AOW897" s="156"/>
      <c r="AOX897" s="156"/>
      <c r="AOY897" s="156"/>
      <c r="AOZ897" s="156"/>
      <c r="APA897" s="156"/>
      <c r="APB897" s="156"/>
      <c r="APC897" s="156"/>
      <c r="APD897" s="156"/>
      <c r="APE897" s="156"/>
      <c r="APF897" s="156"/>
      <c r="APG897" s="156"/>
      <c r="APH897" s="156"/>
      <c r="API897" s="156"/>
      <c r="APJ897" s="156"/>
      <c r="APK897" s="156"/>
      <c r="APL897" s="156"/>
      <c r="APM897" s="156"/>
      <c r="APN897" s="156"/>
      <c r="APO897" s="156"/>
      <c r="APP897" s="156"/>
      <c r="APQ897" s="156"/>
      <c r="APR897" s="156"/>
      <c r="APS897" s="156"/>
      <c r="APT897" s="156"/>
      <c r="APU897" s="156"/>
      <c r="APV897" s="156"/>
      <c r="APW897" s="156"/>
      <c r="APX897" s="156"/>
      <c r="APY897" s="156"/>
      <c r="APZ897" s="156"/>
      <c r="AQA897" s="156"/>
      <c r="AQB897" s="156"/>
      <c r="AQC897" s="156"/>
      <c r="AQD897" s="156"/>
      <c r="AQE897" s="156"/>
      <c r="AQF897" s="156"/>
      <c r="AQG897" s="156"/>
      <c r="AQH897" s="156"/>
      <c r="AQI897" s="156"/>
      <c r="AQJ897" s="156"/>
      <c r="AQK897" s="156"/>
      <c r="AQL897" s="156"/>
      <c r="AQM897" s="156"/>
      <c r="AQN897" s="156"/>
      <c r="AQO897" s="156"/>
      <c r="AQP897" s="156"/>
      <c r="AQQ897" s="156"/>
      <c r="AQR897" s="156"/>
      <c r="AQS897" s="156"/>
      <c r="AQT897" s="156"/>
      <c r="AQU897" s="156"/>
      <c r="AQV897" s="156"/>
      <c r="AQW897" s="156"/>
      <c r="AQX897" s="156"/>
      <c r="AQY897" s="156"/>
      <c r="AQZ897" s="156"/>
      <c r="ARA897" s="156"/>
      <c r="ARB897" s="156"/>
      <c r="ARC897" s="156"/>
      <c r="ARD897" s="156"/>
      <c r="ARE897" s="156"/>
      <c r="ARF897" s="156"/>
      <c r="ARG897" s="156"/>
      <c r="ARH897" s="156"/>
      <c r="ARI897" s="156"/>
      <c r="ARJ897" s="156"/>
      <c r="ARK897" s="156"/>
      <c r="ARL897" s="156"/>
      <c r="ARM897" s="156"/>
      <c r="ARN897" s="156"/>
      <c r="ARO897" s="156"/>
      <c r="ARP897" s="156"/>
      <c r="ARQ897" s="156"/>
      <c r="ARR897" s="156"/>
      <c r="ARS897" s="156"/>
      <c r="ART897" s="156"/>
      <c r="ARU897" s="156"/>
      <c r="ARV897" s="156"/>
      <c r="ARW897" s="156"/>
      <c r="ARX897" s="156"/>
      <c r="ARY897" s="156"/>
      <c r="ARZ897" s="156"/>
      <c r="ASA897" s="156"/>
      <c r="ASB897" s="156"/>
      <c r="ASC897" s="156"/>
      <c r="ASD897" s="156"/>
      <c r="ASE897" s="156"/>
      <c r="ASF897" s="156"/>
      <c r="ASG897" s="156"/>
      <c r="ASH897" s="156"/>
      <c r="ASI897" s="156"/>
      <c r="ASJ897" s="156"/>
      <c r="ASK897" s="156"/>
      <c r="ASL897" s="156"/>
      <c r="ASM897" s="156"/>
      <c r="ASN897" s="156"/>
      <c r="ASO897" s="156"/>
      <c r="ASP897" s="156"/>
      <c r="ASQ897" s="156"/>
      <c r="ASR897" s="156"/>
      <c r="ASS897" s="156"/>
      <c r="AST897" s="156"/>
      <c r="ASU897" s="156"/>
      <c r="ASV897" s="156"/>
      <c r="ASW897" s="156"/>
      <c r="ASX897" s="156"/>
      <c r="ASY897" s="156"/>
      <c r="ASZ897" s="156"/>
      <c r="ATA897" s="156"/>
      <c r="ATB897" s="156"/>
      <c r="ATC897" s="156"/>
      <c r="ATD897" s="156"/>
      <c r="ATE897" s="156"/>
      <c r="ATF897" s="156"/>
      <c r="ATG897" s="156"/>
      <c r="ATH897" s="156"/>
      <c r="ATI897" s="156"/>
      <c r="ATJ897" s="156"/>
      <c r="ATK897" s="156"/>
      <c r="ATL897" s="156"/>
      <c r="ATM897" s="156"/>
      <c r="ATN897" s="156"/>
      <c r="ATO897" s="156"/>
      <c r="ATP897" s="156"/>
      <c r="ATQ897" s="156"/>
      <c r="ATR897" s="156"/>
      <c r="ATS897" s="156"/>
      <c r="ATT897" s="156"/>
      <c r="ATU897" s="156"/>
      <c r="ATV897" s="156"/>
      <c r="ATW897" s="156"/>
      <c r="ATX897" s="156"/>
      <c r="ATY897" s="156"/>
      <c r="ATZ897" s="156"/>
      <c r="AUA897" s="156"/>
      <c r="AUB897" s="156"/>
      <c r="AUC897" s="156"/>
      <c r="AUD897" s="156"/>
      <c r="AUE897" s="156"/>
      <c r="AUF897" s="156"/>
      <c r="AUG897" s="156"/>
      <c r="AUH897" s="156"/>
      <c r="AUI897" s="156"/>
      <c r="AUJ897" s="156"/>
      <c r="AUK897" s="156"/>
      <c r="AUL897" s="156"/>
      <c r="AUM897" s="156"/>
      <c r="AUN897" s="156"/>
      <c r="AUO897" s="156"/>
      <c r="AUP897" s="156"/>
      <c r="AUQ897" s="156"/>
      <c r="AUR897" s="156"/>
      <c r="AUS897" s="156"/>
      <c r="AUT897" s="156"/>
      <c r="AUU897" s="156"/>
      <c r="AUV897" s="156"/>
      <c r="AUW897" s="156"/>
      <c r="AUX897" s="156"/>
      <c r="AUY897" s="156"/>
      <c r="AUZ897" s="156"/>
      <c r="AVA897" s="156"/>
      <c r="AVB897" s="156"/>
      <c r="AVC897" s="156"/>
      <c r="AVD897" s="156"/>
      <c r="AVE897" s="156"/>
      <c r="AVF897" s="156"/>
      <c r="AVG897" s="156"/>
      <c r="AVH897" s="156"/>
      <c r="AVI897" s="156"/>
      <c r="AVJ897" s="156"/>
      <c r="AVK897" s="156"/>
      <c r="AVL897" s="156"/>
      <c r="AVM897" s="156"/>
      <c r="AVN897" s="156"/>
      <c r="AVO897" s="156"/>
      <c r="AVP897" s="156"/>
      <c r="AVQ897" s="156"/>
      <c r="AVR897" s="156"/>
      <c r="AVS897" s="156"/>
      <c r="AVT897" s="156"/>
      <c r="AVU897" s="156"/>
      <c r="AVV897" s="156"/>
      <c r="AVW897" s="156"/>
      <c r="AVX897" s="156"/>
      <c r="AVY897" s="156"/>
      <c r="AVZ897" s="156"/>
      <c r="AWA897" s="156"/>
      <c r="AWB897" s="156"/>
      <c r="AWC897" s="156"/>
      <c r="AWD897" s="156"/>
      <c r="AWE897" s="156"/>
      <c r="AWF897" s="156"/>
      <c r="AWG897" s="156"/>
      <c r="AWH897" s="156"/>
      <c r="AWI897" s="156"/>
      <c r="AWJ897" s="156"/>
      <c r="AWK897" s="156"/>
      <c r="AWL897" s="156"/>
      <c r="AWM897" s="156"/>
      <c r="AWN897" s="156"/>
      <c r="AWO897" s="156"/>
      <c r="AWP897" s="156"/>
      <c r="AWQ897" s="156"/>
      <c r="AWR897" s="156"/>
      <c r="AWS897" s="156"/>
      <c r="AWT897" s="156"/>
      <c r="AWU897" s="156"/>
      <c r="AWV897" s="156"/>
      <c r="AWW897" s="156"/>
      <c r="AWX897" s="156"/>
      <c r="AWY897" s="156"/>
      <c r="AWZ897" s="156"/>
      <c r="AXA897" s="156"/>
      <c r="AXB897" s="156"/>
      <c r="AXC897" s="156"/>
      <c r="AXD897" s="156"/>
      <c r="AXE897" s="156"/>
      <c r="AXF897" s="156"/>
      <c r="AXG897" s="156"/>
      <c r="AXH897" s="156"/>
      <c r="AXI897" s="156"/>
      <c r="AXJ897" s="156"/>
      <c r="AXK897" s="156"/>
      <c r="AXL897" s="156"/>
      <c r="AXM897" s="156"/>
      <c r="AXN897" s="156"/>
      <c r="AXO897" s="156"/>
      <c r="AXP897" s="156"/>
      <c r="AXQ897" s="156"/>
      <c r="AXR897" s="156"/>
      <c r="AXS897" s="156"/>
      <c r="AXT897" s="156"/>
      <c r="AXU897" s="156"/>
      <c r="AXV897" s="156"/>
      <c r="AXW897" s="156"/>
      <c r="AXX897" s="156"/>
      <c r="AXY897" s="156"/>
      <c r="AXZ897" s="156"/>
      <c r="AYA897" s="156"/>
      <c r="AYB897" s="156"/>
      <c r="AYC897" s="156"/>
      <c r="AYD897" s="156"/>
      <c r="AYE897" s="156"/>
      <c r="AYF897" s="156"/>
      <c r="AYG897" s="156"/>
      <c r="AYH897" s="156"/>
      <c r="AYI897" s="156"/>
      <c r="AYJ897" s="156"/>
      <c r="AYK897" s="156"/>
      <c r="AYL897" s="156"/>
      <c r="AYM897" s="156"/>
      <c r="AYN897" s="156"/>
      <c r="AYO897" s="156"/>
      <c r="AYP897" s="156"/>
      <c r="AYQ897" s="156"/>
      <c r="AYR897" s="156"/>
      <c r="AYS897" s="156"/>
      <c r="AYT897" s="156"/>
      <c r="AYU897" s="156"/>
      <c r="AYV897" s="156"/>
      <c r="AYW897" s="156"/>
      <c r="AYX897" s="156"/>
      <c r="AYY897" s="156"/>
      <c r="AYZ897" s="156"/>
      <c r="AZA897" s="156"/>
      <c r="AZB897" s="156"/>
      <c r="AZC897" s="156"/>
      <c r="AZD897" s="156"/>
      <c r="AZE897" s="156"/>
      <c r="AZF897" s="156"/>
      <c r="AZG897" s="156"/>
      <c r="AZH897" s="156"/>
      <c r="AZI897" s="156"/>
      <c r="AZJ897" s="156"/>
      <c r="AZK897" s="156"/>
      <c r="AZL897" s="156"/>
      <c r="AZM897" s="156"/>
      <c r="AZN897" s="156"/>
      <c r="AZO897" s="156"/>
      <c r="AZP897" s="156"/>
      <c r="AZQ897" s="156"/>
      <c r="AZR897" s="156"/>
      <c r="AZS897" s="156"/>
      <c r="AZT897" s="156"/>
      <c r="AZU897" s="156"/>
      <c r="AZV897" s="156"/>
      <c r="AZW897" s="156"/>
      <c r="AZX897" s="156"/>
      <c r="AZY897" s="156"/>
      <c r="AZZ897" s="156"/>
      <c r="BAA897" s="156"/>
      <c r="BAB897" s="156"/>
      <c r="BAC897" s="156"/>
      <c r="BAD897" s="156"/>
      <c r="BAE897" s="156"/>
      <c r="BAF897" s="156"/>
      <c r="BAG897" s="156"/>
      <c r="BAH897" s="156"/>
      <c r="BAI897" s="156"/>
      <c r="BAJ897" s="156"/>
      <c r="BAK897" s="156"/>
      <c r="BAL897" s="156"/>
      <c r="BAM897" s="156"/>
      <c r="BAN897" s="156"/>
      <c r="BAO897" s="156"/>
      <c r="BAP897" s="156"/>
      <c r="BAQ897" s="156"/>
      <c r="BAR897" s="156"/>
      <c r="BAS897" s="156"/>
      <c r="BAT897" s="156"/>
      <c r="BAU897" s="156"/>
      <c r="BAV897" s="156"/>
      <c r="BAW897" s="156"/>
      <c r="BAX897" s="156"/>
      <c r="BAY897" s="156"/>
      <c r="BAZ897" s="156"/>
      <c r="BBA897" s="156"/>
      <c r="BBB897" s="156"/>
      <c r="BBC897" s="156"/>
      <c r="BBD897" s="156"/>
      <c r="BBE897" s="156"/>
      <c r="BBF897" s="156"/>
      <c r="BBG897" s="156"/>
      <c r="BBH897" s="156"/>
      <c r="BBI897" s="156"/>
      <c r="BBJ897" s="156"/>
      <c r="BBK897" s="156"/>
      <c r="BBL897" s="156"/>
      <c r="BBM897" s="156"/>
      <c r="BBN897" s="156"/>
      <c r="BBO897" s="156"/>
      <c r="BBP897" s="156"/>
      <c r="BBQ897" s="156"/>
      <c r="BBR897" s="156"/>
      <c r="BBS897" s="156"/>
      <c r="BBT897" s="156"/>
      <c r="BBU897" s="156"/>
      <c r="BBV897" s="156"/>
      <c r="BBW897" s="156"/>
      <c r="BBX897" s="156"/>
      <c r="BBY897" s="156"/>
      <c r="BBZ897" s="156"/>
      <c r="BCA897" s="156"/>
      <c r="BCB897" s="156"/>
      <c r="BCC897" s="156"/>
      <c r="BCD897" s="156"/>
      <c r="BCE897" s="156"/>
      <c r="BCF897" s="156"/>
      <c r="BCG897" s="156"/>
      <c r="BCH897" s="156"/>
      <c r="BCI897" s="156"/>
      <c r="BCJ897" s="156"/>
      <c r="BCK897" s="156"/>
      <c r="BCL897" s="156"/>
      <c r="BCM897" s="156"/>
      <c r="BCN897" s="156"/>
      <c r="BCO897" s="156"/>
      <c r="BCP897" s="156"/>
      <c r="BCQ897" s="156"/>
      <c r="BCR897" s="156"/>
      <c r="BCS897" s="156"/>
      <c r="BCT897" s="156"/>
      <c r="BCU897" s="156"/>
      <c r="BCV897" s="156"/>
      <c r="BCW897" s="156"/>
      <c r="BCX897" s="156"/>
      <c r="BCY897" s="156"/>
      <c r="BCZ897" s="156"/>
      <c r="BDA897" s="156"/>
      <c r="BDB897" s="156"/>
      <c r="BDC897" s="156"/>
      <c r="BDD897" s="156"/>
      <c r="BDE897" s="156"/>
      <c r="BDF897" s="156"/>
      <c r="BDG897" s="156"/>
      <c r="BDH897" s="156"/>
      <c r="BDI897" s="156"/>
      <c r="BDJ897" s="156"/>
      <c r="BDK897" s="156"/>
      <c r="BDL897" s="156"/>
      <c r="BDM897" s="156"/>
      <c r="BDN897" s="156"/>
      <c r="BDO897" s="156"/>
      <c r="BDP897" s="156"/>
      <c r="BDQ897" s="156"/>
      <c r="BDR897" s="156"/>
      <c r="BDS897" s="156"/>
      <c r="BDT897" s="156"/>
      <c r="BDU897" s="156"/>
      <c r="BDV897" s="156"/>
      <c r="BDW897" s="156"/>
      <c r="BDX897" s="156"/>
      <c r="BDY897" s="156"/>
      <c r="BDZ897" s="156"/>
      <c r="BEA897" s="156"/>
      <c r="BEB897" s="156"/>
      <c r="BEC897" s="156"/>
      <c r="BED897" s="156"/>
      <c r="BEE897" s="156"/>
      <c r="BEF897" s="156"/>
      <c r="BEG897" s="156"/>
      <c r="BEH897" s="156"/>
      <c r="BEI897" s="156"/>
      <c r="BEJ897" s="156"/>
      <c r="BEK897" s="156"/>
      <c r="BEL897" s="156"/>
      <c r="BEM897" s="156"/>
      <c r="BEN897" s="156"/>
      <c r="BEO897" s="156"/>
      <c r="BEP897" s="156"/>
      <c r="BEQ897" s="156"/>
      <c r="BER897" s="156"/>
      <c r="BES897" s="156"/>
      <c r="BET897" s="156"/>
      <c r="BEU897" s="156"/>
      <c r="BEV897" s="156"/>
      <c r="BEW897" s="156"/>
      <c r="BEX897" s="156"/>
      <c r="BEY897" s="156"/>
      <c r="BEZ897" s="156"/>
      <c r="BFA897" s="156"/>
      <c r="BFB897" s="156"/>
      <c r="BFC897" s="156"/>
      <c r="BFD897" s="156"/>
      <c r="BFE897" s="156"/>
      <c r="BFF897" s="156"/>
      <c r="BFG897" s="156"/>
      <c r="BFH897" s="156"/>
      <c r="BFI897" s="156"/>
      <c r="BFJ897" s="156"/>
      <c r="BFK897" s="156"/>
      <c r="BFL897" s="156"/>
      <c r="BFM897" s="156"/>
      <c r="BFN897" s="156"/>
      <c r="BFO897" s="156"/>
      <c r="BFP897" s="156"/>
      <c r="BFQ897" s="156"/>
      <c r="BFR897" s="156"/>
      <c r="BFS897" s="156"/>
      <c r="BFT897" s="156"/>
      <c r="BFU897" s="156"/>
      <c r="BFV897" s="156"/>
      <c r="BFW897" s="156"/>
      <c r="BFX897" s="156"/>
      <c r="BFY897" s="156"/>
      <c r="BFZ897" s="156"/>
      <c r="BGA897" s="156"/>
      <c r="BGB897" s="156"/>
      <c r="BGC897" s="156"/>
      <c r="BGD897" s="156"/>
      <c r="BGE897" s="156"/>
      <c r="BGF897" s="156"/>
      <c r="BGG897" s="156"/>
      <c r="BGH897" s="156"/>
      <c r="BGI897" s="156"/>
      <c r="BGJ897" s="156"/>
      <c r="BGK897" s="156"/>
      <c r="BGL897" s="156"/>
      <c r="BGM897" s="156"/>
      <c r="BGN897" s="156"/>
      <c r="BGO897" s="156"/>
      <c r="BGP897" s="156"/>
      <c r="BGQ897" s="156"/>
      <c r="BGR897" s="156"/>
      <c r="BGS897" s="156"/>
      <c r="BGT897" s="156"/>
      <c r="BGU897" s="156"/>
      <c r="BGV897" s="156"/>
      <c r="BGW897" s="156"/>
      <c r="BGX897" s="156"/>
      <c r="BGY897" s="156"/>
      <c r="BGZ897" s="156"/>
      <c r="BHA897" s="156"/>
      <c r="BHB897" s="156"/>
      <c r="BHC897" s="156"/>
      <c r="BHD897" s="156"/>
      <c r="BHE897" s="156"/>
      <c r="BHF897" s="156"/>
      <c r="BHG897" s="156"/>
      <c r="BHH897" s="156"/>
      <c r="BHI897" s="156"/>
      <c r="BHJ897" s="156"/>
      <c r="BHK897" s="156"/>
      <c r="BHL897" s="156"/>
      <c r="BHM897" s="156"/>
      <c r="BHN897" s="156"/>
      <c r="BHO897" s="156"/>
      <c r="BHP897" s="156"/>
      <c r="BHQ897" s="156"/>
      <c r="BHR897" s="156"/>
      <c r="BHS897" s="156"/>
      <c r="BHT897" s="156"/>
      <c r="BHU897" s="156"/>
      <c r="BHV897" s="156"/>
      <c r="BHW897" s="156"/>
      <c r="BHX897" s="156"/>
      <c r="BHY897" s="156"/>
      <c r="BHZ897" s="156"/>
      <c r="BIA897" s="156"/>
      <c r="BIB897" s="156"/>
      <c r="BIC897" s="156"/>
      <c r="BID897" s="156"/>
      <c r="BIE897" s="156"/>
      <c r="BIF897" s="156"/>
      <c r="BIG897" s="156"/>
      <c r="BIH897" s="156"/>
      <c r="BII897" s="156"/>
      <c r="BIJ897" s="156"/>
      <c r="BIK897" s="156"/>
      <c r="BIL897" s="156"/>
      <c r="BIM897" s="156"/>
      <c r="BIN897" s="156"/>
      <c r="BIO897" s="156"/>
      <c r="BIP897" s="156"/>
      <c r="BIQ897" s="156"/>
      <c r="BIR897" s="156"/>
      <c r="BIS897" s="156"/>
      <c r="BIT897" s="156"/>
      <c r="BIU897" s="156"/>
      <c r="BIV897" s="156"/>
      <c r="BIW897" s="156"/>
      <c r="BIX897" s="156"/>
      <c r="BIY897" s="156"/>
      <c r="BIZ897" s="156"/>
      <c r="BJA897" s="156"/>
      <c r="BJB897" s="156"/>
      <c r="BJC897" s="156"/>
      <c r="BJD897" s="156"/>
      <c r="BJE897" s="156"/>
      <c r="BJF897" s="156"/>
      <c r="BJG897" s="156"/>
      <c r="BJH897" s="156"/>
      <c r="BJI897" s="156"/>
      <c r="BJJ897" s="156"/>
      <c r="BJK897" s="156"/>
      <c r="BJL897" s="156"/>
      <c r="BJM897" s="156"/>
      <c r="BJN897" s="156"/>
      <c r="BJO897" s="156"/>
      <c r="BJP897" s="156"/>
      <c r="BJQ897" s="156"/>
      <c r="BJR897" s="156"/>
      <c r="BJS897" s="156"/>
      <c r="BJT897" s="156"/>
      <c r="BJU897" s="156"/>
      <c r="BJV897" s="156"/>
      <c r="BJW897" s="156"/>
      <c r="BJX897" s="156"/>
      <c r="BJY897" s="156"/>
      <c r="BJZ897" s="156"/>
      <c r="BKA897" s="156"/>
      <c r="BKB897" s="156"/>
      <c r="BKC897" s="156"/>
      <c r="BKD897" s="156"/>
      <c r="BKE897" s="156"/>
      <c r="BKF897" s="156"/>
      <c r="BKG897" s="156"/>
      <c r="BKH897" s="156"/>
      <c r="BKI897" s="156"/>
      <c r="BKJ897" s="156"/>
      <c r="BKK897" s="156"/>
      <c r="BKL897" s="156"/>
      <c r="BKM897" s="156"/>
      <c r="BKN897" s="156"/>
      <c r="BKO897" s="156"/>
      <c r="BKP897" s="156"/>
      <c r="BKQ897" s="156"/>
      <c r="BKR897" s="156"/>
      <c r="BKS897" s="156"/>
      <c r="BKT897" s="156"/>
      <c r="BKU897" s="156"/>
      <c r="BKV897" s="156"/>
      <c r="BKW897" s="156"/>
      <c r="BKX897" s="156"/>
      <c r="BKY897" s="156"/>
      <c r="BKZ897" s="156"/>
      <c r="BLA897" s="156"/>
      <c r="BLB897" s="156"/>
      <c r="BLC897" s="156"/>
      <c r="BLD897" s="156"/>
      <c r="BLE897" s="156"/>
      <c r="BLF897" s="156"/>
      <c r="BLG897" s="156"/>
      <c r="BLH897" s="156"/>
      <c r="BLI897" s="156"/>
      <c r="BLJ897" s="156"/>
      <c r="BLK897" s="156"/>
      <c r="BLL897" s="156"/>
      <c r="BLM897" s="156"/>
      <c r="BLN897" s="156"/>
      <c r="BLO897" s="156"/>
      <c r="BLP897" s="156"/>
      <c r="BLQ897" s="156"/>
      <c r="BLR897" s="156"/>
      <c r="BLS897" s="156"/>
      <c r="BLT897" s="156"/>
      <c r="BLU897" s="156"/>
      <c r="BLV897" s="156"/>
      <c r="BLW897" s="156"/>
      <c r="BLX897" s="156"/>
      <c r="BLY897" s="156"/>
      <c r="BLZ897" s="156"/>
      <c r="BMA897" s="156"/>
      <c r="BMB897" s="156"/>
      <c r="BMC897" s="156"/>
      <c r="BMD897" s="156"/>
      <c r="BME897" s="156"/>
      <c r="BMF897" s="156"/>
      <c r="BMG897" s="156"/>
      <c r="BMH897" s="156"/>
      <c r="BMI897" s="156"/>
      <c r="BMJ897" s="156"/>
      <c r="BMK897" s="156"/>
      <c r="BML897" s="156"/>
      <c r="BMM897" s="156"/>
      <c r="BMN897" s="156"/>
      <c r="BMO897" s="156"/>
      <c r="BMP897" s="156"/>
      <c r="BMQ897" s="156"/>
      <c r="BMR897" s="156"/>
      <c r="BMS897" s="156"/>
      <c r="BMT897" s="156"/>
      <c r="BMU897" s="156"/>
      <c r="BMV897" s="156"/>
      <c r="BMW897" s="156"/>
      <c r="BMX897" s="156"/>
      <c r="BMY897" s="156"/>
      <c r="BMZ897" s="156"/>
      <c r="BNA897" s="156"/>
      <c r="BNB897" s="156"/>
      <c r="BNC897" s="156"/>
      <c r="BND897" s="156"/>
      <c r="BNE897" s="156"/>
      <c r="BNF897" s="156"/>
      <c r="BNG897" s="156"/>
      <c r="BNH897" s="156"/>
      <c r="BNI897" s="156"/>
      <c r="BNJ897" s="156"/>
      <c r="BNK897" s="156"/>
      <c r="BNL897" s="156"/>
      <c r="BNM897" s="156"/>
      <c r="BNN897" s="156"/>
      <c r="BNO897" s="156"/>
      <c r="BNP897" s="156"/>
      <c r="BNQ897" s="156"/>
      <c r="BNR897" s="156"/>
      <c r="BNS897" s="156"/>
      <c r="BNT897" s="156"/>
      <c r="BNU897" s="156"/>
      <c r="BNV897" s="156"/>
      <c r="BNW897" s="156"/>
      <c r="BNX897" s="156"/>
      <c r="BNY897" s="156"/>
      <c r="BNZ897" s="156"/>
      <c r="BOA897" s="156"/>
      <c r="BOB897" s="156"/>
      <c r="BOC897" s="156"/>
      <c r="BOD897" s="156"/>
      <c r="BOE897" s="156"/>
      <c r="BOF897" s="156"/>
      <c r="BOG897" s="156"/>
      <c r="BOH897" s="156"/>
      <c r="BOI897" s="156"/>
      <c r="BOJ897" s="156"/>
      <c r="BOK897" s="156"/>
      <c r="BOL897" s="156"/>
      <c r="BOM897" s="156"/>
      <c r="BON897" s="156"/>
      <c r="BOO897" s="156"/>
      <c r="BOP897" s="156"/>
      <c r="BOQ897" s="156"/>
      <c r="BOR897" s="156"/>
      <c r="BOS897" s="156"/>
      <c r="BOT897" s="156"/>
      <c r="BOU897" s="156"/>
      <c r="BOV897" s="156"/>
      <c r="BOW897" s="156"/>
      <c r="BOX897" s="156"/>
      <c r="BOY897" s="156"/>
      <c r="BOZ897" s="156"/>
      <c r="BPA897" s="156"/>
      <c r="BPB897" s="156"/>
      <c r="BPC897" s="156"/>
      <c r="BPD897" s="156"/>
      <c r="BPE897" s="156"/>
      <c r="BPF897" s="156"/>
      <c r="BPG897" s="156"/>
      <c r="BPH897" s="156"/>
      <c r="BPI897" s="156"/>
      <c r="BPJ897" s="156"/>
      <c r="BPK897" s="156"/>
      <c r="BPL897" s="156"/>
      <c r="BPM897" s="156"/>
      <c r="BPN897" s="156"/>
      <c r="BPO897" s="156"/>
      <c r="BPP897" s="156"/>
      <c r="BPQ897" s="156"/>
      <c r="BPR897" s="156"/>
      <c r="BPS897" s="156"/>
      <c r="BPT897" s="156"/>
      <c r="BPU897" s="156"/>
      <c r="BPV897" s="156"/>
      <c r="BPW897" s="156"/>
      <c r="BPX897" s="156"/>
      <c r="BPY897" s="156"/>
      <c r="BPZ897" s="156"/>
      <c r="BQA897" s="156"/>
      <c r="BQB897" s="156"/>
      <c r="BQC897" s="156"/>
      <c r="BQD897" s="156"/>
      <c r="BQE897" s="156"/>
      <c r="BQF897" s="156"/>
      <c r="BQG897" s="156"/>
      <c r="BQH897" s="156"/>
      <c r="BQI897" s="156"/>
      <c r="BQJ897" s="156"/>
      <c r="BQK897" s="156"/>
      <c r="BQL897" s="156"/>
      <c r="BQM897" s="156"/>
      <c r="BQN897" s="156"/>
      <c r="BQO897" s="156"/>
      <c r="BQP897" s="156"/>
      <c r="BQQ897" s="156"/>
      <c r="BQR897" s="156"/>
      <c r="BQS897" s="156"/>
      <c r="BQT897" s="156"/>
      <c r="BQU897" s="156"/>
      <c r="BQV897" s="156"/>
      <c r="BQW897" s="156"/>
      <c r="BQX897" s="156"/>
      <c r="BQY897" s="156"/>
      <c r="BQZ897" s="156"/>
      <c r="BRA897" s="156"/>
      <c r="BRB897" s="156"/>
      <c r="BRC897" s="156"/>
      <c r="BRD897" s="156"/>
      <c r="BRE897" s="156"/>
      <c r="BRF897" s="156"/>
      <c r="BRG897" s="156"/>
      <c r="BRH897" s="156"/>
      <c r="BRI897" s="156"/>
      <c r="BRJ897" s="156"/>
      <c r="BRK897" s="156"/>
      <c r="BRL897" s="156"/>
      <c r="BRM897" s="156"/>
      <c r="BRN897" s="156"/>
      <c r="BRO897" s="156"/>
      <c r="BRP897" s="156"/>
      <c r="BRQ897" s="156"/>
      <c r="BRR897" s="156"/>
      <c r="BRS897" s="156"/>
      <c r="BRT897" s="156"/>
      <c r="BRU897" s="156"/>
      <c r="BRV897" s="156"/>
      <c r="BRW897" s="156"/>
      <c r="BRX897" s="156"/>
      <c r="BRY897" s="156"/>
      <c r="BRZ897" s="156"/>
      <c r="BSA897" s="156"/>
      <c r="BSB897" s="156"/>
      <c r="BSC897" s="156"/>
      <c r="BSD897" s="156"/>
      <c r="BSE897" s="156"/>
      <c r="BSF897" s="156"/>
      <c r="BSG897" s="156"/>
      <c r="BSH897" s="156"/>
      <c r="BSI897" s="156"/>
      <c r="BSJ897" s="156"/>
      <c r="BSK897" s="156"/>
      <c r="BSL897" s="156"/>
      <c r="BSM897" s="156"/>
      <c r="BSN897" s="156"/>
      <c r="BSO897" s="156"/>
      <c r="BSP897" s="156"/>
      <c r="BSQ897" s="156"/>
      <c r="BSR897" s="156"/>
      <c r="BSS897" s="156"/>
      <c r="BST897" s="156"/>
      <c r="BSU897" s="156"/>
      <c r="BSV897" s="156"/>
      <c r="BSW897" s="156"/>
      <c r="BSX897" s="156"/>
      <c r="BSY897" s="156"/>
      <c r="BSZ897" s="156"/>
      <c r="BTA897" s="156"/>
      <c r="BTB897" s="156"/>
      <c r="BTC897" s="156"/>
      <c r="BTD897" s="156"/>
      <c r="BTE897" s="156"/>
      <c r="BTF897" s="156"/>
      <c r="BTG897" s="156"/>
      <c r="BTH897" s="156"/>
      <c r="BTI897" s="156"/>
      <c r="BTJ897" s="156"/>
      <c r="BTK897" s="156"/>
      <c r="BTL897" s="156"/>
      <c r="BTM897" s="156"/>
      <c r="BTN897" s="156"/>
      <c r="BTO897" s="156"/>
      <c r="BTP897" s="156"/>
      <c r="BTQ897" s="156"/>
      <c r="BTR897" s="156"/>
      <c r="BTS897" s="156"/>
      <c r="BTT897" s="156"/>
      <c r="BTU897" s="156"/>
      <c r="BTV897" s="156"/>
      <c r="BTW897" s="156"/>
      <c r="BTX897" s="156"/>
      <c r="BTY897" s="156"/>
      <c r="BTZ897" s="156"/>
      <c r="BUA897" s="156"/>
      <c r="BUB897" s="156"/>
      <c r="BUC897" s="156"/>
      <c r="BUD897" s="156"/>
      <c r="BUE897" s="156"/>
      <c r="BUF897" s="156"/>
      <c r="BUG897" s="156"/>
      <c r="BUH897" s="156"/>
      <c r="BUI897" s="156"/>
      <c r="BUJ897" s="156"/>
      <c r="BUK897" s="156"/>
      <c r="BUL897" s="156"/>
      <c r="BUM897" s="156"/>
      <c r="BUN897" s="156"/>
      <c r="BUO897" s="156"/>
      <c r="BUP897" s="156"/>
      <c r="BUQ897" s="156"/>
      <c r="BUR897" s="156"/>
      <c r="BUS897" s="156"/>
      <c r="BUT897" s="156"/>
      <c r="BUU897" s="156"/>
      <c r="BUV897" s="156"/>
      <c r="BUW897" s="156"/>
      <c r="BUX897" s="156"/>
      <c r="BUY897" s="156"/>
      <c r="BUZ897" s="156"/>
      <c r="BVA897" s="156"/>
      <c r="BVB897" s="156"/>
      <c r="BVC897" s="156"/>
      <c r="BVD897" s="156"/>
      <c r="BVE897" s="156"/>
      <c r="BVF897" s="156"/>
      <c r="BVG897" s="156"/>
      <c r="BVH897" s="156"/>
      <c r="BVI897" s="156"/>
      <c r="BVJ897" s="156"/>
      <c r="BVK897" s="156"/>
      <c r="BVL897" s="156"/>
      <c r="BVM897" s="156"/>
      <c r="BVN897" s="156"/>
      <c r="BVO897" s="156"/>
      <c r="BVP897" s="156"/>
      <c r="BVQ897" s="156"/>
      <c r="BVR897" s="156"/>
      <c r="BVS897" s="156"/>
      <c r="BVT897" s="156"/>
      <c r="BVU897" s="156"/>
      <c r="BVV897" s="156"/>
      <c r="BVW897" s="156"/>
      <c r="BVX897" s="156"/>
      <c r="BVY897" s="156"/>
      <c r="BVZ897" s="156"/>
      <c r="BWA897" s="156"/>
      <c r="BWB897" s="156"/>
      <c r="BWC897" s="156"/>
      <c r="BWD897" s="156"/>
      <c r="BWE897" s="156"/>
      <c r="BWF897" s="156"/>
      <c r="BWG897" s="156"/>
      <c r="BWH897" s="156"/>
      <c r="BWI897" s="156"/>
      <c r="BWJ897" s="156"/>
      <c r="BWK897" s="156"/>
      <c r="BWL897" s="156"/>
      <c r="BWM897" s="156"/>
      <c r="BWN897" s="156"/>
      <c r="BWO897" s="156"/>
      <c r="BWP897" s="156"/>
      <c r="BWQ897" s="156"/>
      <c r="BWR897" s="156"/>
      <c r="BWS897" s="156"/>
      <c r="BWT897" s="156"/>
      <c r="BWU897" s="156"/>
      <c r="BWV897" s="156"/>
      <c r="BWW897" s="156"/>
      <c r="BWX897" s="156"/>
      <c r="BWY897" s="156"/>
      <c r="BWZ897" s="156"/>
      <c r="BXA897" s="156"/>
      <c r="BXB897" s="156"/>
      <c r="BXC897" s="156"/>
      <c r="BXD897" s="156"/>
      <c r="BXE897" s="156"/>
      <c r="BXF897" s="156"/>
      <c r="BXG897" s="156"/>
      <c r="BXH897" s="156"/>
      <c r="BXI897" s="156"/>
      <c r="BXJ897" s="156"/>
      <c r="BXK897" s="156"/>
      <c r="BXL897" s="156"/>
      <c r="BXM897" s="156"/>
      <c r="BXN897" s="156"/>
      <c r="BXO897" s="156"/>
      <c r="BXP897" s="156"/>
      <c r="BXQ897" s="156"/>
      <c r="BXR897" s="156"/>
      <c r="BXS897" s="156"/>
      <c r="BXT897" s="156"/>
      <c r="BXU897" s="156"/>
      <c r="BXV897" s="156"/>
      <c r="BXW897" s="156"/>
      <c r="BXX897" s="156"/>
      <c r="BXY897" s="156"/>
      <c r="BXZ897" s="156"/>
      <c r="BYA897" s="156"/>
      <c r="BYB897" s="156"/>
      <c r="BYC897" s="156"/>
      <c r="BYD897" s="156"/>
      <c r="BYE897" s="156"/>
      <c r="BYF897" s="156"/>
      <c r="BYG897" s="156"/>
      <c r="BYH897" s="156"/>
      <c r="BYI897" s="156"/>
      <c r="BYJ897" s="156"/>
      <c r="BYK897" s="156"/>
      <c r="BYL897" s="156"/>
      <c r="BYM897" s="156"/>
      <c r="BYN897" s="156"/>
      <c r="BYO897" s="156"/>
      <c r="BYP897" s="156"/>
      <c r="BYQ897" s="156"/>
      <c r="BYR897" s="156"/>
      <c r="BYS897" s="156"/>
      <c r="BYT897" s="156"/>
      <c r="BYU897" s="156"/>
      <c r="BYV897" s="156"/>
      <c r="BYW897" s="156"/>
      <c r="BYX897" s="156"/>
      <c r="BYY897" s="156"/>
      <c r="BYZ897" s="156"/>
      <c r="BZA897" s="156"/>
      <c r="BZB897" s="156"/>
      <c r="BZC897" s="156"/>
      <c r="BZD897" s="156"/>
      <c r="BZE897" s="156"/>
      <c r="BZF897" s="156"/>
      <c r="BZG897" s="156"/>
      <c r="BZH897" s="156"/>
      <c r="BZI897" s="156"/>
      <c r="BZJ897" s="156"/>
      <c r="BZK897" s="156"/>
      <c r="BZL897" s="156"/>
      <c r="BZM897" s="156"/>
      <c r="BZN897" s="156"/>
      <c r="BZO897" s="156"/>
      <c r="BZP897" s="156"/>
      <c r="BZQ897" s="156"/>
      <c r="BZR897" s="156"/>
      <c r="BZS897" s="156"/>
      <c r="BZT897" s="156"/>
      <c r="BZU897" s="156"/>
      <c r="BZV897" s="156"/>
      <c r="BZW897" s="156"/>
      <c r="BZX897" s="156"/>
      <c r="BZY897" s="156"/>
      <c r="BZZ897" s="156"/>
      <c r="CAA897" s="156"/>
      <c r="CAB897" s="156"/>
      <c r="CAC897" s="156"/>
      <c r="CAD897" s="156"/>
      <c r="CAE897" s="156"/>
      <c r="CAF897" s="156"/>
      <c r="CAG897" s="156"/>
      <c r="CAH897" s="156"/>
      <c r="CAI897" s="156"/>
      <c r="CAJ897" s="156"/>
      <c r="CAK897" s="156"/>
      <c r="CAL897" s="156"/>
      <c r="CAM897" s="156"/>
      <c r="CAN897" s="156"/>
      <c r="CAO897" s="156"/>
      <c r="CAP897" s="156"/>
      <c r="CAQ897" s="156"/>
      <c r="CAR897" s="156"/>
      <c r="CAS897" s="156"/>
      <c r="CAT897" s="156"/>
      <c r="CAU897" s="156"/>
      <c r="CAV897" s="156"/>
      <c r="CAW897" s="156"/>
      <c r="CAX897" s="156"/>
      <c r="CAY897" s="156"/>
      <c r="CAZ897" s="156"/>
      <c r="CBA897" s="156"/>
      <c r="CBB897" s="156"/>
      <c r="CBC897" s="156"/>
      <c r="CBD897" s="156"/>
      <c r="CBE897" s="156"/>
      <c r="CBF897" s="156"/>
      <c r="CBG897" s="156"/>
      <c r="CBH897" s="156"/>
      <c r="CBI897" s="156"/>
      <c r="CBJ897" s="156"/>
      <c r="CBK897" s="156"/>
      <c r="CBL897" s="156"/>
      <c r="CBM897" s="156"/>
      <c r="CBN897" s="156"/>
      <c r="CBO897" s="156"/>
      <c r="CBP897" s="156"/>
      <c r="CBQ897" s="156"/>
      <c r="CBR897" s="156"/>
      <c r="CBS897" s="156"/>
      <c r="CBT897" s="156"/>
      <c r="CBU897" s="156"/>
      <c r="CBV897" s="156"/>
      <c r="CBW897" s="156"/>
      <c r="CBX897" s="156"/>
      <c r="CBY897" s="156"/>
      <c r="CBZ897" s="156"/>
      <c r="CCA897" s="156"/>
      <c r="CCB897" s="156"/>
      <c r="CCC897" s="156"/>
      <c r="CCD897" s="156"/>
      <c r="CCE897" s="156"/>
      <c r="CCF897" s="156"/>
      <c r="CCG897" s="156"/>
      <c r="CCH897" s="156"/>
      <c r="CCI897" s="156"/>
      <c r="CCJ897" s="156"/>
      <c r="CCK897" s="156"/>
      <c r="CCL897" s="156"/>
      <c r="CCM897" s="156"/>
      <c r="CCN897" s="156"/>
      <c r="CCO897" s="156"/>
      <c r="CCP897" s="156"/>
      <c r="CCQ897" s="156"/>
      <c r="CCR897" s="156"/>
      <c r="CCS897" s="156"/>
      <c r="CCT897" s="156"/>
      <c r="CCU897" s="156"/>
      <c r="CCV897" s="156"/>
      <c r="CCW897" s="156"/>
      <c r="CCX897" s="156"/>
      <c r="CCY897" s="156"/>
      <c r="CCZ897" s="156"/>
      <c r="CDA897" s="156"/>
      <c r="CDB897" s="156"/>
      <c r="CDC897" s="156"/>
      <c r="CDD897" s="156"/>
      <c r="CDE897" s="156"/>
      <c r="CDF897" s="156"/>
      <c r="CDG897" s="156"/>
      <c r="CDH897" s="156"/>
      <c r="CDI897" s="156"/>
      <c r="CDJ897" s="156"/>
      <c r="CDK897" s="156"/>
      <c r="CDL897" s="156"/>
      <c r="CDM897" s="156"/>
      <c r="CDN897" s="156"/>
      <c r="CDO897" s="156"/>
      <c r="CDP897" s="156"/>
      <c r="CDQ897" s="156"/>
      <c r="CDR897" s="156"/>
      <c r="CDS897" s="156"/>
      <c r="CDT897" s="156"/>
      <c r="CDU897" s="156"/>
      <c r="CDV897" s="156"/>
      <c r="CDW897" s="156"/>
      <c r="CDX897" s="156"/>
      <c r="CDY897" s="156"/>
      <c r="CDZ897" s="156"/>
      <c r="CEA897" s="156"/>
      <c r="CEB897" s="156"/>
      <c r="CEC897" s="156"/>
      <c r="CED897" s="156"/>
      <c r="CEE897" s="156"/>
      <c r="CEF897" s="156"/>
      <c r="CEG897" s="156"/>
      <c r="CEH897" s="156"/>
      <c r="CEI897" s="156"/>
      <c r="CEJ897" s="156"/>
      <c r="CEK897" s="156"/>
      <c r="CEL897" s="156"/>
      <c r="CEM897" s="156"/>
      <c r="CEN897" s="156"/>
      <c r="CEO897" s="156"/>
      <c r="CEP897" s="156"/>
      <c r="CEQ897" s="156"/>
      <c r="CER897" s="156"/>
      <c r="CES897" s="156"/>
      <c r="CET897" s="156"/>
      <c r="CEU897" s="156"/>
      <c r="CEV897" s="156"/>
      <c r="CEW897" s="156"/>
      <c r="CEX897" s="156"/>
      <c r="CEY897" s="156"/>
      <c r="CEZ897" s="156"/>
      <c r="CFA897" s="156"/>
      <c r="CFB897" s="156"/>
      <c r="CFC897" s="156"/>
      <c r="CFD897" s="156"/>
      <c r="CFE897" s="156"/>
      <c r="CFF897" s="156"/>
      <c r="CFG897" s="156"/>
      <c r="CFH897" s="156"/>
      <c r="CFI897" s="156"/>
      <c r="CFJ897" s="156"/>
      <c r="CFK897" s="156"/>
      <c r="CFL897" s="156"/>
      <c r="CFM897" s="156"/>
      <c r="CFN897" s="156"/>
      <c r="CFO897" s="156"/>
      <c r="CFP897" s="156"/>
      <c r="CFQ897" s="156"/>
      <c r="CFR897" s="156"/>
      <c r="CFS897" s="156"/>
      <c r="CFT897" s="156"/>
      <c r="CFU897" s="156"/>
      <c r="CFV897" s="156"/>
      <c r="CFW897" s="156"/>
      <c r="CFX897" s="156"/>
      <c r="CFY897" s="156"/>
      <c r="CFZ897" s="156"/>
      <c r="CGA897" s="156"/>
      <c r="CGB897" s="156"/>
      <c r="CGC897" s="156"/>
      <c r="CGD897" s="156"/>
      <c r="CGE897" s="156"/>
      <c r="CGF897" s="156"/>
      <c r="CGG897" s="156"/>
      <c r="CGH897" s="156"/>
      <c r="CGI897" s="156"/>
      <c r="CGJ897" s="156"/>
      <c r="CGK897" s="156"/>
      <c r="CGL897" s="156"/>
      <c r="CGM897" s="156"/>
      <c r="CGN897" s="156"/>
      <c r="CGO897" s="156"/>
      <c r="CGP897" s="156"/>
      <c r="CGQ897" s="156"/>
      <c r="CGR897" s="156"/>
      <c r="CGS897" s="156"/>
      <c r="CGT897" s="156"/>
      <c r="CGU897" s="156"/>
      <c r="CGV897" s="156"/>
      <c r="CGW897" s="156"/>
      <c r="CGX897" s="156"/>
      <c r="CGY897" s="156"/>
      <c r="CGZ897" s="156"/>
      <c r="CHA897" s="156"/>
      <c r="CHB897" s="156"/>
      <c r="CHC897" s="156"/>
      <c r="CHD897" s="156"/>
      <c r="CHE897" s="156"/>
      <c r="CHF897" s="156"/>
      <c r="CHG897" s="156"/>
      <c r="CHH897" s="156"/>
      <c r="CHI897" s="156"/>
      <c r="CHJ897" s="156"/>
      <c r="CHK897" s="156"/>
      <c r="CHL897" s="156"/>
      <c r="CHM897" s="156"/>
      <c r="CHN897" s="156"/>
      <c r="CHO897" s="156"/>
      <c r="CHP897" s="156"/>
      <c r="CHQ897" s="156"/>
      <c r="CHR897" s="156"/>
      <c r="CHS897" s="156"/>
      <c r="CHT897" s="156"/>
      <c r="CHU897" s="156"/>
      <c r="CHV897" s="156"/>
      <c r="CHW897" s="156"/>
      <c r="CHX897" s="156"/>
      <c r="CHY897" s="156"/>
      <c r="CHZ897" s="156"/>
      <c r="CIA897" s="156"/>
      <c r="CIB897" s="156"/>
      <c r="CIC897" s="156"/>
      <c r="CID897" s="156"/>
      <c r="CIE897" s="156"/>
      <c r="CIF897" s="156"/>
      <c r="CIG897" s="156"/>
      <c r="CIH897" s="156"/>
      <c r="CII897" s="156"/>
      <c r="CIJ897" s="156"/>
      <c r="CIK897" s="156"/>
      <c r="CIL897" s="156"/>
      <c r="CIM897" s="156"/>
      <c r="CIN897" s="156"/>
      <c r="CIO897" s="156"/>
      <c r="CIP897" s="156"/>
      <c r="CIQ897" s="156"/>
      <c r="CIR897" s="156"/>
      <c r="CIS897" s="156"/>
      <c r="CIT897" s="156"/>
      <c r="CIU897" s="156"/>
      <c r="CIV897" s="156"/>
      <c r="CIW897" s="156"/>
      <c r="CIX897" s="156"/>
      <c r="CIY897" s="156"/>
      <c r="CIZ897" s="156"/>
      <c r="CJA897" s="156"/>
      <c r="CJB897" s="156"/>
      <c r="CJC897" s="156"/>
      <c r="CJD897" s="156"/>
      <c r="CJE897" s="156"/>
      <c r="CJF897" s="156"/>
      <c r="CJG897" s="156"/>
      <c r="CJH897" s="156"/>
      <c r="CJI897" s="156"/>
      <c r="CJJ897" s="156"/>
      <c r="CJK897" s="156"/>
      <c r="CJL897" s="156"/>
      <c r="CJM897" s="156"/>
      <c r="CJN897" s="156"/>
      <c r="CJO897" s="156"/>
      <c r="CJP897" s="156"/>
      <c r="CJQ897" s="156"/>
      <c r="CJR897" s="156"/>
      <c r="CJS897" s="156"/>
      <c r="CJT897" s="156"/>
      <c r="CJU897" s="156"/>
      <c r="CJV897" s="156"/>
      <c r="CJW897" s="156"/>
      <c r="CJX897" s="156"/>
      <c r="CJY897" s="156"/>
      <c r="CJZ897" s="156"/>
      <c r="CKA897" s="156"/>
      <c r="CKB897" s="156"/>
      <c r="CKC897" s="156"/>
      <c r="CKD897" s="156"/>
      <c r="CKE897" s="156"/>
      <c r="CKF897" s="156"/>
      <c r="CKG897" s="156"/>
      <c r="CKH897" s="156"/>
      <c r="CKI897" s="156"/>
      <c r="CKJ897" s="156"/>
      <c r="CKK897" s="156"/>
      <c r="CKL897" s="156"/>
      <c r="CKM897" s="156"/>
      <c r="CKN897" s="156"/>
      <c r="CKO897" s="156"/>
      <c r="CKP897" s="156"/>
      <c r="CKQ897" s="156"/>
      <c r="CKR897" s="156"/>
      <c r="CKS897" s="156"/>
      <c r="CKT897" s="156"/>
      <c r="CKU897" s="156"/>
      <c r="CKV897" s="156"/>
      <c r="CKW897" s="156"/>
      <c r="CKX897" s="156"/>
      <c r="CKY897" s="156"/>
      <c r="CKZ897" s="156"/>
      <c r="CLA897" s="156"/>
      <c r="CLB897" s="156"/>
      <c r="CLC897" s="156"/>
      <c r="CLD897" s="156"/>
      <c r="CLE897" s="156"/>
      <c r="CLF897" s="156"/>
      <c r="CLG897" s="156"/>
      <c r="CLH897" s="156"/>
      <c r="CLI897" s="156"/>
      <c r="CLJ897" s="156"/>
      <c r="CLK897" s="156"/>
      <c r="CLL897" s="156"/>
      <c r="CLM897" s="156"/>
      <c r="CLN897" s="156"/>
      <c r="CLO897" s="156"/>
      <c r="CLP897" s="156"/>
      <c r="CLQ897" s="156"/>
      <c r="CLR897" s="156"/>
      <c r="CLS897" s="156"/>
      <c r="CLT897" s="156"/>
      <c r="CLU897" s="156"/>
      <c r="CLV897" s="156"/>
      <c r="CLW897" s="156"/>
      <c r="CLX897" s="156"/>
      <c r="CLY897" s="156"/>
      <c r="CLZ897" s="156"/>
      <c r="CMA897" s="156"/>
      <c r="CMB897" s="156"/>
      <c r="CMC897" s="156"/>
      <c r="CMD897" s="156"/>
      <c r="CME897" s="156"/>
      <c r="CMF897" s="156"/>
      <c r="CMG897" s="156"/>
      <c r="CMH897" s="156"/>
      <c r="CMI897" s="156"/>
      <c r="CMJ897" s="156"/>
      <c r="CMK897" s="156"/>
      <c r="CML897" s="156"/>
      <c r="CMM897" s="156"/>
      <c r="CMN897" s="156"/>
      <c r="CMO897" s="156"/>
      <c r="CMP897" s="156"/>
      <c r="CMQ897" s="156"/>
      <c r="CMR897" s="156"/>
      <c r="CMS897" s="156"/>
      <c r="CMT897" s="156"/>
      <c r="CMU897" s="156"/>
      <c r="CMV897" s="156"/>
      <c r="CMW897" s="156"/>
      <c r="CMX897" s="156"/>
      <c r="CMY897" s="156"/>
      <c r="CMZ897" s="156"/>
      <c r="CNA897" s="156"/>
      <c r="CNB897" s="156"/>
      <c r="CNC897" s="156"/>
      <c r="CND897" s="156"/>
      <c r="CNE897" s="156"/>
      <c r="CNF897" s="156"/>
      <c r="CNG897" s="156"/>
      <c r="CNH897" s="156"/>
      <c r="CNI897" s="156"/>
      <c r="CNJ897" s="156"/>
      <c r="CNK897" s="156"/>
      <c r="CNL897" s="156"/>
      <c r="CNM897" s="156"/>
      <c r="CNN897" s="156"/>
      <c r="CNO897" s="156"/>
      <c r="CNP897" s="156"/>
      <c r="CNQ897" s="156"/>
      <c r="CNR897" s="156"/>
      <c r="CNS897" s="156"/>
      <c r="CNT897" s="156"/>
      <c r="CNU897" s="156"/>
      <c r="CNV897" s="156"/>
      <c r="CNW897" s="156"/>
      <c r="CNX897" s="156"/>
      <c r="CNY897" s="156"/>
      <c r="CNZ897" s="156"/>
      <c r="COA897" s="156"/>
      <c r="COB897" s="156"/>
      <c r="COC897" s="156"/>
      <c r="COD897" s="156"/>
      <c r="COE897" s="156"/>
      <c r="COF897" s="156"/>
      <c r="COG897" s="156"/>
      <c r="COH897" s="156"/>
      <c r="COI897" s="156"/>
      <c r="COJ897" s="156"/>
      <c r="COK897" s="156"/>
      <c r="COL897" s="156"/>
      <c r="COM897" s="156"/>
      <c r="CON897" s="156"/>
      <c r="COO897" s="156"/>
      <c r="COP897" s="156"/>
      <c r="COQ897" s="156"/>
      <c r="COR897" s="156"/>
      <c r="COS897" s="156"/>
      <c r="COT897" s="156"/>
      <c r="COU897" s="156"/>
      <c r="COV897" s="156"/>
      <c r="COW897" s="156"/>
      <c r="COX897" s="156"/>
      <c r="COY897" s="156"/>
      <c r="COZ897" s="156"/>
      <c r="CPA897" s="156"/>
      <c r="CPB897" s="156"/>
      <c r="CPC897" s="156"/>
      <c r="CPD897" s="156"/>
      <c r="CPE897" s="156"/>
      <c r="CPF897" s="156"/>
      <c r="CPG897" s="156"/>
      <c r="CPH897" s="156"/>
      <c r="CPI897" s="156"/>
      <c r="CPJ897" s="156"/>
      <c r="CPK897" s="156"/>
      <c r="CPL897" s="156"/>
      <c r="CPM897" s="156"/>
      <c r="CPN897" s="156"/>
      <c r="CPO897" s="156"/>
      <c r="CPP897" s="156"/>
      <c r="CPQ897" s="156"/>
      <c r="CPR897" s="156"/>
      <c r="CPS897" s="156"/>
      <c r="CPT897" s="156"/>
      <c r="CPU897" s="156"/>
      <c r="CPV897" s="156"/>
      <c r="CPW897" s="156"/>
      <c r="CPX897" s="156"/>
      <c r="CPY897" s="156"/>
      <c r="CPZ897" s="156"/>
      <c r="CQA897" s="156"/>
      <c r="CQB897" s="156"/>
      <c r="CQC897" s="156"/>
      <c r="CQD897" s="156"/>
      <c r="CQE897" s="156"/>
      <c r="CQF897" s="156"/>
      <c r="CQG897" s="156"/>
      <c r="CQH897" s="156"/>
      <c r="CQI897" s="156"/>
      <c r="CQJ897" s="156"/>
      <c r="CQK897" s="156"/>
      <c r="CQL897" s="156"/>
      <c r="CQM897" s="156"/>
      <c r="CQN897" s="156"/>
      <c r="CQO897" s="156"/>
      <c r="CQP897" s="156"/>
      <c r="CQQ897" s="156"/>
      <c r="CQR897" s="156"/>
      <c r="CQS897" s="156"/>
      <c r="CQT897" s="156"/>
      <c r="CQU897" s="156"/>
      <c r="CQV897" s="156"/>
      <c r="CQW897" s="156"/>
      <c r="CQX897" s="156"/>
      <c r="CQY897" s="156"/>
      <c r="CQZ897" s="156"/>
      <c r="CRA897" s="156"/>
      <c r="CRB897" s="156"/>
      <c r="CRC897" s="156"/>
      <c r="CRD897" s="156"/>
      <c r="CRE897" s="156"/>
      <c r="CRF897" s="156"/>
      <c r="CRG897" s="156"/>
      <c r="CRH897" s="156"/>
      <c r="CRI897" s="156"/>
      <c r="CRJ897" s="156"/>
      <c r="CRK897" s="156"/>
      <c r="CRL897" s="156"/>
      <c r="CRM897" s="156"/>
      <c r="CRN897" s="156"/>
      <c r="CRO897" s="156"/>
      <c r="CRP897" s="156"/>
      <c r="CRQ897" s="156"/>
      <c r="CRR897" s="156"/>
      <c r="CRS897" s="156"/>
      <c r="CRT897" s="156"/>
      <c r="CRU897" s="156"/>
      <c r="CRV897" s="156"/>
      <c r="CRW897" s="156"/>
      <c r="CRX897" s="156"/>
      <c r="CRY897" s="156"/>
      <c r="CRZ897" s="156"/>
      <c r="CSA897" s="156"/>
      <c r="CSB897" s="156"/>
      <c r="CSC897" s="156"/>
      <c r="CSD897" s="156"/>
      <c r="CSE897" s="156"/>
      <c r="CSF897" s="156"/>
      <c r="CSG897" s="156"/>
      <c r="CSH897" s="156"/>
      <c r="CSI897" s="156"/>
      <c r="CSJ897" s="156"/>
      <c r="CSK897" s="156"/>
      <c r="CSL897" s="156"/>
      <c r="CSM897" s="156"/>
      <c r="CSN897" s="156"/>
      <c r="CSO897" s="156"/>
      <c r="CSP897" s="156"/>
      <c r="CSQ897" s="156"/>
      <c r="CSR897" s="156"/>
      <c r="CSS897" s="156"/>
      <c r="CST897" s="156"/>
      <c r="CSU897" s="156"/>
      <c r="CSV897" s="156"/>
      <c r="CSW897" s="156"/>
      <c r="CSX897" s="156"/>
      <c r="CSY897" s="156"/>
      <c r="CSZ897" s="156"/>
      <c r="CTA897" s="156"/>
      <c r="CTB897" s="156"/>
      <c r="CTC897" s="156"/>
      <c r="CTD897" s="156"/>
      <c r="CTE897" s="156"/>
      <c r="CTF897" s="156"/>
      <c r="CTG897" s="156"/>
      <c r="CTH897" s="156"/>
      <c r="CTI897" s="156"/>
      <c r="CTJ897" s="156"/>
      <c r="CTK897" s="156"/>
      <c r="CTL897" s="156"/>
      <c r="CTM897" s="156"/>
      <c r="CTN897" s="156"/>
      <c r="CTO897" s="156"/>
      <c r="CTP897" s="156"/>
      <c r="CTQ897" s="156"/>
      <c r="CTR897" s="156"/>
      <c r="CTS897" s="156"/>
      <c r="CTT897" s="156"/>
      <c r="CTU897" s="156"/>
      <c r="CTV897" s="156"/>
      <c r="CTW897" s="156"/>
      <c r="CTX897" s="156"/>
      <c r="CTY897" s="156"/>
      <c r="CTZ897" s="156"/>
      <c r="CUA897" s="156"/>
      <c r="CUB897" s="156"/>
      <c r="CUC897" s="156"/>
      <c r="CUD897" s="156"/>
      <c r="CUE897" s="156"/>
      <c r="CUF897" s="156"/>
      <c r="CUG897" s="156"/>
      <c r="CUH897" s="156"/>
      <c r="CUI897" s="156"/>
      <c r="CUJ897" s="156"/>
      <c r="CUK897" s="156"/>
      <c r="CUL897" s="156"/>
      <c r="CUM897" s="156"/>
      <c r="CUN897" s="156"/>
      <c r="CUO897" s="156"/>
      <c r="CUP897" s="156"/>
      <c r="CUQ897" s="156"/>
      <c r="CUR897" s="156"/>
      <c r="CUS897" s="156"/>
      <c r="CUT897" s="156"/>
      <c r="CUU897" s="156"/>
      <c r="CUV897" s="156"/>
      <c r="CUW897" s="156"/>
      <c r="CUX897" s="156"/>
      <c r="CUY897" s="156"/>
      <c r="CUZ897" s="156"/>
      <c r="CVA897" s="156"/>
      <c r="CVB897" s="156"/>
      <c r="CVC897" s="156"/>
      <c r="CVD897" s="156"/>
      <c r="CVE897" s="156"/>
      <c r="CVF897" s="156"/>
      <c r="CVG897" s="156"/>
      <c r="CVH897" s="156"/>
      <c r="CVI897" s="156"/>
      <c r="CVJ897" s="156"/>
      <c r="CVK897" s="156"/>
      <c r="CVL897" s="156"/>
      <c r="CVM897" s="156"/>
      <c r="CVN897" s="156"/>
      <c r="CVO897" s="156"/>
      <c r="CVP897" s="156"/>
      <c r="CVQ897" s="156"/>
      <c r="CVR897" s="156"/>
      <c r="CVS897" s="156"/>
      <c r="CVT897" s="156"/>
      <c r="CVU897" s="156"/>
      <c r="CVV897" s="156"/>
      <c r="CVW897" s="156"/>
      <c r="CVX897" s="156"/>
      <c r="CVY897" s="156"/>
      <c r="CVZ897" s="156"/>
      <c r="CWA897" s="156"/>
      <c r="CWB897" s="156"/>
      <c r="CWC897" s="156"/>
      <c r="CWD897" s="156"/>
      <c r="CWE897" s="156"/>
      <c r="CWF897" s="156"/>
      <c r="CWG897" s="156"/>
      <c r="CWH897" s="156"/>
      <c r="CWI897" s="156"/>
      <c r="CWJ897" s="156"/>
      <c r="CWK897" s="156"/>
      <c r="CWL897" s="156"/>
      <c r="CWM897" s="156"/>
      <c r="CWN897" s="156"/>
      <c r="CWO897" s="156"/>
      <c r="CWP897" s="156"/>
      <c r="CWQ897" s="156"/>
      <c r="CWR897" s="156"/>
      <c r="CWS897" s="156"/>
      <c r="CWT897" s="156"/>
      <c r="CWU897" s="156"/>
      <c r="CWV897" s="156"/>
      <c r="CWW897" s="156"/>
      <c r="CWX897" s="156"/>
      <c r="CWY897" s="156"/>
      <c r="CWZ897" s="156"/>
      <c r="CXA897" s="156"/>
      <c r="CXB897" s="156"/>
      <c r="CXC897" s="156"/>
      <c r="CXD897" s="156"/>
      <c r="CXE897" s="156"/>
      <c r="CXF897" s="156"/>
      <c r="CXG897" s="156"/>
      <c r="CXH897" s="156"/>
      <c r="CXI897" s="156"/>
      <c r="CXJ897" s="156"/>
      <c r="CXK897" s="156"/>
      <c r="CXL897" s="156"/>
      <c r="CXM897" s="156"/>
      <c r="CXN897" s="156"/>
      <c r="CXO897" s="156"/>
      <c r="CXP897" s="156"/>
      <c r="CXQ897" s="156"/>
      <c r="CXR897" s="156"/>
      <c r="CXS897" s="156"/>
      <c r="CXT897" s="156"/>
      <c r="CXU897" s="156"/>
      <c r="CXV897" s="156"/>
      <c r="CXW897" s="156"/>
      <c r="CXX897" s="156"/>
      <c r="CXY897" s="156"/>
      <c r="CXZ897" s="156"/>
      <c r="CYA897" s="156"/>
      <c r="CYB897" s="156"/>
      <c r="CYC897" s="156"/>
      <c r="CYD897" s="156"/>
      <c r="CYE897" s="156"/>
      <c r="CYF897" s="156"/>
      <c r="CYG897" s="156"/>
      <c r="CYH897" s="156"/>
      <c r="CYI897" s="156"/>
      <c r="CYJ897" s="156"/>
      <c r="CYK897" s="156"/>
      <c r="CYL897" s="156"/>
      <c r="CYM897" s="156"/>
      <c r="CYN897" s="156"/>
      <c r="CYO897" s="156"/>
      <c r="CYP897" s="156"/>
      <c r="CYQ897" s="156"/>
      <c r="CYR897" s="156"/>
      <c r="CYS897" s="156"/>
      <c r="CYT897" s="156"/>
      <c r="CYU897" s="156"/>
      <c r="CYV897" s="156"/>
      <c r="CYW897" s="156"/>
      <c r="CYX897" s="156"/>
      <c r="CYY897" s="156"/>
      <c r="CYZ897" s="156"/>
      <c r="CZA897" s="156"/>
      <c r="CZB897" s="156"/>
      <c r="CZC897" s="156"/>
      <c r="CZD897" s="156"/>
      <c r="CZE897" s="156"/>
      <c r="CZF897" s="156"/>
      <c r="CZG897" s="156"/>
      <c r="CZH897" s="156"/>
      <c r="CZI897" s="156"/>
      <c r="CZJ897" s="156"/>
      <c r="CZK897" s="156"/>
      <c r="CZL897" s="156"/>
      <c r="CZM897" s="156"/>
      <c r="CZN897" s="156"/>
      <c r="CZO897" s="156"/>
      <c r="CZP897" s="156"/>
      <c r="CZQ897" s="156"/>
      <c r="CZR897" s="156"/>
      <c r="CZS897" s="156"/>
      <c r="CZT897" s="156"/>
      <c r="CZU897" s="156"/>
      <c r="CZV897" s="156"/>
      <c r="CZW897" s="156"/>
      <c r="CZX897" s="156"/>
      <c r="CZY897" s="156"/>
      <c r="CZZ897" s="156"/>
      <c r="DAA897" s="156"/>
      <c r="DAB897" s="156"/>
      <c r="DAC897" s="156"/>
      <c r="DAD897" s="156"/>
      <c r="DAE897" s="156"/>
      <c r="DAF897" s="156"/>
      <c r="DAG897" s="156"/>
      <c r="DAH897" s="156"/>
      <c r="DAI897" s="156"/>
      <c r="DAJ897" s="156"/>
      <c r="DAK897" s="156"/>
      <c r="DAL897" s="156"/>
      <c r="DAM897" s="156"/>
      <c r="DAN897" s="156"/>
      <c r="DAO897" s="156"/>
      <c r="DAP897" s="156"/>
      <c r="DAQ897" s="156"/>
      <c r="DAR897" s="156"/>
      <c r="DAS897" s="156"/>
      <c r="DAT897" s="156"/>
      <c r="DAU897" s="156"/>
      <c r="DAV897" s="156"/>
      <c r="DAW897" s="156"/>
      <c r="DAX897" s="156"/>
      <c r="DAY897" s="156"/>
      <c r="DAZ897" s="156"/>
      <c r="DBA897" s="156"/>
      <c r="DBB897" s="156"/>
      <c r="DBC897" s="156"/>
      <c r="DBD897" s="156"/>
      <c r="DBE897" s="156"/>
      <c r="DBF897" s="156"/>
      <c r="DBG897" s="156"/>
      <c r="DBH897" s="156"/>
      <c r="DBI897" s="156"/>
      <c r="DBJ897" s="156"/>
      <c r="DBK897" s="156"/>
      <c r="DBL897" s="156"/>
      <c r="DBM897" s="156"/>
      <c r="DBN897" s="156"/>
      <c r="DBO897" s="156"/>
      <c r="DBP897" s="156"/>
      <c r="DBQ897" s="156"/>
      <c r="DBR897" s="156"/>
      <c r="DBS897" s="156"/>
      <c r="DBT897" s="156"/>
      <c r="DBU897" s="156"/>
      <c r="DBV897" s="156"/>
      <c r="DBW897" s="156"/>
      <c r="DBX897" s="156"/>
      <c r="DBY897" s="156"/>
      <c r="DBZ897" s="156"/>
      <c r="DCA897" s="156"/>
      <c r="DCB897" s="156"/>
      <c r="DCC897" s="156"/>
      <c r="DCD897" s="156"/>
      <c r="DCE897" s="156"/>
      <c r="DCF897" s="156"/>
      <c r="DCG897" s="156"/>
      <c r="DCH897" s="156"/>
      <c r="DCI897" s="156"/>
      <c r="DCJ897" s="156"/>
      <c r="DCK897" s="156"/>
      <c r="DCL897" s="156"/>
      <c r="DCM897" s="156"/>
      <c r="DCN897" s="156"/>
      <c r="DCO897" s="156"/>
      <c r="DCP897" s="156"/>
      <c r="DCQ897" s="156"/>
      <c r="DCR897" s="156"/>
      <c r="DCS897" s="156"/>
      <c r="DCT897" s="156"/>
      <c r="DCU897" s="156"/>
      <c r="DCV897" s="156"/>
      <c r="DCW897" s="156"/>
      <c r="DCX897" s="156"/>
      <c r="DCY897" s="156"/>
      <c r="DCZ897" s="156"/>
      <c r="DDA897" s="156"/>
      <c r="DDB897" s="156"/>
      <c r="DDC897" s="156"/>
      <c r="DDD897" s="156"/>
      <c r="DDE897" s="156"/>
      <c r="DDF897" s="156"/>
      <c r="DDG897" s="156"/>
      <c r="DDH897" s="156"/>
      <c r="DDI897" s="156"/>
      <c r="DDJ897" s="156"/>
      <c r="DDK897" s="156"/>
      <c r="DDL897" s="156"/>
      <c r="DDM897" s="156"/>
      <c r="DDN897" s="156"/>
      <c r="DDO897" s="156"/>
      <c r="DDP897" s="156"/>
      <c r="DDQ897" s="156"/>
      <c r="DDR897" s="156"/>
      <c r="DDS897" s="156"/>
      <c r="DDT897" s="156"/>
      <c r="DDU897" s="156"/>
      <c r="DDV897" s="156"/>
      <c r="DDW897" s="156"/>
      <c r="DDX897" s="156"/>
      <c r="DDY897" s="156"/>
      <c r="DDZ897" s="156"/>
      <c r="DEA897" s="156"/>
      <c r="DEB897" s="156"/>
      <c r="DEC897" s="156"/>
      <c r="DED897" s="156"/>
      <c r="DEE897" s="156"/>
      <c r="DEF897" s="156"/>
      <c r="DEG897" s="156"/>
      <c r="DEH897" s="156"/>
      <c r="DEI897" s="156"/>
      <c r="DEJ897" s="156"/>
      <c r="DEK897" s="156"/>
      <c r="DEL897" s="156"/>
      <c r="DEM897" s="156"/>
      <c r="DEN897" s="156"/>
      <c r="DEO897" s="156"/>
      <c r="DEP897" s="156"/>
      <c r="DEQ897" s="156"/>
      <c r="DER897" s="156"/>
      <c r="DES897" s="156"/>
      <c r="DET897" s="156"/>
      <c r="DEU897" s="156"/>
      <c r="DEV897" s="156"/>
      <c r="DEW897" s="156"/>
      <c r="DEX897" s="156"/>
      <c r="DEY897" s="156"/>
      <c r="DEZ897" s="156"/>
      <c r="DFA897" s="156"/>
      <c r="DFB897" s="156"/>
      <c r="DFC897" s="156"/>
      <c r="DFD897" s="156"/>
      <c r="DFE897" s="156"/>
      <c r="DFF897" s="156"/>
      <c r="DFG897" s="156"/>
      <c r="DFH897" s="156"/>
      <c r="DFI897" s="156"/>
      <c r="DFJ897" s="156"/>
      <c r="DFK897" s="156"/>
      <c r="DFL897" s="156"/>
      <c r="DFM897" s="156"/>
      <c r="DFN897" s="156"/>
      <c r="DFO897" s="156"/>
      <c r="DFP897" s="156"/>
      <c r="DFQ897" s="156"/>
      <c r="DFR897" s="156"/>
      <c r="DFS897" s="156"/>
      <c r="DFT897" s="156"/>
      <c r="DFU897" s="156"/>
      <c r="DFV897" s="156"/>
      <c r="DFW897" s="156"/>
      <c r="DFX897" s="156"/>
      <c r="DFY897" s="156"/>
      <c r="DFZ897" s="156"/>
      <c r="DGA897" s="156"/>
      <c r="DGB897" s="156"/>
      <c r="DGC897" s="156"/>
      <c r="DGD897" s="156"/>
      <c r="DGE897" s="156"/>
      <c r="DGF897" s="156"/>
      <c r="DGG897" s="156"/>
      <c r="DGH897" s="156"/>
      <c r="DGI897" s="156"/>
      <c r="DGJ897" s="156"/>
      <c r="DGK897" s="156"/>
      <c r="DGL897" s="156"/>
      <c r="DGM897" s="156"/>
      <c r="DGN897" s="156"/>
      <c r="DGO897" s="156"/>
      <c r="DGP897" s="156"/>
      <c r="DGQ897" s="156"/>
      <c r="DGR897" s="156"/>
      <c r="DGS897" s="156"/>
      <c r="DGT897" s="156"/>
      <c r="DGU897" s="156"/>
      <c r="DGV897" s="156"/>
      <c r="DGW897" s="156"/>
      <c r="DGX897" s="156"/>
      <c r="DGY897" s="156"/>
      <c r="DGZ897" s="156"/>
      <c r="DHA897" s="156"/>
      <c r="DHB897" s="156"/>
      <c r="DHC897" s="156"/>
      <c r="DHD897" s="156"/>
      <c r="DHE897" s="156"/>
      <c r="DHF897" s="156"/>
      <c r="DHG897" s="156"/>
      <c r="DHH897" s="156"/>
      <c r="DHI897" s="156"/>
      <c r="DHJ897" s="156"/>
      <c r="DHK897" s="156"/>
      <c r="DHL897" s="156"/>
      <c r="DHM897" s="156"/>
      <c r="DHN897" s="156"/>
      <c r="DHO897" s="156"/>
      <c r="DHP897" s="156"/>
      <c r="DHQ897" s="156"/>
      <c r="DHR897" s="156"/>
      <c r="DHS897" s="156"/>
      <c r="DHT897" s="156"/>
      <c r="DHU897" s="156"/>
      <c r="DHV897" s="156"/>
      <c r="DHW897" s="156"/>
      <c r="DHX897" s="156"/>
      <c r="DHY897" s="156"/>
      <c r="DHZ897" s="156"/>
      <c r="DIA897" s="156"/>
      <c r="DIB897" s="156"/>
      <c r="DIC897" s="156"/>
      <c r="DID897" s="156"/>
      <c r="DIE897" s="156"/>
      <c r="DIF897" s="156"/>
      <c r="DIG897" s="156"/>
      <c r="DIH897" s="156"/>
      <c r="DII897" s="156"/>
      <c r="DIJ897" s="156"/>
      <c r="DIK897" s="156"/>
      <c r="DIL897" s="156"/>
      <c r="DIM897" s="156"/>
      <c r="DIN897" s="156"/>
      <c r="DIO897" s="156"/>
      <c r="DIP897" s="156"/>
      <c r="DIQ897" s="156"/>
      <c r="DIR897" s="156"/>
      <c r="DIS897" s="156"/>
      <c r="DIT897" s="156"/>
      <c r="DIU897" s="156"/>
      <c r="DIV897" s="156"/>
      <c r="DIW897" s="156"/>
      <c r="DIX897" s="156"/>
      <c r="DIY897" s="156"/>
      <c r="DIZ897" s="156"/>
      <c r="DJA897" s="156"/>
      <c r="DJB897" s="156"/>
      <c r="DJC897" s="156"/>
      <c r="DJD897" s="156"/>
      <c r="DJE897" s="156"/>
      <c r="DJF897" s="156"/>
      <c r="DJG897" s="156"/>
      <c r="DJH897" s="156"/>
      <c r="DJI897" s="156"/>
      <c r="DJJ897" s="156"/>
      <c r="DJK897" s="156"/>
      <c r="DJL897" s="156"/>
      <c r="DJM897" s="156"/>
      <c r="DJN897" s="156"/>
      <c r="DJO897" s="156"/>
      <c r="DJP897" s="156"/>
      <c r="DJQ897" s="156"/>
      <c r="DJR897" s="156"/>
      <c r="DJS897" s="156"/>
      <c r="DJT897" s="156"/>
      <c r="DJU897" s="156"/>
      <c r="DJV897" s="156"/>
      <c r="DJW897" s="156"/>
      <c r="DJX897" s="156"/>
      <c r="DJY897" s="156"/>
      <c r="DJZ897" s="156"/>
      <c r="DKA897" s="156"/>
      <c r="DKB897" s="156"/>
      <c r="DKC897" s="156"/>
      <c r="DKD897" s="156"/>
      <c r="DKE897" s="156"/>
      <c r="DKF897" s="156"/>
      <c r="DKG897" s="156"/>
      <c r="DKH897" s="156"/>
      <c r="DKI897" s="156"/>
      <c r="DKJ897" s="156"/>
      <c r="DKK897" s="156"/>
      <c r="DKL897" s="156"/>
      <c r="DKM897" s="156"/>
      <c r="DKN897" s="156"/>
      <c r="DKO897" s="156"/>
      <c r="DKP897" s="156"/>
      <c r="DKQ897" s="156"/>
      <c r="DKR897" s="156"/>
      <c r="DKS897" s="156"/>
      <c r="DKT897" s="156"/>
      <c r="DKU897" s="156"/>
      <c r="DKV897" s="156"/>
      <c r="DKW897" s="156"/>
      <c r="DKX897" s="156"/>
      <c r="DKY897" s="156"/>
      <c r="DKZ897" s="156"/>
      <c r="DLA897" s="156"/>
      <c r="DLB897" s="156"/>
      <c r="DLC897" s="156"/>
      <c r="DLD897" s="156"/>
      <c r="DLE897" s="156"/>
      <c r="DLF897" s="156"/>
      <c r="DLG897" s="156"/>
      <c r="DLH897" s="156"/>
      <c r="DLI897" s="156"/>
      <c r="DLJ897" s="156"/>
      <c r="DLK897" s="156"/>
      <c r="DLL897" s="156"/>
      <c r="DLM897" s="156"/>
      <c r="DLN897" s="156"/>
      <c r="DLO897" s="156"/>
      <c r="DLP897" s="156"/>
      <c r="DLQ897" s="156"/>
      <c r="DLR897" s="156"/>
      <c r="DLS897" s="156"/>
      <c r="DLT897" s="156"/>
      <c r="DLU897" s="156"/>
      <c r="DLV897" s="156"/>
      <c r="DLW897" s="156"/>
      <c r="DLX897" s="156"/>
      <c r="DLY897" s="156"/>
      <c r="DLZ897" s="156"/>
      <c r="DMA897" s="156"/>
      <c r="DMB897" s="156"/>
      <c r="DMC897" s="156"/>
      <c r="DMD897" s="156"/>
      <c r="DME897" s="156"/>
      <c r="DMF897" s="156"/>
      <c r="DMG897" s="156"/>
      <c r="DMH897" s="156"/>
      <c r="DMI897" s="156"/>
      <c r="DMJ897" s="156"/>
      <c r="DMK897" s="156"/>
      <c r="DML897" s="156"/>
      <c r="DMM897" s="156"/>
      <c r="DMN897" s="156"/>
      <c r="DMO897" s="156"/>
      <c r="DMP897" s="156"/>
      <c r="DMQ897" s="156"/>
      <c r="DMR897" s="156"/>
      <c r="DMS897" s="156"/>
      <c r="DMT897" s="156"/>
      <c r="DMU897" s="156"/>
      <c r="DMV897" s="156"/>
      <c r="DMW897" s="156"/>
      <c r="DMX897" s="156"/>
      <c r="DMY897" s="156"/>
      <c r="DMZ897" s="156"/>
      <c r="DNA897" s="156"/>
      <c r="DNB897" s="156"/>
      <c r="DNC897" s="156"/>
      <c r="DND897" s="156"/>
      <c r="DNE897" s="156"/>
      <c r="DNF897" s="156"/>
      <c r="DNG897" s="156"/>
      <c r="DNH897" s="156"/>
      <c r="DNI897" s="156"/>
      <c r="DNJ897" s="156"/>
      <c r="DNK897" s="156"/>
      <c r="DNL897" s="156"/>
      <c r="DNM897" s="156"/>
      <c r="DNN897" s="156"/>
      <c r="DNO897" s="156"/>
      <c r="DNP897" s="156"/>
      <c r="DNQ897" s="156"/>
      <c r="DNR897" s="156"/>
      <c r="DNS897" s="156"/>
      <c r="DNT897" s="156"/>
      <c r="DNU897" s="156"/>
      <c r="DNV897" s="156"/>
      <c r="DNW897" s="156"/>
      <c r="DNX897" s="156"/>
      <c r="DNY897" s="156"/>
      <c r="DNZ897" s="156"/>
      <c r="DOA897" s="156"/>
      <c r="DOB897" s="156"/>
      <c r="DOC897" s="156"/>
      <c r="DOD897" s="156"/>
      <c r="DOE897" s="156"/>
      <c r="DOF897" s="156"/>
      <c r="DOG897" s="156"/>
      <c r="DOH897" s="156"/>
      <c r="DOI897" s="156"/>
      <c r="DOJ897" s="156"/>
      <c r="DOK897" s="156"/>
      <c r="DOL897" s="156"/>
      <c r="DOM897" s="156"/>
      <c r="DON897" s="156"/>
      <c r="DOO897" s="156"/>
      <c r="DOP897" s="156"/>
      <c r="DOQ897" s="156"/>
      <c r="DOR897" s="156"/>
      <c r="DOS897" s="156"/>
      <c r="DOT897" s="156"/>
      <c r="DOU897" s="156"/>
      <c r="DOV897" s="156"/>
      <c r="DOW897" s="156"/>
      <c r="DOX897" s="156"/>
      <c r="DOY897" s="156"/>
      <c r="DOZ897" s="156"/>
      <c r="DPA897" s="156"/>
      <c r="DPB897" s="156"/>
      <c r="DPC897" s="156"/>
      <c r="DPD897" s="156"/>
      <c r="DPE897" s="156"/>
      <c r="DPF897" s="156"/>
      <c r="DPG897" s="156"/>
      <c r="DPH897" s="156"/>
      <c r="DPI897" s="156"/>
      <c r="DPJ897" s="156"/>
      <c r="DPK897" s="156"/>
      <c r="DPL897" s="156"/>
      <c r="DPM897" s="156"/>
      <c r="DPN897" s="156"/>
      <c r="DPO897" s="156"/>
      <c r="DPP897" s="156"/>
      <c r="DPQ897" s="156"/>
      <c r="DPR897" s="156"/>
      <c r="DPS897" s="156"/>
      <c r="DPT897" s="156"/>
      <c r="DPU897" s="156"/>
      <c r="DPV897" s="156"/>
      <c r="DPW897" s="156"/>
      <c r="DPX897" s="156"/>
      <c r="DPY897" s="156"/>
      <c r="DPZ897" s="156"/>
      <c r="DQA897" s="156"/>
      <c r="DQB897" s="156"/>
      <c r="DQC897" s="156"/>
      <c r="DQD897" s="156"/>
      <c r="DQE897" s="156"/>
      <c r="DQF897" s="156"/>
      <c r="DQG897" s="156"/>
      <c r="DQH897" s="156"/>
      <c r="DQI897" s="156"/>
      <c r="DQJ897" s="156"/>
      <c r="DQK897" s="156"/>
      <c r="DQL897" s="156"/>
      <c r="DQM897" s="156"/>
      <c r="DQN897" s="156"/>
      <c r="DQO897" s="156"/>
      <c r="DQP897" s="156"/>
      <c r="DQQ897" s="156"/>
      <c r="DQR897" s="156"/>
      <c r="DQS897" s="156"/>
      <c r="DQT897" s="156"/>
      <c r="DQU897" s="156"/>
      <c r="DQV897" s="156"/>
      <c r="DQW897" s="156"/>
      <c r="DQX897" s="156"/>
      <c r="DQY897" s="156"/>
      <c r="DQZ897" s="156"/>
      <c r="DRA897" s="156"/>
      <c r="DRB897" s="156"/>
      <c r="DRC897" s="156"/>
      <c r="DRD897" s="156"/>
      <c r="DRE897" s="156"/>
      <c r="DRF897" s="156"/>
      <c r="DRG897" s="156"/>
      <c r="DRH897" s="156"/>
      <c r="DRI897" s="156"/>
      <c r="DRJ897" s="156"/>
      <c r="DRK897" s="156"/>
      <c r="DRL897" s="156"/>
      <c r="DRM897" s="156"/>
      <c r="DRN897" s="156"/>
      <c r="DRO897" s="156"/>
      <c r="DRP897" s="156"/>
      <c r="DRQ897" s="156"/>
      <c r="DRR897" s="156"/>
      <c r="DRS897" s="156"/>
      <c r="DRT897" s="156"/>
      <c r="DRU897" s="156"/>
      <c r="DRV897" s="156"/>
      <c r="DRW897" s="156"/>
      <c r="DRX897" s="156"/>
      <c r="DRY897" s="156"/>
      <c r="DRZ897" s="156"/>
      <c r="DSA897" s="156"/>
      <c r="DSB897" s="156"/>
      <c r="DSC897" s="156"/>
      <c r="DSD897" s="156"/>
      <c r="DSE897" s="156"/>
      <c r="DSF897" s="156"/>
      <c r="DSG897" s="156"/>
      <c r="DSH897" s="156"/>
      <c r="DSI897" s="156"/>
      <c r="DSJ897" s="156"/>
      <c r="DSK897" s="156"/>
      <c r="DSL897" s="156"/>
      <c r="DSM897" s="156"/>
      <c r="DSN897" s="156"/>
      <c r="DSO897" s="156"/>
      <c r="DSP897" s="156"/>
      <c r="DSQ897" s="156"/>
      <c r="DSR897" s="156"/>
      <c r="DSS897" s="156"/>
      <c r="DST897" s="156"/>
      <c r="DSU897" s="156"/>
      <c r="DSV897" s="156"/>
      <c r="DSW897" s="156"/>
      <c r="DSX897" s="156"/>
      <c r="DSY897" s="156"/>
      <c r="DSZ897" s="156"/>
      <c r="DTA897" s="156"/>
      <c r="DTB897" s="156"/>
      <c r="DTC897" s="156"/>
      <c r="DTD897" s="156"/>
      <c r="DTE897" s="156"/>
      <c r="DTF897" s="156"/>
      <c r="DTG897" s="156"/>
      <c r="DTH897" s="156"/>
      <c r="DTI897" s="156"/>
      <c r="DTJ897" s="156"/>
      <c r="DTK897" s="156"/>
      <c r="DTL897" s="156"/>
      <c r="DTM897" s="156"/>
      <c r="DTN897" s="156"/>
      <c r="DTO897" s="156"/>
      <c r="DTP897" s="156"/>
      <c r="DTQ897" s="156"/>
      <c r="DTR897" s="156"/>
      <c r="DTS897" s="156"/>
      <c r="DTT897" s="156"/>
      <c r="DTU897" s="156"/>
      <c r="DTV897" s="156"/>
      <c r="DTW897" s="156"/>
      <c r="DTX897" s="156"/>
      <c r="DTY897" s="156"/>
      <c r="DTZ897" s="156"/>
      <c r="DUA897" s="156"/>
      <c r="DUB897" s="156"/>
      <c r="DUC897" s="156"/>
      <c r="DUD897" s="156"/>
      <c r="DUE897" s="156"/>
      <c r="DUF897" s="156"/>
      <c r="DUG897" s="156"/>
      <c r="DUH897" s="156"/>
      <c r="DUI897" s="156"/>
      <c r="DUJ897" s="156"/>
      <c r="DUK897" s="156"/>
      <c r="DUL897" s="156"/>
      <c r="DUM897" s="156"/>
      <c r="DUN897" s="156"/>
      <c r="DUO897" s="156"/>
      <c r="DUP897" s="156"/>
      <c r="DUQ897" s="156"/>
      <c r="DUR897" s="156"/>
      <c r="DUS897" s="156"/>
      <c r="DUT897" s="156"/>
      <c r="DUU897" s="156"/>
      <c r="DUV897" s="156"/>
      <c r="DUW897" s="156"/>
      <c r="DUX897" s="156"/>
      <c r="DUY897" s="156"/>
      <c r="DUZ897" s="156"/>
      <c r="DVA897" s="156"/>
      <c r="DVB897" s="156"/>
      <c r="DVC897" s="156"/>
      <c r="DVD897" s="156"/>
      <c r="DVE897" s="156"/>
      <c r="DVF897" s="156"/>
      <c r="DVG897" s="156"/>
      <c r="DVH897" s="156"/>
      <c r="DVI897" s="156"/>
      <c r="DVJ897" s="156"/>
      <c r="DVK897" s="156"/>
      <c r="DVL897" s="156"/>
      <c r="DVM897" s="156"/>
      <c r="DVN897" s="156"/>
      <c r="DVO897" s="156"/>
      <c r="DVP897" s="156"/>
      <c r="DVQ897" s="156"/>
      <c r="DVR897" s="156"/>
      <c r="DVS897" s="156"/>
      <c r="DVT897" s="156"/>
      <c r="DVU897" s="156"/>
      <c r="DVV897" s="156"/>
      <c r="DVW897" s="156"/>
      <c r="DVX897" s="156"/>
      <c r="DVY897" s="156"/>
      <c r="DVZ897" s="156"/>
      <c r="DWA897" s="156"/>
      <c r="DWB897" s="156"/>
      <c r="DWC897" s="156"/>
      <c r="DWD897" s="156"/>
      <c r="DWE897" s="156"/>
      <c r="DWF897" s="156"/>
      <c r="DWG897" s="156"/>
      <c r="DWH897" s="156"/>
      <c r="DWI897" s="156"/>
      <c r="DWJ897" s="156"/>
      <c r="DWK897" s="156"/>
      <c r="DWL897" s="156"/>
      <c r="DWM897" s="156"/>
      <c r="DWN897" s="156"/>
      <c r="DWO897" s="156"/>
      <c r="DWP897" s="156"/>
      <c r="DWQ897" s="156"/>
      <c r="DWR897" s="156"/>
      <c r="DWS897" s="156"/>
      <c r="DWT897" s="156"/>
      <c r="DWU897" s="156"/>
      <c r="DWV897" s="156"/>
      <c r="DWW897" s="156"/>
      <c r="DWX897" s="156"/>
      <c r="DWY897" s="156"/>
      <c r="DWZ897" s="156"/>
      <c r="DXA897" s="156"/>
      <c r="DXB897" s="156"/>
      <c r="DXC897" s="156"/>
      <c r="DXD897" s="156"/>
      <c r="DXE897" s="156"/>
      <c r="DXF897" s="156"/>
      <c r="DXG897" s="156"/>
      <c r="DXH897" s="156"/>
      <c r="DXI897" s="156"/>
      <c r="DXJ897" s="156"/>
      <c r="DXK897" s="156"/>
      <c r="DXL897" s="156"/>
      <c r="DXM897" s="156"/>
      <c r="DXN897" s="156"/>
      <c r="DXO897" s="156"/>
      <c r="DXP897" s="156"/>
      <c r="DXQ897" s="156"/>
      <c r="DXR897" s="156"/>
      <c r="DXS897" s="156"/>
      <c r="DXT897" s="156"/>
      <c r="DXU897" s="156"/>
      <c r="DXV897" s="156"/>
      <c r="DXW897" s="156"/>
      <c r="DXX897" s="156"/>
      <c r="DXY897" s="156"/>
      <c r="DXZ897" s="156"/>
      <c r="DYA897" s="156"/>
      <c r="DYB897" s="156"/>
      <c r="DYC897" s="156"/>
      <c r="DYD897" s="156"/>
      <c r="DYE897" s="156"/>
      <c r="DYF897" s="156"/>
      <c r="DYG897" s="156"/>
      <c r="DYH897" s="156"/>
      <c r="DYI897" s="156"/>
      <c r="DYJ897" s="156"/>
      <c r="DYK897" s="156"/>
      <c r="DYL897" s="156"/>
      <c r="DYM897" s="156"/>
      <c r="DYN897" s="156"/>
      <c r="DYO897" s="156"/>
      <c r="DYP897" s="156"/>
      <c r="DYQ897" s="156"/>
      <c r="DYR897" s="156"/>
      <c r="DYS897" s="156"/>
      <c r="DYT897" s="156"/>
      <c r="DYU897" s="156"/>
      <c r="DYV897" s="156"/>
      <c r="DYW897" s="156"/>
      <c r="DYX897" s="156"/>
      <c r="DYY897" s="156"/>
      <c r="DYZ897" s="156"/>
      <c r="DZA897" s="156"/>
      <c r="DZB897" s="156"/>
      <c r="DZC897" s="156"/>
      <c r="DZD897" s="156"/>
      <c r="DZE897" s="156"/>
      <c r="DZF897" s="156"/>
      <c r="DZG897" s="156"/>
      <c r="DZH897" s="156"/>
      <c r="DZI897" s="156"/>
      <c r="DZJ897" s="156"/>
      <c r="DZK897" s="156"/>
      <c r="DZL897" s="156"/>
      <c r="DZM897" s="156"/>
      <c r="DZN897" s="156"/>
      <c r="DZO897" s="156"/>
      <c r="DZP897" s="156"/>
      <c r="DZQ897" s="156"/>
      <c r="DZR897" s="156"/>
      <c r="DZS897" s="156"/>
      <c r="DZT897" s="156"/>
      <c r="DZU897" s="156"/>
      <c r="DZV897" s="156"/>
      <c r="DZW897" s="156"/>
      <c r="DZX897" s="156"/>
      <c r="DZY897" s="156"/>
      <c r="DZZ897" s="156"/>
      <c r="EAA897" s="156"/>
      <c r="EAB897" s="156"/>
      <c r="EAC897" s="156"/>
      <c r="EAD897" s="156"/>
      <c r="EAE897" s="156"/>
      <c r="EAF897" s="156"/>
      <c r="EAG897" s="156"/>
      <c r="EAH897" s="156"/>
      <c r="EAI897" s="156"/>
      <c r="EAJ897" s="156"/>
      <c r="EAK897" s="156"/>
      <c r="EAL897" s="156"/>
      <c r="EAM897" s="156"/>
      <c r="EAN897" s="156"/>
      <c r="EAO897" s="156"/>
      <c r="EAP897" s="156"/>
      <c r="EAQ897" s="156"/>
      <c r="EAR897" s="156"/>
      <c r="EAS897" s="156"/>
      <c r="EAT897" s="156"/>
      <c r="EAU897" s="156"/>
      <c r="EAV897" s="156"/>
      <c r="EAW897" s="156"/>
      <c r="EAX897" s="156"/>
      <c r="EAY897" s="156"/>
      <c r="EAZ897" s="156"/>
      <c r="EBA897" s="156"/>
      <c r="EBB897" s="156"/>
      <c r="EBC897" s="156"/>
      <c r="EBD897" s="156"/>
      <c r="EBE897" s="156"/>
      <c r="EBF897" s="156"/>
      <c r="EBG897" s="156"/>
      <c r="EBH897" s="156"/>
      <c r="EBI897" s="156"/>
      <c r="EBJ897" s="156"/>
      <c r="EBK897" s="156"/>
      <c r="EBL897" s="156"/>
      <c r="EBM897" s="156"/>
      <c r="EBN897" s="156"/>
      <c r="EBO897" s="156"/>
      <c r="EBP897" s="156"/>
      <c r="EBQ897" s="156"/>
      <c r="EBR897" s="156"/>
      <c r="EBS897" s="156"/>
      <c r="EBT897" s="156"/>
      <c r="EBU897" s="156"/>
      <c r="EBV897" s="156"/>
      <c r="EBW897" s="156"/>
      <c r="EBX897" s="156"/>
      <c r="EBY897" s="156"/>
      <c r="EBZ897" s="156"/>
      <c r="ECA897" s="156"/>
      <c r="ECB897" s="156"/>
      <c r="ECC897" s="156"/>
      <c r="ECD897" s="156"/>
      <c r="ECE897" s="156"/>
      <c r="ECF897" s="156"/>
      <c r="ECG897" s="156"/>
      <c r="ECH897" s="156"/>
      <c r="ECI897" s="156"/>
      <c r="ECJ897" s="156"/>
      <c r="ECK897" s="156"/>
      <c r="ECL897" s="156"/>
      <c r="ECM897" s="156"/>
      <c r="ECN897" s="156"/>
      <c r="ECO897" s="156"/>
      <c r="ECP897" s="156"/>
      <c r="ECQ897" s="156"/>
      <c r="ECR897" s="156"/>
      <c r="ECS897" s="156"/>
      <c r="ECT897" s="156"/>
      <c r="ECU897" s="156"/>
      <c r="ECV897" s="156"/>
      <c r="ECW897" s="156"/>
      <c r="ECX897" s="156"/>
      <c r="ECY897" s="156"/>
      <c r="ECZ897" s="156"/>
      <c r="EDA897" s="156"/>
      <c r="EDB897" s="156"/>
      <c r="EDC897" s="156"/>
      <c r="EDD897" s="156"/>
      <c r="EDE897" s="156"/>
      <c r="EDF897" s="156"/>
      <c r="EDG897" s="156"/>
      <c r="EDH897" s="156"/>
      <c r="EDI897" s="156"/>
      <c r="EDJ897" s="156"/>
      <c r="EDK897" s="156"/>
      <c r="EDL897" s="156"/>
      <c r="EDM897" s="156"/>
      <c r="EDN897" s="156"/>
      <c r="EDO897" s="156"/>
      <c r="EDP897" s="156"/>
      <c r="EDQ897" s="156"/>
      <c r="EDR897" s="156"/>
      <c r="EDS897" s="156"/>
      <c r="EDT897" s="156"/>
      <c r="EDU897" s="156"/>
      <c r="EDV897" s="156"/>
      <c r="EDW897" s="156"/>
      <c r="EDX897" s="156"/>
      <c r="EDY897" s="156"/>
      <c r="EDZ897" s="156"/>
      <c r="EEA897" s="156"/>
      <c r="EEB897" s="156"/>
      <c r="EEC897" s="156"/>
      <c r="EED897" s="156"/>
      <c r="EEE897" s="156"/>
      <c r="EEF897" s="156"/>
      <c r="EEG897" s="156"/>
      <c r="EEH897" s="156"/>
      <c r="EEI897" s="156"/>
      <c r="EEJ897" s="156"/>
      <c r="EEK897" s="156"/>
      <c r="EEL897" s="156"/>
      <c r="EEM897" s="156"/>
      <c r="EEN897" s="156"/>
      <c r="EEO897" s="156"/>
      <c r="EEP897" s="156"/>
      <c r="EEQ897" s="156"/>
      <c r="EER897" s="156"/>
      <c r="EES897" s="156"/>
      <c r="EET897" s="156"/>
      <c r="EEU897" s="156"/>
      <c r="EEV897" s="156"/>
      <c r="EEW897" s="156"/>
      <c r="EEX897" s="156"/>
      <c r="EEY897" s="156"/>
      <c r="EEZ897" s="156"/>
      <c r="EFA897" s="156"/>
      <c r="EFB897" s="156"/>
      <c r="EFC897" s="156"/>
      <c r="EFD897" s="156"/>
      <c r="EFE897" s="156"/>
      <c r="EFF897" s="156"/>
      <c r="EFG897" s="156"/>
      <c r="EFH897" s="156"/>
      <c r="EFI897" s="156"/>
      <c r="EFJ897" s="156"/>
      <c r="EFK897" s="156"/>
      <c r="EFL897" s="156"/>
      <c r="EFM897" s="156"/>
      <c r="EFN897" s="156"/>
      <c r="EFO897" s="156"/>
      <c r="EFP897" s="156"/>
      <c r="EFQ897" s="156"/>
      <c r="EFR897" s="156"/>
      <c r="EFS897" s="156"/>
      <c r="EFT897" s="156"/>
      <c r="EFU897" s="156"/>
      <c r="EFV897" s="156"/>
      <c r="EFW897" s="156"/>
      <c r="EFX897" s="156"/>
      <c r="EFY897" s="156"/>
      <c r="EFZ897" s="156"/>
      <c r="EGA897" s="156"/>
      <c r="EGB897" s="156"/>
      <c r="EGC897" s="156"/>
      <c r="EGD897" s="156"/>
      <c r="EGE897" s="156"/>
      <c r="EGF897" s="156"/>
      <c r="EGG897" s="156"/>
      <c r="EGH897" s="156"/>
      <c r="EGI897" s="156"/>
      <c r="EGJ897" s="156"/>
      <c r="EGK897" s="156"/>
      <c r="EGL897" s="156"/>
      <c r="EGM897" s="156"/>
      <c r="EGN897" s="156"/>
      <c r="EGO897" s="156"/>
      <c r="EGP897" s="156"/>
      <c r="EGQ897" s="156"/>
      <c r="EGR897" s="156"/>
      <c r="EGS897" s="156"/>
      <c r="EGT897" s="156"/>
      <c r="EGU897" s="156"/>
      <c r="EGV897" s="156"/>
      <c r="EGW897" s="156"/>
      <c r="EGX897" s="156"/>
      <c r="EGY897" s="156"/>
      <c r="EGZ897" s="156"/>
      <c r="EHA897" s="156"/>
      <c r="EHB897" s="156"/>
      <c r="EHC897" s="156"/>
      <c r="EHD897" s="156"/>
      <c r="EHE897" s="156"/>
      <c r="EHF897" s="156"/>
      <c r="EHG897" s="156"/>
      <c r="EHH897" s="156"/>
      <c r="EHI897" s="156"/>
      <c r="EHJ897" s="156"/>
      <c r="EHK897" s="156"/>
      <c r="EHL897" s="156"/>
      <c r="EHM897" s="156"/>
      <c r="EHN897" s="156"/>
      <c r="EHO897" s="156"/>
      <c r="EHP897" s="156"/>
      <c r="EHQ897" s="156"/>
      <c r="EHR897" s="156"/>
      <c r="EHS897" s="156"/>
      <c r="EHT897" s="156"/>
      <c r="EHU897" s="156"/>
      <c r="EHV897" s="156"/>
      <c r="EHW897" s="156"/>
      <c r="EHX897" s="156"/>
      <c r="EHY897" s="156"/>
      <c r="EHZ897" s="156"/>
      <c r="EIA897" s="156"/>
      <c r="EIB897" s="156"/>
      <c r="EIC897" s="156"/>
      <c r="EID897" s="156"/>
      <c r="EIE897" s="156"/>
      <c r="EIF897" s="156"/>
      <c r="EIG897" s="156"/>
      <c r="EIH897" s="156"/>
      <c r="EII897" s="156"/>
      <c r="EIJ897" s="156"/>
      <c r="EIK897" s="156"/>
      <c r="EIL897" s="156"/>
      <c r="EIM897" s="156"/>
      <c r="EIN897" s="156"/>
      <c r="EIO897" s="156"/>
      <c r="EIP897" s="156"/>
      <c r="EIQ897" s="156"/>
      <c r="EIR897" s="156"/>
      <c r="EIS897" s="156"/>
      <c r="EIT897" s="156"/>
      <c r="EIU897" s="156"/>
      <c r="EIV897" s="156"/>
      <c r="EIW897" s="156"/>
      <c r="EIX897" s="156"/>
      <c r="EIY897" s="156"/>
      <c r="EIZ897" s="156"/>
      <c r="EJA897" s="156"/>
      <c r="EJB897" s="156"/>
      <c r="EJC897" s="156"/>
      <c r="EJD897" s="156"/>
      <c r="EJE897" s="156"/>
      <c r="EJF897" s="156"/>
      <c r="EJG897" s="156"/>
      <c r="EJH897" s="156"/>
      <c r="EJI897" s="156"/>
      <c r="EJJ897" s="156"/>
      <c r="EJK897" s="156"/>
      <c r="EJL897" s="156"/>
      <c r="EJM897" s="156"/>
      <c r="EJN897" s="156"/>
      <c r="EJO897" s="156"/>
      <c r="EJP897" s="156"/>
      <c r="EJQ897" s="156"/>
      <c r="EJR897" s="156"/>
      <c r="EJS897" s="156"/>
      <c r="EJT897" s="156"/>
      <c r="EJU897" s="156"/>
      <c r="EJV897" s="156"/>
      <c r="EJW897" s="156"/>
      <c r="EJX897" s="156"/>
      <c r="EJY897" s="156"/>
      <c r="EJZ897" s="156"/>
      <c r="EKA897" s="156"/>
      <c r="EKB897" s="156"/>
      <c r="EKC897" s="156"/>
      <c r="EKD897" s="156"/>
      <c r="EKE897" s="156"/>
      <c r="EKF897" s="156"/>
      <c r="EKG897" s="156"/>
      <c r="EKH897" s="156"/>
      <c r="EKI897" s="156"/>
      <c r="EKJ897" s="156"/>
      <c r="EKK897" s="156"/>
      <c r="EKL897" s="156"/>
      <c r="EKM897" s="156"/>
      <c r="EKN897" s="156"/>
      <c r="EKO897" s="156"/>
      <c r="EKP897" s="156"/>
      <c r="EKQ897" s="156"/>
      <c r="EKR897" s="156"/>
      <c r="EKS897" s="156"/>
      <c r="EKT897" s="156"/>
      <c r="EKU897" s="156"/>
      <c r="EKV897" s="156"/>
      <c r="EKW897" s="156"/>
      <c r="EKX897" s="156"/>
      <c r="EKY897" s="156"/>
      <c r="EKZ897" s="156"/>
      <c r="ELA897" s="156"/>
      <c r="ELB897" s="156"/>
      <c r="ELC897" s="156"/>
      <c r="ELD897" s="156"/>
      <c r="ELE897" s="156"/>
      <c r="ELF897" s="156"/>
      <c r="ELG897" s="156"/>
      <c r="ELH897" s="156"/>
      <c r="ELI897" s="156"/>
      <c r="ELJ897" s="156"/>
      <c r="ELK897" s="156"/>
      <c r="ELL897" s="156"/>
      <c r="ELM897" s="156"/>
      <c r="ELN897" s="156"/>
      <c r="ELO897" s="156"/>
      <c r="ELP897" s="156"/>
      <c r="ELQ897" s="156"/>
      <c r="ELR897" s="156"/>
      <c r="ELS897" s="156"/>
      <c r="ELT897" s="156"/>
      <c r="ELU897" s="156"/>
      <c r="ELV897" s="156"/>
      <c r="ELW897" s="156"/>
      <c r="ELX897" s="156"/>
      <c r="ELY897" s="156"/>
      <c r="ELZ897" s="156"/>
      <c r="EMA897" s="156"/>
      <c r="EMB897" s="156"/>
      <c r="EMC897" s="156"/>
      <c r="EMD897" s="156"/>
      <c r="EME897" s="156"/>
      <c r="EMF897" s="156"/>
      <c r="EMG897" s="156"/>
      <c r="EMH897" s="156"/>
      <c r="EMI897" s="156"/>
      <c r="EMJ897" s="156"/>
      <c r="EMK897" s="156"/>
      <c r="EML897" s="156"/>
      <c r="EMM897" s="156"/>
      <c r="EMN897" s="156"/>
      <c r="EMO897" s="156"/>
      <c r="EMP897" s="156"/>
      <c r="EMQ897" s="156"/>
      <c r="EMR897" s="156"/>
      <c r="EMS897" s="156"/>
      <c r="EMT897" s="156"/>
      <c r="EMU897" s="156"/>
      <c r="EMV897" s="156"/>
      <c r="EMW897" s="156"/>
      <c r="EMX897" s="156"/>
      <c r="EMY897" s="156"/>
      <c r="EMZ897" s="156"/>
      <c r="ENA897" s="156"/>
      <c r="ENB897" s="156"/>
      <c r="ENC897" s="156"/>
      <c r="END897" s="156"/>
      <c r="ENE897" s="156"/>
      <c r="ENF897" s="156"/>
      <c r="ENG897" s="156"/>
      <c r="ENH897" s="156"/>
      <c r="ENI897" s="156"/>
      <c r="ENJ897" s="156"/>
      <c r="ENK897" s="156"/>
      <c r="ENL897" s="156"/>
      <c r="ENM897" s="156"/>
      <c r="ENN897" s="156"/>
      <c r="ENO897" s="156"/>
      <c r="ENP897" s="156"/>
      <c r="ENQ897" s="156"/>
      <c r="ENR897" s="156"/>
      <c r="ENS897" s="156"/>
      <c r="ENT897" s="156"/>
      <c r="ENU897" s="156"/>
      <c r="ENV897" s="156"/>
      <c r="ENW897" s="156"/>
      <c r="ENX897" s="156"/>
      <c r="ENY897" s="156"/>
      <c r="ENZ897" s="156"/>
      <c r="EOA897" s="156"/>
      <c r="EOB897" s="156"/>
      <c r="EOC897" s="156"/>
      <c r="EOD897" s="156"/>
      <c r="EOE897" s="156"/>
      <c r="EOF897" s="156"/>
      <c r="EOG897" s="156"/>
      <c r="EOH897" s="156"/>
      <c r="EOI897" s="156"/>
      <c r="EOJ897" s="156"/>
      <c r="EOK897" s="156"/>
      <c r="EOL897" s="156"/>
      <c r="EOM897" s="156"/>
      <c r="EON897" s="156"/>
      <c r="EOO897" s="156"/>
      <c r="EOP897" s="156"/>
      <c r="EOQ897" s="156"/>
      <c r="EOR897" s="156"/>
      <c r="EOS897" s="156"/>
      <c r="EOT897" s="156"/>
      <c r="EOU897" s="156"/>
      <c r="EOV897" s="156"/>
      <c r="EOW897" s="156"/>
      <c r="EOX897" s="156"/>
      <c r="EOY897" s="156"/>
      <c r="EOZ897" s="156"/>
      <c r="EPA897" s="156"/>
      <c r="EPB897" s="156"/>
      <c r="EPC897" s="156"/>
      <c r="EPD897" s="156"/>
      <c r="EPE897" s="156"/>
      <c r="EPF897" s="156"/>
      <c r="EPG897" s="156"/>
      <c r="EPH897" s="156"/>
      <c r="EPI897" s="156"/>
      <c r="EPJ897" s="156"/>
      <c r="EPK897" s="156"/>
      <c r="EPL897" s="156"/>
      <c r="EPM897" s="156"/>
      <c r="EPN897" s="156"/>
      <c r="EPO897" s="156"/>
      <c r="EPP897" s="156"/>
      <c r="EPQ897" s="156"/>
      <c r="EPR897" s="156"/>
      <c r="EPS897" s="156"/>
      <c r="EPT897" s="156"/>
      <c r="EPU897" s="156"/>
      <c r="EPV897" s="156"/>
      <c r="EPW897" s="156"/>
      <c r="EPX897" s="156"/>
      <c r="EPY897" s="156"/>
      <c r="EPZ897" s="156"/>
      <c r="EQA897" s="156"/>
      <c r="EQB897" s="156"/>
      <c r="EQC897" s="156"/>
      <c r="EQD897" s="156"/>
      <c r="EQE897" s="156"/>
      <c r="EQF897" s="156"/>
      <c r="EQG897" s="156"/>
      <c r="EQH897" s="156"/>
      <c r="EQI897" s="156"/>
      <c r="EQJ897" s="156"/>
      <c r="EQK897" s="156"/>
      <c r="EQL897" s="156"/>
      <c r="EQM897" s="156"/>
      <c r="EQN897" s="156"/>
      <c r="EQO897" s="156"/>
      <c r="EQP897" s="156"/>
      <c r="EQQ897" s="156"/>
      <c r="EQR897" s="156"/>
      <c r="EQS897" s="156"/>
      <c r="EQT897" s="156"/>
      <c r="EQU897" s="156"/>
      <c r="EQV897" s="156"/>
      <c r="EQW897" s="156"/>
      <c r="EQX897" s="156"/>
      <c r="EQY897" s="156"/>
      <c r="EQZ897" s="156"/>
      <c r="ERA897" s="156"/>
      <c r="ERB897" s="156"/>
      <c r="ERC897" s="156"/>
      <c r="ERD897" s="156"/>
      <c r="ERE897" s="156"/>
      <c r="ERF897" s="156"/>
      <c r="ERG897" s="156"/>
      <c r="ERH897" s="156"/>
      <c r="ERI897" s="156"/>
      <c r="ERJ897" s="156"/>
      <c r="ERK897" s="156"/>
      <c r="ERL897" s="156"/>
      <c r="ERM897" s="156"/>
      <c r="ERN897" s="156"/>
      <c r="ERO897" s="156"/>
      <c r="ERP897" s="156"/>
      <c r="ERQ897" s="156"/>
      <c r="ERR897" s="156"/>
      <c r="ERS897" s="156"/>
      <c r="ERT897" s="156"/>
      <c r="ERU897" s="156"/>
      <c r="ERV897" s="156"/>
      <c r="ERW897" s="156"/>
      <c r="ERX897" s="156"/>
      <c r="ERY897" s="156"/>
      <c r="ERZ897" s="156"/>
      <c r="ESA897" s="156"/>
      <c r="ESB897" s="156"/>
      <c r="ESC897" s="156"/>
      <c r="ESD897" s="156"/>
      <c r="ESE897" s="156"/>
      <c r="ESF897" s="156"/>
      <c r="ESG897" s="156"/>
      <c r="ESH897" s="156"/>
      <c r="ESI897" s="156"/>
      <c r="ESJ897" s="156"/>
      <c r="ESK897" s="156"/>
      <c r="ESL897" s="156"/>
      <c r="ESM897" s="156"/>
      <c r="ESN897" s="156"/>
      <c r="ESO897" s="156"/>
      <c r="ESP897" s="156"/>
      <c r="ESQ897" s="156"/>
      <c r="ESR897" s="156"/>
      <c r="ESS897" s="156"/>
      <c r="EST897" s="156"/>
      <c r="ESU897" s="156"/>
      <c r="ESV897" s="156"/>
      <c r="ESW897" s="156"/>
      <c r="ESX897" s="156"/>
      <c r="ESY897" s="156"/>
      <c r="ESZ897" s="156"/>
      <c r="ETA897" s="156"/>
      <c r="ETB897" s="156"/>
      <c r="ETC897" s="156"/>
      <c r="ETD897" s="156"/>
      <c r="ETE897" s="156"/>
      <c r="ETF897" s="156"/>
      <c r="ETG897" s="156"/>
      <c r="ETH897" s="156"/>
      <c r="ETI897" s="156"/>
      <c r="ETJ897" s="156"/>
      <c r="ETK897" s="156"/>
      <c r="ETL897" s="156"/>
      <c r="ETM897" s="156"/>
      <c r="ETN897" s="156"/>
      <c r="ETO897" s="156"/>
      <c r="ETP897" s="156"/>
      <c r="ETQ897" s="156"/>
      <c r="ETR897" s="156"/>
      <c r="ETS897" s="156"/>
      <c r="ETT897" s="156"/>
      <c r="ETU897" s="156"/>
      <c r="ETV897" s="156"/>
      <c r="ETW897" s="156"/>
      <c r="ETX897" s="156"/>
      <c r="ETY897" s="156"/>
      <c r="ETZ897" s="156"/>
      <c r="EUA897" s="156"/>
      <c r="EUB897" s="156"/>
      <c r="EUC897" s="156"/>
      <c r="EUD897" s="156"/>
      <c r="EUE897" s="156"/>
      <c r="EUF897" s="156"/>
      <c r="EUG897" s="156"/>
      <c r="EUH897" s="156"/>
      <c r="EUI897" s="156"/>
      <c r="EUJ897" s="156"/>
      <c r="EUK897" s="156"/>
      <c r="EUL897" s="156"/>
      <c r="EUM897" s="156"/>
      <c r="EUN897" s="156"/>
      <c r="EUO897" s="156"/>
      <c r="EUP897" s="156"/>
      <c r="EUQ897" s="156"/>
      <c r="EUR897" s="156"/>
      <c r="EUS897" s="156"/>
      <c r="EUT897" s="156"/>
      <c r="EUU897" s="156"/>
      <c r="EUV897" s="156"/>
      <c r="EUW897" s="156"/>
      <c r="EUX897" s="156"/>
      <c r="EUY897" s="156"/>
      <c r="EUZ897" s="156"/>
      <c r="EVA897" s="156"/>
      <c r="EVB897" s="156"/>
      <c r="EVC897" s="156"/>
      <c r="EVD897" s="156"/>
      <c r="EVE897" s="156"/>
      <c r="EVF897" s="156"/>
      <c r="EVG897" s="156"/>
      <c r="EVH897" s="156"/>
      <c r="EVI897" s="156"/>
      <c r="EVJ897" s="156"/>
      <c r="EVK897" s="156"/>
      <c r="EVL897" s="156"/>
      <c r="EVM897" s="156"/>
      <c r="EVN897" s="156"/>
      <c r="EVO897" s="156"/>
      <c r="EVP897" s="156"/>
      <c r="EVQ897" s="156"/>
      <c r="EVR897" s="156"/>
      <c r="EVS897" s="156"/>
      <c r="EVT897" s="156"/>
      <c r="EVU897" s="156"/>
      <c r="EVV897" s="156"/>
      <c r="EVW897" s="156"/>
      <c r="EVX897" s="156"/>
      <c r="EVY897" s="156"/>
      <c r="EVZ897" s="156"/>
      <c r="EWA897" s="156"/>
      <c r="EWB897" s="156"/>
      <c r="EWC897" s="156"/>
      <c r="EWD897" s="156"/>
      <c r="EWE897" s="156"/>
      <c r="EWF897" s="156"/>
      <c r="EWG897" s="156"/>
      <c r="EWH897" s="156"/>
      <c r="EWI897" s="156"/>
      <c r="EWJ897" s="156"/>
      <c r="EWK897" s="156"/>
      <c r="EWL897" s="156"/>
      <c r="EWM897" s="156"/>
      <c r="EWN897" s="156"/>
      <c r="EWO897" s="156"/>
      <c r="EWP897" s="156"/>
      <c r="EWQ897" s="156"/>
      <c r="EWR897" s="156"/>
      <c r="EWS897" s="156"/>
      <c r="EWT897" s="156"/>
      <c r="EWU897" s="156"/>
      <c r="EWV897" s="156"/>
      <c r="EWW897" s="156"/>
      <c r="EWX897" s="156"/>
      <c r="EWY897" s="156"/>
      <c r="EWZ897" s="156"/>
      <c r="EXA897" s="156"/>
      <c r="EXB897" s="156"/>
      <c r="EXC897" s="156"/>
      <c r="EXD897" s="156"/>
      <c r="EXE897" s="156"/>
      <c r="EXF897" s="156"/>
      <c r="EXG897" s="156"/>
      <c r="EXH897" s="156"/>
      <c r="EXI897" s="156"/>
      <c r="EXJ897" s="156"/>
      <c r="EXK897" s="156"/>
      <c r="EXL897" s="156"/>
      <c r="EXM897" s="156"/>
      <c r="EXN897" s="156"/>
      <c r="EXO897" s="156"/>
      <c r="EXP897" s="156"/>
      <c r="EXQ897" s="156"/>
      <c r="EXR897" s="156"/>
      <c r="EXS897" s="156"/>
      <c r="EXT897" s="156"/>
      <c r="EXU897" s="156"/>
      <c r="EXV897" s="156"/>
      <c r="EXW897" s="156"/>
      <c r="EXX897" s="156"/>
      <c r="EXY897" s="156"/>
      <c r="EXZ897" s="156"/>
      <c r="EYA897" s="156"/>
      <c r="EYB897" s="156"/>
      <c r="EYC897" s="156"/>
      <c r="EYD897" s="156"/>
      <c r="EYE897" s="156"/>
      <c r="EYF897" s="156"/>
      <c r="EYG897" s="156"/>
      <c r="EYH897" s="156"/>
      <c r="EYI897" s="156"/>
      <c r="EYJ897" s="156"/>
      <c r="EYK897" s="156"/>
      <c r="EYL897" s="156"/>
      <c r="EYM897" s="156"/>
      <c r="EYN897" s="156"/>
      <c r="EYO897" s="156"/>
      <c r="EYP897" s="156"/>
      <c r="EYQ897" s="156"/>
      <c r="EYR897" s="156"/>
      <c r="EYS897" s="156"/>
      <c r="EYT897" s="156"/>
      <c r="EYU897" s="156"/>
      <c r="EYV897" s="156"/>
      <c r="EYW897" s="156"/>
      <c r="EYX897" s="156"/>
      <c r="EYY897" s="156"/>
      <c r="EYZ897" s="156"/>
      <c r="EZA897" s="156"/>
      <c r="EZB897" s="156"/>
      <c r="EZC897" s="156"/>
      <c r="EZD897" s="156"/>
      <c r="EZE897" s="156"/>
      <c r="EZF897" s="156"/>
      <c r="EZG897" s="156"/>
      <c r="EZH897" s="156"/>
      <c r="EZI897" s="156"/>
      <c r="EZJ897" s="156"/>
      <c r="EZK897" s="156"/>
      <c r="EZL897" s="156"/>
      <c r="EZM897" s="156"/>
      <c r="EZN897" s="156"/>
      <c r="EZO897" s="156"/>
      <c r="EZP897" s="156"/>
      <c r="EZQ897" s="156"/>
      <c r="EZR897" s="156"/>
      <c r="EZS897" s="156"/>
      <c r="EZT897" s="156"/>
      <c r="EZU897" s="156"/>
      <c r="EZV897" s="156"/>
      <c r="EZW897" s="156"/>
      <c r="EZX897" s="156"/>
      <c r="EZY897" s="156"/>
      <c r="EZZ897" s="156"/>
      <c r="FAA897" s="156"/>
      <c r="FAB897" s="156"/>
      <c r="FAC897" s="156"/>
      <c r="FAD897" s="156"/>
      <c r="FAE897" s="156"/>
      <c r="FAF897" s="156"/>
      <c r="FAG897" s="156"/>
      <c r="FAH897" s="156"/>
      <c r="FAI897" s="156"/>
      <c r="FAJ897" s="156"/>
      <c r="FAK897" s="156"/>
      <c r="FAL897" s="156"/>
      <c r="FAM897" s="156"/>
      <c r="FAN897" s="156"/>
      <c r="FAO897" s="156"/>
      <c r="FAP897" s="156"/>
      <c r="FAQ897" s="156"/>
      <c r="FAR897" s="156"/>
      <c r="FAS897" s="156"/>
      <c r="FAT897" s="156"/>
      <c r="FAU897" s="156"/>
      <c r="FAV897" s="156"/>
      <c r="FAW897" s="156"/>
      <c r="FAX897" s="156"/>
      <c r="FAY897" s="156"/>
      <c r="FAZ897" s="156"/>
      <c r="FBA897" s="156"/>
      <c r="FBB897" s="156"/>
      <c r="FBC897" s="156"/>
      <c r="FBD897" s="156"/>
      <c r="FBE897" s="156"/>
      <c r="FBF897" s="156"/>
      <c r="FBG897" s="156"/>
      <c r="FBH897" s="156"/>
      <c r="FBI897" s="156"/>
      <c r="FBJ897" s="156"/>
      <c r="FBK897" s="156"/>
      <c r="FBL897" s="156"/>
      <c r="FBM897" s="156"/>
      <c r="FBN897" s="156"/>
      <c r="FBO897" s="156"/>
      <c r="FBP897" s="156"/>
      <c r="FBQ897" s="156"/>
      <c r="FBR897" s="156"/>
      <c r="FBS897" s="156"/>
      <c r="FBT897" s="156"/>
      <c r="FBU897" s="156"/>
      <c r="FBV897" s="156"/>
      <c r="FBW897" s="156"/>
      <c r="FBX897" s="156"/>
      <c r="FBY897" s="156"/>
      <c r="FBZ897" s="156"/>
      <c r="FCA897" s="156"/>
      <c r="FCB897" s="156"/>
      <c r="FCC897" s="156"/>
      <c r="FCD897" s="156"/>
      <c r="FCE897" s="156"/>
      <c r="FCF897" s="156"/>
      <c r="FCG897" s="156"/>
      <c r="FCH897" s="156"/>
      <c r="FCI897" s="156"/>
      <c r="FCJ897" s="156"/>
      <c r="FCK897" s="156"/>
      <c r="FCL897" s="156"/>
      <c r="FCM897" s="156"/>
      <c r="FCN897" s="156"/>
      <c r="FCO897" s="156"/>
      <c r="FCP897" s="156"/>
      <c r="FCQ897" s="156"/>
      <c r="FCR897" s="156"/>
      <c r="FCS897" s="156"/>
      <c r="FCT897" s="156"/>
      <c r="FCU897" s="156"/>
      <c r="FCV897" s="156"/>
      <c r="FCW897" s="156"/>
      <c r="FCX897" s="156"/>
      <c r="FCY897" s="156"/>
      <c r="FCZ897" s="156"/>
      <c r="FDA897" s="156"/>
      <c r="FDB897" s="156"/>
      <c r="FDC897" s="156"/>
      <c r="FDD897" s="156"/>
      <c r="FDE897" s="156"/>
      <c r="FDF897" s="156"/>
      <c r="FDG897" s="156"/>
      <c r="FDH897" s="156"/>
      <c r="FDI897" s="156"/>
      <c r="FDJ897" s="156"/>
      <c r="FDK897" s="156"/>
      <c r="FDL897" s="156"/>
      <c r="FDM897" s="156"/>
      <c r="FDN897" s="156"/>
      <c r="FDO897" s="156"/>
      <c r="FDP897" s="156"/>
      <c r="FDQ897" s="156"/>
      <c r="FDR897" s="156"/>
      <c r="FDS897" s="156"/>
      <c r="FDT897" s="156"/>
      <c r="FDU897" s="156"/>
      <c r="FDV897" s="156"/>
      <c r="FDW897" s="156"/>
      <c r="FDX897" s="156"/>
      <c r="FDY897" s="156"/>
      <c r="FDZ897" s="156"/>
      <c r="FEA897" s="156"/>
      <c r="FEB897" s="156"/>
      <c r="FEC897" s="156"/>
      <c r="FED897" s="156"/>
      <c r="FEE897" s="156"/>
      <c r="FEF897" s="156"/>
      <c r="FEG897" s="156"/>
      <c r="FEH897" s="156"/>
      <c r="FEI897" s="156"/>
      <c r="FEJ897" s="156"/>
      <c r="FEK897" s="156"/>
      <c r="FEL897" s="156"/>
      <c r="FEM897" s="156"/>
      <c r="FEN897" s="156"/>
      <c r="FEO897" s="156"/>
      <c r="FEP897" s="156"/>
      <c r="FEQ897" s="156"/>
      <c r="FER897" s="156"/>
      <c r="FES897" s="156"/>
      <c r="FET897" s="156"/>
      <c r="FEU897" s="156"/>
      <c r="FEV897" s="156"/>
      <c r="FEW897" s="156"/>
      <c r="FEX897" s="156"/>
      <c r="FEY897" s="156"/>
      <c r="FEZ897" s="156"/>
      <c r="FFA897" s="156"/>
      <c r="FFB897" s="156"/>
      <c r="FFC897" s="156"/>
      <c r="FFD897" s="156"/>
      <c r="FFE897" s="156"/>
      <c r="FFF897" s="156"/>
      <c r="FFG897" s="156"/>
      <c r="FFH897" s="156"/>
      <c r="FFI897" s="156"/>
      <c r="FFJ897" s="156"/>
      <c r="FFK897" s="156"/>
      <c r="FFL897" s="156"/>
      <c r="FFM897" s="156"/>
      <c r="FFN897" s="156"/>
      <c r="FFO897" s="156"/>
      <c r="FFP897" s="156"/>
      <c r="FFQ897" s="156"/>
      <c r="FFR897" s="156"/>
      <c r="FFS897" s="156"/>
      <c r="FFT897" s="156"/>
      <c r="FFU897" s="156"/>
      <c r="FFV897" s="156"/>
      <c r="FFW897" s="156"/>
      <c r="FFX897" s="156"/>
      <c r="FFY897" s="156"/>
      <c r="FFZ897" s="156"/>
      <c r="FGA897" s="156"/>
      <c r="FGB897" s="156"/>
      <c r="FGC897" s="156"/>
      <c r="FGD897" s="156"/>
      <c r="FGE897" s="156"/>
      <c r="FGF897" s="156"/>
      <c r="FGG897" s="156"/>
      <c r="FGH897" s="156"/>
      <c r="FGI897" s="156"/>
      <c r="FGJ897" s="156"/>
      <c r="FGK897" s="156"/>
      <c r="FGL897" s="156"/>
      <c r="FGM897" s="156"/>
      <c r="FGN897" s="156"/>
      <c r="FGO897" s="156"/>
      <c r="FGP897" s="156"/>
      <c r="FGQ897" s="156"/>
      <c r="FGR897" s="156"/>
      <c r="FGS897" s="156"/>
      <c r="FGT897" s="156"/>
      <c r="FGU897" s="156"/>
      <c r="FGV897" s="156"/>
      <c r="FGW897" s="156"/>
      <c r="FGX897" s="156"/>
      <c r="FGY897" s="156"/>
      <c r="FGZ897" s="156"/>
      <c r="FHA897" s="156"/>
      <c r="FHB897" s="156"/>
      <c r="FHC897" s="156"/>
      <c r="FHD897" s="156"/>
      <c r="FHE897" s="156"/>
      <c r="FHF897" s="156"/>
      <c r="FHG897" s="156"/>
      <c r="FHH897" s="156"/>
      <c r="FHI897" s="156"/>
      <c r="FHJ897" s="156"/>
      <c r="FHK897" s="156"/>
      <c r="FHL897" s="156"/>
      <c r="FHM897" s="156"/>
      <c r="FHN897" s="156"/>
      <c r="FHO897" s="156"/>
      <c r="FHP897" s="156"/>
      <c r="FHQ897" s="156"/>
      <c r="FHR897" s="156"/>
      <c r="FHS897" s="156"/>
      <c r="FHT897" s="156"/>
      <c r="FHU897" s="156"/>
      <c r="FHV897" s="156"/>
      <c r="FHW897" s="156"/>
      <c r="FHX897" s="156"/>
      <c r="FHY897" s="156"/>
      <c r="FHZ897" s="156"/>
      <c r="FIA897" s="156"/>
      <c r="FIB897" s="156"/>
      <c r="FIC897" s="156"/>
      <c r="FID897" s="156"/>
      <c r="FIE897" s="156"/>
      <c r="FIF897" s="156"/>
      <c r="FIG897" s="156"/>
      <c r="FIH897" s="156"/>
      <c r="FII897" s="156"/>
      <c r="FIJ897" s="156"/>
      <c r="FIK897" s="156"/>
      <c r="FIL897" s="156"/>
      <c r="FIM897" s="156"/>
      <c r="FIN897" s="156"/>
      <c r="FIO897" s="156"/>
      <c r="FIP897" s="156"/>
      <c r="FIQ897" s="156"/>
      <c r="FIR897" s="156"/>
      <c r="FIS897" s="156"/>
      <c r="FIT897" s="156"/>
      <c r="FIU897" s="156"/>
      <c r="FIV897" s="156"/>
      <c r="FIW897" s="156"/>
      <c r="FIX897" s="156"/>
      <c r="FIY897" s="156"/>
      <c r="FIZ897" s="156"/>
      <c r="FJA897" s="156"/>
      <c r="FJB897" s="156"/>
      <c r="FJC897" s="156"/>
      <c r="FJD897" s="156"/>
      <c r="FJE897" s="156"/>
      <c r="FJF897" s="156"/>
      <c r="FJG897" s="156"/>
      <c r="FJH897" s="156"/>
      <c r="FJI897" s="156"/>
      <c r="FJJ897" s="156"/>
      <c r="FJK897" s="156"/>
      <c r="FJL897" s="156"/>
      <c r="FJM897" s="156"/>
      <c r="FJN897" s="156"/>
      <c r="FJO897" s="156"/>
      <c r="FJP897" s="156"/>
      <c r="FJQ897" s="156"/>
      <c r="FJR897" s="156"/>
      <c r="FJS897" s="156"/>
      <c r="FJT897" s="156"/>
      <c r="FJU897" s="156"/>
      <c r="FJV897" s="156"/>
      <c r="FJW897" s="156"/>
      <c r="FJX897" s="156"/>
      <c r="FJY897" s="156"/>
      <c r="FJZ897" s="156"/>
      <c r="FKA897" s="156"/>
      <c r="FKB897" s="156"/>
      <c r="FKC897" s="156"/>
      <c r="FKD897" s="156"/>
      <c r="FKE897" s="156"/>
      <c r="FKF897" s="156"/>
      <c r="FKG897" s="156"/>
      <c r="FKH897" s="156"/>
      <c r="FKI897" s="156"/>
      <c r="FKJ897" s="156"/>
      <c r="FKK897" s="156"/>
      <c r="FKL897" s="156"/>
      <c r="FKM897" s="156"/>
      <c r="FKN897" s="156"/>
      <c r="FKO897" s="156"/>
      <c r="FKP897" s="156"/>
      <c r="FKQ897" s="156"/>
      <c r="FKR897" s="156"/>
      <c r="FKS897" s="156"/>
      <c r="FKT897" s="156"/>
      <c r="FKU897" s="156"/>
      <c r="FKV897" s="156"/>
      <c r="FKW897" s="156"/>
      <c r="FKX897" s="156"/>
      <c r="FKY897" s="156"/>
      <c r="FKZ897" s="156"/>
      <c r="FLA897" s="156"/>
      <c r="FLB897" s="156"/>
      <c r="FLC897" s="156"/>
      <c r="FLD897" s="156"/>
      <c r="FLE897" s="156"/>
      <c r="FLF897" s="156"/>
      <c r="FLG897" s="156"/>
      <c r="FLH897" s="156"/>
      <c r="FLI897" s="156"/>
      <c r="FLJ897" s="156"/>
      <c r="FLK897" s="156"/>
      <c r="FLL897" s="156"/>
      <c r="FLM897" s="156"/>
      <c r="FLN897" s="156"/>
      <c r="FLO897" s="156"/>
      <c r="FLP897" s="156"/>
      <c r="FLQ897" s="156"/>
      <c r="FLR897" s="156"/>
      <c r="FLS897" s="156"/>
      <c r="FLT897" s="156"/>
      <c r="FLU897" s="156"/>
      <c r="FLV897" s="156"/>
      <c r="FLW897" s="156"/>
      <c r="FLX897" s="156"/>
      <c r="FLY897" s="156"/>
      <c r="FLZ897" s="156"/>
      <c r="FMA897" s="156"/>
      <c r="FMB897" s="156"/>
      <c r="FMC897" s="156"/>
      <c r="FMD897" s="156"/>
      <c r="FME897" s="156"/>
      <c r="FMF897" s="156"/>
      <c r="FMG897" s="156"/>
      <c r="FMH897" s="156"/>
      <c r="FMI897" s="156"/>
      <c r="FMJ897" s="156"/>
      <c r="FMK897" s="156"/>
      <c r="FML897" s="156"/>
      <c r="FMM897" s="156"/>
      <c r="FMN897" s="156"/>
      <c r="FMO897" s="156"/>
      <c r="FMP897" s="156"/>
      <c r="FMQ897" s="156"/>
      <c r="FMR897" s="156"/>
      <c r="FMS897" s="156"/>
      <c r="FMT897" s="156"/>
      <c r="FMU897" s="156"/>
      <c r="FMV897" s="156"/>
      <c r="FMW897" s="156"/>
      <c r="FMX897" s="156"/>
      <c r="FMY897" s="156"/>
      <c r="FMZ897" s="156"/>
      <c r="FNA897" s="156"/>
      <c r="FNB897" s="156"/>
      <c r="FNC897" s="156"/>
      <c r="FND897" s="156"/>
      <c r="FNE897" s="156"/>
      <c r="FNF897" s="156"/>
      <c r="FNG897" s="156"/>
      <c r="FNH897" s="156"/>
      <c r="FNI897" s="156"/>
      <c r="FNJ897" s="156"/>
      <c r="FNK897" s="156"/>
      <c r="FNL897" s="156"/>
      <c r="FNM897" s="156"/>
      <c r="FNN897" s="156"/>
      <c r="FNO897" s="156"/>
      <c r="FNP897" s="156"/>
      <c r="FNQ897" s="156"/>
      <c r="FNR897" s="156"/>
      <c r="FNS897" s="156"/>
      <c r="FNT897" s="156"/>
      <c r="FNU897" s="156"/>
      <c r="FNV897" s="156"/>
      <c r="FNW897" s="156"/>
      <c r="FNX897" s="156"/>
      <c r="FNY897" s="156"/>
      <c r="FNZ897" s="156"/>
      <c r="FOA897" s="156"/>
      <c r="FOB897" s="156"/>
      <c r="FOC897" s="156"/>
      <c r="FOD897" s="156"/>
      <c r="FOE897" s="156"/>
      <c r="FOF897" s="156"/>
      <c r="FOG897" s="156"/>
      <c r="FOH897" s="156"/>
      <c r="FOI897" s="156"/>
      <c r="FOJ897" s="156"/>
      <c r="FOK897" s="156"/>
      <c r="FOL897" s="156"/>
      <c r="FOM897" s="156"/>
      <c r="FON897" s="156"/>
      <c r="FOO897" s="156"/>
      <c r="FOP897" s="156"/>
      <c r="FOQ897" s="156"/>
      <c r="FOR897" s="156"/>
      <c r="FOS897" s="156"/>
      <c r="FOT897" s="156"/>
      <c r="FOU897" s="156"/>
      <c r="FOV897" s="156"/>
      <c r="FOW897" s="156"/>
      <c r="FOX897" s="156"/>
      <c r="FOY897" s="156"/>
      <c r="FOZ897" s="156"/>
      <c r="FPA897" s="156"/>
      <c r="FPB897" s="156"/>
      <c r="FPC897" s="156"/>
      <c r="FPD897" s="156"/>
      <c r="FPE897" s="156"/>
      <c r="FPF897" s="156"/>
      <c r="FPG897" s="156"/>
      <c r="FPH897" s="156"/>
      <c r="FPI897" s="156"/>
      <c r="FPJ897" s="156"/>
      <c r="FPK897" s="156"/>
      <c r="FPL897" s="156"/>
      <c r="FPM897" s="156"/>
      <c r="FPN897" s="156"/>
      <c r="FPO897" s="156"/>
      <c r="FPP897" s="156"/>
      <c r="FPQ897" s="156"/>
      <c r="FPR897" s="156"/>
      <c r="FPS897" s="156"/>
      <c r="FPT897" s="156"/>
      <c r="FPU897" s="156"/>
      <c r="FPV897" s="156"/>
      <c r="FPW897" s="156"/>
      <c r="FPX897" s="156"/>
      <c r="FPY897" s="156"/>
      <c r="FPZ897" s="156"/>
      <c r="FQA897" s="156"/>
      <c r="FQB897" s="156"/>
      <c r="FQC897" s="156"/>
      <c r="FQD897" s="156"/>
      <c r="FQE897" s="156"/>
      <c r="FQF897" s="156"/>
      <c r="FQG897" s="156"/>
      <c r="FQH897" s="156"/>
      <c r="FQI897" s="156"/>
      <c r="FQJ897" s="156"/>
      <c r="FQK897" s="156"/>
      <c r="FQL897" s="156"/>
      <c r="FQM897" s="156"/>
      <c r="FQN897" s="156"/>
      <c r="FQO897" s="156"/>
      <c r="FQP897" s="156"/>
      <c r="FQQ897" s="156"/>
      <c r="FQR897" s="156"/>
      <c r="FQS897" s="156"/>
      <c r="FQT897" s="156"/>
      <c r="FQU897" s="156"/>
      <c r="FQV897" s="156"/>
      <c r="FQW897" s="156"/>
      <c r="FQX897" s="156"/>
      <c r="FQY897" s="156"/>
      <c r="FQZ897" s="156"/>
      <c r="FRA897" s="156"/>
      <c r="FRB897" s="156"/>
      <c r="FRC897" s="156"/>
      <c r="FRD897" s="156"/>
      <c r="FRE897" s="156"/>
      <c r="FRF897" s="156"/>
      <c r="FRG897" s="156"/>
      <c r="FRH897" s="156"/>
      <c r="FRI897" s="156"/>
      <c r="FRJ897" s="156"/>
      <c r="FRK897" s="156"/>
      <c r="FRL897" s="156"/>
      <c r="FRM897" s="156"/>
      <c r="FRN897" s="156"/>
      <c r="FRO897" s="156"/>
      <c r="FRP897" s="156"/>
      <c r="FRQ897" s="156"/>
      <c r="FRR897" s="156"/>
      <c r="FRS897" s="156"/>
      <c r="FRT897" s="156"/>
      <c r="FRU897" s="156"/>
      <c r="FRV897" s="156"/>
      <c r="FRW897" s="156"/>
      <c r="FRX897" s="156"/>
      <c r="FRY897" s="156"/>
      <c r="FRZ897" s="156"/>
      <c r="FSA897" s="156"/>
      <c r="FSB897" s="156"/>
      <c r="FSC897" s="156"/>
      <c r="FSD897" s="156"/>
      <c r="FSE897" s="156"/>
      <c r="FSF897" s="156"/>
      <c r="FSG897" s="156"/>
      <c r="FSH897" s="156"/>
      <c r="FSI897" s="156"/>
      <c r="FSJ897" s="156"/>
      <c r="FSK897" s="156"/>
      <c r="FSL897" s="156"/>
      <c r="FSM897" s="156"/>
      <c r="FSN897" s="156"/>
      <c r="FSO897" s="156"/>
      <c r="FSP897" s="156"/>
      <c r="FSQ897" s="156"/>
      <c r="FSR897" s="156"/>
      <c r="FSS897" s="156"/>
      <c r="FST897" s="156"/>
      <c r="FSU897" s="156"/>
      <c r="FSV897" s="156"/>
      <c r="FSW897" s="156"/>
      <c r="FSX897" s="156"/>
      <c r="FSY897" s="156"/>
      <c r="FSZ897" s="156"/>
      <c r="FTA897" s="156"/>
      <c r="FTB897" s="156"/>
      <c r="FTC897" s="156"/>
      <c r="FTD897" s="156"/>
      <c r="FTE897" s="156"/>
      <c r="FTF897" s="156"/>
      <c r="FTG897" s="156"/>
      <c r="FTH897" s="156"/>
      <c r="FTI897" s="156"/>
      <c r="FTJ897" s="156"/>
      <c r="FTK897" s="156"/>
      <c r="FTL897" s="156"/>
      <c r="FTM897" s="156"/>
      <c r="FTN897" s="156"/>
      <c r="FTO897" s="156"/>
      <c r="FTP897" s="156"/>
      <c r="FTQ897" s="156"/>
      <c r="FTR897" s="156"/>
      <c r="FTS897" s="156"/>
      <c r="FTT897" s="156"/>
      <c r="FTU897" s="156"/>
      <c r="FTV897" s="156"/>
      <c r="FTW897" s="156"/>
      <c r="FTX897" s="156"/>
      <c r="FTY897" s="156"/>
      <c r="FTZ897" s="156"/>
      <c r="FUA897" s="156"/>
      <c r="FUB897" s="156"/>
      <c r="FUC897" s="156"/>
      <c r="FUD897" s="156"/>
      <c r="FUE897" s="156"/>
      <c r="FUF897" s="156"/>
      <c r="FUG897" s="156"/>
      <c r="FUH897" s="156"/>
      <c r="FUI897" s="156"/>
      <c r="FUJ897" s="156"/>
      <c r="FUK897" s="156"/>
      <c r="FUL897" s="156"/>
      <c r="FUM897" s="156"/>
      <c r="FUN897" s="156"/>
      <c r="FUO897" s="156"/>
      <c r="FUP897" s="156"/>
      <c r="FUQ897" s="156"/>
      <c r="FUR897" s="156"/>
      <c r="FUS897" s="156"/>
      <c r="FUT897" s="156"/>
      <c r="FUU897" s="156"/>
      <c r="FUV897" s="156"/>
      <c r="FUW897" s="156"/>
      <c r="FUX897" s="156"/>
      <c r="FUY897" s="156"/>
      <c r="FUZ897" s="156"/>
      <c r="FVA897" s="156"/>
      <c r="FVB897" s="156"/>
      <c r="FVC897" s="156"/>
      <c r="FVD897" s="156"/>
      <c r="FVE897" s="156"/>
      <c r="FVF897" s="156"/>
      <c r="FVG897" s="156"/>
      <c r="FVH897" s="156"/>
      <c r="FVI897" s="156"/>
      <c r="FVJ897" s="156"/>
      <c r="FVK897" s="156"/>
      <c r="FVL897" s="156"/>
      <c r="FVM897" s="156"/>
      <c r="FVN897" s="156"/>
      <c r="FVO897" s="156"/>
      <c r="FVP897" s="156"/>
      <c r="FVQ897" s="156"/>
      <c r="FVR897" s="156"/>
      <c r="FVS897" s="156"/>
      <c r="FVT897" s="156"/>
      <c r="FVU897" s="156"/>
      <c r="FVV897" s="156"/>
      <c r="FVW897" s="156"/>
      <c r="FVX897" s="156"/>
      <c r="FVY897" s="156"/>
      <c r="FVZ897" s="156"/>
      <c r="FWA897" s="156"/>
      <c r="FWB897" s="156"/>
      <c r="FWC897" s="156"/>
      <c r="FWD897" s="156"/>
      <c r="FWE897" s="156"/>
      <c r="FWF897" s="156"/>
      <c r="FWG897" s="156"/>
      <c r="FWH897" s="156"/>
      <c r="FWI897" s="156"/>
      <c r="FWJ897" s="156"/>
      <c r="FWK897" s="156"/>
      <c r="FWL897" s="156"/>
      <c r="FWM897" s="156"/>
      <c r="FWN897" s="156"/>
      <c r="FWO897" s="156"/>
      <c r="FWP897" s="156"/>
      <c r="FWQ897" s="156"/>
      <c r="FWR897" s="156"/>
      <c r="FWS897" s="156"/>
      <c r="FWT897" s="156"/>
      <c r="FWU897" s="156"/>
      <c r="FWV897" s="156"/>
      <c r="FWW897" s="156"/>
      <c r="FWX897" s="156"/>
      <c r="FWY897" s="156"/>
      <c r="FWZ897" s="156"/>
      <c r="FXA897" s="156"/>
      <c r="FXB897" s="156"/>
      <c r="FXC897" s="156"/>
      <c r="FXD897" s="156"/>
      <c r="FXE897" s="156"/>
      <c r="FXF897" s="156"/>
      <c r="FXG897" s="156"/>
      <c r="FXH897" s="156"/>
      <c r="FXI897" s="156"/>
      <c r="FXJ897" s="156"/>
      <c r="FXK897" s="156"/>
      <c r="FXL897" s="156"/>
      <c r="FXM897" s="156"/>
      <c r="FXN897" s="156"/>
      <c r="FXO897" s="156"/>
      <c r="FXP897" s="156"/>
      <c r="FXQ897" s="156"/>
      <c r="FXR897" s="156"/>
      <c r="FXS897" s="156"/>
      <c r="FXT897" s="156"/>
      <c r="FXU897" s="156"/>
      <c r="FXV897" s="156"/>
      <c r="FXW897" s="156"/>
      <c r="FXX897" s="156"/>
      <c r="FXY897" s="156"/>
      <c r="FXZ897" s="156"/>
      <c r="FYA897" s="156"/>
      <c r="FYB897" s="156"/>
      <c r="FYC897" s="156"/>
      <c r="FYD897" s="156"/>
      <c r="FYE897" s="156"/>
      <c r="FYF897" s="156"/>
      <c r="FYG897" s="156"/>
      <c r="FYH897" s="156"/>
      <c r="FYI897" s="156"/>
      <c r="FYJ897" s="156"/>
      <c r="FYK897" s="156"/>
      <c r="FYL897" s="156"/>
      <c r="FYM897" s="156"/>
      <c r="FYN897" s="156"/>
      <c r="FYO897" s="156"/>
      <c r="FYP897" s="156"/>
      <c r="FYQ897" s="156"/>
      <c r="FYR897" s="156"/>
      <c r="FYS897" s="156"/>
      <c r="FYT897" s="156"/>
      <c r="FYU897" s="156"/>
      <c r="FYV897" s="156"/>
      <c r="FYW897" s="156"/>
      <c r="FYX897" s="156"/>
      <c r="FYY897" s="156"/>
      <c r="FYZ897" s="156"/>
      <c r="FZA897" s="156"/>
      <c r="FZB897" s="156"/>
      <c r="FZC897" s="156"/>
      <c r="FZD897" s="156"/>
      <c r="FZE897" s="156"/>
      <c r="FZF897" s="156"/>
      <c r="FZG897" s="156"/>
      <c r="FZH897" s="156"/>
      <c r="FZI897" s="156"/>
      <c r="FZJ897" s="156"/>
      <c r="FZK897" s="156"/>
      <c r="FZL897" s="156"/>
      <c r="FZM897" s="156"/>
      <c r="FZN897" s="156"/>
      <c r="FZO897" s="156"/>
      <c r="FZP897" s="156"/>
      <c r="FZQ897" s="156"/>
      <c r="FZR897" s="156"/>
      <c r="FZS897" s="156"/>
      <c r="FZT897" s="156"/>
      <c r="FZU897" s="156"/>
      <c r="FZV897" s="156"/>
      <c r="FZW897" s="156"/>
      <c r="FZX897" s="156"/>
      <c r="FZY897" s="156"/>
      <c r="FZZ897" s="156"/>
      <c r="GAA897" s="156"/>
      <c r="GAB897" s="156"/>
      <c r="GAC897" s="156"/>
      <c r="GAD897" s="156"/>
      <c r="GAE897" s="156"/>
      <c r="GAF897" s="156"/>
      <c r="GAG897" s="156"/>
      <c r="GAH897" s="156"/>
      <c r="GAI897" s="156"/>
      <c r="GAJ897" s="156"/>
      <c r="GAK897" s="156"/>
      <c r="GAL897" s="156"/>
      <c r="GAM897" s="156"/>
      <c r="GAN897" s="156"/>
      <c r="GAO897" s="156"/>
      <c r="GAP897" s="156"/>
      <c r="GAQ897" s="156"/>
      <c r="GAR897" s="156"/>
      <c r="GAS897" s="156"/>
      <c r="GAT897" s="156"/>
      <c r="GAU897" s="156"/>
      <c r="GAV897" s="156"/>
      <c r="GAW897" s="156"/>
      <c r="GAX897" s="156"/>
      <c r="GAY897" s="156"/>
      <c r="GAZ897" s="156"/>
      <c r="GBA897" s="156"/>
      <c r="GBB897" s="156"/>
      <c r="GBC897" s="156"/>
      <c r="GBD897" s="156"/>
      <c r="GBE897" s="156"/>
      <c r="GBF897" s="156"/>
      <c r="GBG897" s="156"/>
      <c r="GBH897" s="156"/>
      <c r="GBI897" s="156"/>
      <c r="GBJ897" s="156"/>
      <c r="GBK897" s="156"/>
      <c r="GBL897" s="156"/>
      <c r="GBM897" s="156"/>
      <c r="GBN897" s="156"/>
      <c r="GBO897" s="156"/>
      <c r="GBP897" s="156"/>
      <c r="GBQ897" s="156"/>
      <c r="GBR897" s="156"/>
      <c r="GBS897" s="156"/>
      <c r="GBT897" s="156"/>
      <c r="GBU897" s="156"/>
      <c r="GBV897" s="156"/>
      <c r="GBW897" s="156"/>
      <c r="GBX897" s="156"/>
      <c r="GBY897" s="156"/>
      <c r="GBZ897" s="156"/>
      <c r="GCA897" s="156"/>
      <c r="GCB897" s="156"/>
      <c r="GCC897" s="156"/>
      <c r="GCD897" s="156"/>
      <c r="GCE897" s="156"/>
      <c r="GCF897" s="156"/>
      <c r="GCG897" s="156"/>
      <c r="GCH897" s="156"/>
      <c r="GCI897" s="156"/>
      <c r="GCJ897" s="156"/>
      <c r="GCK897" s="156"/>
      <c r="GCL897" s="156"/>
      <c r="GCM897" s="156"/>
      <c r="GCN897" s="156"/>
      <c r="GCO897" s="156"/>
      <c r="GCP897" s="156"/>
      <c r="GCQ897" s="156"/>
      <c r="GCR897" s="156"/>
      <c r="GCS897" s="156"/>
      <c r="GCT897" s="156"/>
      <c r="GCU897" s="156"/>
      <c r="GCV897" s="156"/>
      <c r="GCW897" s="156"/>
      <c r="GCX897" s="156"/>
      <c r="GCY897" s="156"/>
      <c r="GCZ897" s="156"/>
      <c r="GDA897" s="156"/>
      <c r="GDB897" s="156"/>
      <c r="GDC897" s="156"/>
      <c r="GDD897" s="156"/>
      <c r="GDE897" s="156"/>
      <c r="GDF897" s="156"/>
      <c r="GDG897" s="156"/>
      <c r="GDH897" s="156"/>
      <c r="GDI897" s="156"/>
      <c r="GDJ897" s="156"/>
      <c r="GDK897" s="156"/>
      <c r="GDL897" s="156"/>
      <c r="GDM897" s="156"/>
      <c r="GDN897" s="156"/>
      <c r="GDO897" s="156"/>
      <c r="GDP897" s="156"/>
      <c r="GDQ897" s="156"/>
      <c r="GDR897" s="156"/>
      <c r="GDS897" s="156"/>
      <c r="GDT897" s="156"/>
      <c r="GDU897" s="156"/>
      <c r="GDV897" s="156"/>
      <c r="GDW897" s="156"/>
      <c r="GDX897" s="156"/>
      <c r="GDY897" s="156"/>
      <c r="GDZ897" s="156"/>
      <c r="GEA897" s="156"/>
      <c r="GEB897" s="156"/>
      <c r="GEC897" s="156"/>
      <c r="GED897" s="156"/>
      <c r="GEE897" s="156"/>
      <c r="GEF897" s="156"/>
      <c r="GEG897" s="156"/>
      <c r="GEH897" s="156"/>
      <c r="GEI897" s="156"/>
      <c r="GEJ897" s="156"/>
      <c r="GEK897" s="156"/>
      <c r="GEL897" s="156"/>
      <c r="GEM897" s="156"/>
      <c r="GEN897" s="156"/>
      <c r="GEO897" s="156"/>
      <c r="GEP897" s="156"/>
      <c r="GEQ897" s="156"/>
      <c r="GER897" s="156"/>
      <c r="GES897" s="156"/>
      <c r="GET897" s="156"/>
      <c r="GEU897" s="156"/>
      <c r="GEV897" s="156"/>
      <c r="GEW897" s="156"/>
      <c r="GEX897" s="156"/>
      <c r="GEY897" s="156"/>
      <c r="GEZ897" s="156"/>
      <c r="GFA897" s="156"/>
      <c r="GFB897" s="156"/>
      <c r="GFC897" s="156"/>
      <c r="GFD897" s="156"/>
      <c r="GFE897" s="156"/>
      <c r="GFF897" s="156"/>
      <c r="GFG897" s="156"/>
      <c r="GFH897" s="156"/>
      <c r="GFI897" s="156"/>
      <c r="GFJ897" s="156"/>
      <c r="GFK897" s="156"/>
      <c r="GFL897" s="156"/>
      <c r="GFM897" s="156"/>
      <c r="GFN897" s="156"/>
      <c r="GFO897" s="156"/>
      <c r="GFP897" s="156"/>
      <c r="GFQ897" s="156"/>
      <c r="GFR897" s="156"/>
      <c r="GFS897" s="156"/>
      <c r="GFT897" s="156"/>
      <c r="GFU897" s="156"/>
      <c r="GFV897" s="156"/>
      <c r="GFW897" s="156"/>
      <c r="GFX897" s="156"/>
      <c r="GFY897" s="156"/>
      <c r="GFZ897" s="156"/>
      <c r="GGA897" s="156"/>
      <c r="GGB897" s="156"/>
      <c r="GGC897" s="156"/>
      <c r="GGD897" s="156"/>
      <c r="GGE897" s="156"/>
      <c r="GGF897" s="156"/>
      <c r="GGG897" s="156"/>
      <c r="GGH897" s="156"/>
      <c r="GGI897" s="156"/>
      <c r="GGJ897" s="156"/>
      <c r="GGK897" s="156"/>
      <c r="GGL897" s="156"/>
      <c r="GGM897" s="156"/>
      <c r="GGN897" s="156"/>
      <c r="GGO897" s="156"/>
      <c r="GGP897" s="156"/>
      <c r="GGQ897" s="156"/>
      <c r="GGR897" s="156"/>
      <c r="GGS897" s="156"/>
      <c r="GGT897" s="156"/>
      <c r="GGU897" s="156"/>
      <c r="GGV897" s="156"/>
      <c r="GGW897" s="156"/>
      <c r="GGX897" s="156"/>
      <c r="GGY897" s="156"/>
      <c r="GGZ897" s="156"/>
      <c r="GHA897" s="156"/>
      <c r="GHB897" s="156"/>
      <c r="GHC897" s="156"/>
      <c r="GHD897" s="156"/>
      <c r="GHE897" s="156"/>
      <c r="GHF897" s="156"/>
      <c r="GHG897" s="156"/>
      <c r="GHH897" s="156"/>
      <c r="GHI897" s="156"/>
      <c r="GHJ897" s="156"/>
      <c r="GHK897" s="156"/>
      <c r="GHL897" s="156"/>
      <c r="GHM897" s="156"/>
      <c r="GHN897" s="156"/>
      <c r="GHO897" s="156"/>
      <c r="GHP897" s="156"/>
      <c r="GHQ897" s="156"/>
      <c r="GHR897" s="156"/>
      <c r="GHS897" s="156"/>
      <c r="GHT897" s="156"/>
      <c r="GHU897" s="156"/>
      <c r="GHV897" s="156"/>
      <c r="GHW897" s="156"/>
      <c r="GHX897" s="156"/>
      <c r="GHY897" s="156"/>
      <c r="GHZ897" s="156"/>
      <c r="GIA897" s="156"/>
      <c r="GIB897" s="156"/>
      <c r="GIC897" s="156"/>
      <c r="GID897" s="156"/>
      <c r="GIE897" s="156"/>
      <c r="GIF897" s="156"/>
      <c r="GIG897" s="156"/>
      <c r="GIH897" s="156"/>
      <c r="GII897" s="156"/>
      <c r="GIJ897" s="156"/>
      <c r="GIK897" s="156"/>
      <c r="GIL897" s="156"/>
      <c r="GIM897" s="156"/>
      <c r="GIN897" s="156"/>
      <c r="GIO897" s="156"/>
      <c r="GIP897" s="156"/>
      <c r="GIQ897" s="156"/>
      <c r="GIR897" s="156"/>
      <c r="GIS897" s="156"/>
      <c r="GIT897" s="156"/>
      <c r="GIU897" s="156"/>
      <c r="GIV897" s="156"/>
      <c r="GIW897" s="156"/>
      <c r="GIX897" s="156"/>
      <c r="GIY897" s="156"/>
      <c r="GIZ897" s="156"/>
      <c r="GJA897" s="156"/>
      <c r="GJB897" s="156"/>
      <c r="GJC897" s="156"/>
      <c r="GJD897" s="156"/>
      <c r="GJE897" s="156"/>
      <c r="GJF897" s="156"/>
      <c r="GJG897" s="156"/>
      <c r="GJH897" s="156"/>
      <c r="GJI897" s="156"/>
      <c r="GJJ897" s="156"/>
      <c r="GJK897" s="156"/>
      <c r="GJL897" s="156"/>
      <c r="GJM897" s="156"/>
      <c r="GJN897" s="156"/>
      <c r="GJO897" s="156"/>
      <c r="GJP897" s="156"/>
      <c r="GJQ897" s="156"/>
      <c r="GJR897" s="156"/>
      <c r="GJS897" s="156"/>
      <c r="GJT897" s="156"/>
      <c r="GJU897" s="156"/>
      <c r="GJV897" s="156"/>
      <c r="GJW897" s="156"/>
      <c r="GJX897" s="156"/>
      <c r="GJY897" s="156"/>
      <c r="GJZ897" s="156"/>
      <c r="GKA897" s="156"/>
      <c r="GKB897" s="156"/>
      <c r="GKC897" s="156"/>
      <c r="GKD897" s="156"/>
      <c r="GKE897" s="156"/>
      <c r="GKF897" s="156"/>
      <c r="GKG897" s="156"/>
      <c r="GKH897" s="156"/>
      <c r="GKI897" s="156"/>
      <c r="GKJ897" s="156"/>
      <c r="GKK897" s="156"/>
      <c r="GKL897" s="156"/>
      <c r="GKM897" s="156"/>
      <c r="GKN897" s="156"/>
      <c r="GKO897" s="156"/>
      <c r="GKP897" s="156"/>
      <c r="GKQ897" s="156"/>
      <c r="GKR897" s="156"/>
      <c r="GKS897" s="156"/>
      <c r="GKT897" s="156"/>
      <c r="GKU897" s="156"/>
      <c r="GKV897" s="156"/>
      <c r="GKW897" s="156"/>
      <c r="GKX897" s="156"/>
      <c r="GKY897" s="156"/>
      <c r="GKZ897" s="156"/>
      <c r="GLA897" s="156"/>
      <c r="GLB897" s="156"/>
      <c r="GLC897" s="156"/>
      <c r="GLD897" s="156"/>
      <c r="GLE897" s="156"/>
      <c r="GLF897" s="156"/>
      <c r="GLG897" s="156"/>
      <c r="GLH897" s="156"/>
      <c r="GLI897" s="156"/>
      <c r="GLJ897" s="156"/>
      <c r="GLK897" s="156"/>
      <c r="GLL897" s="156"/>
      <c r="GLM897" s="156"/>
      <c r="GLN897" s="156"/>
      <c r="GLO897" s="156"/>
      <c r="GLP897" s="156"/>
      <c r="GLQ897" s="156"/>
      <c r="GLR897" s="156"/>
      <c r="GLS897" s="156"/>
      <c r="GLT897" s="156"/>
      <c r="GLU897" s="156"/>
      <c r="GLV897" s="156"/>
      <c r="GLW897" s="156"/>
      <c r="GLX897" s="156"/>
      <c r="GLY897" s="156"/>
      <c r="GLZ897" s="156"/>
      <c r="GMA897" s="156"/>
      <c r="GMB897" s="156"/>
      <c r="GMC897" s="156"/>
      <c r="GMD897" s="156"/>
      <c r="GME897" s="156"/>
      <c r="GMF897" s="156"/>
      <c r="GMG897" s="156"/>
      <c r="GMH897" s="156"/>
      <c r="GMI897" s="156"/>
      <c r="GMJ897" s="156"/>
      <c r="GMK897" s="156"/>
      <c r="GML897" s="156"/>
      <c r="GMM897" s="156"/>
      <c r="GMN897" s="156"/>
      <c r="GMO897" s="156"/>
      <c r="GMP897" s="156"/>
      <c r="GMQ897" s="156"/>
      <c r="GMR897" s="156"/>
      <c r="GMS897" s="156"/>
      <c r="GMT897" s="156"/>
      <c r="GMU897" s="156"/>
      <c r="GMV897" s="156"/>
      <c r="GMW897" s="156"/>
      <c r="GMX897" s="156"/>
      <c r="GMY897" s="156"/>
      <c r="GMZ897" s="156"/>
      <c r="GNA897" s="156"/>
      <c r="GNB897" s="156"/>
      <c r="GNC897" s="156"/>
      <c r="GND897" s="156"/>
      <c r="GNE897" s="156"/>
      <c r="GNF897" s="156"/>
      <c r="GNG897" s="156"/>
      <c r="GNH897" s="156"/>
      <c r="GNI897" s="156"/>
      <c r="GNJ897" s="156"/>
      <c r="GNK897" s="156"/>
      <c r="GNL897" s="156"/>
      <c r="GNM897" s="156"/>
      <c r="GNN897" s="156"/>
      <c r="GNO897" s="156"/>
      <c r="GNP897" s="156"/>
      <c r="GNQ897" s="156"/>
      <c r="GNR897" s="156"/>
      <c r="GNS897" s="156"/>
      <c r="GNT897" s="156"/>
      <c r="GNU897" s="156"/>
      <c r="GNV897" s="156"/>
      <c r="GNW897" s="156"/>
      <c r="GNX897" s="156"/>
      <c r="GNY897" s="156"/>
      <c r="GNZ897" s="156"/>
      <c r="GOA897" s="156"/>
      <c r="GOB897" s="156"/>
      <c r="GOC897" s="156"/>
      <c r="GOD897" s="156"/>
      <c r="GOE897" s="156"/>
      <c r="GOF897" s="156"/>
      <c r="GOG897" s="156"/>
      <c r="GOH897" s="156"/>
      <c r="GOI897" s="156"/>
      <c r="GOJ897" s="156"/>
      <c r="GOK897" s="156"/>
      <c r="GOL897" s="156"/>
      <c r="GOM897" s="156"/>
      <c r="GON897" s="156"/>
      <c r="GOO897" s="156"/>
      <c r="GOP897" s="156"/>
      <c r="GOQ897" s="156"/>
      <c r="GOR897" s="156"/>
      <c r="GOS897" s="156"/>
      <c r="GOT897" s="156"/>
      <c r="GOU897" s="156"/>
      <c r="GOV897" s="156"/>
      <c r="GOW897" s="156"/>
      <c r="GOX897" s="156"/>
      <c r="GOY897" s="156"/>
      <c r="GOZ897" s="156"/>
      <c r="GPA897" s="156"/>
      <c r="GPB897" s="156"/>
      <c r="GPC897" s="156"/>
      <c r="GPD897" s="156"/>
      <c r="GPE897" s="156"/>
      <c r="GPF897" s="156"/>
      <c r="GPG897" s="156"/>
      <c r="GPH897" s="156"/>
      <c r="GPI897" s="156"/>
      <c r="GPJ897" s="156"/>
      <c r="GPK897" s="156"/>
      <c r="GPL897" s="156"/>
      <c r="GPM897" s="156"/>
      <c r="GPN897" s="156"/>
      <c r="GPO897" s="156"/>
      <c r="GPP897" s="156"/>
      <c r="GPQ897" s="156"/>
      <c r="GPR897" s="156"/>
      <c r="GPS897" s="156"/>
      <c r="GPT897" s="156"/>
      <c r="GPU897" s="156"/>
      <c r="GPV897" s="156"/>
      <c r="GPW897" s="156"/>
      <c r="GPX897" s="156"/>
      <c r="GPY897" s="156"/>
      <c r="GPZ897" s="156"/>
      <c r="GQA897" s="156"/>
      <c r="GQB897" s="156"/>
      <c r="GQC897" s="156"/>
      <c r="GQD897" s="156"/>
      <c r="GQE897" s="156"/>
      <c r="GQF897" s="156"/>
      <c r="GQG897" s="156"/>
      <c r="GQH897" s="156"/>
      <c r="GQI897" s="156"/>
      <c r="GQJ897" s="156"/>
      <c r="GQK897" s="156"/>
      <c r="GQL897" s="156"/>
      <c r="GQM897" s="156"/>
      <c r="GQN897" s="156"/>
      <c r="GQO897" s="156"/>
      <c r="GQP897" s="156"/>
      <c r="GQQ897" s="156"/>
      <c r="GQR897" s="156"/>
      <c r="GQS897" s="156"/>
      <c r="GQT897" s="156"/>
      <c r="GQU897" s="156"/>
      <c r="GQV897" s="156"/>
      <c r="GQW897" s="156"/>
      <c r="GQX897" s="156"/>
      <c r="GQY897" s="156"/>
      <c r="GQZ897" s="156"/>
      <c r="GRA897" s="156"/>
      <c r="GRB897" s="156"/>
      <c r="GRC897" s="156"/>
      <c r="GRD897" s="156"/>
      <c r="GRE897" s="156"/>
      <c r="GRF897" s="156"/>
      <c r="GRG897" s="156"/>
      <c r="GRH897" s="156"/>
      <c r="GRI897" s="156"/>
      <c r="GRJ897" s="156"/>
      <c r="GRK897" s="156"/>
      <c r="GRL897" s="156"/>
      <c r="GRM897" s="156"/>
      <c r="GRN897" s="156"/>
      <c r="GRO897" s="156"/>
      <c r="GRP897" s="156"/>
      <c r="GRQ897" s="156"/>
      <c r="GRR897" s="156"/>
      <c r="GRS897" s="156"/>
      <c r="GRT897" s="156"/>
      <c r="GRU897" s="156"/>
      <c r="GRV897" s="156"/>
      <c r="GRW897" s="156"/>
      <c r="GRX897" s="156"/>
      <c r="GRY897" s="156"/>
      <c r="GRZ897" s="156"/>
      <c r="GSA897" s="156"/>
      <c r="GSB897" s="156"/>
      <c r="GSC897" s="156"/>
      <c r="GSD897" s="156"/>
      <c r="GSE897" s="156"/>
      <c r="GSF897" s="156"/>
      <c r="GSG897" s="156"/>
      <c r="GSH897" s="156"/>
      <c r="GSI897" s="156"/>
      <c r="GSJ897" s="156"/>
      <c r="GSK897" s="156"/>
      <c r="GSL897" s="156"/>
      <c r="GSM897" s="156"/>
      <c r="GSN897" s="156"/>
      <c r="GSO897" s="156"/>
      <c r="GSP897" s="156"/>
      <c r="GSQ897" s="156"/>
      <c r="GSR897" s="156"/>
      <c r="GSS897" s="156"/>
      <c r="GST897" s="156"/>
      <c r="GSU897" s="156"/>
      <c r="GSV897" s="156"/>
      <c r="GSW897" s="156"/>
      <c r="GSX897" s="156"/>
      <c r="GSY897" s="156"/>
      <c r="GSZ897" s="156"/>
      <c r="GTA897" s="156"/>
      <c r="GTB897" s="156"/>
      <c r="GTC897" s="156"/>
      <c r="GTD897" s="156"/>
      <c r="GTE897" s="156"/>
      <c r="GTF897" s="156"/>
      <c r="GTG897" s="156"/>
      <c r="GTH897" s="156"/>
      <c r="GTI897" s="156"/>
      <c r="GTJ897" s="156"/>
      <c r="GTK897" s="156"/>
      <c r="GTL897" s="156"/>
      <c r="GTM897" s="156"/>
      <c r="GTN897" s="156"/>
      <c r="GTO897" s="156"/>
      <c r="GTP897" s="156"/>
      <c r="GTQ897" s="156"/>
      <c r="GTR897" s="156"/>
      <c r="GTS897" s="156"/>
      <c r="GTT897" s="156"/>
      <c r="GTU897" s="156"/>
      <c r="GTV897" s="156"/>
      <c r="GTW897" s="156"/>
      <c r="GTX897" s="156"/>
      <c r="GTY897" s="156"/>
      <c r="GTZ897" s="156"/>
      <c r="GUA897" s="156"/>
      <c r="GUB897" s="156"/>
      <c r="GUC897" s="156"/>
      <c r="GUD897" s="156"/>
      <c r="GUE897" s="156"/>
      <c r="GUF897" s="156"/>
      <c r="GUG897" s="156"/>
      <c r="GUH897" s="156"/>
      <c r="GUI897" s="156"/>
      <c r="GUJ897" s="156"/>
      <c r="GUK897" s="156"/>
      <c r="GUL897" s="156"/>
      <c r="GUM897" s="156"/>
      <c r="GUN897" s="156"/>
      <c r="GUO897" s="156"/>
      <c r="GUP897" s="156"/>
      <c r="GUQ897" s="156"/>
      <c r="GUR897" s="156"/>
      <c r="GUS897" s="156"/>
      <c r="GUT897" s="156"/>
      <c r="GUU897" s="156"/>
      <c r="GUV897" s="156"/>
      <c r="GUW897" s="156"/>
      <c r="GUX897" s="156"/>
      <c r="GUY897" s="156"/>
      <c r="GUZ897" s="156"/>
      <c r="GVA897" s="156"/>
      <c r="GVB897" s="156"/>
      <c r="GVC897" s="156"/>
      <c r="GVD897" s="156"/>
      <c r="GVE897" s="156"/>
      <c r="GVF897" s="156"/>
      <c r="GVG897" s="156"/>
      <c r="GVH897" s="156"/>
      <c r="GVI897" s="156"/>
      <c r="GVJ897" s="156"/>
      <c r="GVK897" s="156"/>
      <c r="GVL897" s="156"/>
      <c r="GVM897" s="156"/>
      <c r="GVN897" s="156"/>
      <c r="GVO897" s="156"/>
      <c r="GVP897" s="156"/>
      <c r="GVQ897" s="156"/>
      <c r="GVR897" s="156"/>
      <c r="GVS897" s="156"/>
      <c r="GVT897" s="156"/>
      <c r="GVU897" s="156"/>
      <c r="GVV897" s="156"/>
      <c r="GVW897" s="156"/>
      <c r="GVX897" s="156"/>
      <c r="GVY897" s="156"/>
      <c r="GVZ897" s="156"/>
      <c r="GWA897" s="156"/>
      <c r="GWB897" s="156"/>
      <c r="GWC897" s="156"/>
      <c r="GWD897" s="156"/>
      <c r="GWE897" s="156"/>
      <c r="GWF897" s="156"/>
      <c r="GWG897" s="156"/>
      <c r="GWH897" s="156"/>
      <c r="GWI897" s="156"/>
      <c r="GWJ897" s="156"/>
      <c r="GWK897" s="156"/>
      <c r="GWL897" s="156"/>
      <c r="GWM897" s="156"/>
      <c r="GWN897" s="156"/>
      <c r="GWO897" s="156"/>
      <c r="GWP897" s="156"/>
      <c r="GWQ897" s="156"/>
      <c r="GWR897" s="156"/>
      <c r="GWS897" s="156"/>
      <c r="GWT897" s="156"/>
      <c r="GWU897" s="156"/>
      <c r="GWV897" s="156"/>
      <c r="GWW897" s="156"/>
      <c r="GWX897" s="156"/>
      <c r="GWY897" s="156"/>
      <c r="GWZ897" s="156"/>
      <c r="GXA897" s="156"/>
      <c r="GXB897" s="156"/>
      <c r="GXC897" s="156"/>
      <c r="GXD897" s="156"/>
      <c r="GXE897" s="156"/>
      <c r="GXF897" s="156"/>
      <c r="GXG897" s="156"/>
      <c r="GXH897" s="156"/>
      <c r="GXI897" s="156"/>
      <c r="GXJ897" s="156"/>
      <c r="GXK897" s="156"/>
      <c r="GXL897" s="156"/>
      <c r="GXM897" s="156"/>
      <c r="GXN897" s="156"/>
      <c r="GXO897" s="156"/>
      <c r="GXP897" s="156"/>
      <c r="GXQ897" s="156"/>
      <c r="GXR897" s="156"/>
      <c r="GXS897" s="156"/>
      <c r="GXT897" s="156"/>
      <c r="GXU897" s="156"/>
      <c r="GXV897" s="156"/>
      <c r="GXW897" s="156"/>
      <c r="GXX897" s="156"/>
      <c r="GXY897" s="156"/>
      <c r="GXZ897" s="156"/>
      <c r="GYA897" s="156"/>
      <c r="GYB897" s="156"/>
      <c r="GYC897" s="156"/>
      <c r="GYD897" s="156"/>
      <c r="GYE897" s="156"/>
      <c r="GYF897" s="156"/>
      <c r="GYG897" s="156"/>
      <c r="GYH897" s="156"/>
      <c r="GYI897" s="156"/>
      <c r="GYJ897" s="156"/>
      <c r="GYK897" s="156"/>
      <c r="GYL897" s="156"/>
      <c r="GYM897" s="156"/>
      <c r="GYN897" s="156"/>
      <c r="GYO897" s="156"/>
      <c r="GYP897" s="156"/>
      <c r="GYQ897" s="156"/>
      <c r="GYR897" s="156"/>
      <c r="GYS897" s="156"/>
      <c r="GYT897" s="156"/>
      <c r="GYU897" s="156"/>
      <c r="GYV897" s="156"/>
      <c r="GYW897" s="156"/>
      <c r="GYX897" s="156"/>
      <c r="GYY897" s="156"/>
      <c r="GYZ897" s="156"/>
      <c r="GZA897" s="156"/>
      <c r="GZB897" s="156"/>
      <c r="GZC897" s="156"/>
      <c r="GZD897" s="156"/>
      <c r="GZE897" s="156"/>
      <c r="GZF897" s="156"/>
      <c r="GZG897" s="156"/>
      <c r="GZH897" s="156"/>
      <c r="GZI897" s="156"/>
      <c r="GZJ897" s="156"/>
      <c r="GZK897" s="156"/>
      <c r="GZL897" s="156"/>
      <c r="GZM897" s="156"/>
      <c r="GZN897" s="156"/>
      <c r="GZO897" s="156"/>
      <c r="GZP897" s="156"/>
      <c r="GZQ897" s="156"/>
      <c r="GZR897" s="156"/>
      <c r="GZS897" s="156"/>
      <c r="GZT897" s="156"/>
      <c r="GZU897" s="156"/>
      <c r="GZV897" s="156"/>
      <c r="GZW897" s="156"/>
      <c r="GZX897" s="156"/>
      <c r="GZY897" s="156"/>
      <c r="GZZ897" s="156"/>
      <c r="HAA897" s="156"/>
      <c r="HAB897" s="156"/>
      <c r="HAC897" s="156"/>
      <c r="HAD897" s="156"/>
      <c r="HAE897" s="156"/>
      <c r="HAF897" s="156"/>
      <c r="HAG897" s="156"/>
      <c r="HAH897" s="156"/>
      <c r="HAI897" s="156"/>
      <c r="HAJ897" s="156"/>
      <c r="HAK897" s="156"/>
      <c r="HAL897" s="156"/>
      <c r="HAM897" s="156"/>
      <c r="HAN897" s="156"/>
      <c r="HAO897" s="156"/>
      <c r="HAP897" s="156"/>
      <c r="HAQ897" s="156"/>
      <c r="HAR897" s="156"/>
      <c r="HAS897" s="156"/>
      <c r="HAT897" s="156"/>
      <c r="HAU897" s="156"/>
      <c r="HAV897" s="156"/>
      <c r="HAW897" s="156"/>
      <c r="HAX897" s="156"/>
      <c r="HAY897" s="156"/>
      <c r="HAZ897" s="156"/>
      <c r="HBA897" s="156"/>
      <c r="HBB897" s="156"/>
      <c r="HBC897" s="156"/>
      <c r="HBD897" s="156"/>
      <c r="HBE897" s="156"/>
      <c r="HBF897" s="156"/>
      <c r="HBG897" s="156"/>
      <c r="HBH897" s="156"/>
      <c r="HBI897" s="156"/>
      <c r="HBJ897" s="156"/>
      <c r="HBK897" s="156"/>
      <c r="HBL897" s="156"/>
      <c r="HBM897" s="156"/>
      <c r="HBN897" s="156"/>
      <c r="HBO897" s="156"/>
      <c r="HBP897" s="156"/>
      <c r="HBQ897" s="156"/>
      <c r="HBR897" s="156"/>
      <c r="HBS897" s="156"/>
      <c r="HBT897" s="156"/>
      <c r="HBU897" s="156"/>
      <c r="HBV897" s="156"/>
      <c r="HBW897" s="156"/>
      <c r="HBX897" s="156"/>
      <c r="HBY897" s="156"/>
      <c r="HBZ897" s="156"/>
      <c r="HCA897" s="156"/>
      <c r="HCB897" s="156"/>
      <c r="HCC897" s="156"/>
      <c r="HCD897" s="156"/>
      <c r="HCE897" s="156"/>
      <c r="HCF897" s="156"/>
      <c r="HCG897" s="156"/>
      <c r="HCH897" s="156"/>
      <c r="HCI897" s="156"/>
      <c r="HCJ897" s="156"/>
      <c r="HCK897" s="156"/>
      <c r="HCL897" s="156"/>
      <c r="HCM897" s="156"/>
      <c r="HCN897" s="156"/>
      <c r="HCO897" s="156"/>
      <c r="HCP897" s="156"/>
      <c r="HCQ897" s="156"/>
      <c r="HCR897" s="156"/>
      <c r="HCS897" s="156"/>
      <c r="HCT897" s="156"/>
      <c r="HCU897" s="156"/>
      <c r="HCV897" s="156"/>
      <c r="HCW897" s="156"/>
      <c r="HCX897" s="156"/>
      <c r="HCY897" s="156"/>
      <c r="HCZ897" s="156"/>
      <c r="HDA897" s="156"/>
      <c r="HDB897" s="156"/>
      <c r="HDC897" s="156"/>
      <c r="HDD897" s="156"/>
      <c r="HDE897" s="156"/>
      <c r="HDF897" s="156"/>
      <c r="HDG897" s="156"/>
      <c r="HDH897" s="156"/>
      <c r="HDI897" s="156"/>
      <c r="HDJ897" s="156"/>
      <c r="HDK897" s="156"/>
      <c r="HDL897" s="156"/>
      <c r="HDM897" s="156"/>
      <c r="HDN897" s="156"/>
      <c r="HDO897" s="156"/>
      <c r="HDP897" s="156"/>
      <c r="HDQ897" s="156"/>
      <c r="HDR897" s="156"/>
      <c r="HDS897" s="156"/>
      <c r="HDT897" s="156"/>
      <c r="HDU897" s="156"/>
      <c r="HDV897" s="156"/>
      <c r="HDW897" s="156"/>
      <c r="HDX897" s="156"/>
      <c r="HDY897" s="156"/>
      <c r="HDZ897" s="156"/>
      <c r="HEA897" s="156"/>
      <c r="HEB897" s="156"/>
      <c r="HEC897" s="156"/>
      <c r="HED897" s="156"/>
      <c r="HEE897" s="156"/>
      <c r="HEF897" s="156"/>
      <c r="HEG897" s="156"/>
      <c r="HEH897" s="156"/>
      <c r="HEI897" s="156"/>
      <c r="HEJ897" s="156"/>
      <c r="HEK897" s="156"/>
      <c r="HEL897" s="156"/>
      <c r="HEM897" s="156"/>
      <c r="HEN897" s="156"/>
      <c r="HEO897" s="156"/>
      <c r="HEP897" s="156"/>
      <c r="HEQ897" s="156"/>
      <c r="HER897" s="156"/>
      <c r="HES897" s="156"/>
      <c r="HET897" s="156"/>
      <c r="HEU897" s="156"/>
      <c r="HEV897" s="156"/>
      <c r="HEW897" s="156"/>
      <c r="HEX897" s="156"/>
      <c r="HEY897" s="156"/>
      <c r="HEZ897" s="156"/>
      <c r="HFA897" s="156"/>
      <c r="HFB897" s="156"/>
      <c r="HFC897" s="156"/>
      <c r="HFD897" s="156"/>
      <c r="HFE897" s="156"/>
      <c r="HFF897" s="156"/>
      <c r="HFG897" s="156"/>
      <c r="HFH897" s="156"/>
      <c r="HFI897" s="156"/>
      <c r="HFJ897" s="156"/>
      <c r="HFK897" s="156"/>
      <c r="HFL897" s="156"/>
      <c r="HFM897" s="156"/>
      <c r="HFN897" s="156"/>
      <c r="HFO897" s="156"/>
      <c r="HFP897" s="156"/>
      <c r="HFQ897" s="156"/>
      <c r="HFR897" s="156"/>
      <c r="HFS897" s="156"/>
      <c r="HFT897" s="156"/>
      <c r="HFU897" s="156"/>
      <c r="HFV897" s="156"/>
      <c r="HFW897" s="156"/>
      <c r="HFX897" s="156"/>
      <c r="HFY897" s="156"/>
      <c r="HFZ897" s="156"/>
      <c r="HGA897" s="156"/>
      <c r="HGB897" s="156"/>
      <c r="HGC897" s="156"/>
      <c r="HGD897" s="156"/>
      <c r="HGE897" s="156"/>
      <c r="HGF897" s="156"/>
      <c r="HGG897" s="156"/>
      <c r="HGH897" s="156"/>
      <c r="HGI897" s="156"/>
      <c r="HGJ897" s="156"/>
      <c r="HGK897" s="156"/>
      <c r="HGL897" s="156"/>
      <c r="HGM897" s="156"/>
      <c r="HGN897" s="156"/>
      <c r="HGO897" s="156"/>
      <c r="HGP897" s="156"/>
      <c r="HGQ897" s="156"/>
      <c r="HGR897" s="156"/>
      <c r="HGS897" s="156"/>
      <c r="HGT897" s="156"/>
      <c r="HGU897" s="156"/>
      <c r="HGV897" s="156"/>
      <c r="HGW897" s="156"/>
      <c r="HGX897" s="156"/>
      <c r="HGY897" s="156"/>
      <c r="HGZ897" s="156"/>
      <c r="HHA897" s="156"/>
      <c r="HHB897" s="156"/>
      <c r="HHC897" s="156"/>
      <c r="HHD897" s="156"/>
      <c r="HHE897" s="156"/>
      <c r="HHF897" s="156"/>
      <c r="HHG897" s="156"/>
      <c r="HHH897" s="156"/>
      <c r="HHI897" s="156"/>
      <c r="HHJ897" s="156"/>
      <c r="HHK897" s="156"/>
      <c r="HHL897" s="156"/>
      <c r="HHM897" s="156"/>
      <c r="HHN897" s="156"/>
      <c r="HHO897" s="156"/>
      <c r="HHP897" s="156"/>
      <c r="HHQ897" s="156"/>
      <c r="HHR897" s="156"/>
      <c r="HHS897" s="156"/>
      <c r="HHT897" s="156"/>
      <c r="HHU897" s="156"/>
      <c r="HHV897" s="156"/>
      <c r="HHW897" s="156"/>
      <c r="HHX897" s="156"/>
      <c r="HHY897" s="156"/>
      <c r="HHZ897" s="156"/>
      <c r="HIA897" s="156"/>
      <c r="HIB897" s="156"/>
      <c r="HIC897" s="156"/>
      <c r="HID897" s="156"/>
      <c r="HIE897" s="156"/>
      <c r="HIF897" s="156"/>
      <c r="HIG897" s="156"/>
      <c r="HIH897" s="156"/>
      <c r="HII897" s="156"/>
      <c r="HIJ897" s="156"/>
      <c r="HIK897" s="156"/>
      <c r="HIL897" s="156"/>
      <c r="HIM897" s="156"/>
      <c r="HIN897" s="156"/>
      <c r="HIO897" s="156"/>
      <c r="HIP897" s="156"/>
      <c r="HIQ897" s="156"/>
      <c r="HIR897" s="156"/>
      <c r="HIS897" s="156"/>
      <c r="HIT897" s="156"/>
      <c r="HIU897" s="156"/>
      <c r="HIV897" s="156"/>
      <c r="HIW897" s="156"/>
      <c r="HIX897" s="156"/>
      <c r="HIY897" s="156"/>
      <c r="HIZ897" s="156"/>
      <c r="HJA897" s="156"/>
      <c r="HJB897" s="156"/>
      <c r="HJC897" s="156"/>
      <c r="HJD897" s="156"/>
      <c r="HJE897" s="156"/>
      <c r="HJF897" s="156"/>
      <c r="HJG897" s="156"/>
      <c r="HJH897" s="156"/>
      <c r="HJI897" s="156"/>
      <c r="HJJ897" s="156"/>
      <c r="HJK897" s="156"/>
      <c r="HJL897" s="156"/>
      <c r="HJM897" s="156"/>
      <c r="HJN897" s="156"/>
      <c r="HJO897" s="156"/>
      <c r="HJP897" s="156"/>
      <c r="HJQ897" s="156"/>
      <c r="HJR897" s="156"/>
      <c r="HJS897" s="156"/>
      <c r="HJT897" s="156"/>
      <c r="HJU897" s="156"/>
      <c r="HJV897" s="156"/>
      <c r="HJW897" s="156"/>
      <c r="HJX897" s="156"/>
      <c r="HJY897" s="156"/>
      <c r="HJZ897" s="156"/>
      <c r="HKA897" s="156"/>
      <c r="HKB897" s="156"/>
      <c r="HKC897" s="156"/>
      <c r="HKD897" s="156"/>
      <c r="HKE897" s="156"/>
      <c r="HKF897" s="156"/>
      <c r="HKG897" s="156"/>
      <c r="HKH897" s="156"/>
      <c r="HKI897" s="156"/>
      <c r="HKJ897" s="156"/>
      <c r="HKK897" s="156"/>
      <c r="HKL897" s="156"/>
      <c r="HKM897" s="156"/>
      <c r="HKN897" s="156"/>
      <c r="HKO897" s="156"/>
      <c r="HKP897" s="156"/>
      <c r="HKQ897" s="156"/>
      <c r="HKR897" s="156"/>
      <c r="HKS897" s="156"/>
      <c r="HKT897" s="156"/>
      <c r="HKU897" s="156"/>
      <c r="HKV897" s="156"/>
      <c r="HKW897" s="156"/>
      <c r="HKX897" s="156"/>
      <c r="HKY897" s="156"/>
      <c r="HKZ897" s="156"/>
      <c r="HLA897" s="156"/>
      <c r="HLB897" s="156"/>
      <c r="HLC897" s="156"/>
      <c r="HLD897" s="156"/>
      <c r="HLE897" s="156"/>
      <c r="HLF897" s="156"/>
      <c r="HLG897" s="156"/>
      <c r="HLH897" s="156"/>
      <c r="HLI897" s="156"/>
      <c r="HLJ897" s="156"/>
      <c r="HLK897" s="156"/>
      <c r="HLL897" s="156"/>
      <c r="HLM897" s="156"/>
      <c r="HLN897" s="156"/>
      <c r="HLO897" s="156"/>
      <c r="HLP897" s="156"/>
      <c r="HLQ897" s="156"/>
      <c r="HLR897" s="156"/>
      <c r="HLS897" s="156"/>
      <c r="HLT897" s="156"/>
      <c r="HLU897" s="156"/>
      <c r="HLV897" s="156"/>
      <c r="HLW897" s="156"/>
      <c r="HLX897" s="156"/>
      <c r="HLY897" s="156"/>
      <c r="HLZ897" s="156"/>
      <c r="HMA897" s="156"/>
      <c r="HMB897" s="156"/>
      <c r="HMC897" s="156"/>
      <c r="HMD897" s="156"/>
      <c r="HME897" s="156"/>
      <c r="HMF897" s="156"/>
      <c r="HMG897" s="156"/>
      <c r="HMH897" s="156"/>
      <c r="HMI897" s="156"/>
      <c r="HMJ897" s="156"/>
      <c r="HMK897" s="156"/>
      <c r="HML897" s="156"/>
      <c r="HMM897" s="156"/>
      <c r="HMN897" s="156"/>
      <c r="HMO897" s="156"/>
      <c r="HMP897" s="156"/>
      <c r="HMQ897" s="156"/>
      <c r="HMR897" s="156"/>
      <c r="HMS897" s="156"/>
      <c r="HMT897" s="156"/>
      <c r="HMU897" s="156"/>
      <c r="HMV897" s="156"/>
      <c r="HMW897" s="156"/>
      <c r="HMX897" s="156"/>
      <c r="HMY897" s="156"/>
      <c r="HMZ897" s="156"/>
      <c r="HNA897" s="156"/>
      <c r="HNB897" s="156"/>
      <c r="HNC897" s="156"/>
      <c r="HND897" s="156"/>
      <c r="HNE897" s="156"/>
      <c r="HNF897" s="156"/>
      <c r="HNG897" s="156"/>
      <c r="HNH897" s="156"/>
      <c r="HNI897" s="156"/>
      <c r="HNJ897" s="156"/>
      <c r="HNK897" s="156"/>
      <c r="HNL897" s="156"/>
      <c r="HNM897" s="156"/>
      <c r="HNN897" s="156"/>
      <c r="HNO897" s="156"/>
      <c r="HNP897" s="156"/>
      <c r="HNQ897" s="156"/>
      <c r="HNR897" s="156"/>
      <c r="HNS897" s="156"/>
      <c r="HNT897" s="156"/>
      <c r="HNU897" s="156"/>
      <c r="HNV897" s="156"/>
      <c r="HNW897" s="156"/>
      <c r="HNX897" s="156"/>
      <c r="HNY897" s="156"/>
      <c r="HNZ897" s="156"/>
      <c r="HOA897" s="156"/>
      <c r="HOB897" s="156"/>
      <c r="HOC897" s="156"/>
      <c r="HOD897" s="156"/>
      <c r="HOE897" s="156"/>
      <c r="HOF897" s="156"/>
      <c r="HOG897" s="156"/>
      <c r="HOH897" s="156"/>
      <c r="HOI897" s="156"/>
      <c r="HOJ897" s="156"/>
      <c r="HOK897" s="156"/>
      <c r="HOL897" s="156"/>
      <c r="HOM897" s="156"/>
      <c r="HON897" s="156"/>
      <c r="HOO897" s="156"/>
      <c r="HOP897" s="156"/>
      <c r="HOQ897" s="156"/>
      <c r="HOR897" s="156"/>
      <c r="HOS897" s="156"/>
      <c r="HOT897" s="156"/>
      <c r="HOU897" s="156"/>
      <c r="HOV897" s="156"/>
      <c r="HOW897" s="156"/>
      <c r="HOX897" s="156"/>
      <c r="HOY897" s="156"/>
      <c r="HOZ897" s="156"/>
      <c r="HPA897" s="156"/>
      <c r="HPB897" s="156"/>
      <c r="HPC897" s="156"/>
      <c r="HPD897" s="156"/>
      <c r="HPE897" s="156"/>
      <c r="HPF897" s="156"/>
      <c r="HPG897" s="156"/>
      <c r="HPH897" s="156"/>
      <c r="HPI897" s="156"/>
      <c r="HPJ897" s="156"/>
      <c r="HPK897" s="156"/>
      <c r="HPL897" s="156"/>
      <c r="HPM897" s="156"/>
      <c r="HPN897" s="156"/>
      <c r="HPO897" s="156"/>
      <c r="HPP897" s="156"/>
      <c r="HPQ897" s="156"/>
      <c r="HPR897" s="156"/>
      <c r="HPS897" s="156"/>
      <c r="HPT897" s="156"/>
      <c r="HPU897" s="156"/>
      <c r="HPV897" s="156"/>
      <c r="HPW897" s="156"/>
      <c r="HPX897" s="156"/>
      <c r="HPY897" s="156"/>
      <c r="HPZ897" s="156"/>
      <c r="HQA897" s="156"/>
      <c r="HQB897" s="156"/>
      <c r="HQC897" s="156"/>
      <c r="HQD897" s="156"/>
      <c r="HQE897" s="156"/>
      <c r="HQF897" s="156"/>
      <c r="HQG897" s="156"/>
      <c r="HQH897" s="156"/>
      <c r="HQI897" s="156"/>
      <c r="HQJ897" s="156"/>
      <c r="HQK897" s="156"/>
      <c r="HQL897" s="156"/>
      <c r="HQM897" s="156"/>
      <c r="HQN897" s="156"/>
      <c r="HQO897" s="156"/>
      <c r="HQP897" s="156"/>
      <c r="HQQ897" s="156"/>
      <c r="HQR897" s="156"/>
      <c r="HQS897" s="156"/>
      <c r="HQT897" s="156"/>
      <c r="HQU897" s="156"/>
      <c r="HQV897" s="156"/>
      <c r="HQW897" s="156"/>
      <c r="HQX897" s="156"/>
      <c r="HQY897" s="156"/>
      <c r="HQZ897" s="156"/>
      <c r="HRA897" s="156"/>
      <c r="HRB897" s="156"/>
      <c r="HRC897" s="156"/>
      <c r="HRD897" s="156"/>
      <c r="HRE897" s="156"/>
      <c r="HRF897" s="156"/>
      <c r="HRG897" s="156"/>
      <c r="HRH897" s="156"/>
      <c r="HRI897" s="156"/>
      <c r="HRJ897" s="156"/>
      <c r="HRK897" s="156"/>
      <c r="HRL897" s="156"/>
      <c r="HRM897" s="156"/>
      <c r="HRN897" s="156"/>
      <c r="HRO897" s="156"/>
      <c r="HRP897" s="156"/>
      <c r="HRQ897" s="156"/>
      <c r="HRR897" s="156"/>
      <c r="HRS897" s="156"/>
      <c r="HRT897" s="156"/>
      <c r="HRU897" s="156"/>
      <c r="HRV897" s="156"/>
      <c r="HRW897" s="156"/>
      <c r="HRX897" s="156"/>
      <c r="HRY897" s="156"/>
      <c r="HRZ897" s="156"/>
      <c r="HSA897" s="156"/>
      <c r="HSB897" s="156"/>
      <c r="HSC897" s="156"/>
      <c r="HSD897" s="156"/>
      <c r="HSE897" s="156"/>
      <c r="HSF897" s="156"/>
      <c r="HSG897" s="156"/>
      <c r="HSH897" s="156"/>
      <c r="HSI897" s="156"/>
      <c r="HSJ897" s="156"/>
      <c r="HSK897" s="156"/>
      <c r="HSL897" s="156"/>
      <c r="HSM897" s="156"/>
      <c r="HSN897" s="156"/>
      <c r="HSO897" s="156"/>
      <c r="HSP897" s="156"/>
      <c r="HSQ897" s="156"/>
      <c r="HSR897" s="156"/>
      <c r="HSS897" s="156"/>
      <c r="HST897" s="156"/>
      <c r="HSU897" s="156"/>
      <c r="HSV897" s="156"/>
      <c r="HSW897" s="156"/>
      <c r="HSX897" s="156"/>
      <c r="HSY897" s="156"/>
      <c r="HSZ897" s="156"/>
      <c r="HTA897" s="156"/>
      <c r="HTB897" s="156"/>
      <c r="HTC897" s="156"/>
      <c r="HTD897" s="156"/>
      <c r="HTE897" s="156"/>
      <c r="HTF897" s="156"/>
      <c r="HTG897" s="156"/>
      <c r="HTH897" s="156"/>
      <c r="HTI897" s="156"/>
      <c r="HTJ897" s="156"/>
      <c r="HTK897" s="156"/>
      <c r="HTL897" s="156"/>
      <c r="HTM897" s="156"/>
      <c r="HTN897" s="156"/>
      <c r="HTO897" s="156"/>
      <c r="HTP897" s="156"/>
      <c r="HTQ897" s="156"/>
      <c r="HTR897" s="156"/>
      <c r="HTS897" s="156"/>
      <c r="HTT897" s="156"/>
      <c r="HTU897" s="156"/>
      <c r="HTV897" s="156"/>
      <c r="HTW897" s="156"/>
      <c r="HTX897" s="156"/>
      <c r="HTY897" s="156"/>
      <c r="HTZ897" s="156"/>
      <c r="HUA897" s="156"/>
      <c r="HUB897" s="156"/>
      <c r="HUC897" s="156"/>
      <c r="HUD897" s="156"/>
      <c r="HUE897" s="156"/>
      <c r="HUF897" s="156"/>
      <c r="HUG897" s="156"/>
      <c r="HUH897" s="156"/>
      <c r="HUI897" s="156"/>
      <c r="HUJ897" s="156"/>
      <c r="HUK897" s="156"/>
      <c r="HUL897" s="156"/>
      <c r="HUM897" s="156"/>
      <c r="HUN897" s="156"/>
      <c r="HUO897" s="156"/>
      <c r="HUP897" s="156"/>
      <c r="HUQ897" s="156"/>
      <c r="HUR897" s="156"/>
      <c r="HUS897" s="156"/>
      <c r="HUT897" s="156"/>
      <c r="HUU897" s="156"/>
      <c r="HUV897" s="156"/>
      <c r="HUW897" s="156"/>
      <c r="HUX897" s="156"/>
      <c r="HUY897" s="156"/>
      <c r="HUZ897" s="156"/>
      <c r="HVA897" s="156"/>
      <c r="HVB897" s="156"/>
      <c r="HVC897" s="156"/>
      <c r="HVD897" s="156"/>
      <c r="HVE897" s="156"/>
      <c r="HVF897" s="156"/>
      <c r="HVG897" s="156"/>
      <c r="HVH897" s="156"/>
      <c r="HVI897" s="156"/>
      <c r="HVJ897" s="156"/>
      <c r="HVK897" s="156"/>
      <c r="HVL897" s="156"/>
      <c r="HVM897" s="156"/>
      <c r="HVN897" s="156"/>
      <c r="HVO897" s="156"/>
      <c r="HVP897" s="156"/>
      <c r="HVQ897" s="156"/>
      <c r="HVR897" s="156"/>
      <c r="HVS897" s="156"/>
      <c r="HVT897" s="156"/>
      <c r="HVU897" s="156"/>
      <c r="HVV897" s="156"/>
      <c r="HVW897" s="156"/>
      <c r="HVX897" s="156"/>
      <c r="HVY897" s="156"/>
      <c r="HVZ897" s="156"/>
      <c r="HWA897" s="156"/>
      <c r="HWB897" s="156"/>
      <c r="HWC897" s="156"/>
      <c r="HWD897" s="156"/>
      <c r="HWE897" s="156"/>
      <c r="HWF897" s="156"/>
      <c r="HWG897" s="156"/>
      <c r="HWH897" s="156"/>
      <c r="HWI897" s="156"/>
      <c r="HWJ897" s="156"/>
      <c r="HWK897" s="156"/>
      <c r="HWL897" s="156"/>
      <c r="HWM897" s="156"/>
      <c r="HWN897" s="156"/>
      <c r="HWO897" s="156"/>
      <c r="HWP897" s="156"/>
      <c r="HWQ897" s="156"/>
      <c r="HWR897" s="156"/>
      <c r="HWS897" s="156"/>
      <c r="HWT897" s="156"/>
      <c r="HWU897" s="156"/>
      <c r="HWV897" s="156"/>
      <c r="HWW897" s="156"/>
      <c r="HWX897" s="156"/>
      <c r="HWY897" s="156"/>
      <c r="HWZ897" s="156"/>
      <c r="HXA897" s="156"/>
      <c r="HXB897" s="156"/>
      <c r="HXC897" s="156"/>
      <c r="HXD897" s="156"/>
      <c r="HXE897" s="156"/>
      <c r="HXF897" s="156"/>
      <c r="HXG897" s="156"/>
      <c r="HXH897" s="156"/>
      <c r="HXI897" s="156"/>
      <c r="HXJ897" s="156"/>
      <c r="HXK897" s="156"/>
      <c r="HXL897" s="156"/>
      <c r="HXM897" s="156"/>
      <c r="HXN897" s="156"/>
      <c r="HXO897" s="156"/>
      <c r="HXP897" s="156"/>
      <c r="HXQ897" s="156"/>
      <c r="HXR897" s="156"/>
      <c r="HXS897" s="156"/>
      <c r="HXT897" s="156"/>
      <c r="HXU897" s="156"/>
      <c r="HXV897" s="156"/>
      <c r="HXW897" s="156"/>
      <c r="HXX897" s="156"/>
      <c r="HXY897" s="156"/>
      <c r="HXZ897" s="156"/>
      <c r="HYA897" s="156"/>
      <c r="HYB897" s="156"/>
      <c r="HYC897" s="156"/>
      <c r="HYD897" s="156"/>
      <c r="HYE897" s="156"/>
      <c r="HYF897" s="156"/>
      <c r="HYG897" s="156"/>
      <c r="HYH897" s="156"/>
      <c r="HYI897" s="156"/>
      <c r="HYJ897" s="156"/>
      <c r="HYK897" s="156"/>
      <c r="HYL897" s="156"/>
      <c r="HYM897" s="156"/>
      <c r="HYN897" s="156"/>
      <c r="HYO897" s="156"/>
      <c r="HYP897" s="156"/>
      <c r="HYQ897" s="156"/>
      <c r="HYR897" s="156"/>
      <c r="HYS897" s="156"/>
      <c r="HYT897" s="156"/>
      <c r="HYU897" s="156"/>
      <c r="HYV897" s="156"/>
      <c r="HYW897" s="156"/>
      <c r="HYX897" s="156"/>
      <c r="HYY897" s="156"/>
      <c r="HYZ897" s="156"/>
      <c r="HZA897" s="156"/>
      <c r="HZB897" s="156"/>
      <c r="HZC897" s="156"/>
      <c r="HZD897" s="156"/>
      <c r="HZE897" s="156"/>
      <c r="HZF897" s="156"/>
      <c r="HZG897" s="156"/>
      <c r="HZH897" s="156"/>
      <c r="HZI897" s="156"/>
      <c r="HZJ897" s="156"/>
      <c r="HZK897" s="156"/>
      <c r="HZL897" s="156"/>
      <c r="HZM897" s="156"/>
      <c r="HZN897" s="156"/>
      <c r="HZO897" s="156"/>
      <c r="HZP897" s="156"/>
      <c r="HZQ897" s="156"/>
      <c r="HZR897" s="156"/>
      <c r="HZS897" s="156"/>
      <c r="HZT897" s="156"/>
      <c r="HZU897" s="156"/>
      <c r="HZV897" s="156"/>
      <c r="HZW897" s="156"/>
      <c r="HZX897" s="156"/>
      <c r="HZY897" s="156"/>
      <c r="HZZ897" s="156"/>
      <c r="IAA897" s="156"/>
      <c r="IAB897" s="156"/>
      <c r="IAC897" s="156"/>
      <c r="IAD897" s="156"/>
      <c r="IAE897" s="156"/>
      <c r="IAF897" s="156"/>
      <c r="IAG897" s="156"/>
      <c r="IAH897" s="156"/>
      <c r="IAI897" s="156"/>
      <c r="IAJ897" s="156"/>
      <c r="IAK897" s="156"/>
      <c r="IAL897" s="156"/>
      <c r="IAM897" s="156"/>
      <c r="IAN897" s="156"/>
      <c r="IAO897" s="156"/>
      <c r="IAP897" s="156"/>
      <c r="IAQ897" s="156"/>
      <c r="IAR897" s="156"/>
      <c r="IAS897" s="156"/>
      <c r="IAT897" s="156"/>
      <c r="IAU897" s="156"/>
      <c r="IAV897" s="156"/>
      <c r="IAW897" s="156"/>
      <c r="IAX897" s="156"/>
      <c r="IAY897" s="156"/>
      <c r="IAZ897" s="156"/>
      <c r="IBA897" s="156"/>
      <c r="IBB897" s="156"/>
      <c r="IBC897" s="156"/>
      <c r="IBD897" s="156"/>
      <c r="IBE897" s="156"/>
      <c r="IBF897" s="156"/>
      <c r="IBG897" s="156"/>
      <c r="IBH897" s="156"/>
      <c r="IBI897" s="156"/>
      <c r="IBJ897" s="156"/>
      <c r="IBK897" s="156"/>
      <c r="IBL897" s="156"/>
      <c r="IBM897" s="156"/>
      <c r="IBN897" s="156"/>
      <c r="IBO897" s="156"/>
      <c r="IBP897" s="156"/>
      <c r="IBQ897" s="156"/>
      <c r="IBR897" s="156"/>
      <c r="IBS897" s="156"/>
      <c r="IBT897" s="156"/>
      <c r="IBU897" s="156"/>
      <c r="IBV897" s="156"/>
      <c r="IBW897" s="156"/>
      <c r="IBX897" s="156"/>
      <c r="IBY897" s="156"/>
      <c r="IBZ897" s="156"/>
      <c r="ICA897" s="156"/>
      <c r="ICB897" s="156"/>
      <c r="ICC897" s="156"/>
      <c r="ICD897" s="156"/>
      <c r="ICE897" s="156"/>
      <c r="ICF897" s="156"/>
      <c r="ICG897" s="156"/>
      <c r="ICH897" s="156"/>
      <c r="ICI897" s="156"/>
      <c r="ICJ897" s="156"/>
      <c r="ICK897" s="156"/>
      <c r="ICL897" s="156"/>
      <c r="ICM897" s="156"/>
      <c r="ICN897" s="156"/>
      <c r="ICO897" s="156"/>
      <c r="ICP897" s="156"/>
      <c r="ICQ897" s="156"/>
      <c r="ICR897" s="156"/>
      <c r="ICS897" s="156"/>
      <c r="ICT897" s="156"/>
      <c r="ICU897" s="156"/>
      <c r="ICV897" s="156"/>
      <c r="ICW897" s="156"/>
      <c r="ICX897" s="156"/>
      <c r="ICY897" s="156"/>
      <c r="ICZ897" s="156"/>
      <c r="IDA897" s="156"/>
      <c r="IDB897" s="156"/>
      <c r="IDC897" s="156"/>
      <c r="IDD897" s="156"/>
      <c r="IDE897" s="156"/>
      <c r="IDF897" s="156"/>
      <c r="IDG897" s="156"/>
      <c r="IDH897" s="156"/>
      <c r="IDI897" s="156"/>
      <c r="IDJ897" s="156"/>
      <c r="IDK897" s="156"/>
      <c r="IDL897" s="156"/>
      <c r="IDM897" s="156"/>
      <c r="IDN897" s="156"/>
      <c r="IDO897" s="156"/>
      <c r="IDP897" s="156"/>
      <c r="IDQ897" s="156"/>
      <c r="IDR897" s="156"/>
      <c r="IDS897" s="156"/>
      <c r="IDT897" s="156"/>
      <c r="IDU897" s="156"/>
      <c r="IDV897" s="156"/>
      <c r="IDW897" s="156"/>
      <c r="IDX897" s="156"/>
      <c r="IDY897" s="156"/>
      <c r="IDZ897" s="156"/>
      <c r="IEA897" s="156"/>
      <c r="IEB897" s="156"/>
      <c r="IEC897" s="156"/>
      <c r="IED897" s="156"/>
      <c r="IEE897" s="156"/>
      <c r="IEF897" s="156"/>
      <c r="IEG897" s="156"/>
      <c r="IEH897" s="156"/>
      <c r="IEI897" s="156"/>
      <c r="IEJ897" s="156"/>
      <c r="IEK897" s="156"/>
      <c r="IEL897" s="156"/>
      <c r="IEM897" s="156"/>
      <c r="IEN897" s="156"/>
      <c r="IEO897" s="156"/>
      <c r="IEP897" s="156"/>
      <c r="IEQ897" s="156"/>
      <c r="IER897" s="156"/>
      <c r="IES897" s="156"/>
      <c r="IET897" s="156"/>
      <c r="IEU897" s="156"/>
      <c r="IEV897" s="156"/>
      <c r="IEW897" s="156"/>
      <c r="IEX897" s="156"/>
      <c r="IEY897" s="156"/>
      <c r="IEZ897" s="156"/>
      <c r="IFA897" s="156"/>
      <c r="IFB897" s="156"/>
      <c r="IFC897" s="156"/>
      <c r="IFD897" s="156"/>
      <c r="IFE897" s="156"/>
      <c r="IFF897" s="156"/>
      <c r="IFG897" s="156"/>
      <c r="IFH897" s="156"/>
      <c r="IFI897" s="156"/>
      <c r="IFJ897" s="156"/>
      <c r="IFK897" s="156"/>
      <c r="IFL897" s="156"/>
      <c r="IFM897" s="156"/>
      <c r="IFN897" s="156"/>
      <c r="IFO897" s="156"/>
      <c r="IFP897" s="156"/>
      <c r="IFQ897" s="156"/>
      <c r="IFR897" s="156"/>
      <c r="IFS897" s="156"/>
      <c r="IFT897" s="156"/>
      <c r="IFU897" s="156"/>
      <c r="IFV897" s="156"/>
      <c r="IFW897" s="156"/>
      <c r="IFX897" s="156"/>
      <c r="IFY897" s="156"/>
      <c r="IFZ897" s="156"/>
      <c r="IGA897" s="156"/>
      <c r="IGB897" s="156"/>
      <c r="IGC897" s="156"/>
      <c r="IGD897" s="156"/>
      <c r="IGE897" s="156"/>
      <c r="IGF897" s="156"/>
      <c r="IGG897" s="156"/>
      <c r="IGH897" s="156"/>
      <c r="IGI897" s="156"/>
      <c r="IGJ897" s="156"/>
      <c r="IGK897" s="156"/>
      <c r="IGL897" s="156"/>
      <c r="IGM897" s="156"/>
      <c r="IGN897" s="156"/>
      <c r="IGO897" s="156"/>
      <c r="IGP897" s="156"/>
      <c r="IGQ897" s="156"/>
      <c r="IGR897" s="156"/>
      <c r="IGS897" s="156"/>
      <c r="IGT897" s="156"/>
      <c r="IGU897" s="156"/>
      <c r="IGV897" s="156"/>
      <c r="IGW897" s="156"/>
      <c r="IGX897" s="156"/>
      <c r="IGY897" s="156"/>
      <c r="IGZ897" s="156"/>
      <c r="IHA897" s="156"/>
      <c r="IHB897" s="156"/>
      <c r="IHC897" s="156"/>
      <c r="IHD897" s="156"/>
      <c r="IHE897" s="156"/>
      <c r="IHF897" s="156"/>
      <c r="IHG897" s="156"/>
      <c r="IHH897" s="156"/>
      <c r="IHI897" s="156"/>
      <c r="IHJ897" s="156"/>
      <c r="IHK897" s="156"/>
      <c r="IHL897" s="156"/>
      <c r="IHM897" s="156"/>
      <c r="IHN897" s="156"/>
      <c r="IHO897" s="156"/>
      <c r="IHP897" s="156"/>
      <c r="IHQ897" s="156"/>
      <c r="IHR897" s="156"/>
      <c r="IHS897" s="156"/>
      <c r="IHT897" s="156"/>
      <c r="IHU897" s="156"/>
      <c r="IHV897" s="156"/>
      <c r="IHW897" s="156"/>
      <c r="IHX897" s="156"/>
      <c r="IHY897" s="156"/>
      <c r="IHZ897" s="156"/>
      <c r="IIA897" s="156"/>
      <c r="IIB897" s="156"/>
      <c r="IIC897" s="156"/>
      <c r="IID897" s="156"/>
      <c r="IIE897" s="156"/>
      <c r="IIF897" s="156"/>
      <c r="IIG897" s="156"/>
      <c r="IIH897" s="156"/>
      <c r="III897" s="156"/>
      <c r="IIJ897" s="156"/>
      <c r="IIK897" s="156"/>
      <c r="IIL897" s="156"/>
      <c r="IIM897" s="156"/>
      <c r="IIN897" s="156"/>
      <c r="IIO897" s="156"/>
      <c r="IIP897" s="156"/>
      <c r="IIQ897" s="156"/>
      <c r="IIR897" s="156"/>
      <c r="IIS897" s="156"/>
      <c r="IIT897" s="156"/>
      <c r="IIU897" s="156"/>
      <c r="IIV897" s="156"/>
      <c r="IIW897" s="156"/>
      <c r="IIX897" s="156"/>
      <c r="IIY897" s="156"/>
      <c r="IIZ897" s="156"/>
      <c r="IJA897" s="156"/>
      <c r="IJB897" s="156"/>
      <c r="IJC897" s="156"/>
      <c r="IJD897" s="156"/>
      <c r="IJE897" s="156"/>
      <c r="IJF897" s="156"/>
      <c r="IJG897" s="156"/>
      <c r="IJH897" s="156"/>
      <c r="IJI897" s="156"/>
      <c r="IJJ897" s="156"/>
      <c r="IJK897" s="156"/>
      <c r="IJL897" s="156"/>
      <c r="IJM897" s="156"/>
      <c r="IJN897" s="156"/>
      <c r="IJO897" s="156"/>
      <c r="IJP897" s="156"/>
      <c r="IJQ897" s="156"/>
      <c r="IJR897" s="156"/>
      <c r="IJS897" s="156"/>
      <c r="IJT897" s="156"/>
      <c r="IJU897" s="156"/>
      <c r="IJV897" s="156"/>
      <c r="IJW897" s="156"/>
      <c r="IJX897" s="156"/>
      <c r="IJY897" s="156"/>
      <c r="IJZ897" s="156"/>
      <c r="IKA897" s="156"/>
      <c r="IKB897" s="156"/>
      <c r="IKC897" s="156"/>
      <c r="IKD897" s="156"/>
      <c r="IKE897" s="156"/>
      <c r="IKF897" s="156"/>
      <c r="IKG897" s="156"/>
      <c r="IKH897" s="156"/>
      <c r="IKI897" s="156"/>
      <c r="IKJ897" s="156"/>
      <c r="IKK897" s="156"/>
      <c r="IKL897" s="156"/>
      <c r="IKM897" s="156"/>
      <c r="IKN897" s="156"/>
      <c r="IKO897" s="156"/>
      <c r="IKP897" s="156"/>
      <c r="IKQ897" s="156"/>
      <c r="IKR897" s="156"/>
      <c r="IKS897" s="156"/>
      <c r="IKT897" s="156"/>
      <c r="IKU897" s="156"/>
      <c r="IKV897" s="156"/>
      <c r="IKW897" s="156"/>
      <c r="IKX897" s="156"/>
      <c r="IKY897" s="156"/>
      <c r="IKZ897" s="156"/>
      <c r="ILA897" s="156"/>
      <c r="ILB897" s="156"/>
      <c r="ILC897" s="156"/>
      <c r="ILD897" s="156"/>
      <c r="ILE897" s="156"/>
      <c r="ILF897" s="156"/>
      <c r="ILG897" s="156"/>
      <c r="ILH897" s="156"/>
      <c r="ILI897" s="156"/>
      <c r="ILJ897" s="156"/>
      <c r="ILK897" s="156"/>
      <c r="ILL897" s="156"/>
      <c r="ILM897" s="156"/>
      <c r="ILN897" s="156"/>
      <c r="ILO897" s="156"/>
      <c r="ILP897" s="156"/>
      <c r="ILQ897" s="156"/>
      <c r="ILR897" s="156"/>
      <c r="ILS897" s="156"/>
      <c r="ILT897" s="156"/>
      <c r="ILU897" s="156"/>
      <c r="ILV897" s="156"/>
      <c r="ILW897" s="156"/>
      <c r="ILX897" s="156"/>
      <c r="ILY897" s="156"/>
      <c r="ILZ897" s="156"/>
      <c r="IMA897" s="156"/>
      <c r="IMB897" s="156"/>
      <c r="IMC897" s="156"/>
      <c r="IMD897" s="156"/>
      <c r="IME897" s="156"/>
      <c r="IMF897" s="156"/>
      <c r="IMG897" s="156"/>
      <c r="IMH897" s="156"/>
      <c r="IMI897" s="156"/>
      <c r="IMJ897" s="156"/>
      <c r="IMK897" s="156"/>
      <c r="IML897" s="156"/>
      <c r="IMM897" s="156"/>
      <c r="IMN897" s="156"/>
      <c r="IMO897" s="156"/>
      <c r="IMP897" s="156"/>
      <c r="IMQ897" s="156"/>
      <c r="IMR897" s="156"/>
      <c r="IMS897" s="156"/>
      <c r="IMT897" s="156"/>
      <c r="IMU897" s="156"/>
      <c r="IMV897" s="156"/>
      <c r="IMW897" s="156"/>
      <c r="IMX897" s="156"/>
      <c r="IMY897" s="156"/>
      <c r="IMZ897" s="156"/>
      <c r="INA897" s="156"/>
      <c r="INB897" s="156"/>
      <c r="INC897" s="156"/>
      <c r="IND897" s="156"/>
      <c r="INE897" s="156"/>
      <c r="INF897" s="156"/>
      <c r="ING897" s="156"/>
      <c r="INH897" s="156"/>
      <c r="INI897" s="156"/>
      <c r="INJ897" s="156"/>
      <c r="INK897" s="156"/>
      <c r="INL897" s="156"/>
      <c r="INM897" s="156"/>
      <c r="INN897" s="156"/>
      <c r="INO897" s="156"/>
      <c r="INP897" s="156"/>
      <c r="INQ897" s="156"/>
      <c r="INR897" s="156"/>
      <c r="INS897" s="156"/>
      <c r="INT897" s="156"/>
      <c r="INU897" s="156"/>
      <c r="INV897" s="156"/>
      <c r="INW897" s="156"/>
      <c r="INX897" s="156"/>
      <c r="INY897" s="156"/>
      <c r="INZ897" s="156"/>
      <c r="IOA897" s="156"/>
      <c r="IOB897" s="156"/>
      <c r="IOC897" s="156"/>
      <c r="IOD897" s="156"/>
      <c r="IOE897" s="156"/>
      <c r="IOF897" s="156"/>
      <c r="IOG897" s="156"/>
      <c r="IOH897" s="156"/>
      <c r="IOI897" s="156"/>
      <c r="IOJ897" s="156"/>
      <c r="IOK897" s="156"/>
      <c r="IOL897" s="156"/>
      <c r="IOM897" s="156"/>
      <c r="ION897" s="156"/>
      <c r="IOO897" s="156"/>
      <c r="IOP897" s="156"/>
      <c r="IOQ897" s="156"/>
      <c r="IOR897" s="156"/>
      <c r="IOS897" s="156"/>
      <c r="IOT897" s="156"/>
      <c r="IOU897" s="156"/>
      <c r="IOV897" s="156"/>
      <c r="IOW897" s="156"/>
      <c r="IOX897" s="156"/>
      <c r="IOY897" s="156"/>
      <c r="IOZ897" s="156"/>
      <c r="IPA897" s="156"/>
      <c r="IPB897" s="156"/>
      <c r="IPC897" s="156"/>
      <c r="IPD897" s="156"/>
      <c r="IPE897" s="156"/>
      <c r="IPF897" s="156"/>
      <c r="IPG897" s="156"/>
      <c r="IPH897" s="156"/>
      <c r="IPI897" s="156"/>
      <c r="IPJ897" s="156"/>
      <c r="IPK897" s="156"/>
      <c r="IPL897" s="156"/>
      <c r="IPM897" s="156"/>
      <c r="IPN897" s="156"/>
      <c r="IPO897" s="156"/>
      <c r="IPP897" s="156"/>
      <c r="IPQ897" s="156"/>
      <c r="IPR897" s="156"/>
      <c r="IPS897" s="156"/>
      <c r="IPT897" s="156"/>
      <c r="IPU897" s="156"/>
      <c r="IPV897" s="156"/>
      <c r="IPW897" s="156"/>
      <c r="IPX897" s="156"/>
      <c r="IPY897" s="156"/>
      <c r="IPZ897" s="156"/>
      <c r="IQA897" s="156"/>
      <c r="IQB897" s="156"/>
      <c r="IQC897" s="156"/>
      <c r="IQD897" s="156"/>
      <c r="IQE897" s="156"/>
      <c r="IQF897" s="156"/>
      <c r="IQG897" s="156"/>
      <c r="IQH897" s="156"/>
      <c r="IQI897" s="156"/>
      <c r="IQJ897" s="156"/>
      <c r="IQK897" s="156"/>
      <c r="IQL897" s="156"/>
      <c r="IQM897" s="156"/>
      <c r="IQN897" s="156"/>
      <c r="IQO897" s="156"/>
      <c r="IQP897" s="156"/>
      <c r="IQQ897" s="156"/>
      <c r="IQR897" s="156"/>
      <c r="IQS897" s="156"/>
      <c r="IQT897" s="156"/>
      <c r="IQU897" s="156"/>
      <c r="IQV897" s="156"/>
      <c r="IQW897" s="156"/>
      <c r="IQX897" s="156"/>
      <c r="IQY897" s="156"/>
      <c r="IQZ897" s="156"/>
      <c r="IRA897" s="156"/>
      <c r="IRB897" s="156"/>
      <c r="IRC897" s="156"/>
      <c r="IRD897" s="156"/>
      <c r="IRE897" s="156"/>
      <c r="IRF897" s="156"/>
      <c r="IRG897" s="156"/>
      <c r="IRH897" s="156"/>
      <c r="IRI897" s="156"/>
      <c r="IRJ897" s="156"/>
      <c r="IRK897" s="156"/>
      <c r="IRL897" s="156"/>
      <c r="IRM897" s="156"/>
      <c r="IRN897" s="156"/>
      <c r="IRO897" s="156"/>
      <c r="IRP897" s="156"/>
      <c r="IRQ897" s="156"/>
      <c r="IRR897" s="156"/>
      <c r="IRS897" s="156"/>
      <c r="IRT897" s="156"/>
      <c r="IRU897" s="156"/>
      <c r="IRV897" s="156"/>
      <c r="IRW897" s="156"/>
      <c r="IRX897" s="156"/>
      <c r="IRY897" s="156"/>
      <c r="IRZ897" s="156"/>
      <c r="ISA897" s="156"/>
      <c r="ISB897" s="156"/>
      <c r="ISC897" s="156"/>
      <c r="ISD897" s="156"/>
      <c r="ISE897" s="156"/>
      <c r="ISF897" s="156"/>
      <c r="ISG897" s="156"/>
      <c r="ISH897" s="156"/>
      <c r="ISI897" s="156"/>
      <c r="ISJ897" s="156"/>
      <c r="ISK897" s="156"/>
      <c r="ISL897" s="156"/>
      <c r="ISM897" s="156"/>
      <c r="ISN897" s="156"/>
      <c r="ISO897" s="156"/>
      <c r="ISP897" s="156"/>
      <c r="ISQ897" s="156"/>
      <c r="ISR897" s="156"/>
      <c r="ISS897" s="156"/>
      <c r="IST897" s="156"/>
      <c r="ISU897" s="156"/>
      <c r="ISV897" s="156"/>
      <c r="ISW897" s="156"/>
      <c r="ISX897" s="156"/>
      <c r="ISY897" s="156"/>
      <c r="ISZ897" s="156"/>
      <c r="ITA897" s="156"/>
      <c r="ITB897" s="156"/>
      <c r="ITC897" s="156"/>
      <c r="ITD897" s="156"/>
      <c r="ITE897" s="156"/>
      <c r="ITF897" s="156"/>
      <c r="ITG897" s="156"/>
      <c r="ITH897" s="156"/>
      <c r="ITI897" s="156"/>
      <c r="ITJ897" s="156"/>
      <c r="ITK897" s="156"/>
      <c r="ITL897" s="156"/>
      <c r="ITM897" s="156"/>
      <c r="ITN897" s="156"/>
      <c r="ITO897" s="156"/>
      <c r="ITP897" s="156"/>
      <c r="ITQ897" s="156"/>
      <c r="ITR897" s="156"/>
      <c r="ITS897" s="156"/>
      <c r="ITT897" s="156"/>
      <c r="ITU897" s="156"/>
      <c r="ITV897" s="156"/>
      <c r="ITW897" s="156"/>
      <c r="ITX897" s="156"/>
      <c r="ITY897" s="156"/>
      <c r="ITZ897" s="156"/>
      <c r="IUA897" s="156"/>
      <c r="IUB897" s="156"/>
      <c r="IUC897" s="156"/>
      <c r="IUD897" s="156"/>
      <c r="IUE897" s="156"/>
      <c r="IUF897" s="156"/>
      <c r="IUG897" s="156"/>
      <c r="IUH897" s="156"/>
      <c r="IUI897" s="156"/>
      <c r="IUJ897" s="156"/>
      <c r="IUK897" s="156"/>
      <c r="IUL897" s="156"/>
      <c r="IUM897" s="156"/>
      <c r="IUN897" s="156"/>
      <c r="IUO897" s="156"/>
      <c r="IUP897" s="156"/>
      <c r="IUQ897" s="156"/>
      <c r="IUR897" s="156"/>
      <c r="IUS897" s="156"/>
      <c r="IUT897" s="156"/>
      <c r="IUU897" s="156"/>
      <c r="IUV897" s="156"/>
      <c r="IUW897" s="156"/>
      <c r="IUX897" s="156"/>
      <c r="IUY897" s="156"/>
      <c r="IUZ897" s="156"/>
      <c r="IVA897" s="156"/>
      <c r="IVB897" s="156"/>
      <c r="IVC897" s="156"/>
      <c r="IVD897" s="156"/>
      <c r="IVE897" s="156"/>
      <c r="IVF897" s="156"/>
      <c r="IVG897" s="156"/>
      <c r="IVH897" s="156"/>
      <c r="IVI897" s="156"/>
      <c r="IVJ897" s="156"/>
      <c r="IVK897" s="156"/>
      <c r="IVL897" s="156"/>
      <c r="IVM897" s="156"/>
      <c r="IVN897" s="156"/>
      <c r="IVO897" s="156"/>
      <c r="IVP897" s="156"/>
      <c r="IVQ897" s="156"/>
      <c r="IVR897" s="156"/>
      <c r="IVS897" s="156"/>
      <c r="IVT897" s="156"/>
      <c r="IVU897" s="156"/>
      <c r="IVV897" s="156"/>
      <c r="IVW897" s="156"/>
      <c r="IVX897" s="156"/>
      <c r="IVY897" s="156"/>
      <c r="IVZ897" s="156"/>
      <c r="IWA897" s="156"/>
      <c r="IWB897" s="156"/>
      <c r="IWC897" s="156"/>
      <c r="IWD897" s="156"/>
      <c r="IWE897" s="156"/>
      <c r="IWF897" s="156"/>
      <c r="IWG897" s="156"/>
      <c r="IWH897" s="156"/>
      <c r="IWI897" s="156"/>
      <c r="IWJ897" s="156"/>
      <c r="IWK897" s="156"/>
      <c r="IWL897" s="156"/>
      <c r="IWM897" s="156"/>
      <c r="IWN897" s="156"/>
      <c r="IWO897" s="156"/>
      <c r="IWP897" s="156"/>
      <c r="IWQ897" s="156"/>
      <c r="IWR897" s="156"/>
      <c r="IWS897" s="156"/>
      <c r="IWT897" s="156"/>
      <c r="IWU897" s="156"/>
      <c r="IWV897" s="156"/>
      <c r="IWW897" s="156"/>
      <c r="IWX897" s="156"/>
      <c r="IWY897" s="156"/>
      <c r="IWZ897" s="156"/>
      <c r="IXA897" s="156"/>
      <c r="IXB897" s="156"/>
      <c r="IXC897" s="156"/>
      <c r="IXD897" s="156"/>
      <c r="IXE897" s="156"/>
      <c r="IXF897" s="156"/>
      <c r="IXG897" s="156"/>
      <c r="IXH897" s="156"/>
      <c r="IXI897" s="156"/>
      <c r="IXJ897" s="156"/>
      <c r="IXK897" s="156"/>
      <c r="IXL897" s="156"/>
      <c r="IXM897" s="156"/>
      <c r="IXN897" s="156"/>
      <c r="IXO897" s="156"/>
      <c r="IXP897" s="156"/>
      <c r="IXQ897" s="156"/>
      <c r="IXR897" s="156"/>
      <c r="IXS897" s="156"/>
      <c r="IXT897" s="156"/>
      <c r="IXU897" s="156"/>
      <c r="IXV897" s="156"/>
      <c r="IXW897" s="156"/>
      <c r="IXX897" s="156"/>
      <c r="IXY897" s="156"/>
      <c r="IXZ897" s="156"/>
      <c r="IYA897" s="156"/>
      <c r="IYB897" s="156"/>
      <c r="IYC897" s="156"/>
      <c r="IYD897" s="156"/>
      <c r="IYE897" s="156"/>
      <c r="IYF897" s="156"/>
      <c r="IYG897" s="156"/>
      <c r="IYH897" s="156"/>
      <c r="IYI897" s="156"/>
      <c r="IYJ897" s="156"/>
      <c r="IYK897" s="156"/>
      <c r="IYL897" s="156"/>
      <c r="IYM897" s="156"/>
      <c r="IYN897" s="156"/>
      <c r="IYO897" s="156"/>
      <c r="IYP897" s="156"/>
      <c r="IYQ897" s="156"/>
      <c r="IYR897" s="156"/>
      <c r="IYS897" s="156"/>
      <c r="IYT897" s="156"/>
      <c r="IYU897" s="156"/>
      <c r="IYV897" s="156"/>
      <c r="IYW897" s="156"/>
      <c r="IYX897" s="156"/>
      <c r="IYY897" s="156"/>
      <c r="IYZ897" s="156"/>
      <c r="IZA897" s="156"/>
      <c r="IZB897" s="156"/>
      <c r="IZC897" s="156"/>
      <c r="IZD897" s="156"/>
      <c r="IZE897" s="156"/>
      <c r="IZF897" s="156"/>
      <c r="IZG897" s="156"/>
      <c r="IZH897" s="156"/>
      <c r="IZI897" s="156"/>
      <c r="IZJ897" s="156"/>
      <c r="IZK897" s="156"/>
      <c r="IZL897" s="156"/>
      <c r="IZM897" s="156"/>
      <c r="IZN897" s="156"/>
      <c r="IZO897" s="156"/>
      <c r="IZP897" s="156"/>
      <c r="IZQ897" s="156"/>
      <c r="IZR897" s="156"/>
      <c r="IZS897" s="156"/>
      <c r="IZT897" s="156"/>
      <c r="IZU897" s="156"/>
      <c r="IZV897" s="156"/>
      <c r="IZW897" s="156"/>
      <c r="IZX897" s="156"/>
      <c r="IZY897" s="156"/>
      <c r="IZZ897" s="156"/>
      <c r="JAA897" s="156"/>
      <c r="JAB897" s="156"/>
      <c r="JAC897" s="156"/>
      <c r="JAD897" s="156"/>
      <c r="JAE897" s="156"/>
      <c r="JAF897" s="156"/>
      <c r="JAG897" s="156"/>
      <c r="JAH897" s="156"/>
      <c r="JAI897" s="156"/>
      <c r="JAJ897" s="156"/>
      <c r="JAK897" s="156"/>
      <c r="JAL897" s="156"/>
      <c r="JAM897" s="156"/>
      <c r="JAN897" s="156"/>
      <c r="JAO897" s="156"/>
      <c r="JAP897" s="156"/>
      <c r="JAQ897" s="156"/>
      <c r="JAR897" s="156"/>
      <c r="JAS897" s="156"/>
      <c r="JAT897" s="156"/>
      <c r="JAU897" s="156"/>
      <c r="JAV897" s="156"/>
      <c r="JAW897" s="156"/>
      <c r="JAX897" s="156"/>
      <c r="JAY897" s="156"/>
      <c r="JAZ897" s="156"/>
      <c r="JBA897" s="156"/>
      <c r="JBB897" s="156"/>
      <c r="JBC897" s="156"/>
      <c r="JBD897" s="156"/>
      <c r="JBE897" s="156"/>
      <c r="JBF897" s="156"/>
      <c r="JBG897" s="156"/>
      <c r="JBH897" s="156"/>
      <c r="JBI897" s="156"/>
      <c r="JBJ897" s="156"/>
      <c r="JBK897" s="156"/>
      <c r="JBL897" s="156"/>
      <c r="JBM897" s="156"/>
      <c r="JBN897" s="156"/>
      <c r="JBO897" s="156"/>
      <c r="JBP897" s="156"/>
      <c r="JBQ897" s="156"/>
      <c r="JBR897" s="156"/>
      <c r="JBS897" s="156"/>
      <c r="JBT897" s="156"/>
      <c r="JBU897" s="156"/>
      <c r="JBV897" s="156"/>
      <c r="JBW897" s="156"/>
      <c r="JBX897" s="156"/>
      <c r="JBY897" s="156"/>
      <c r="JBZ897" s="156"/>
      <c r="JCA897" s="156"/>
      <c r="JCB897" s="156"/>
      <c r="JCC897" s="156"/>
      <c r="JCD897" s="156"/>
      <c r="JCE897" s="156"/>
      <c r="JCF897" s="156"/>
      <c r="JCG897" s="156"/>
      <c r="JCH897" s="156"/>
      <c r="JCI897" s="156"/>
      <c r="JCJ897" s="156"/>
      <c r="JCK897" s="156"/>
      <c r="JCL897" s="156"/>
      <c r="JCM897" s="156"/>
      <c r="JCN897" s="156"/>
      <c r="JCO897" s="156"/>
      <c r="JCP897" s="156"/>
      <c r="JCQ897" s="156"/>
      <c r="JCR897" s="156"/>
      <c r="JCS897" s="156"/>
      <c r="JCT897" s="156"/>
      <c r="JCU897" s="156"/>
      <c r="JCV897" s="156"/>
      <c r="JCW897" s="156"/>
      <c r="JCX897" s="156"/>
      <c r="JCY897" s="156"/>
      <c r="JCZ897" s="156"/>
      <c r="JDA897" s="156"/>
      <c r="JDB897" s="156"/>
      <c r="JDC897" s="156"/>
      <c r="JDD897" s="156"/>
      <c r="JDE897" s="156"/>
      <c r="JDF897" s="156"/>
      <c r="JDG897" s="156"/>
      <c r="JDH897" s="156"/>
      <c r="JDI897" s="156"/>
      <c r="JDJ897" s="156"/>
      <c r="JDK897" s="156"/>
      <c r="JDL897" s="156"/>
      <c r="JDM897" s="156"/>
      <c r="JDN897" s="156"/>
      <c r="JDO897" s="156"/>
      <c r="JDP897" s="156"/>
      <c r="JDQ897" s="156"/>
      <c r="JDR897" s="156"/>
      <c r="JDS897" s="156"/>
      <c r="JDT897" s="156"/>
      <c r="JDU897" s="156"/>
      <c r="JDV897" s="156"/>
      <c r="JDW897" s="156"/>
      <c r="JDX897" s="156"/>
      <c r="JDY897" s="156"/>
      <c r="JDZ897" s="156"/>
      <c r="JEA897" s="156"/>
      <c r="JEB897" s="156"/>
      <c r="JEC897" s="156"/>
      <c r="JED897" s="156"/>
      <c r="JEE897" s="156"/>
      <c r="JEF897" s="156"/>
      <c r="JEG897" s="156"/>
      <c r="JEH897" s="156"/>
      <c r="JEI897" s="156"/>
      <c r="JEJ897" s="156"/>
      <c r="JEK897" s="156"/>
      <c r="JEL897" s="156"/>
      <c r="JEM897" s="156"/>
      <c r="JEN897" s="156"/>
      <c r="JEO897" s="156"/>
      <c r="JEP897" s="156"/>
      <c r="JEQ897" s="156"/>
      <c r="JER897" s="156"/>
      <c r="JES897" s="156"/>
      <c r="JET897" s="156"/>
      <c r="JEU897" s="156"/>
      <c r="JEV897" s="156"/>
      <c r="JEW897" s="156"/>
      <c r="JEX897" s="156"/>
      <c r="JEY897" s="156"/>
      <c r="JEZ897" s="156"/>
      <c r="JFA897" s="156"/>
      <c r="JFB897" s="156"/>
      <c r="JFC897" s="156"/>
      <c r="JFD897" s="156"/>
      <c r="JFE897" s="156"/>
      <c r="JFF897" s="156"/>
      <c r="JFG897" s="156"/>
      <c r="JFH897" s="156"/>
      <c r="JFI897" s="156"/>
      <c r="JFJ897" s="156"/>
      <c r="JFK897" s="156"/>
      <c r="JFL897" s="156"/>
      <c r="JFM897" s="156"/>
      <c r="JFN897" s="156"/>
      <c r="JFO897" s="156"/>
      <c r="JFP897" s="156"/>
      <c r="JFQ897" s="156"/>
      <c r="JFR897" s="156"/>
      <c r="JFS897" s="156"/>
      <c r="JFT897" s="156"/>
      <c r="JFU897" s="156"/>
      <c r="JFV897" s="156"/>
      <c r="JFW897" s="156"/>
      <c r="JFX897" s="156"/>
      <c r="JFY897" s="156"/>
      <c r="JFZ897" s="156"/>
      <c r="JGA897" s="156"/>
      <c r="JGB897" s="156"/>
      <c r="JGC897" s="156"/>
      <c r="JGD897" s="156"/>
      <c r="JGE897" s="156"/>
      <c r="JGF897" s="156"/>
      <c r="JGG897" s="156"/>
      <c r="JGH897" s="156"/>
      <c r="JGI897" s="156"/>
      <c r="JGJ897" s="156"/>
      <c r="JGK897" s="156"/>
      <c r="JGL897" s="156"/>
      <c r="JGM897" s="156"/>
      <c r="JGN897" s="156"/>
      <c r="JGO897" s="156"/>
      <c r="JGP897" s="156"/>
      <c r="JGQ897" s="156"/>
      <c r="JGR897" s="156"/>
      <c r="JGS897" s="156"/>
      <c r="JGT897" s="156"/>
      <c r="JGU897" s="156"/>
      <c r="JGV897" s="156"/>
      <c r="JGW897" s="156"/>
      <c r="JGX897" s="156"/>
      <c r="JGY897" s="156"/>
      <c r="JGZ897" s="156"/>
      <c r="JHA897" s="156"/>
      <c r="JHB897" s="156"/>
      <c r="JHC897" s="156"/>
      <c r="JHD897" s="156"/>
      <c r="JHE897" s="156"/>
      <c r="JHF897" s="156"/>
      <c r="JHG897" s="156"/>
      <c r="JHH897" s="156"/>
      <c r="JHI897" s="156"/>
      <c r="JHJ897" s="156"/>
      <c r="JHK897" s="156"/>
      <c r="JHL897" s="156"/>
      <c r="JHM897" s="156"/>
      <c r="JHN897" s="156"/>
      <c r="JHO897" s="156"/>
      <c r="JHP897" s="156"/>
      <c r="JHQ897" s="156"/>
      <c r="JHR897" s="156"/>
      <c r="JHS897" s="156"/>
      <c r="JHT897" s="156"/>
      <c r="JHU897" s="156"/>
      <c r="JHV897" s="156"/>
      <c r="JHW897" s="156"/>
      <c r="JHX897" s="156"/>
      <c r="JHY897" s="156"/>
      <c r="JHZ897" s="156"/>
      <c r="JIA897" s="156"/>
      <c r="JIB897" s="156"/>
      <c r="JIC897" s="156"/>
      <c r="JID897" s="156"/>
      <c r="JIE897" s="156"/>
      <c r="JIF897" s="156"/>
      <c r="JIG897" s="156"/>
      <c r="JIH897" s="156"/>
      <c r="JII897" s="156"/>
      <c r="JIJ897" s="156"/>
      <c r="JIK897" s="156"/>
      <c r="JIL897" s="156"/>
      <c r="JIM897" s="156"/>
      <c r="JIN897" s="156"/>
      <c r="JIO897" s="156"/>
      <c r="JIP897" s="156"/>
      <c r="JIQ897" s="156"/>
      <c r="JIR897" s="156"/>
      <c r="JIS897" s="156"/>
      <c r="JIT897" s="156"/>
      <c r="JIU897" s="156"/>
      <c r="JIV897" s="156"/>
      <c r="JIW897" s="156"/>
      <c r="JIX897" s="156"/>
      <c r="JIY897" s="156"/>
      <c r="JIZ897" s="156"/>
      <c r="JJA897" s="156"/>
      <c r="JJB897" s="156"/>
      <c r="JJC897" s="156"/>
      <c r="JJD897" s="156"/>
      <c r="JJE897" s="156"/>
      <c r="JJF897" s="156"/>
      <c r="JJG897" s="156"/>
      <c r="JJH897" s="156"/>
      <c r="JJI897" s="156"/>
      <c r="JJJ897" s="156"/>
      <c r="JJK897" s="156"/>
      <c r="JJL897" s="156"/>
      <c r="JJM897" s="156"/>
      <c r="JJN897" s="156"/>
      <c r="JJO897" s="156"/>
      <c r="JJP897" s="156"/>
      <c r="JJQ897" s="156"/>
      <c r="JJR897" s="156"/>
      <c r="JJS897" s="156"/>
      <c r="JJT897" s="156"/>
      <c r="JJU897" s="156"/>
      <c r="JJV897" s="156"/>
      <c r="JJW897" s="156"/>
      <c r="JJX897" s="156"/>
      <c r="JJY897" s="156"/>
      <c r="JJZ897" s="156"/>
      <c r="JKA897" s="156"/>
      <c r="JKB897" s="156"/>
      <c r="JKC897" s="156"/>
      <c r="JKD897" s="156"/>
      <c r="JKE897" s="156"/>
      <c r="JKF897" s="156"/>
      <c r="JKG897" s="156"/>
      <c r="JKH897" s="156"/>
      <c r="JKI897" s="156"/>
      <c r="JKJ897" s="156"/>
      <c r="JKK897" s="156"/>
      <c r="JKL897" s="156"/>
      <c r="JKM897" s="156"/>
      <c r="JKN897" s="156"/>
      <c r="JKO897" s="156"/>
      <c r="JKP897" s="156"/>
      <c r="JKQ897" s="156"/>
      <c r="JKR897" s="156"/>
      <c r="JKS897" s="156"/>
      <c r="JKT897" s="156"/>
      <c r="JKU897" s="156"/>
      <c r="JKV897" s="156"/>
      <c r="JKW897" s="156"/>
      <c r="JKX897" s="156"/>
      <c r="JKY897" s="156"/>
      <c r="JKZ897" s="156"/>
      <c r="JLA897" s="156"/>
      <c r="JLB897" s="156"/>
      <c r="JLC897" s="156"/>
      <c r="JLD897" s="156"/>
      <c r="JLE897" s="156"/>
      <c r="JLF897" s="156"/>
      <c r="JLG897" s="156"/>
      <c r="JLH897" s="156"/>
      <c r="JLI897" s="156"/>
      <c r="JLJ897" s="156"/>
      <c r="JLK897" s="156"/>
      <c r="JLL897" s="156"/>
      <c r="JLM897" s="156"/>
      <c r="JLN897" s="156"/>
      <c r="JLO897" s="156"/>
      <c r="JLP897" s="156"/>
      <c r="JLQ897" s="156"/>
      <c r="JLR897" s="156"/>
      <c r="JLS897" s="156"/>
      <c r="JLT897" s="156"/>
      <c r="JLU897" s="156"/>
      <c r="JLV897" s="156"/>
      <c r="JLW897" s="156"/>
      <c r="JLX897" s="156"/>
      <c r="JLY897" s="156"/>
      <c r="JLZ897" s="156"/>
      <c r="JMA897" s="156"/>
      <c r="JMB897" s="156"/>
      <c r="JMC897" s="156"/>
      <c r="JMD897" s="156"/>
      <c r="JME897" s="156"/>
      <c r="JMF897" s="156"/>
      <c r="JMG897" s="156"/>
      <c r="JMH897" s="156"/>
      <c r="JMI897" s="156"/>
      <c r="JMJ897" s="156"/>
      <c r="JMK897" s="156"/>
      <c r="JML897" s="156"/>
      <c r="JMM897" s="156"/>
      <c r="JMN897" s="156"/>
      <c r="JMO897" s="156"/>
      <c r="JMP897" s="156"/>
      <c r="JMQ897" s="156"/>
      <c r="JMR897" s="156"/>
      <c r="JMS897" s="156"/>
      <c r="JMT897" s="156"/>
      <c r="JMU897" s="156"/>
      <c r="JMV897" s="156"/>
      <c r="JMW897" s="156"/>
      <c r="JMX897" s="156"/>
      <c r="JMY897" s="156"/>
      <c r="JMZ897" s="156"/>
      <c r="JNA897" s="156"/>
      <c r="JNB897" s="156"/>
      <c r="JNC897" s="156"/>
      <c r="JND897" s="156"/>
      <c r="JNE897" s="156"/>
      <c r="JNF897" s="156"/>
      <c r="JNG897" s="156"/>
      <c r="JNH897" s="156"/>
      <c r="JNI897" s="156"/>
      <c r="JNJ897" s="156"/>
      <c r="JNK897" s="156"/>
      <c r="JNL897" s="156"/>
      <c r="JNM897" s="156"/>
      <c r="JNN897" s="156"/>
      <c r="JNO897" s="156"/>
      <c r="JNP897" s="156"/>
      <c r="JNQ897" s="156"/>
      <c r="JNR897" s="156"/>
      <c r="JNS897" s="156"/>
      <c r="JNT897" s="156"/>
      <c r="JNU897" s="156"/>
      <c r="JNV897" s="156"/>
      <c r="JNW897" s="156"/>
      <c r="JNX897" s="156"/>
      <c r="JNY897" s="156"/>
      <c r="JNZ897" s="156"/>
      <c r="JOA897" s="156"/>
      <c r="JOB897" s="156"/>
      <c r="JOC897" s="156"/>
      <c r="JOD897" s="156"/>
      <c r="JOE897" s="156"/>
      <c r="JOF897" s="156"/>
      <c r="JOG897" s="156"/>
      <c r="JOH897" s="156"/>
      <c r="JOI897" s="156"/>
      <c r="JOJ897" s="156"/>
      <c r="JOK897" s="156"/>
      <c r="JOL897" s="156"/>
      <c r="JOM897" s="156"/>
      <c r="JON897" s="156"/>
      <c r="JOO897" s="156"/>
      <c r="JOP897" s="156"/>
      <c r="JOQ897" s="156"/>
      <c r="JOR897" s="156"/>
      <c r="JOS897" s="156"/>
      <c r="JOT897" s="156"/>
      <c r="JOU897" s="156"/>
      <c r="JOV897" s="156"/>
      <c r="JOW897" s="156"/>
      <c r="JOX897" s="156"/>
      <c r="JOY897" s="156"/>
      <c r="JOZ897" s="156"/>
      <c r="JPA897" s="156"/>
      <c r="JPB897" s="156"/>
      <c r="JPC897" s="156"/>
      <c r="JPD897" s="156"/>
      <c r="JPE897" s="156"/>
      <c r="JPF897" s="156"/>
      <c r="JPG897" s="156"/>
      <c r="JPH897" s="156"/>
      <c r="JPI897" s="156"/>
      <c r="JPJ897" s="156"/>
      <c r="JPK897" s="156"/>
      <c r="JPL897" s="156"/>
      <c r="JPM897" s="156"/>
      <c r="JPN897" s="156"/>
      <c r="JPO897" s="156"/>
      <c r="JPP897" s="156"/>
      <c r="JPQ897" s="156"/>
      <c r="JPR897" s="156"/>
      <c r="JPS897" s="156"/>
      <c r="JPT897" s="156"/>
      <c r="JPU897" s="156"/>
      <c r="JPV897" s="156"/>
      <c r="JPW897" s="156"/>
      <c r="JPX897" s="156"/>
      <c r="JPY897" s="156"/>
      <c r="JPZ897" s="156"/>
      <c r="JQA897" s="156"/>
      <c r="JQB897" s="156"/>
      <c r="JQC897" s="156"/>
      <c r="JQD897" s="156"/>
      <c r="JQE897" s="156"/>
      <c r="JQF897" s="156"/>
      <c r="JQG897" s="156"/>
      <c r="JQH897" s="156"/>
      <c r="JQI897" s="156"/>
      <c r="JQJ897" s="156"/>
      <c r="JQK897" s="156"/>
      <c r="JQL897" s="156"/>
      <c r="JQM897" s="156"/>
      <c r="JQN897" s="156"/>
      <c r="JQO897" s="156"/>
      <c r="JQP897" s="156"/>
      <c r="JQQ897" s="156"/>
      <c r="JQR897" s="156"/>
      <c r="JQS897" s="156"/>
      <c r="JQT897" s="156"/>
      <c r="JQU897" s="156"/>
      <c r="JQV897" s="156"/>
      <c r="JQW897" s="156"/>
      <c r="JQX897" s="156"/>
      <c r="JQY897" s="156"/>
      <c r="JQZ897" s="156"/>
      <c r="JRA897" s="156"/>
      <c r="JRB897" s="156"/>
      <c r="JRC897" s="156"/>
      <c r="JRD897" s="156"/>
      <c r="JRE897" s="156"/>
      <c r="JRF897" s="156"/>
      <c r="JRG897" s="156"/>
      <c r="JRH897" s="156"/>
      <c r="JRI897" s="156"/>
      <c r="JRJ897" s="156"/>
      <c r="JRK897" s="156"/>
      <c r="JRL897" s="156"/>
      <c r="JRM897" s="156"/>
      <c r="JRN897" s="156"/>
      <c r="JRO897" s="156"/>
      <c r="JRP897" s="156"/>
      <c r="JRQ897" s="156"/>
      <c r="JRR897" s="156"/>
      <c r="JRS897" s="156"/>
      <c r="JRT897" s="156"/>
      <c r="JRU897" s="156"/>
      <c r="JRV897" s="156"/>
      <c r="JRW897" s="156"/>
      <c r="JRX897" s="156"/>
      <c r="JRY897" s="156"/>
      <c r="JRZ897" s="156"/>
      <c r="JSA897" s="156"/>
      <c r="JSB897" s="156"/>
      <c r="JSC897" s="156"/>
      <c r="JSD897" s="156"/>
      <c r="JSE897" s="156"/>
      <c r="JSF897" s="156"/>
      <c r="JSG897" s="156"/>
      <c r="JSH897" s="156"/>
      <c r="JSI897" s="156"/>
      <c r="JSJ897" s="156"/>
      <c r="JSK897" s="156"/>
      <c r="JSL897" s="156"/>
      <c r="JSM897" s="156"/>
      <c r="JSN897" s="156"/>
      <c r="JSO897" s="156"/>
      <c r="JSP897" s="156"/>
      <c r="JSQ897" s="156"/>
      <c r="JSR897" s="156"/>
      <c r="JSS897" s="156"/>
      <c r="JST897" s="156"/>
      <c r="JSU897" s="156"/>
      <c r="JSV897" s="156"/>
      <c r="JSW897" s="156"/>
      <c r="JSX897" s="156"/>
      <c r="JSY897" s="156"/>
      <c r="JSZ897" s="156"/>
      <c r="JTA897" s="156"/>
      <c r="JTB897" s="156"/>
      <c r="JTC897" s="156"/>
      <c r="JTD897" s="156"/>
      <c r="JTE897" s="156"/>
      <c r="JTF897" s="156"/>
      <c r="JTG897" s="156"/>
      <c r="JTH897" s="156"/>
      <c r="JTI897" s="156"/>
      <c r="JTJ897" s="156"/>
      <c r="JTK897" s="156"/>
      <c r="JTL897" s="156"/>
      <c r="JTM897" s="156"/>
      <c r="JTN897" s="156"/>
      <c r="JTO897" s="156"/>
      <c r="JTP897" s="156"/>
      <c r="JTQ897" s="156"/>
      <c r="JTR897" s="156"/>
      <c r="JTS897" s="156"/>
      <c r="JTT897" s="156"/>
      <c r="JTU897" s="156"/>
      <c r="JTV897" s="156"/>
      <c r="JTW897" s="156"/>
      <c r="JTX897" s="156"/>
      <c r="JTY897" s="156"/>
      <c r="JTZ897" s="156"/>
      <c r="JUA897" s="156"/>
      <c r="JUB897" s="156"/>
      <c r="JUC897" s="156"/>
      <c r="JUD897" s="156"/>
      <c r="JUE897" s="156"/>
      <c r="JUF897" s="156"/>
      <c r="JUG897" s="156"/>
      <c r="JUH897" s="156"/>
      <c r="JUI897" s="156"/>
      <c r="JUJ897" s="156"/>
      <c r="JUK897" s="156"/>
      <c r="JUL897" s="156"/>
      <c r="JUM897" s="156"/>
      <c r="JUN897" s="156"/>
      <c r="JUO897" s="156"/>
      <c r="JUP897" s="156"/>
      <c r="JUQ897" s="156"/>
      <c r="JUR897" s="156"/>
      <c r="JUS897" s="156"/>
      <c r="JUT897" s="156"/>
      <c r="JUU897" s="156"/>
      <c r="JUV897" s="156"/>
      <c r="JUW897" s="156"/>
      <c r="JUX897" s="156"/>
      <c r="JUY897" s="156"/>
      <c r="JUZ897" s="156"/>
      <c r="JVA897" s="156"/>
      <c r="JVB897" s="156"/>
      <c r="JVC897" s="156"/>
      <c r="JVD897" s="156"/>
      <c r="JVE897" s="156"/>
      <c r="JVF897" s="156"/>
      <c r="JVG897" s="156"/>
      <c r="JVH897" s="156"/>
      <c r="JVI897" s="156"/>
      <c r="JVJ897" s="156"/>
      <c r="JVK897" s="156"/>
      <c r="JVL897" s="156"/>
      <c r="JVM897" s="156"/>
      <c r="JVN897" s="156"/>
      <c r="JVO897" s="156"/>
      <c r="JVP897" s="156"/>
      <c r="JVQ897" s="156"/>
      <c r="JVR897" s="156"/>
      <c r="JVS897" s="156"/>
      <c r="JVT897" s="156"/>
      <c r="JVU897" s="156"/>
      <c r="JVV897" s="156"/>
      <c r="JVW897" s="156"/>
      <c r="JVX897" s="156"/>
      <c r="JVY897" s="156"/>
      <c r="JVZ897" s="156"/>
      <c r="JWA897" s="156"/>
      <c r="JWB897" s="156"/>
      <c r="JWC897" s="156"/>
      <c r="JWD897" s="156"/>
      <c r="JWE897" s="156"/>
      <c r="JWF897" s="156"/>
      <c r="JWG897" s="156"/>
      <c r="JWH897" s="156"/>
      <c r="JWI897" s="156"/>
      <c r="JWJ897" s="156"/>
      <c r="JWK897" s="156"/>
      <c r="JWL897" s="156"/>
      <c r="JWM897" s="156"/>
      <c r="JWN897" s="156"/>
      <c r="JWO897" s="156"/>
      <c r="JWP897" s="156"/>
      <c r="JWQ897" s="156"/>
      <c r="JWR897" s="156"/>
      <c r="JWS897" s="156"/>
      <c r="JWT897" s="156"/>
      <c r="JWU897" s="156"/>
      <c r="JWV897" s="156"/>
      <c r="JWW897" s="156"/>
      <c r="JWX897" s="156"/>
      <c r="JWY897" s="156"/>
      <c r="JWZ897" s="156"/>
      <c r="JXA897" s="156"/>
      <c r="JXB897" s="156"/>
      <c r="JXC897" s="156"/>
      <c r="JXD897" s="156"/>
      <c r="JXE897" s="156"/>
      <c r="JXF897" s="156"/>
      <c r="JXG897" s="156"/>
      <c r="JXH897" s="156"/>
      <c r="JXI897" s="156"/>
      <c r="JXJ897" s="156"/>
      <c r="JXK897" s="156"/>
      <c r="JXL897" s="156"/>
      <c r="JXM897" s="156"/>
      <c r="JXN897" s="156"/>
      <c r="JXO897" s="156"/>
      <c r="JXP897" s="156"/>
      <c r="JXQ897" s="156"/>
      <c r="JXR897" s="156"/>
      <c r="JXS897" s="156"/>
      <c r="JXT897" s="156"/>
      <c r="JXU897" s="156"/>
      <c r="JXV897" s="156"/>
      <c r="JXW897" s="156"/>
      <c r="JXX897" s="156"/>
      <c r="JXY897" s="156"/>
      <c r="JXZ897" s="156"/>
      <c r="JYA897" s="156"/>
      <c r="JYB897" s="156"/>
      <c r="JYC897" s="156"/>
      <c r="JYD897" s="156"/>
      <c r="JYE897" s="156"/>
      <c r="JYF897" s="156"/>
      <c r="JYG897" s="156"/>
      <c r="JYH897" s="156"/>
      <c r="JYI897" s="156"/>
      <c r="JYJ897" s="156"/>
      <c r="JYK897" s="156"/>
      <c r="JYL897" s="156"/>
      <c r="JYM897" s="156"/>
      <c r="JYN897" s="156"/>
      <c r="JYO897" s="156"/>
      <c r="JYP897" s="156"/>
      <c r="JYQ897" s="156"/>
      <c r="JYR897" s="156"/>
      <c r="JYS897" s="156"/>
      <c r="JYT897" s="156"/>
      <c r="JYU897" s="156"/>
      <c r="JYV897" s="156"/>
      <c r="JYW897" s="156"/>
      <c r="JYX897" s="156"/>
      <c r="JYY897" s="156"/>
      <c r="JYZ897" s="156"/>
      <c r="JZA897" s="156"/>
      <c r="JZB897" s="156"/>
      <c r="JZC897" s="156"/>
      <c r="JZD897" s="156"/>
      <c r="JZE897" s="156"/>
      <c r="JZF897" s="156"/>
      <c r="JZG897" s="156"/>
      <c r="JZH897" s="156"/>
      <c r="JZI897" s="156"/>
      <c r="JZJ897" s="156"/>
      <c r="JZK897" s="156"/>
      <c r="JZL897" s="156"/>
      <c r="JZM897" s="156"/>
      <c r="JZN897" s="156"/>
      <c r="JZO897" s="156"/>
      <c r="JZP897" s="156"/>
      <c r="JZQ897" s="156"/>
      <c r="JZR897" s="156"/>
      <c r="JZS897" s="156"/>
      <c r="JZT897" s="156"/>
      <c r="JZU897" s="156"/>
      <c r="JZV897" s="156"/>
      <c r="JZW897" s="156"/>
      <c r="JZX897" s="156"/>
      <c r="JZY897" s="156"/>
      <c r="JZZ897" s="156"/>
      <c r="KAA897" s="156"/>
      <c r="KAB897" s="156"/>
      <c r="KAC897" s="156"/>
      <c r="KAD897" s="156"/>
      <c r="KAE897" s="156"/>
      <c r="KAF897" s="156"/>
      <c r="KAG897" s="156"/>
      <c r="KAH897" s="156"/>
      <c r="KAI897" s="156"/>
      <c r="KAJ897" s="156"/>
      <c r="KAK897" s="156"/>
      <c r="KAL897" s="156"/>
      <c r="KAM897" s="156"/>
      <c r="KAN897" s="156"/>
      <c r="KAO897" s="156"/>
      <c r="KAP897" s="156"/>
      <c r="KAQ897" s="156"/>
      <c r="KAR897" s="156"/>
      <c r="KAS897" s="156"/>
      <c r="KAT897" s="156"/>
      <c r="KAU897" s="156"/>
      <c r="KAV897" s="156"/>
      <c r="KAW897" s="156"/>
      <c r="KAX897" s="156"/>
      <c r="KAY897" s="156"/>
      <c r="KAZ897" s="156"/>
      <c r="KBA897" s="156"/>
      <c r="KBB897" s="156"/>
      <c r="KBC897" s="156"/>
      <c r="KBD897" s="156"/>
      <c r="KBE897" s="156"/>
      <c r="KBF897" s="156"/>
      <c r="KBG897" s="156"/>
      <c r="KBH897" s="156"/>
      <c r="KBI897" s="156"/>
      <c r="KBJ897" s="156"/>
      <c r="KBK897" s="156"/>
      <c r="KBL897" s="156"/>
      <c r="KBM897" s="156"/>
      <c r="KBN897" s="156"/>
      <c r="KBO897" s="156"/>
      <c r="KBP897" s="156"/>
      <c r="KBQ897" s="156"/>
      <c r="KBR897" s="156"/>
      <c r="KBS897" s="156"/>
      <c r="KBT897" s="156"/>
      <c r="KBU897" s="156"/>
      <c r="KBV897" s="156"/>
      <c r="KBW897" s="156"/>
      <c r="KBX897" s="156"/>
      <c r="KBY897" s="156"/>
      <c r="KBZ897" s="156"/>
      <c r="KCA897" s="156"/>
      <c r="KCB897" s="156"/>
      <c r="KCC897" s="156"/>
      <c r="KCD897" s="156"/>
      <c r="KCE897" s="156"/>
      <c r="KCF897" s="156"/>
      <c r="KCG897" s="156"/>
      <c r="KCH897" s="156"/>
      <c r="KCI897" s="156"/>
      <c r="KCJ897" s="156"/>
      <c r="KCK897" s="156"/>
      <c r="KCL897" s="156"/>
      <c r="KCM897" s="156"/>
      <c r="KCN897" s="156"/>
      <c r="KCO897" s="156"/>
      <c r="KCP897" s="156"/>
      <c r="KCQ897" s="156"/>
      <c r="KCR897" s="156"/>
      <c r="KCS897" s="156"/>
      <c r="KCT897" s="156"/>
      <c r="KCU897" s="156"/>
      <c r="KCV897" s="156"/>
      <c r="KCW897" s="156"/>
      <c r="KCX897" s="156"/>
      <c r="KCY897" s="156"/>
      <c r="KCZ897" s="156"/>
      <c r="KDA897" s="156"/>
      <c r="KDB897" s="156"/>
      <c r="KDC897" s="156"/>
      <c r="KDD897" s="156"/>
      <c r="KDE897" s="156"/>
      <c r="KDF897" s="156"/>
      <c r="KDG897" s="156"/>
      <c r="KDH897" s="156"/>
      <c r="KDI897" s="156"/>
      <c r="KDJ897" s="156"/>
      <c r="KDK897" s="156"/>
      <c r="KDL897" s="156"/>
      <c r="KDM897" s="156"/>
      <c r="KDN897" s="156"/>
      <c r="KDO897" s="156"/>
      <c r="KDP897" s="156"/>
      <c r="KDQ897" s="156"/>
      <c r="KDR897" s="156"/>
      <c r="KDS897" s="156"/>
      <c r="KDT897" s="156"/>
      <c r="KDU897" s="156"/>
      <c r="KDV897" s="156"/>
      <c r="KDW897" s="156"/>
      <c r="KDX897" s="156"/>
      <c r="KDY897" s="156"/>
      <c r="KDZ897" s="156"/>
      <c r="KEA897" s="156"/>
      <c r="KEB897" s="156"/>
      <c r="KEC897" s="156"/>
      <c r="KED897" s="156"/>
      <c r="KEE897" s="156"/>
      <c r="KEF897" s="156"/>
      <c r="KEG897" s="156"/>
      <c r="KEH897" s="156"/>
      <c r="KEI897" s="156"/>
      <c r="KEJ897" s="156"/>
      <c r="KEK897" s="156"/>
      <c r="KEL897" s="156"/>
      <c r="KEM897" s="156"/>
      <c r="KEN897" s="156"/>
      <c r="KEO897" s="156"/>
      <c r="KEP897" s="156"/>
      <c r="KEQ897" s="156"/>
      <c r="KER897" s="156"/>
      <c r="KES897" s="156"/>
      <c r="KET897" s="156"/>
      <c r="KEU897" s="156"/>
      <c r="KEV897" s="156"/>
      <c r="KEW897" s="156"/>
      <c r="KEX897" s="156"/>
      <c r="KEY897" s="156"/>
      <c r="KEZ897" s="156"/>
      <c r="KFA897" s="156"/>
      <c r="KFB897" s="156"/>
      <c r="KFC897" s="156"/>
      <c r="KFD897" s="156"/>
      <c r="KFE897" s="156"/>
      <c r="KFF897" s="156"/>
      <c r="KFG897" s="156"/>
      <c r="KFH897" s="156"/>
      <c r="KFI897" s="156"/>
      <c r="KFJ897" s="156"/>
      <c r="KFK897" s="156"/>
      <c r="KFL897" s="156"/>
      <c r="KFM897" s="156"/>
      <c r="KFN897" s="156"/>
      <c r="KFO897" s="156"/>
      <c r="KFP897" s="156"/>
      <c r="KFQ897" s="156"/>
      <c r="KFR897" s="156"/>
      <c r="KFS897" s="156"/>
      <c r="KFT897" s="156"/>
      <c r="KFU897" s="156"/>
      <c r="KFV897" s="156"/>
      <c r="KFW897" s="156"/>
      <c r="KFX897" s="156"/>
      <c r="KFY897" s="156"/>
      <c r="KFZ897" s="156"/>
      <c r="KGA897" s="156"/>
      <c r="KGB897" s="156"/>
      <c r="KGC897" s="156"/>
      <c r="KGD897" s="156"/>
      <c r="KGE897" s="156"/>
      <c r="KGF897" s="156"/>
      <c r="KGG897" s="156"/>
      <c r="KGH897" s="156"/>
      <c r="KGI897" s="156"/>
      <c r="KGJ897" s="156"/>
      <c r="KGK897" s="156"/>
      <c r="KGL897" s="156"/>
      <c r="KGM897" s="156"/>
      <c r="KGN897" s="156"/>
      <c r="KGO897" s="156"/>
      <c r="KGP897" s="156"/>
      <c r="KGQ897" s="156"/>
      <c r="KGR897" s="156"/>
      <c r="KGS897" s="156"/>
      <c r="KGT897" s="156"/>
      <c r="KGU897" s="156"/>
      <c r="KGV897" s="156"/>
      <c r="KGW897" s="156"/>
      <c r="KGX897" s="156"/>
      <c r="KGY897" s="156"/>
      <c r="KGZ897" s="156"/>
      <c r="KHA897" s="156"/>
      <c r="KHB897" s="156"/>
      <c r="KHC897" s="156"/>
      <c r="KHD897" s="156"/>
      <c r="KHE897" s="156"/>
      <c r="KHF897" s="156"/>
      <c r="KHG897" s="156"/>
      <c r="KHH897" s="156"/>
      <c r="KHI897" s="156"/>
      <c r="KHJ897" s="156"/>
      <c r="KHK897" s="156"/>
      <c r="KHL897" s="156"/>
      <c r="KHM897" s="156"/>
      <c r="KHN897" s="156"/>
      <c r="KHO897" s="156"/>
      <c r="KHP897" s="156"/>
      <c r="KHQ897" s="156"/>
      <c r="KHR897" s="156"/>
      <c r="KHS897" s="156"/>
      <c r="KHT897" s="156"/>
      <c r="KHU897" s="156"/>
      <c r="KHV897" s="156"/>
      <c r="KHW897" s="156"/>
      <c r="KHX897" s="156"/>
      <c r="KHY897" s="156"/>
      <c r="KHZ897" s="156"/>
      <c r="KIA897" s="156"/>
      <c r="KIB897" s="156"/>
      <c r="KIC897" s="156"/>
      <c r="KID897" s="156"/>
      <c r="KIE897" s="156"/>
      <c r="KIF897" s="156"/>
      <c r="KIG897" s="156"/>
      <c r="KIH897" s="156"/>
      <c r="KII897" s="156"/>
      <c r="KIJ897" s="156"/>
      <c r="KIK897" s="156"/>
      <c r="KIL897" s="156"/>
      <c r="KIM897" s="156"/>
      <c r="KIN897" s="156"/>
      <c r="KIO897" s="156"/>
      <c r="KIP897" s="156"/>
      <c r="KIQ897" s="156"/>
      <c r="KIR897" s="156"/>
      <c r="KIS897" s="156"/>
      <c r="KIT897" s="156"/>
      <c r="KIU897" s="156"/>
      <c r="KIV897" s="156"/>
      <c r="KIW897" s="156"/>
      <c r="KIX897" s="156"/>
      <c r="KIY897" s="156"/>
      <c r="KIZ897" s="156"/>
      <c r="KJA897" s="156"/>
      <c r="KJB897" s="156"/>
      <c r="KJC897" s="156"/>
      <c r="KJD897" s="156"/>
      <c r="KJE897" s="156"/>
      <c r="KJF897" s="156"/>
      <c r="KJG897" s="156"/>
      <c r="KJH897" s="156"/>
      <c r="KJI897" s="156"/>
      <c r="KJJ897" s="156"/>
      <c r="KJK897" s="156"/>
      <c r="KJL897" s="156"/>
      <c r="KJM897" s="156"/>
      <c r="KJN897" s="156"/>
      <c r="KJO897" s="156"/>
      <c r="KJP897" s="156"/>
      <c r="KJQ897" s="156"/>
      <c r="KJR897" s="156"/>
      <c r="KJS897" s="156"/>
      <c r="KJT897" s="156"/>
      <c r="KJU897" s="156"/>
      <c r="KJV897" s="156"/>
      <c r="KJW897" s="156"/>
      <c r="KJX897" s="156"/>
      <c r="KJY897" s="156"/>
      <c r="KJZ897" s="156"/>
      <c r="KKA897" s="156"/>
      <c r="KKB897" s="156"/>
      <c r="KKC897" s="156"/>
      <c r="KKD897" s="156"/>
      <c r="KKE897" s="156"/>
      <c r="KKF897" s="156"/>
      <c r="KKG897" s="156"/>
      <c r="KKH897" s="156"/>
      <c r="KKI897" s="156"/>
      <c r="KKJ897" s="156"/>
      <c r="KKK897" s="156"/>
      <c r="KKL897" s="156"/>
      <c r="KKM897" s="156"/>
      <c r="KKN897" s="156"/>
      <c r="KKO897" s="156"/>
      <c r="KKP897" s="156"/>
      <c r="KKQ897" s="156"/>
      <c r="KKR897" s="156"/>
      <c r="KKS897" s="156"/>
      <c r="KKT897" s="156"/>
      <c r="KKU897" s="156"/>
      <c r="KKV897" s="156"/>
      <c r="KKW897" s="156"/>
      <c r="KKX897" s="156"/>
      <c r="KKY897" s="156"/>
      <c r="KKZ897" s="156"/>
      <c r="KLA897" s="156"/>
      <c r="KLB897" s="156"/>
      <c r="KLC897" s="156"/>
      <c r="KLD897" s="156"/>
      <c r="KLE897" s="156"/>
      <c r="KLF897" s="156"/>
      <c r="KLG897" s="156"/>
      <c r="KLH897" s="156"/>
      <c r="KLI897" s="156"/>
      <c r="KLJ897" s="156"/>
      <c r="KLK897" s="156"/>
      <c r="KLL897" s="156"/>
      <c r="KLM897" s="156"/>
      <c r="KLN897" s="156"/>
      <c r="KLO897" s="156"/>
      <c r="KLP897" s="156"/>
      <c r="KLQ897" s="156"/>
      <c r="KLR897" s="156"/>
      <c r="KLS897" s="156"/>
      <c r="KLT897" s="156"/>
      <c r="KLU897" s="156"/>
      <c r="KLV897" s="156"/>
      <c r="KLW897" s="156"/>
      <c r="KLX897" s="156"/>
      <c r="KLY897" s="156"/>
      <c r="KLZ897" s="156"/>
      <c r="KMA897" s="156"/>
      <c r="KMB897" s="156"/>
      <c r="KMC897" s="156"/>
      <c r="KMD897" s="156"/>
      <c r="KME897" s="156"/>
      <c r="KMF897" s="156"/>
      <c r="KMG897" s="156"/>
      <c r="KMH897" s="156"/>
      <c r="KMI897" s="156"/>
      <c r="KMJ897" s="156"/>
      <c r="KMK897" s="156"/>
      <c r="KML897" s="156"/>
      <c r="KMM897" s="156"/>
      <c r="KMN897" s="156"/>
      <c r="KMO897" s="156"/>
      <c r="KMP897" s="156"/>
      <c r="KMQ897" s="156"/>
      <c r="KMR897" s="156"/>
      <c r="KMS897" s="156"/>
      <c r="KMT897" s="156"/>
      <c r="KMU897" s="156"/>
      <c r="KMV897" s="156"/>
      <c r="KMW897" s="156"/>
      <c r="KMX897" s="156"/>
      <c r="KMY897" s="156"/>
      <c r="KMZ897" s="156"/>
      <c r="KNA897" s="156"/>
      <c r="KNB897" s="156"/>
      <c r="KNC897" s="156"/>
      <c r="KND897" s="156"/>
      <c r="KNE897" s="156"/>
      <c r="KNF897" s="156"/>
      <c r="KNG897" s="156"/>
      <c r="KNH897" s="156"/>
      <c r="KNI897" s="156"/>
      <c r="KNJ897" s="156"/>
      <c r="KNK897" s="156"/>
      <c r="KNL897" s="156"/>
      <c r="KNM897" s="156"/>
      <c r="KNN897" s="156"/>
      <c r="KNO897" s="156"/>
      <c r="KNP897" s="156"/>
      <c r="KNQ897" s="156"/>
      <c r="KNR897" s="156"/>
      <c r="KNS897" s="156"/>
      <c r="KNT897" s="156"/>
      <c r="KNU897" s="156"/>
      <c r="KNV897" s="156"/>
      <c r="KNW897" s="156"/>
      <c r="KNX897" s="156"/>
      <c r="KNY897" s="156"/>
      <c r="KNZ897" s="156"/>
      <c r="KOA897" s="156"/>
      <c r="KOB897" s="156"/>
      <c r="KOC897" s="156"/>
      <c r="KOD897" s="156"/>
      <c r="KOE897" s="156"/>
      <c r="KOF897" s="156"/>
      <c r="KOG897" s="156"/>
      <c r="KOH897" s="156"/>
      <c r="KOI897" s="156"/>
      <c r="KOJ897" s="156"/>
      <c r="KOK897" s="156"/>
      <c r="KOL897" s="156"/>
      <c r="KOM897" s="156"/>
      <c r="KON897" s="156"/>
      <c r="KOO897" s="156"/>
      <c r="KOP897" s="156"/>
      <c r="KOQ897" s="156"/>
      <c r="KOR897" s="156"/>
      <c r="KOS897" s="156"/>
      <c r="KOT897" s="156"/>
      <c r="KOU897" s="156"/>
      <c r="KOV897" s="156"/>
      <c r="KOW897" s="156"/>
      <c r="KOX897" s="156"/>
      <c r="KOY897" s="156"/>
      <c r="KOZ897" s="156"/>
      <c r="KPA897" s="156"/>
      <c r="KPB897" s="156"/>
      <c r="KPC897" s="156"/>
      <c r="KPD897" s="156"/>
      <c r="KPE897" s="156"/>
      <c r="KPF897" s="156"/>
      <c r="KPG897" s="156"/>
      <c r="KPH897" s="156"/>
      <c r="KPI897" s="156"/>
      <c r="KPJ897" s="156"/>
      <c r="KPK897" s="156"/>
      <c r="KPL897" s="156"/>
      <c r="KPM897" s="156"/>
      <c r="KPN897" s="156"/>
      <c r="KPO897" s="156"/>
      <c r="KPP897" s="156"/>
      <c r="KPQ897" s="156"/>
      <c r="KPR897" s="156"/>
      <c r="KPS897" s="156"/>
      <c r="KPT897" s="156"/>
      <c r="KPU897" s="156"/>
      <c r="KPV897" s="156"/>
      <c r="KPW897" s="156"/>
      <c r="KPX897" s="156"/>
      <c r="KPY897" s="156"/>
      <c r="KPZ897" s="156"/>
      <c r="KQA897" s="156"/>
      <c r="KQB897" s="156"/>
      <c r="KQC897" s="156"/>
      <c r="KQD897" s="156"/>
      <c r="KQE897" s="156"/>
      <c r="KQF897" s="156"/>
      <c r="KQG897" s="156"/>
      <c r="KQH897" s="156"/>
      <c r="KQI897" s="156"/>
      <c r="KQJ897" s="156"/>
      <c r="KQK897" s="156"/>
      <c r="KQL897" s="156"/>
      <c r="KQM897" s="156"/>
      <c r="KQN897" s="156"/>
      <c r="KQO897" s="156"/>
      <c r="KQP897" s="156"/>
      <c r="KQQ897" s="156"/>
      <c r="KQR897" s="156"/>
      <c r="KQS897" s="156"/>
      <c r="KQT897" s="156"/>
      <c r="KQU897" s="156"/>
      <c r="KQV897" s="156"/>
      <c r="KQW897" s="156"/>
      <c r="KQX897" s="156"/>
      <c r="KQY897" s="156"/>
      <c r="KQZ897" s="156"/>
      <c r="KRA897" s="156"/>
      <c r="KRB897" s="156"/>
      <c r="KRC897" s="156"/>
      <c r="KRD897" s="156"/>
      <c r="KRE897" s="156"/>
      <c r="KRF897" s="156"/>
      <c r="KRG897" s="156"/>
      <c r="KRH897" s="156"/>
      <c r="KRI897" s="156"/>
      <c r="KRJ897" s="156"/>
      <c r="KRK897" s="156"/>
      <c r="KRL897" s="156"/>
      <c r="KRM897" s="156"/>
      <c r="KRN897" s="156"/>
      <c r="KRO897" s="156"/>
      <c r="KRP897" s="156"/>
      <c r="KRQ897" s="156"/>
      <c r="KRR897" s="156"/>
      <c r="KRS897" s="156"/>
      <c r="KRT897" s="156"/>
      <c r="KRU897" s="156"/>
      <c r="KRV897" s="156"/>
      <c r="KRW897" s="156"/>
      <c r="KRX897" s="156"/>
      <c r="KRY897" s="156"/>
      <c r="KRZ897" s="156"/>
      <c r="KSA897" s="156"/>
      <c r="KSB897" s="156"/>
      <c r="KSC897" s="156"/>
      <c r="KSD897" s="156"/>
      <c r="KSE897" s="156"/>
      <c r="KSF897" s="156"/>
      <c r="KSG897" s="156"/>
      <c r="KSH897" s="156"/>
      <c r="KSI897" s="156"/>
      <c r="KSJ897" s="156"/>
      <c r="KSK897" s="156"/>
      <c r="KSL897" s="156"/>
      <c r="KSM897" s="156"/>
      <c r="KSN897" s="156"/>
      <c r="KSO897" s="156"/>
      <c r="KSP897" s="156"/>
      <c r="KSQ897" s="156"/>
      <c r="KSR897" s="156"/>
      <c r="KSS897" s="156"/>
      <c r="KST897" s="156"/>
      <c r="KSU897" s="156"/>
      <c r="KSV897" s="156"/>
      <c r="KSW897" s="156"/>
      <c r="KSX897" s="156"/>
      <c r="KSY897" s="156"/>
      <c r="KSZ897" s="156"/>
      <c r="KTA897" s="156"/>
      <c r="KTB897" s="156"/>
      <c r="KTC897" s="156"/>
      <c r="KTD897" s="156"/>
      <c r="KTE897" s="156"/>
      <c r="KTF897" s="156"/>
      <c r="KTG897" s="156"/>
      <c r="KTH897" s="156"/>
      <c r="KTI897" s="156"/>
      <c r="KTJ897" s="156"/>
      <c r="KTK897" s="156"/>
      <c r="KTL897" s="156"/>
      <c r="KTM897" s="156"/>
      <c r="KTN897" s="156"/>
      <c r="KTO897" s="156"/>
      <c r="KTP897" s="156"/>
      <c r="KTQ897" s="156"/>
      <c r="KTR897" s="156"/>
      <c r="KTS897" s="156"/>
      <c r="KTT897" s="156"/>
      <c r="KTU897" s="156"/>
      <c r="KTV897" s="156"/>
      <c r="KTW897" s="156"/>
      <c r="KTX897" s="156"/>
      <c r="KTY897" s="156"/>
      <c r="KTZ897" s="156"/>
      <c r="KUA897" s="156"/>
      <c r="KUB897" s="156"/>
      <c r="KUC897" s="156"/>
      <c r="KUD897" s="156"/>
      <c r="KUE897" s="156"/>
      <c r="KUF897" s="156"/>
      <c r="KUG897" s="156"/>
      <c r="KUH897" s="156"/>
      <c r="KUI897" s="156"/>
      <c r="KUJ897" s="156"/>
      <c r="KUK897" s="156"/>
      <c r="KUL897" s="156"/>
      <c r="KUM897" s="156"/>
      <c r="KUN897" s="156"/>
      <c r="KUO897" s="156"/>
      <c r="KUP897" s="156"/>
      <c r="KUQ897" s="156"/>
      <c r="KUR897" s="156"/>
      <c r="KUS897" s="156"/>
      <c r="KUT897" s="156"/>
      <c r="KUU897" s="156"/>
      <c r="KUV897" s="156"/>
      <c r="KUW897" s="156"/>
      <c r="KUX897" s="156"/>
      <c r="KUY897" s="156"/>
      <c r="KUZ897" s="156"/>
      <c r="KVA897" s="156"/>
      <c r="KVB897" s="156"/>
      <c r="KVC897" s="156"/>
      <c r="KVD897" s="156"/>
      <c r="KVE897" s="156"/>
      <c r="KVF897" s="156"/>
      <c r="KVG897" s="156"/>
      <c r="KVH897" s="156"/>
      <c r="KVI897" s="156"/>
      <c r="KVJ897" s="156"/>
      <c r="KVK897" s="156"/>
      <c r="KVL897" s="156"/>
      <c r="KVM897" s="156"/>
      <c r="KVN897" s="156"/>
      <c r="KVO897" s="156"/>
      <c r="KVP897" s="156"/>
      <c r="KVQ897" s="156"/>
      <c r="KVR897" s="156"/>
      <c r="KVS897" s="156"/>
      <c r="KVT897" s="156"/>
      <c r="KVU897" s="156"/>
      <c r="KVV897" s="156"/>
      <c r="KVW897" s="156"/>
      <c r="KVX897" s="156"/>
      <c r="KVY897" s="156"/>
      <c r="KVZ897" s="156"/>
      <c r="KWA897" s="156"/>
      <c r="KWB897" s="156"/>
      <c r="KWC897" s="156"/>
      <c r="KWD897" s="156"/>
      <c r="KWE897" s="156"/>
      <c r="KWF897" s="156"/>
      <c r="KWG897" s="156"/>
      <c r="KWH897" s="156"/>
      <c r="KWI897" s="156"/>
      <c r="KWJ897" s="156"/>
      <c r="KWK897" s="156"/>
      <c r="KWL897" s="156"/>
      <c r="KWM897" s="156"/>
      <c r="KWN897" s="156"/>
      <c r="KWO897" s="156"/>
      <c r="KWP897" s="156"/>
      <c r="KWQ897" s="156"/>
      <c r="KWR897" s="156"/>
      <c r="KWS897" s="156"/>
      <c r="KWT897" s="156"/>
      <c r="KWU897" s="156"/>
      <c r="KWV897" s="156"/>
      <c r="KWW897" s="156"/>
      <c r="KWX897" s="156"/>
      <c r="KWY897" s="156"/>
      <c r="KWZ897" s="156"/>
      <c r="KXA897" s="156"/>
      <c r="KXB897" s="156"/>
      <c r="KXC897" s="156"/>
      <c r="KXD897" s="156"/>
      <c r="KXE897" s="156"/>
      <c r="KXF897" s="156"/>
      <c r="KXG897" s="156"/>
      <c r="KXH897" s="156"/>
      <c r="KXI897" s="156"/>
      <c r="KXJ897" s="156"/>
      <c r="KXK897" s="156"/>
      <c r="KXL897" s="156"/>
      <c r="KXM897" s="156"/>
      <c r="KXN897" s="156"/>
      <c r="KXO897" s="156"/>
      <c r="KXP897" s="156"/>
      <c r="KXQ897" s="156"/>
      <c r="KXR897" s="156"/>
      <c r="KXS897" s="156"/>
      <c r="KXT897" s="156"/>
      <c r="KXU897" s="156"/>
      <c r="KXV897" s="156"/>
      <c r="KXW897" s="156"/>
      <c r="KXX897" s="156"/>
      <c r="KXY897" s="156"/>
      <c r="KXZ897" s="156"/>
      <c r="KYA897" s="156"/>
      <c r="KYB897" s="156"/>
      <c r="KYC897" s="156"/>
      <c r="KYD897" s="156"/>
      <c r="KYE897" s="156"/>
      <c r="KYF897" s="156"/>
      <c r="KYG897" s="156"/>
      <c r="KYH897" s="156"/>
      <c r="KYI897" s="156"/>
      <c r="KYJ897" s="156"/>
      <c r="KYK897" s="156"/>
      <c r="KYL897" s="156"/>
      <c r="KYM897" s="156"/>
      <c r="KYN897" s="156"/>
      <c r="KYO897" s="156"/>
      <c r="KYP897" s="156"/>
      <c r="KYQ897" s="156"/>
      <c r="KYR897" s="156"/>
      <c r="KYS897" s="156"/>
      <c r="KYT897" s="156"/>
      <c r="KYU897" s="156"/>
      <c r="KYV897" s="156"/>
      <c r="KYW897" s="156"/>
      <c r="KYX897" s="156"/>
      <c r="KYY897" s="156"/>
      <c r="KYZ897" s="156"/>
      <c r="KZA897" s="156"/>
      <c r="KZB897" s="156"/>
      <c r="KZC897" s="156"/>
      <c r="KZD897" s="156"/>
      <c r="KZE897" s="156"/>
      <c r="KZF897" s="156"/>
      <c r="KZG897" s="156"/>
      <c r="KZH897" s="156"/>
      <c r="KZI897" s="156"/>
      <c r="KZJ897" s="156"/>
      <c r="KZK897" s="156"/>
      <c r="KZL897" s="156"/>
      <c r="KZM897" s="156"/>
      <c r="KZN897" s="156"/>
      <c r="KZO897" s="156"/>
      <c r="KZP897" s="156"/>
      <c r="KZQ897" s="156"/>
      <c r="KZR897" s="156"/>
      <c r="KZS897" s="156"/>
      <c r="KZT897" s="156"/>
      <c r="KZU897" s="156"/>
      <c r="KZV897" s="156"/>
      <c r="KZW897" s="156"/>
      <c r="KZX897" s="156"/>
      <c r="KZY897" s="156"/>
      <c r="KZZ897" s="156"/>
      <c r="LAA897" s="156"/>
      <c r="LAB897" s="156"/>
      <c r="LAC897" s="156"/>
      <c r="LAD897" s="156"/>
      <c r="LAE897" s="156"/>
      <c r="LAF897" s="156"/>
      <c r="LAG897" s="156"/>
      <c r="LAH897" s="156"/>
      <c r="LAI897" s="156"/>
      <c r="LAJ897" s="156"/>
      <c r="LAK897" s="156"/>
      <c r="LAL897" s="156"/>
      <c r="LAM897" s="156"/>
      <c r="LAN897" s="156"/>
      <c r="LAO897" s="156"/>
      <c r="LAP897" s="156"/>
      <c r="LAQ897" s="156"/>
      <c r="LAR897" s="156"/>
      <c r="LAS897" s="156"/>
      <c r="LAT897" s="156"/>
      <c r="LAU897" s="156"/>
      <c r="LAV897" s="156"/>
      <c r="LAW897" s="156"/>
      <c r="LAX897" s="156"/>
      <c r="LAY897" s="156"/>
      <c r="LAZ897" s="156"/>
      <c r="LBA897" s="156"/>
      <c r="LBB897" s="156"/>
      <c r="LBC897" s="156"/>
      <c r="LBD897" s="156"/>
      <c r="LBE897" s="156"/>
      <c r="LBF897" s="156"/>
      <c r="LBG897" s="156"/>
      <c r="LBH897" s="156"/>
      <c r="LBI897" s="156"/>
      <c r="LBJ897" s="156"/>
      <c r="LBK897" s="156"/>
      <c r="LBL897" s="156"/>
      <c r="LBM897" s="156"/>
      <c r="LBN897" s="156"/>
      <c r="LBO897" s="156"/>
      <c r="LBP897" s="156"/>
      <c r="LBQ897" s="156"/>
      <c r="LBR897" s="156"/>
      <c r="LBS897" s="156"/>
      <c r="LBT897" s="156"/>
      <c r="LBU897" s="156"/>
      <c r="LBV897" s="156"/>
      <c r="LBW897" s="156"/>
      <c r="LBX897" s="156"/>
      <c r="LBY897" s="156"/>
      <c r="LBZ897" s="156"/>
      <c r="LCA897" s="156"/>
      <c r="LCB897" s="156"/>
      <c r="LCC897" s="156"/>
      <c r="LCD897" s="156"/>
      <c r="LCE897" s="156"/>
      <c r="LCF897" s="156"/>
      <c r="LCG897" s="156"/>
      <c r="LCH897" s="156"/>
      <c r="LCI897" s="156"/>
      <c r="LCJ897" s="156"/>
      <c r="LCK897" s="156"/>
      <c r="LCL897" s="156"/>
      <c r="LCM897" s="156"/>
      <c r="LCN897" s="156"/>
      <c r="LCO897" s="156"/>
      <c r="LCP897" s="156"/>
      <c r="LCQ897" s="156"/>
      <c r="LCR897" s="156"/>
      <c r="LCS897" s="156"/>
      <c r="LCT897" s="156"/>
      <c r="LCU897" s="156"/>
      <c r="LCV897" s="156"/>
      <c r="LCW897" s="156"/>
      <c r="LCX897" s="156"/>
      <c r="LCY897" s="156"/>
      <c r="LCZ897" s="156"/>
      <c r="LDA897" s="156"/>
      <c r="LDB897" s="156"/>
      <c r="LDC897" s="156"/>
      <c r="LDD897" s="156"/>
      <c r="LDE897" s="156"/>
      <c r="LDF897" s="156"/>
      <c r="LDG897" s="156"/>
      <c r="LDH897" s="156"/>
      <c r="LDI897" s="156"/>
      <c r="LDJ897" s="156"/>
      <c r="LDK897" s="156"/>
      <c r="LDL897" s="156"/>
      <c r="LDM897" s="156"/>
      <c r="LDN897" s="156"/>
      <c r="LDO897" s="156"/>
      <c r="LDP897" s="156"/>
      <c r="LDQ897" s="156"/>
      <c r="LDR897" s="156"/>
      <c r="LDS897" s="156"/>
      <c r="LDT897" s="156"/>
      <c r="LDU897" s="156"/>
      <c r="LDV897" s="156"/>
      <c r="LDW897" s="156"/>
      <c r="LDX897" s="156"/>
      <c r="LDY897" s="156"/>
      <c r="LDZ897" s="156"/>
      <c r="LEA897" s="156"/>
      <c r="LEB897" s="156"/>
      <c r="LEC897" s="156"/>
      <c r="LED897" s="156"/>
      <c r="LEE897" s="156"/>
      <c r="LEF897" s="156"/>
      <c r="LEG897" s="156"/>
      <c r="LEH897" s="156"/>
      <c r="LEI897" s="156"/>
      <c r="LEJ897" s="156"/>
      <c r="LEK897" s="156"/>
      <c r="LEL897" s="156"/>
      <c r="LEM897" s="156"/>
      <c r="LEN897" s="156"/>
      <c r="LEO897" s="156"/>
      <c r="LEP897" s="156"/>
      <c r="LEQ897" s="156"/>
      <c r="LER897" s="156"/>
      <c r="LES897" s="156"/>
      <c r="LET897" s="156"/>
      <c r="LEU897" s="156"/>
      <c r="LEV897" s="156"/>
      <c r="LEW897" s="156"/>
      <c r="LEX897" s="156"/>
      <c r="LEY897" s="156"/>
      <c r="LEZ897" s="156"/>
      <c r="LFA897" s="156"/>
      <c r="LFB897" s="156"/>
      <c r="LFC897" s="156"/>
      <c r="LFD897" s="156"/>
      <c r="LFE897" s="156"/>
      <c r="LFF897" s="156"/>
      <c r="LFG897" s="156"/>
      <c r="LFH897" s="156"/>
      <c r="LFI897" s="156"/>
      <c r="LFJ897" s="156"/>
      <c r="LFK897" s="156"/>
      <c r="LFL897" s="156"/>
      <c r="LFM897" s="156"/>
      <c r="LFN897" s="156"/>
      <c r="LFO897" s="156"/>
      <c r="LFP897" s="156"/>
      <c r="LFQ897" s="156"/>
      <c r="LFR897" s="156"/>
      <c r="LFS897" s="156"/>
      <c r="LFT897" s="156"/>
      <c r="LFU897" s="156"/>
      <c r="LFV897" s="156"/>
      <c r="LFW897" s="156"/>
      <c r="LFX897" s="156"/>
      <c r="LFY897" s="156"/>
      <c r="LFZ897" s="156"/>
      <c r="LGA897" s="156"/>
      <c r="LGB897" s="156"/>
      <c r="LGC897" s="156"/>
      <c r="LGD897" s="156"/>
      <c r="LGE897" s="156"/>
      <c r="LGF897" s="156"/>
      <c r="LGG897" s="156"/>
      <c r="LGH897" s="156"/>
      <c r="LGI897" s="156"/>
      <c r="LGJ897" s="156"/>
      <c r="LGK897" s="156"/>
      <c r="LGL897" s="156"/>
      <c r="LGM897" s="156"/>
      <c r="LGN897" s="156"/>
      <c r="LGO897" s="156"/>
      <c r="LGP897" s="156"/>
      <c r="LGQ897" s="156"/>
      <c r="LGR897" s="156"/>
      <c r="LGS897" s="156"/>
      <c r="LGT897" s="156"/>
      <c r="LGU897" s="156"/>
      <c r="LGV897" s="156"/>
      <c r="LGW897" s="156"/>
      <c r="LGX897" s="156"/>
      <c r="LGY897" s="156"/>
      <c r="LGZ897" s="156"/>
      <c r="LHA897" s="156"/>
      <c r="LHB897" s="156"/>
      <c r="LHC897" s="156"/>
      <c r="LHD897" s="156"/>
      <c r="LHE897" s="156"/>
      <c r="LHF897" s="156"/>
      <c r="LHG897" s="156"/>
      <c r="LHH897" s="156"/>
      <c r="LHI897" s="156"/>
      <c r="LHJ897" s="156"/>
      <c r="LHK897" s="156"/>
      <c r="LHL897" s="156"/>
      <c r="LHM897" s="156"/>
      <c r="LHN897" s="156"/>
      <c r="LHO897" s="156"/>
      <c r="LHP897" s="156"/>
      <c r="LHQ897" s="156"/>
      <c r="LHR897" s="156"/>
      <c r="LHS897" s="156"/>
      <c r="LHT897" s="156"/>
      <c r="LHU897" s="156"/>
      <c r="LHV897" s="156"/>
      <c r="LHW897" s="156"/>
      <c r="LHX897" s="156"/>
      <c r="LHY897" s="156"/>
      <c r="LHZ897" s="156"/>
      <c r="LIA897" s="156"/>
      <c r="LIB897" s="156"/>
      <c r="LIC897" s="156"/>
      <c r="LID897" s="156"/>
      <c r="LIE897" s="156"/>
      <c r="LIF897" s="156"/>
      <c r="LIG897" s="156"/>
      <c r="LIH897" s="156"/>
      <c r="LII897" s="156"/>
      <c r="LIJ897" s="156"/>
      <c r="LIK897" s="156"/>
      <c r="LIL897" s="156"/>
      <c r="LIM897" s="156"/>
      <c r="LIN897" s="156"/>
      <c r="LIO897" s="156"/>
      <c r="LIP897" s="156"/>
      <c r="LIQ897" s="156"/>
      <c r="LIR897" s="156"/>
      <c r="LIS897" s="156"/>
      <c r="LIT897" s="156"/>
      <c r="LIU897" s="156"/>
      <c r="LIV897" s="156"/>
      <c r="LIW897" s="156"/>
      <c r="LIX897" s="156"/>
      <c r="LIY897" s="156"/>
      <c r="LIZ897" s="156"/>
      <c r="LJA897" s="156"/>
      <c r="LJB897" s="156"/>
      <c r="LJC897" s="156"/>
      <c r="LJD897" s="156"/>
      <c r="LJE897" s="156"/>
      <c r="LJF897" s="156"/>
      <c r="LJG897" s="156"/>
      <c r="LJH897" s="156"/>
      <c r="LJI897" s="156"/>
      <c r="LJJ897" s="156"/>
      <c r="LJK897" s="156"/>
      <c r="LJL897" s="156"/>
      <c r="LJM897" s="156"/>
      <c r="LJN897" s="156"/>
      <c r="LJO897" s="156"/>
      <c r="LJP897" s="156"/>
      <c r="LJQ897" s="156"/>
      <c r="LJR897" s="156"/>
      <c r="LJS897" s="156"/>
      <c r="LJT897" s="156"/>
      <c r="LJU897" s="156"/>
      <c r="LJV897" s="156"/>
      <c r="LJW897" s="156"/>
      <c r="LJX897" s="156"/>
      <c r="LJY897" s="156"/>
      <c r="LJZ897" s="156"/>
      <c r="LKA897" s="156"/>
      <c r="LKB897" s="156"/>
      <c r="LKC897" s="156"/>
      <c r="LKD897" s="156"/>
      <c r="LKE897" s="156"/>
      <c r="LKF897" s="156"/>
      <c r="LKG897" s="156"/>
      <c r="LKH897" s="156"/>
      <c r="LKI897" s="156"/>
      <c r="LKJ897" s="156"/>
      <c r="LKK897" s="156"/>
      <c r="LKL897" s="156"/>
      <c r="LKM897" s="156"/>
      <c r="LKN897" s="156"/>
      <c r="LKO897" s="156"/>
      <c r="LKP897" s="156"/>
      <c r="LKQ897" s="156"/>
      <c r="LKR897" s="156"/>
      <c r="LKS897" s="156"/>
      <c r="LKT897" s="156"/>
      <c r="LKU897" s="156"/>
      <c r="LKV897" s="156"/>
      <c r="LKW897" s="156"/>
      <c r="LKX897" s="156"/>
      <c r="LKY897" s="156"/>
      <c r="LKZ897" s="156"/>
      <c r="LLA897" s="156"/>
      <c r="LLB897" s="156"/>
      <c r="LLC897" s="156"/>
      <c r="LLD897" s="156"/>
      <c r="LLE897" s="156"/>
      <c r="LLF897" s="156"/>
      <c r="LLG897" s="156"/>
      <c r="LLH897" s="156"/>
      <c r="LLI897" s="156"/>
      <c r="LLJ897" s="156"/>
      <c r="LLK897" s="156"/>
      <c r="LLL897" s="156"/>
      <c r="LLM897" s="156"/>
      <c r="LLN897" s="156"/>
      <c r="LLO897" s="156"/>
      <c r="LLP897" s="156"/>
      <c r="LLQ897" s="156"/>
      <c r="LLR897" s="156"/>
      <c r="LLS897" s="156"/>
      <c r="LLT897" s="156"/>
      <c r="LLU897" s="156"/>
      <c r="LLV897" s="156"/>
      <c r="LLW897" s="156"/>
      <c r="LLX897" s="156"/>
      <c r="LLY897" s="156"/>
      <c r="LLZ897" s="156"/>
      <c r="LMA897" s="156"/>
      <c r="LMB897" s="156"/>
      <c r="LMC897" s="156"/>
      <c r="LMD897" s="156"/>
      <c r="LME897" s="156"/>
      <c r="LMF897" s="156"/>
      <c r="LMG897" s="156"/>
      <c r="LMH897" s="156"/>
      <c r="LMI897" s="156"/>
      <c r="LMJ897" s="156"/>
      <c r="LMK897" s="156"/>
      <c r="LML897" s="156"/>
      <c r="LMM897" s="156"/>
      <c r="LMN897" s="156"/>
      <c r="LMO897" s="156"/>
      <c r="LMP897" s="156"/>
      <c r="LMQ897" s="156"/>
      <c r="LMR897" s="156"/>
      <c r="LMS897" s="156"/>
      <c r="LMT897" s="156"/>
      <c r="LMU897" s="156"/>
      <c r="LMV897" s="156"/>
      <c r="LMW897" s="156"/>
      <c r="LMX897" s="156"/>
      <c r="LMY897" s="156"/>
      <c r="LMZ897" s="156"/>
      <c r="LNA897" s="156"/>
      <c r="LNB897" s="156"/>
      <c r="LNC897" s="156"/>
      <c r="LND897" s="156"/>
      <c r="LNE897" s="156"/>
      <c r="LNF897" s="156"/>
      <c r="LNG897" s="156"/>
      <c r="LNH897" s="156"/>
      <c r="LNI897" s="156"/>
      <c r="LNJ897" s="156"/>
      <c r="LNK897" s="156"/>
      <c r="LNL897" s="156"/>
      <c r="LNM897" s="156"/>
      <c r="LNN897" s="156"/>
      <c r="LNO897" s="156"/>
      <c r="LNP897" s="156"/>
      <c r="LNQ897" s="156"/>
      <c r="LNR897" s="156"/>
      <c r="LNS897" s="156"/>
      <c r="LNT897" s="156"/>
      <c r="LNU897" s="156"/>
      <c r="LNV897" s="156"/>
      <c r="LNW897" s="156"/>
      <c r="LNX897" s="156"/>
      <c r="LNY897" s="156"/>
      <c r="LNZ897" s="156"/>
      <c r="LOA897" s="156"/>
      <c r="LOB897" s="156"/>
      <c r="LOC897" s="156"/>
      <c r="LOD897" s="156"/>
      <c r="LOE897" s="156"/>
      <c r="LOF897" s="156"/>
      <c r="LOG897" s="156"/>
      <c r="LOH897" s="156"/>
      <c r="LOI897" s="156"/>
      <c r="LOJ897" s="156"/>
      <c r="LOK897" s="156"/>
      <c r="LOL897" s="156"/>
      <c r="LOM897" s="156"/>
      <c r="LON897" s="156"/>
      <c r="LOO897" s="156"/>
      <c r="LOP897" s="156"/>
      <c r="LOQ897" s="156"/>
      <c r="LOR897" s="156"/>
      <c r="LOS897" s="156"/>
      <c r="LOT897" s="156"/>
      <c r="LOU897" s="156"/>
      <c r="LOV897" s="156"/>
      <c r="LOW897" s="156"/>
      <c r="LOX897" s="156"/>
      <c r="LOY897" s="156"/>
      <c r="LOZ897" s="156"/>
      <c r="LPA897" s="156"/>
      <c r="LPB897" s="156"/>
      <c r="LPC897" s="156"/>
      <c r="LPD897" s="156"/>
      <c r="LPE897" s="156"/>
      <c r="LPF897" s="156"/>
      <c r="LPG897" s="156"/>
      <c r="LPH897" s="156"/>
      <c r="LPI897" s="156"/>
      <c r="LPJ897" s="156"/>
      <c r="LPK897" s="156"/>
      <c r="LPL897" s="156"/>
      <c r="LPM897" s="156"/>
      <c r="LPN897" s="156"/>
      <c r="LPO897" s="156"/>
      <c r="LPP897" s="156"/>
      <c r="LPQ897" s="156"/>
      <c r="LPR897" s="156"/>
      <c r="LPS897" s="156"/>
      <c r="LPT897" s="156"/>
      <c r="LPU897" s="156"/>
      <c r="LPV897" s="156"/>
      <c r="LPW897" s="156"/>
      <c r="LPX897" s="156"/>
      <c r="LPY897" s="156"/>
      <c r="LPZ897" s="156"/>
      <c r="LQA897" s="156"/>
      <c r="LQB897" s="156"/>
      <c r="LQC897" s="156"/>
      <c r="LQD897" s="156"/>
      <c r="LQE897" s="156"/>
      <c r="LQF897" s="156"/>
      <c r="LQG897" s="156"/>
      <c r="LQH897" s="156"/>
      <c r="LQI897" s="156"/>
      <c r="LQJ897" s="156"/>
      <c r="LQK897" s="156"/>
      <c r="LQL897" s="156"/>
      <c r="LQM897" s="156"/>
      <c r="LQN897" s="156"/>
      <c r="LQO897" s="156"/>
      <c r="LQP897" s="156"/>
      <c r="LQQ897" s="156"/>
      <c r="LQR897" s="156"/>
      <c r="LQS897" s="156"/>
      <c r="LQT897" s="156"/>
      <c r="LQU897" s="156"/>
      <c r="LQV897" s="156"/>
      <c r="LQW897" s="156"/>
      <c r="LQX897" s="156"/>
      <c r="LQY897" s="156"/>
      <c r="LQZ897" s="156"/>
      <c r="LRA897" s="156"/>
      <c r="LRB897" s="156"/>
      <c r="LRC897" s="156"/>
      <c r="LRD897" s="156"/>
      <c r="LRE897" s="156"/>
      <c r="LRF897" s="156"/>
      <c r="LRG897" s="156"/>
      <c r="LRH897" s="156"/>
      <c r="LRI897" s="156"/>
      <c r="LRJ897" s="156"/>
      <c r="LRK897" s="156"/>
      <c r="LRL897" s="156"/>
      <c r="LRM897" s="156"/>
      <c r="LRN897" s="156"/>
      <c r="LRO897" s="156"/>
      <c r="LRP897" s="156"/>
      <c r="LRQ897" s="156"/>
      <c r="LRR897" s="156"/>
      <c r="LRS897" s="156"/>
      <c r="LRT897" s="156"/>
      <c r="LRU897" s="156"/>
      <c r="LRV897" s="156"/>
      <c r="LRW897" s="156"/>
      <c r="LRX897" s="156"/>
      <c r="LRY897" s="156"/>
      <c r="LRZ897" s="156"/>
      <c r="LSA897" s="156"/>
      <c r="LSB897" s="156"/>
      <c r="LSC897" s="156"/>
      <c r="LSD897" s="156"/>
      <c r="LSE897" s="156"/>
      <c r="LSF897" s="156"/>
      <c r="LSG897" s="156"/>
      <c r="LSH897" s="156"/>
      <c r="LSI897" s="156"/>
      <c r="LSJ897" s="156"/>
      <c r="LSK897" s="156"/>
      <c r="LSL897" s="156"/>
      <c r="LSM897" s="156"/>
      <c r="LSN897" s="156"/>
      <c r="LSO897" s="156"/>
      <c r="LSP897" s="156"/>
      <c r="LSQ897" s="156"/>
      <c r="LSR897" s="156"/>
      <c r="LSS897" s="156"/>
      <c r="LST897" s="156"/>
      <c r="LSU897" s="156"/>
      <c r="LSV897" s="156"/>
      <c r="LSW897" s="156"/>
      <c r="LSX897" s="156"/>
      <c r="LSY897" s="156"/>
      <c r="LSZ897" s="156"/>
      <c r="LTA897" s="156"/>
      <c r="LTB897" s="156"/>
      <c r="LTC897" s="156"/>
      <c r="LTD897" s="156"/>
      <c r="LTE897" s="156"/>
      <c r="LTF897" s="156"/>
      <c r="LTG897" s="156"/>
      <c r="LTH897" s="156"/>
      <c r="LTI897" s="156"/>
      <c r="LTJ897" s="156"/>
      <c r="LTK897" s="156"/>
      <c r="LTL897" s="156"/>
      <c r="LTM897" s="156"/>
      <c r="LTN897" s="156"/>
      <c r="LTO897" s="156"/>
      <c r="LTP897" s="156"/>
      <c r="LTQ897" s="156"/>
      <c r="LTR897" s="156"/>
      <c r="LTS897" s="156"/>
      <c r="LTT897" s="156"/>
      <c r="LTU897" s="156"/>
      <c r="LTV897" s="156"/>
      <c r="LTW897" s="156"/>
      <c r="LTX897" s="156"/>
      <c r="LTY897" s="156"/>
      <c r="LTZ897" s="156"/>
      <c r="LUA897" s="156"/>
      <c r="LUB897" s="156"/>
      <c r="LUC897" s="156"/>
      <c r="LUD897" s="156"/>
      <c r="LUE897" s="156"/>
      <c r="LUF897" s="156"/>
      <c r="LUG897" s="156"/>
      <c r="LUH897" s="156"/>
      <c r="LUI897" s="156"/>
      <c r="LUJ897" s="156"/>
      <c r="LUK897" s="156"/>
      <c r="LUL897" s="156"/>
      <c r="LUM897" s="156"/>
      <c r="LUN897" s="156"/>
      <c r="LUO897" s="156"/>
      <c r="LUP897" s="156"/>
      <c r="LUQ897" s="156"/>
      <c r="LUR897" s="156"/>
      <c r="LUS897" s="156"/>
      <c r="LUT897" s="156"/>
      <c r="LUU897" s="156"/>
      <c r="LUV897" s="156"/>
      <c r="LUW897" s="156"/>
      <c r="LUX897" s="156"/>
      <c r="LUY897" s="156"/>
      <c r="LUZ897" s="156"/>
      <c r="LVA897" s="156"/>
      <c r="LVB897" s="156"/>
      <c r="LVC897" s="156"/>
      <c r="LVD897" s="156"/>
      <c r="LVE897" s="156"/>
      <c r="LVF897" s="156"/>
      <c r="LVG897" s="156"/>
      <c r="LVH897" s="156"/>
      <c r="LVI897" s="156"/>
      <c r="LVJ897" s="156"/>
      <c r="LVK897" s="156"/>
      <c r="LVL897" s="156"/>
      <c r="LVM897" s="156"/>
      <c r="LVN897" s="156"/>
      <c r="LVO897" s="156"/>
      <c r="LVP897" s="156"/>
      <c r="LVQ897" s="156"/>
      <c r="LVR897" s="156"/>
      <c r="LVS897" s="156"/>
      <c r="LVT897" s="156"/>
      <c r="LVU897" s="156"/>
      <c r="LVV897" s="156"/>
      <c r="LVW897" s="156"/>
      <c r="LVX897" s="156"/>
      <c r="LVY897" s="156"/>
      <c r="LVZ897" s="156"/>
      <c r="LWA897" s="156"/>
      <c r="LWB897" s="156"/>
      <c r="LWC897" s="156"/>
      <c r="LWD897" s="156"/>
      <c r="LWE897" s="156"/>
      <c r="LWF897" s="156"/>
      <c r="LWG897" s="156"/>
      <c r="LWH897" s="156"/>
      <c r="LWI897" s="156"/>
      <c r="LWJ897" s="156"/>
      <c r="LWK897" s="156"/>
      <c r="LWL897" s="156"/>
      <c r="LWM897" s="156"/>
      <c r="LWN897" s="156"/>
      <c r="LWO897" s="156"/>
      <c r="LWP897" s="156"/>
      <c r="LWQ897" s="156"/>
      <c r="LWR897" s="156"/>
      <c r="LWS897" s="156"/>
      <c r="LWT897" s="156"/>
      <c r="LWU897" s="156"/>
      <c r="LWV897" s="156"/>
      <c r="LWW897" s="156"/>
      <c r="LWX897" s="156"/>
      <c r="LWY897" s="156"/>
      <c r="LWZ897" s="156"/>
      <c r="LXA897" s="156"/>
      <c r="LXB897" s="156"/>
      <c r="LXC897" s="156"/>
      <c r="LXD897" s="156"/>
      <c r="LXE897" s="156"/>
      <c r="LXF897" s="156"/>
      <c r="LXG897" s="156"/>
      <c r="LXH897" s="156"/>
      <c r="LXI897" s="156"/>
      <c r="LXJ897" s="156"/>
      <c r="LXK897" s="156"/>
      <c r="LXL897" s="156"/>
      <c r="LXM897" s="156"/>
      <c r="LXN897" s="156"/>
      <c r="LXO897" s="156"/>
      <c r="LXP897" s="156"/>
      <c r="LXQ897" s="156"/>
      <c r="LXR897" s="156"/>
      <c r="LXS897" s="156"/>
      <c r="LXT897" s="156"/>
      <c r="LXU897" s="156"/>
      <c r="LXV897" s="156"/>
      <c r="LXW897" s="156"/>
      <c r="LXX897" s="156"/>
      <c r="LXY897" s="156"/>
      <c r="LXZ897" s="156"/>
      <c r="LYA897" s="156"/>
      <c r="LYB897" s="156"/>
      <c r="LYC897" s="156"/>
      <c r="LYD897" s="156"/>
      <c r="LYE897" s="156"/>
      <c r="LYF897" s="156"/>
      <c r="LYG897" s="156"/>
      <c r="LYH897" s="156"/>
      <c r="LYI897" s="156"/>
      <c r="LYJ897" s="156"/>
      <c r="LYK897" s="156"/>
      <c r="LYL897" s="156"/>
      <c r="LYM897" s="156"/>
      <c r="LYN897" s="156"/>
      <c r="LYO897" s="156"/>
      <c r="LYP897" s="156"/>
      <c r="LYQ897" s="156"/>
      <c r="LYR897" s="156"/>
      <c r="LYS897" s="156"/>
      <c r="LYT897" s="156"/>
      <c r="LYU897" s="156"/>
      <c r="LYV897" s="156"/>
      <c r="LYW897" s="156"/>
      <c r="LYX897" s="156"/>
      <c r="LYY897" s="156"/>
      <c r="LYZ897" s="156"/>
      <c r="LZA897" s="156"/>
      <c r="LZB897" s="156"/>
      <c r="LZC897" s="156"/>
      <c r="LZD897" s="156"/>
      <c r="LZE897" s="156"/>
      <c r="LZF897" s="156"/>
      <c r="LZG897" s="156"/>
      <c r="LZH897" s="156"/>
      <c r="LZI897" s="156"/>
      <c r="LZJ897" s="156"/>
      <c r="LZK897" s="156"/>
      <c r="LZL897" s="156"/>
      <c r="LZM897" s="156"/>
      <c r="LZN897" s="156"/>
      <c r="LZO897" s="156"/>
      <c r="LZP897" s="156"/>
      <c r="LZQ897" s="156"/>
      <c r="LZR897" s="156"/>
      <c r="LZS897" s="156"/>
      <c r="LZT897" s="156"/>
      <c r="LZU897" s="156"/>
      <c r="LZV897" s="156"/>
      <c r="LZW897" s="156"/>
      <c r="LZX897" s="156"/>
      <c r="LZY897" s="156"/>
      <c r="LZZ897" s="156"/>
      <c r="MAA897" s="156"/>
      <c r="MAB897" s="156"/>
      <c r="MAC897" s="156"/>
      <c r="MAD897" s="156"/>
      <c r="MAE897" s="156"/>
      <c r="MAF897" s="156"/>
      <c r="MAG897" s="156"/>
      <c r="MAH897" s="156"/>
      <c r="MAI897" s="156"/>
      <c r="MAJ897" s="156"/>
      <c r="MAK897" s="156"/>
      <c r="MAL897" s="156"/>
      <c r="MAM897" s="156"/>
      <c r="MAN897" s="156"/>
      <c r="MAO897" s="156"/>
      <c r="MAP897" s="156"/>
      <c r="MAQ897" s="156"/>
      <c r="MAR897" s="156"/>
      <c r="MAS897" s="156"/>
      <c r="MAT897" s="156"/>
      <c r="MAU897" s="156"/>
      <c r="MAV897" s="156"/>
      <c r="MAW897" s="156"/>
      <c r="MAX897" s="156"/>
      <c r="MAY897" s="156"/>
      <c r="MAZ897" s="156"/>
      <c r="MBA897" s="156"/>
      <c r="MBB897" s="156"/>
      <c r="MBC897" s="156"/>
      <c r="MBD897" s="156"/>
      <c r="MBE897" s="156"/>
      <c r="MBF897" s="156"/>
      <c r="MBG897" s="156"/>
      <c r="MBH897" s="156"/>
      <c r="MBI897" s="156"/>
      <c r="MBJ897" s="156"/>
      <c r="MBK897" s="156"/>
      <c r="MBL897" s="156"/>
      <c r="MBM897" s="156"/>
      <c r="MBN897" s="156"/>
      <c r="MBO897" s="156"/>
      <c r="MBP897" s="156"/>
      <c r="MBQ897" s="156"/>
      <c r="MBR897" s="156"/>
      <c r="MBS897" s="156"/>
      <c r="MBT897" s="156"/>
      <c r="MBU897" s="156"/>
      <c r="MBV897" s="156"/>
      <c r="MBW897" s="156"/>
      <c r="MBX897" s="156"/>
      <c r="MBY897" s="156"/>
      <c r="MBZ897" s="156"/>
      <c r="MCA897" s="156"/>
      <c r="MCB897" s="156"/>
      <c r="MCC897" s="156"/>
      <c r="MCD897" s="156"/>
      <c r="MCE897" s="156"/>
      <c r="MCF897" s="156"/>
      <c r="MCG897" s="156"/>
      <c r="MCH897" s="156"/>
      <c r="MCI897" s="156"/>
      <c r="MCJ897" s="156"/>
      <c r="MCK897" s="156"/>
      <c r="MCL897" s="156"/>
      <c r="MCM897" s="156"/>
      <c r="MCN897" s="156"/>
      <c r="MCO897" s="156"/>
      <c r="MCP897" s="156"/>
      <c r="MCQ897" s="156"/>
      <c r="MCR897" s="156"/>
      <c r="MCS897" s="156"/>
      <c r="MCT897" s="156"/>
      <c r="MCU897" s="156"/>
      <c r="MCV897" s="156"/>
      <c r="MCW897" s="156"/>
      <c r="MCX897" s="156"/>
      <c r="MCY897" s="156"/>
      <c r="MCZ897" s="156"/>
      <c r="MDA897" s="156"/>
      <c r="MDB897" s="156"/>
      <c r="MDC897" s="156"/>
      <c r="MDD897" s="156"/>
      <c r="MDE897" s="156"/>
      <c r="MDF897" s="156"/>
      <c r="MDG897" s="156"/>
      <c r="MDH897" s="156"/>
      <c r="MDI897" s="156"/>
      <c r="MDJ897" s="156"/>
      <c r="MDK897" s="156"/>
      <c r="MDL897" s="156"/>
      <c r="MDM897" s="156"/>
      <c r="MDN897" s="156"/>
      <c r="MDO897" s="156"/>
      <c r="MDP897" s="156"/>
      <c r="MDQ897" s="156"/>
      <c r="MDR897" s="156"/>
      <c r="MDS897" s="156"/>
      <c r="MDT897" s="156"/>
      <c r="MDU897" s="156"/>
      <c r="MDV897" s="156"/>
      <c r="MDW897" s="156"/>
      <c r="MDX897" s="156"/>
      <c r="MDY897" s="156"/>
      <c r="MDZ897" s="156"/>
      <c r="MEA897" s="156"/>
      <c r="MEB897" s="156"/>
      <c r="MEC897" s="156"/>
      <c r="MED897" s="156"/>
      <c r="MEE897" s="156"/>
      <c r="MEF897" s="156"/>
      <c r="MEG897" s="156"/>
      <c r="MEH897" s="156"/>
      <c r="MEI897" s="156"/>
      <c r="MEJ897" s="156"/>
      <c r="MEK897" s="156"/>
      <c r="MEL897" s="156"/>
      <c r="MEM897" s="156"/>
      <c r="MEN897" s="156"/>
      <c r="MEO897" s="156"/>
      <c r="MEP897" s="156"/>
      <c r="MEQ897" s="156"/>
      <c r="MER897" s="156"/>
      <c r="MES897" s="156"/>
      <c r="MET897" s="156"/>
      <c r="MEU897" s="156"/>
      <c r="MEV897" s="156"/>
      <c r="MEW897" s="156"/>
      <c r="MEX897" s="156"/>
      <c r="MEY897" s="156"/>
      <c r="MEZ897" s="156"/>
      <c r="MFA897" s="156"/>
      <c r="MFB897" s="156"/>
      <c r="MFC897" s="156"/>
      <c r="MFD897" s="156"/>
      <c r="MFE897" s="156"/>
      <c r="MFF897" s="156"/>
      <c r="MFG897" s="156"/>
      <c r="MFH897" s="156"/>
      <c r="MFI897" s="156"/>
      <c r="MFJ897" s="156"/>
      <c r="MFK897" s="156"/>
      <c r="MFL897" s="156"/>
      <c r="MFM897" s="156"/>
      <c r="MFN897" s="156"/>
      <c r="MFO897" s="156"/>
      <c r="MFP897" s="156"/>
      <c r="MFQ897" s="156"/>
      <c r="MFR897" s="156"/>
      <c r="MFS897" s="156"/>
      <c r="MFT897" s="156"/>
      <c r="MFU897" s="156"/>
      <c r="MFV897" s="156"/>
      <c r="MFW897" s="156"/>
      <c r="MFX897" s="156"/>
      <c r="MFY897" s="156"/>
      <c r="MFZ897" s="156"/>
      <c r="MGA897" s="156"/>
      <c r="MGB897" s="156"/>
      <c r="MGC897" s="156"/>
      <c r="MGD897" s="156"/>
      <c r="MGE897" s="156"/>
      <c r="MGF897" s="156"/>
      <c r="MGG897" s="156"/>
      <c r="MGH897" s="156"/>
      <c r="MGI897" s="156"/>
      <c r="MGJ897" s="156"/>
      <c r="MGK897" s="156"/>
      <c r="MGL897" s="156"/>
      <c r="MGM897" s="156"/>
      <c r="MGN897" s="156"/>
      <c r="MGO897" s="156"/>
      <c r="MGP897" s="156"/>
      <c r="MGQ897" s="156"/>
      <c r="MGR897" s="156"/>
      <c r="MGS897" s="156"/>
      <c r="MGT897" s="156"/>
      <c r="MGU897" s="156"/>
      <c r="MGV897" s="156"/>
      <c r="MGW897" s="156"/>
      <c r="MGX897" s="156"/>
      <c r="MGY897" s="156"/>
      <c r="MGZ897" s="156"/>
      <c r="MHA897" s="156"/>
      <c r="MHB897" s="156"/>
      <c r="MHC897" s="156"/>
      <c r="MHD897" s="156"/>
      <c r="MHE897" s="156"/>
      <c r="MHF897" s="156"/>
      <c r="MHG897" s="156"/>
      <c r="MHH897" s="156"/>
      <c r="MHI897" s="156"/>
      <c r="MHJ897" s="156"/>
      <c r="MHK897" s="156"/>
      <c r="MHL897" s="156"/>
      <c r="MHM897" s="156"/>
      <c r="MHN897" s="156"/>
      <c r="MHO897" s="156"/>
      <c r="MHP897" s="156"/>
      <c r="MHQ897" s="156"/>
      <c r="MHR897" s="156"/>
      <c r="MHS897" s="156"/>
      <c r="MHT897" s="156"/>
      <c r="MHU897" s="156"/>
      <c r="MHV897" s="156"/>
      <c r="MHW897" s="156"/>
      <c r="MHX897" s="156"/>
      <c r="MHY897" s="156"/>
      <c r="MHZ897" s="156"/>
      <c r="MIA897" s="156"/>
      <c r="MIB897" s="156"/>
      <c r="MIC897" s="156"/>
      <c r="MID897" s="156"/>
      <c r="MIE897" s="156"/>
      <c r="MIF897" s="156"/>
      <c r="MIG897" s="156"/>
      <c r="MIH897" s="156"/>
      <c r="MII897" s="156"/>
      <c r="MIJ897" s="156"/>
      <c r="MIK897" s="156"/>
      <c r="MIL897" s="156"/>
      <c r="MIM897" s="156"/>
      <c r="MIN897" s="156"/>
      <c r="MIO897" s="156"/>
      <c r="MIP897" s="156"/>
      <c r="MIQ897" s="156"/>
      <c r="MIR897" s="156"/>
      <c r="MIS897" s="156"/>
      <c r="MIT897" s="156"/>
      <c r="MIU897" s="156"/>
      <c r="MIV897" s="156"/>
      <c r="MIW897" s="156"/>
      <c r="MIX897" s="156"/>
      <c r="MIY897" s="156"/>
      <c r="MIZ897" s="156"/>
      <c r="MJA897" s="156"/>
      <c r="MJB897" s="156"/>
      <c r="MJC897" s="156"/>
      <c r="MJD897" s="156"/>
      <c r="MJE897" s="156"/>
      <c r="MJF897" s="156"/>
      <c r="MJG897" s="156"/>
      <c r="MJH897" s="156"/>
      <c r="MJI897" s="156"/>
      <c r="MJJ897" s="156"/>
      <c r="MJK897" s="156"/>
      <c r="MJL897" s="156"/>
      <c r="MJM897" s="156"/>
      <c r="MJN897" s="156"/>
      <c r="MJO897" s="156"/>
      <c r="MJP897" s="156"/>
      <c r="MJQ897" s="156"/>
      <c r="MJR897" s="156"/>
      <c r="MJS897" s="156"/>
      <c r="MJT897" s="156"/>
      <c r="MJU897" s="156"/>
      <c r="MJV897" s="156"/>
      <c r="MJW897" s="156"/>
      <c r="MJX897" s="156"/>
      <c r="MJY897" s="156"/>
      <c r="MJZ897" s="156"/>
      <c r="MKA897" s="156"/>
      <c r="MKB897" s="156"/>
      <c r="MKC897" s="156"/>
      <c r="MKD897" s="156"/>
      <c r="MKE897" s="156"/>
      <c r="MKF897" s="156"/>
      <c r="MKG897" s="156"/>
      <c r="MKH897" s="156"/>
      <c r="MKI897" s="156"/>
      <c r="MKJ897" s="156"/>
      <c r="MKK897" s="156"/>
      <c r="MKL897" s="156"/>
      <c r="MKM897" s="156"/>
      <c r="MKN897" s="156"/>
      <c r="MKO897" s="156"/>
      <c r="MKP897" s="156"/>
      <c r="MKQ897" s="156"/>
      <c r="MKR897" s="156"/>
      <c r="MKS897" s="156"/>
      <c r="MKT897" s="156"/>
      <c r="MKU897" s="156"/>
      <c r="MKV897" s="156"/>
      <c r="MKW897" s="156"/>
      <c r="MKX897" s="156"/>
      <c r="MKY897" s="156"/>
      <c r="MKZ897" s="156"/>
      <c r="MLA897" s="156"/>
      <c r="MLB897" s="156"/>
      <c r="MLC897" s="156"/>
      <c r="MLD897" s="156"/>
      <c r="MLE897" s="156"/>
      <c r="MLF897" s="156"/>
      <c r="MLG897" s="156"/>
      <c r="MLH897" s="156"/>
      <c r="MLI897" s="156"/>
      <c r="MLJ897" s="156"/>
      <c r="MLK897" s="156"/>
      <c r="MLL897" s="156"/>
      <c r="MLM897" s="156"/>
      <c r="MLN897" s="156"/>
      <c r="MLO897" s="156"/>
      <c r="MLP897" s="156"/>
      <c r="MLQ897" s="156"/>
      <c r="MLR897" s="156"/>
      <c r="MLS897" s="156"/>
      <c r="MLT897" s="156"/>
      <c r="MLU897" s="156"/>
      <c r="MLV897" s="156"/>
      <c r="MLW897" s="156"/>
      <c r="MLX897" s="156"/>
      <c r="MLY897" s="156"/>
      <c r="MLZ897" s="156"/>
      <c r="MMA897" s="156"/>
      <c r="MMB897" s="156"/>
      <c r="MMC897" s="156"/>
      <c r="MMD897" s="156"/>
      <c r="MME897" s="156"/>
      <c r="MMF897" s="156"/>
      <c r="MMG897" s="156"/>
      <c r="MMH897" s="156"/>
      <c r="MMI897" s="156"/>
      <c r="MMJ897" s="156"/>
      <c r="MMK897" s="156"/>
      <c r="MML897" s="156"/>
      <c r="MMM897" s="156"/>
      <c r="MMN897" s="156"/>
      <c r="MMO897" s="156"/>
      <c r="MMP897" s="156"/>
      <c r="MMQ897" s="156"/>
      <c r="MMR897" s="156"/>
      <c r="MMS897" s="156"/>
      <c r="MMT897" s="156"/>
      <c r="MMU897" s="156"/>
      <c r="MMV897" s="156"/>
      <c r="MMW897" s="156"/>
      <c r="MMX897" s="156"/>
      <c r="MMY897" s="156"/>
      <c r="MMZ897" s="156"/>
      <c r="MNA897" s="156"/>
      <c r="MNB897" s="156"/>
      <c r="MNC897" s="156"/>
      <c r="MND897" s="156"/>
      <c r="MNE897" s="156"/>
      <c r="MNF897" s="156"/>
      <c r="MNG897" s="156"/>
      <c r="MNH897" s="156"/>
      <c r="MNI897" s="156"/>
      <c r="MNJ897" s="156"/>
      <c r="MNK897" s="156"/>
      <c r="MNL897" s="156"/>
      <c r="MNM897" s="156"/>
      <c r="MNN897" s="156"/>
      <c r="MNO897" s="156"/>
      <c r="MNP897" s="156"/>
      <c r="MNQ897" s="156"/>
      <c r="MNR897" s="156"/>
      <c r="MNS897" s="156"/>
      <c r="MNT897" s="156"/>
      <c r="MNU897" s="156"/>
      <c r="MNV897" s="156"/>
      <c r="MNW897" s="156"/>
      <c r="MNX897" s="156"/>
      <c r="MNY897" s="156"/>
      <c r="MNZ897" s="156"/>
      <c r="MOA897" s="156"/>
      <c r="MOB897" s="156"/>
      <c r="MOC897" s="156"/>
      <c r="MOD897" s="156"/>
      <c r="MOE897" s="156"/>
      <c r="MOF897" s="156"/>
      <c r="MOG897" s="156"/>
      <c r="MOH897" s="156"/>
      <c r="MOI897" s="156"/>
      <c r="MOJ897" s="156"/>
      <c r="MOK897" s="156"/>
      <c r="MOL897" s="156"/>
      <c r="MOM897" s="156"/>
      <c r="MON897" s="156"/>
      <c r="MOO897" s="156"/>
      <c r="MOP897" s="156"/>
      <c r="MOQ897" s="156"/>
      <c r="MOR897" s="156"/>
      <c r="MOS897" s="156"/>
      <c r="MOT897" s="156"/>
      <c r="MOU897" s="156"/>
      <c r="MOV897" s="156"/>
      <c r="MOW897" s="156"/>
      <c r="MOX897" s="156"/>
      <c r="MOY897" s="156"/>
      <c r="MOZ897" s="156"/>
      <c r="MPA897" s="156"/>
      <c r="MPB897" s="156"/>
      <c r="MPC897" s="156"/>
      <c r="MPD897" s="156"/>
      <c r="MPE897" s="156"/>
      <c r="MPF897" s="156"/>
      <c r="MPG897" s="156"/>
      <c r="MPH897" s="156"/>
      <c r="MPI897" s="156"/>
      <c r="MPJ897" s="156"/>
      <c r="MPK897" s="156"/>
      <c r="MPL897" s="156"/>
      <c r="MPM897" s="156"/>
      <c r="MPN897" s="156"/>
      <c r="MPO897" s="156"/>
      <c r="MPP897" s="156"/>
      <c r="MPQ897" s="156"/>
      <c r="MPR897" s="156"/>
      <c r="MPS897" s="156"/>
      <c r="MPT897" s="156"/>
      <c r="MPU897" s="156"/>
      <c r="MPV897" s="156"/>
      <c r="MPW897" s="156"/>
      <c r="MPX897" s="156"/>
      <c r="MPY897" s="156"/>
      <c r="MPZ897" s="156"/>
      <c r="MQA897" s="156"/>
      <c r="MQB897" s="156"/>
      <c r="MQC897" s="156"/>
      <c r="MQD897" s="156"/>
      <c r="MQE897" s="156"/>
      <c r="MQF897" s="156"/>
      <c r="MQG897" s="156"/>
      <c r="MQH897" s="156"/>
      <c r="MQI897" s="156"/>
      <c r="MQJ897" s="156"/>
      <c r="MQK897" s="156"/>
      <c r="MQL897" s="156"/>
      <c r="MQM897" s="156"/>
      <c r="MQN897" s="156"/>
      <c r="MQO897" s="156"/>
      <c r="MQP897" s="156"/>
      <c r="MQQ897" s="156"/>
      <c r="MQR897" s="156"/>
      <c r="MQS897" s="156"/>
      <c r="MQT897" s="156"/>
      <c r="MQU897" s="156"/>
      <c r="MQV897" s="156"/>
      <c r="MQW897" s="156"/>
      <c r="MQX897" s="156"/>
      <c r="MQY897" s="156"/>
      <c r="MQZ897" s="156"/>
      <c r="MRA897" s="156"/>
      <c r="MRB897" s="156"/>
      <c r="MRC897" s="156"/>
      <c r="MRD897" s="156"/>
      <c r="MRE897" s="156"/>
      <c r="MRF897" s="156"/>
      <c r="MRG897" s="156"/>
      <c r="MRH897" s="156"/>
      <c r="MRI897" s="156"/>
      <c r="MRJ897" s="156"/>
      <c r="MRK897" s="156"/>
      <c r="MRL897" s="156"/>
      <c r="MRM897" s="156"/>
      <c r="MRN897" s="156"/>
      <c r="MRO897" s="156"/>
      <c r="MRP897" s="156"/>
      <c r="MRQ897" s="156"/>
      <c r="MRR897" s="156"/>
      <c r="MRS897" s="156"/>
      <c r="MRT897" s="156"/>
      <c r="MRU897" s="156"/>
      <c r="MRV897" s="156"/>
      <c r="MRW897" s="156"/>
      <c r="MRX897" s="156"/>
      <c r="MRY897" s="156"/>
      <c r="MRZ897" s="156"/>
      <c r="MSA897" s="156"/>
      <c r="MSB897" s="156"/>
      <c r="MSC897" s="156"/>
      <c r="MSD897" s="156"/>
      <c r="MSE897" s="156"/>
      <c r="MSF897" s="156"/>
      <c r="MSG897" s="156"/>
      <c r="MSH897" s="156"/>
      <c r="MSI897" s="156"/>
      <c r="MSJ897" s="156"/>
      <c r="MSK897" s="156"/>
      <c r="MSL897" s="156"/>
      <c r="MSM897" s="156"/>
      <c r="MSN897" s="156"/>
      <c r="MSO897" s="156"/>
      <c r="MSP897" s="156"/>
      <c r="MSQ897" s="156"/>
      <c r="MSR897" s="156"/>
      <c r="MSS897" s="156"/>
      <c r="MST897" s="156"/>
      <c r="MSU897" s="156"/>
      <c r="MSV897" s="156"/>
      <c r="MSW897" s="156"/>
      <c r="MSX897" s="156"/>
      <c r="MSY897" s="156"/>
      <c r="MSZ897" s="156"/>
      <c r="MTA897" s="156"/>
      <c r="MTB897" s="156"/>
      <c r="MTC897" s="156"/>
      <c r="MTD897" s="156"/>
      <c r="MTE897" s="156"/>
      <c r="MTF897" s="156"/>
      <c r="MTG897" s="156"/>
      <c r="MTH897" s="156"/>
      <c r="MTI897" s="156"/>
      <c r="MTJ897" s="156"/>
      <c r="MTK897" s="156"/>
      <c r="MTL897" s="156"/>
      <c r="MTM897" s="156"/>
      <c r="MTN897" s="156"/>
      <c r="MTO897" s="156"/>
      <c r="MTP897" s="156"/>
      <c r="MTQ897" s="156"/>
      <c r="MTR897" s="156"/>
      <c r="MTS897" s="156"/>
      <c r="MTT897" s="156"/>
      <c r="MTU897" s="156"/>
      <c r="MTV897" s="156"/>
      <c r="MTW897" s="156"/>
      <c r="MTX897" s="156"/>
      <c r="MTY897" s="156"/>
      <c r="MTZ897" s="156"/>
      <c r="MUA897" s="156"/>
      <c r="MUB897" s="156"/>
      <c r="MUC897" s="156"/>
      <c r="MUD897" s="156"/>
      <c r="MUE897" s="156"/>
      <c r="MUF897" s="156"/>
      <c r="MUG897" s="156"/>
      <c r="MUH897" s="156"/>
      <c r="MUI897" s="156"/>
      <c r="MUJ897" s="156"/>
      <c r="MUK897" s="156"/>
      <c r="MUL897" s="156"/>
      <c r="MUM897" s="156"/>
      <c r="MUN897" s="156"/>
      <c r="MUO897" s="156"/>
      <c r="MUP897" s="156"/>
      <c r="MUQ897" s="156"/>
      <c r="MUR897" s="156"/>
      <c r="MUS897" s="156"/>
      <c r="MUT897" s="156"/>
      <c r="MUU897" s="156"/>
      <c r="MUV897" s="156"/>
      <c r="MUW897" s="156"/>
      <c r="MUX897" s="156"/>
      <c r="MUY897" s="156"/>
      <c r="MUZ897" s="156"/>
      <c r="MVA897" s="156"/>
      <c r="MVB897" s="156"/>
      <c r="MVC897" s="156"/>
      <c r="MVD897" s="156"/>
      <c r="MVE897" s="156"/>
      <c r="MVF897" s="156"/>
      <c r="MVG897" s="156"/>
      <c r="MVH897" s="156"/>
      <c r="MVI897" s="156"/>
      <c r="MVJ897" s="156"/>
      <c r="MVK897" s="156"/>
      <c r="MVL897" s="156"/>
      <c r="MVM897" s="156"/>
      <c r="MVN897" s="156"/>
      <c r="MVO897" s="156"/>
      <c r="MVP897" s="156"/>
      <c r="MVQ897" s="156"/>
      <c r="MVR897" s="156"/>
      <c r="MVS897" s="156"/>
      <c r="MVT897" s="156"/>
      <c r="MVU897" s="156"/>
      <c r="MVV897" s="156"/>
      <c r="MVW897" s="156"/>
      <c r="MVX897" s="156"/>
      <c r="MVY897" s="156"/>
      <c r="MVZ897" s="156"/>
      <c r="MWA897" s="156"/>
      <c r="MWB897" s="156"/>
      <c r="MWC897" s="156"/>
      <c r="MWD897" s="156"/>
      <c r="MWE897" s="156"/>
      <c r="MWF897" s="156"/>
      <c r="MWG897" s="156"/>
      <c r="MWH897" s="156"/>
      <c r="MWI897" s="156"/>
      <c r="MWJ897" s="156"/>
      <c r="MWK897" s="156"/>
      <c r="MWL897" s="156"/>
      <c r="MWM897" s="156"/>
      <c r="MWN897" s="156"/>
      <c r="MWO897" s="156"/>
      <c r="MWP897" s="156"/>
      <c r="MWQ897" s="156"/>
      <c r="MWR897" s="156"/>
      <c r="MWS897" s="156"/>
      <c r="MWT897" s="156"/>
      <c r="MWU897" s="156"/>
      <c r="MWV897" s="156"/>
      <c r="MWW897" s="156"/>
      <c r="MWX897" s="156"/>
      <c r="MWY897" s="156"/>
      <c r="MWZ897" s="156"/>
      <c r="MXA897" s="156"/>
      <c r="MXB897" s="156"/>
      <c r="MXC897" s="156"/>
      <c r="MXD897" s="156"/>
      <c r="MXE897" s="156"/>
      <c r="MXF897" s="156"/>
      <c r="MXG897" s="156"/>
      <c r="MXH897" s="156"/>
      <c r="MXI897" s="156"/>
      <c r="MXJ897" s="156"/>
      <c r="MXK897" s="156"/>
      <c r="MXL897" s="156"/>
      <c r="MXM897" s="156"/>
      <c r="MXN897" s="156"/>
      <c r="MXO897" s="156"/>
      <c r="MXP897" s="156"/>
      <c r="MXQ897" s="156"/>
      <c r="MXR897" s="156"/>
      <c r="MXS897" s="156"/>
      <c r="MXT897" s="156"/>
      <c r="MXU897" s="156"/>
      <c r="MXV897" s="156"/>
      <c r="MXW897" s="156"/>
      <c r="MXX897" s="156"/>
      <c r="MXY897" s="156"/>
      <c r="MXZ897" s="156"/>
      <c r="MYA897" s="156"/>
      <c r="MYB897" s="156"/>
      <c r="MYC897" s="156"/>
      <c r="MYD897" s="156"/>
      <c r="MYE897" s="156"/>
      <c r="MYF897" s="156"/>
      <c r="MYG897" s="156"/>
      <c r="MYH897" s="156"/>
      <c r="MYI897" s="156"/>
      <c r="MYJ897" s="156"/>
      <c r="MYK897" s="156"/>
      <c r="MYL897" s="156"/>
      <c r="MYM897" s="156"/>
      <c r="MYN897" s="156"/>
      <c r="MYO897" s="156"/>
      <c r="MYP897" s="156"/>
      <c r="MYQ897" s="156"/>
      <c r="MYR897" s="156"/>
      <c r="MYS897" s="156"/>
      <c r="MYT897" s="156"/>
      <c r="MYU897" s="156"/>
      <c r="MYV897" s="156"/>
      <c r="MYW897" s="156"/>
      <c r="MYX897" s="156"/>
      <c r="MYY897" s="156"/>
      <c r="MYZ897" s="156"/>
      <c r="MZA897" s="156"/>
      <c r="MZB897" s="156"/>
      <c r="MZC897" s="156"/>
      <c r="MZD897" s="156"/>
      <c r="MZE897" s="156"/>
      <c r="MZF897" s="156"/>
      <c r="MZG897" s="156"/>
      <c r="MZH897" s="156"/>
      <c r="MZI897" s="156"/>
      <c r="MZJ897" s="156"/>
      <c r="MZK897" s="156"/>
      <c r="MZL897" s="156"/>
      <c r="MZM897" s="156"/>
      <c r="MZN897" s="156"/>
      <c r="MZO897" s="156"/>
      <c r="MZP897" s="156"/>
      <c r="MZQ897" s="156"/>
      <c r="MZR897" s="156"/>
      <c r="MZS897" s="156"/>
      <c r="MZT897" s="156"/>
      <c r="MZU897" s="156"/>
      <c r="MZV897" s="156"/>
      <c r="MZW897" s="156"/>
      <c r="MZX897" s="156"/>
      <c r="MZY897" s="156"/>
      <c r="MZZ897" s="156"/>
      <c r="NAA897" s="156"/>
      <c r="NAB897" s="156"/>
      <c r="NAC897" s="156"/>
      <c r="NAD897" s="156"/>
      <c r="NAE897" s="156"/>
      <c r="NAF897" s="156"/>
      <c r="NAG897" s="156"/>
      <c r="NAH897" s="156"/>
      <c r="NAI897" s="156"/>
      <c r="NAJ897" s="156"/>
      <c r="NAK897" s="156"/>
      <c r="NAL897" s="156"/>
      <c r="NAM897" s="156"/>
      <c r="NAN897" s="156"/>
      <c r="NAO897" s="156"/>
      <c r="NAP897" s="156"/>
      <c r="NAQ897" s="156"/>
      <c r="NAR897" s="156"/>
      <c r="NAS897" s="156"/>
      <c r="NAT897" s="156"/>
      <c r="NAU897" s="156"/>
      <c r="NAV897" s="156"/>
      <c r="NAW897" s="156"/>
      <c r="NAX897" s="156"/>
      <c r="NAY897" s="156"/>
      <c r="NAZ897" s="156"/>
      <c r="NBA897" s="156"/>
      <c r="NBB897" s="156"/>
      <c r="NBC897" s="156"/>
      <c r="NBD897" s="156"/>
      <c r="NBE897" s="156"/>
      <c r="NBF897" s="156"/>
      <c r="NBG897" s="156"/>
      <c r="NBH897" s="156"/>
      <c r="NBI897" s="156"/>
      <c r="NBJ897" s="156"/>
      <c r="NBK897" s="156"/>
      <c r="NBL897" s="156"/>
      <c r="NBM897" s="156"/>
      <c r="NBN897" s="156"/>
      <c r="NBO897" s="156"/>
      <c r="NBP897" s="156"/>
      <c r="NBQ897" s="156"/>
      <c r="NBR897" s="156"/>
      <c r="NBS897" s="156"/>
      <c r="NBT897" s="156"/>
      <c r="NBU897" s="156"/>
      <c r="NBV897" s="156"/>
      <c r="NBW897" s="156"/>
      <c r="NBX897" s="156"/>
      <c r="NBY897" s="156"/>
      <c r="NBZ897" s="156"/>
      <c r="NCA897" s="156"/>
      <c r="NCB897" s="156"/>
      <c r="NCC897" s="156"/>
      <c r="NCD897" s="156"/>
      <c r="NCE897" s="156"/>
      <c r="NCF897" s="156"/>
      <c r="NCG897" s="156"/>
      <c r="NCH897" s="156"/>
      <c r="NCI897" s="156"/>
      <c r="NCJ897" s="156"/>
      <c r="NCK897" s="156"/>
      <c r="NCL897" s="156"/>
      <c r="NCM897" s="156"/>
      <c r="NCN897" s="156"/>
      <c r="NCO897" s="156"/>
      <c r="NCP897" s="156"/>
      <c r="NCQ897" s="156"/>
      <c r="NCR897" s="156"/>
      <c r="NCS897" s="156"/>
      <c r="NCT897" s="156"/>
      <c r="NCU897" s="156"/>
      <c r="NCV897" s="156"/>
      <c r="NCW897" s="156"/>
      <c r="NCX897" s="156"/>
      <c r="NCY897" s="156"/>
      <c r="NCZ897" s="156"/>
      <c r="NDA897" s="156"/>
      <c r="NDB897" s="156"/>
      <c r="NDC897" s="156"/>
      <c r="NDD897" s="156"/>
      <c r="NDE897" s="156"/>
      <c r="NDF897" s="156"/>
      <c r="NDG897" s="156"/>
      <c r="NDH897" s="156"/>
      <c r="NDI897" s="156"/>
      <c r="NDJ897" s="156"/>
      <c r="NDK897" s="156"/>
      <c r="NDL897" s="156"/>
      <c r="NDM897" s="156"/>
      <c r="NDN897" s="156"/>
      <c r="NDO897" s="156"/>
      <c r="NDP897" s="156"/>
      <c r="NDQ897" s="156"/>
      <c r="NDR897" s="156"/>
      <c r="NDS897" s="156"/>
      <c r="NDT897" s="156"/>
      <c r="NDU897" s="156"/>
      <c r="NDV897" s="156"/>
      <c r="NDW897" s="156"/>
      <c r="NDX897" s="156"/>
      <c r="NDY897" s="156"/>
      <c r="NDZ897" s="156"/>
      <c r="NEA897" s="156"/>
      <c r="NEB897" s="156"/>
      <c r="NEC897" s="156"/>
      <c r="NED897" s="156"/>
      <c r="NEE897" s="156"/>
      <c r="NEF897" s="156"/>
      <c r="NEG897" s="156"/>
      <c r="NEH897" s="156"/>
      <c r="NEI897" s="156"/>
      <c r="NEJ897" s="156"/>
      <c r="NEK897" s="156"/>
      <c r="NEL897" s="156"/>
      <c r="NEM897" s="156"/>
      <c r="NEN897" s="156"/>
      <c r="NEO897" s="156"/>
      <c r="NEP897" s="156"/>
      <c r="NEQ897" s="156"/>
      <c r="NER897" s="156"/>
      <c r="NES897" s="156"/>
      <c r="NET897" s="156"/>
      <c r="NEU897" s="156"/>
      <c r="NEV897" s="156"/>
      <c r="NEW897" s="156"/>
      <c r="NEX897" s="156"/>
      <c r="NEY897" s="156"/>
      <c r="NEZ897" s="156"/>
      <c r="NFA897" s="156"/>
      <c r="NFB897" s="156"/>
      <c r="NFC897" s="156"/>
      <c r="NFD897" s="156"/>
      <c r="NFE897" s="156"/>
      <c r="NFF897" s="156"/>
      <c r="NFG897" s="156"/>
      <c r="NFH897" s="156"/>
      <c r="NFI897" s="156"/>
      <c r="NFJ897" s="156"/>
      <c r="NFK897" s="156"/>
      <c r="NFL897" s="156"/>
      <c r="NFM897" s="156"/>
      <c r="NFN897" s="156"/>
      <c r="NFO897" s="156"/>
      <c r="NFP897" s="156"/>
      <c r="NFQ897" s="156"/>
      <c r="NFR897" s="156"/>
      <c r="NFS897" s="156"/>
      <c r="NFT897" s="156"/>
      <c r="NFU897" s="156"/>
      <c r="NFV897" s="156"/>
      <c r="NFW897" s="156"/>
      <c r="NFX897" s="156"/>
      <c r="NFY897" s="156"/>
      <c r="NFZ897" s="156"/>
      <c r="NGA897" s="156"/>
      <c r="NGB897" s="156"/>
      <c r="NGC897" s="156"/>
      <c r="NGD897" s="156"/>
      <c r="NGE897" s="156"/>
      <c r="NGF897" s="156"/>
      <c r="NGG897" s="156"/>
      <c r="NGH897" s="156"/>
      <c r="NGI897" s="156"/>
      <c r="NGJ897" s="156"/>
      <c r="NGK897" s="156"/>
      <c r="NGL897" s="156"/>
      <c r="NGM897" s="156"/>
      <c r="NGN897" s="156"/>
      <c r="NGO897" s="156"/>
      <c r="NGP897" s="156"/>
      <c r="NGQ897" s="156"/>
      <c r="NGR897" s="156"/>
      <c r="NGS897" s="156"/>
      <c r="NGT897" s="156"/>
      <c r="NGU897" s="156"/>
      <c r="NGV897" s="156"/>
      <c r="NGW897" s="156"/>
      <c r="NGX897" s="156"/>
      <c r="NGY897" s="156"/>
      <c r="NGZ897" s="156"/>
      <c r="NHA897" s="156"/>
      <c r="NHB897" s="156"/>
      <c r="NHC897" s="156"/>
      <c r="NHD897" s="156"/>
      <c r="NHE897" s="156"/>
      <c r="NHF897" s="156"/>
      <c r="NHG897" s="156"/>
      <c r="NHH897" s="156"/>
      <c r="NHI897" s="156"/>
      <c r="NHJ897" s="156"/>
      <c r="NHK897" s="156"/>
      <c r="NHL897" s="156"/>
      <c r="NHM897" s="156"/>
      <c r="NHN897" s="156"/>
      <c r="NHO897" s="156"/>
      <c r="NHP897" s="156"/>
      <c r="NHQ897" s="156"/>
      <c r="NHR897" s="156"/>
      <c r="NHS897" s="156"/>
      <c r="NHT897" s="156"/>
      <c r="NHU897" s="156"/>
      <c r="NHV897" s="156"/>
      <c r="NHW897" s="156"/>
      <c r="NHX897" s="156"/>
      <c r="NHY897" s="156"/>
      <c r="NHZ897" s="156"/>
      <c r="NIA897" s="156"/>
      <c r="NIB897" s="156"/>
      <c r="NIC897" s="156"/>
      <c r="NID897" s="156"/>
      <c r="NIE897" s="156"/>
      <c r="NIF897" s="156"/>
      <c r="NIG897" s="156"/>
      <c r="NIH897" s="156"/>
      <c r="NII897" s="156"/>
      <c r="NIJ897" s="156"/>
      <c r="NIK897" s="156"/>
      <c r="NIL897" s="156"/>
      <c r="NIM897" s="156"/>
      <c r="NIN897" s="156"/>
      <c r="NIO897" s="156"/>
      <c r="NIP897" s="156"/>
      <c r="NIQ897" s="156"/>
      <c r="NIR897" s="156"/>
      <c r="NIS897" s="156"/>
      <c r="NIT897" s="156"/>
      <c r="NIU897" s="156"/>
      <c r="NIV897" s="156"/>
      <c r="NIW897" s="156"/>
      <c r="NIX897" s="156"/>
      <c r="NIY897" s="156"/>
      <c r="NIZ897" s="156"/>
      <c r="NJA897" s="156"/>
      <c r="NJB897" s="156"/>
      <c r="NJC897" s="156"/>
      <c r="NJD897" s="156"/>
      <c r="NJE897" s="156"/>
      <c r="NJF897" s="156"/>
      <c r="NJG897" s="156"/>
      <c r="NJH897" s="156"/>
      <c r="NJI897" s="156"/>
      <c r="NJJ897" s="156"/>
      <c r="NJK897" s="156"/>
      <c r="NJL897" s="156"/>
      <c r="NJM897" s="156"/>
      <c r="NJN897" s="156"/>
      <c r="NJO897" s="156"/>
      <c r="NJP897" s="156"/>
      <c r="NJQ897" s="156"/>
      <c r="NJR897" s="156"/>
      <c r="NJS897" s="156"/>
      <c r="NJT897" s="156"/>
      <c r="NJU897" s="156"/>
      <c r="NJV897" s="156"/>
      <c r="NJW897" s="156"/>
      <c r="NJX897" s="156"/>
      <c r="NJY897" s="156"/>
      <c r="NJZ897" s="156"/>
      <c r="NKA897" s="156"/>
      <c r="NKB897" s="156"/>
      <c r="NKC897" s="156"/>
      <c r="NKD897" s="156"/>
      <c r="NKE897" s="156"/>
      <c r="NKF897" s="156"/>
      <c r="NKG897" s="156"/>
      <c r="NKH897" s="156"/>
      <c r="NKI897" s="156"/>
      <c r="NKJ897" s="156"/>
      <c r="NKK897" s="156"/>
      <c r="NKL897" s="156"/>
      <c r="NKM897" s="156"/>
      <c r="NKN897" s="156"/>
      <c r="NKO897" s="156"/>
      <c r="NKP897" s="156"/>
      <c r="NKQ897" s="156"/>
      <c r="NKR897" s="156"/>
      <c r="NKS897" s="156"/>
      <c r="NKT897" s="156"/>
      <c r="NKU897" s="156"/>
      <c r="NKV897" s="156"/>
      <c r="NKW897" s="156"/>
      <c r="NKX897" s="156"/>
      <c r="NKY897" s="156"/>
      <c r="NKZ897" s="156"/>
      <c r="NLA897" s="156"/>
      <c r="NLB897" s="156"/>
      <c r="NLC897" s="156"/>
      <c r="NLD897" s="156"/>
      <c r="NLE897" s="156"/>
      <c r="NLF897" s="156"/>
      <c r="NLG897" s="156"/>
      <c r="NLH897" s="156"/>
      <c r="NLI897" s="156"/>
      <c r="NLJ897" s="156"/>
      <c r="NLK897" s="156"/>
      <c r="NLL897" s="156"/>
      <c r="NLM897" s="156"/>
      <c r="NLN897" s="156"/>
      <c r="NLO897" s="156"/>
      <c r="NLP897" s="156"/>
      <c r="NLQ897" s="156"/>
      <c r="NLR897" s="156"/>
      <c r="NLS897" s="156"/>
      <c r="NLT897" s="156"/>
      <c r="NLU897" s="156"/>
      <c r="NLV897" s="156"/>
      <c r="NLW897" s="156"/>
      <c r="NLX897" s="156"/>
      <c r="NLY897" s="156"/>
      <c r="NLZ897" s="156"/>
      <c r="NMA897" s="156"/>
      <c r="NMB897" s="156"/>
      <c r="NMC897" s="156"/>
      <c r="NMD897" s="156"/>
      <c r="NME897" s="156"/>
      <c r="NMF897" s="156"/>
      <c r="NMG897" s="156"/>
      <c r="NMH897" s="156"/>
      <c r="NMI897" s="156"/>
      <c r="NMJ897" s="156"/>
      <c r="NMK897" s="156"/>
      <c r="NML897" s="156"/>
      <c r="NMM897" s="156"/>
      <c r="NMN897" s="156"/>
      <c r="NMO897" s="156"/>
      <c r="NMP897" s="156"/>
      <c r="NMQ897" s="156"/>
      <c r="NMR897" s="156"/>
      <c r="NMS897" s="156"/>
      <c r="NMT897" s="156"/>
      <c r="NMU897" s="156"/>
      <c r="NMV897" s="156"/>
      <c r="NMW897" s="156"/>
      <c r="NMX897" s="156"/>
      <c r="NMY897" s="156"/>
      <c r="NMZ897" s="156"/>
      <c r="NNA897" s="156"/>
      <c r="NNB897" s="156"/>
      <c r="NNC897" s="156"/>
      <c r="NND897" s="156"/>
      <c r="NNE897" s="156"/>
      <c r="NNF897" s="156"/>
      <c r="NNG897" s="156"/>
      <c r="NNH897" s="156"/>
      <c r="NNI897" s="156"/>
      <c r="NNJ897" s="156"/>
      <c r="NNK897" s="156"/>
      <c r="NNL897" s="156"/>
      <c r="NNM897" s="156"/>
      <c r="NNN897" s="156"/>
      <c r="NNO897" s="156"/>
      <c r="NNP897" s="156"/>
      <c r="NNQ897" s="156"/>
      <c r="NNR897" s="156"/>
      <c r="NNS897" s="156"/>
      <c r="NNT897" s="156"/>
      <c r="NNU897" s="156"/>
      <c r="NNV897" s="156"/>
      <c r="NNW897" s="156"/>
      <c r="NNX897" s="156"/>
      <c r="NNY897" s="156"/>
      <c r="NNZ897" s="156"/>
      <c r="NOA897" s="156"/>
      <c r="NOB897" s="156"/>
      <c r="NOC897" s="156"/>
      <c r="NOD897" s="156"/>
      <c r="NOE897" s="156"/>
      <c r="NOF897" s="156"/>
      <c r="NOG897" s="156"/>
      <c r="NOH897" s="156"/>
      <c r="NOI897" s="156"/>
      <c r="NOJ897" s="156"/>
      <c r="NOK897" s="156"/>
      <c r="NOL897" s="156"/>
      <c r="NOM897" s="156"/>
      <c r="NON897" s="156"/>
      <c r="NOO897" s="156"/>
      <c r="NOP897" s="156"/>
      <c r="NOQ897" s="156"/>
      <c r="NOR897" s="156"/>
      <c r="NOS897" s="156"/>
      <c r="NOT897" s="156"/>
      <c r="NOU897" s="156"/>
      <c r="NOV897" s="156"/>
      <c r="NOW897" s="156"/>
      <c r="NOX897" s="156"/>
      <c r="NOY897" s="156"/>
      <c r="NOZ897" s="156"/>
      <c r="NPA897" s="156"/>
      <c r="NPB897" s="156"/>
      <c r="NPC897" s="156"/>
      <c r="NPD897" s="156"/>
      <c r="NPE897" s="156"/>
      <c r="NPF897" s="156"/>
      <c r="NPG897" s="156"/>
      <c r="NPH897" s="156"/>
      <c r="NPI897" s="156"/>
      <c r="NPJ897" s="156"/>
      <c r="NPK897" s="156"/>
      <c r="NPL897" s="156"/>
      <c r="NPM897" s="156"/>
      <c r="NPN897" s="156"/>
      <c r="NPO897" s="156"/>
      <c r="NPP897" s="156"/>
      <c r="NPQ897" s="156"/>
      <c r="NPR897" s="156"/>
      <c r="NPS897" s="156"/>
      <c r="NPT897" s="156"/>
      <c r="NPU897" s="156"/>
      <c r="NPV897" s="156"/>
      <c r="NPW897" s="156"/>
      <c r="NPX897" s="156"/>
      <c r="NPY897" s="156"/>
      <c r="NPZ897" s="156"/>
      <c r="NQA897" s="156"/>
      <c r="NQB897" s="156"/>
      <c r="NQC897" s="156"/>
      <c r="NQD897" s="156"/>
      <c r="NQE897" s="156"/>
      <c r="NQF897" s="156"/>
      <c r="NQG897" s="156"/>
      <c r="NQH897" s="156"/>
      <c r="NQI897" s="156"/>
      <c r="NQJ897" s="156"/>
      <c r="NQK897" s="156"/>
      <c r="NQL897" s="156"/>
      <c r="NQM897" s="156"/>
      <c r="NQN897" s="156"/>
      <c r="NQO897" s="156"/>
      <c r="NQP897" s="156"/>
      <c r="NQQ897" s="156"/>
      <c r="NQR897" s="156"/>
      <c r="NQS897" s="156"/>
      <c r="NQT897" s="156"/>
      <c r="NQU897" s="156"/>
      <c r="NQV897" s="156"/>
      <c r="NQW897" s="156"/>
      <c r="NQX897" s="156"/>
      <c r="NQY897" s="156"/>
      <c r="NQZ897" s="156"/>
      <c r="NRA897" s="156"/>
      <c r="NRB897" s="156"/>
      <c r="NRC897" s="156"/>
      <c r="NRD897" s="156"/>
      <c r="NRE897" s="156"/>
      <c r="NRF897" s="156"/>
      <c r="NRG897" s="156"/>
      <c r="NRH897" s="156"/>
      <c r="NRI897" s="156"/>
      <c r="NRJ897" s="156"/>
      <c r="NRK897" s="156"/>
      <c r="NRL897" s="156"/>
      <c r="NRM897" s="156"/>
      <c r="NRN897" s="156"/>
      <c r="NRO897" s="156"/>
      <c r="NRP897" s="156"/>
      <c r="NRQ897" s="156"/>
      <c r="NRR897" s="156"/>
      <c r="NRS897" s="156"/>
      <c r="NRT897" s="156"/>
      <c r="NRU897" s="156"/>
      <c r="NRV897" s="156"/>
      <c r="NRW897" s="156"/>
      <c r="NRX897" s="156"/>
      <c r="NRY897" s="156"/>
      <c r="NRZ897" s="156"/>
      <c r="NSA897" s="156"/>
      <c r="NSB897" s="156"/>
      <c r="NSC897" s="156"/>
      <c r="NSD897" s="156"/>
      <c r="NSE897" s="156"/>
      <c r="NSF897" s="156"/>
      <c r="NSG897" s="156"/>
      <c r="NSH897" s="156"/>
      <c r="NSI897" s="156"/>
      <c r="NSJ897" s="156"/>
      <c r="NSK897" s="156"/>
      <c r="NSL897" s="156"/>
      <c r="NSM897" s="156"/>
      <c r="NSN897" s="156"/>
      <c r="NSO897" s="156"/>
      <c r="NSP897" s="156"/>
      <c r="NSQ897" s="156"/>
      <c r="NSR897" s="156"/>
      <c r="NSS897" s="156"/>
      <c r="NST897" s="156"/>
      <c r="NSU897" s="156"/>
      <c r="NSV897" s="156"/>
      <c r="NSW897" s="156"/>
      <c r="NSX897" s="156"/>
      <c r="NSY897" s="156"/>
      <c r="NSZ897" s="156"/>
      <c r="NTA897" s="156"/>
      <c r="NTB897" s="156"/>
      <c r="NTC897" s="156"/>
      <c r="NTD897" s="156"/>
      <c r="NTE897" s="156"/>
      <c r="NTF897" s="156"/>
      <c r="NTG897" s="156"/>
      <c r="NTH897" s="156"/>
      <c r="NTI897" s="156"/>
      <c r="NTJ897" s="156"/>
      <c r="NTK897" s="156"/>
      <c r="NTL897" s="156"/>
      <c r="NTM897" s="156"/>
      <c r="NTN897" s="156"/>
      <c r="NTO897" s="156"/>
      <c r="NTP897" s="156"/>
      <c r="NTQ897" s="156"/>
      <c r="NTR897" s="156"/>
      <c r="NTS897" s="156"/>
      <c r="NTT897" s="156"/>
      <c r="NTU897" s="156"/>
      <c r="NTV897" s="156"/>
      <c r="NTW897" s="156"/>
      <c r="NTX897" s="156"/>
      <c r="NTY897" s="156"/>
      <c r="NTZ897" s="156"/>
      <c r="NUA897" s="156"/>
      <c r="NUB897" s="156"/>
      <c r="NUC897" s="156"/>
      <c r="NUD897" s="156"/>
      <c r="NUE897" s="156"/>
      <c r="NUF897" s="156"/>
      <c r="NUG897" s="156"/>
      <c r="NUH897" s="156"/>
      <c r="NUI897" s="156"/>
      <c r="NUJ897" s="156"/>
      <c r="NUK897" s="156"/>
      <c r="NUL897" s="156"/>
      <c r="NUM897" s="156"/>
      <c r="NUN897" s="156"/>
      <c r="NUO897" s="156"/>
      <c r="NUP897" s="156"/>
      <c r="NUQ897" s="156"/>
      <c r="NUR897" s="156"/>
      <c r="NUS897" s="156"/>
      <c r="NUT897" s="156"/>
      <c r="NUU897" s="156"/>
      <c r="NUV897" s="156"/>
      <c r="NUW897" s="156"/>
      <c r="NUX897" s="156"/>
      <c r="NUY897" s="156"/>
      <c r="NUZ897" s="156"/>
      <c r="NVA897" s="156"/>
      <c r="NVB897" s="156"/>
      <c r="NVC897" s="156"/>
      <c r="NVD897" s="156"/>
      <c r="NVE897" s="156"/>
      <c r="NVF897" s="156"/>
      <c r="NVG897" s="156"/>
      <c r="NVH897" s="156"/>
      <c r="NVI897" s="156"/>
      <c r="NVJ897" s="156"/>
      <c r="NVK897" s="156"/>
      <c r="NVL897" s="156"/>
      <c r="NVM897" s="156"/>
      <c r="NVN897" s="156"/>
      <c r="NVO897" s="156"/>
      <c r="NVP897" s="156"/>
      <c r="NVQ897" s="156"/>
      <c r="NVR897" s="156"/>
      <c r="NVS897" s="156"/>
      <c r="NVT897" s="156"/>
      <c r="NVU897" s="156"/>
      <c r="NVV897" s="156"/>
      <c r="NVW897" s="156"/>
      <c r="NVX897" s="156"/>
      <c r="NVY897" s="156"/>
      <c r="NVZ897" s="156"/>
      <c r="NWA897" s="156"/>
      <c r="NWB897" s="156"/>
      <c r="NWC897" s="156"/>
      <c r="NWD897" s="156"/>
      <c r="NWE897" s="156"/>
      <c r="NWF897" s="156"/>
      <c r="NWG897" s="156"/>
      <c r="NWH897" s="156"/>
      <c r="NWI897" s="156"/>
      <c r="NWJ897" s="156"/>
      <c r="NWK897" s="156"/>
      <c r="NWL897" s="156"/>
      <c r="NWM897" s="156"/>
      <c r="NWN897" s="156"/>
      <c r="NWO897" s="156"/>
      <c r="NWP897" s="156"/>
      <c r="NWQ897" s="156"/>
      <c r="NWR897" s="156"/>
      <c r="NWS897" s="156"/>
      <c r="NWT897" s="156"/>
      <c r="NWU897" s="156"/>
      <c r="NWV897" s="156"/>
      <c r="NWW897" s="156"/>
      <c r="NWX897" s="156"/>
      <c r="NWY897" s="156"/>
      <c r="NWZ897" s="156"/>
      <c r="NXA897" s="156"/>
      <c r="NXB897" s="156"/>
      <c r="NXC897" s="156"/>
      <c r="NXD897" s="156"/>
      <c r="NXE897" s="156"/>
      <c r="NXF897" s="156"/>
      <c r="NXG897" s="156"/>
      <c r="NXH897" s="156"/>
      <c r="NXI897" s="156"/>
      <c r="NXJ897" s="156"/>
      <c r="NXK897" s="156"/>
      <c r="NXL897" s="156"/>
      <c r="NXM897" s="156"/>
      <c r="NXN897" s="156"/>
      <c r="NXO897" s="156"/>
      <c r="NXP897" s="156"/>
      <c r="NXQ897" s="156"/>
      <c r="NXR897" s="156"/>
      <c r="NXS897" s="156"/>
      <c r="NXT897" s="156"/>
      <c r="NXU897" s="156"/>
      <c r="NXV897" s="156"/>
      <c r="NXW897" s="156"/>
      <c r="NXX897" s="156"/>
      <c r="NXY897" s="156"/>
      <c r="NXZ897" s="156"/>
      <c r="NYA897" s="156"/>
      <c r="NYB897" s="156"/>
      <c r="NYC897" s="156"/>
      <c r="NYD897" s="156"/>
      <c r="NYE897" s="156"/>
      <c r="NYF897" s="156"/>
      <c r="NYG897" s="156"/>
      <c r="NYH897" s="156"/>
      <c r="NYI897" s="156"/>
      <c r="NYJ897" s="156"/>
      <c r="NYK897" s="156"/>
      <c r="NYL897" s="156"/>
      <c r="NYM897" s="156"/>
      <c r="NYN897" s="156"/>
      <c r="NYO897" s="156"/>
      <c r="NYP897" s="156"/>
      <c r="NYQ897" s="156"/>
      <c r="NYR897" s="156"/>
      <c r="NYS897" s="156"/>
      <c r="NYT897" s="156"/>
      <c r="NYU897" s="156"/>
      <c r="NYV897" s="156"/>
      <c r="NYW897" s="156"/>
      <c r="NYX897" s="156"/>
      <c r="NYY897" s="156"/>
      <c r="NYZ897" s="156"/>
      <c r="NZA897" s="156"/>
      <c r="NZB897" s="156"/>
      <c r="NZC897" s="156"/>
      <c r="NZD897" s="156"/>
      <c r="NZE897" s="156"/>
      <c r="NZF897" s="156"/>
      <c r="NZG897" s="156"/>
      <c r="NZH897" s="156"/>
      <c r="NZI897" s="156"/>
      <c r="NZJ897" s="156"/>
      <c r="NZK897" s="156"/>
      <c r="NZL897" s="156"/>
      <c r="NZM897" s="156"/>
      <c r="NZN897" s="156"/>
      <c r="NZO897" s="156"/>
      <c r="NZP897" s="156"/>
      <c r="NZQ897" s="156"/>
      <c r="NZR897" s="156"/>
      <c r="NZS897" s="156"/>
      <c r="NZT897" s="156"/>
      <c r="NZU897" s="156"/>
      <c r="NZV897" s="156"/>
      <c r="NZW897" s="156"/>
      <c r="NZX897" s="156"/>
      <c r="NZY897" s="156"/>
      <c r="NZZ897" s="156"/>
      <c r="OAA897" s="156"/>
      <c r="OAB897" s="156"/>
      <c r="OAC897" s="156"/>
      <c r="OAD897" s="156"/>
      <c r="OAE897" s="156"/>
      <c r="OAF897" s="156"/>
      <c r="OAG897" s="156"/>
      <c r="OAH897" s="156"/>
      <c r="OAI897" s="156"/>
      <c r="OAJ897" s="156"/>
      <c r="OAK897" s="156"/>
      <c r="OAL897" s="156"/>
      <c r="OAM897" s="156"/>
      <c r="OAN897" s="156"/>
      <c r="OAO897" s="156"/>
      <c r="OAP897" s="156"/>
      <c r="OAQ897" s="156"/>
      <c r="OAR897" s="156"/>
      <c r="OAS897" s="156"/>
      <c r="OAT897" s="156"/>
      <c r="OAU897" s="156"/>
      <c r="OAV897" s="156"/>
      <c r="OAW897" s="156"/>
      <c r="OAX897" s="156"/>
      <c r="OAY897" s="156"/>
      <c r="OAZ897" s="156"/>
      <c r="OBA897" s="156"/>
      <c r="OBB897" s="156"/>
      <c r="OBC897" s="156"/>
      <c r="OBD897" s="156"/>
      <c r="OBE897" s="156"/>
      <c r="OBF897" s="156"/>
      <c r="OBG897" s="156"/>
      <c r="OBH897" s="156"/>
      <c r="OBI897" s="156"/>
      <c r="OBJ897" s="156"/>
      <c r="OBK897" s="156"/>
      <c r="OBL897" s="156"/>
      <c r="OBM897" s="156"/>
      <c r="OBN897" s="156"/>
      <c r="OBO897" s="156"/>
      <c r="OBP897" s="156"/>
      <c r="OBQ897" s="156"/>
      <c r="OBR897" s="156"/>
      <c r="OBS897" s="156"/>
      <c r="OBT897" s="156"/>
      <c r="OBU897" s="156"/>
      <c r="OBV897" s="156"/>
      <c r="OBW897" s="156"/>
      <c r="OBX897" s="156"/>
      <c r="OBY897" s="156"/>
      <c r="OBZ897" s="156"/>
      <c r="OCA897" s="156"/>
      <c r="OCB897" s="156"/>
      <c r="OCC897" s="156"/>
      <c r="OCD897" s="156"/>
      <c r="OCE897" s="156"/>
      <c r="OCF897" s="156"/>
      <c r="OCG897" s="156"/>
      <c r="OCH897" s="156"/>
      <c r="OCI897" s="156"/>
      <c r="OCJ897" s="156"/>
      <c r="OCK897" s="156"/>
      <c r="OCL897" s="156"/>
      <c r="OCM897" s="156"/>
      <c r="OCN897" s="156"/>
      <c r="OCO897" s="156"/>
      <c r="OCP897" s="156"/>
      <c r="OCQ897" s="156"/>
      <c r="OCR897" s="156"/>
      <c r="OCS897" s="156"/>
      <c r="OCT897" s="156"/>
      <c r="OCU897" s="156"/>
      <c r="OCV897" s="156"/>
      <c r="OCW897" s="156"/>
      <c r="OCX897" s="156"/>
      <c r="OCY897" s="156"/>
      <c r="OCZ897" s="156"/>
      <c r="ODA897" s="156"/>
      <c r="ODB897" s="156"/>
      <c r="ODC897" s="156"/>
      <c r="ODD897" s="156"/>
      <c r="ODE897" s="156"/>
      <c r="ODF897" s="156"/>
      <c r="ODG897" s="156"/>
      <c r="ODH897" s="156"/>
      <c r="ODI897" s="156"/>
      <c r="ODJ897" s="156"/>
      <c r="ODK897" s="156"/>
      <c r="ODL897" s="156"/>
      <c r="ODM897" s="156"/>
      <c r="ODN897" s="156"/>
      <c r="ODO897" s="156"/>
      <c r="ODP897" s="156"/>
      <c r="ODQ897" s="156"/>
      <c r="ODR897" s="156"/>
      <c r="ODS897" s="156"/>
      <c r="ODT897" s="156"/>
      <c r="ODU897" s="156"/>
      <c r="ODV897" s="156"/>
      <c r="ODW897" s="156"/>
      <c r="ODX897" s="156"/>
      <c r="ODY897" s="156"/>
      <c r="ODZ897" s="156"/>
      <c r="OEA897" s="156"/>
      <c r="OEB897" s="156"/>
      <c r="OEC897" s="156"/>
      <c r="OED897" s="156"/>
      <c r="OEE897" s="156"/>
      <c r="OEF897" s="156"/>
      <c r="OEG897" s="156"/>
      <c r="OEH897" s="156"/>
      <c r="OEI897" s="156"/>
      <c r="OEJ897" s="156"/>
      <c r="OEK897" s="156"/>
      <c r="OEL897" s="156"/>
      <c r="OEM897" s="156"/>
      <c r="OEN897" s="156"/>
      <c r="OEO897" s="156"/>
      <c r="OEP897" s="156"/>
      <c r="OEQ897" s="156"/>
      <c r="OER897" s="156"/>
      <c r="OES897" s="156"/>
      <c r="OET897" s="156"/>
      <c r="OEU897" s="156"/>
      <c r="OEV897" s="156"/>
      <c r="OEW897" s="156"/>
      <c r="OEX897" s="156"/>
      <c r="OEY897" s="156"/>
      <c r="OEZ897" s="156"/>
      <c r="OFA897" s="156"/>
      <c r="OFB897" s="156"/>
      <c r="OFC897" s="156"/>
      <c r="OFD897" s="156"/>
      <c r="OFE897" s="156"/>
      <c r="OFF897" s="156"/>
      <c r="OFG897" s="156"/>
      <c r="OFH897" s="156"/>
      <c r="OFI897" s="156"/>
      <c r="OFJ897" s="156"/>
      <c r="OFK897" s="156"/>
      <c r="OFL897" s="156"/>
      <c r="OFM897" s="156"/>
      <c r="OFN897" s="156"/>
      <c r="OFO897" s="156"/>
      <c r="OFP897" s="156"/>
      <c r="OFQ897" s="156"/>
      <c r="OFR897" s="156"/>
      <c r="OFS897" s="156"/>
      <c r="OFT897" s="156"/>
      <c r="OFU897" s="156"/>
      <c r="OFV897" s="156"/>
      <c r="OFW897" s="156"/>
      <c r="OFX897" s="156"/>
      <c r="OFY897" s="156"/>
      <c r="OFZ897" s="156"/>
      <c r="OGA897" s="156"/>
      <c r="OGB897" s="156"/>
      <c r="OGC897" s="156"/>
      <c r="OGD897" s="156"/>
      <c r="OGE897" s="156"/>
      <c r="OGF897" s="156"/>
      <c r="OGG897" s="156"/>
      <c r="OGH897" s="156"/>
      <c r="OGI897" s="156"/>
      <c r="OGJ897" s="156"/>
      <c r="OGK897" s="156"/>
      <c r="OGL897" s="156"/>
      <c r="OGM897" s="156"/>
      <c r="OGN897" s="156"/>
      <c r="OGO897" s="156"/>
      <c r="OGP897" s="156"/>
      <c r="OGQ897" s="156"/>
      <c r="OGR897" s="156"/>
      <c r="OGS897" s="156"/>
      <c r="OGT897" s="156"/>
      <c r="OGU897" s="156"/>
      <c r="OGV897" s="156"/>
      <c r="OGW897" s="156"/>
      <c r="OGX897" s="156"/>
      <c r="OGY897" s="156"/>
      <c r="OGZ897" s="156"/>
      <c r="OHA897" s="156"/>
      <c r="OHB897" s="156"/>
      <c r="OHC897" s="156"/>
      <c r="OHD897" s="156"/>
      <c r="OHE897" s="156"/>
      <c r="OHF897" s="156"/>
      <c r="OHG897" s="156"/>
      <c r="OHH897" s="156"/>
      <c r="OHI897" s="156"/>
      <c r="OHJ897" s="156"/>
      <c r="OHK897" s="156"/>
      <c r="OHL897" s="156"/>
      <c r="OHM897" s="156"/>
      <c r="OHN897" s="156"/>
      <c r="OHO897" s="156"/>
      <c r="OHP897" s="156"/>
      <c r="OHQ897" s="156"/>
      <c r="OHR897" s="156"/>
      <c r="OHS897" s="156"/>
      <c r="OHT897" s="156"/>
      <c r="OHU897" s="156"/>
      <c r="OHV897" s="156"/>
      <c r="OHW897" s="156"/>
      <c r="OHX897" s="156"/>
      <c r="OHY897" s="156"/>
      <c r="OHZ897" s="156"/>
      <c r="OIA897" s="156"/>
      <c r="OIB897" s="156"/>
      <c r="OIC897" s="156"/>
      <c r="OID897" s="156"/>
      <c r="OIE897" s="156"/>
      <c r="OIF897" s="156"/>
      <c r="OIG897" s="156"/>
      <c r="OIH897" s="156"/>
      <c r="OII897" s="156"/>
      <c r="OIJ897" s="156"/>
      <c r="OIK897" s="156"/>
      <c r="OIL897" s="156"/>
      <c r="OIM897" s="156"/>
      <c r="OIN897" s="156"/>
      <c r="OIO897" s="156"/>
      <c r="OIP897" s="156"/>
      <c r="OIQ897" s="156"/>
      <c r="OIR897" s="156"/>
      <c r="OIS897" s="156"/>
      <c r="OIT897" s="156"/>
      <c r="OIU897" s="156"/>
      <c r="OIV897" s="156"/>
      <c r="OIW897" s="156"/>
      <c r="OIX897" s="156"/>
      <c r="OIY897" s="156"/>
      <c r="OIZ897" s="156"/>
      <c r="OJA897" s="156"/>
      <c r="OJB897" s="156"/>
      <c r="OJC897" s="156"/>
      <c r="OJD897" s="156"/>
      <c r="OJE897" s="156"/>
      <c r="OJF897" s="156"/>
      <c r="OJG897" s="156"/>
      <c r="OJH897" s="156"/>
      <c r="OJI897" s="156"/>
      <c r="OJJ897" s="156"/>
      <c r="OJK897" s="156"/>
      <c r="OJL897" s="156"/>
      <c r="OJM897" s="156"/>
      <c r="OJN897" s="156"/>
      <c r="OJO897" s="156"/>
      <c r="OJP897" s="156"/>
      <c r="OJQ897" s="156"/>
      <c r="OJR897" s="156"/>
      <c r="OJS897" s="156"/>
      <c r="OJT897" s="156"/>
      <c r="OJU897" s="156"/>
      <c r="OJV897" s="156"/>
      <c r="OJW897" s="156"/>
      <c r="OJX897" s="156"/>
      <c r="OJY897" s="156"/>
      <c r="OJZ897" s="156"/>
      <c r="OKA897" s="156"/>
      <c r="OKB897" s="156"/>
      <c r="OKC897" s="156"/>
      <c r="OKD897" s="156"/>
      <c r="OKE897" s="156"/>
      <c r="OKF897" s="156"/>
      <c r="OKG897" s="156"/>
      <c r="OKH897" s="156"/>
      <c r="OKI897" s="156"/>
      <c r="OKJ897" s="156"/>
      <c r="OKK897" s="156"/>
      <c r="OKL897" s="156"/>
      <c r="OKM897" s="156"/>
      <c r="OKN897" s="156"/>
      <c r="OKO897" s="156"/>
      <c r="OKP897" s="156"/>
      <c r="OKQ897" s="156"/>
      <c r="OKR897" s="156"/>
      <c r="OKS897" s="156"/>
      <c r="OKT897" s="156"/>
      <c r="OKU897" s="156"/>
      <c r="OKV897" s="156"/>
      <c r="OKW897" s="156"/>
      <c r="OKX897" s="156"/>
      <c r="OKY897" s="156"/>
      <c r="OKZ897" s="156"/>
      <c r="OLA897" s="156"/>
      <c r="OLB897" s="156"/>
      <c r="OLC897" s="156"/>
      <c r="OLD897" s="156"/>
      <c r="OLE897" s="156"/>
      <c r="OLF897" s="156"/>
      <c r="OLG897" s="156"/>
      <c r="OLH897" s="156"/>
      <c r="OLI897" s="156"/>
      <c r="OLJ897" s="156"/>
      <c r="OLK897" s="156"/>
      <c r="OLL897" s="156"/>
      <c r="OLM897" s="156"/>
      <c r="OLN897" s="156"/>
      <c r="OLO897" s="156"/>
      <c r="OLP897" s="156"/>
      <c r="OLQ897" s="156"/>
      <c r="OLR897" s="156"/>
      <c r="OLS897" s="156"/>
      <c r="OLT897" s="156"/>
      <c r="OLU897" s="156"/>
      <c r="OLV897" s="156"/>
      <c r="OLW897" s="156"/>
      <c r="OLX897" s="156"/>
      <c r="OLY897" s="156"/>
      <c r="OLZ897" s="156"/>
      <c r="OMA897" s="156"/>
      <c r="OMB897" s="156"/>
      <c r="OMC897" s="156"/>
      <c r="OMD897" s="156"/>
      <c r="OME897" s="156"/>
      <c r="OMF897" s="156"/>
      <c r="OMG897" s="156"/>
      <c r="OMH897" s="156"/>
      <c r="OMI897" s="156"/>
      <c r="OMJ897" s="156"/>
      <c r="OMK897" s="156"/>
      <c r="OML897" s="156"/>
      <c r="OMM897" s="156"/>
      <c r="OMN897" s="156"/>
      <c r="OMO897" s="156"/>
      <c r="OMP897" s="156"/>
      <c r="OMQ897" s="156"/>
      <c r="OMR897" s="156"/>
      <c r="OMS897" s="156"/>
      <c r="OMT897" s="156"/>
      <c r="OMU897" s="156"/>
      <c r="OMV897" s="156"/>
      <c r="OMW897" s="156"/>
      <c r="OMX897" s="156"/>
      <c r="OMY897" s="156"/>
      <c r="OMZ897" s="156"/>
      <c r="ONA897" s="156"/>
      <c r="ONB897" s="156"/>
      <c r="ONC897" s="156"/>
      <c r="OND897" s="156"/>
      <c r="ONE897" s="156"/>
      <c r="ONF897" s="156"/>
      <c r="ONG897" s="156"/>
      <c r="ONH897" s="156"/>
      <c r="ONI897" s="156"/>
      <c r="ONJ897" s="156"/>
      <c r="ONK897" s="156"/>
      <c r="ONL897" s="156"/>
      <c r="ONM897" s="156"/>
      <c r="ONN897" s="156"/>
      <c r="ONO897" s="156"/>
      <c r="ONP897" s="156"/>
      <c r="ONQ897" s="156"/>
      <c r="ONR897" s="156"/>
      <c r="ONS897" s="156"/>
      <c r="ONT897" s="156"/>
      <c r="ONU897" s="156"/>
      <c r="ONV897" s="156"/>
      <c r="ONW897" s="156"/>
      <c r="ONX897" s="156"/>
      <c r="ONY897" s="156"/>
      <c r="ONZ897" s="156"/>
      <c r="OOA897" s="156"/>
      <c r="OOB897" s="156"/>
      <c r="OOC897" s="156"/>
      <c r="OOD897" s="156"/>
      <c r="OOE897" s="156"/>
      <c r="OOF897" s="156"/>
      <c r="OOG897" s="156"/>
      <c r="OOH897" s="156"/>
      <c r="OOI897" s="156"/>
      <c r="OOJ897" s="156"/>
      <c r="OOK897" s="156"/>
      <c r="OOL897" s="156"/>
      <c r="OOM897" s="156"/>
      <c r="OON897" s="156"/>
      <c r="OOO897" s="156"/>
      <c r="OOP897" s="156"/>
      <c r="OOQ897" s="156"/>
      <c r="OOR897" s="156"/>
      <c r="OOS897" s="156"/>
      <c r="OOT897" s="156"/>
      <c r="OOU897" s="156"/>
      <c r="OOV897" s="156"/>
      <c r="OOW897" s="156"/>
      <c r="OOX897" s="156"/>
      <c r="OOY897" s="156"/>
      <c r="OOZ897" s="156"/>
      <c r="OPA897" s="156"/>
      <c r="OPB897" s="156"/>
      <c r="OPC897" s="156"/>
      <c r="OPD897" s="156"/>
      <c r="OPE897" s="156"/>
      <c r="OPF897" s="156"/>
      <c r="OPG897" s="156"/>
      <c r="OPH897" s="156"/>
      <c r="OPI897" s="156"/>
      <c r="OPJ897" s="156"/>
      <c r="OPK897" s="156"/>
      <c r="OPL897" s="156"/>
      <c r="OPM897" s="156"/>
      <c r="OPN897" s="156"/>
      <c r="OPO897" s="156"/>
      <c r="OPP897" s="156"/>
      <c r="OPQ897" s="156"/>
      <c r="OPR897" s="156"/>
      <c r="OPS897" s="156"/>
      <c r="OPT897" s="156"/>
      <c r="OPU897" s="156"/>
      <c r="OPV897" s="156"/>
      <c r="OPW897" s="156"/>
      <c r="OPX897" s="156"/>
      <c r="OPY897" s="156"/>
      <c r="OPZ897" s="156"/>
      <c r="OQA897" s="156"/>
      <c r="OQB897" s="156"/>
      <c r="OQC897" s="156"/>
      <c r="OQD897" s="156"/>
      <c r="OQE897" s="156"/>
      <c r="OQF897" s="156"/>
      <c r="OQG897" s="156"/>
      <c r="OQH897" s="156"/>
      <c r="OQI897" s="156"/>
      <c r="OQJ897" s="156"/>
      <c r="OQK897" s="156"/>
      <c r="OQL897" s="156"/>
      <c r="OQM897" s="156"/>
      <c r="OQN897" s="156"/>
      <c r="OQO897" s="156"/>
      <c r="OQP897" s="156"/>
      <c r="OQQ897" s="156"/>
      <c r="OQR897" s="156"/>
      <c r="OQS897" s="156"/>
      <c r="OQT897" s="156"/>
      <c r="OQU897" s="156"/>
      <c r="OQV897" s="156"/>
      <c r="OQW897" s="156"/>
      <c r="OQX897" s="156"/>
      <c r="OQY897" s="156"/>
      <c r="OQZ897" s="156"/>
      <c r="ORA897" s="156"/>
      <c r="ORB897" s="156"/>
      <c r="ORC897" s="156"/>
      <c r="ORD897" s="156"/>
      <c r="ORE897" s="156"/>
      <c r="ORF897" s="156"/>
      <c r="ORG897" s="156"/>
      <c r="ORH897" s="156"/>
      <c r="ORI897" s="156"/>
      <c r="ORJ897" s="156"/>
      <c r="ORK897" s="156"/>
      <c r="ORL897" s="156"/>
      <c r="ORM897" s="156"/>
      <c r="ORN897" s="156"/>
      <c r="ORO897" s="156"/>
      <c r="ORP897" s="156"/>
      <c r="ORQ897" s="156"/>
      <c r="ORR897" s="156"/>
      <c r="ORS897" s="156"/>
      <c r="ORT897" s="156"/>
      <c r="ORU897" s="156"/>
      <c r="ORV897" s="156"/>
      <c r="ORW897" s="156"/>
      <c r="ORX897" s="156"/>
      <c r="ORY897" s="156"/>
      <c r="ORZ897" s="156"/>
      <c r="OSA897" s="156"/>
      <c r="OSB897" s="156"/>
      <c r="OSC897" s="156"/>
      <c r="OSD897" s="156"/>
      <c r="OSE897" s="156"/>
      <c r="OSF897" s="156"/>
      <c r="OSG897" s="156"/>
      <c r="OSH897" s="156"/>
      <c r="OSI897" s="156"/>
      <c r="OSJ897" s="156"/>
      <c r="OSK897" s="156"/>
      <c r="OSL897" s="156"/>
      <c r="OSM897" s="156"/>
      <c r="OSN897" s="156"/>
      <c r="OSO897" s="156"/>
      <c r="OSP897" s="156"/>
      <c r="OSQ897" s="156"/>
      <c r="OSR897" s="156"/>
      <c r="OSS897" s="156"/>
      <c r="OST897" s="156"/>
      <c r="OSU897" s="156"/>
      <c r="OSV897" s="156"/>
      <c r="OSW897" s="156"/>
      <c r="OSX897" s="156"/>
      <c r="OSY897" s="156"/>
      <c r="OSZ897" s="156"/>
      <c r="OTA897" s="156"/>
      <c r="OTB897" s="156"/>
      <c r="OTC897" s="156"/>
      <c r="OTD897" s="156"/>
      <c r="OTE897" s="156"/>
      <c r="OTF897" s="156"/>
      <c r="OTG897" s="156"/>
      <c r="OTH897" s="156"/>
      <c r="OTI897" s="156"/>
      <c r="OTJ897" s="156"/>
      <c r="OTK897" s="156"/>
      <c r="OTL897" s="156"/>
      <c r="OTM897" s="156"/>
      <c r="OTN897" s="156"/>
      <c r="OTO897" s="156"/>
      <c r="OTP897" s="156"/>
      <c r="OTQ897" s="156"/>
      <c r="OTR897" s="156"/>
      <c r="OTS897" s="156"/>
      <c r="OTT897" s="156"/>
      <c r="OTU897" s="156"/>
      <c r="OTV897" s="156"/>
      <c r="OTW897" s="156"/>
      <c r="OTX897" s="156"/>
      <c r="OTY897" s="156"/>
      <c r="OTZ897" s="156"/>
      <c r="OUA897" s="156"/>
      <c r="OUB897" s="156"/>
      <c r="OUC897" s="156"/>
      <c r="OUD897" s="156"/>
      <c r="OUE897" s="156"/>
      <c r="OUF897" s="156"/>
      <c r="OUG897" s="156"/>
      <c r="OUH897" s="156"/>
      <c r="OUI897" s="156"/>
      <c r="OUJ897" s="156"/>
      <c r="OUK897" s="156"/>
      <c r="OUL897" s="156"/>
      <c r="OUM897" s="156"/>
      <c r="OUN897" s="156"/>
      <c r="OUO897" s="156"/>
      <c r="OUP897" s="156"/>
      <c r="OUQ897" s="156"/>
      <c r="OUR897" s="156"/>
      <c r="OUS897" s="156"/>
      <c r="OUT897" s="156"/>
      <c r="OUU897" s="156"/>
      <c r="OUV897" s="156"/>
      <c r="OUW897" s="156"/>
      <c r="OUX897" s="156"/>
      <c r="OUY897" s="156"/>
      <c r="OUZ897" s="156"/>
      <c r="OVA897" s="156"/>
      <c r="OVB897" s="156"/>
      <c r="OVC897" s="156"/>
      <c r="OVD897" s="156"/>
      <c r="OVE897" s="156"/>
      <c r="OVF897" s="156"/>
      <c r="OVG897" s="156"/>
      <c r="OVH897" s="156"/>
      <c r="OVI897" s="156"/>
      <c r="OVJ897" s="156"/>
      <c r="OVK897" s="156"/>
      <c r="OVL897" s="156"/>
      <c r="OVM897" s="156"/>
      <c r="OVN897" s="156"/>
      <c r="OVO897" s="156"/>
      <c r="OVP897" s="156"/>
      <c r="OVQ897" s="156"/>
      <c r="OVR897" s="156"/>
      <c r="OVS897" s="156"/>
      <c r="OVT897" s="156"/>
      <c r="OVU897" s="156"/>
      <c r="OVV897" s="156"/>
      <c r="OVW897" s="156"/>
      <c r="OVX897" s="156"/>
      <c r="OVY897" s="156"/>
      <c r="OVZ897" s="156"/>
      <c r="OWA897" s="156"/>
      <c r="OWB897" s="156"/>
      <c r="OWC897" s="156"/>
      <c r="OWD897" s="156"/>
      <c r="OWE897" s="156"/>
      <c r="OWF897" s="156"/>
      <c r="OWG897" s="156"/>
      <c r="OWH897" s="156"/>
      <c r="OWI897" s="156"/>
      <c r="OWJ897" s="156"/>
      <c r="OWK897" s="156"/>
      <c r="OWL897" s="156"/>
      <c r="OWM897" s="156"/>
      <c r="OWN897" s="156"/>
      <c r="OWO897" s="156"/>
      <c r="OWP897" s="156"/>
      <c r="OWQ897" s="156"/>
      <c r="OWR897" s="156"/>
      <c r="OWS897" s="156"/>
      <c r="OWT897" s="156"/>
      <c r="OWU897" s="156"/>
      <c r="OWV897" s="156"/>
      <c r="OWW897" s="156"/>
      <c r="OWX897" s="156"/>
      <c r="OWY897" s="156"/>
      <c r="OWZ897" s="156"/>
      <c r="OXA897" s="156"/>
      <c r="OXB897" s="156"/>
      <c r="OXC897" s="156"/>
      <c r="OXD897" s="156"/>
      <c r="OXE897" s="156"/>
      <c r="OXF897" s="156"/>
      <c r="OXG897" s="156"/>
      <c r="OXH897" s="156"/>
      <c r="OXI897" s="156"/>
      <c r="OXJ897" s="156"/>
      <c r="OXK897" s="156"/>
      <c r="OXL897" s="156"/>
      <c r="OXM897" s="156"/>
      <c r="OXN897" s="156"/>
      <c r="OXO897" s="156"/>
      <c r="OXP897" s="156"/>
      <c r="OXQ897" s="156"/>
      <c r="OXR897" s="156"/>
      <c r="OXS897" s="156"/>
      <c r="OXT897" s="156"/>
      <c r="OXU897" s="156"/>
      <c r="OXV897" s="156"/>
      <c r="OXW897" s="156"/>
      <c r="OXX897" s="156"/>
      <c r="OXY897" s="156"/>
      <c r="OXZ897" s="156"/>
      <c r="OYA897" s="156"/>
      <c r="OYB897" s="156"/>
      <c r="OYC897" s="156"/>
      <c r="OYD897" s="156"/>
      <c r="OYE897" s="156"/>
      <c r="OYF897" s="156"/>
      <c r="OYG897" s="156"/>
      <c r="OYH897" s="156"/>
      <c r="OYI897" s="156"/>
      <c r="OYJ897" s="156"/>
      <c r="OYK897" s="156"/>
      <c r="OYL897" s="156"/>
      <c r="OYM897" s="156"/>
      <c r="OYN897" s="156"/>
      <c r="OYO897" s="156"/>
      <c r="OYP897" s="156"/>
      <c r="OYQ897" s="156"/>
      <c r="OYR897" s="156"/>
      <c r="OYS897" s="156"/>
      <c r="OYT897" s="156"/>
      <c r="OYU897" s="156"/>
      <c r="OYV897" s="156"/>
      <c r="OYW897" s="156"/>
      <c r="OYX897" s="156"/>
      <c r="OYY897" s="156"/>
      <c r="OYZ897" s="156"/>
      <c r="OZA897" s="156"/>
      <c r="OZB897" s="156"/>
      <c r="OZC897" s="156"/>
      <c r="OZD897" s="156"/>
      <c r="OZE897" s="156"/>
      <c r="OZF897" s="156"/>
      <c r="OZG897" s="156"/>
      <c r="OZH897" s="156"/>
      <c r="OZI897" s="156"/>
      <c r="OZJ897" s="156"/>
      <c r="OZK897" s="156"/>
      <c r="OZL897" s="156"/>
      <c r="OZM897" s="156"/>
      <c r="OZN897" s="156"/>
      <c r="OZO897" s="156"/>
      <c r="OZP897" s="156"/>
      <c r="OZQ897" s="156"/>
      <c r="OZR897" s="156"/>
      <c r="OZS897" s="156"/>
      <c r="OZT897" s="156"/>
      <c r="OZU897" s="156"/>
      <c r="OZV897" s="156"/>
      <c r="OZW897" s="156"/>
      <c r="OZX897" s="156"/>
      <c r="OZY897" s="156"/>
      <c r="OZZ897" s="156"/>
      <c r="PAA897" s="156"/>
      <c r="PAB897" s="156"/>
      <c r="PAC897" s="156"/>
      <c r="PAD897" s="156"/>
      <c r="PAE897" s="156"/>
      <c r="PAF897" s="156"/>
      <c r="PAG897" s="156"/>
      <c r="PAH897" s="156"/>
      <c r="PAI897" s="156"/>
      <c r="PAJ897" s="156"/>
      <c r="PAK897" s="156"/>
      <c r="PAL897" s="156"/>
      <c r="PAM897" s="156"/>
      <c r="PAN897" s="156"/>
      <c r="PAO897" s="156"/>
      <c r="PAP897" s="156"/>
      <c r="PAQ897" s="156"/>
      <c r="PAR897" s="156"/>
      <c r="PAS897" s="156"/>
      <c r="PAT897" s="156"/>
      <c r="PAU897" s="156"/>
      <c r="PAV897" s="156"/>
      <c r="PAW897" s="156"/>
      <c r="PAX897" s="156"/>
      <c r="PAY897" s="156"/>
      <c r="PAZ897" s="156"/>
      <c r="PBA897" s="156"/>
      <c r="PBB897" s="156"/>
      <c r="PBC897" s="156"/>
      <c r="PBD897" s="156"/>
      <c r="PBE897" s="156"/>
      <c r="PBF897" s="156"/>
      <c r="PBG897" s="156"/>
      <c r="PBH897" s="156"/>
      <c r="PBI897" s="156"/>
      <c r="PBJ897" s="156"/>
      <c r="PBK897" s="156"/>
      <c r="PBL897" s="156"/>
      <c r="PBM897" s="156"/>
      <c r="PBN897" s="156"/>
      <c r="PBO897" s="156"/>
      <c r="PBP897" s="156"/>
      <c r="PBQ897" s="156"/>
      <c r="PBR897" s="156"/>
      <c r="PBS897" s="156"/>
      <c r="PBT897" s="156"/>
      <c r="PBU897" s="156"/>
      <c r="PBV897" s="156"/>
      <c r="PBW897" s="156"/>
      <c r="PBX897" s="156"/>
      <c r="PBY897" s="156"/>
      <c r="PBZ897" s="156"/>
      <c r="PCA897" s="156"/>
      <c r="PCB897" s="156"/>
      <c r="PCC897" s="156"/>
      <c r="PCD897" s="156"/>
      <c r="PCE897" s="156"/>
      <c r="PCF897" s="156"/>
      <c r="PCG897" s="156"/>
      <c r="PCH897" s="156"/>
      <c r="PCI897" s="156"/>
      <c r="PCJ897" s="156"/>
      <c r="PCK897" s="156"/>
      <c r="PCL897" s="156"/>
      <c r="PCM897" s="156"/>
      <c r="PCN897" s="156"/>
      <c r="PCO897" s="156"/>
      <c r="PCP897" s="156"/>
      <c r="PCQ897" s="156"/>
      <c r="PCR897" s="156"/>
      <c r="PCS897" s="156"/>
      <c r="PCT897" s="156"/>
      <c r="PCU897" s="156"/>
      <c r="PCV897" s="156"/>
      <c r="PCW897" s="156"/>
      <c r="PCX897" s="156"/>
      <c r="PCY897" s="156"/>
      <c r="PCZ897" s="156"/>
      <c r="PDA897" s="156"/>
      <c r="PDB897" s="156"/>
      <c r="PDC897" s="156"/>
      <c r="PDD897" s="156"/>
      <c r="PDE897" s="156"/>
      <c r="PDF897" s="156"/>
      <c r="PDG897" s="156"/>
      <c r="PDH897" s="156"/>
      <c r="PDI897" s="156"/>
      <c r="PDJ897" s="156"/>
      <c r="PDK897" s="156"/>
      <c r="PDL897" s="156"/>
      <c r="PDM897" s="156"/>
      <c r="PDN897" s="156"/>
      <c r="PDO897" s="156"/>
      <c r="PDP897" s="156"/>
      <c r="PDQ897" s="156"/>
      <c r="PDR897" s="156"/>
      <c r="PDS897" s="156"/>
      <c r="PDT897" s="156"/>
      <c r="PDU897" s="156"/>
      <c r="PDV897" s="156"/>
      <c r="PDW897" s="156"/>
      <c r="PDX897" s="156"/>
      <c r="PDY897" s="156"/>
      <c r="PDZ897" s="156"/>
      <c r="PEA897" s="156"/>
      <c r="PEB897" s="156"/>
      <c r="PEC897" s="156"/>
      <c r="PED897" s="156"/>
      <c r="PEE897" s="156"/>
      <c r="PEF897" s="156"/>
      <c r="PEG897" s="156"/>
      <c r="PEH897" s="156"/>
      <c r="PEI897" s="156"/>
      <c r="PEJ897" s="156"/>
      <c r="PEK897" s="156"/>
      <c r="PEL897" s="156"/>
      <c r="PEM897" s="156"/>
      <c r="PEN897" s="156"/>
      <c r="PEO897" s="156"/>
      <c r="PEP897" s="156"/>
      <c r="PEQ897" s="156"/>
      <c r="PER897" s="156"/>
      <c r="PES897" s="156"/>
      <c r="PET897" s="156"/>
      <c r="PEU897" s="156"/>
      <c r="PEV897" s="156"/>
      <c r="PEW897" s="156"/>
      <c r="PEX897" s="156"/>
      <c r="PEY897" s="156"/>
      <c r="PEZ897" s="156"/>
      <c r="PFA897" s="156"/>
      <c r="PFB897" s="156"/>
      <c r="PFC897" s="156"/>
      <c r="PFD897" s="156"/>
      <c r="PFE897" s="156"/>
      <c r="PFF897" s="156"/>
      <c r="PFG897" s="156"/>
      <c r="PFH897" s="156"/>
      <c r="PFI897" s="156"/>
      <c r="PFJ897" s="156"/>
      <c r="PFK897" s="156"/>
      <c r="PFL897" s="156"/>
      <c r="PFM897" s="156"/>
      <c r="PFN897" s="156"/>
      <c r="PFO897" s="156"/>
      <c r="PFP897" s="156"/>
      <c r="PFQ897" s="156"/>
      <c r="PFR897" s="156"/>
      <c r="PFS897" s="156"/>
      <c r="PFT897" s="156"/>
      <c r="PFU897" s="156"/>
      <c r="PFV897" s="156"/>
      <c r="PFW897" s="156"/>
      <c r="PFX897" s="156"/>
      <c r="PFY897" s="156"/>
      <c r="PFZ897" s="156"/>
      <c r="PGA897" s="156"/>
      <c r="PGB897" s="156"/>
      <c r="PGC897" s="156"/>
      <c r="PGD897" s="156"/>
      <c r="PGE897" s="156"/>
      <c r="PGF897" s="156"/>
      <c r="PGG897" s="156"/>
      <c r="PGH897" s="156"/>
      <c r="PGI897" s="156"/>
      <c r="PGJ897" s="156"/>
      <c r="PGK897" s="156"/>
      <c r="PGL897" s="156"/>
      <c r="PGM897" s="156"/>
      <c r="PGN897" s="156"/>
      <c r="PGO897" s="156"/>
      <c r="PGP897" s="156"/>
      <c r="PGQ897" s="156"/>
      <c r="PGR897" s="156"/>
      <c r="PGS897" s="156"/>
      <c r="PGT897" s="156"/>
      <c r="PGU897" s="156"/>
      <c r="PGV897" s="156"/>
      <c r="PGW897" s="156"/>
      <c r="PGX897" s="156"/>
      <c r="PGY897" s="156"/>
      <c r="PGZ897" s="156"/>
      <c r="PHA897" s="156"/>
      <c r="PHB897" s="156"/>
      <c r="PHC897" s="156"/>
      <c r="PHD897" s="156"/>
      <c r="PHE897" s="156"/>
      <c r="PHF897" s="156"/>
      <c r="PHG897" s="156"/>
      <c r="PHH897" s="156"/>
      <c r="PHI897" s="156"/>
      <c r="PHJ897" s="156"/>
      <c r="PHK897" s="156"/>
      <c r="PHL897" s="156"/>
      <c r="PHM897" s="156"/>
      <c r="PHN897" s="156"/>
      <c r="PHO897" s="156"/>
      <c r="PHP897" s="156"/>
      <c r="PHQ897" s="156"/>
      <c r="PHR897" s="156"/>
      <c r="PHS897" s="156"/>
      <c r="PHT897" s="156"/>
      <c r="PHU897" s="156"/>
      <c r="PHV897" s="156"/>
      <c r="PHW897" s="156"/>
      <c r="PHX897" s="156"/>
      <c r="PHY897" s="156"/>
      <c r="PHZ897" s="156"/>
      <c r="PIA897" s="156"/>
      <c r="PIB897" s="156"/>
      <c r="PIC897" s="156"/>
      <c r="PID897" s="156"/>
      <c r="PIE897" s="156"/>
      <c r="PIF897" s="156"/>
      <c r="PIG897" s="156"/>
      <c r="PIH897" s="156"/>
      <c r="PII897" s="156"/>
      <c r="PIJ897" s="156"/>
      <c r="PIK897" s="156"/>
      <c r="PIL897" s="156"/>
      <c r="PIM897" s="156"/>
      <c r="PIN897" s="156"/>
      <c r="PIO897" s="156"/>
      <c r="PIP897" s="156"/>
      <c r="PIQ897" s="156"/>
      <c r="PIR897" s="156"/>
      <c r="PIS897" s="156"/>
      <c r="PIT897" s="156"/>
      <c r="PIU897" s="156"/>
      <c r="PIV897" s="156"/>
      <c r="PIW897" s="156"/>
      <c r="PIX897" s="156"/>
      <c r="PIY897" s="156"/>
      <c r="PIZ897" s="156"/>
      <c r="PJA897" s="156"/>
      <c r="PJB897" s="156"/>
      <c r="PJC897" s="156"/>
      <c r="PJD897" s="156"/>
      <c r="PJE897" s="156"/>
      <c r="PJF897" s="156"/>
      <c r="PJG897" s="156"/>
      <c r="PJH897" s="156"/>
      <c r="PJI897" s="156"/>
      <c r="PJJ897" s="156"/>
      <c r="PJK897" s="156"/>
      <c r="PJL897" s="156"/>
      <c r="PJM897" s="156"/>
      <c r="PJN897" s="156"/>
      <c r="PJO897" s="156"/>
      <c r="PJP897" s="156"/>
      <c r="PJQ897" s="156"/>
      <c r="PJR897" s="156"/>
      <c r="PJS897" s="156"/>
      <c r="PJT897" s="156"/>
      <c r="PJU897" s="156"/>
      <c r="PJV897" s="156"/>
      <c r="PJW897" s="156"/>
      <c r="PJX897" s="156"/>
      <c r="PJY897" s="156"/>
      <c r="PJZ897" s="156"/>
      <c r="PKA897" s="156"/>
      <c r="PKB897" s="156"/>
      <c r="PKC897" s="156"/>
      <c r="PKD897" s="156"/>
      <c r="PKE897" s="156"/>
      <c r="PKF897" s="156"/>
      <c r="PKG897" s="156"/>
      <c r="PKH897" s="156"/>
      <c r="PKI897" s="156"/>
      <c r="PKJ897" s="156"/>
      <c r="PKK897" s="156"/>
      <c r="PKL897" s="156"/>
      <c r="PKM897" s="156"/>
      <c r="PKN897" s="156"/>
      <c r="PKO897" s="156"/>
      <c r="PKP897" s="156"/>
      <c r="PKQ897" s="156"/>
      <c r="PKR897" s="156"/>
      <c r="PKS897" s="156"/>
      <c r="PKT897" s="156"/>
      <c r="PKU897" s="156"/>
      <c r="PKV897" s="156"/>
      <c r="PKW897" s="156"/>
      <c r="PKX897" s="156"/>
      <c r="PKY897" s="156"/>
      <c r="PKZ897" s="156"/>
      <c r="PLA897" s="156"/>
      <c r="PLB897" s="156"/>
      <c r="PLC897" s="156"/>
      <c r="PLD897" s="156"/>
      <c r="PLE897" s="156"/>
      <c r="PLF897" s="156"/>
      <c r="PLG897" s="156"/>
      <c r="PLH897" s="156"/>
      <c r="PLI897" s="156"/>
      <c r="PLJ897" s="156"/>
      <c r="PLK897" s="156"/>
      <c r="PLL897" s="156"/>
      <c r="PLM897" s="156"/>
      <c r="PLN897" s="156"/>
      <c r="PLO897" s="156"/>
      <c r="PLP897" s="156"/>
      <c r="PLQ897" s="156"/>
      <c r="PLR897" s="156"/>
      <c r="PLS897" s="156"/>
      <c r="PLT897" s="156"/>
      <c r="PLU897" s="156"/>
      <c r="PLV897" s="156"/>
      <c r="PLW897" s="156"/>
      <c r="PLX897" s="156"/>
      <c r="PLY897" s="156"/>
      <c r="PLZ897" s="156"/>
      <c r="PMA897" s="156"/>
      <c r="PMB897" s="156"/>
      <c r="PMC897" s="156"/>
      <c r="PMD897" s="156"/>
      <c r="PME897" s="156"/>
      <c r="PMF897" s="156"/>
      <c r="PMG897" s="156"/>
      <c r="PMH897" s="156"/>
      <c r="PMI897" s="156"/>
      <c r="PMJ897" s="156"/>
      <c r="PMK897" s="156"/>
      <c r="PML897" s="156"/>
      <c r="PMM897" s="156"/>
      <c r="PMN897" s="156"/>
      <c r="PMO897" s="156"/>
      <c r="PMP897" s="156"/>
      <c r="PMQ897" s="156"/>
      <c r="PMR897" s="156"/>
      <c r="PMS897" s="156"/>
      <c r="PMT897" s="156"/>
      <c r="PMU897" s="156"/>
      <c r="PMV897" s="156"/>
      <c r="PMW897" s="156"/>
      <c r="PMX897" s="156"/>
      <c r="PMY897" s="156"/>
      <c r="PMZ897" s="156"/>
      <c r="PNA897" s="156"/>
      <c r="PNB897" s="156"/>
      <c r="PNC897" s="156"/>
      <c r="PND897" s="156"/>
      <c r="PNE897" s="156"/>
      <c r="PNF897" s="156"/>
      <c r="PNG897" s="156"/>
      <c r="PNH897" s="156"/>
      <c r="PNI897" s="156"/>
      <c r="PNJ897" s="156"/>
      <c r="PNK897" s="156"/>
      <c r="PNL897" s="156"/>
      <c r="PNM897" s="156"/>
      <c r="PNN897" s="156"/>
      <c r="PNO897" s="156"/>
      <c r="PNP897" s="156"/>
      <c r="PNQ897" s="156"/>
      <c r="PNR897" s="156"/>
      <c r="PNS897" s="156"/>
      <c r="PNT897" s="156"/>
      <c r="PNU897" s="156"/>
      <c r="PNV897" s="156"/>
      <c r="PNW897" s="156"/>
      <c r="PNX897" s="156"/>
      <c r="PNY897" s="156"/>
      <c r="PNZ897" s="156"/>
      <c r="POA897" s="156"/>
      <c r="POB897" s="156"/>
      <c r="POC897" s="156"/>
      <c r="POD897" s="156"/>
      <c r="POE897" s="156"/>
      <c r="POF897" s="156"/>
      <c r="POG897" s="156"/>
      <c r="POH897" s="156"/>
      <c r="POI897" s="156"/>
      <c r="POJ897" s="156"/>
      <c r="POK897" s="156"/>
      <c r="POL897" s="156"/>
      <c r="POM897" s="156"/>
      <c r="PON897" s="156"/>
      <c r="POO897" s="156"/>
      <c r="POP897" s="156"/>
      <c r="POQ897" s="156"/>
      <c r="POR897" s="156"/>
      <c r="POS897" s="156"/>
      <c r="POT897" s="156"/>
      <c r="POU897" s="156"/>
      <c r="POV897" s="156"/>
      <c r="POW897" s="156"/>
      <c r="POX897" s="156"/>
      <c r="POY897" s="156"/>
      <c r="POZ897" s="156"/>
      <c r="PPA897" s="156"/>
      <c r="PPB897" s="156"/>
      <c r="PPC897" s="156"/>
      <c r="PPD897" s="156"/>
      <c r="PPE897" s="156"/>
      <c r="PPF897" s="156"/>
      <c r="PPG897" s="156"/>
      <c r="PPH897" s="156"/>
      <c r="PPI897" s="156"/>
      <c r="PPJ897" s="156"/>
      <c r="PPK897" s="156"/>
      <c r="PPL897" s="156"/>
      <c r="PPM897" s="156"/>
      <c r="PPN897" s="156"/>
      <c r="PPO897" s="156"/>
      <c r="PPP897" s="156"/>
      <c r="PPQ897" s="156"/>
      <c r="PPR897" s="156"/>
      <c r="PPS897" s="156"/>
      <c r="PPT897" s="156"/>
      <c r="PPU897" s="156"/>
      <c r="PPV897" s="156"/>
      <c r="PPW897" s="156"/>
      <c r="PPX897" s="156"/>
      <c r="PPY897" s="156"/>
      <c r="PPZ897" s="156"/>
      <c r="PQA897" s="156"/>
      <c r="PQB897" s="156"/>
      <c r="PQC897" s="156"/>
      <c r="PQD897" s="156"/>
      <c r="PQE897" s="156"/>
      <c r="PQF897" s="156"/>
      <c r="PQG897" s="156"/>
      <c r="PQH897" s="156"/>
      <c r="PQI897" s="156"/>
      <c r="PQJ897" s="156"/>
      <c r="PQK897" s="156"/>
      <c r="PQL897" s="156"/>
      <c r="PQM897" s="156"/>
      <c r="PQN897" s="156"/>
      <c r="PQO897" s="156"/>
      <c r="PQP897" s="156"/>
      <c r="PQQ897" s="156"/>
      <c r="PQR897" s="156"/>
      <c r="PQS897" s="156"/>
      <c r="PQT897" s="156"/>
      <c r="PQU897" s="156"/>
      <c r="PQV897" s="156"/>
      <c r="PQW897" s="156"/>
      <c r="PQX897" s="156"/>
      <c r="PQY897" s="156"/>
      <c r="PQZ897" s="156"/>
      <c r="PRA897" s="156"/>
      <c r="PRB897" s="156"/>
      <c r="PRC897" s="156"/>
      <c r="PRD897" s="156"/>
      <c r="PRE897" s="156"/>
      <c r="PRF897" s="156"/>
      <c r="PRG897" s="156"/>
      <c r="PRH897" s="156"/>
      <c r="PRI897" s="156"/>
      <c r="PRJ897" s="156"/>
      <c r="PRK897" s="156"/>
      <c r="PRL897" s="156"/>
      <c r="PRM897" s="156"/>
      <c r="PRN897" s="156"/>
      <c r="PRO897" s="156"/>
      <c r="PRP897" s="156"/>
      <c r="PRQ897" s="156"/>
      <c r="PRR897" s="156"/>
      <c r="PRS897" s="156"/>
      <c r="PRT897" s="156"/>
      <c r="PRU897" s="156"/>
      <c r="PRV897" s="156"/>
      <c r="PRW897" s="156"/>
      <c r="PRX897" s="156"/>
      <c r="PRY897" s="156"/>
      <c r="PRZ897" s="156"/>
      <c r="PSA897" s="156"/>
      <c r="PSB897" s="156"/>
      <c r="PSC897" s="156"/>
      <c r="PSD897" s="156"/>
      <c r="PSE897" s="156"/>
      <c r="PSF897" s="156"/>
      <c r="PSG897" s="156"/>
      <c r="PSH897" s="156"/>
      <c r="PSI897" s="156"/>
      <c r="PSJ897" s="156"/>
      <c r="PSK897" s="156"/>
      <c r="PSL897" s="156"/>
      <c r="PSM897" s="156"/>
      <c r="PSN897" s="156"/>
      <c r="PSO897" s="156"/>
      <c r="PSP897" s="156"/>
      <c r="PSQ897" s="156"/>
      <c r="PSR897" s="156"/>
      <c r="PSS897" s="156"/>
      <c r="PST897" s="156"/>
      <c r="PSU897" s="156"/>
      <c r="PSV897" s="156"/>
      <c r="PSW897" s="156"/>
      <c r="PSX897" s="156"/>
      <c r="PSY897" s="156"/>
      <c r="PSZ897" s="156"/>
      <c r="PTA897" s="156"/>
      <c r="PTB897" s="156"/>
      <c r="PTC897" s="156"/>
      <c r="PTD897" s="156"/>
      <c r="PTE897" s="156"/>
      <c r="PTF897" s="156"/>
      <c r="PTG897" s="156"/>
      <c r="PTH897" s="156"/>
      <c r="PTI897" s="156"/>
      <c r="PTJ897" s="156"/>
      <c r="PTK897" s="156"/>
      <c r="PTL897" s="156"/>
      <c r="PTM897" s="156"/>
      <c r="PTN897" s="156"/>
      <c r="PTO897" s="156"/>
      <c r="PTP897" s="156"/>
      <c r="PTQ897" s="156"/>
      <c r="PTR897" s="156"/>
      <c r="PTS897" s="156"/>
      <c r="PTT897" s="156"/>
      <c r="PTU897" s="156"/>
      <c r="PTV897" s="156"/>
      <c r="PTW897" s="156"/>
      <c r="PTX897" s="156"/>
      <c r="PTY897" s="156"/>
      <c r="PTZ897" s="156"/>
      <c r="PUA897" s="156"/>
      <c r="PUB897" s="156"/>
      <c r="PUC897" s="156"/>
      <c r="PUD897" s="156"/>
      <c r="PUE897" s="156"/>
      <c r="PUF897" s="156"/>
      <c r="PUG897" s="156"/>
      <c r="PUH897" s="156"/>
      <c r="PUI897" s="156"/>
      <c r="PUJ897" s="156"/>
      <c r="PUK897" s="156"/>
      <c r="PUL897" s="156"/>
      <c r="PUM897" s="156"/>
      <c r="PUN897" s="156"/>
      <c r="PUO897" s="156"/>
      <c r="PUP897" s="156"/>
      <c r="PUQ897" s="156"/>
      <c r="PUR897" s="156"/>
      <c r="PUS897" s="156"/>
      <c r="PUT897" s="156"/>
      <c r="PUU897" s="156"/>
      <c r="PUV897" s="156"/>
      <c r="PUW897" s="156"/>
      <c r="PUX897" s="156"/>
      <c r="PUY897" s="156"/>
      <c r="PUZ897" s="156"/>
      <c r="PVA897" s="156"/>
      <c r="PVB897" s="156"/>
      <c r="PVC897" s="156"/>
      <c r="PVD897" s="156"/>
      <c r="PVE897" s="156"/>
      <c r="PVF897" s="156"/>
      <c r="PVG897" s="156"/>
      <c r="PVH897" s="156"/>
      <c r="PVI897" s="156"/>
      <c r="PVJ897" s="156"/>
      <c r="PVK897" s="156"/>
      <c r="PVL897" s="156"/>
      <c r="PVM897" s="156"/>
      <c r="PVN897" s="156"/>
      <c r="PVO897" s="156"/>
      <c r="PVP897" s="156"/>
      <c r="PVQ897" s="156"/>
      <c r="PVR897" s="156"/>
      <c r="PVS897" s="156"/>
      <c r="PVT897" s="156"/>
      <c r="PVU897" s="156"/>
      <c r="PVV897" s="156"/>
      <c r="PVW897" s="156"/>
      <c r="PVX897" s="156"/>
      <c r="PVY897" s="156"/>
      <c r="PVZ897" s="156"/>
      <c r="PWA897" s="156"/>
      <c r="PWB897" s="156"/>
      <c r="PWC897" s="156"/>
      <c r="PWD897" s="156"/>
      <c r="PWE897" s="156"/>
      <c r="PWF897" s="156"/>
      <c r="PWG897" s="156"/>
      <c r="PWH897" s="156"/>
      <c r="PWI897" s="156"/>
      <c r="PWJ897" s="156"/>
      <c r="PWK897" s="156"/>
      <c r="PWL897" s="156"/>
      <c r="PWM897" s="156"/>
      <c r="PWN897" s="156"/>
      <c r="PWO897" s="156"/>
      <c r="PWP897" s="156"/>
      <c r="PWQ897" s="156"/>
      <c r="PWR897" s="156"/>
      <c r="PWS897" s="156"/>
      <c r="PWT897" s="156"/>
      <c r="PWU897" s="156"/>
      <c r="PWV897" s="156"/>
      <c r="PWW897" s="156"/>
      <c r="PWX897" s="156"/>
      <c r="PWY897" s="156"/>
      <c r="PWZ897" s="156"/>
      <c r="PXA897" s="156"/>
      <c r="PXB897" s="156"/>
      <c r="PXC897" s="156"/>
      <c r="PXD897" s="156"/>
      <c r="PXE897" s="156"/>
      <c r="PXF897" s="156"/>
      <c r="PXG897" s="156"/>
      <c r="PXH897" s="156"/>
      <c r="PXI897" s="156"/>
      <c r="PXJ897" s="156"/>
      <c r="PXK897" s="156"/>
      <c r="PXL897" s="156"/>
      <c r="PXM897" s="156"/>
      <c r="PXN897" s="156"/>
      <c r="PXO897" s="156"/>
      <c r="PXP897" s="156"/>
      <c r="PXQ897" s="156"/>
      <c r="PXR897" s="156"/>
      <c r="PXS897" s="156"/>
      <c r="PXT897" s="156"/>
      <c r="PXU897" s="156"/>
      <c r="PXV897" s="156"/>
      <c r="PXW897" s="156"/>
      <c r="PXX897" s="156"/>
      <c r="PXY897" s="156"/>
      <c r="PXZ897" s="156"/>
      <c r="PYA897" s="156"/>
      <c r="PYB897" s="156"/>
      <c r="PYC897" s="156"/>
      <c r="PYD897" s="156"/>
      <c r="PYE897" s="156"/>
      <c r="PYF897" s="156"/>
      <c r="PYG897" s="156"/>
      <c r="PYH897" s="156"/>
      <c r="PYI897" s="156"/>
      <c r="PYJ897" s="156"/>
      <c r="PYK897" s="156"/>
      <c r="PYL897" s="156"/>
      <c r="PYM897" s="156"/>
      <c r="PYN897" s="156"/>
      <c r="PYO897" s="156"/>
      <c r="PYP897" s="156"/>
      <c r="PYQ897" s="156"/>
      <c r="PYR897" s="156"/>
      <c r="PYS897" s="156"/>
      <c r="PYT897" s="156"/>
      <c r="PYU897" s="156"/>
      <c r="PYV897" s="156"/>
      <c r="PYW897" s="156"/>
      <c r="PYX897" s="156"/>
      <c r="PYY897" s="156"/>
      <c r="PYZ897" s="156"/>
      <c r="PZA897" s="156"/>
      <c r="PZB897" s="156"/>
      <c r="PZC897" s="156"/>
      <c r="PZD897" s="156"/>
      <c r="PZE897" s="156"/>
      <c r="PZF897" s="156"/>
      <c r="PZG897" s="156"/>
      <c r="PZH897" s="156"/>
      <c r="PZI897" s="156"/>
      <c r="PZJ897" s="156"/>
      <c r="PZK897" s="156"/>
      <c r="PZL897" s="156"/>
      <c r="PZM897" s="156"/>
      <c r="PZN897" s="156"/>
      <c r="PZO897" s="156"/>
      <c r="PZP897" s="156"/>
      <c r="PZQ897" s="156"/>
      <c r="PZR897" s="156"/>
      <c r="PZS897" s="156"/>
      <c r="PZT897" s="156"/>
      <c r="PZU897" s="156"/>
      <c r="PZV897" s="156"/>
      <c r="PZW897" s="156"/>
      <c r="PZX897" s="156"/>
      <c r="PZY897" s="156"/>
      <c r="PZZ897" s="156"/>
      <c r="QAA897" s="156"/>
      <c r="QAB897" s="156"/>
      <c r="QAC897" s="156"/>
      <c r="QAD897" s="156"/>
      <c r="QAE897" s="156"/>
      <c r="QAF897" s="156"/>
      <c r="QAG897" s="156"/>
      <c r="QAH897" s="156"/>
      <c r="QAI897" s="156"/>
      <c r="QAJ897" s="156"/>
      <c r="QAK897" s="156"/>
      <c r="QAL897" s="156"/>
      <c r="QAM897" s="156"/>
      <c r="QAN897" s="156"/>
      <c r="QAO897" s="156"/>
      <c r="QAP897" s="156"/>
      <c r="QAQ897" s="156"/>
      <c r="QAR897" s="156"/>
      <c r="QAS897" s="156"/>
      <c r="QAT897" s="156"/>
      <c r="QAU897" s="156"/>
      <c r="QAV897" s="156"/>
      <c r="QAW897" s="156"/>
      <c r="QAX897" s="156"/>
      <c r="QAY897" s="156"/>
      <c r="QAZ897" s="156"/>
      <c r="QBA897" s="156"/>
      <c r="QBB897" s="156"/>
      <c r="QBC897" s="156"/>
      <c r="QBD897" s="156"/>
      <c r="QBE897" s="156"/>
      <c r="QBF897" s="156"/>
      <c r="QBG897" s="156"/>
      <c r="QBH897" s="156"/>
      <c r="QBI897" s="156"/>
      <c r="QBJ897" s="156"/>
      <c r="QBK897" s="156"/>
      <c r="QBL897" s="156"/>
      <c r="QBM897" s="156"/>
      <c r="QBN897" s="156"/>
      <c r="QBO897" s="156"/>
      <c r="QBP897" s="156"/>
      <c r="QBQ897" s="156"/>
      <c r="QBR897" s="156"/>
      <c r="QBS897" s="156"/>
      <c r="QBT897" s="156"/>
      <c r="QBU897" s="156"/>
      <c r="QBV897" s="156"/>
      <c r="QBW897" s="156"/>
      <c r="QBX897" s="156"/>
      <c r="QBY897" s="156"/>
      <c r="QBZ897" s="156"/>
      <c r="QCA897" s="156"/>
      <c r="QCB897" s="156"/>
      <c r="QCC897" s="156"/>
      <c r="QCD897" s="156"/>
      <c r="QCE897" s="156"/>
      <c r="QCF897" s="156"/>
      <c r="QCG897" s="156"/>
      <c r="QCH897" s="156"/>
      <c r="QCI897" s="156"/>
      <c r="QCJ897" s="156"/>
      <c r="QCK897" s="156"/>
      <c r="QCL897" s="156"/>
      <c r="QCM897" s="156"/>
      <c r="QCN897" s="156"/>
      <c r="QCO897" s="156"/>
      <c r="QCP897" s="156"/>
      <c r="QCQ897" s="156"/>
      <c r="QCR897" s="156"/>
      <c r="QCS897" s="156"/>
      <c r="QCT897" s="156"/>
      <c r="QCU897" s="156"/>
      <c r="QCV897" s="156"/>
      <c r="QCW897" s="156"/>
      <c r="QCX897" s="156"/>
      <c r="QCY897" s="156"/>
      <c r="QCZ897" s="156"/>
      <c r="QDA897" s="156"/>
      <c r="QDB897" s="156"/>
      <c r="QDC897" s="156"/>
      <c r="QDD897" s="156"/>
      <c r="QDE897" s="156"/>
      <c r="QDF897" s="156"/>
      <c r="QDG897" s="156"/>
      <c r="QDH897" s="156"/>
      <c r="QDI897" s="156"/>
      <c r="QDJ897" s="156"/>
      <c r="QDK897" s="156"/>
      <c r="QDL897" s="156"/>
      <c r="QDM897" s="156"/>
      <c r="QDN897" s="156"/>
      <c r="QDO897" s="156"/>
      <c r="QDP897" s="156"/>
      <c r="QDQ897" s="156"/>
      <c r="QDR897" s="156"/>
      <c r="QDS897" s="156"/>
      <c r="QDT897" s="156"/>
      <c r="QDU897" s="156"/>
      <c r="QDV897" s="156"/>
      <c r="QDW897" s="156"/>
      <c r="QDX897" s="156"/>
      <c r="QDY897" s="156"/>
      <c r="QDZ897" s="156"/>
      <c r="QEA897" s="156"/>
      <c r="QEB897" s="156"/>
      <c r="QEC897" s="156"/>
      <c r="QED897" s="156"/>
      <c r="QEE897" s="156"/>
      <c r="QEF897" s="156"/>
      <c r="QEG897" s="156"/>
      <c r="QEH897" s="156"/>
      <c r="QEI897" s="156"/>
      <c r="QEJ897" s="156"/>
      <c r="QEK897" s="156"/>
      <c r="QEL897" s="156"/>
      <c r="QEM897" s="156"/>
      <c r="QEN897" s="156"/>
      <c r="QEO897" s="156"/>
      <c r="QEP897" s="156"/>
      <c r="QEQ897" s="156"/>
      <c r="QER897" s="156"/>
      <c r="QES897" s="156"/>
      <c r="QET897" s="156"/>
      <c r="QEU897" s="156"/>
      <c r="QEV897" s="156"/>
      <c r="QEW897" s="156"/>
      <c r="QEX897" s="156"/>
      <c r="QEY897" s="156"/>
      <c r="QEZ897" s="156"/>
      <c r="QFA897" s="156"/>
      <c r="QFB897" s="156"/>
      <c r="QFC897" s="156"/>
      <c r="QFD897" s="156"/>
      <c r="QFE897" s="156"/>
      <c r="QFF897" s="156"/>
      <c r="QFG897" s="156"/>
      <c r="QFH897" s="156"/>
      <c r="QFI897" s="156"/>
      <c r="QFJ897" s="156"/>
      <c r="QFK897" s="156"/>
      <c r="QFL897" s="156"/>
      <c r="QFM897" s="156"/>
      <c r="QFN897" s="156"/>
      <c r="QFO897" s="156"/>
      <c r="QFP897" s="156"/>
      <c r="QFQ897" s="156"/>
      <c r="QFR897" s="156"/>
      <c r="QFS897" s="156"/>
      <c r="QFT897" s="156"/>
      <c r="QFU897" s="156"/>
      <c r="QFV897" s="156"/>
      <c r="QFW897" s="156"/>
      <c r="QFX897" s="156"/>
      <c r="QFY897" s="156"/>
      <c r="QFZ897" s="156"/>
      <c r="QGA897" s="156"/>
      <c r="QGB897" s="156"/>
      <c r="QGC897" s="156"/>
      <c r="QGD897" s="156"/>
      <c r="QGE897" s="156"/>
      <c r="QGF897" s="156"/>
      <c r="QGG897" s="156"/>
      <c r="QGH897" s="156"/>
      <c r="QGI897" s="156"/>
      <c r="QGJ897" s="156"/>
      <c r="QGK897" s="156"/>
      <c r="QGL897" s="156"/>
      <c r="QGM897" s="156"/>
      <c r="QGN897" s="156"/>
      <c r="QGO897" s="156"/>
      <c r="QGP897" s="156"/>
      <c r="QGQ897" s="156"/>
      <c r="QGR897" s="156"/>
      <c r="QGS897" s="156"/>
      <c r="QGT897" s="156"/>
      <c r="QGU897" s="156"/>
      <c r="QGV897" s="156"/>
      <c r="QGW897" s="156"/>
      <c r="QGX897" s="156"/>
      <c r="QGY897" s="156"/>
      <c r="QGZ897" s="156"/>
      <c r="QHA897" s="156"/>
      <c r="QHB897" s="156"/>
      <c r="QHC897" s="156"/>
      <c r="QHD897" s="156"/>
      <c r="QHE897" s="156"/>
      <c r="QHF897" s="156"/>
      <c r="QHG897" s="156"/>
      <c r="QHH897" s="156"/>
      <c r="QHI897" s="156"/>
      <c r="QHJ897" s="156"/>
      <c r="QHK897" s="156"/>
      <c r="QHL897" s="156"/>
      <c r="QHM897" s="156"/>
      <c r="QHN897" s="156"/>
      <c r="QHO897" s="156"/>
      <c r="QHP897" s="156"/>
      <c r="QHQ897" s="156"/>
      <c r="QHR897" s="156"/>
      <c r="QHS897" s="156"/>
      <c r="QHT897" s="156"/>
      <c r="QHU897" s="156"/>
      <c r="QHV897" s="156"/>
      <c r="QHW897" s="156"/>
      <c r="QHX897" s="156"/>
      <c r="QHY897" s="156"/>
      <c r="QHZ897" s="156"/>
      <c r="QIA897" s="156"/>
      <c r="QIB897" s="156"/>
      <c r="QIC897" s="156"/>
      <c r="QID897" s="156"/>
      <c r="QIE897" s="156"/>
      <c r="QIF897" s="156"/>
      <c r="QIG897" s="156"/>
      <c r="QIH897" s="156"/>
      <c r="QII897" s="156"/>
      <c r="QIJ897" s="156"/>
      <c r="QIK897" s="156"/>
      <c r="QIL897" s="156"/>
      <c r="QIM897" s="156"/>
      <c r="QIN897" s="156"/>
      <c r="QIO897" s="156"/>
      <c r="QIP897" s="156"/>
      <c r="QIQ897" s="156"/>
      <c r="QIR897" s="156"/>
      <c r="QIS897" s="156"/>
      <c r="QIT897" s="156"/>
      <c r="QIU897" s="156"/>
      <c r="QIV897" s="156"/>
      <c r="QIW897" s="156"/>
      <c r="QIX897" s="156"/>
      <c r="QIY897" s="156"/>
      <c r="QIZ897" s="156"/>
      <c r="QJA897" s="156"/>
      <c r="QJB897" s="156"/>
      <c r="QJC897" s="156"/>
      <c r="QJD897" s="156"/>
      <c r="QJE897" s="156"/>
      <c r="QJF897" s="156"/>
      <c r="QJG897" s="156"/>
      <c r="QJH897" s="156"/>
      <c r="QJI897" s="156"/>
      <c r="QJJ897" s="156"/>
      <c r="QJK897" s="156"/>
      <c r="QJL897" s="156"/>
      <c r="QJM897" s="156"/>
      <c r="QJN897" s="156"/>
      <c r="QJO897" s="156"/>
      <c r="QJP897" s="156"/>
      <c r="QJQ897" s="156"/>
      <c r="QJR897" s="156"/>
      <c r="QJS897" s="156"/>
      <c r="QJT897" s="156"/>
      <c r="QJU897" s="156"/>
      <c r="QJV897" s="156"/>
      <c r="QJW897" s="156"/>
      <c r="QJX897" s="156"/>
      <c r="QJY897" s="156"/>
      <c r="QJZ897" s="156"/>
      <c r="QKA897" s="156"/>
      <c r="QKB897" s="156"/>
      <c r="QKC897" s="156"/>
      <c r="QKD897" s="156"/>
      <c r="QKE897" s="156"/>
      <c r="QKF897" s="156"/>
      <c r="QKG897" s="156"/>
      <c r="QKH897" s="156"/>
      <c r="QKI897" s="156"/>
      <c r="QKJ897" s="156"/>
      <c r="QKK897" s="156"/>
      <c r="QKL897" s="156"/>
      <c r="QKM897" s="156"/>
      <c r="QKN897" s="156"/>
      <c r="QKO897" s="156"/>
      <c r="QKP897" s="156"/>
      <c r="QKQ897" s="156"/>
      <c r="QKR897" s="156"/>
      <c r="QKS897" s="156"/>
      <c r="QKT897" s="156"/>
      <c r="QKU897" s="156"/>
      <c r="QKV897" s="156"/>
      <c r="QKW897" s="156"/>
      <c r="QKX897" s="156"/>
      <c r="QKY897" s="156"/>
      <c r="QKZ897" s="156"/>
      <c r="QLA897" s="156"/>
      <c r="QLB897" s="156"/>
      <c r="QLC897" s="156"/>
      <c r="QLD897" s="156"/>
      <c r="QLE897" s="156"/>
      <c r="QLF897" s="156"/>
      <c r="QLG897" s="156"/>
      <c r="QLH897" s="156"/>
      <c r="QLI897" s="156"/>
      <c r="QLJ897" s="156"/>
      <c r="QLK897" s="156"/>
      <c r="QLL897" s="156"/>
      <c r="QLM897" s="156"/>
      <c r="QLN897" s="156"/>
      <c r="QLO897" s="156"/>
      <c r="QLP897" s="156"/>
      <c r="QLQ897" s="156"/>
      <c r="QLR897" s="156"/>
      <c r="QLS897" s="156"/>
      <c r="QLT897" s="156"/>
      <c r="QLU897" s="156"/>
      <c r="QLV897" s="156"/>
      <c r="QLW897" s="156"/>
      <c r="QLX897" s="156"/>
      <c r="QLY897" s="156"/>
      <c r="QLZ897" s="156"/>
      <c r="QMA897" s="156"/>
      <c r="QMB897" s="156"/>
      <c r="QMC897" s="156"/>
      <c r="QMD897" s="156"/>
      <c r="QME897" s="156"/>
      <c r="QMF897" s="156"/>
      <c r="QMG897" s="156"/>
      <c r="QMH897" s="156"/>
      <c r="QMI897" s="156"/>
      <c r="QMJ897" s="156"/>
      <c r="QMK897" s="156"/>
      <c r="QML897" s="156"/>
      <c r="QMM897" s="156"/>
      <c r="QMN897" s="156"/>
      <c r="QMO897" s="156"/>
      <c r="QMP897" s="156"/>
      <c r="QMQ897" s="156"/>
      <c r="QMR897" s="156"/>
      <c r="QMS897" s="156"/>
      <c r="QMT897" s="156"/>
      <c r="QMU897" s="156"/>
      <c r="QMV897" s="156"/>
      <c r="QMW897" s="156"/>
      <c r="QMX897" s="156"/>
      <c r="QMY897" s="156"/>
      <c r="QMZ897" s="156"/>
      <c r="QNA897" s="156"/>
      <c r="QNB897" s="156"/>
      <c r="QNC897" s="156"/>
      <c r="QND897" s="156"/>
      <c r="QNE897" s="156"/>
      <c r="QNF897" s="156"/>
      <c r="QNG897" s="156"/>
      <c r="QNH897" s="156"/>
      <c r="QNI897" s="156"/>
      <c r="QNJ897" s="156"/>
      <c r="QNK897" s="156"/>
      <c r="QNL897" s="156"/>
      <c r="QNM897" s="156"/>
      <c r="QNN897" s="156"/>
      <c r="QNO897" s="156"/>
      <c r="QNP897" s="156"/>
      <c r="QNQ897" s="156"/>
      <c r="QNR897" s="156"/>
      <c r="QNS897" s="156"/>
      <c r="QNT897" s="156"/>
      <c r="QNU897" s="156"/>
      <c r="QNV897" s="156"/>
      <c r="QNW897" s="156"/>
      <c r="QNX897" s="156"/>
      <c r="QNY897" s="156"/>
      <c r="QNZ897" s="156"/>
      <c r="QOA897" s="156"/>
      <c r="QOB897" s="156"/>
      <c r="QOC897" s="156"/>
      <c r="QOD897" s="156"/>
      <c r="QOE897" s="156"/>
      <c r="QOF897" s="156"/>
      <c r="QOG897" s="156"/>
      <c r="QOH897" s="156"/>
      <c r="QOI897" s="156"/>
      <c r="QOJ897" s="156"/>
      <c r="QOK897" s="156"/>
      <c r="QOL897" s="156"/>
      <c r="QOM897" s="156"/>
      <c r="QON897" s="156"/>
      <c r="QOO897" s="156"/>
      <c r="QOP897" s="156"/>
      <c r="QOQ897" s="156"/>
      <c r="QOR897" s="156"/>
      <c r="QOS897" s="156"/>
      <c r="QOT897" s="156"/>
      <c r="QOU897" s="156"/>
      <c r="QOV897" s="156"/>
      <c r="QOW897" s="156"/>
      <c r="QOX897" s="156"/>
      <c r="QOY897" s="156"/>
      <c r="QOZ897" s="156"/>
      <c r="QPA897" s="156"/>
      <c r="QPB897" s="156"/>
      <c r="QPC897" s="156"/>
      <c r="QPD897" s="156"/>
      <c r="QPE897" s="156"/>
      <c r="QPF897" s="156"/>
      <c r="QPG897" s="156"/>
      <c r="QPH897" s="156"/>
      <c r="QPI897" s="156"/>
      <c r="QPJ897" s="156"/>
      <c r="QPK897" s="156"/>
      <c r="QPL897" s="156"/>
      <c r="QPM897" s="156"/>
      <c r="QPN897" s="156"/>
      <c r="QPO897" s="156"/>
      <c r="QPP897" s="156"/>
      <c r="QPQ897" s="156"/>
      <c r="QPR897" s="156"/>
      <c r="QPS897" s="156"/>
      <c r="QPT897" s="156"/>
      <c r="QPU897" s="156"/>
      <c r="QPV897" s="156"/>
      <c r="QPW897" s="156"/>
      <c r="QPX897" s="156"/>
      <c r="QPY897" s="156"/>
      <c r="QPZ897" s="156"/>
      <c r="QQA897" s="156"/>
      <c r="QQB897" s="156"/>
      <c r="QQC897" s="156"/>
      <c r="QQD897" s="156"/>
      <c r="QQE897" s="156"/>
      <c r="QQF897" s="156"/>
      <c r="QQG897" s="156"/>
      <c r="QQH897" s="156"/>
      <c r="QQI897" s="156"/>
      <c r="QQJ897" s="156"/>
      <c r="QQK897" s="156"/>
      <c r="QQL897" s="156"/>
      <c r="QQM897" s="156"/>
      <c r="QQN897" s="156"/>
      <c r="QQO897" s="156"/>
      <c r="QQP897" s="156"/>
      <c r="QQQ897" s="156"/>
      <c r="QQR897" s="156"/>
      <c r="QQS897" s="156"/>
      <c r="QQT897" s="156"/>
      <c r="QQU897" s="156"/>
      <c r="QQV897" s="156"/>
      <c r="QQW897" s="156"/>
      <c r="QQX897" s="156"/>
      <c r="QQY897" s="156"/>
      <c r="QQZ897" s="156"/>
      <c r="QRA897" s="156"/>
      <c r="QRB897" s="156"/>
      <c r="QRC897" s="156"/>
      <c r="QRD897" s="156"/>
      <c r="QRE897" s="156"/>
      <c r="QRF897" s="156"/>
      <c r="QRG897" s="156"/>
      <c r="QRH897" s="156"/>
      <c r="QRI897" s="156"/>
      <c r="QRJ897" s="156"/>
      <c r="QRK897" s="156"/>
      <c r="QRL897" s="156"/>
      <c r="QRM897" s="156"/>
      <c r="QRN897" s="156"/>
      <c r="QRO897" s="156"/>
      <c r="QRP897" s="156"/>
      <c r="QRQ897" s="156"/>
      <c r="QRR897" s="156"/>
      <c r="QRS897" s="156"/>
      <c r="QRT897" s="156"/>
      <c r="QRU897" s="156"/>
      <c r="QRV897" s="156"/>
      <c r="QRW897" s="156"/>
      <c r="QRX897" s="156"/>
      <c r="QRY897" s="156"/>
      <c r="QRZ897" s="156"/>
      <c r="QSA897" s="156"/>
      <c r="QSB897" s="156"/>
      <c r="QSC897" s="156"/>
      <c r="QSD897" s="156"/>
      <c r="QSE897" s="156"/>
      <c r="QSF897" s="156"/>
      <c r="QSG897" s="156"/>
      <c r="QSH897" s="156"/>
      <c r="QSI897" s="156"/>
      <c r="QSJ897" s="156"/>
      <c r="QSK897" s="156"/>
      <c r="QSL897" s="156"/>
      <c r="QSM897" s="156"/>
      <c r="QSN897" s="156"/>
      <c r="QSO897" s="156"/>
      <c r="QSP897" s="156"/>
      <c r="QSQ897" s="156"/>
      <c r="QSR897" s="156"/>
      <c r="QSS897" s="156"/>
      <c r="QST897" s="156"/>
      <c r="QSU897" s="156"/>
      <c r="QSV897" s="156"/>
      <c r="QSW897" s="156"/>
      <c r="QSX897" s="156"/>
      <c r="QSY897" s="156"/>
      <c r="QSZ897" s="156"/>
      <c r="QTA897" s="156"/>
      <c r="QTB897" s="156"/>
      <c r="QTC897" s="156"/>
      <c r="QTD897" s="156"/>
      <c r="QTE897" s="156"/>
      <c r="QTF897" s="156"/>
      <c r="QTG897" s="156"/>
      <c r="QTH897" s="156"/>
      <c r="QTI897" s="156"/>
      <c r="QTJ897" s="156"/>
      <c r="QTK897" s="156"/>
      <c r="QTL897" s="156"/>
      <c r="QTM897" s="156"/>
      <c r="QTN897" s="156"/>
      <c r="QTO897" s="156"/>
      <c r="QTP897" s="156"/>
      <c r="QTQ897" s="156"/>
      <c r="QTR897" s="156"/>
      <c r="QTS897" s="156"/>
      <c r="QTT897" s="156"/>
      <c r="QTU897" s="156"/>
      <c r="QTV897" s="156"/>
      <c r="QTW897" s="156"/>
      <c r="QTX897" s="156"/>
      <c r="QTY897" s="156"/>
      <c r="QTZ897" s="156"/>
      <c r="QUA897" s="156"/>
      <c r="QUB897" s="156"/>
      <c r="QUC897" s="156"/>
      <c r="QUD897" s="156"/>
      <c r="QUE897" s="156"/>
      <c r="QUF897" s="156"/>
      <c r="QUG897" s="156"/>
      <c r="QUH897" s="156"/>
      <c r="QUI897" s="156"/>
      <c r="QUJ897" s="156"/>
      <c r="QUK897" s="156"/>
      <c r="QUL897" s="156"/>
      <c r="QUM897" s="156"/>
      <c r="QUN897" s="156"/>
      <c r="QUO897" s="156"/>
      <c r="QUP897" s="156"/>
      <c r="QUQ897" s="156"/>
      <c r="QUR897" s="156"/>
      <c r="QUS897" s="156"/>
      <c r="QUT897" s="156"/>
      <c r="QUU897" s="156"/>
      <c r="QUV897" s="156"/>
      <c r="QUW897" s="156"/>
      <c r="QUX897" s="156"/>
      <c r="QUY897" s="156"/>
      <c r="QUZ897" s="156"/>
      <c r="QVA897" s="156"/>
      <c r="QVB897" s="156"/>
      <c r="QVC897" s="156"/>
      <c r="QVD897" s="156"/>
      <c r="QVE897" s="156"/>
      <c r="QVF897" s="156"/>
      <c r="QVG897" s="156"/>
      <c r="QVH897" s="156"/>
      <c r="QVI897" s="156"/>
      <c r="QVJ897" s="156"/>
      <c r="QVK897" s="156"/>
      <c r="QVL897" s="156"/>
      <c r="QVM897" s="156"/>
      <c r="QVN897" s="156"/>
      <c r="QVO897" s="156"/>
      <c r="QVP897" s="156"/>
      <c r="QVQ897" s="156"/>
      <c r="QVR897" s="156"/>
      <c r="QVS897" s="156"/>
      <c r="QVT897" s="156"/>
      <c r="QVU897" s="156"/>
      <c r="QVV897" s="156"/>
      <c r="QVW897" s="156"/>
      <c r="QVX897" s="156"/>
      <c r="QVY897" s="156"/>
      <c r="QVZ897" s="156"/>
      <c r="QWA897" s="156"/>
      <c r="QWB897" s="156"/>
      <c r="QWC897" s="156"/>
      <c r="QWD897" s="156"/>
      <c r="QWE897" s="156"/>
      <c r="QWF897" s="156"/>
      <c r="QWG897" s="156"/>
      <c r="QWH897" s="156"/>
      <c r="QWI897" s="156"/>
      <c r="QWJ897" s="156"/>
      <c r="QWK897" s="156"/>
      <c r="QWL897" s="156"/>
      <c r="QWM897" s="156"/>
      <c r="QWN897" s="156"/>
      <c r="QWO897" s="156"/>
      <c r="QWP897" s="156"/>
      <c r="QWQ897" s="156"/>
      <c r="QWR897" s="156"/>
      <c r="QWS897" s="156"/>
      <c r="QWT897" s="156"/>
      <c r="QWU897" s="156"/>
      <c r="QWV897" s="156"/>
      <c r="QWW897" s="156"/>
      <c r="QWX897" s="156"/>
      <c r="QWY897" s="156"/>
      <c r="QWZ897" s="156"/>
      <c r="QXA897" s="156"/>
      <c r="QXB897" s="156"/>
      <c r="QXC897" s="156"/>
      <c r="QXD897" s="156"/>
      <c r="QXE897" s="156"/>
      <c r="QXF897" s="156"/>
      <c r="QXG897" s="156"/>
      <c r="QXH897" s="156"/>
      <c r="QXI897" s="156"/>
      <c r="QXJ897" s="156"/>
      <c r="QXK897" s="156"/>
      <c r="QXL897" s="156"/>
      <c r="QXM897" s="156"/>
      <c r="QXN897" s="156"/>
      <c r="QXO897" s="156"/>
      <c r="QXP897" s="156"/>
      <c r="QXQ897" s="156"/>
      <c r="QXR897" s="156"/>
      <c r="QXS897" s="156"/>
      <c r="QXT897" s="156"/>
      <c r="QXU897" s="156"/>
      <c r="QXV897" s="156"/>
      <c r="QXW897" s="156"/>
      <c r="QXX897" s="156"/>
      <c r="QXY897" s="156"/>
      <c r="QXZ897" s="156"/>
      <c r="QYA897" s="156"/>
      <c r="QYB897" s="156"/>
      <c r="QYC897" s="156"/>
      <c r="QYD897" s="156"/>
      <c r="QYE897" s="156"/>
      <c r="QYF897" s="156"/>
      <c r="QYG897" s="156"/>
      <c r="QYH897" s="156"/>
      <c r="QYI897" s="156"/>
      <c r="QYJ897" s="156"/>
      <c r="QYK897" s="156"/>
      <c r="QYL897" s="156"/>
      <c r="QYM897" s="156"/>
      <c r="QYN897" s="156"/>
      <c r="QYO897" s="156"/>
      <c r="QYP897" s="156"/>
      <c r="QYQ897" s="156"/>
      <c r="QYR897" s="156"/>
      <c r="QYS897" s="156"/>
      <c r="QYT897" s="156"/>
      <c r="QYU897" s="156"/>
      <c r="QYV897" s="156"/>
      <c r="QYW897" s="156"/>
      <c r="QYX897" s="156"/>
      <c r="QYY897" s="156"/>
      <c r="QYZ897" s="156"/>
      <c r="QZA897" s="156"/>
      <c r="QZB897" s="156"/>
      <c r="QZC897" s="156"/>
      <c r="QZD897" s="156"/>
      <c r="QZE897" s="156"/>
      <c r="QZF897" s="156"/>
      <c r="QZG897" s="156"/>
      <c r="QZH897" s="156"/>
      <c r="QZI897" s="156"/>
      <c r="QZJ897" s="156"/>
      <c r="QZK897" s="156"/>
      <c r="QZL897" s="156"/>
      <c r="QZM897" s="156"/>
      <c r="QZN897" s="156"/>
      <c r="QZO897" s="156"/>
      <c r="QZP897" s="156"/>
      <c r="QZQ897" s="156"/>
      <c r="QZR897" s="156"/>
      <c r="QZS897" s="156"/>
      <c r="QZT897" s="156"/>
      <c r="QZU897" s="156"/>
      <c r="QZV897" s="156"/>
      <c r="QZW897" s="156"/>
      <c r="QZX897" s="156"/>
      <c r="QZY897" s="156"/>
      <c r="QZZ897" s="156"/>
      <c r="RAA897" s="156"/>
      <c r="RAB897" s="156"/>
      <c r="RAC897" s="156"/>
      <c r="RAD897" s="156"/>
      <c r="RAE897" s="156"/>
      <c r="RAF897" s="156"/>
      <c r="RAG897" s="156"/>
      <c r="RAH897" s="156"/>
      <c r="RAI897" s="156"/>
      <c r="RAJ897" s="156"/>
      <c r="RAK897" s="156"/>
      <c r="RAL897" s="156"/>
      <c r="RAM897" s="156"/>
      <c r="RAN897" s="156"/>
      <c r="RAO897" s="156"/>
      <c r="RAP897" s="156"/>
      <c r="RAQ897" s="156"/>
      <c r="RAR897" s="156"/>
      <c r="RAS897" s="156"/>
      <c r="RAT897" s="156"/>
      <c r="RAU897" s="156"/>
      <c r="RAV897" s="156"/>
      <c r="RAW897" s="156"/>
      <c r="RAX897" s="156"/>
      <c r="RAY897" s="156"/>
      <c r="RAZ897" s="156"/>
      <c r="RBA897" s="156"/>
      <c r="RBB897" s="156"/>
      <c r="RBC897" s="156"/>
      <c r="RBD897" s="156"/>
      <c r="RBE897" s="156"/>
      <c r="RBF897" s="156"/>
      <c r="RBG897" s="156"/>
      <c r="RBH897" s="156"/>
      <c r="RBI897" s="156"/>
      <c r="RBJ897" s="156"/>
      <c r="RBK897" s="156"/>
      <c r="RBL897" s="156"/>
      <c r="RBM897" s="156"/>
      <c r="RBN897" s="156"/>
      <c r="RBO897" s="156"/>
      <c r="RBP897" s="156"/>
      <c r="RBQ897" s="156"/>
      <c r="RBR897" s="156"/>
      <c r="RBS897" s="156"/>
      <c r="RBT897" s="156"/>
      <c r="RBU897" s="156"/>
      <c r="RBV897" s="156"/>
      <c r="RBW897" s="156"/>
      <c r="RBX897" s="156"/>
      <c r="RBY897" s="156"/>
      <c r="RBZ897" s="156"/>
      <c r="RCA897" s="156"/>
      <c r="RCB897" s="156"/>
      <c r="RCC897" s="156"/>
      <c r="RCD897" s="156"/>
      <c r="RCE897" s="156"/>
      <c r="RCF897" s="156"/>
      <c r="RCG897" s="156"/>
      <c r="RCH897" s="156"/>
      <c r="RCI897" s="156"/>
      <c r="RCJ897" s="156"/>
      <c r="RCK897" s="156"/>
      <c r="RCL897" s="156"/>
      <c r="RCM897" s="156"/>
      <c r="RCN897" s="156"/>
      <c r="RCO897" s="156"/>
      <c r="RCP897" s="156"/>
      <c r="RCQ897" s="156"/>
      <c r="RCR897" s="156"/>
      <c r="RCS897" s="156"/>
      <c r="RCT897" s="156"/>
      <c r="RCU897" s="156"/>
      <c r="RCV897" s="156"/>
      <c r="RCW897" s="156"/>
      <c r="RCX897" s="156"/>
      <c r="RCY897" s="156"/>
      <c r="RCZ897" s="156"/>
      <c r="RDA897" s="156"/>
      <c r="RDB897" s="156"/>
      <c r="RDC897" s="156"/>
      <c r="RDD897" s="156"/>
      <c r="RDE897" s="156"/>
      <c r="RDF897" s="156"/>
      <c r="RDG897" s="156"/>
      <c r="RDH897" s="156"/>
      <c r="RDI897" s="156"/>
      <c r="RDJ897" s="156"/>
      <c r="RDK897" s="156"/>
      <c r="RDL897" s="156"/>
      <c r="RDM897" s="156"/>
      <c r="RDN897" s="156"/>
      <c r="RDO897" s="156"/>
      <c r="RDP897" s="156"/>
      <c r="RDQ897" s="156"/>
      <c r="RDR897" s="156"/>
      <c r="RDS897" s="156"/>
      <c r="RDT897" s="156"/>
      <c r="RDU897" s="156"/>
      <c r="RDV897" s="156"/>
      <c r="RDW897" s="156"/>
      <c r="RDX897" s="156"/>
      <c r="RDY897" s="156"/>
      <c r="RDZ897" s="156"/>
      <c r="REA897" s="156"/>
      <c r="REB897" s="156"/>
      <c r="REC897" s="156"/>
      <c r="RED897" s="156"/>
      <c r="REE897" s="156"/>
      <c r="REF897" s="156"/>
      <c r="REG897" s="156"/>
      <c r="REH897" s="156"/>
      <c r="REI897" s="156"/>
      <c r="REJ897" s="156"/>
      <c r="REK897" s="156"/>
      <c r="REL897" s="156"/>
      <c r="REM897" s="156"/>
      <c r="REN897" s="156"/>
      <c r="REO897" s="156"/>
      <c r="REP897" s="156"/>
      <c r="REQ897" s="156"/>
      <c r="RER897" s="156"/>
      <c r="RES897" s="156"/>
      <c r="RET897" s="156"/>
      <c r="REU897" s="156"/>
      <c r="REV897" s="156"/>
      <c r="REW897" s="156"/>
      <c r="REX897" s="156"/>
      <c r="REY897" s="156"/>
      <c r="REZ897" s="156"/>
      <c r="RFA897" s="156"/>
      <c r="RFB897" s="156"/>
      <c r="RFC897" s="156"/>
      <c r="RFD897" s="156"/>
      <c r="RFE897" s="156"/>
      <c r="RFF897" s="156"/>
      <c r="RFG897" s="156"/>
      <c r="RFH897" s="156"/>
      <c r="RFI897" s="156"/>
      <c r="RFJ897" s="156"/>
      <c r="RFK897" s="156"/>
      <c r="RFL897" s="156"/>
      <c r="RFM897" s="156"/>
      <c r="RFN897" s="156"/>
      <c r="RFO897" s="156"/>
      <c r="RFP897" s="156"/>
      <c r="RFQ897" s="156"/>
      <c r="RFR897" s="156"/>
      <c r="RFS897" s="156"/>
      <c r="RFT897" s="156"/>
      <c r="RFU897" s="156"/>
      <c r="RFV897" s="156"/>
      <c r="RFW897" s="156"/>
      <c r="RFX897" s="156"/>
      <c r="RFY897" s="156"/>
      <c r="RFZ897" s="156"/>
      <c r="RGA897" s="156"/>
      <c r="RGB897" s="156"/>
      <c r="RGC897" s="156"/>
      <c r="RGD897" s="156"/>
      <c r="RGE897" s="156"/>
      <c r="RGF897" s="156"/>
      <c r="RGG897" s="156"/>
      <c r="RGH897" s="156"/>
      <c r="RGI897" s="156"/>
      <c r="RGJ897" s="156"/>
      <c r="RGK897" s="156"/>
      <c r="RGL897" s="156"/>
      <c r="RGM897" s="156"/>
      <c r="RGN897" s="156"/>
      <c r="RGO897" s="156"/>
      <c r="RGP897" s="156"/>
      <c r="RGQ897" s="156"/>
      <c r="RGR897" s="156"/>
      <c r="RGS897" s="156"/>
      <c r="RGT897" s="156"/>
      <c r="RGU897" s="156"/>
      <c r="RGV897" s="156"/>
      <c r="RGW897" s="156"/>
      <c r="RGX897" s="156"/>
      <c r="RGY897" s="156"/>
      <c r="RGZ897" s="156"/>
      <c r="RHA897" s="156"/>
      <c r="RHB897" s="156"/>
      <c r="RHC897" s="156"/>
      <c r="RHD897" s="156"/>
      <c r="RHE897" s="156"/>
      <c r="RHF897" s="156"/>
      <c r="RHG897" s="156"/>
      <c r="RHH897" s="156"/>
      <c r="RHI897" s="156"/>
      <c r="RHJ897" s="156"/>
      <c r="RHK897" s="156"/>
      <c r="RHL897" s="156"/>
      <c r="RHM897" s="156"/>
      <c r="RHN897" s="156"/>
      <c r="RHO897" s="156"/>
      <c r="RHP897" s="156"/>
      <c r="RHQ897" s="156"/>
      <c r="RHR897" s="156"/>
      <c r="RHS897" s="156"/>
      <c r="RHT897" s="156"/>
      <c r="RHU897" s="156"/>
      <c r="RHV897" s="156"/>
      <c r="RHW897" s="156"/>
      <c r="RHX897" s="156"/>
      <c r="RHY897" s="156"/>
      <c r="RHZ897" s="156"/>
      <c r="RIA897" s="156"/>
      <c r="RIB897" s="156"/>
      <c r="RIC897" s="156"/>
      <c r="RID897" s="156"/>
      <c r="RIE897" s="156"/>
      <c r="RIF897" s="156"/>
      <c r="RIG897" s="156"/>
      <c r="RIH897" s="156"/>
      <c r="RII897" s="156"/>
      <c r="RIJ897" s="156"/>
      <c r="RIK897" s="156"/>
      <c r="RIL897" s="156"/>
      <c r="RIM897" s="156"/>
      <c r="RIN897" s="156"/>
      <c r="RIO897" s="156"/>
      <c r="RIP897" s="156"/>
      <c r="RIQ897" s="156"/>
      <c r="RIR897" s="156"/>
      <c r="RIS897" s="156"/>
      <c r="RIT897" s="156"/>
      <c r="RIU897" s="156"/>
      <c r="RIV897" s="156"/>
      <c r="RIW897" s="156"/>
      <c r="RIX897" s="156"/>
      <c r="RIY897" s="156"/>
      <c r="RIZ897" s="156"/>
      <c r="RJA897" s="156"/>
      <c r="RJB897" s="156"/>
      <c r="RJC897" s="156"/>
      <c r="RJD897" s="156"/>
      <c r="RJE897" s="156"/>
      <c r="RJF897" s="156"/>
      <c r="RJG897" s="156"/>
      <c r="RJH897" s="156"/>
      <c r="RJI897" s="156"/>
      <c r="RJJ897" s="156"/>
      <c r="RJK897" s="156"/>
      <c r="RJL897" s="156"/>
      <c r="RJM897" s="156"/>
      <c r="RJN897" s="156"/>
      <c r="RJO897" s="156"/>
      <c r="RJP897" s="156"/>
      <c r="RJQ897" s="156"/>
      <c r="RJR897" s="156"/>
      <c r="RJS897" s="156"/>
      <c r="RJT897" s="156"/>
      <c r="RJU897" s="156"/>
      <c r="RJV897" s="156"/>
      <c r="RJW897" s="156"/>
      <c r="RJX897" s="156"/>
      <c r="RJY897" s="156"/>
      <c r="RJZ897" s="156"/>
      <c r="RKA897" s="156"/>
      <c r="RKB897" s="156"/>
      <c r="RKC897" s="156"/>
      <c r="RKD897" s="156"/>
      <c r="RKE897" s="156"/>
      <c r="RKF897" s="156"/>
      <c r="RKG897" s="156"/>
      <c r="RKH897" s="156"/>
      <c r="RKI897" s="156"/>
      <c r="RKJ897" s="156"/>
      <c r="RKK897" s="156"/>
      <c r="RKL897" s="156"/>
      <c r="RKM897" s="156"/>
      <c r="RKN897" s="156"/>
      <c r="RKO897" s="156"/>
      <c r="RKP897" s="156"/>
      <c r="RKQ897" s="156"/>
      <c r="RKR897" s="156"/>
      <c r="RKS897" s="156"/>
      <c r="RKT897" s="156"/>
      <c r="RKU897" s="156"/>
      <c r="RKV897" s="156"/>
      <c r="RKW897" s="156"/>
      <c r="RKX897" s="156"/>
      <c r="RKY897" s="156"/>
      <c r="RKZ897" s="156"/>
      <c r="RLA897" s="156"/>
      <c r="RLB897" s="156"/>
      <c r="RLC897" s="156"/>
      <c r="RLD897" s="156"/>
      <c r="RLE897" s="156"/>
      <c r="RLF897" s="156"/>
      <c r="RLG897" s="156"/>
      <c r="RLH897" s="156"/>
      <c r="RLI897" s="156"/>
      <c r="RLJ897" s="156"/>
      <c r="RLK897" s="156"/>
      <c r="RLL897" s="156"/>
      <c r="RLM897" s="156"/>
      <c r="RLN897" s="156"/>
      <c r="RLO897" s="156"/>
      <c r="RLP897" s="156"/>
      <c r="RLQ897" s="156"/>
      <c r="RLR897" s="156"/>
      <c r="RLS897" s="156"/>
      <c r="RLT897" s="156"/>
      <c r="RLU897" s="156"/>
      <c r="RLV897" s="156"/>
      <c r="RLW897" s="156"/>
      <c r="RLX897" s="156"/>
      <c r="RLY897" s="156"/>
      <c r="RLZ897" s="156"/>
      <c r="RMA897" s="156"/>
      <c r="RMB897" s="156"/>
      <c r="RMC897" s="156"/>
      <c r="RMD897" s="156"/>
      <c r="RME897" s="156"/>
      <c r="RMF897" s="156"/>
      <c r="RMG897" s="156"/>
      <c r="RMH897" s="156"/>
      <c r="RMI897" s="156"/>
      <c r="RMJ897" s="156"/>
      <c r="RMK897" s="156"/>
      <c r="RML897" s="156"/>
      <c r="RMM897" s="156"/>
      <c r="RMN897" s="156"/>
      <c r="RMO897" s="156"/>
      <c r="RMP897" s="156"/>
      <c r="RMQ897" s="156"/>
      <c r="RMR897" s="156"/>
      <c r="RMS897" s="156"/>
      <c r="RMT897" s="156"/>
      <c r="RMU897" s="156"/>
      <c r="RMV897" s="156"/>
      <c r="RMW897" s="156"/>
      <c r="RMX897" s="156"/>
      <c r="RMY897" s="156"/>
      <c r="RMZ897" s="156"/>
      <c r="RNA897" s="156"/>
      <c r="RNB897" s="156"/>
      <c r="RNC897" s="156"/>
      <c r="RND897" s="156"/>
      <c r="RNE897" s="156"/>
      <c r="RNF897" s="156"/>
      <c r="RNG897" s="156"/>
      <c r="RNH897" s="156"/>
      <c r="RNI897" s="156"/>
      <c r="RNJ897" s="156"/>
      <c r="RNK897" s="156"/>
      <c r="RNL897" s="156"/>
      <c r="RNM897" s="156"/>
      <c r="RNN897" s="156"/>
      <c r="RNO897" s="156"/>
      <c r="RNP897" s="156"/>
      <c r="RNQ897" s="156"/>
      <c r="RNR897" s="156"/>
      <c r="RNS897" s="156"/>
      <c r="RNT897" s="156"/>
      <c r="RNU897" s="156"/>
      <c r="RNV897" s="156"/>
      <c r="RNW897" s="156"/>
      <c r="RNX897" s="156"/>
      <c r="RNY897" s="156"/>
      <c r="RNZ897" s="156"/>
      <c r="ROA897" s="156"/>
      <c r="ROB897" s="156"/>
      <c r="ROC897" s="156"/>
      <c r="ROD897" s="156"/>
      <c r="ROE897" s="156"/>
      <c r="ROF897" s="156"/>
      <c r="ROG897" s="156"/>
      <c r="ROH897" s="156"/>
      <c r="ROI897" s="156"/>
      <c r="ROJ897" s="156"/>
      <c r="ROK897" s="156"/>
      <c r="ROL897" s="156"/>
      <c r="ROM897" s="156"/>
      <c r="RON897" s="156"/>
      <c r="ROO897" s="156"/>
      <c r="ROP897" s="156"/>
      <c r="ROQ897" s="156"/>
      <c r="ROR897" s="156"/>
      <c r="ROS897" s="156"/>
      <c r="ROT897" s="156"/>
      <c r="ROU897" s="156"/>
      <c r="ROV897" s="156"/>
      <c r="ROW897" s="156"/>
      <c r="ROX897" s="156"/>
      <c r="ROY897" s="156"/>
      <c r="ROZ897" s="156"/>
      <c r="RPA897" s="156"/>
      <c r="RPB897" s="156"/>
      <c r="RPC897" s="156"/>
      <c r="RPD897" s="156"/>
      <c r="RPE897" s="156"/>
      <c r="RPF897" s="156"/>
      <c r="RPG897" s="156"/>
      <c r="RPH897" s="156"/>
      <c r="RPI897" s="156"/>
      <c r="RPJ897" s="156"/>
      <c r="RPK897" s="156"/>
      <c r="RPL897" s="156"/>
      <c r="RPM897" s="156"/>
      <c r="RPN897" s="156"/>
      <c r="RPO897" s="156"/>
      <c r="RPP897" s="156"/>
      <c r="RPQ897" s="156"/>
      <c r="RPR897" s="156"/>
      <c r="RPS897" s="156"/>
      <c r="RPT897" s="156"/>
      <c r="RPU897" s="156"/>
      <c r="RPV897" s="156"/>
      <c r="RPW897" s="156"/>
      <c r="RPX897" s="156"/>
      <c r="RPY897" s="156"/>
      <c r="RPZ897" s="156"/>
      <c r="RQA897" s="156"/>
      <c r="RQB897" s="156"/>
      <c r="RQC897" s="156"/>
      <c r="RQD897" s="156"/>
      <c r="RQE897" s="156"/>
      <c r="RQF897" s="156"/>
      <c r="RQG897" s="156"/>
      <c r="RQH897" s="156"/>
      <c r="RQI897" s="156"/>
      <c r="RQJ897" s="156"/>
      <c r="RQK897" s="156"/>
      <c r="RQL897" s="156"/>
      <c r="RQM897" s="156"/>
      <c r="RQN897" s="156"/>
      <c r="RQO897" s="156"/>
      <c r="RQP897" s="156"/>
      <c r="RQQ897" s="156"/>
      <c r="RQR897" s="156"/>
      <c r="RQS897" s="156"/>
      <c r="RQT897" s="156"/>
      <c r="RQU897" s="156"/>
      <c r="RQV897" s="156"/>
      <c r="RQW897" s="156"/>
      <c r="RQX897" s="156"/>
      <c r="RQY897" s="156"/>
      <c r="RQZ897" s="156"/>
      <c r="RRA897" s="156"/>
      <c r="RRB897" s="156"/>
      <c r="RRC897" s="156"/>
      <c r="RRD897" s="156"/>
      <c r="RRE897" s="156"/>
      <c r="RRF897" s="156"/>
      <c r="RRG897" s="156"/>
      <c r="RRH897" s="156"/>
      <c r="RRI897" s="156"/>
      <c r="RRJ897" s="156"/>
      <c r="RRK897" s="156"/>
      <c r="RRL897" s="156"/>
      <c r="RRM897" s="156"/>
      <c r="RRN897" s="156"/>
      <c r="RRO897" s="156"/>
      <c r="RRP897" s="156"/>
      <c r="RRQ897" s="156"/>
      <c r="RRR897" s="156"/>
      <c r="RRS897" s="156"/>
      <c r="RRT897" s="156"/>
      <c r="RRU897" s="156"/>
      <c r="RRV897" s="156"/>
      <c r="RRW897" s="156"/>
      <c r="RRX897" s="156"/>
      <c r="RRY897" s="156"/>
      <c r="RRZ897" s="156"/>
      <c r="RSA897" s="156"/>
      <c r="RSB897" s="156"/>
      <c r="RSC897" s="156"/>
      <c r="RSD897" s="156"/>
      <c r="RSE897" s="156"/>
      <c r="RSF897" s="156"/>
      <c r="RSG897" s="156"/>
      <c r="RSH897" s="156"/>
      <c r="RSI897" s="156"/>
      <c r="RSJ897" s="156"/>
      <c r="RSK897" s="156"/>
      <c r="RSL897" s="156"/>
      <c r="RSM897" s="156"/>
      <c r="RSN897" s="156"/>
      <c r="RSO897" s="156"/>
      <c r="RSP897" s="156"/>
      <c r="RSQ897" s="156"/>
      <c r="RSR897" s="156"/>
      <c r="RSS897" s="156"/>
      <c r="RST897" s="156"/>
      <c r="RSU897" s="156"/>
      <c r="RSV897" s="156"/>
      <c r="RSW897" s="156"/>
      <c r="RSX897" s="156"/>
      <c r="RSY897" s="156"/>
      <c r="RSZ897" s="156"/>
      <c r="RTA897" s="156"/>
      <c r="RTB897" s="156"/>
      <c r="RTC897" s="156"/>
      <c r="RTD897" s="156"/>
      <c r="RTE897" s="156"/>
      <c r="RTF897" s="156"/>
      <c r="RTG897" s="156"/>
      <c r="RTH897" s="156"/>
      <c r="RTI897" s="156"/>
      <c r="RTJ897" s="156"/>
      <c r="RTK897" s="156"/>
      <c r="RTL897" s="156"/>
      <c r="RTM897" s="156"/>
      <c r="RTN897" s="156"/>
      <c r="RTO897" s="156"/>
      <c r="RTP897" s="156"/>
      <c r="RTQ897" s="156"/>
      <c r="RTR897" s="156"/>
      <c r="RTS897" s="156"/>
      <c r="RTT897" s="156"/>
      <c r="RTU897" s="156"/>
      <c r="RTV897" s="156"/>
      <c r="RTW897" s="156"/>
      <c r="RTX897" s="156"/>
      <c r="RTY897" s="156"/>
      <c r="RTZ897" s="156"/>
      <c r="RUA897" s="156"/>
      <c r="RUB897" s="156"/>
      <c r="RUC897" s="156"/>
      <c r="RUD897" s="156"/>
      <c r="RUE897" s="156"/>
      <c r="RUF897" s="156"/>
      <c r="RUG897" s="156"/>
      <c r="RUH897" s="156"/>
      <c r="RUI897" s="156"/>
      <c r="RUJ897" s="156"/>
      <c r="RUK897" s="156"/>
      <c r="RUL897" s="156"/>
      <c r="RUM897" s="156"/>
      <c r="RUN897" s="156"/>
      <c r="RUO897" s="156"/>
      <c r="RUP897" s="156"/>
      <c r="RUQ897" s="156"/>
      <c r="RUR897" s="156"/>
      <c r="RUS897" s="156"/>
      <c r="RUT897" s="156"/>
      <c r="RUU897" s="156"/>
      <c r="RUV897" s="156"/>
      <c r="RUW897" s="156"/>
      <c r="RUX897" s="156"/>
      <c r="RUY897" s="156"/>
      <c r="RUZ897" s="156"/>
      <c r="RVA897" s="156"/>
      <c r="RVB897" s="156"/>
      <c r="RVC897" s="156"/>
      <c r="RVD897" s="156"/>
      <c r="RVE897" s="156"/>
      <c r="RVF897" s="156"/>
      <c r="RVG897" s="156"/>
      <c r="RVH897" s="156"/>
      <c r="RVI897" s="156"/>
      <c r="RVJ897" s="156"/>
      <c r="RVK897" s="156"/>
      <c r="RVL897" s="156"/>
      <c r="RVM897" s="156"/>
      <c r="RVN897" s="156"/>
      <c r="RVO897" s="156"/>
      <c r="RVP897" s="156"/>
      <c r="RVQ897" s="156"/>
      <c r="RVR897" s="156"/>
      <c r="RVS897" s="156"/>
      <c r="RVT897" s="156"/>
      <c r="RVU897" s="156"/>
      <c r="RVV897" s="156"/>
      <c r="RVW897" s="156"/>
      <c r="RVX897" s="156"/>
      <c r="RVY897" s="156"/>
      <c r="RVZ897" s="156"/>
      <c r="RWA897" s="156"/>
      <c r="RWB897" s="156"/>
      <c r="RWC897" s="156"/>
      <c r="RWD897" s="156"/>
      <c r="RWE897" s="156"/>
      <c r="RWF897" s="156"/>
      <c r="RWG897" s="156"/>
      <c r="RWH897" s="156"/>
      <c r="RWI897" s="156"/>
      <c r="RWJ897" s="156"/>
      <c r="RWK897" s="156"/>
      <c r="RWL897" s="156"/>
      <c r="RWM897" s="156"/>
      <c r="RWN897" s="156"/>
      <c r="RWO897" s="156"/>
      <c r="RWP897" s="156"/>
      <c r="RWQ897" s="156"/>
      <c r="RWR897" s="156"/>
      <c r="RWS897" s="156"/>
      <c r="RWT897" s="156"/>
      <c r="RWU897" s="156"/>
      <c r="RWV897" s="156"/>
      <c r="RWW897" s="156"/>
      <c r="RWX897" s="156"/>
      <c r="RWY897" s="156"/>
      <c r="RWZ897" s="156"/>
      <c r="RXA897" s="156"/>
      <c r="RXB897" s="156"/>
      <c r="RXC897" s="156"/>
      <c r="RXD897" s="156"/>
      <c r="RXE897" s="156"/>
      <c r="RXF897" s="156"/>
      <c r="RXG897" s="156"/>
      <c r="RXH897" s="156"/>
      <c r="RXI897" s="156"/>
      <c r="RXJ897" s="156"/>
      <c r="RXK897" s="156"/>
      <c r="RXL897" s="156"/>
      <c r="RXM897" s="156"/>
      <c r="RXN897" s="156"/>
      <c r="RXO897" s="156"/>
      <c r="RXP897" s="156"/>
      <c r="RXQ897" s="156"/>
      <c r="RXR897" s="156"/>
      <c r="RXS897" s="156"/>
      <c r="RXT897" s="156"/>
      <c r="RXU897" s="156"/>
      <c r="RXV897" s="156"/>
      <c r="RXW897" s="156"/>
      <c r="RXX897" s="156"/>
      <c r="RXY897" s="156"/>
      <c r="RXZ897" s="156"/>
      <c r="RYA897" s="156"/>
      <c r="RYB897" s="156"/>
      <c r="RYC897" s="156"/>
      <c r="RYD897" s="156"/>
      <c r="RYE897" s="156"/>
      <c r="RYF897" s="156"/>
      <c r="RYG897" s="156"/>
      <c r="RYH897" s="156"/>
      <c r="RYI897" s="156"/>
      <c r="RYJ897" s="156"/>
      <c r="RYK897" s="156"/>
      <c r="RYL897" s="156"/>
      <c r="RYM897" s="156"/>
      <c r="RYN897" s="156"/>
      <c r="RYO897" s="156"/>
      <c r="RYP897" s="156"/>
      <c r="RYQ897" s="156"/>
      <c r="RYR897" s="156"/>
      <c r="RYS897" s="156"/>
      <c r="RYT897" s="156"/>
      <c r="RYU897" s="156"/>
      <c r="RYV897" s="156"/>
      <c r="RYW897" s="156"/>
      <c r="RYX897" s="156"/>
      <c r="RYY897" s="156"/>
      <c r="RYZ897" s="156"/>
      <c r="RZA897" s="156"/>
      <c r="RZB897" s="156"/>
      <c r="RZC897" s="156"/>
      <c r="RZD897" s="156"/>
      <c r="RZE897" s="156"/>
      <c r="RZF897" s="156"/>
      <c r="RZG897" s="156"/>
      <c r="RZH897" s="156"/>
      <c r="RZI897" s="156"/>
      <c r="RZJ897" s="156"/>
      <c r="RZK897" s="156"/>
      <c r="RZL897" s="156"/>
      <c r="RZM897" s="156"/>
      <c r="RZN897" s="156"/>
      <c r="RZO897" s="156"/>
      <c r="RZP897" s="156"/>
      <c r="RZQ897" s="156"/>
      <c r="RZR897" s="156"/>
      <c r="RZS897" s="156"/>
      <c r="RZT897" s="156"/>
      <c r="RZU897" s="156"/>
      <c r="RZV897" s="156"/>
      <c r="RZW897" s="156"/>
      <c r="RZX897" s="156"/>
      <c r="RZY897" s="156"/>
      <c r="RZZ897" s="156"/>
      <c r="SAA897" s="156"/>
      <c r="SAB897" s="156"/>
      <c r="SAC897" s="156"/>
      <c r="SAD897" s="156"/>
      <c r="SAE897" s="156"/>
      <c r="SAF897" s="156"/>
      <c r="SAG897" s="156"/>
      <c r="SAH897" s="156"/>
      <c r="SAI897" s="156"/>
      <c r="SAJ897" s="156"/>
      <c r="SAK897" s="156"/>
      <c r="SAL897" s="156"/>
      <c r="SAM897" s="156"/>
      <c r="SAN897" s="156"/>
      <c r="SAO897" s="156"/>
      <c r="SAP897" s="156"/>
      <c r="SAQ897" s="156"/>
      <c r="SAR897" s="156"/>
      <c r="SAS897" s="156"/>
      <c r="SAT897" s="156"/>
      <c r="SAU897" s="156"/>
      <c r="SAV897" s="156"/>
      <c r="SAW897" s="156"/>
      <c r="SAX897" s="156"/>
      <c r="SAY897" s="156"/>
      <c r="SAZ897" s="156"/>
      <c r="SBA897" s="156"/>
      <c r="SBB897" s="156"/>
      <c r="SBC897" s="156"/>
      <c r="SBD897" s="156"/>
      <c r="SBE897" s="156"/>
      <c r="SBF897" s="156"/>
      <c r="SBG897" s="156"/>
      <c r="SBH897" s="156"/>
      <c r="SBI897" s="156"/>
      <c r="SBJ897" s="156"/>
      <c r="SBK897" s="156"/>
      <c r="SBL897" s="156"/>
      <c r="SBM897" s="156"/>
      <c r="SBN897" s="156"/>
      <c r="SBO897" s="156"/>
      <c r="SBP897" s="156"/>
      <c r="SBQ897" s="156"/>
      <c r="SBR897" s="156"/>
      <c r="SBS897" s="156"/>
      <c r="SBT897" s="156"/>
      <c r="SBU897" s="156"/>
      <c r="SBV897" s="156"/>
      <c r="SBW897" s="156"/>
      <c r="SBX897" s="156"/>
      <c r="SBY897" s="156"/>
      <c r="SBZ897" s="156"/>
      <c r="SCA897" s="156"/>
      <c r="SCB897" s="156"/>
      <c r="SCC897" s="156"/>
      <c r="SCD897" s="156"/>
      <c r="SCE897" s="156"/>
      <c r="SCF897" s="156"/>
      <c r="SCG897" s="156"/>
      <c r="SCH897" s="156"/>
      <c r="SCI897" s="156"/>
      <c r="SCJ897" s="156"/>
      <c r="SCK897" s="156"/>
      <c r="SCL897" s="156"/>
      <c r="SCM897" s="156"/>
      <c r="SCN897" s="156"/>
      <c r="SCO897" s="156"/>
      <c r="SCP897" s="156"/>
      <c r="SCQ897" s="156"/>
      <c r="SCR897" s="156"/>
      <c r="SCS897" s="156"/>
      <c r="SCT897" s="156"/>
      <c r="SCU897" s="156"/>
      <c r="SCV897" s="156"/>
      <c r="SCW897" s="156"/>
      <c r="SCX897" s="156"/>
      <c r="SCY897" s="156"/>
      <c r="SCZ897" s="156"/>
      <c r="SDA897" s="156"/>
      <c r="SDB897" s="156"/>
      <c r="SDC897" s="156"/>
      <c r="SDD897" s="156"/>
      <c r="SDE897" s="156"/>
      <c r="SDF897" s="156"/>
      <c r="SDG897" s="156"/>
      <c r="SDH897" s="156"/>
      <c r="SDI897" s="156"/>
      <c r="SDJ897" s="156"/>
      <c r="SDK897" s="156"/>
      <c r="SDL897" s="156"/>
      <c r="SDM897" s="156"/>
      <c r="SDN897" s="156"/>
      <c r="SDO897" s="156"/>
      <c r="SDP897" s="156"/>
      <c r="SDQ897" s="156"/>
      <c r="SDR897" s="156"/>
      <c r="SDS897" s="156"/>
      <c r="SDT897" s="156"/>
      <c r="SDU897" s="156"/>
      <c r="SDV897" s="156"/>
      <c r="SDW897" s="156"/>
      <c r="SDX897" s="156"/>
      <c r="SDY897" s="156"/>
      <c r="SDZ897" s="156"/>
      <c r="SEA897" s="156"/>
      <c r="SEB897" s="156"/>
      <c r="SEC897" s="156"/>
      <c r="SED897" s="156"/>
      <c r="SEE897" s="156"/>
      <c r="SEF897" s="156"/>
      <c r="SEG897" s="156"/>
      <c r="SEH897" s="156"/>
      <c r="SEI897" s="156"/>
      <c r="SEJ897" s="156"/>
      <c r="SEK897" s="156"/>
      <c r="SEL897" s="156"/>
      <c r="SEM897" s="156"/>
      <c r="SEN897" s="156"/>
      <c r="SEO897" s="156"/>
      <c r="SEP897" s="156"/>
      <c r="SEQ897" s="156"/>
      <c r="SER897" s="156"/>
      <c r="SES897" s="156"/>
      <c r="SET897" s="156"/>
      <c r="SEU897" s="156"/>
      <c r="SEV897" s="156"/>
      <c r="SEW897" s="156"/>
      <c r="SEX897" s="156"/>
      <c r="SEY897" s="156"/>
      <c r="SEZ897" s="156"/>
      <c r="SFA897" s="156"/>
      <c r="SFB897" s="156"/>
      <c r="SFC897" s="156"/>
      <c r="SFD897" s="156"/>
      <c r="SFE897" s="156"/>
      <c r="SFF897" s="156"/>
      <c r="SFG897" s="156"/>
      <c r="SFH897" s="156"/>
      <c r="SFI897" s="156"/>
      <c r="SFJ897" s="156"/>
      <c r="SFK897" s="156"/>
      <c r="SFL897" s="156"/>
      <c r="SFM897" s="156"/>
      <c r="SFN897" s="156"/>
      <c r="SFO897" s="156"/>
      <c r="SFP897" s="156"/>
      <c r="SFQ897" s="156"/>
      <c r="SFR897" s="156"/>
      <c r="SFS897" s="156"/>
      <c r="SFT897" s="156"/>
      <c r="SFU897" s="156"/>
      <c r="SFV897" s="156"/>
      <c r="SFW897" s="156"/>
      <c r="SFX897" s="156"/>
      <c r="SFY897" s="156"/>
      <c r="SFZ897" s="156"/>
      <c r="SGA897" s="156"/>
      <c r="SGB897" s="156"/>
      <c r="SGC897" s="156"/>
      <c r="SGD897" s="156"/>
      <c r="SGE897" s="156"/>
      <c r="SGF897" s="156"/>
      <c r="SGG897" s="156"/>
      <c r="SGH897" s="156"/>
      <c r="SGI897" s="156"/>
      <c r="SGJ897" s="156"/>
      <c r="SGK897" s="156"/>
      <c r="SGL897" s="156"/>
      <c r="SGM897" s="156"/>
      <c r="SGN897" s="156"/>
      <c r="SGO897" s="156"/>
      <c r="SGP897" s="156"/>
      <c r="SGQ897" s="156"/>
      <c r="SGR897" s="156"/>
      <c r="SGS897" s="156"/>
      <c r="SGT897" s="156"/>
      <c r="SGU897" s="156"/>
      <c r="SGV897" s="156"/>
      <c r="SGW897" s="156"/>
      <c r="SGX897" s="156"/>
      <c r="SGY897" s="156"/>
      <c r="SGZ897" s="156"/>
      <c r="SHA897" s="156"/>
      <c r="SHB897" s="156"/>
      <c r="SHC897" s="156"/>
      <c r="SHD897" s="156"/>
      <c r="SHE897" s="156"/>
      <c r="SHF897" s="156"/>
      <c r="SHG897" s="156"/>
      <c r="SHH897" s="156"/>
      <c r="SHI897" s="156"/>
      <c r="SHJ897" s="156"/>
      <c r="SHK897" s="156"/>
      <c r="SHL897" s="156"/>
      <c r="SHM897" s="156"/>
      <c r="SHN897" s="156"/>
      <c r="SHO897" s="156"/>
      <c r="SHP897" s="156"/>
      <c r="SHQ897" s="156"/>
      <c r="SHR897" s="156"/>
      <c r="SHS897" s="156"/>
      <c r="SHT897" s="156"/>
      <c r="SHU897" s="156"/>
      <c r="SHV897" s="156"/>
      <c r="SHW897" s="156"/>
      <c r="SHX897" s="156"/>
      <c r="SHY897" s="156"/>
      <c r="SHZ897" s="156"/>
      <c r="SIA897" s="156"/>
      <c r="SIB897" s="156"/>
      <c r="SIC897" s="156"/>
      <c r="SID897" s="156"/>
      <c r="SIE897" s="156"/>
      <c r="SIF897" s="156"/>
      <c r="SIG897" s="156"/>
      <c r="SIH897" s="156"/>
      <c r="SII897" s="156"/>
      <c r="SIJ897" s="156"/>
      <c r="SIK897" s="156"/>
      <c r="SIL897" s="156"/>
      <c r="SIM897" s="156"/>
      <c r="SIN897" s="156"/>
      <c r="SIO897" s="156"/>
      <c r="SIP897" s="156"/>
      <c r="SIQ897" s="156"/>
      <c r="SIR897" s="156"/>
      <c r="SIS897" s="156"/>
      <c r="SIT897" s="156"/>
      <c r="SIU897" s="156"/>
      <c r="SIV897" s="156"/>
      <c r="SIW897" s="156"/>
      <c r="SIX897" s="156"/>
      <c r="SIY897" s="156"/>
      <c r="SIZ897" s="156"/>
      <c r="SJA897" s="156"/>
      <c r="SJB897" s="156"/>
      <c r="SJC897" s="156"/>
      <c r="SJD897" s="156"/>
      <c r="SJE897" s="156"/>
      <c r="SJF897" s="156"/>
      <c r="SJG897" s="156"/>
      <c r="SJH897" s="156"/>
      <c r="SJI897" s="156"/>
      <c r="SJJ897" s="156"/>
      <c r="SJK897" s="156"/>
      <c r="SJL897" s="156"/>
      <c r="SJM897" s="156"/>
      <c r="SJN897" s="156"/>
      <c r="SJO897" s="156"/>
      <c r="SJP897" s="156"/>
      <c r="SJQ897" s="156"/>
      <c r="SJR897" s="156"/>
      <c r="SJS897" s="156"/>
      <c r="SJT897" s="156"/>
      <c r="SJU897" s="156"/>
      <c r="SJV897" s="156"/>
      <c r="SJW897" s="156"/>
      <c r="SJX897" s="156"/>
      <c r="SJY897" s="156"/>
      <c r="SJZ897" s="156"/>
      <c r="SKA897" s="156"/>
      <c r="SKB897" s="156"/>
      <c r="SKC897" s="156"/>
      <c r="SKD897" s="156"/>
      <c r="SKE897" s="156"/>
      <c r="SKF897" s="156"/>
      <c r="SKG897" s="156"/>
      <c r="SKH897" s="156"/>
      <c r="SKI897" s="156"/>
      <c r="SKJ897" s="156"/>
      <c r="SKK897" s="156"/>
      <c r="SKL897" s="156"/>
      <c r="SKM897" s="156"/>
      <c r="SKN897" s="156"/>
      <c r="SKO897" s="156"/>
      <c r="SKP897" s="156"/>
      <c r="SKQ897" s="156"/>
      <c r="SKR897" s="156"/>
      <c r="SKS897" s="156"/>
      <c r="SKT897" s="156"/>
      <c r="SKU897" s="156"/>
      <c r="SKV897" s="156"/>
      <c r="SKW897" s="156"/>
      <c r="SKX897" s="156"/>
      <c r="SKY897" s="156"/>
      <c r="SKZ897" s="156"/>
      <c r="SLA897" s="156"/>
      <c r="SLB897" s="156"/>
      <c r="SLC897" s="156"/>
      <c r="SLD897" s="156"/>
      <c r="SLE897" s="156"/>
      <c r="SLF897" s="156"/>
      <c r="SLG897" s="156"/>
      <c r="SLH897" s="156"/>
      <c r="SLI897" s="156"/>
      <c r="SLJ897" s="156"/>
      <c r="SLK897" s="156"/>
      <c r="SLL897" s="156"/>
      <c r="SLM897" s="156"/>
      <c r="SLN897" s="156"/>
      <c r="SLO897" s="156"/>
      <c r="SLP897" s="156"/>
      <c r="SLQ897" s="156"/>
      <c r="SLR897" s="156"/>
      <c r="SLS897" s="156"/>
      <c r="SLT897" s="156"/>
      <c r="SLU897" s="156"/>
      <c r="SLV897" s="156"/>
      <c r="SLW897" s="156"/>
      <c r="SLX897" s="156"/>
      <c r="SLY897" s="156"/>
      <c r="SLZ897" s="156"/>
      <c r="SMA897" s="156"/>
      <c r="SMB897" s="156"/>
      <c r="SMC897" s="156"/>
      <c r="SMD897" s="156"/>
      <c r="SME897" s="156"/>
      <c r="SMF897" s="156"/>
      <c r="SMG897" s="156"/>
      <c r="SMH897" s="156"/>
      <c r="SMI897" s="156"/>
      <c r="SMJ897" s="156"/>
      <c r="SMK897" s="156"/>
      <c r="SML897" s="156"/>
      <c r="SMM897" s="156"/>
      <c r="SMN897" s="156"/>
      <c r="SMO897" s="156"/>
      <c r="SMP897" s="156"/>
      <c r="SMQ897" s="156"/>
      <c r="SMR897" s="156"/>
      <c r="SMS897" s="156"/>
      <c r="SMT897" s="156"/>
      <c r="SMU897" s="156"/>
      <c r="SMV897" s="156"/>
      <c r="SMW897" s="156"/>
      <c r="SMX897" s="156"/>
      <c r="SMY897" s="156"/>
      <c r="SMZ897" s="156"/>
      <c r="SNA897" s="156"/>
      <c r="SNB897" s="156"/>
      <c r="SNC897" s="156"/>
      <c r="SND897" s="156"/>
      <c r="SNE897" s="156"/>
      <c r="SNF897" s="156"/>
      <c r="SNG897" s="156"/>
      <c r="SNH897" s="156"/>
      <c r="SNI897" s="156"/>
      <c r="SNJ897" s="156"/>
      <c r="SNK897" s="156"/>
      <c r="SNL897" s="156"/>
      <c r="SNM897" s="156"/>
      <c r="SNN897" s="156"/>
      <c r="SNO897" s="156"/>
      <c r="SNP897" s="156"/>
      <c r="SNQ897" s="156"/>
      <c r="SNR897" s="156"/>
      <c r="SNS897" s="156"/>
      <c r="SNT897" s="156"/>
      <c r="SNU897" s="156"/>
      <c r="SNV897" s="156"/>
      <c r="SNW897" s="156"/>
      <c r="SNX897" s="156"/>
      <c r="SNY897" s="156"/>
      <c r="SNZ897" s="156"/>
      <c r="SOA897" s="156"/>
      <c r="SOB897" s="156"/>
      <c r="SOC897" s="156"/>
      <c r="SOD897" s="156"/>
      <c r="SOE897" s="156"/>
      <c r="SOF897" s="156"/>
      <c r="SOG897" s="156"/>
      <c r="SOH897" s="156"/>
      <c r="SOI897" s="156"/>
      <c r="SOJ897" s="156"/>
      <c r="SOK897" s="156"/>
      <c r="SOL897" s="156"/>
      <c r="SOM897" s="156"/>
      <c r="SON897" s="156"/>
      <c r="SOO897" s="156"/>
      <c r="SOP897" s="156"/>
      <c r="SOQ897" s="156"/>
      <c r="SOR897" s="156"/>
      <c r="SOS897" s="156"/>
      <c r="SOT897" s="156"/>
      <c r="SOU897" s="156"/>
      <c r="SOV897" s="156"/>
      <c r="SOW897" s="156"/>
      <c r="SOX897" s="156"/>
      <c r="SOY897" s="156"/>
      <c r="SOZ897" s="156"/>
      <c r="SPA897" s="156"/>
      <c r="SPB897" s="156"/>
      <c r="SPC897" s="156"/>
      <c r="SPD897" s="156"/>
      <c r="SPE897" s="156"/>
      <c r="SPF897" s="156"/>
      <c r="SPG897" s="156"/>
      <c r="SPH897" s="156"/>
      <c r="SPI897" s="156"/>
      <c r="SPJ897" s="156"/>
      <c r="SPK897" s="156"/>
      <c r="SPL897" s="156"/>
      <c r="SPM897" s="156"/>
      <c r="SPN897" s="156"/>
      <c r="SPO897" s="156"/>
      <c r="SPP897" s="156"/>
      <c r="SPQ897" s="156"/>
      <c r="SPR897" s="156"/>
      <c r="SPS897" s="156"/>
      <c r="SPT897" s="156"/>
      <c r="SPU897" s="156"/>
      <c r="SPV897" s="156"/>
      <c r="SPW897" s="156"/>
      <c r="SPX897" s="156"/>
      <c r="SPY897" s="156"/>
      <c r="SPZ897" s="156"/>
      <c r="SQA897" s="156"/>
      <c r="SQB897" s="156"/>
      <c r="SQC897" s="156"/>
      <c r="SQD897" s="156"/>
      <c r="SQE897" s="156"/>
      <c r="SQF897" s="156"/>
      <c r="SQG897" s="156"/>
      <c r="SQH897" s="156"/>
      <c r="SQI897" s="156"/>
      <c r="SQJ897" s="156"/>
      <c r="SQK897" s="156"/>
      <c r="SQL897" s="156"/>
      <c r="SQM897" s="156"/>
      <c r="SQN897" s="156"/>
      <c r="SQO897" s="156"/>
      <c r="SQP897" s="156"/>
      <c r="SQQ897" s="156"/>
      <c r="SQR897" s="156"/>
      <c r="SQS897" s="156"/>
      <c r="SQT897" s="156"/>
      <c r="SQU897" s="156"/>
      <c r="SQV897" s="156"/>
      <c r="SQW897" s="156"/>
      <c r="SQX897" s="156"/>
      <c r="SQY897" s="156"/>
      <c r="SQZ897" s="156"/>
      <c r="SRA897" s="156"/>
      <c r="SRB897" s="156"/>
      <c r="SRC897" s="156"/>
      <c r="SRD897" s="156"/>
      <c r="SRE897" s="156"/>
      <c r="SRF897" s="156"/>
      <c r="SRG897" s="156"/>
      <c r="SRH897" s="156"/>
      <c r="SRI897" s="156"/>
      <c r="SRJ897" s="156"/>
      <c r="SRK897" s="156"/>
      <c r="SRL897" s="156"/>
      <c r="SRM897" s="156"/>
      <c r="SRN897" s="156"/>
      <c r="SRO897" s="156"/>
      <c r="SRP897" s="156"/>
      <c r="SRQ897" s="156"/>
      <c r="SRR897" s="156"/>
      <c r="SRS897" s="156"/>
      <c r="SRT897" s="156"/>
      <c r="SRU897" s="156"/>
      <c r="SRV897" s="156"/>
      <c r="SRW897" s="156"/>
      <c r="SRX897" s="156"/>
      <c r="SRY897" s="156"/>
      <c r="SRZ897" s="156"/>
      <c r="SSA897" s="156"/>
      <c r="SSB897" s="156"/>
      <c r="SSC897" s="156"/>
      <c r="SSD897" s="156"/>
      <c r="SSE897" s="156"/>
      <c r="SSF897" s="156"/>
      <c r="SSG897" s="156"/>
      <c r="SSH897" s="156"/>
      <c r="SSI897" s="156"/>
      <c r="SSJ897" s="156"/>
      <c r="SSK897" s="156"/>
      <c r="SSL897" s="156"/>
      <c r="SSM897" s="156"/>
      <c r="SSN897" s="156"/>
      <c r="SSO897" s="156"/>
      <c r="SSP897" s="156"/>
      <c r="SSQ897" s="156"/>
      <c r="SSR897" s="156"/>
      <c r="SSS897" s="156"/>
      <c r="SST897" s="156"/>
      <c r="SSU897" s="156"/>
      <c r="SSV897" s="156"/>
      <c r="SSW897" s="156"/>
      <c r="SSX897" s="156"/>
      <c r="SSY897" s="156"/>
      <c r="SSZ897" s="156"/>
      <c r="STA897" s="156"/>
      <c r="STB897" s="156"/>
      <c r="STC897" s="156"/>
      <c r="STD897" s="156"/>
      <c r="STE897" s="156"/>
      <c r="STF897" s="156"/>
      <c r="STG897" s="156"/>
      <c r="STH897" s="156"/>
      <c r="STI897" s="156"/>
      <c r="STJ897" s="156"/>
      <c r="STK897" s="156"/>
      <c r="STL897" s="156"/>
      <c r="STM897" s="156"/>
      <c r="STN897" s="156"/>
      <c r="STO897" s="156"/>
      <c r="STP897" s="156"/>
      <c r="STQ897" s="156"/>
      <c r="STR897" s="156"/>
      <c r="STS897" s="156"/>
      <c r="STT897" s="156"/>
      <c r="STU897" s="156"/>
      <c r="STV897" s="156"/>
      <c r="STW897" s="156"/>
      <c r="STX897" s="156"/>
      <c r="STY897" s="156"/>
      <c r="STZ897" s="156"/>
      <c r="SUA897" s="156"/>
      <c r="SUB897" s="156"/>
      <c r="SUC897" s="156"/>
      <c r="SUD897" s="156"/>
      <c r="SUE897" s="156"/>
      <c r="SUF897" s="156"/>
      <c r="SUG897" s="156"/>
      <c r="SUH897" s="156"/>
      <c r="SUI897" s="156"/>
      <c r="SUJ897" s="156"/>
      <c r="SUK897" s="156"/>
      <c r="SUL897" s="156"/>
      <c r="SUM897" s="156"/>
      <c r="SUN897" s="156"/>
      <c r="SUO897" s="156"/>
      <c r="SUP897" s="156"/>
      <c r="SUQ897" s="156"/>
      <c r="SUR897" s="156"/>
      <c r="SUS897" s="156"/>
      <c r="SUT897" s="156"/>
      <c r="SUU897" s="156"/>
      <c r="SUV897" s="156"/>
      <c r="SUW897" s="156"/>
      <c r="SUX897" s="156"/>
      <c r="SUY897" s="156"/>
      <c r="SUZ897" s="156"/>
      <c r="SVA897" s="156"/>
      <c r="SVB897" s="156"/>
      <c r="SVC897" s="156"/>
      <c r="SVD897" s="156"/>
      <c r="SVE897" s="156"/>
      <c r="SVF897" s="156"/>
      <c r="SVG897" s="156"/>
      <c r="SVH897" s="156"/>
      <c r="SVI897" s="156"/>
      <c r="SVJ897" s="156"/>
      <c r="SVK897" s="156"/>
      <c r="SVL897" s="156"/>
      <c r="SVM897" s="156"/>
      <c r="SVN897" s="156"/>
      <c r="SVO897" s="156"/>
      <c r="SVP897" s="156"/>
      <c r="SVQ897" s="156"/>
      <c r="SVR897" s="156"/>
      <c r="SVS897" s="156"/>
      <c r="SVT897" s="156"/>
      <c r="SVU897" s="156"/>
      <c r="SVV897" s="156"/>
      <c r="SVW897" s="156"/>
      <c r="SVX897" s="156"/>
      <c r="SVY897" s="156"/>
      <c r="SVZ897" s="156"/>
      <c r="SWA897" s="156"/>
      <c r="SWB897" s="156"/>
      <c r="SWC897" s="156"/>
      <c r="SWD897" s="156"/>
      <c r="SWE897" s="156"/>
      <c r="SWF897" s="156"/>
      <c r="SWG897" s="156"/>
      <c r="SWH897" s="156"/>
      <c r="SWI897" s="156"/>
      <c r="SWJ897" s="156"/>
      <c r="SWK897" s="156"/>
      <c r="SWL897" s="156"/>
      <c r="SWM897" s="156"/>
      <c r="SWN897" s="156"/>
      <c r="SWO897" s="156"/>
      <c r="SWP897" s="156"/>
      <c r="SWQ897" s="156"/>
      <c r="SWR897" s="156"/>
      <c r="SWS897" s="156"/>
      <c r="SWT897" s="156"/>
      <c r="SWU897" s="156"/>
      <c r="SWV897" s="156"/>
      <c r="SWW897" s="156"/>
      <c r="SWX897" s="156"/>
      <c r="SWY897" s="156"/>
      <c r="SWZ897" s="156"/>
      <c r="SXA897" s="156"/>
      <c r="SXB897" s="156"/>
      <c r="SXC897" s="156"/>
      <c r="SXD897" s="156"/>
      <c r="SXE897" s="156"/>
      <c r="SXF897" s="156"/>
      <c r="SXG897" s="156"/>
      <c r="SXH897" s="156"/>
      <c r="SXI897" s="156"/>
      <c r="SXJ897" s="156"/>
      <c r="SXK897" s="156"/>
      <c r="SXL897" s="156"/>
      <c r="SXM897" s="156"/>
      <c r="SXN897" s="156"/>
      <c r="SXO897" s="156"/>
      <c r="SXP897" s="156"/>
      <c r="SXQ897" s="156"/>
      <c r="SXR897" s="156"/>
      <c r="SXS897" s="156"/>
      <c r="SXT897" s="156"/>
      <c r="SXU897" s="156"/>
      <c r="SXV897" s="156"/>
      <c r="SXW897" s="156"/>
      <c r="SXX897" s="156"/>
      <c r="SXY897" s="156"/>
      <c r="SXZ897" s="156"/>
      <c r="SYA897" s="156"/>
      <c r="SYB897" s="156"/>
      <c r="SYC897" s="156"/>
      <c r="SYD897" s="156"/>
      <c r="SYE897" s="156"/>
      <c r="SYF897" s="156"/>
      <c r="SYG897" s="156"/>
      <c r="SYH897" s="156"/>
      <c r="SYI897" s="156"/>
      <c r="SYJ897" s="156"/>
      <c r="SYK897" s="156"/>
      <c r="SYL897" s="156"/>
      <c r="SYM897" s="156"/>
      <c r="SYN897" s="156"/>
      <c r="SYO897" s="156"/>
      <c r="SYP897" s="156"/>
      <c r="SYQ897" s="156"/>
      <c r="SYR897" s="156"/>
      <c r="SYS897" s="156"/>
      <c r="SYT897" s="156"/>
      <c r="SYU897" s="156"/>
      <c r="SYV897" s="156"/>
      <c r="SYW897" s="156"/>
      <c r="SYX897" s="156"/>
      <c r="SYY897" s="156"/>
      <c r="SYZ897" s="156"/>
      <c r="SZA897" s="156"/>
      <c r="SZB897" s="156"/>
      <c r="SZC897" s="156"/>
      <c r="SZD897" s="156"/>
      <c r="SZE897" s="156"/>
      <c r="SZF897" s="156"/>
      <c r="SZG897" s="156"/>
      <c r="SZH897" s="156"/>
      <c r="SZI897" s="156"/>
      <c r="SZJ897" s="156"/>
      <c r="SZK897" s="156"/>
      <c r="SZL897" s="156"/>
      <c r="SZM897" s="156"/>
      <c r="SZN897" s="156"/>
      <c r="SZO897" s="156"/>
      <c r="SZP897" s="156"/>
      <c r="SZQ897" s="156"/>
      <c r="SZR897" s="156"/>
      <c r="SZS897" s="156"/>
      <c r="SZT897" s="156"/>
      <c r="SZU897" s="156"/>
      <c r="SZV897" s="156"/>
      <c r="SZW897" s="156"/>
      <c r="SZX897" s="156"/>
      <c r="SZY897" s="156"/>
      <c r="SZZ897" s="156"/>
      <c r="TAA897" s="156"/>
      <c r="TAB897" s="156"/>
      <c r="TAC897" s="156"/>
      <c r="TAD897" s="156"/>
      <c r="TAE897" s="156"/>
      <c r="TAF897" s="156"/>
      <c r="TAG897" s="156"/>
      <c r="TAH897" s="156"/>
      <c r="TAI897" s="156"/>
      <c r="TAJ897" s="156"/>
      <c r="TAK897" s="156"/>
      <c r="TAL897" s="156"/>
      <c r="TAM897" s="156"/>
      <c r="TAN897" s="156"/>
      <c r="TAO897" s="156"/>
      <c r="TAP897" s="156"/>
      <c r="TAQ897" s="156"/>
      <c r="TAR897" s="156"/>
      <c r="TAS897" s="156"/>
      <c r="TAT897" s="156"/>
      <c r="TAU897" s="156"/>
      <c r="TAV897" s="156"/>
      <c r="TAW897" s="156"/>
      <c r="TAX897" s="156"/>
      <c r="TAY897" s="156"/>
      <c r="TAZ897" s="156"/>
      <c r="TBA897" s="156"/>
      <c r="TBB897" s="156"/>
      <c r="TBC897" s="156"/>
      <c r="TBD897" s="156"/>
      <c r="TBE897" s="156"/>
      <c r="TBF897" s="156"/>
      <c r="TBG897" s="156"/>
      <c r="TBH897" s="156"/>
      <c r="TBI897" s="156"/>
      <c r="TBJ897" s="156"/>
      <c r="TBK897" s="156"/>
      <c r="TBL897" s="156"/>
      <c r="TBM897" s="156"/>
      <c r="TBN897" s="156"/>
      <c r="TBO897" s="156"/>
      <c r="TBP897" s="156"/>
      <c r="TBQ897" s="156"/>
      <c r="TBR897" s="156"/>
      <c r="TBS897" s="156"/>
      <c r="TBT897" s="156"/>
      <c r="TBU897" s="156"/>
      <c r="TBV897" s="156"/>
      <c r="TBW897" s="156"/>
      <c r="TBX897" s="156"/>
      <c r="TBY897" s="156"/>
      <c r="TBZ897" s="156"/>
      <c r="TCA897" s="156"/>
      <c r="TCB897" s="156"/>
      <c r="TCC897" s="156"/>
      <c r="TCD897" s="156"/>
      <c r="TCE897" s="156"/>
      <c r="TCF897" s="156"/>
      <c r="TCG897" s="156"/>
      <c r="TCH897" s="156"/>
      <c r="TCI897" s="156"/>
      <c r="TCJ897" s="156"/>
      <c r="TCK897" s="156"/>
      <c r="TCL897" s="156"/>
      <c r="TCM897" s="156"/>
      <c r="TCN897" s="156"/>
      <c r="TCO897" s="156"/>
      <c r="TCP897" s="156"/>
      <c r="TCQ897" s="156"/>
      <c r="TCR897" s="156"/>
      <c r="TCS897" s="156"/>
      <c r="TCT897" s="156"/>
      <c r="TCU897" s="156"/>
      <c r="TCV897" s="156"/>
      <c r="TCW897" s="156"/>
      <c r="TCX897" s="156"/>
      <c r="TCY897" s="156"/>
      <c r="TCZ897" s="156"/>
      <c r="TDA897" s="156"/>
      <c r="TDB897" s="156"/>
      <c r="TDC897" s="156"/>
      <c r="TDD897" s="156"/>
      <c r="TDE897" s="156"/>
      <c r="TDF897" s="156"/>
      <c r="TDG897" s="156"/>
      <c r="TDH897" s="156"/>
      <c r="TDI897" s="156"/>
      <c r="TDJ897" s="156"/>
      <c r="TDK897" s="156"/>
      <c r="TDL897" s="156"/>
      <c r="TDM897" s="156"/>
      <c r="TDN897" s="156"/>
      <c r="TDO897" s="156"/>
      <c r="TDP897" s="156"/>
      <c r="TDQ897" s="156"/>
      <c r="TDR897" s="156"/>
      <c r="TDS897" s="156"/>
      <c r="TDT897" s="156"/>
      <c r="TDU897" s="156"/>
      <c r="TDV897" s="156"/>
      <c r="TDW897" s="156"/>
      <c r="TDX897" s="156"/>
      <c r="TDY897" s="156"/>
      <c r="TDZ897" s="156"/>
      <c r="TEA897" s="156"/>
      <c r="TEB897" s="156"/>
      <c r="TEC897" s="156"/>
      <c r="TED897" s="156"/>
      <c r="TEE897" s="156"/>
      <c r="TEF897" s="156"/>
      <c r="TEG897" s="156"/>
      <c r="TEH897" s="156"/>
      <c r="TEI897" s="156"/>
      <c r="TEJ897" s="156"/>
      <c r="TEK897" s="156"/>
      <c r="TEL897" s="156"/>
      <c r="TEM897" s="156"/>
      <c r="TEN897" s="156"/>
      <c r="TEO897" s="156"/>
      <c r="TEP897" s="156"/>
      <c r="TEQ897" s="156"/>
      <c r="TER897" s="156"/>
      <c r="TES897" s="156"/>
      <c r="TET897" s="156"/>
      <c r="TEU897" s="156"/>
      <c r="TEV897" s="156"/>
      <c r="TEW897" s="156"/>
      <c r="TEX897" s="156"/>
      <c r="TEY897" s="156"/>
      <c r="TEZ897" s="156"/>
      <c r="TFA897" s="156"/>
      <c r="TFB897" s="156"/>
      <c r="TFC897" s="156"/>
      <c r="TFD897" s="156"/>
      <c r="TFE897" s="156"/>
      <c r="TFF897" s="156"/>
      <c r="TFG897" s="156"/>
      <c r="TFH897" s="156"/>
      <c r="TFI897" s="156"/>
      <c r="TFJ897" s="156"/>
      <c r="TFK897" s="156"/>
      <c r="TFL897" s="156"/>
      <c r="TFM897" s="156"/>
      <c r="TFN897" s="156"/>
      <c r="TFO897" s="156"/>
      <c r="TFP897" s="156"/>
      <c r="TFQ897" s="156"/>
      <c r="TFR897" s="156"/>
      <c r="TFS897" s="156"/>
      <c r="TFT897" s="156"/>
      <c r="TFU897" s="156"/>
      <c r="TFV897" s="156"/>
      <c r="TFW897" s="156"/>
      <c r="TFX897" s="156"/>
      <c r="TFY897" s="156"/>
      <c r="TFZ897" s="156"/>
      <c r="TGA897" s="156"/>
      <c r="TGB897" s="156"/>
      <c r="TGC897" s="156"/>
      <c r="TGD897" s="156"/>
      <c r="TGE897" s="156"/>
      <c r="TGF897" s="156"/>
      <c r="TGG897" s="156"/>
      <c r="TGH897" s="156"/>
      <c r="TGI897" s="156"/>
      <c r="TGJ897" s="156"/>
      <c r="TGK897" s="156"/>
      <c r="TGL897" s="156"/>
      <c r="TGM897" s="156"/>
      <c r="TGN897" s="156"/>
      <c r="TGO897" s="156"/>
      <c r="TGP897" s="156"/>
      <c r="TGQ897" s="156"/>
      <c r="TGR897" s="156"/>
      <c r="TGS897" s="156"/>
      <c r="TGT897" s="156"/>
      <c r="TGU897" s="156"/>
      <c r="TGV897" s="156"/>
      <c r="TGW897" s="156"/>
      <c r="TGX897" s="156"/>
      <c r="TGY897" s="156"/>
      <c r="TGZ897" s="156"/>
      <c r="THA897" s="156"/>
      <c r="THB897" s="156"/>
      <c r="THC897" s="156"/>
      <c r="THD897" s="156"/>
      <c r="THE897" s="156"/>
      <c r="THF897" s="156"/>
      <c r="THG897" s="156"/>
      <c r="THH897" s="156"/>
      <c r="THI897" s="156"/>
      <c r="THJ897" s="156"/>
      <c r="THK897" s="156"/>
      <c r="THL897" s="156"/>
      <c r="THM897" s="156"/>
      <c r="THN897" s="156"/>
      <c r="THO897" s="156"/>
      <c r="THP897" s="156"/>
      <c r="THQ897" s="156"/>
      <c r="THR897" s="156"/>
      <c r="THS897" s="156"/>
      <c r="THT897" s="156"/>
      <c r="THU897" s="156"/>
      <c r="THV897" s="156"/>
      <c r="THW897" s="156"/>
      <c r="THX897" s="156"/>
      <c r="THY897" s="156"/>
      <c r="THZ897" s="156"/>
      <c r="TIA897" s="156"/>
      <c r="TIB897" s="156"/>
      <c r="TIC897" s="156"/>
      <c r="TID897" s="156"/>
      <c r="TIE897" s="156"/>
      <c r="TIF897" s="156"/>
      <c r="TIG897" s="156"/>
      <c r="TIH897" s="156"/>
      <c r="TII897" s="156"/>
      <c r="TIJ897" s="156"/>
      <c r="TIK897" s="156"/>
      <c r="TIL897" s="156"/>
      <c r="TIM897" s="156"/>
      <c r="TIN897" s="156"/>
      <c r="TIO897" s="156"/>
      <c r="TIP897" s="156"/>
      <c r="TIQ897" s="156"/>
      <c r="TIR897" s="156"/>
      <c r="TIS897" s="156"/>
      <c r="TIT897" s="156"/>
      <c r="TIU897" s="156"/>
      <c r="TIV897" s="156"/>
      <c r="TIW897" s="156"/>
      <c r="TIX897" s="156"/>
      <c r="TIY897" s="156"/>
      <c r="TIZ897" s="156"/>
      <c r="TJA897" s="156"/>
      <c r="TJB897" s="156"/>
      <c r="TJC897" s="156"/>
      <c r="TJD897" s="156"/>
      <c r="TJE897" s="156"/>
      <c r="TJF897" s="156"/>
      <c r="TJG897" s="156"/>
      <c r="TJH897" s="156"/>
      <c r="TJI897" s="156"/>
      <c r="TJJ897" s="156"/>
      <c r="TJK897" s="156"/>
      <c r="TJL897" s="156"/>
      <c r="TJM897" s="156"/>
      <c r="TJN897" s="156"/>
      <c r="TJO897" s="156"/>
      <c r="TJP897" s="156"/>
      <c r="TJQ897" s="156"/>
      <c r="TJR897" s="156"/>
      <c r="TJS897" s="156"/>
      <c r="TJT897" s="156"/>
      <c r="TJU897" s="156"/>
      <c r="TJV897" s="156"/>
      <c r="TJW897" s="156"/>
      <c r="TJX897" s="156"/>
      <c r="TJY897" s="156"/>
      <c r="TJZ897" s="156"/>
      <c r="TKA897" s="156"/>
      <c r="TKB897" s="156"/>
      <c r="TKC897" s="156"/>
      <c r="TKD897" s="156"/>
      <c r="TKE897" s="156"/>
      <c r="TKF897" s="156"/>
      <c r="TKG897" s="156"/>
      <c r="TKH897" s="156"/>
      <c r="TKI897" s="156"/>
      <c r="TKJ897" s="156"/>
      <c r="TKK897" s="156"/>
      <c r="TKL897" s="156"/>
      <c r="TKM897" s="156"/>
      <c r="TKN897" s="156"/>
      <c r="TKO897" s="156"/>
      <c r="TKP897" s="156"/>
      <c r="TKQ897" s="156"/>
      <c r="TKR897" s="156"/>
      <c r="TKS897" s="156"/>
      <c r="TKT897" s="156"/>
      <c r="TKU897" s="156"/>
      <c r="TKV897" s="156"/>
      <c r="TKW897" s="156"/>
      <c r="TKX897" s="156"/>
      <c r="TKY897" s="156"/>
      <c r="TKZ897" s="156"/>
      <c r="TLA897" s="156"/>
      <c r="TLB897" s="156"/>
      <c r="TLC897" s="156"/>
      <c r="TLD897" s="156"/>
      <c r="TLE897" s="156"/>
      <c r="TLF897" s="156"/>
      <c r="TLG897" s="156"/>
      <c r="TLH897" s="156"/>
      <c r="TLI897" s="156"/>
      <c r="TLJ897" s="156"/>
      <c r="TLK897" s="156"/>
      <c r="TLL897" s="156"/>
      <c r="TLM897" s="156"/>
      <c r="TLN897" s="156"/>
      <c r="TLO897" s="156"/>
      <c r="TLP897" s="156"/>
      <c r="TLQ897" s="156"/>
      <c r="TLR897" s="156"/>
      <c r="TLS897" s="156"/>
      <c r="TLT897" s="156"/>
      <c r="TLU897" s="156"/>
      <c r="TLV897" s="156"/>
      <c r="TLW897" s="156"/>
      <c r="TLX897" s="156"/>
      <c r="TLY897" s="156"/>
      <c r="TLZ897" s="156"/>
      <c r="TMA897" s="156"/>
      <c r="TMB897" s="156"/>
      <c r="TMC897" s="156"/>
      <c r="TMD897" s="156"/>
      <c r="TME897" s="156"/>
      <c r="TMF897" s="156"/>
      <c r="TMG897" s="156"/>
      <c r="TMH897" s="156"/>
      <c r="TMI897" s="156"/>
      <c r="TMJ897" s="156"/>
      <c r="TMK897" s="156"/>
      <c r="TML897" s="156"/>
      <c r="TMM897" s="156"/>
      <c r="TMN897" s="156"/>
      <c r="TMO897" s="156"/>
      <c r="TMP897" s="156"/>
      <c r="TMQ897" s="156"/>
      <c r="TMR897" s="156"/>
      <c r="TMS897" s="156"/>
      <c r="TMT897" s="156"/>
      <c r="TMU897" s="156"/>
      <c r="TMV897" s="156"/>
      <c r="TMW897" s="156"/>
      <c r="TMX897" s="156"/>
      <c r="TMY897" s="156"/>
      <c r="TMZ897" s="156"/>
      <c r="TNA897" s="156"/>
      <c r="TNB897" s="156"/>
      <c r="TNC897" s="156"/>
      <c r="TND897" s="156"/>
      <c r="TNE897" s="156"/>
      <c r="TNF897" s="156"/>
      <c r="TNG897" s="156"/>
      <c r="TNH897" s="156"/>
      <c r="TNI897" s="156"/>
      <c r="TNJ897" s="156"/>
      <c r="TNK897" s="156"/>
      <c r="TNL897" s="156"/>
      <c r="TNM897" s="156"/>
      <c r="TNN897" s="156"/>
      <c r="TNO897" s="156"/>
      <c r="TNP897" s="156"/>
      <c r="TNQ897" s="156"/>
      <c r="TNR897" s="156"/>
      <c r="TNS897" s="156"/>
      <c r="TNT897" s="156"/>
      <c r="TNU897" s="156"/>
      <c r="TNV897" s="156"/>
      <c r="TNW897" s="156"/>
      <c r="TNX897" s="156"/>
      <c r="TNY897" s="156"/>
      <c r="TNZ897" s="156"/>
      <c r="TOA897" s="156"/>
      <c r="TOB897" s="156"/>
      <c r="TOC897" s="156"/>
      <c r="TOD897" s="156"/>
      <c r="TOE897" s="156"/>
      <c r="TOF897" s="156"/>
      <c r="TOG897" s="156"/>
      <c r="TOH897" s="156"/>
      <c r="TOI897" s="156"/>
      <c r="TOJ897" s="156"/>
      <c r="TOK897" s="156"/>
      <c r="TOL897" s="156"/>
      <c r="TOM897" s="156"/>
      <c r="TON897" s="156"/>
      <c r="TOO897" s="156"/>
      <c r="TOP897" s="156"/>
      <c r="TOQ897" s="156"/>
      <c r="TOR897" s="156"/>
      <c r="TOS897" s="156"/>
      <c r="TOT897" s="156"/>
      <c r="TOU897" s="156"/>
      <c r="TOV897" s="156"/>
      <c r="TOW897" s="156"/>
      <c r="TOX897" s="156"/>
      <c r="TOY897" s="156"/>
      <c r="TOZ897" s="156"/>
      <c r="TPA897" s="156"/>
      <c r="TPB897" s="156"/>
      <c r="TPC897" s="156"/>
      <c r="TPD897" s="156"/>
      <c r="TPE897" s="156"/>
      <c r="TPF897" s="156"/>
      <c r="TPG897" s="156"/>
      <c r="TPH897" s="156"/>
      <c r="TPI897" s="156"/>
      <c r="TPJ897" s="156"/>
      <c r="TPK897" s="156"/>
      <c r="TPL897" s="156"/>
      <c r="TPM897" s="156"/>
      <c r="TPN897" s="156"/>
      <c r="TPO897" s="156"/>
      <c r="TPP897" s="156"/>
      <c r="TPQ897" s="156"/>
      <c r="TPR897" s="156"/>
      <c r="TPS897" s="156"/>
      <c r="TPT897" s="156"/>
      <c r="TPU897" s="156"/>
      <c r="TPV897" s="156"/>
      <c r="TPW897" s="156"/>
      <c r="TPX897" s="156"/>
      <c r="TPY897" s="156"/>
      <c r="TPZ897" s="156"/>
      <c r="TQA897" s="156"/>
      <c r="TQB897" s="156"/>
      <c r="TQC897" s="156"/>
      <c r="TQD897" s="156"/>
      <c r="TQE897" s="156"/>
      <c r="TQF897" s="156"/>
      <c r="TQG897" s="156"/>
      <c r="TQH897" s="156"/>
      <c r="TQI897" s="156"/>
      <c r="TQJ897" s="156"/>
      <c r="TQK897" s="156"/>
      <c r="TQL897" s="156"/>
      <c r="TQM897" s="156"/>
      <c r="TQN897" s="156"/>
      <c r="TQO897" s="156"/>
      <c r="TQP897" s="156"/>
      <c r="TQQ897" s="156"/>
      <c r="TQR897" s="156"/>
      <c r="TQS897" s="156"/>
      <c r="TQT897" s="156"/>
      <c r="TQU897" s="156"/>
      <c r="TQV897" s="156"/>
      <c r="TQW897" s="156"/>
      <c r="TQX897" s="156"/>
      <c r="TQY897" s="156"/>
      <c r="TQZ897" s="156"/>
      <c r="TRA897" s="156"/>
      <c r="TRB897" s="156"/>
      <c r="TRC897" s="156"/>
      <c r="TRD897" s="156"/>
      <c r="TRE897" s="156"/>
      <c r="TRF897" s="156"/>
      <c r="TRG897" s="156"/>
      <c r="TRH897" s="156"/>
      <c r="TRI897" s="156"/>
      <c r="TRJ897" s="156"/>
      <c r="TRK897" s="156"/>
      <c r="TRL897" s="156"/>
      <c r="TRM897" s="156"/>
      <c r="TRN897" s="156"/>
      <c r="TRO897" s="156"/>
      <c r="TRP897" s="156"/>
      <c r="TRQ897" s="156"/>
      <c r="TRR897" s="156"/>
      <c r="TRS897" s="156"/>
      <c r="TRT897" s="156"/>
      <c r="TRU897" s="156"/>
      <c r="TRV897" s="156"/>
      <c r="TRW897" s="156"/>
      <c r="TRX897" s="156"/>
      <c r="TRY897" s="156"/>
      <c r="TRZ897" s="156"/>
      <c r="TSA897" s="156"/>
      <c r="TSB897" s="156"/>
      <c r="TSC897" s="156"/>
      <c r="TSD897" s="156"/>
      <c r="TSE897" s="156"/>
      <c r="TSF897" s="156"/>
      <c r="TSG897" s="156"/>
      <c r="TSH897" s="156"/>
      <c r="TSI897" s="156"/>
      <c r="TSJ897" s="156"/>
      <c r="TSK897" s="156"/>
      <c r="TSL897" s="156"/>
      <c r="TSM897" s="156"/>
      <c r="TSN897" s="156"/>
      <c r="TSO897" s="156"/>
      <c r="TSP897" s="156"/>
      <c r="TSQ897" s="156"/>
      <c r="TSR897" s="156"/>
      <c r="TSS897" s="156"/>
      <c r="TST897" s="156"/>
      <c r="TSU897" s="156"/>
      <c r="TSV897" s="156"/>
      <c r="TSW897" s="156"/>
      <c r="TSX897" s="156"/>
      <c r="TSY897" s="156"/>
      <c r="TSZ897" s="156"/>
      <c r="TTA897" s="156"/>
      <c r="TTB897" s="156"/>
      <c r="TTC897" s="156"/>
      <c r="TTD897" s="156"/>
      <c r="TTE897" s="156"/>
      <c r="TTF897" s="156"/>
      <c r="TTG897" s="156"/>
      <c r="TTH897" s="156"/>
      <c r="TTI897" s="156"/>
      <c r="TTJ897" s="156"/>
      <c r="TTK897" s="156"/>
      <c r="TTL897" s="156"/>
      <c r="TTM897" s="156"/>
      <c r="TTN897" s="156"/>
      <c r="TTO897" s="156"/>
      <c r="TTP897" s="156"/>
      <c r="TTQ897" s="156"/>
      <c r="TTR897" s="156"/>
      <c r="TTS897" s="156"/>
      <c r="TTT897" s="156"/>
      <c r="TTU897" s="156"/>
      <c r="TTV897" s="156"/>
      <c r="TTW897" s="156"/>
      <c r="TTX897" s="156"/>
      <c r="TTY897" s="156"/>
      <c r="TTZ897" s="156"/>
      <c r="TUA897" s="156"/>
      <c r="TUB897" s="156"/>
      <c r="TUC897" s="156"/>
      <c r="TUD897" s="156"/>
      <c r="TUE897" s="156"/>
      <c r="TUF897" s="156"/>
      <c r="TUG897" s="156"/>
      <c r="TUH897" s="156"/>
      <c r="TUI897" s="156"/>
      <c r="TUJ897" s="156"/>
      <c r="TUK897" s="156"/>
      <c r="TUL897" s="156"/>
      <c r="TUM897" s="156"/>
      <c r="TUN897" s="156"/>
      <c r="TUO897" s="156"/>
      <c r="TUP897" s="156"/>
      <c r="TUQ897" s="156"/>
      <c r="TUR897" s="156"/>
      <c r="TUS897" s="156"/>
      <c r="TUT897" s="156"/>
      <c r="TUU897" s="156"/>
      <c r="TUV897" s="156"/>
      <c r="TUW897" s="156"/>
      <c r="TUX897" s="156"/>
      <c r="TUY897" s="156"/>
      <c r="TUZ897" s="156"/>
      <c r="TVA897" s="156"/>
      <c r="TVB897" s="156"/>
      <c r="TVC897" s="156"/>
      <c r="TVD897" s="156"/>
      <c r="TVE897" s="156"/>
      <c r="TVF897" s="156"/>
      <c r="TVG897" s="156"/>
      <c r="TVH897" s="156"/>
      <c r="TVI897" s="156"/>
      <c r="TVJ897" s="156"/>
      <c r="TVK897" s="156"/>
      <c r="TVL897" s="156"/>
      <c r="TVM897" s="156"/>
      <c r="TVN897" s="156"/>
      <c r="TVO897" s="156"/>
      <c r="TVP897" s="156"/>
      <c r="TVQ897" s="156"/>
      <c r="TVR897" s="156"/>
      <c r="TVS897" s="156"/>
      <c r="TVT897" s="156"/>
      <c r="TVU897" s="156"/>
      <c r="TVV897" s="156"/>
      <c r="TVW897" s="156"/>
      <c r="TVX897" s="156"/>
      <c r="TVY897" s="156"/>
      <c r="TVZ897" s="156"/>
      <c r="TWA897" s="156"/>
      <c r="TWB897" s="156"/>
      <c r="TWC897" s="156"/>
      <c r="TWD897" s="156"/>
      <c r="TWE897" s="156"/>
      <c r="TWF897" s="156"/>
      <c r="TWG897" s="156"/>
      <c r="TWH897" s="156"/>
      <c r="TWI897" s="156"/>
      <c r="TWJ897" s="156"/>
      <c r="TWK897" s="156"/>
      <c r="TWL897" s="156"/>
      <c r="TWM897" s="156"/>
      <c r="TWN897" s="156"/>
      <c r="TWO897" s="156"/>
      <c r="TWP897" s="156"/>
      <c r="TWQ897" s="156"/>
      <c r="TWR897" s="156"/>
      <c r="TWS897" s="156"/>
      <c r="TWT897" s="156"/>
      <c r="TWU897" s="156"/>
      <c r="TWV897" s="156"/>
      <c r="TWW897" s="156"/>
      <c r="TWX897" s="156"/>
      <c r="TWY897" s="156"/>
      <c r="TWZ897" s="156"/>
      <c r="TXA897" s="156"/>
      <c r="TXB897" s="156"/>
      <c r="TXC897" s="156"/>
      <c r="TXD897" s="156"/>
      <c r="TXE897" s="156"/>
      <c r="TXF897" s="156"/>
      <c r="TXG897" s="156"/>
      <c r="TXH897" s="156"/>
      <c r="TXI897" s="156"/>
      <c r="TXJ897" s="156"/>
      <c r="TXK897" s="156"/>
      <c r="TXL897" s="156"/>
      <c r="TXM897" s="156"/>
      <c r="TXN897" s="156"/>
      <c r="TXO897" s="156"/>
      <c r="TXP897" s="156"/>
      <c r="TXQ897" s="156"/>
      <c r="TXR897" s="156"/>
      <c r="TXS897" s="156"/>
      <c r="TXT897" s="156"/>
      <c r="TXU897" s="156"/>
      <c r="TXV897" s="156"/>
      <c r="TXW897" s="156"/>
      <c r="TXX897" s="156"/>
      <c r="TXY897" s="156"/>
      <c r="TXZ897" s="156"/>
      <c r="TYA897" s="156"/>
      <c r="TYB897" s="156"/>
      <c r="TYC897" s="156"/>
      <c r="TYD897" s="156"/>
      <c r="TYE897" s="156"/>
      <c r="TYF897" s="156"/>
      <c r="TYG897" s="156"/>
      <c r="TYH897" s="156"/>
      <c r="TYI897" s="156"/>
      <c r="TYJ897" s="156"/>
      <c r="TYK897" s="156"/>
      <c r="TYL897" s="156"/>
      <c r="TYM897" s="156"/>
      <c r="TYN897" s="156"/>
      <c r="TYO897" s="156"/>
      <c r="TYP897" s="156"/>
      <c r="TYQ897" s="156"/>
      <c r="TYR897" s="156"/>
      <c r="TYS897" s="156"/>
      <c r="TYT897" s="156"/>
      <c r="TYU897" s="156"/>
      <c r="TYV897" s="156"/>
      <c r="TYW897" s="156"/>
      <c r="TYX897" s="156"/>
      <c r="TYY897" s="156"/>
      <c r="TYZ897" s="156"/>
      <c r="TZA897" s="156"/>
      <c r="TZB897" s="156"/>
      <c r="TZC897" s="156"/>
      <c r="TZD897" s="156"/>
      <c r="TZE897" s="156"/>
      <c r="TZF897" s="156"/>
      <c r="TZG897" s="156"/>
      <c r="TZH897" s="156"/>
      <c r="TZI897" s="156"/>
      <c r="TZJ897" s="156"/>
      <c r="TZK897" s="156"/>
      <c r="TZL897" s="156"/>
      <c r="TZM897" s="156"/>
      <c r="TZN897" s="156"/>
      <c r="TZO897" s="156"/>
      <c r="TZP897" s="156"/>
      <c r="TZQ897" s="156"/>
      <c r="TZR897" s="156"/>
      <c r="TZS897" s="156"/>
      <c r="TZT897" s="156"/>
      <c r="TZU897" s="156"/>
      <c r="TZV897" s="156"/>
      <c r="TZW897" s="156"/>
      <c r="TZX897" s="156"/>
      <c r="TZY897" s="156"/>
      <c r="TZZ897" s="156"/>
      <c r="UAA897" s="156"/>
      <c r="UAB897" s="156"/>
      <c r="UAC897" s="156"/>
      <c r="UAD897" s="156"/>
      <c r="UAE897" s="156"/>
      <c r="UAF897" s="156"/>
      <c r="UAG897" s="156"/>
      <c r="UAH897" s="156"/>
      <c r="UAI897" s="156"/>
      <c r="UAJ897" s="156"/>
      <c r="UAK897" s="156"/>
      <c r="UAL897" s="156"/>
      <c r="UAM897" s="156"/>
      <c r="UAN897" s="156"/>
      <c r="UAO897" s="156"/>
      <c r="UAP897" s="156"/>
      <c r="UAQ897" s="156"/>
      <c r="UAR897" s="156"/>
      <c r="UAS897" s="156"/>
      <c r="UAT897" s="156"/>
      <c r="UAU897" s="156"/>
      <c r="UAV897" s="156"/>
      <c r="UAW897" s="156"/>
      <c r="UAX897" s="156"/>
      <c r="UAY897" s="156"/>
      <c r="UAZ897" s="156"/>
      <c r="UBA897" s="156"/>
      <c r="UBB897" s="156"/>
      <c r="UBC897" s="156"/>
      <c r="UBD897" s="156"/>
      <c r="UBE897" s="156"/>
      <c r="UBF897" s="156"/>
      <c r="UBG897" s="156"/>
      <c r="UBH897" s="156"/>
      <c r="UBI897" s="156"/>
      <c r="UBJ897" s="156"/>
      <c r="UBK897" s="156"/>
      <c r="UBL897" s="156"/>
      <c r="UBM897" s="156"/>
      <c r="UBN897" s="156"/>
      <c r="UBO897" s="156"/>
      <c r="UBP897" s="156"/>
      <c r="UBQ897" s="156"/>
      <c r="UBR897" s="156"/>
      <c r="UBS897" s="156"/>
      <c r="UBT897" s="156"/>
      <c r="UBU897" s="156"/>
      <c r="UBV897" s="156"/>
      <c r="UBW897" s="156"/>
      <c r="UBX897" s="156"/>
      <c r="UBY897" s="156"/>
      <c r="UBZ897" s="156"/>
      <c r="UCA897" s="156"/>
      <c r="UCB897" s="156"/>
      <c r="UCC897" s="156"/>
      <c r="UCD897" s="156"/>
      <c r="UCE897" s="156"/>
      <c r="UCF897" s="156"/>
      <c r="UCG897" s="156"/>
      <c r="UCH897" s="156"/>
      <c r="UCI897" s="156"/>
      <c r="UCJ897" s="156"/>
      <c r="UCK897" s="156"/>
      <c r="UCL897" s="156"/>
      <c r="UCM897" s="156"/>
      <c r="UCN897" s="156"/>
      <c r="UCO897" s="156"/>
      <c r="UCP897" s="156"/>
      <c r="UCQ897" s="156"/>
      <c r="UCR897" s="156"/>
      <c r="UCS897" s="156"/>
      <c r="UCT897" s="156"/>
      <c r="UCU897" s="156"/>
      <c r="UCV897" s="156"/>
      <c r="UCW897" s="156"/>
      <c r="UCX897" s="156"/>
      <c r="UCY897" s="156"/>
      <c r="UCZ897" s="156"/>
      <c r="UDA897" s="156"/>
      <c r="UDB897" s="156"/>
      <c r="UDC897" s="156"/>
      <c r="UDD897" s="156"/>
      <c r="UDE897" s="156"/>
      <c r="UDF897" s="156"/>
      <c r="UDG897" s="156"/>
      <c r="UDH897" s="156"/>
      <c r="UDI897" s="156"/>
      <c r="UDJ897" s="156"/>
      <c r="UDK897" s="156"/>
      <c r="UDL897" s="156"/>
      <c r="UDM897" s="156"/>
      <c r="UDN897" s="156"/>
      <c r="UDO897" s="156"/>
      <c r="UDP897" s="156"/>
      <c r="UDQ897" s="156"/>
      <c r="UDR897" s="156"/>
      <c r="UDS897" s="156"/>
      <c r="UDT897" s="156"/>
      <c r="UDU897" s="156"/>
      <c r="UDV897" s="156"/>
      <c r="UDW897" s="156"/>
      <c r="UDX897" s="156"/>
      <c r="UDY897" s="156"/>
      <c r="UDZ897" s="156"/>
      <c r="UEA897" s="156"/>
      <c r="UEB897" s="156"/>
      <c r="UEC897" s="156"/>
      <c r="UED897" s="156"/>
      <c r="UEE897" s="156"/>
      <c r="UEF897" s="156"/>
      <c r="UEG897" s="156"/>
      <c r="UEH897" s="156"/>
      <c r="UEI897" s="156"/>
      <c r="UEJ897" s="156"/>
      <c r="UEK897" s="156"/>
      <c r="UEL897" s="156"/>
      <c r="UEM897" s="156"/>
      <c r="UEN897" s="156"/>
      <c r="UEO897" s="156"/>
      <c r="UEP897" s="156"/>
      <c r="UEQ897" s="156"/>
      <c r="UER897" s="156"/>
      <c r="UES897" s="156"/>
      <c r="UET897" s="156"/>
      <c r="UEU897" s="156"/>
      <c r="UEV897" s="156"/>
      <c r="UEW897" s="156"/>
      <c r="UEX897" s="156"/>
      <c r="UEY897" s="156"/>
      <c r="UEZ897" s="156"/>
      <c r="UFA897" s="156"/>
      <c r="UFB897" s="156"/>
      <c r="UFC897" s="156"/>
      <c r="UFD897" s="156"/>
      <c r="UFE897" s="156"/>
      <c r="UFF897" s="156"/>
      <c r="UFG897" s="156"/>
      <c r="UFH897" s="156"/>
      <c r="UFI897" s="156"/>
      <c r="UFJ897" s="156"/>
      <c r="UFK897" s="156"/>
      <c r="UFL897" s="156"/>
      <c r="UFM897" s="156"/>
      <c r="UFN897" s="156"/>
      <c r="UFO897" s="156"/>
      <c r="UFP897" s="156"/>
      <c r="UFQ897" s="156"/>
      <c r="UFR897" s="156"/>
      <c r="UFS897" s="156"/>
      <c r="UFT897" s="156"/>
      <c r="UFU897" s="156"/>
      <c r="UFV897" s="156"/>
      <c r="UFW897" s="156"/>
      <c r="UFX897" s="156"/>
      <c r="UFY897" s="156"/>
      <c r="UFZ897" s="156"/>
      <c r="UGA897" s="156"/>
      <c r="UGB897" s="156"/>
      <c r="UGC897" s="156"/>
      <c r="UGD897" s="156"/>
      <c r="UGE897" s="156"/>
      <c r="UGF897" s="156"/>
      <c r="UGG897" s="156"/>
      <c r="UGH897" s="156"/>
      <c r="UGI897" s="156"/>
      <c r="UGJ897" s="156"/>
      <c r="UGK897" s="156"/>
      <c r="UGL897" s="156"/>
      <c r="UGM897" s="156"/>
      <c r="UGN897" s="156"/>
      <c r="UGO897" s="156"/>
      <c r="UGP897" s="156"/>
      <c r="UGQ897" s="156"/>
      <c r="UGR897" s="156"/>
      <c r="UGS897" s="156"/>
      <c r="UGT897" s="156"/>
      <c r="UGU897" s="156"/>
      <c r="UGV897" s="156"/>
      <c r="UGW897" s="156"/>
      <c r="UGX897" s="156"/>
      <c r="UGY897" s="156"/>
      <c r="UGZ897" s="156"/>
      <c r="UHA897" s="156"/>
      <c r="UHB897" s="156"/>
      <c r="UHC897" s="156"/>
      <c r="UHD897" s="156"/>
      <c r="UHE897" s="156"/>
      <c r="UHF897" s="156"/>
      <c r="UHG897" s="156"/>
      <c r="UHH897" s="156"/>
      <c r="UHI897" s="156"/>
      <c r="UHJ897" s="156"/>
      <c r="UHK897" s="156"/>
      <c r="UHL897" s="156"/>
      <c r="UHM897" s="156"/>
      <c r="UHN897" s="156"/>
      <c r="UHO897" s="156"/>
      <c r="UHP897" s="156"/>
      <c r="UHQ897" s="156"/>
      <c r="UHR897" s="156"/>
      <c r="UHS897" s="156"/>
      <c r="UHT897" s="156"/>
      <c r="UHU897" s="156"/>
      <c r="UHV897" s="156"/>
      <c r="UHW897" s="156"/>
      <c r="UHX897" s="156"/>
      <c r="UHY897" s="156"/>
      <c r="UHZ897" s="156"/>
      <c r="UIA897" s="156"/>
      <c r="UIB897" s="156"/>
      <c r="UIC897" s="156"/>
      <c r="UID897" s="156"/>
      <c r="UIE897" s="156"/>
      <c r="UIF897" s="156"/>
      <c r="UIG897" s="156"/>
      <c r="UIH897" s="156"/>
      <c r="UII897" s="156"/>
      <c r="UIJ897" s="156"/>
      <c r="UIK897" s="156"/>
      <c r="UIL897" s="156"/>
      <c r="UIM897" s="156"/>
      <c r="UIN897" s="156"/>
      <c r="UIO897" s="156"/>
      <c r="UIP897" s="156"/>
      <c r="UIQ897" s="156"/>
      <c r="UIR897" s="156"/>
      <c r="UIS897" s="156"/>
      <c r="UIT897" s="156"/>
      <c r="UIU897" s="156"/>
      <c r="UIV897" s="156"/>
      <c r="UIW897" s="156"/>
      <c r="UIX897" s="156"/>
      <c r="UIY897" s="156"/>
      <c r="UIZ897" s="156"/>
      <c r="UJA897" s="156"/>
      <c r="UJB897" s="156"/>
      <c r="UJC897" s="156"/>
      <c r="UJD897" s="156"/>
      <c r="UJE897" s="156"/>
      <c r="UJF897" s="156"/>
      <c r="UJG897" s="156"/>
      <c r="UJH897" s="156"/>
      <c r="UJI897" s="156"/>
      <c r="UJJ897" s="156"/>
      <c r="UJK897" s="156"/>
      <c r="UJL897" s="156"/>
      <c r="UJM897" s="156"/>
      <c r="UJN897" s="156"/>
      <c r="UJO897" s="156"/>
      <c r="UJP897" s="156"/>
      <c r="UJQ897" s="156"/>
      <c r="UJR897" s="156"/>
      <c r="UJS897" s="156"/>
      <c r="UJT897" s="156"/>
      <c r="UJU897" s="156"/>
      <c r="UJV897" s="156"/>
      <c r="UJW897" s="156"/>
      <c r="UJX897" s="156"/>
      <c r="UJY897" s="156"/>
      <c r="UJZ897" s="156"/>
      <c r="UKA897" s="156"/>
      <c r="UKB897" s="156"/>
      <c r="UKC897" s="156"/>
      <c r="UKD897" s="156"/>
      <c r="UKE897" s="156"/>
      <c r="UKF897" s="156"/>
      <c r="UKG897" s="156"/>
      <c r="UKH897" s="156"/>
      <c r="UKI897" s="156"/>
      <c r="UKJ897" s="156"/>
      <c r="UKK897" s="156"/>
      <c r="UKL897" s="156"/>
      <c r="UKM897" s="156"/>
      <c r="UKN897" s="156"/>
      <c r="UKO897" s="156"/>
      <c r="UKP897" s="156"/>
      <c r="UKQ897" s="156"/>
      <c r="UKR897" s="156"/>
      <c r="UKS897" s="156"/>
      <c r="UKT897" s="156"/>
      <c r="UKU897" s="156"/>
      <c r="UKV897" s="156"/>
      <c r="UKW897" s="156"/>
      <c r="UKX897" s="156"/>
      <c r="UKY897" s="156"/>
      <c r="UKZ897" s="156"/>
      <c r="ULA897" s="156"/>
      <c r="ULB897" s="156"/>
      <c r="ULC897" s="156"/>
      <c r="ULD897" s="156"/>
      <c r="ULE897" s="156"/>
      <c r="ULF897" s="156"/>
      <c r="ULG897" s="156"/>
      <c r="ULH897" s="156"/>
      <c r="ULI897" s="156"/>
      <c r="ULJ897" s="156"/>
      <c r="ULK897" s="156"/>
      <c r="ULL897" s="156"/>
      <c r="ULM897" s="156"/>
      <c r="ULN897" s="156"/>
      <c r="ULO897" s="156"/>
      <c r="ULP897" s="156"/>
      <c r="ULQ897" s="156"/>
      <c r="ULR897" s="156"/>
      <c r="ULS897" s="156"/>
      <c r="ULT897" s="156"/>
      <c r="ULU897" s="156"/>
      <c r="ULV897" s="156"/>
      <c r="ULW897" s="156"/>
      <c r="ULX897" s="156"/>
      <c r="ULY897" s="156"/>
      <c r="ULZ897" s="156"/>
      <c r="UMA897" s="156"/>
      <c r="UMB897" s="156"/>
      <c r="UMC897" s="156"/>
      <c r="UMD897" s="156"/>
      <c r="UME897" s="156"/>
      <c r="UMF897" s="156"/>
      <c r="UMG897" s="156"/>
      <c r="UMH897" s="156"/>
      <c r="UMI897" s="156"/>
      <c r="UMJ897" s="156"/>
      <c r="UMK897" s="156"/>
      <c r="UML897" s="156"/>
      <c r="UMM897" s="156"/>
      <c r="UMN897" s="156"/>
      <c r="UMO897" s="156"/>
      <c r="UMP897" s="156"/>
      <c r="UMQ897" s="156"/>
      <c r="UMR897" s="156"/>
      <c r="UMS897" s="156"/>
      <c r="UMT897" s="156"/>
      <c r="UMU897" s="156"/>
      <c r="UMV897" s="156"/>
      <c r="UMW897" s="156"/>
      <c r="UMX897" s="156"/>
      <c r="UMY897" s="156"/>
      <c r="UMZ897" s="156"/>
      <c r="UNA897" s="156"/>
      <c r="UNB897" s="156"/>
      <c r="UNC897" s="156"/>
      <c r="UND897" s="156"/>
      <c r="UNE897" s="156"/>
      <c r="UNF897" s="156"/>
      <c r="UNG897" s="156"/>
      <c r="UNH897" s="156"/>
      <c r="UNI897" s="156"/>
      <c r="UNJ897" s="156"/>
      <c r="UNK897" s="156"/>
      <c r="UNL897" s="156"/>
      <c r="UNM897" s="156"/>
      <c r="UNN897" s="156"/>
      <c r="UNO897" s="156"/>
      <c r="UNP897" s="156"/>
      <c r="UNQ897" s="156"/>
      <c r="UNR897" s="156"/>
      <c r="UNS897" s="156"/>
      <c r="UNT897" s="156"/>
      <c r="UNU897" s="156"/>
      <c r="UNV897" s="156"/>
      <c r="UNW897" s="156"/>
      <c r="UNX897" s="156"/>
      <c r="UNY897" s="156"/>
      <c r="UNZ897" s="156"/>
      <c r="UOA897" s="156"/>
      <c r="UOB897" s="156"/>
      <c r="UOC897" s="156"/>
      <c r="UOD897" s="156"/>
      <c r="UOE897" s="156"/>
      <c r="UOF897" s="156"/>
      <c r="UOG897" s="156"/>
      <c r="UOH897" s="156"/>
      <c r="UOI897" s="156"/>
      <c r="UOJ897" s="156"/>
      <c r="UOK897" s="156"/>
      <c r="UOL897" s="156"/>
      <c r="UOM897" s="156"/>
      <c r="UON897" s="156"/>
      <c r="UOO897" s="156"/>
      <c r="UOP897" s="156"/>
      <c r="UOQ897" s="156"/>
      <c r="UOR897" s="156"/>
      <c r="UOS897" s="156"/>
      <c r="UOT897" s="156"/>
      <c r="UOU897" s="156"/>
      <c r="UOV897" s="156"/>
      <c r="UOW897" s="156"/>
      <c r="UOX897" s="156"/>
      <c r="UOY897" s="156"/>
      <c r="UOZ897" s="156"/>
      <c r="UPA897" s="156"/>
      <c r="UPB897" s="156"/>
      <c r="UPC897" s="156"/>
      <c r="UPD897" s="156"/>
      <c r="UPE897" s="156"/>
      <c r="UPF897" s="156"/>
      <c r="UPG897" s="156"/>
      <c r="UPH897" s="156"/>
      <c r="UPI897" s="156"/>
      <c r="UPJ897" s="156"/>
      <c r="UPK897" s="156"/>
      <c r="UPL897" s="156"/>
      <c r="UPM897" s="156"/>
      <c r="UPN897" s="156"/>
      <c r="UPO897" s="156"/>
      <c r="UPP897" s="156"/>
      <c r="UPQ897" s="156"/>
      <c r="UPR897" s="156"/>
      <c r="UPS897" s="156"/>
      <c r="UPT897" s="156"/>
      <c r="UPU897" s="156"/>
      <c r="UPV897" s="156"/>
      <c r="UPW897" s="156"/>
      <c r="UPX897" s="156"/>
      <c r="UPY897" s="156"/>
      <c r="UPZ897" s="156"/>
      <c r="UQA897" s="156"/>
      <c r="UQB897" s="156"/>
      <c r="UQC897" s="156"/>
      <c r="UQD897" s="156"/>
      <c r="UQE897" s="156"/>
      <c r="UQF897" s="156"/>
      <c r="UQG897" s="156"/>
      <c r="UQH897" s="156"/>
      <c r="UQI897" s="156"/>
      <c r="UQJ897" s="156"/>
      <c r="UQK897" s="156"/>
      <c r="UQL897" s="156"/>
      <c r="UQM897" s="156"/>
      <c r="UQN897" s="156"/>
      <c r="UQO897" s="156"/>
      <c r="UQP897" s="156"/>
      <c r="UQQ897" s="156"/>
      <c r="UQR897" s="156"/>
      <c r="UQS897" s="156"/>
      <c r="UQT897" s="156"/>
      <c r="UQU897" s="156"/>
      <c r="UQV897" s="156"/>
      <c r="UQW897" s="156"/>
      <c r="UQX897" s="156"/>
      <c r="UQY897" s="156"/>
      <c r="UQZ897" s="156"/>
      <c r="URA897" s="156"/>
      <c r="URB897" s="156"/>
      <c r="URC897" s="156"/>
      <c r="URD897" s="156"/>
      <c r="URE897" s="156"/>
      <c r="URF897" s="156"/>
      <c r="URG897" s="156"/>
      <c r="URH897" s="156"/>
      <c r="URI897" s="156"/>
      <c r="URJ897" s="156"/>
      <c r="URK897" s="156"/>
      <c r="URL897" s="156"/>
      <c r="URM897" s="156"/>
      <c r="URN897" s="156"/>
      <c r="URO897" s="156"/>
      <c r="URP897" s="156"/>
      <c r="URQ897" s="156"/>
      <c r="URR897" s="156"/>
      <c r="URS897" s="156"/>
      <c r="URT897" s="156"/>
      <c r="URU897" s="156"/>
      <c r="URV897" s="156"/>
      <c r="URW897" s="156"/>
      <c r="URX897" s="156"/>
      <c r="URY897" s="156"/>
      <c r="URZ897" s="156"/>
      <c r="USA897" s="156"/>
      <c r="USB897" s="156"/>
      <c r="USC897" s="156"/>
      <c r="USD897" s="156"/>
      <c r="USE897" s="156"/>
      <c r="USF897" s="156"/>
      <c r="USG897" s="156"/>
      <c r="USH897" s="156"/>
      <c r="USI897" s="156"/>
      <c r="USJ897" s="156"/>
      <c r="USK897" s="156"/>
      <c r="USL897" s="156"/>
      <c r="USM897" s="156"/>
      <c r="USN897" s="156"/>
      <c r="USO897" s="156"/>
      <c r="USP897" s="156"/>
      <c r="USQ897" s="156"/>
      <c r="USR897" s="156"/>
      <c r="USS897" s="156"/>
      <c r="UST897" s="156"/>
      <c r="USU897" s="156"/>
      <c r="USV897" s="156"/>
      <c r="USW897" s="156"/>
      <c r="USX897" s="156"/>
      <c r="USY897" s="156"/>
      <c r="USZ897" s="156"/>
      <c r="UTA897" s="156"/>
      <c r="UTB897" s="156"/>
      <c r="UTC897" s="156"/>
      <c r="UTD897" s="156"/>
      <c r="UTE897" s="156"/>
      <c r="UTF897" s="156"/>
      <c r="UTG897" s="156"/>
      <c r="UTH897" s="156"/>
      <c r="UTI897" s="156"/>
      <c r="UTJ897" s="156"/>
      <c r="UTK897" s="156"/>
      <c r="UTL897" s="156"/>
      <c r="UTM897" s="156"/>
      <c r="UTN897" s="156"/>
      <c r="UTO897" s="156"/>
      <c r="UTP897" s="156"/>
      <c r="UTQ897" s="156"/>
      <c r="UTR897" s="156"/>
      <c r="UTS897" s="156"/>
      <c r="UTT897" s="156"/>
      <c r="UTU897" s="156"/>
      <c r="UTV897" s="156"/>
      <c r="UTW897" s="156"/>
      <c r="UTX897" s="156"/>
      <c r="UTY897" s="156"/>
      <c r="UTZ897" s="156"/>
      <c r="UUA897" s="156"/>
      <c r="UUB897" s="156"/>
      <c r="UUC897" s="156"/>
      <c r="UUD897" s="156"/>
      <c r="UUE897" s="156"/>
      <c r="UUF897" s="156"/>
      <c r="UUG897" s="156"/>
      <c r="UUH897" s="156"/>
      <c r="UUI897" s="156"/>
      <c r="UUJ897" s="156"/>
      <c r="UUK897" s="156"/>
      <c r="UUL897" s="156"/>
      <c r="UUM897" s="156"/>
      <c r="UUN897" s="156"/>
      <c r="UUO897" s="156"/>
      <c r="UUP897" s="156"/>
      <c r="UUQ897" s="156"/>
      <c r="UUR897" s="156"/>
      <c r="UUS897" s="156"/>
      <c r="UUT897" s="156"/>
      <c r="UUU897" s="156"/>
      <c r="UUV897" s="156"/>
      <c r="UUW897" s="156"/>
      <c r="UUX897" s="156"/>
      <c r="UUY897" s="156"/>
      <c r="UUZ897" s="156"/>
      <c r="UVA897" s="156"/>
      <c r="UVB897" s="156"/>
      <c r="UVC897" s="156"/>
      <c r="UVD897" s="156"/>
      <c r="UVE897" s="156"/>
      <c r="UVF897" s="156"/>
      <c r="UVG897" s="156"/>
      <c r="UVH897" s="156"/>
      <c r="UVI897" s="156"/>
      <c r="UVJ897" s="156"/>
      <c r="UVK897" s="156"/>
      <c r="UVL897" s="156"/>
      <c r="UVM897" s="156"/>
      <c r="UVN897" s="156"/>
      <c r="UVO897" s="156"/>
      <c r="UVP897" s="156"/>
      <c r="UVQ897" s="156"/>
      <c r="UVR897" s="156"/>
      <c r="UVS897" s="156"/>
      <c r="UVT897" s="156"/>
      <c r="UVU897" s="156"/>
      <c r="UVV897" s="156"/>
      <c r="UVW897" s="156"/>
      <c r="UVX897" s="156"/>
      <c r="UVY897" s="156"/>
      <c r="UVZ897" s="156"/>
      <c r="UWA897" s="156"/>
      <c r="UWB897" s="156"/>
      <c r="UWC897" s="156"/>
      <c r="UWD897" s="156"/>
      <c r="UWE897" s="156"/>
      <c r="UWF897" s="156"/>
      <c r="UWG897" s="156"/>
      <c r="UWH897" s="156"/>
      <c r="UWI897" s="156"/>
      <c r="UWJ897" s="156"/>
      <c r="UWK897" s="156"/>
      <c r="UWL897" s="156"/>
      <c r="UWM897" s="156"/>
      <c r="UWN897" s="156"/>
      <c r="UWO897" s="156"/>
      <c r="UWP897" s="156"/>
      <c r="UWQ897" s="156"/>
      <c r="UWR897" s="156"/>
      <c r="UWS897" s="156"/>
      <c r="UWT897" s="156"/>
      <c r="UWU897" s="156"/>
      <c r="UWV897" s="156"/>
      <c r="UWW897" s="156"/>
      <c r="UWX897" s="156"/>
      <c r="UWY897" s="156"/>
      <c r="UWZ897" s="156"/>
      <c r="UXA897" s="156"/>
      <c r="UXB897" s="156"/>
      <c r="UXC897" s="156"/>
      <c r="UXD897" s="156"/>
      <c r="UXE897" s="156"/>
      <c r="UXF897" s="156"/>
      <c r="UXG897" s="156"/>
      <c r="UXH897" s="156"/>
      <c r="UXI897" s="156"/>
      <c r="UXJ897" s="156"/>
      <c r="UXK897" s="156"/>
      <c r="UXL897" s="156"/>
      <c r="UXM897" s="156"/>
      <c r="UXN897" s="156"/>
      <c r="UXO897" s="156"/>
      <c r="UXP897" s="156"/>
      <c r="UXQ897" s="156"/>
      <c r="UXR897" s="156"/>
      <c r="UXS897" s="156"/>
      <c r="UXT897" s="156"/>
      <c r="UXU897" s="156"/>
      <c r="UXV897" s="156"/>
      <c r="UXW897" s="156"/>
      <c r="UXX897" s="156"/>
      <c r="UXY897" s="156"/>
      <c r="UXZ897" s="156"/>
      <c r="UYA897" s="156"/>
      <c r="UYB897" s="156"/>
      <c r="UYC897" s="156"/>
      <c r="UYD897" s="156"/>
      <c r="UYE897" s="156"/>
      <c r="UYF897" s="156"/>
      <c r="UYG897" s="156"/>
      <c r="UYH897" s="156"/>
      <c r="UYI897" s="156"/>
      <c r="UYJ897" s="156"/>
      <c r="UYK897" s="156"/>
      <c r="UYL897" s="156"/>
      <c r="UYM897" s="156"/>
      <c r="UYN897" s="156"/>
      <c r="UYO897" s="156"/>
      <c r="UYP897" s="156"/>
      <c r="UYQ897" s="156"/>
      <c r="UYR897" s="156"/>
      <c r="UYS897" s="156"/>
      <c r="UYT897" s="156"/>
      <c r="UYU897" s="156"/>
      <c r="UYV897" s="156"/>
      <c r="UYW897" s="156"/>
      <c r="UYX897" s="156"/>
      <c r="UYY897" s="156"/>
      <c r="UYZ897" s="156"/>
      <c r="UZA897" s="156"/>
      <c r="UZB897" s="156"/>
      <c r="UZC897" s="156"/>
      <c r="UZD897" s="156"/>
      <c r="UZE897" s="156"/>
      <c r="UZF897" s="156"/>
      <c r="UZG897" s="156"/>
      <c r="UZH897" s="156"/>
      <c r="UZI897" s="156"/>
      <c r="UZJ897" s="156"/>
      <c r="UZK897" s="156"/>
      <c r="UZL897" s="156"/>
      <c r="UZM897" s="156"/>
      <c r="UZN897" s="156"/>
      <c r="UZO897" s="156"/>
      <c r="UZP897" s="156"/>
      <c r="UZQ897" s="156"/>
      <c r="UZR897" s="156"/>
      <c r="UZS897" s="156"/>
      <c r="UZT897" s="156"/>
      <c r="UZU897" s="156"/>
      <c r="UZV897" s="156"/>
      <c r="UZW897" s="156"/>
      <c r="UZX897" s="156"/>
      <c r="UZY897" s="156"/>
      <c r="UZZ897" s="156"/>
      <c r="VAA897" s="156"/>
      <c r="VAB897" s="156"/>
      <c r="VAC897" s="156"/>
      <c r="VAD897" s="156"/>
      <c r="VAE897" s="156"/>
      <c r="VAF897" s="156"/>
      <c r="VAG897" s="156"/>
      <c r="VAH897" s="156"/>
      <c r="VAI897" s="156"/>
      <c r="VAJ897" s="156"/>
      <c r="VAK897" s="156"/>
      <c r="VAL897" s="156"/>
      <c r="VAM897" s="156"/>
      <c r="VAN897" s="156"/>
      <c r="VAO897" s="156"/>
      <c r="VAP897" s="156"/>
      <c r="VAQ897" s="156"/>
      <c r="VAR897" s="156"/>
      <c r="VAS897" s="156"/>
      <c r="VAT897" s="156"/>
      <c r="VAU897" s="156"/>
      <c r="VAV897" s="156"/>
      <c r="VAW897" s="156"/>
      <c r="VAX897" s="156"/>
      <c r="VAY897" s="156"/>
      <c r="VAZ897" s="156"/>
      <c r="VBA897" s="156"/>
      <c r="VBB897" s="156"/>
      <c r="VBC897" s="156"/>
      <c r="VBD897" s="156"/>
      <c r="VBE897" s="156"/>
      <c r="VBF897" s="156"/>
      <c r="VBG897" s="156"/>
      <c r="VBH897" s="156"/>
      <c r="VBI897" s="156"/>
      <c r="VBJ897" s="156"/>
      <c r="VBK897" s="156"/>
      <c r="VBL897" s="156"/>
      <c r="VBM897" s="156"/>
      <c r="VBN897" s="156"/>
      <c r="VBO897" s="156"/>
      <c r="VBP897" s="156"/>
      <c r="VBQ897" s="156"/>
      <c r="VBR897" s="156"/>
      <c r="VBS897" s="156"/>
      <c r="VBT897" s="156"/>
      <c r="VBU897" s="156"/>
      <c r="VBV897" s="156"/>
      <c r="VBW897" s="156"/>
      <c r="VBX897" s="156"/>
      <c r="VBY897" s="156"/>
      <c r="VBZ897" s="156"/>
      <c r="VCA897" s="156"/>
      <c r="VCB897" s="156"/>
      <c r="VCC897" s="156"/>
      <c r="VCD897" s="156"/>
      <c r="VCE897" s="156"/>
      <c r="VCF897" s="156"/>
      <c r="VCG897" s="156"/>
      <c r="VCH897" s="156"/>
      <c r="VCI897" s="156"/>
      <c r="VCJ897" s="156"/>
      <c r="VCK897" s="156"/>
      <c r="VCL897" s="156"/>
      <c r="VCM897" s="156"/>
      <c r="VCN897" s="156"/>
      <c r="VCO897" s="156"/>
      <c r="VCP897" s="156"/>
      <c r="VCQ897" s="156"/>
      <c r="VCR897" s="156"/>
      <c r="VCS897" s="156"/>
      <c r="VCT897" s="156"/>
      <c r="VCU897" s="156"/>
      <c r="VCV897" s="156"/>
      <c r="VCW897" s="156"/>
      <c r="VCX897" s="156"/>
      <c r="VCY897" s="156"/>
      <c r="VCZ897" s="156"/>
      <c r="VDA897" s="156"/>
      <c r="VDB897" s="156"/>
      <c r="VDC897" s="156"/>
      <c r="VDD897" s="156"/>
      <c r="VDE897" s="156"/>
      <c r="VDF897" s="156"/>
      <c r="VDG897" s="156"/>
      <c r="VDH897" s="156"/>
      <c r="VDI897" s="156"/>
      <c r="VDJ897" s="156"/>
      <c r="VDK897" s="156"/>
      <c r="VDL897" s="156"/>
      <c r="VDM897" s="156"/>
      <c r="VDN897" s="156"/>
      <c r="VDO897" s="156"/>
      <c r="VDP897" s="156"/>
      <c r="VDQ897" s="156"/>
      <c r="VDR897" s="156"/>
      <c r="VDS897" s="156"/>
      <c r="VDT897" s="156"/>
      <c r="VDU897" s="156"/>
      <c r="VDV897" s="156"/>
      <c r="VDW897" s="156"/>
      <c r="VDX897" s="156"/>
      <c r="VDY897" s="156"/>
      <c r="VDZ897" s="156"/>
      <c r="VEA897" s="156"/>
      <c r="VEB897" s="156"/>
      <c r="VEC897" s="156"/>
      <c r="VED897" s="156"/>
      <c r="VEE897" s="156"/>
      <c r="VEF897" s="156"/>
      <c r="VEG897" s="156"/>
      <c r="VEH897" s="156"/>
      <c r="VEI897" s="156"/>
      <c r="VEJ897" s="156"/>
      <c r="VEK897" s="156"/>
      <c r="VEL897" s="156"/>
      <c r="VEM897" s="156"/>
      <c r="VEN897" s="156"/>
      <c r="VEO897" s="156"/>
      <c r="VEP897" s="156"/>
      <c r="VEQ897" s="156"/>
      <c r="VER897" s="156"/>
      <c r="VES897" s="156"/>
      <c r="VET897" s="156"/>
      <c r="VEU897" s="156"/>
      <c r="VEV897" s="156"/>
      <c r="VEW897" s="156"/>
      <c r="VEX897" s="156"/>
      <c r="VEY897" s="156"/>
      <c r="VEZ897" s="156"/>
      <c r="VFA897" s="156"/>
      <c r="VFB897" s="156"/>
      <c r="VFC897" s="156"/>
      <c r="VFD897" s="156"/>
      <c r="VFE897" s="156"/>
      <c r="VFF897" s="156"/>
      <c r="VFG897" s="156"/>
      <c r="VFH897" s="156"/>
      <c r="VFI897" s="156"/>
      <c r="VFJ897" s="156"/>
      <c r="VFK897" s="156"/>
      <c r="VFL897" s="156"/>
      <c r="VFM897" s="156"/>
      <c r="VFN897" s="156"/>
      <c r="VFO897" s="156"/>
      <c r="VFP897" s="156"/>
      <c r="VFQ897" s="156"/>
      <c r="VFR897" s="156"/>
      <c r="VFS897" s="156"/>
      <c r="VFT897" s="156"/>
      <c r="VFU897" s="156"/>
      <c r="VFV897" s="156"/>
      <c r="VFW897" s="156"/>
      <c r="VFX897" s="156"/>
      <c r="VFY897" s="156"/>
      <c r="VFZ897" s="156"/>
      <c r="VGA897" s="156"/>
      <c r="VGB897" s="156"/>
      <c r="VGC897" s="156"/>
      <c r="VGD897" s="156"/>
      <c r="VGE897" s="156"/>
      <c r="VGF897" s="156"/>
      <c r="VGG897" s="156"/>
      <c r="VGH897" s="156"/>
      <c r="VGI897" s="156"/>
      <c r="VGJ897" s="156"/>
      <c r="VGK897" s="156"/>
      <c r="VGL897" s="156"/>
      <c r="VGM897" s="156"/>
      <c r="VGN897" s="156"/>
      <c r="VGO897" s="156"/>
      <c r="VGP897" s="156"/>
      <c r="VGQ897" s="156"/>
      <c r="VGR897" s="156"/>
      <c r="VGS897" s="156"/>
      <c r="VGT897" s="156"/>
      <c r="VGU897" s="156"/>
      <c r="VGV897" s="156"/>
      <c r="VGW897" s="156"/>
      <c r="VGX897" s="156"/>
      <c r="VGY897" s="156"/>
      <c r="VGZ897" s="156"/>
      <c r="VHA897" s="156"/>
      <c r="VHB897" s="156"/>
      <c r="VHC897" s="156"/>
      <c r="VHD897" s="156"/>
      <c r="VHE897" s="156"/>
      <c r="VHF897" s="156"/>
      <c r="VHG897" s="156"/>
      <c r="VHH897" s="156"/>
      <c r="VHI897" s="156"/>
      <c r="VHJ897" s="156"/>
      <c r="VHK897" s="156"/>
      <c r="VHL897" s="156"/>
      <c r="VHM897" s="156"/>
      <c r="VHN897" s="156"/>
      <c r="VHO897" s="156"/>
      <c r="VHP897" s="156"/>
      <c r="VHQ897" s="156"/>
      <c r="VHR897" s="156"/>
      <c r="VHS897" s="156"/>
      <c r="VHT897" s="156"/>
      <c r="VHU897" s="156"/>
      <c r="VHV897" s="156"/>
      <c r="VHW897" s="156"/>
      <c r="VHX897" s="156"/>
      <c r="VHY897" s="156"/>
      <c r="VHZ897" s="156"/>
      <c r="VIA897" s="156"/>
      <c r="VIB897" s="156"/>
      <c r="VIC897" s="156"/>
      <c r="VID897" s="156"/>
      <c r="VIE897" s="156"/>
      <c r="VIF897" s="156"/>
      <c r="VIG897" s="156"/>
      <c r="VIH897" s="156"/>
      <c r="VII897" s="156"/>
      <c r="VIJ897" s="156"/>
      <c r="VIK897" s="156"/>
      <c r="VIL897" s="156"/>
      <c r="VIM897" s="156"/>
      <c r="VIN897" s="156"/>
      <c r="VIO897" s="156"/>
      <c r="VIP897" s="156"/>
      <c r="VIQ897" s="156"/>
      <c r="VIR897" s="156"/>
      <c r="VIS897" s="156"/>
      <c r="VIT897" s="156"/>
      <c r="VIU897" s="156"/>
      <c r="VIV897" s="156"/>
      <c r="VIW897" s="156"/>
      <c r="VIX897" s="156"/>
      <c r="VIY897" s="156"/>
      <c r="VIZ897" s="156"/>
      <c r="VJA897" s="156"/>
      <c r="VJB897" s="156"/>
      <c r="VJC897" s="156"/>
      <c r="VJD897" s="156"/>
      <c r="VJE897" s="156"/>
      <c r="VJF897" s="156"/>
      <c r="VJG897" s="156"/>
      <c r="VJH897" s="156"/>
      <c r="VJI897" s="156"/>
      <c r="VJJ897" s="156"/>
      <c r="VJK897" s="156"/>
      <c r="VJL897" s="156"/>
      <c r="VJM897" s="156"/>
      <c r="VJN897" s="156"/>
      <c r="VJO897" s="156"/>
      <c r="VJP897" s="156"/>
      <c r="VJQ897" s="156"/>
      <c r="VJR897" s="156"/>
      <c r="VJS897" s="156"/>
      <c r="VJT897" s="156"/>
      <c r="VJU897" s="156"/>
      <c r="VJV897" s="156"/>
      <c r="VJW897" s="156"/>
      <c r="VJX897" s="156"/>
      <c r="VJY897" s="156"/>
      <c r="VJZ897" s="156"/>
      <c r="VKA897" s="156"/>
      <c r="VKB897" s="156"/>
      <c r="VKC897" s="156"/>
      <c r="VKD897" s="156"/>
      <c r="VKE897" s="156"/>
      <c r="VKF897" s="156"/>
      <c r="VKG897" s="156"/>
      <c r="VKH897" s="156"/>
      <c r="VKI897" s="156"/>
      <c r="VKJ897" s="156"/>
      <c r="VKK897" s="156"/>
      <c r="VKL897" s="156"/>
      <c r="VKM897" s="156"/>
      <c r="VKN897" s="156"/>
      <c r="VKO897" s="156"/>
      <c r="VKP897" s="156"/>
      <c r="VKQ897" s="156"/>
      <c r="VKR897" s="156"/>
      <c r="VKS897" s="156"/>
      <c r="VKT897" s="156"/>
      <c r="VKU897" s="156"/>
      <c r="VKV897" s="156"/>
      <c r="VKW897" s="156"/>
      <c r="VKX897" s="156"/>
      <c r="VKY897" s="156"/>
      <c r="VKZ897" s="156"/>
      <c r="VLA897" s="156"/>
      <c r="VLB897" s="156"/>
      <c r="VLC897" s="156"/>
      <c r="VLD897" s="156"/>
      <c r="VLE897" s="156"/>
      <c r="VLF897" s="156"/>
      <c r="VLG897" s="156"/>
      <c r="VLH897" s="156"/>
      <c r="VLI897" s="156"/>
      <c r="VLJ897" s="156"/>
      <c r="VLK897" s="156"/>
      <c r="VLL897" s="156"/>
      <c r="VLM897" s="156"/>
      <c r="VLN897" s="156"/>
      <c r="VLO897" s="156"/>
      <c r="VLP897" s="156"/>
      <c r="VLQ897" s="156"/>
      <c r="VLR897" s="156"/>
      <c r="VLS897" s="156"/>
      <c r="VLT897" s="156"/>
      <c r="VLU897" s="156"/>
      <c r="VLV897" s="156"/>
      <c r="VLW897" s="156"/>
      <c r="VLX897" s="156"/>
      <c r="VLY897" s="156"/>
      <c r="VLZ897" s="156"/>
      <c r="VMA897" s="156"/>
      <c r="VMB897" s="156"/>
      <c r="VMC897" s="156"/>
      <c r="VMD897" s="156"/>
      <c r="VME897" s="156"/>
      <c r="VMF897" s="156"/>
      <c r="VMG897" s="156"/>
      <c r="VMH897" s="156"/>
      <c r="VMI897" s="156"/>
      <c r="VMJ897" s="156"/>
      <c r="VMK897" s="156"/>
      <c r="VML897" s="156"/>
      <c r="VMM897" s="156"/>
      <c r="VMN897" s="156"/>
      <c r="VMO897" s="156"/>
      <c r="VMP897" s="156"/>
      <c r="VMQ897" s="156"/>
      <c r="VMR897" s="156"/>
      <c r="VMS897" s="156"/>
      <c r="VMT897" s="156"/>
      <c r="VMU897" s="156"/>
      <c r="VMV897" s="156"/>
      <c r="VMW897" s="156"/>
      <c r="VMX897" s="156"/>
      <c r="VMY897" s="156"/>
      <c r="VMZ897" s="156"/>
      <c r="VNA897" s="156"/>
      <c r="VNB897" s="156"/>
      <c r="VNC897" s="156"/>
      <c r="VND897" s="156"/>
      <c r="VNE897" s="156"/>
      <c r="VNF897" s="156"/>
      <c r="VNG897" s="156"/>
      <c r="VNH897" s="156"/>
      <c r="VNI897" s="156"/>
      <c r="VNJ897" s="156"/>
      <c r="VNK897" s="156"/>
      <c r="VNL897" s="156"/>
      <c r="VNM897" s="156"/>
      <c r="VNN897" s="156"/>
      <c r="VNO897" s="156"/>
      <c r="VNP897" s="156"/>
      <c r="VNQ897" s="156"/>
      <c r="VNR897" s="156"/>
      <c r="VNS897" s="156"/>
      <c r="VNT897" s="156"/>
      <c r="VNU897" s="156"/>
      <c r="VNV897" s="156"/>
      <c r="VNW897" s="156"/>
      <c r="VNX897" s="156"/>
      <c r="VNY897" s="156"/>
      <c r="VNZ897" s="156"/>
      <c r="VOA897" s="156"/>
      <c r="VOB897" s="156"/>
      <c r="VOC897" s="156"/>
      <c r="VOD897" s="156"/>
      <c r="VOE897" s="156"/>
      <c r="VOF897" s="156"/>
      <c r="VOG897" s="156"/>
      <c r="VOH897" s="156"/>
      <c r="VOI897" s="156"/>
      <c r="VOJ897" s="156"/>
      <c r="VOK897" s="156"/>
      <c r="VOL897" s="156"/>
      <c r="VOM897" s="156"/>
      <c r="VON897" s="156"/>
      <c r="VOO897" s="156"/>
      <c r="VOP897" s="156"/>
      <c r="VOQ897" s="156"/>
      <c r="VOR897" s="156"/>
      <c r="VOS897" s="156"/>
      <c r="VOT897" s="156"/>
      <c r="VOU897" s="156"/>
      <c r="VOV897" s="156"/>
      <c r="VOW897" s="156"/>
      <c r="VOX897" s="156"/>
      <c r="VOY897" s="156"/>
      <c r="VOZ897" s="156"/>
      <c r="VPA897" s="156"/>
      <c r="VPB897" s="156"/>
      <c r="VPC897" s="156"/>
      <c r="VPD897" s="156"/>
      <c r="VPE897" s="156"/>
      <c r="VPF897" s="156"/>
      <c r="VPG897" s="156"/>
      <c r="VPH897" s="156"/>
      <c r="VPI897" s="156"/>
      <c r="VPJ897" s="156"/>
      <c r="VPK897" s="156"/>
      <c r="VPL897" s="156"/>
      <c r="VPM897" s="156"/>
      <c r="VPN897" s="156"/>
      <c r="VPO897" s="156"/>
      <c r="VPP897" s="156"/>
      <c r="VPQ897" s="156"/>
      <c r="VPR897" s="156"/>
      <c r="VPS897" s="156"/>
      <c r="VPT897" s="156"/>
      <c r="VPU897" s="156"/>
      <c r="VPV897" s="156"/>
      <c r="VPW897" s="156"/>
      <c r="VPX897" s="156"/>
      <c r="VPY897" s="156"/>
      <c r="VPZ897" s="156"/>
      <c r="VQA897" s="156"/>
      <c r="VQB897" s="156"/>
      <c r="VQC897" s="156"/>
      <c r="VQD897" s="156"/>
      <c r="VQE897" s="156"/>
      <c r="VQF897" s="156"/>
      <c r="VQG897" s="156"/>
      <c r="VQH897" s="156"/>
      <c r="VQI897" s="156"/>
      <c r="VQJ897" s="156"/>
      <c r="VQK897" s="156"/>
      <c r="VQL897" s="156"/>
      <c r="VQM897" s="156"/>
      <c r="VQN897" s="156"/>
      <c r="VQO897" s="156"/>
      <c r="VQP897" s="156"/>
      <c r="VQQ897" s="156"/>
      <c r="VQR897" s="156"/>
      <c r="VQS897" s="156"/>
      <c r="VQT897" s="156"/>
      <c r="VQU897" s="156"/>
      <c r="VQV897" s="156"/>
      <c r="VQW897" s="156"/>
      <c r="VQX897" s="156"/>
      <c r="VQY897" s="156"/>
      <c r="VQZ897" s="156"/>
      <c r="VRA897" s="156"/>
      <c r="VRB897" s="156"/>
      <c r="VRC897" s="156"/>
      <c r="VRD897" s="156"/>
      <c r="VRE897" s="156"/>
      <c r="VRF897" s="156"/>
      <c r="VRG897" s="156"/>
      <c r="VRH897" s="156"/>
      <c r="VRI897" s="156"/>
      <c r="VRJ897" s="156"/>
      <c r="VRK897" s="156"/>
      <c r="VRL897" s="156"/>
      <c r="VRM897" s="156"/>
      <c r="VRN897" s="156"/>
      <c r="VRO897" s="156"/>
      <c r="VRP897" s="156"/>
      <c r="VRQ897" s="156"/>
      <c r="VRR897" s="156"/>
      <c r="VRS897" s="156"/>
      <c r="VRT897" s="156"/>
      <c r="VRU897" s="156"/>
      <c r="VRV897" s="156"/>
      <c r="VRW897" s="156"/>
      <c r="VRX897" s="156"/>
      <c r="VRY897" s="156"/>
      <c r="VRZ897" s="156"/>
      <c r="VSA897" s="156"/>
      <c r="VSB897" s="156"/>
      <c r="VSC897" s="156"/>
      <c r="VSD897" s="156"/>
      <c r="VSE897" s="156"/>
      <c r="VSF897" s="156"/>
      <c r="VSG897" s="156"/>
      <c r="VSH897" s="156"/>
      <c r="VSI897" s="156"/>
      <c r="VSJ897" s="156"/>
      <c r="VSK897" s="156"/>
      <c r="VSL897" s="156"/>
      <c r="VSM897" s="156"/>
      <c r="VSN897" s="156"/>
      <c r="VSO897" s="156"/>
      <c r="VSP897" s="156"/>
      <c r="VSQ897" s="156"/>
      <c r="VSR897" s="156"/>
      <c r="VSS897" s="156"/>
      <c r="VST897" s="156"/>
      <c r="VSU897" s="156"/>
      <c r="VSV897" s="156"/>
      <c r="VSW897" s="156"/>
      <c r="VSX897" s="156"/>
      <c r="VSY897" s="156"/>
      <c r="VSZ897" s="156"/>
      <c r="VTA897" s="156"/>
      <c r="VTB897" s="156"/>
      <c r="VTC897" s="156"/>
      <c r="VTD897" s="156"/>
      <c r="VTE897" s="156"/>
      <c r="VTF897" s="156"/>
      <c r="VTG897" s="156"/>
      <c r="VTH897" s="156"/>
      <c r="VTI897" s="156"/>
      <c r="VTJ897" s="156"/>
      <c r="VTK897" s="156"/>
      <c r="VTL897" s="156"/>
      <c r="VTM897" s="156"/>
      <c r="VTN897" s="156"/>
      <c r="VTO897" s="156"/>
      <c r="VTP897" s="156"/>
      <c r="VTQ897" s="156"/>
      <c r="VTR897" s="156"/>
      <c r="VTS897" s="156"/>
      <c r="VTT897" s="156"/>
      <c r="VTU897" s="156"/>
      <c r="VTV897" s="156"/>
      <c r="VTW897" s="156"/>
      <c r="VTX897" s="156"/>
      <c r="VTY897" s="156"/>
      <c r="VTZ897" s="156"/>
      <c r="VUA897" s="156"/>
      <c r="VUB897" s="156"/>
      <c r="VUC897" s="156"/>
      <c r="VUD897" s="156"/>
      <c r="VUE897" s="156"/>
      <c r="VUF897" s="156"/>
      <c r="VUG897" s="156"/>
      <c r="VUH897" s="156"/>
      <c r="VUI897" s="156"/>
      <c r="VUJ897" s="156"/>
      <c r="VUK897" s="156"/>
      <c r="VUL897" s="156"/>
      <c r="VUM897" s="156"/>
      <c r="VUN897" s="156"/>
      <c r="VUO897" s="156"/>
      <c r="VUP897" s="156"/>
      <c r="VUQ897" s="156"/>
      <c r="VUR897" s="156"/>
      <c r="VUS897" s="156"/>
      <c r="VUT897" s="156"/>
      <c r="VUU897" s="156"/>
      <c r="VUV897" s="156"/>
      <c r="VUW897" s="156"/>
      <c r="VUX897" s="156"/>
      <c r="VUY897" s="156"/>
      <c r="VUZ897" s="156"/>
      <c r="VVA897" s="156"/>
      <c r="VVB897" s="156"/>
      <c r="VVC897" s="156"/>
      <c r="VVD897" s="156"/>
      <c r="VVE897" s="156"/>
      <c r="VVF897" s="156"/>
      <c r="VVG897" s="156"/>
      <c r="VVH897" s="156"/>
      <c r="VVI897" s="156"/>
      <c r="VVJ897" s="156"/>
      <c r="VVK897" s="156"/>
      <c r="VVL897" s="156"/>
      <c r="VVM897" s="156"/>
      <c r="VVN897" s="156"/>
      <c r="VVO897" s="156"/>
      <c r="VVP897" s="156"/>
      <c r="VVQ897" s="156"/>
      <c r="VVR897" s="156"/>
      <c r="VVS897" s="156"/>
      <c r="VVT897" s="156"/>
      <c r="VVU897" s="156"/>
      <c r="VVV897" s="156"/>
      <c r="VVW897" s="156"/>
      <c r="VVX897" s="156"/>
      <c r="VVY897" s="156"/>
      <c r="VVZ897" s="156"/>
      <c r="VWA897" s="156"/>
      <c r="VWB897" s="156"/>
      <c r="VWC897" s="156"/>
      <c r="VWD897" s="156"/>
      <c r="VWE897" s="156"/>
      <c r="VWF897" s="156"/>
      <c r="VWG897" s="156"/>
      <c r="VWH897" s="156"/>
      <c r="VWI897" s="156"/>
      <c r="VWJ897" s="156"/>
      <c r="VWK897" s="156"/>
      <c r="VWL897" s="156"/>
      <c r="VWM897" s="156"/>
      <c r="VWN897" s="156"/>
      <c r="VWO897" s="156"/>
      <c r="VWP897" s="156"/>
      <c r="VWQ897" s="156"/>
      <c r="VWR897" s="156"/>
      <c r="VWS897" s="156"/>
      <c r="VWT897" s="156"/>
      <c r="VWU897" s="156"/>
      <c r="VWV897" s="156"/>
      <c r="VWW897" s="156"/>
      <c r="VWX897" s="156"/>
      <c r="VWY897" s="156"/>
      <c r="VWZ897" s="156"/>
      <c r="VXA897" s="156"/>
      <c r="VXB897" s="156"/>
      <c r="VXC897" s="156"/>
      <c r="VXD897" s="156"/>
      <c r="VXE897" s="156"/>
      <c r="VXF897" s="156"/>
      <c r="VXG897" s="156"/>
      <c r="VXH897" s="156"/>
      <c r="VXI897" s="156"/>
      <c r="VXJ897" s="156"/>
      <c r="VXK897" s="156"/>
      <c r="VXL897" s="156"/>
      <c r="VXM897" s="156"/>
      <c r="VXN897" s="156"/>
      <c r="VXO897" s="156"/>
      <c r="VXP897" s="156"/>
      <c r="VXQ897" s="156"/>
      <c r="VXR897" s="156"/>
      <c r="VXS897" s="156"/>
      <c r="VXT897" s="156"/>
      <c r="VXU897" s="156"/>
      <c r="VXV897" s="156"/>
      <c r="VXW897" s="156"/>
      <c r="VXX897" s="156"/>
      <c r="VXY897" s="156"/>
      <c r="VXZ897" s="156"/>
      <c r="VYA897" s="156"/>
      <c r="VYB897" s="156"/>
      <c r="VYC897" s="156"/>
      <c r="VYD897" s="156"/>
      <c r="VYE897" s="156"/>
      <c r="VYF897" s="156"/>
      <c r="VYG897" s="156"/>
      <c r="VYH897" s="156"/>
      <c r="VYI897" s="156"/>
      <c r="VYJ897" s="156"/>
      <c r="VYK897" s="156"/>
      <c r="VYL897" s="156"/>
      <c r="VYM897" s="156"/>
      <c r="VYN897" s="156"/>
      <c r="VYO897" s="156"/>
      <c r="VYP897" s="156"/>
      <c r="VYQ897" s="156"/>
      <c r="VYR897" s="156"/>
      <c r="VYS897" s="156"/>
      <c r="VYT897" s="156"/>
      <c r="VYU897" s="156"/>
      <c r="VYV897" s="156"/>
      <c r="VYW897" s="156"/>
      <c r="VYX897" s="156"/>
      <c r="VYY897" s="156"/>
      <c r="VYZ897" s="156"/>
      <c r="VZA897" s="156"/>
      <c r="VZB897" s="156"/>
      <c r="VZC897" s="156"/>
      <c r="VZD897" s="156"/>
      <c r="VZE897" s="156"/>
      <c r="VZF897" s="156"/>
      <c r="VZG897" s="156"/>
      <c r="VZH897" s="156"/>
      <c r="VZI897" s="156"/>
      <c r="VZJ897" s="156"/>
      <c r="VZK897" s="156"/>
      <c r="VZL897" s="156"/>
      <c r="VZM897" s="156"/>
      <c r="VZN897" s="156"/>
      <c r="VZO897" s="156"/>
      <c r="VZP897" s="156"/>
      <c r="VZQ897" s="156"/>
      <c r="VZR897" s="156"/>
      <c r="VZS897" s="156"/>
      <c r="VZT897" s="156"/>
      <c r="VZU897" s="156"/>
      <c r="VZV897" s="156"/>
      <c r="VZW897" s="156"/>
      <c r="VZX897" s="156"/>
      <c r="VZY897" s="156"/>
      <c r="VZZ897" s="156"/>
      <c r="WAA897" s="156"/>
      <c r="WAB897" s="156"/>
      <c r="WAC897" s="156"/>
      <c r="WAD897" s="156"/>
      <c r="WAE897" s="156"/>
      <c r="WAF897" s="156"/>
      <c r="WAG897" s="156"/>
      <c r="WAH897" s="156"/>
      <c r="WAI897" s="156"/>
      <c r="WAJ897" s="156"/>
      <c r="WAK897" s="156"/>
      <c r="WAL897" s="156"/>
      <c r="WAM897" s="156"/>
      <c r="WAN897" s="156"/>
      <c r="WAO897" s="156"/>
      <c r="WAP897" s="156"/>
      <c r="WAQ897" s="156"/>
      <c r="WAR897" s="156"/>
      <c r="WAS897" s="156"/>
      <c r="WAT897" s="156"/>
      <c r="WAU897" s="156"/>
      <c r="WAV897" s="156"/>
      <c r="WAW897" s="156"/>
      <c r="WAX897" s="156"/>
      <c r="WAY897" s="156"/>
      <c r="WAZ897" s="156"/>
      <c r="WBA897" s="156"/>
      <c r="WBB897" s="156"/>
      <c r="WBC897" s="156"/>
      <c r="WBD897" s="156"/>
      <c r="WBE897" s="156"/>
      <c r="WBF897" s="156"/>
      <c r="WBG897" s="156"/>
      <c r="WBH897" s="156"/>
      <c r="WBI897" s="156"/>
      <c r="WBJ897" s="156"/>
      <c r="WBK897" s="156"/>
      <c r="WBL897" s="156"/>
      <c r="WBM897" s="156"/>
      <c r="WBN897" s="156"/>
      <c r="WBO897" s="156"/>
      <c r="WBP897" s="156"/>
      <c r="WBQ897" s="156"/>
      <c r="WBR897" s="156"/>
      <c r="WBS897" s="156"/>
      <c r="WBT897" s="156"/>
      <c r="WBU897" s="156"/>
      <c r="WBV897" s="156"/>
      <c r="WBW897" s="156"/>
      <c r="WBX897" s="156"/>
      <c r="WBY897" s="156"/>
      <c r="WBZ897" s="156"/>
      <c r="WCA897" s="156"/>
      <c r="WCB897" s="156"/>
      <c r="WCC897" s="156"/>
      <c r="WCD897" s="156"/>
      <c r="WCE897" s="156"/>
      <c r="WCF897" s="156"/>
      <c r="WCG897" s="156"/>
      <c r="WCH897" s="156"/>
      <c r="WCI897" s="156"/>
      <c r="WCJ897" s="156"/>
      <c r="WCK897" s="156"/>
      <c r="WCL897" s="156"/>
      <c r="WCM897" s="156"/>
      <c r="WCN897" s="156"/>
      <c r="WCO897" s="156"/>
      <c r="WCP897" s="156"/>
      <c r="WCQ897" s="156"/>
      <c r="WCR897" s="156"/>
      <c r="WCS897" s="156"/>
      <c r="WCT897" s="156"/>
      <c r="WCU897" s="156"/>
      <c r="WCV897" s="156"/>
      <c r="WCW897" s="156"/>
      <c r="WCX897" s="156"/>
      <c r="WCY897" s="156"/>
      <c r="WCZ897" s="156"/>
      <c r="WDA897" s="156"/>
      <c r="WDB897" s="156"/>
      <c r="WDC897" s="156"/>
      <c r="WDD897" s="156"/>
      <c r="WDE897" s="156"/>
      <c r="WDF897" s="156"/>
      <c r="WDG897" s="156"/>
      <c r="WDH897" s="156"/>
      <c r="WDI897" s="156"/>
      <c r="WDJ897" s="156"/>
      <c r="WDK897" s="156"/>
      <c r="WDL897" s="156"/>
      <c r="WDM897" s="156"/>
      <c r="WDN897" s="156"/>
      <c r="WDO897" s="156"/>
      <c r="WDP897" s="156"/>
      <c r="WDQ897" s="156"/>
      <c r="WDR897" s="156"/>
      <c r="WDS897" s="156"/>
      <c r="WDT897" s="156"/>
      <c r="WDU897" s="156"/>
      <c r="WDV897" s="156"/>
      <c r="WDW897" s="156"/>
      <c r="WDX897" s="156"/>
      <c r="WDY897" s="156"/>
      <c r="WDZ897" s="156"/>
      <c r="WEA897" s="156"/>
      <c r="WEB897" s="156"/>
      <c r="WEC897" s="156"/>
      <c r="WED897" s="156"/>
      <c r="WEE897" s="156"/>
      <c r="WEF897" s="156"/>
      <c r="WEG897" s="156"/>
      <c r="WEH897" s="156"/>
      <c r="WEI897" s="156"/>
      <c r="WEJ897" s="156"/>
      <c r="WEK897" s="156"/>
      <c r="WEL897" s="156"/>
      <c r="WEM897" s="156"/>
      <c r="WEN897" s="156"/>
      <c r="WEO897" s="156"/>
      <c r="WEP897" s="156"/>
      <c r="WEQ897" s="156"/>
      <c r="WER897" s="156"/>
      <c r="WES897" s="156"/>
      <c r="WET897" s="156"/>
      <c r="WEU897" s="156"/>
      <c r="WEV897" s="156"/>
      <c r="WEW897" s="156"/>
      <c r="WEX897" s="156"/>
      <c r="WEY897" s="156"/>
      <c r="WEZ897" s="156"/>
      <c r="WFA897" s="156"/>
      <c r="WFB897" s="156"/>
      <c r="WFC897" s="156"/>
      <c r="WFD897" s="156"/>
      <c r="WFE897" s="156"/>
      <c r="WFF897" s="156"/>
      <c r="WFG897" s="156"/>
      <c r="WFH897" s="156"/>
      <c r="WFI897" s="156"/>
      <c r="WFJ897" s="156"/>
      <c r="WFK897" s="156"/>
      <c r="WFL897" s="156"/>
      <c r="WFM897" s="156"/>
      <c r="WFN897" s="156"/>
      <c r="WFO897" s="156"/>
      <c r="WFP897" s="156"/>
      <c r="WFQ897" s="156"/>
      <c r="WFR897" s="156"/>
      <c r="WFS897" s="156"/>
      <c r="WFT897" s="156"/>
      <c r="WFU897" s="156"/>
      <c r="WFV897" s="156"/>
      <c r="WFW897" s="156"/>
      <c r="WFX897" s="156"/>
      <c r="WFY897" s="156"/>
      <c r="WFZ897" s="156"/>
      <c r="WGA897" s="156"/>
      <c r="WGB897" s="156"/>
      <c r="WGC897" s="156"/>
      <c r="WGD897" s="156"/>
      <c r="WGE897" s="156"/>
      <c r="WGF897" s="156"/>
      <c r="WGG897" s="156"/>
      <c r="WGH897" s="156"/>
      <c r="WGI897" s="156"/>
      <c r="WGJ897" s="156"/>
      <c r="WGK897" s="156"/>
      <c r="WGL897" s="156"/>
      <c r="WGM897" s="156"/>
      <c r="WGN897" s="156"/>
      <c r="WGO897" s="156"/>
      <c r="WGP897" s="156"/>
      <c r="WGQ897" s="156"/>
      <c r="WGR897" s="156"/>
      <c r="WGS897" s="156"/>
      <c r="WGT897" s="156"/>
      <c r="WGU897" s="156"/>
      <c r="WGV897" s="156"/>
      <c r="WGW897" s="156"/>
      <c r="WGX897" s="156"/>
      <c r="WGY897" s="156"/>
      <c r="WGZ897" s="156"/>
      <c r="WHA897" s="156"/>
      <c r="WHB897" s="156"/>
      <c r="WHC897" s="156"/>
      <c r="WHD897" s="156"/>
      <c r="WHE897" s="156"/>
      <c r="WHF897" s="156"/>
      <c r="WHG897" s="156"/>
      <c r="WHH897" s="156"/>
      <c r="WHI897" s="156"/>
      <c r="WHJ897" s="156"/>
      <c r="WHK897" s="156"/>
      <c r="WHL897" s="156"/>
      <c r="WHM897" s="156"/>
      <c r="WHN897" s="156"/>
      <c r="WHO897" s="156"/>
      <c r="WHP897" s="156"/>
      <c r="WHQ897" s="156"/>
      <c r="WHR897" s="156"/>
      <c r="WHS897" s="156"/>
      <c r="WHT897" s="156"/>
      <c r="WHU897" s="156"/>
      <c r="WHV897" s="156"/>
      <c r="WHW897" s="156"/>
      <c r="WHX897" s="156"/>
      <c r="WHY897" s="156"/>
      <c r="WHZ897" s="156"/>
      <c r="WIA897" s="156"/>
      <c r="WIB897" s="156"/>
      <c r="WIC897" s="156"/>
      <c r="WID897" s="156"/>
      <c r="WIE897" s="156"/>
      <c r="WIF897" s="156"/>
      <c r="WIG897" s="156"/>
      <c r="WIH897" s="156"/>
      <c r="WII897" s="156"/>
      <c r="WIJ897" s="156"/>
      <c r="WIK897" s="156"/>
      <c r="WIL897" s="156"/>
      <c r="WIM897" s="156"/>
      <c r="WIN897" s="156"/>
      <c r="WIO897" s="156"/>
      <c r="WIP897" s="156"/>
      <c r="WIQ897" s="156"/>
      <c r="WIR897" s="156"/>
      <c r="WIS897" s="156"/>
      <c r="WIT897" s="156"/>
      <c r="WIU897" s="156"/>
      <c r="WIV897" s="156"/>
      <c r="WIW897" s="156"/>
      <c r="WIX897" s="156"/>
      <c r="WIY897" s="156"/>
      <c r="WIZ897" s="156"/>
      <c r="WJA897" s="156"/>
      <c r="WJB897" s="156"/>
      <c r="WJC897" s="156"/>
      <c r="WJD897" s="156"/>
      <c r="WJE897" s="156"/>
      <c r="WJF897" s="156"/>
      <c r="WJG897" s="156"/>
      <c r="WJH897" s="156"/>
      <c r="WJI897" s="156"/>
      <c r="WJJ897" s="156"/>
      <c r="WJK897" s="156"/>
      <c r="WJL897" s="156"/>
      <c r="WJM897" s="156"/>
      <c r="WJN897" s="156"/>
      <c r="WJO897" s="156"/>
      <c r="WJP897" s="156"/>
      <c r="WJQ897" s="156"/>
      <c r="WJR897" s="156"/>
      <c r="WJS897" s="156"/>
      <c r="WJT897" s="156"/>
      <c r="WJU897" s="156"/>
      <c r="WJV897" s="156"/>
      <c r="WJW897" s="156"/>
      <c r="WJX897" s="156"/>
      <c r="WJY897" s="156"/>
      <c r="WJZ897" s="156"/>
      <c r="WKA897" s="156"/>
      <c r="WKB897" s="156"/>
      <c r="WKC897" s="156"/>
      <c r="WKD897" s="156"/>
      <c r="WKE897" s="156"/>
      <c r="WKF897" s="156"/>
      <c r="WKG897" s="156"/>
      <c r="WKH897" s="156"/>
      <c r="WKI897" s="156"/>
      <c r="WKJ897" s="156"/>
      <c r="WKK897" s="156"/>
      <c r="WKL897" s="156"/>
      <c r="WKM897" s="156"/>
      <c r="WKN897" s="156"/>
      <c r="WKO897" s="156"/>
      <c r="WKP897" s="156"/>
      <c r="WKQ897" s="156"/>
      <c r="WKR897" s="156"/>
      <c r="WKS897" s="156"/>
      <c r="WKT897" s="156"/>
      <c r="WKU897" s="156"/>
      <c r="WKV897" s="156"/>
      <c r="WKW897" s="156"/>
      <c r="WKX897" s="156"/>
      <c r="WKY897" s="156"/>
      <c r="WKZ897" s="156"/>
      <c r="WLA897" s="156"/>
      <c r="WLB897" s="156"/>
      <c r="WLC897" s="156"/>
      <c r="WLD897" s="156"/>
      <c r="WLE897" s="156"/>
      <c r="WLF897" s="156"/>
      <c r="WLG897" s="156"/>
      <c r="WLH897" s="156"/>
      <c r="WLI897" s="156"/>
      <c r="WLJ897" s="156"/>
      <c r="WLK897" s="156"/>
      <c r="WLL897" s="156"/>
      <c r="WLM897" s="156"/>
      <c r="WLN897" s="156"/>
      <c r="WLO897" s="156"/>
      <c r="WLP897" s="156"/>
      <c r="WLQ897" s="156"/>
      <c r="WLR897" s="156"/>
      <c r="WLS897" s="156"/>
      <c r="WLT897" s="156"/>
      <c r="WLU897" s="156"/>
      <c r="WLV897" s="156"/>
      <c r="WLW897" s="156"/>
      <c r="WLX897" s="156"/>
      <c r="WLY897" s="156"/>
      <c r="WLZ897" s="156"/>
      <c r="WMA897" s="156"/>
      <c r="WMB897" s="156"/>
      <c r="WMC897" s="156"/>
      <c r="WMD897" s="156"/>
      <c r="WME897" s="156"/>
      <c r="WMF897" s="156"/>
      <c r="WMG897" s="156"/>
      <c r="WMH897" s="156"/>
      <c r="WMI897" s="156"/>
      <c r="WMJ897" s="156"/>
      <c r="WMK897" s="156"/>
      <c r="WML897" s="156"/>
      <c r="WMM897" s="156"/>
      <c r="WMN897" s="156"/>
      <c r="WMO897" s="156"/>
      <c r="WMP897" s="156"/>
      <c r="WMQ897" s="156"/>
      <c r="WMR897" s="156"/>
      <c r="WMS897" s="156"/>
      <c r="WMT897" s="156"/>
      <c r="WMU897" s="156"/>
      <c r="WMV897" s="156"/>
      <c r="WMW897" s="156"/>
      <c r="WMX897" s="156"/>
      <c r="WMY897" s="156"/>
      <c r="WMZ897" s="156"/>
      <c r="WNA897" s="156"/>
      <c r="WNB897" s="156"/>
      <c r="WNC897" s="156"/>
      <c r="WND897" s="156"/>
      <c r="WNE897" s="156"/>
      <c r="WNF897" s="156"/>
      <c r="WNG897" s="156"/>
      <c r="WNH897" s="156"/>
      <c r="WNI897" s="156"/>
      <c r="WNJ897" s="156"/>
      <c r="WNK897" s="156"/>
      <c r="WNL897" s="156"/>
      <c r="WNM897" s="156"/>
      <c r="WNN897" s="156"/>
      <c r="WNO897" s="156"/>
      <c r="WNP897" s="156"/>
      <c r="WNQ897" s="156"/>
      <c r="WNR897" s="156"/>
      <c r="WNS897" s="156"/>
      <c r="WNT897" s="156"/>
      <c r="WNU897" s="156"/>
      <c r="WNV897" s="156"/>
      <c r="WNW897" s="156"/>
      <c r="WNX897" s="156"/>
      <c r="WNY897" s="156"/>
      <c r="WNZ897" s="156"/>
      <c r="WOA897" s="156"/>
      <c r="WOB897" s="156"/>
      <c r="WOC897" s="156"/>
      <c r="WOD897" s="156"/>
      <c r="WOE897" s="156"/>
      <c r="WOF897" s="156"/>
      <c r="WOG897" s="156"/>
      <c r="WOH897" s="156"/>
      <c r="WOI897" s="156"/>
      <c r="WOJ897" s="156"/>
      <c r="WOK897" s="156"/>
      <c r="WOL897" s="156"/>
      <c r="WOM897" s="156"/>
      <c r="WON897" s="156"/>
      <c r="WOO897" s="156"/>
      <c r="WOP897" s="156"/>
      <c r="WOQ897" s="156"/>
      <c r="WOR897" s="156"/>
      <c r="WOS897" s="156"/>
      <c r="WOT897" s="156"/>
      <c r="WOU897" s="156"/>
      <c r="WOV897" s="156"/>
      <c r="WOW897" s="156"/>
      <c r="WOX897" s="156"/>
      <c r="WOY897" s="156"/>
      <c r="WOZ897" s="156"/>
      <c r="WPA897" s="156"/>
      <c r="WPB897" s="156"/>
      <c r="WPC897" s="156"/>
      <c r="WPD897" s="156"/>
      <c r="WPE897" s="156"/>
      <c r="WPF897" s="156"/>
      <c r="WPG897" s="156"/>
      <c r="WPH897" s="156"/>
      <c r="WPI897" s="156"/>
      <c r="WPJ897" s="156"/>
      <c r="WPK897" s="156"/>
      <c r="WPL897" s="156"/>
      <c r="WPM897" s="156"/>
      <c r="WPN897" s="156"/>
      <c r="WPO897" s="156"/>
      <c r="WPP897" s="156"/>
      <c r="WPQ897" s="156"/>
      <c r="WPR897" s="156"/>
      <c r="WPS897" s="156"/>
      <c r="WPT897" s="156"/>
      <c r="WPU897" s="156"/>
      <c r="WPV897" s="156"/>
      <c r="WPW897" s="156"/>
      <c r="WPX897" s="156"/>
      <c r="WPY897" s="156"/>
      <c r="WPZ897" s="156"/>
      <c r="WQA897" s="156"/>
      <c r="WQB897" s="156"/>
      <c r="WQC897" s="156"/>
      <c r="WQD897" s="156"/>
      <c r="WQE897" s="156"/>
      <c r="WQF897" s="156"/>
      <c r="WQG897" s="156"/>
      <c r="WQH897" s="156"/>
      <c r="WQI897" s="156"/>
      <c r="WQJ897" s="156"/>
      <c r="WQK897" s="156"/>
      <c r="WQL897" s="156"/>
      <c r="WQM897" s="156"/>
      <c r="WQN897" s="156"/>
      <c r="WQO897" s="156"/>
      <c r="WQP897" s="156"/>
      <c r="WQQ897" s="156"/>
      <c r="WQR897" s="156"/>
      <c r="WQS897" s="156"/>
      <c r="WQT897" s="156"/>
      <c r="WQU897" s="156"/>
      <c r="WQV897" s="156"/>
      <c r="WQW897" s="156"/>
      <c r="WQX897" s="156"/>
      <c r="WQY897" s="156"/>
      <c r="WQZ897" s="156"/>
      <c r="WRA897" s="156"/>
      <c r="WRB897" s="156"/>
      <c r="WRC897" s="156"/>
      <c r="WRD897" s="156"/>
      <c r="WRE897" s="156"/>
      <c r="WRF897" s="156"/>
      <c r="WRG897" s="156"/>
      <c r="WRH897" s="156"/>
      <c r="WRI897" s="156"/>
      <c r="WRJ897" s="156"/>
      <c r="WRK897" s="156"/>
      <c r="WRL897" s="156"/>
      <c r="WRM897" s="156"/>
      <c r="WRN897" s="156"/>
      <c r="WRO897" s="156"/>
      <c r="WRP897" s="156"/>
      <c r="WRQ897" s="156"/>
      <c r="WRR897" s="156"/>
      <c r="WRS897" s="156"/>
      <c r="WRT897" s="156"/>
      <c r="WRU897" s="156"/>
      <c r="WRV897" s="156"/>
      <c r="WRW897" s="156"/>
      <c r="WRX897" s="156"/>
      <c r="WRY897" s="156"/>
      <c r="WRZ897" s="156"/>
      <c r="WSA897" s="156"/>
      <c r="WSB897" s="156"/>
      <c r="WSC897" s="156"/>
      <c r="WSD897" s="156"/>
      <c r="WSE897" s="156"/>
      <c r="WSF897" s="156"/>
      <c r="WSG897" s="156"/>
      <c r="WSH897" s="156"/>
      <c r="WSI897" s="156"/>
      <c r="WSJ897" s="156"/>
      <c r="WSK897" s="156"/>
      <c r="WSL897" s="156"/>
      <c r="WSM897" s="156"/>
      <c r="WSN897" s="156"/>
      <c r="WSO897" s="156"/>
      <c r="WSP897" s="156"/>
      <c r="WSQ897" s="156"/>
      <c r="WSR897" s="156"/>
      <c r="WSS897" s="156"/>
      <c r="WST897" s="156"/>
      <c r="WSU897" s="156"/>
      <c r="WSV897" s="156"/>
      <c r="WSW897" s="156"/>
      <c r="WSX897" s="156"/>
      <c r="WSY897" s="156"/>
      <c r="WSZ897" s="156"/>
      <c r="WTA897" s="156"/>
      <c r="WTB897" s="156"/>
      <c r="WTC897" s="156"/>
      <c r="WTD897" s="156"/>
      <c r="WTE897" s="156"/>
      <c r="WTF897" s="156"/>
      <c r="WTG897" s="156"/>
      <c r="WTH897" s="156"/>
      <c r="WTI897" s="156"/>
      <c r="WTJ897" s="156"/>
      <c r="WTK897" s="156"/>
      <c r="WTL897" s="156"/>
      <c r="WTM897" s="156"/>
      <c r="WTN897" s="156"/>
      <c r="WTO897" s="156"/>
      <c r="WTP897" s="156"/>
      <c r="WTQ897" s="156"/>
      <c r="WTR897" s="156"/>
      <c r="WTS897" s="156"/>
      <c r="WTT897" s="156"/>
      <c r="WTU897" s="156"/>
      <c r="WTV897" s="156"/>
      <c r="WTW897" s="156"/>
      <c r="WTX897" s="156"/>
      <c r="WTY897" s="156"/>
      <c r="WTZ897" s="156"/>
      <c r="WUA897" s="156"/>
      <c r="WUB897" s="156"/>
      <c r="WUC897" s="156"/>
      <c r="WUD897" s="156"/>
      <c r="WUE897" s="156"/>
      <c r="WUF897" s="156"/>
      <c r="WUG897" s="156"/>
      <c r="WUH897" s="156"/>
      <c r="WUI897" s="156"/>
      <c r="WUJ897" s="156"/>
      <c r="WUK897" s="156"/>
      <c r="WUL897" s="156"/>
      <c r="WUM897" s="156"/>
      <c r="WUN897" s="156"/>
      <c r="WUO897" s="156"/>
      <c r="WUP897" s="156"/>
      <c r="WUQ897" s="156"/>
      <c r="WUR897" s="156"/>
      <c r="WUS897" s="156"/>
      <c r="WUT897" s="156"/>
      <c r="WUU897" s="156"/>
      <c r="WUV897" s="156"/>
      <c r="WUW897" s="156"/>
      <c r="WUX897" s="156"/>
      <c r="WUY897" s="156"/>
      <c r="WUZ897" s="156"/>
      <c r="WVA897" s="156"/>
      <c r="WVB897" s="156"/>
    </row>
    <row r="898" spans="4:16122" s="4" customFormat="1" ht="20.25" customHeight="1">
      <c r="D898" s="156"/>
      <c r="E898" s="156"/>
      <c r="F898" s="156"/>
      <c r="G898" s="156"/>
      <c r="H898" s="156"/>
      <c r="I898" s="156"/>
      <c r="J898" s="156"/>
      <c r="K898" s="156"/>
      <c r="L898" s="156"/>
      <c r="M898" s="156"/>
      <c r="N898" s="156"/>
      <c r="O898" s="156"/>
      <c r="P898" s="156"/>
      <c r="Q898" s="156"/>
      <c r="R898" s="156"/>
      <c r="S898" s="156"/>
      <c r="T898" s="156"/>
      <c r="U898" s="156"/>
      <c r="V898" s="156"/>
      <c r="W898" s="156"/>
      <c r="X898" s="156"/>
      <c r="Y898" s="156"/>
      <c r="Z898" s="156"/>
      <c r="AA898" s="156"/>
      <c r="AB898" s="156"/>
      <c r="AC898" s="156"/>
      <c r="AD898" s="156"/>
      <c r="AE898" s="156"/>
      <c r="AF898" s="156"/>
      <c r="AG898" s="156"/>
      <c r="AH898" s="156"/>
      <c r="AI898" s="156"/>
      <c r="AJ898" s="156"/>
      <c r="AK898" s="156"/>
      <c r="AL898" s="156"/>
      <c r="AM898" s="156"/>
      <c r="AN898" s="156"/>
      <c r="AO898" s="156"/>
      <c r="AP898" s="156"/>
      <c r="AQ898" s="156"/>
      <c r="AR898" s="156"/>
      <c r="AS898" s="156"/>
      <c r="AT898" s="156"/>
      <c r="AU898" s="156"/>
      <c r="AV898" s="156"/>
      <c r="AW898" s="156"/>
      <c r="AX898" s="156"/>
      <c r="AY898" s="156"/>
      <c r="AZ898" s="156"/>
      <c r="BA898" s="156"/>
      <c r="BB898" s="156"/>
      <c r="BC898" s="156"/>
      <c r="BD898" s="156"/>
      <c r="BE898" s="156"/>
      <c r="BF898" s="156"/>
      <c r="BG898" s="156"/>
      <c r="BH898" s="156"/>
      <c r="BI898" s="156"/>
      <c r="BJ898" s="156"/>
      <c r="BK898" s="156"/>
      <c r="BL898" s="156"/>
      <c r="BM898" s="156"/>
      <c r="BN898" s="156"/>
      <c r="BO898" s="156"/>
      <c r="BP898" s="156"/>
      <c r="BQ898" s="156"/>
      <c r="BR898" s="156"/>
      <c r="BS898" s="156"/>
      <c r="BT898" s="156"/>
      <c r="BU898" s="156"/>
      <c r="BV898" s="156"/>
      <c r="BW898" s="156"/>
      <c r="BX898" s="156"/>
      <c r="BY898" s="156"/>
      <c r="BZ898" s="156"/>
      <c r="CA898" s="156"/>
      <c r="CB898" s="156"/>
      <c r="CC898" s="156"/>
      <c r="CD898" s="156"/>
      <c r="CE898" s="156"/>
      <c r="CF898" s="156"/>
      <c r="CG898" s="156"/>
      <c r="CH898" s="156"/>
      <c r="CI898" s="156"/>
      <c r="CJ898" s="156"/>
      <c r="CK898" s="156"/>
      <c r="CL898" s="156"/>
      <c r="CM898" s="156"/>
      <c r="CN898" s="156"/>
      <c r="CO898" s="156"/>
      <c r="CP898" s="156"/>
      <c r="CQ898" s="156"/>
      <c r="CR898" s="156"/>
      <c r="CS898" s="156"/>
      <c r="CT898" s="156"/>
      <c r="CU898" s="156"/>
      <c r="CV898" s="156"/>
      <c r="CW898" s="156"/>
      <c r="CX898" s="156"/>
      <c r="CY898" s="156"/>
      <c r="CZ898" s="156"/>
      <c r="DA898" s="156"/>
      <c r="DB898" s="156"/>
      <c r="DC898" s="156"/>
      <c r="DD898" s="156"/>
      <c r="DE898" s="156"/>
      <c r="DF898" s="156"/>
      <c r="DG898" s="156"/>
      <c r="DH898" s="156"/>
      <c r="DI898" s="156"/>
      <c r="DJ898" s="156"/>
      <c r="DK898" s="156"/>
      <c r="DL898" s="156"/>
      <c r="DM898" s="156"/>
      <c r="DN898" s="156"/>
      <c r="DO898" s="156"/>
      <c r="DP898" s="156"/>
      <c r="DQ898" s="156"/>
      <c r="DR898" s="156"/>
      <c r="DS898" s="156"/>
      <c r="DT898" s="156"/>
      <c r="DU898" s="156"/>
      <c r="DV898" s="156"/>
      <c r="DW898" s="156"/>
      <c r="DX898" s="156"/>
      <c r="DY898" s="156"/>
      <c r="DZ898" s="156"/>
      <c r="EA898" s="156"/>
      <c r="EB898" s="156"/>
      <c r="EC898" s="156"/>
      <c r="ED898" s="156"/>
      <c r="EE898" s="156"/>
      <c r="EF898" s="156"/>
      <c r="EG898" s="156"/>
      <c r="EH898" s="156"/>
      <c r="EI898" s="156"/>
      <c r="EJ898" s="156"/>
      <c r="EK898" s="156"/>
      <c r="EL898" s="156"/>
      <c r="EM898" s="156"/>
      <c r="EN898" s="156"/>
      <c r="EO898" s="156"/>
      <c r="EP898" s="156"/>
      <c r="EQ898" s="156"/>
      <c r="ER898" s="156"/>
      <c r="ES898" s="156"/>
      <c r="ET898" s="156"/>
      <c r="EU898" s="156"/>
      <c r="EV898" s="156"/>
      <c r="EW898" s="156"/>
      <c r="EX898" s="156"/>
      <c r="EY898" s="156"/>
      <c r="EZ898" s="156"/>
      <c r="FA898" s="156"/>
      <c r="FB898" s="156"/>
      <c r="FC898" s="156"/>
      <c r="FD898" s="156"/>
      <c r="FE898" s="156"/>
      <c r="FF898" s="156"/>
      <c r="FG898" s="156"/>
      <c r="FH898" s="156"/>
      <c r="FI898" s="156"/>
      <c r="FJ898" s="156"/>
      <c r="FK898" s="156"/>
      <c r="FL898" s="156"/>
      <c r="FM898" s="156"/>
      <c r="FN898" s="156"/>
      <c r="FO898" s="156"/>
      <c r="FP898" s="156"/>
      <c r="FQ898" s="156"/>
      <c r="FR898" s="156"/>
      <c r="FS898" s="156"/>
      <c r="FT898" s="156"/>
      <c r="FU898" s="156"/>
      <c r="FV898" s="156"/>
      <c r="FW898" s="156"/>
      <c r="FX898" s="156"/>
      <c r="FY898" s="156"/>
      <c r="FZ898" s="156"/>
      <c r="GA898" s="156"/>
      <c r="GB898" s="156"/>
      <c r="GC898" s="156"/>
      <c r="GD898" s="156"/>
      <c r="GE898" s="156"/>
      <c r="GF898" s="156"/>
      <c r="GG898" s="156"/>
      <c r="GH898" s="156"/>
      <c r="GI898" s="156"/>
      <c r="GJ898" s="156"/>
      <c r="GK898" s="156"/>
      <c r="GL898" s="156"/>
      <c r="GM898" s="156"/>
      <c r="GN898" s="156"/>
      <c r="GO898" s="156"/>
      <c r="GP898" s="156"/>
      <c r="GQ898" s="156"/>
      <c r="GR898" s="156"/>
      <c r="GS898" s="156"/>
      <c r="GT898" s="156"/>
      <c r="GU898" s="156"/>
      <c r="GV898" s="156"/>
      <c r="GW898" s="156"/>
      <c r="GX898" s="156"/>
      <c r="GY898" s="156"/>
      <c r="GZ898" s="156"/>
      <c r="HA898" s="156"/>
      <c r="HB898" s="156"/>
      <c r="HC898" s="156"/>
      <c r="HD898" s="156"/>
      <c r="HE898" s="156"/>
      <c r="HF898" s="156"/>
      <c r="HG898" s="156"/>
      <c r="HH898" s="156"/>
      <c r="HI898" s="156"/>
      <c r="HJ898" s="156"/>
      <c r="HK898" s="156"/>
      <c r="HL898" s="156"/>
      <c r="HM898" s="156"/>
      <c r="HN898" s="156"/>
      <c r="HO898" s="156"/>
      <c r="HP898" s="156"/>
      <c r="HQ898" s="156"/>
      <c r="HR898" s="156"/>
      <c r="HS898" s="156"/>
      <c r="HT898" s="156"/>
      <c r="HU898" s="156"/>
      <c r="HV898" s="156"/>
      <c r="HW898" s="156"/>
      <c r="HX898" s="156"/>
      <c r="HY898" s="156"/>
      <c r="HZ898" s="156"/>
      <c r="IA898" s="156"/>
      <c r="IB898" s="156"/>
      <c r="IC898" s="156"/>
      <c r="ID898" s="156"/>
      <c r="IE898" s="156"/>
      <c r="IF898" s="156"/>
      <c r="IG898" s="156"/>
      <c r="IH898" s="156"/>
      <c r="II898" s="156"/>
      <c r="IJ898" s="156"/>
      <c r="IK898" s="156"/>
      <c r="IL898" s="156"/>
      <c r="IM898" s="156"/>
      <c r="IN898" s="156"/>
      <c r="IO898" s="156"/>
      <c r="IP898" s="156"/>
      <c r="IQ898" s="156"/>
      <c r="IR898" s="156"/>
      <c r="IS898" s="156"/>
      <c r="IT898" s="156"/>
      <c r="IU898" s="156"/>
      <c r="IV898" s="156"/>
      <c r="IW898" s="156"/>
      <c r="IX898" s="156"/>
      <c r="IY898" s="156"/>
      <c r="IZ898" s="156"/>
      <c r="JA898" s="156"/>
      <c r="JB898" s="156"/>
      <c r="JC898" s="156"/>
      <c r="JD898" s="156"/>
      <c r="JE898" s="156"/>
      <c r="JF898" s="156"/>
      <c r="JG898" s="156"/>
      <c r="JH898" s="156"/>
      <c r="JI898" s="156"/>
      <c r="JJ898" s="156"/>
      <c r="JK898" s="156"/>
      <c r="JL898" s="156"/>
      <c r="JM898" s="156"/>
      <c r="JN898" s="156"/>
      <c r="JO898" s="156"/>
      <c r="JP898" s="156"/>
      <c r="JQ898" s="156"/>
      <c r="JR898" s="156"/>
      <c r="JS898" s="156"/>
      <c r="JT898" s="156"/>
      <c r="JU898" s="156"/>
      <c r="JV898" s="156"/>
      <c r="JW898" s="156"/>
      <c r="JX898" s="156"/>
      <c r="JY898" s="156"/>
      <c r="JZ898" s="156"/>
      <c r="KA898" s="156"/>
      <c r="KB898" s="156"/>
      <c r="KC898" s="156"/>
      <c r="KD898" s="156"/>
      <c r="KE898" s="156"/>
      <c r="KF898" s="156"/>
      <c r="KG898" s="156"/>
      <c r="KH898" s="156"/>
      <c r="KI898" s="156"/>
      <c r="KJ898" s="156"/>
      <c r="KK898" s="156"/>
      <c r="KL898" s="156"/>
      <c r="KM898" s="156"/>
      <c r="KN898" s="156"/>
      <c r="KO898" s="156"/>
      <c r="KP898" s="156"/>
      <c r="KQ898" s="156"/>
      <c r="KR898" s="156"/>
      <c r="KS898" s="156"/>
      <c r="KT898" s="156"/>
      <c r="KU898" s="156"/>
      <c r="KV898" s="156"/>
      <c r="KW898" s="156"/>
      <c r="KX898" s="156"/>
      <c r="KY898" s="156"/>
      <c r="KZ898" s="156"/>
      <c r="LA898" s="156"/>
      <c r="LB898" s="156"/>
      <c r="LC898" s="156"/>
      <c r="LD898" s="156"/>
      <c r="LE898" s="156"/>
      <c r="LF898" s="156"/>
      <c r="LG898" s="156"/>
      <c r="LH898" s="156"/>
      <c r="LI898" s="156"/>
      <c r="LJ898" s="156"/>
      <c r="LK898" s="156"/>
      <c r="LL898" s="156"/>
      <c r="LM898" s="156"/>
      <c r="LN898" s="156"/>
      <c r="LO898" s="156"/>
      <c r="LP898" s="156"/>
      <c r="LQ898" s="156"/>
      <c r="LR898" s="156"/>
      <c r="LS898" s="156"/>
      <c r="LT898" s="156"/>
      <c r="LU898" s="156"/>
      <c r="LV898" s="156"/>
      <c r="LW898" s="156"/>
      <c r="LX898" s="156"/>
      <c r="LY898" s="156"/>
      <c r="LZ898" s="156"/>
      <c r="MA898" s="156"/>
      <c r="MB898" s="156"/>
      <c r="MC898" s="156"/>
      <c r="MD898" s="156"/>
      <c r="ME898" s="156"/>
      <c r="MF898" s="156"/>
      <c r="MG898" s="156"/>
      <c r="MH898" s="156"/>
      <c r="MI898" s="156"/>
      <c r="MJ898" s="156"/>
      <c r="MK898" s="156"/>
      <c r="ML898" s="156"/>
      <c r="MM898" s="156"/>
      <c r="MN898" s="156"/>
      <c r="MO898" s="156"/>
      <c r="MP898" s="156"/>
      <c r="MQ898" s="156"/>
      <c r="MR898" s="156"/>
      <c r="MS898" s="156"/>
      <c r="MT898" s="156"/>
      <c r="MU898" s="156"/>
      <c r="MV898" s="156"/>
      <c r="MW898" s="156"/>
      <c r="MX898" s="156"/>
      <c r="MY898" s="156"/>
      <c r="MZ898" s="156"/>
      <c r="NA898" s="156"/>
      <c r="NB898" s="156"/>
      <c r="NC898" s="156"/>
      <c r="ND898" s="156"/>
      <c r="NE898" s="156"/>
      <c r="NF898" s="156"/>
      <c r="NG898" s="156"/>
      <c r="NH898" s="156"/>
      <c r="NI898" s="156"/>
      <c r="NJ898" s="156"/>
      <c r="NK898" s="156"/>
      <c r="NL898" s="156"/>
      <c r="NM898" s="156"/>
      <c r="NN898" s="156"/>
      <c r="NO898" s="156"/>
      <c r="NP898" s="156"/>
      <c r="NQ898" s="156"/>
      <c r="NR898" s="156"/>
      <c r="NS898" s="156"/>
      <c r="NT898" s="156"/>
      <c r="NU898" s="156"/>
      <c r="NV898" s="156"/>
      <c r="NW898" s="156"/>
      <c r="NX898" s="156"/>
      <c r="NY898" s="156"/>
      <c r="NZ898" s="156"/>
      <c r="OA898" s="156"/>
      <c r="OB898" s="156"/>
      <c r="OC898" s="156"/>
      <c r="OD898" s="156"/>
      <c r="OE898" s="156"/>
      <c r="OF898" s="156"/>
      <c r="OG898" s="156"/>
      <c r="OH898" s="156"/>
      <c r="OI898" s="156"/>
      <c r="OJ898" s="156"/>
      <c r="OK898" s="156"/>
      <c r="OL898" s="156"/>
      <c r="OM898" s="156"/>
      <c r="ON898" s="156"/>
      <c r="OO898" s="156"/>
      <c r="OP898" s="156"/>
      <c r="OQ898" s="156"/>
      <c r="OR898" s="156"/>
      <c r="OS898" s="156"/>
      <c r="OT898" s="156"/>
      <c r="OU898" s="156"/>
      <c r="OV898" s="156"/>
      <c r="OW898" s="156"/>
      <c r="OX898" s="156"/>
      <c r="OY898" s="156"/>
      <c r="OZ898" s="156"/>
      <c r="PA898" s="156"/>
      <c r="PB898" s="156"/>
      <c r="PC898" s="156"/>
      <c r="PD898" s="156"/>
      <c r="PE898" s="156"/>
      <c r="PF898" s="156"/>
      <c r="PG898" s="156"/>
      <c r="PH898" s="156"/>
      <c r="PI898" s="156"/>
      <c r="PJ898" s="156"/>
      <c r="PK898" s="156"/>
      <c r="PL898" s="156"/>
      <c r="PM898" s="156"/>
      <c r="PN898" s="156"/>
      <c r="PO898" s="156"/>
      <c r="PP898" s="156"/>
      <c r="PQ898" s="156"/>
      <c r="PR898" s="156"/>
      <c r="PS898" s="156"/>
      <c r="PT898" s="156"/>
      <c r="PU898" s="156"/>
      <c r="PV898" s="156"/>
      <c r="PW898" s="156"/>
      <c r="PX898" s="156"/>
      <c r="PY898" s="156"/>
      <c r="PZ898" s="156"/>
      <c r="QA898" s="156"/>
      <c r="QB898" s="156"/>
      <c r="QC898" s="156"/>
      <c r="QD898" s="156"/>
      <c r="QE898" s="156"/>
      <c r="QF898" s="156"/>
      <c r="QG898" s="156"/>
      <c r="QH898" s="156"/>
      <c r="QI898" s="156"/>
      <c r="QJ898" s="156"/>
      <c r="QK898" s="156"/>
      <c r="QL898" s="156"/>
      <c r="QM898" s="156"/>
      <c r="QN898" s="156"/>
      <c r="QO898" s="156"/>
      <c r="QP898" s="156"/>
      <c r="QQ898" s="156"/>
      <c r="QR898" s="156"/>
      <c r="QS898" s="156"/>
      <c r="QT898" s="156"/>
      <c r="QU898" s="156"/>
      <c r="QV898" s="156"/>
      <c r="QW898" s="156"/>
      <c r="QX898" s="156"/>
      <c r="QY898" s="156"/>
      <c r="QZ898" s="156"/>
      <c r="RA898" s="156"/>
      <c r="RB898" s="156"/>
      <c r="RC898" s="156"/>
      <c r="RD898" s="156"/>
      <c r="RE898" s="156"/>
      <c r="RF898" s="156"/>
      <c r="RG898" s="156"/>
      <c r="RH898" s="156"/>
      <c r="RI898" s="156"/>
      <c r="RJ898" s="156"/>
      <c r="RK898" s="156"/>
      <c r="RL898" s="156"/>
      <c r="RM898" s="156"/>
      <c r="RN898" s="156"/>
      <c r="RO898" s="156"/>
      <c r="RP898" s="156"/>
      <c r="RQ898" s="156"/>
      <c r="RR898" s="156"/>
      <c r="RS898" s="156"/>
      <c r="RT898" s="156"/>
      <c r="RU898" s="156"/>
      <c r="RV898" s="156"/>
      <c r="RW898" s="156"/>
      <c r="RX898" s="156"/>
      <c r="RY898" s="156"/>
      <c r="RZ898" s="156"/>
      <c r="SA898" s="156"/>
      <c r="SB898" s="156"/>
      <c r="SC898" s="156"/>
      <c r="SD898" s="156"/>
      <c r="SE898" s="156"/>
      <c r="SF898" s="156"/>
      <c r="SG898" s="156"/>
      <c r="SH898" s="156"/>
      <c r="SI898" s="156"/>
      <c r="SJ898" s="156"/>
      <c r="SK898" s="156"/>
      <c r="SL898" s="156"/>
      <c r="SM898" s="156"/>
      <c r="SN898" s="156"/>
      <c r="SO898" s="156"/>
      <c r="SP898" s="156"/>
      <c r="SQ898" s="156"/>
      <c r="SR898" s="156"/>
      <c r="SS898" s="156"/>
      <c r="ST898" s="156"/>
      <c r="SU898" s="156"/>
      <c r="SV898" s="156"/>
      <c r="SW898" s="156"/>
      <c r="SX898" s="156"/>
      <c r="SY898" s="156"/>
      <c r="SZ898" s="156"/>
      <c r="TA898" s="156"/>
      <c r="TB898" s="156"/>
      <c r="TC898" s="156"/>
      <c r="TD898" s="156"/>
      <c r="TE898" s="156"/>
      <c r="TF898" s="156"/>
      <c r="TG898" s="156"/>
      <c r="TH898" s="156"/>
      <c r="TI898" s="156"/>
      <c r="TJ898" s="156"/>
      <c r="TK898" s="156"/>
      <c r="TL898" s="156"/>
      <c r="TM898" s="156"/>
      <c r="TN898" s="156"/>
      <c r="TO898" s="156"/>
      <c r="TP898" s="156"/>
      <c r="TQ898" s="156"/>
      <c r="TR898" s="156"/>
      <c r="TS898" s="156"/>
      <c r="TT898" s="156"/>
      <c r="TU898" s="156"/>
      <c r="TV898" s="156"/>
      <c r="TW898" s="156"/>
      <c r="TX898" s="156"/>
      <c r="TY898" s="156"/>
      <c r="TZ898" s="156"/>
      <c r="UA898" s="156"/>
      <c r="UB898" s="156"/>
      <c r="UC898" s="156"/>
      <c r="UD898" s="156"/>
      <c r="UE898" s="156"/>
      <c r="UF898" s="156"/>
      <c r="UG898" s="156"/>
      <c r="UH898" s="156"/>
      <c r="UI898" s="156"/>
      <c r="UJ898" s="156"/>
      <c r="UK898" s="156"/>
      <c r="UL898" s="156"/>
      <c r="UM898" s="156"/>
      <c r="UN898" s="156"/>
      <c r="UO898" s="156"/>
      <c r="UP898" s="156"/>
      <c r="UQ898" s="156"/>
      <c r="UR898" s="156"/>
      <c r="US898" s="156"/>
      <c r="UT898" s="156"/>
      <c r="UU898" s="156"/>
      <c r="UV898" s="156"/>
      <c r="UW898" s="156"/>
      <c r="UX898" s="156"/>
      <c r="UY898" s="156"/>
      <c r="UZ898" s="156"/>
      <c r="VA898" s="156"/>
      <c r="VB898" s="156"/>
      <c r="VC898" s="156"/>
      <c r="VD898" s="156"/>
      <c r="VE898" s="156"/>
      <c r="VF898" s="156"/>
      <c r="VG898" s="156"/>
      <c r="VH898" s="156"/>
      <c r="VI898" s="156"/>
      <c r="VJ898" s="156"/>
      <c r="VK898" s="156"/>
      <c r="VL898" s="156"/>
      <c r="VM898" s="156"/>
      <c r="VN898" s="156"/>
      <c r="VO898" s="156"/>
      <c r="VP898" s="156"/>
      <c r="VQ898" s="156"/>
      <c r="VR898" s="156"/>
      <c r="VS898" s="156"/>
      <c r="VT898" s="156"/>
      <c r="VU898" s="156"/>
      <c r="VV898" s="156"/>
      <c r="VW898" s="156"/>
      <c r="VX898" s="156"/>
      <c r="VY898" s="156"/>
      <c r="VZ898" s="156"/>
      <c r="WA898" s="156"/>
      <c r="WB898" s="156"/>
      <c r="WC898" s="156"/>
      <c r="WD898" s="156"/>
      <c r="WE898" s="156"/>
      <c r="WF898" s="156"/>
      <c r="WG898" s="156"/>
      <c r="WH898" s="156"/>
      <c r="WI898" s="156"/>
      <c r="WJ898" s="156"/>
      <c r="WK898" s="156"/>
      <c r="WL898" s="156"/>
      <c r="WM898" s="156"/>
      <c r="WN898" s="156"/>
      <c r="WO898" s="156"/>
      <c r="WP898" s="156"/>
      <c r="WQ898" s="156"/>
      <c r="WR898" s="156"/>
      <c r="WS898" s="156"/>
      <c r="WT898" s="156"/>
      <c r="WU898" s="156"/>
      <c r="WV898" s="156"/>
      <c r="WW898" s="156"/>
      <c r="WX898" s="156"/>
      <c r="WY898" s="156"/>
      <c r="WZ898" s="156"/>
      <c r="XA898" s="156"/>
      <c r="XB898" s="156"/>
      <c r="XC898" s="156"/>
      <c r="XD898" s="156"/>
      <c r="XE898" s="156"/>
      <c r="XF898" s="156"/>
      <c r="XG898" s="156"/>
      <c r="XH898" s="156"/>
      <c r="XI898" s="156"/>
      <c r="XJ898" s="156"/>
      <c r="XK898" s="156"/>
      <c r="XL898" s="156"/>
      <c r="XM898" s="156"/>
      <c r="XN898" s="156"/>
      <c r="XO898" s="156"/>
      <c r="XP898" s="156"/>
      <c r="XQ898" s="156"/>
      <c r="XR898" s="156"/>
      <c r="XS898" s="156"/>
      <c r="XT898" s="156"/>
      <c r="XU898" s="156"/>
      <c r="XV898" s="156"/>
      <c r="XW898" s="156"/>
      <c r="XX898" s="156"/>
      <c r="XY898" s="156"/>
      <c r="XZ898" s="156"/>
      <c r="YA898" s="156"/>
      <c r="YB898" s="156"/>
      <c r="YC898" s="156"/>
      <c r="YD898" s="156"/>
      <c r="YE898" s="156"/>
      <c r="YF898" s="156"/>
      <c r="YG898" s="156"/>
      <c r="YH898" s="156"/>
      <c r="YI898" s="156"/>
      <c r="YJ898" s="156"/>
      <c r="YK898" s="156"/>
      <c r="YL898" s="156"/>
      <c r="YM898" s="156"/>
      <c r="YN898" s="156"/>
      <c r="YO898" s="156"/>
      <c r="YP898" s="156"/>
      <c r="YQ898" s="156"/>
      <c r="YR898" s="156"/>
      <c r="YS898" s="156"/>
      <c r="YT898" s="156"/>
      <c r="YU898" s="156"/>
      <c r="YV898" s="156"/>
      <c r="YW898" s="156"/>
      <c r="YX898" s="156"/>
      <c r="YY898" s="156"/>
      <c r="YZ898" s="156"/>
      <c r="ZA898" s="156"/>
      <c r="ZB898" s="156"/>
      <c r="ZC898" s="156"/>
      <c r="ZD898" s="156"/>
      <c r="ZE898" s="156"/>
      <c r="ZF898" s="156"/>
      <c r="ZG898" s="156"/>
      <c r="ZH898" s="156"/>
      <c r="ZI898" s="156"/>
      <c r="ZJ898" s="156"/>
      <c r="ZK898" s="156"/>
      <c r="ZL898" s="156"/>
      <c r="ZM898" s="156"/>
      <c r="ZN898" s="156"/>
      <c r="ZO898" s="156"/>
      <c r="ZP898" s="156"/>
      <c r="ZQ898" s="156"/>
      <c r="ZR898" s="156"/>
      <c r="ZS898" s="156"/>
      <c r="ZT898" s="156"/>
      <c r="ZU898" s="156"/>
      <c r="ZV898" s="156"/>
      <c r="ZW898" s="156"/>
      <c r="ZX898" s="156"/>
      <c r="ZY898" s="156"/>
      <c r="ZZ898" s="156"/>
      <c r="AAA898" s="156"/>
      <c r="AAB898" s="156"/>
      <c r="AAC898" s="156"/>
      <c r="AAD898" s="156"/>
      <c r="AAE898" s="156"/>
      <c r="AAF898" s="156"/>
      <c r="AAG898" s="156"/>
      <c r="AAH898" s="156"/>
      <c r="AAI898" s="156"/>
      <c r="AAJ898" s="156"/>
      <c r="AAK898" s="156"/>
      <c r="AAL898" s="156"/>
      <c r="AAM898" s="156"/>
      <c r="AAN898" s="156"/>
      <c r="AAO898" s="156"/>
      <c r="AAP898" s="156"/>
      <c r="AAQ898" s="156"/>
      <c r="AAR898" s="156"/>
      <c r="AAS898" s="156"/>
      <c r="AAT898" s="156"/>
      <c r="AAU898" s="156"/>
      <c r="AAV898" s="156"/>
      <c r="AAW898" s="156"/>
      <c r="AAX898" s="156"/>
      <c r="AAY898" s="156"/>
      <c r="AAZ898" s="156"/>
      <c r="ABA898" s="156"/>
      <c r="ABB898" s="156"/>
      <c r="ABC898" s="156"/>
      <c r="ABD898" s="156"/>
      <c r="ABE898" s="156"/>
      <c r="ABF898" s="156"/>
      <c r="ABG898" s="156"/>
      <c r="ABH898" s="156"/>
      <c r="ABI898" s="156"/>
      <c r="ABJ898" s="156"/>
      <c r="ABK898" s="156"/>
      <c r="ABL898" s="156"/>
      <c r="ABM898" s="156"/>
      <c r="ABN898" s="156"/>
      <c r="ABO898" s="156"/>
      <c r="ABP898" s="156"/>
      <c r="ABQ898" s="156"/>
      <c r="ABR898" s="156"/>
      <c r="ABS898" s="156"/>
      <c r="ABT898" s="156"/>
      <c r="ABU898" s="156"/>
      <c r="ABV898" s="156"/>
      <c r="ABW898" s="156"/>
      <c r="ABX898" s="156"/>
      <c r="ABY898" s="156"/>
      <c r="ABZ898" s="156"/>
      <c r="ACA898" s="156"/>
      <c r="ACB898" s="156"/>
      <c r="ACC898" s="156"/>
      <c r="ACD898" s="156"/>
      <c r="ACE898" s="156"/>
      <c r="ACF898" s="156"/>
      <c r="ACG898" s="156"/>
      <c r="ACH898" s="156"/>
      <c r="ACI898" s="156"/>
      <c r="ACJ898" s="156"/>
      <c r="ACK898" s="156"/>
      <c r="ACL898" s="156"/>
      <c r="ACM898" s="156"/>
      <c r="ACN898" s="156"/>
      <c r="ACO898" s="156"/>
      <c r="ACP898" s="156"/>
      <c r="ACQ898" s="156"/>
      <c r="ACR898" s="156"/>
      <c r="ACS898" s="156"/>
      <c r="ACT898" s="156"/>
      <c r="ACU898" s="156"/>
      <c r="ACV898" s="156"/>
      <c r="ACW898" s="156"/>
      <c r="ACX898" s="156"/>
      <c r="ACY898" s="156"/>
      <c r="ACZ898" s="156"/>
      <c r="ADA898" s="156"/>
      <c r="ADB898" s="156"/>
      <c r="ADC898" s="156"/>
      <c r="ADD898" s="156"/>
      <c r="ADE898" s="156"/>
      <c r="ADF898" s="156"/>
      <c r="ADG898" s="156"/>
      <c r="ADH898" s="156"/>
      <c r="ADI898" s="156"/>
      <c r="ADJ898" s="156"/>
      <c r="ADK898" s="156"/>
      <c r="ADL898" s="156"/>
      <c r="ADM898" s="156"/>
      <c r="ADN898" s="156"/>
      <c r="ADO898" s="156"/>
      <c r="ADP898" s="156"/>
      <c r="ADQ898" s="156"/>
      <c r="ADR898" s="156"/>
      <c r="ADS898" s="156"/>
      <c r="ADT898" s="156"/>
      <c r="ADU898" s="156"/>
      <c r="ADV898" s="156"/>
      <c r="ADW898" s="156"/>
      <c r="ADX898" s="156"/>
      <c r="ADY898" s="156"/>
      <c r="ADZ898" s="156"/>
      <c r="AEA898" s="156"/>
      <c r="AEB898" s="156"/>
      <c r="AEC898" s="156"/>
      <c r="AED898" s="156"/>
      <c r="AEE898" s="156"/>
      <c r="AEF898" s="156"/>
      <c r="AEG898" s="156"/>
      <c r="AEH898" s="156"/>
      <c r="AEI898" s="156"/>
      <c r="AEJ898" s="156"/>
      <c r="AEK898" s="156"/>
      <c r="AEL898" s="156"/>
      <c r="AEM898" s="156"/>
      <c r="AEN898" s="156"/>
      <c r="AEO898" s="156"/>
      <c r="AEP898" s="156"/>
      <c r="AEQ898" s="156"/>
      <c r="AER898" s="156"/>
      <c r="AES898" s="156"/>
      <c r="AET898" s="156"/>
      <c r="AEU898" s="156"/>
      <c r="AEV898" s="156"/>
      <c r="AEW898" s="156"/>
      <c r="AEX898" s="156"/>
      <c r="AEY898" s="156"/>
      <c r="AEZ898" s="156"/>
      <c r="AFA898" s="156"/>
      <c r="AFB898" s="156"/>
      <c r="AFC898" s="156"/>
      <c r="AFD898" s="156"/>
      <c r="AFE898" s="156"/>
      <c r="AFF898" s="156"/>
      <c r="AFG898" s="156"/>
      <c r="AFH898" s="156"/>
      <c r="AFI898" s="156"/>
      <c r="AFJ898" s="156"/>
      <c r="AFK898" s="156"/>
      <c r="AFL898" s="156"/>
      <c r="AFM898" s="156"/>
      <c r="AFN898" s="156"/>
      <c r="AFO898" s="156"/>
      <c r="AFP898" s="156"/>
      <c r="AFQ898" s="156"/>
      <c r="AFR898" s="156"/>
      <c r="AFS898" s="156"/>
      <c r="AFT898" s="156"/>
      <c r="AFU898" s="156"/>
      <c r="AFV898" s="156"/>
      <c r="AFW898" s="156"/>
      <c r="AFX898" s="156"/>
      <c r="AFY898" s="156"/>
      <c r="AFZ898" s="156"/>
      <c r="AGA898" s="156"/>
      <c r="AGB898" s="156"/>
      <c r="AGC898" s="156"/>
      <c r="AGD898" s="156"/>
      <c r="AGE898" s="156"/>
      <c r="AGF898" s="156"/>
      <c r="AGG898" s="156"/>
      <c r="AGH898" s="156"/>
      <c r="AGI898" s="156"/>
      <c r="AGJ898" s="156"/>
      <c r="AGK898" s="156"/>
      <c r="AGL898" s="156"/>
      <c r="AGM898" s="156"/>
      <c r="AGN898" s="156"/>
      <c r="AGO898" s="156"/>
      <c r="AGP898" s="156"/>
      <c r="AGQ898" s="156"/>
      <c r="AGR898" s="156"/>
      <c r="AGS898" s="156"/>
      <c r="AGT898" s="156"/>
      <c r="AGU898" s="156"/>
      <c r="AGV898" s="156"/>
      <c r="AGW898" s="156"/>
      <c r="AGX898" s="156"/>
      <c r="AGY898" s="156"/>
      <c r="AGZ898" s="156"/>
      <c r="AHA898" s="156"/>
      <c r="AHB898" s="156"/>
      <c r="AHC898" s="156"/>
      <c r="AHD898" s="156"/>
      <c r="AHE898" s="156"/>
      <c r="AHF898" s="156"/>
      <c r="AHG898" s="156"/>
      <c r="AHH898" s="156"/>
      <c r="AHI898" s="156"/>
      <c r="AHJ898" s="156"/>
      <c r="AHK898" s="156"/>
      <c r="AHL898" s="156"/>
      <c r="AHM898" s="156"/>
      <c r="AHN898" s="156"/>
      <c r="AHO898" s="156"/>
      <c r="AHP898" s="156"/>
      <c r="AHQ898" s="156"/>
      <c r="AHR898" s="156"/>
      <c r="AHS898" s="156"/>
      <c r="AHT898" s="156"/>
      <c r="AHU898" s="156"/>
      <c r="AHV898" s="156"/>
      <c r="AHW898" s="156"/>
      <c r="AHX898" s="156"/>
      <c r="AHY898" s="156"/>
      <c r="AHZ898" s="156"/>
      <c r="AIA898" s="156"/>
      <c r="AIB898" s="156"/>
      <c r="AIC898" s="156"/>
      <c r="AID898" s="156"/>
      <c r="AIE898" s="156"/>
      <c r="AIF898" s="156"/>
      <c r="AIG898" s="156"/>
      <c r="AIH898" s="156"/>
      <c r="AII898" s="156"/>
      <c r="AIJ898" s="156"/>
      <c r="AIK898" s="156"/>
      <c r="AIL898" s="156"/>
      <c r="AIM898" s="156"/>
      <c r="AIN898" s="156"/>
      <c r="AIO898" s="156"/>
      <c r="AIP898" s="156"/>
      <c r="AIQ898" s="156"/>
      <c r="AIR898" s="156"/>
      <c r="AIS898" s="156"/>
      <c r="AIT898" s="156"/>
      <c r="AIU898" s="156"/>
      <c r="AIV898" s="156"/>
      <c r="AIW898" s="156"/>
      <c r="AIX898" s="156"/>
      <c r="AIY898" s="156"/>
      <c r="AIZ898" s="156"/>
      <c r="AJA898" s="156"/>
      <c r="AJB898" s="156"/>
      <c r="AJC898" s="156"/>
      <c r="AJD898" s="156"/>
      <c r="AJE898" s="156"/>
      <c r="AJF898" s="156"/>
      <c r="AJG898" s="156"/>
      <c r="AJH898" s="156"/>
      <c r="AJI898" s="156"/>
      <c r="AJJ898" s="156"/>
      <c r="AJK898" s="156"/>
      <c r="AJL898" s="156"/>
      <c r="AJM898" s="156"/>
      <c r="AJN898" s="156"/>
      <c r="AJO898" s="156"/>
      <c r="AJP898" s="156"/>
      <c r="AJQ898" s="156"/>
      <c r="AJR898" s="156"/>
      <c r="AJS898" s="156"/>
      <c r="AJT898" s="156"/>
      <c r="AJU898" s="156"/>
      <c r="AJV898" s="156"/>
      <c r="AJW898" s="156"/>
      <c r="AJX898" s="156"/>
      <c r="AJY898" s="156"/>
      <c r="AJZ898" s="156"/>
      <c r="AKA898" s="156"/>
      <c r="AKB898" s="156"/>
      <c r="AKC898" s="156"/>
      <c r="AKD898" s="156"/>
      <c r="AKE898" s="156"/>
      <c r="AKF898" s="156"/>
      <c r="AKG898" s="156"/>
      <c r="AKH898" s="156"/>
      <c r="AKI898" s="156"/>
      <c r="AKJ898" s="156"/>
      <c r="AKK898" s="156"/>
      <c r="AKL898" s="156"/>
      <c r="AKM898" s="156"/>
      <c r="AKN898" s="156"/>
      <c r="AKO898" s="156"/>
      <c r="AKP898" s="156"/>
      <c r="AKQ898" s="156"/>
      <c r="AKR898" s="156"/>
      <c r="AKS898" s="156"/>
      <c r="AKT898" s="156"/>
      <c r="AKU898" s="156"/>
      <c r="AKV898" s="156"/>
      <c r="AKW898" s="156"/>
      <c r="AKX898" s="156"/>
      <c r="AKY898" s="156"/>
      <c r="AKZ898" s="156"/>
      <c r="ALA898" s="156"/>
      <c r="ALB898" s="156"/>
      <c r="ALC898" s="156"/>
      <c r="ALD898" s="156"/>
      <c r="ALE898" s="156"/>
      <c r="ALF898" s="156"/>
      <c r="ALG898" s="156"/>
      <c r="ALH898" s="156"/>
      <c r="ALI898" s="156"/>
      <c r="ALJ898" s="156"/>
      <c r="ALK898" s="156"/>
      <c r="ALL898" s="156"/>
      <c r="ALM898" s="156"/>
      <c r="ALN898" s="156"/>
      <c r="ALO898" s="156"/>
      <c r="ALP898" s="156"/>
      <c r="ALQ898" s="156"/>
      <c r="ALR898" s="156"/>
      <c r="ALS898" s="156"/>
      <c r="ALT898" s="156"/>
      <c r="ALU898" s="156"/>
      <c r="ALV898" s="156"/>
      <c r="ALW898" s="156"/>
      <c r="ALX898" s="156"/>
      <c r="ALY898" s="156"/>
      <c r="ALZ898" s="156"/>
      <c r="AMA898" s="156"/>
      <c r="AMB898" s="156"/>
      <c r="AMC898" s="156"/>
      <c r="AMD898" s="156"/>
      <c r="AME898" s="156"/>
      <c r="AMF898" s="156"/>
      <c r="AMG898" s="156"/>
      <c r="AMH898" s="156"/>
      <c r="AMI898" s="156"/>
      <c r="AMJ898" s="156"/>
      <c r="AMK898" s="156"/>
      <c r="AML898" s="156"/>
      <c r="AMM898" s="156"/>
      <c r="AMN898" s="156"/>
      <c r="AMO898" s="156"/>
      <c r="AMP898" s="156"/>
      <c r="AMQ898" s="156"/>
      <c r="AMR898" s="156"/>
      <c r="AMS898" s="156"/>
      <c r="AMT898" s="156"/>
      <c r="AMU898" s="156"/>
      <c r="AMV898" s="156"/>
      <c r="AMW898" s="156"/>
      <c r="AMX898" s="156"/>
      <c r="AMY898" s="156"/>
      <c r="AMZ898" s="156"/>
      <c r="ANA898" s="156"/>
      <c r="ANB898" s="156"/>
      <c r="ANC898" s="156"/>
      <c r="AND898" s="156"/>
      <c r="ANE898" s="156"/>
      <c r="ANF898" s="156"/>
      <c r="ANG898" s="156"/>
      <c r="ANH898" s="156"/>
      <c r="ANI898" s="156"/>
      <c r="ANJ898" s="156"/>
      <c r="ANK898" s="156"/>
      <c r="ANL898" s="156"/>
      <c r="ANM898" s="156"/>
      <c r="ANN898" s="156"/>
      <c r="ANO898" s="156"/>
      <c r="ANP898" s="156"/>
      <c r="ANQ898" s="156"/>
      <c r="ANR898" s="156"/>
      <c r="ANS898" s="156"/>
      <c r="ANT898" s="156"/>
      <c r="ANU898" s="156"/>
      <c r="ANV898" s="156"/>
      <c r="ANW898" s="156"/>
      <c r="ANX898" s="156"/>
      <c r="ANY898" s="156"/>
      <c r="ANZ898" s="156"/>
      <c r="AOA898" s="156"/>
      <c r="AOB898" s="156"/>
      <c r="AOC898" s="156"/>
      <c r="AOD898" s="156"/>
      <c r="AOE898" s="156"/>
      <c r="AOF898" s="156"/>
      <c r="AOG898" s="156"/>
      <c r="AOH898" s="156"/>
      <c r="AOI898" s="156"/>
      <c r="AOJ898" s="156"/>
      <c r="AOK898" s="156"/>
      <c r="AOL898" s="156"/>
      <c r="AOM898" s="156"/>
      <c r="AON898" s="156"/>
      <c r="AOO898" s="156"/>
      <c r="AOP898" s="156"/>
      <c r="AOQ898" s="156"/>
      <c r="AOR898" s="156"/>
      <c r="AOS898" s="156"/>
      <c r="AOT898" s="156"/>
      <c r="AOU898" s="156"/>
      <c r="AOV898" s="156"/>
      <c r="AOW898" s="156"/>
      <c r="AOX898" s="156"/>
      <c r="AOY898" s="156"/>
      <c r="AOZ898" s="156"/>
      <c r="APA898" s="156"/>
      <c r="APB898" s="156"/>
      <c r="APC898" s="156"/>
      <c r="APD898" s="156"/>
      <c r="APE898" s="156"/>
      <c r="APF898" s="156"/>
      <c r="APG898" s="156"/>
      <c r="APH898" s="156"/>
      <c r="API898" s="156"/>
      <c r="APJ898" s="156"/>
      <c r="APK898" s="156"/>
      <c r="APL898" s="156"/>
      <c r="APM898" s="156"/>
      <c r="APN898" s="156"/>
      <c r="APO898" s="156"/>
      <c r="APP898" s="156"/>
      <c r="APQ898" s="156"/>
      <c r="APR898" s="156"/>
      <c r="APS898" s="156"/>
      <c r="APT898" s="156"/>
      <c r="APU898" s="156"/>
      <c r="APV898" s="156"/>
      <c r="APW898" s="156"/>
      <c r="APX898" s="156"/>
      <c r="APY898" s="156"/>
      <c r="APZ898" s="156"/>
      <c r="AQA898" s="156"/>
      <c r="AQB898" s="156"/>
      <c r="AQC898" s="156"/>
      <c r="AQD898" s="156"/>
      <c r="AQE898" s="156"/>
      <c r="AQF898" s="156"/>
      <c r="AQG898" s="156"/>
      <c r="AQH898" s="156"/>
      <c r="AQI898" s="156"/>
      <c r="AQJ898" s="156"/>
      <c r="AQK898" s="156"/>
      <c r="AQL898" s="156"/>
      <c r="AQM898" s="156"/>
      <c r="AQN898" s="156"/>
      <c r="AQO898" s="156"/>
      <c r="AQP898" s="156"/>
      <c r="AQQ898" s="156"/>
      <c r="AQR898" s="156"/>
      <c r="AQS898" s="156"/>
      <c r="AQT898" s="156"/>
      <c r="AQU898" s="156"/>
      <c r="AQV898" s="156"/>
      <c r="AQW898" s="156"/>
      <c r="AQX898" s="156"/>
      <c r="AQY898" s="156"/>
      <c r="AQZ898" s="156"/>
      <c r="ARA898" s="156"/>
      <c r="ARB898" s="156"/>
      <c r="ARC898" s="156"/>
      <c r="ARD898" s="156"/>
      <c r="ARE898" s="156"/>
      <c r="ARF898" s="156"/>
      <c r="ARG898" s="156"/>
      <c r="ARH898" s="156"/>
      <c r="ARI898" s="156"/>
      <c r="ARJ898" s="156"/>
      <c r="ARK898" s="156"/>
      <c r="ARL898" s="156"/>
      <c r="ARM898" s="156"/>
      <c r="ARN898" s="156"/>
      <c r="ARO898" s="156"/>
      <c r="ARP898" s="156"/>
      <c r="ARQ898" s="156"/>
      <c r="ARR898" s="156"/>
      <c r="ARS898" s="156"/>
      <c r="ART898" s="156"/>
      <c r="ARU898" s="156"/>
      <c r="ARV898" s="156"/>
      <c r="ARW898" s="156"/>
      <c r="ARX898" s="156"/>
      <c r="ARY898" s="156"/>
      <c r="ARZ898" s="156"/>
      <c r="ASA898" s="156"/>
      <c r="ASB898" s="156"/>
      <c r="ASC898" s="156"/>
      <c r="ASD898" s="156"/>
      <c r="ASE898" s="156"/>
      <c r="ASF898" s="156"/>
      <c r="ASG898" s="156"/>
      <c r="ASH898" s="156"/>
      <c r="ASI898" s="156"/>
      <c r="ASJ898" s="156"/>
      <c r="ASK898" s="156"/>
      <c r="ASL898" s="156"/>
      <c r="ASM898" s="156"/>
      <c r="ASN898" s="156"/>
      <c r="ASO898" s="156"/>
      <c r="ASP898" s="156"/>
      <c r="ASQ898" s="156"/>
      <c r="ASR898" s="156"/>
      <c r="ASS898" s="156"/>
      <c r="AST898" s="156"/>
      <c r="ASU898" s="156"/>
      <c r="ASV898" s="156"/>
      <c r="ASW898" s="156"/>
      <c r="ASX898" s="156"/>
      <c r="ASY898" s="156"/>
      <c r="ASZ898" s="156"/>
      <c r="ATA898" s="156"/>
      <c r="ATB898" s="156"/>
      <c r="ATC898" s="156"/>
      <c r="ATD898" s="156"/>
      <c r="ATE898" s="156"/>
      <c r="ATF898" s="156"/>
      <c r="ATG898" s="156"/>
      <c r="ATH898" s="156"/>
      <c r="ATI898" s="156"/>
      <c r="ATJ898" s="156"/>
      <c r="ATK898" s="156"/>
      <c r="ATL898" s="156"/>
      <c r="ATM898" s="156"/>
      <c r="ATN898" s="156"/>
      <c r="ATO898" s="156"/>
      <c r="ATP898" s="156"/>
      <c r="ATQ898" s="156"/>
      <c r="ATR898" s="156"/>
      <c r="ATS898" s="156"/>
      <c r="ATT898" s="156"/>
      <c r="ATU898" s="156"/>
      <c r="ATV898" s="156"/>
      <c r="ATW898" s="156"/>
      <c r="ATX898" s="156"/>
      <c r="ATY898" s="156"/>
      <c r="ATZ898" s="156"/>
      <c r="AUA898" s="156"/>
      <c r="AUB898" s="156"/>
      <c r="AUC898" s="156"/>
      <c r="AUD898" s="156"/>
      <c r="AUE898" s="156"/>
      <c r="AUF898" s="156"/>
      <c r="AUG898" s="156"/>
      <c r="AUH898" s="156"/>
      <c r="AUI898" s="156"/>
      <c r="AUJ898" s="156"/>
      <c r="AUK898" s="156"/>
      <c r="AUL898" s="156"/>
      <c r="AUM898" s="156"/>
      <c r="AUN898" s="156"/>
      <c r="AUO898" s="156"/>
      <c r="AUP898" s="156"/>
      <c r="AUQ898" s="156"/>
      <c r="AUR898" s="156"/>
      <c r="AUS898" s="156"/>
      <c r="AUT898" s="156"/>
      <c r="AUU898" s="156"/>
      <c r="AUV898" s="156"/>
      <c r="AUW898" s="156"/>
      <c r="AUX898" s="156"/>
      <c r="AUY898" s="156"/>
      <c r="AUZ898" s="156"/>
      <c r="AVA898" s="156"/>
      <c r="AVB898" s="156"/>
      <c r="AVC898" s="156"/>
      <c r="AVD898" s="156"/>
      <c r="AVE898" s="156"/>
      <c r="AVF898" s="156"/>
      <c r="AVG898" s="156"/>
      <c r="AVH898" s="156"/>
      <c r="AVI898" s="156"/>
      <c r="AVJ898" s="156"/>
      <c r="AVK898" s="156"/>
      <c r="AVL898" s="156"/>
      <c r="AVM898" s="156"/>
      <c r="AVN898" s="156"/>
      <c r="AVO898" s="156"/>
      <c r="AVP898" s="156"/>
      <c r="AVQ898" s="156"/>
      <c r="AVR898" s="156"/>
      <c r="AVS898" s="156"/>
      <c r="AVT898" s="156"/>
      <c r="AVU898" s="156"/>
      <c r="AVV898" s="156"/>
      <c r="AVW898" s="156"/>
      <c r="AVX898" s="156"/>
      <c r="AVY898" s="156"/>
      <c r="AVZ898" s="156"/>
      <c r="AWA898" s="156"/>
      <c r="AWB898" s="156"/>
      <c r="AWC898" s="156"/>
      <c r="AWD898" s="156"/>
      <c r="AWE898" s="156"/>
      <c r="AWF898" s="156"/>
      <c r="AWG898" s="156"/>
      <c r="AWH898" s="156"/>
      <c r="AWI898" s="156"/>
      <c r="AWJ898" s="156"/>
      <c r="AWK898" s="156"/>
      <c r="AWL898" s="156"/>
      <c r="AWM898" s="156"/>
      <c r="AWN898" s="156"/>
      <c r="AWO898" s="156"/>
      <c r="AWP898" s="156"/>
      <c r="AWQ898" s="156"/>
      <c r="AWR898" s="156"/>
      <c r="AWS898" s="156"/>
      <c r="AWT898" s="156"/>
      <c r="AWU898" s="156"/>
      <c r="AWV898" s="156"/>
      <c r="AWW898" s="156"/>
      <c r="AWX898" s="156"/>
      <c r="AWY898" s="156"/>
      <c r="AWZ898" s="156"/>
      <c r="AXA898" s="156"/>
      <c r="AXB898" s="156"/>
      <c r="AXC898" s="156"/>
      <c r="AXD898" s="156"/>
      <c r="AXE898" s="156"/>
      <c r="AXF898" s="156"/>
      <c r="AXG898" s="156"/>
      <c r="AXH898" s="156"/>
      <c r="AXI898" s="156"/>
      <c r="AXJ898" s="156"/>
      <c r="AXK898" s="156"/>
      <c r="AXL898" s="156"/>
      <c r="AXM898" s="156"/>
      <c r="AXN898" s="156"/>
      <c r="AXO898" s="156"/>
      <c r="AXP898" s="156"/>
      <c r="AXQ898" s="156"/>
      <c r="AXR898" s="156"/>
      <c r="AXS898" s="156"/>
      <c r="AXT898" s="156"/>
      <c r="AXU898" s="156"/>
      <c r="AXV898" s="156"/>
      <c r="AXW898" s="156"/>
      <c r="AXX898" s="156"/>
      <c r="AXY898" s="156"/>
      <c r="AXZ898" s="156"/>
      <c r="AYA898" s="156"/>
      <c r="AYB898" s="156"/>
      <c r="AYC898" s="156"/>
      <c r="AYD898" s="156"/>
      <c r="AYE898" s="156"/>
      <c r="AYF898" s="156"/>
      <c r="AYG898" s="156"/>
      <c r="AYH898" s="156"/>
      <c r="AYI898" s="156"/>
      <c r="AYJ898" s="156"/>
      <c r="AYK898" s="156"/>
      <c r="AYL898" s="156"/>
      <c r="AYM898" s="156"/>
      <c r="AYN898" s="156"/>
      <c r="AYO898" s="156"/>
      <c r="AYP898" s="156"/>
      <c r="AYQ898" s="156"/>
      <c r="AYR898" s="156"/>
      <c r="AYS898" s="156"/>
      <c r="AYT898" s="156"/>
      <c r="AYU898" s="156"/>
      <c r="AYV898" s="156"/>
      <c r="AYW898" s="156"/>
      <c r="AYX898" s="156"/>
      <c r="AYY898" s="156"/>
      <c r="AYZ898" s="156"/>
      <c r="AZA898" s="156"/>
      <c r="AZB898" s="156"/>
      <c r="AZC898" s="156"/>
      <c r="AZD898" s="156"/>
      <c r="AZE898" s="156"/>
      <c r="AZF898" s="156"/>
      <c r="AZG898" s="156"/>
      <c r="AZH898" s="156"/>
      <c r="AZI898" s="156"/>
      <c r="AZJ898" s="156"/>
      <c r="AZK898" s="156"/>
      <c r="AZL898" s="156"/>
      <c r="AZM898" s="156"/>
      <c r="AZN898" s="156"/>
      <c r="AZO898" s="156"/>
      <c r="AZP898" s="156"/>
      <c r="AZQ898" s="156"/>
      <c r="AZR898" s="156"/>
      <c r="AZS898" s="156"/>
      <c r="AZT898" s="156"/>
      <c r="AZU898" s="156"/>
      <c r="AZV898" s="156"/>
      <c r="AZW898" s="156"/>
      <c r="AZX898" s="156"/>
      <c r="AZY898" s="156"/>
      <c r="AZZ898" s="156"/>
      <c r="BAA898" s="156"/>
      <c r="BAB898" s="156"/>
      <c r="BAC898" s="156"/>
      <c r="BAD898" s="156"/>
      <c r="BAE898" s="156"/>
      <c r="BAF898" s="156"/>
      <c r="BAG898" s="156"/>
      <c r="BAH898" s="156"/>
      <c r="BAI898" s="156"/>
      <c r="BAJ898" s="156"/>
      <c r="BAK898" s="156"/>
      <c r="BAL898" s="156"/>
      <c r="BAM898" s="156"/>
      <c r="BAN898" s="156"/>
      <c r="BAO898" s="156"/>
      <c r="BAP898" s="156"/>
      <c r="BAQ898" s="156"/>
      <c r="BAR898" s="156"/>
      <c r="BAS898" s="156"/>
      <c r="BAT898" s="156"/>
      <c r="BAU898" s="156"/>
      <c r="BAV898" s="156"/>
      <c r="BAW898" s="156"/>
      <c r="BAX898" s="156"/>
      <c r="BAY898" s="156"/>
      <c r="BAZ898" s="156"/>
      <c r="BBA898" s="156"/>
      <c r="BBB898" s="156"/>
      <c r="BBC898" s="156"/>
      <c r="BBD898" s="156"/>
      <c r="BBE898" s="156"/>
      <c r="BBF898" s="156"/>
      <c r="BBG898" s="156"/>
      <c r="BBH898" s="156"/>
      <c r="BBI898" s="156"/>
      <c r="BBJ898" s="156"/>
      <c r="BBK898" s="156"/>
      <c r="BBL898" s="156"/>
      <c r="BBM898" s="156"/>
      <c r="BBN898" s="156"/>
      <c r="BBO898" s="156"/>
      <c r="BBP898" s="156"/>
      <c r="BBQ898" s="156"/>
      <c r="BBR898" s="156"/>
      <c r="BBS898" s="156"/>
      <c r="BBT898" s="156"/>
      <c r="BBU898" s="156"/>
      <c r="BBV898" s="156"/>
      <c r="BBW898" s="156"/>
      <c r="BBX898" s="156"/>
      <c r="BBY898" s="156"/>
      <c r="BBZ898" s="156"/>
      <c r="BCA898" s="156"/>
      <c r="BCB898" s="156"/>
      <c r="BCC898" s="156"/>
      <c r="BCD898" s="156"/>
      <c r="BCE898" s="156"/>
      <c r="BCF898" s="156"/>
      <c r="BCG898" s="156"/>
      <c r="BCH898" s="156"/>
      <c r="BCI898" s="156"/>
      <c r="BCJ898" s="156"/>
      <c r="BCK898" s="156"/>
      <c r="BCL898" s="156"/>
      <c r="BCM898" s="156"/>
      <c r="BCN898" s="156"/>
      <c r="BCO898" s="156"/>
      <c r="BCP898" s="156"/>
      <c r="BCQ898" s="156"/>
      <c r="BCR898" s="156"/>
      <c r="BCS898" s="156"/>
      <c r="BCT898" s="156"/>
      <c r="BCU898" s="156"/>
      <c r="BCV898" s="156"/>
      <c r="BCW898" s="156"/>
      <c r="BCX898" s="156"/>
      <c r="BCY898" s="156"/>
      <c r="BCZ898" s="156"/>
      <c r="BDA898" s="156"/>
      <c r="BDB898" s="156"/>
      <c r="BDC898" s="156"/>
      <c r="BDD898" s="156"/>
      <c r="BDE898" s="156"/>
      <c r="BDF898" s="156"/>
      <c r="BDG898" s="156"/>
      <c r="BDH898" s="156"/>
      <c r="BDI898" s="156"/>
      <c r="BDJ898" s="156"/>
      <c r="BDK898" s="156"/>
      <c r="BDL898" s="156"/>
      <c r="BDM898" s="156"/>
      <c r="BDN898" s="156"/>
      <c r="BDO898" s="156"/>
      <c r="BDP898" s="156"/>
      <c r="BDQ898" s="156"/>
      <c r="BDR898" s="156"/>
      <c r="BDS898" s="156"/>
      <c r="BDT898" s="156"/>
      <c r="BDU898" s="156"/>
      <c r="BDV898" s="156"/>
      <c r="BDW898" s="156"/>
      <c r="BDX898" s="156"/>
      <c r="BDY898" s="156"/>
      <c r="BDZ898" s="156"/>
      <c r="BEA898" s="156"/>
      <c r="BEB898" s="156"/>
      <c r="BEC898" s="156"/>
      <c r="BED898" s="156"/>
      <c r="BEE898" s="156"/>
      <c r="BEF898" s="156"/>
      <c r="BEG898" s="156"/>
      <c r="BEH898" s="156"/>
      <c r="BEI898" s="156"/>
      <c r="BEJ898" s="156"/>
      <c r="BEK898" s="156"/>
      <c r="BEL898" s="156"/>
      <c r="BEM898" s="156"/>
      <c r="BEN898" s="156"/>
      <c r="BEO898" s="156"/>
      <c r="BEP898" s="156"/>
      <c r="BEQ898" s="156"/>
      <c r="BER898" s="156"/>
      <c r="BES898" s="156"/>
      <c r="BET898" s="156"/>
      <c r="BEU898" s="156"/>
      <c r="BEV898" s="156"/>
      <c r="BEW898" s="156"/>
      <c r="BEX898" s="156"/>
      <c r="BEY898" s="156"/>
      <c r="BEZ898" s="156"/>
      <c r="BFA898" s="156"/>
      <c r="BFB898" s="156"/>
      <c r="BFC898" s="156"/>
      <c r="BFD898" s="156"/>
      <c r="BFE898" s="156"/>
      <c r="BFF898" s="156"/>
      <c r="BFG898" s="156"/>
      <c r="BFH898" s="156"/>
      <c r="BFI898" s="156"/>
      <c r="BFJ898" s="156"/>
      <c r="BFK898" s="156"/>
      <c r="BFL898" s="156"/>
      <c r="BFM898" s="156"/>
      <c r="BFN898" s="156"/>
      <c r="BFO898" s="156"/>
      <c r="BFP898" s="156"/>
      <c r="BFQ898" s="156"/>
      <c r="BFR898" s="156"/>
      <c r="BFS898" s="156"/>
      <c r="BFT898" s="156"/>
      <c r="BFU898" s="156"/>
      <c r="BFV898" s="156"/>
      <c r="BFW898" s="156"/>
      <c r="BFX898" s="156"/>
      <c r="BFY898" s="156"/>
      <c r="BFZ898" s="156"/>
      <c r="BGA898" s="156"/>
      <c r="BGB898" s="156"/>
      <c r="BGC898" s="156"/>
      <c r="BGD898" s="156"/>
      <c r="BGE898" s="156"/>
      <c r="BGF898" s="156"/>
      <c r="BGG898" s="156"/>
      <c r="BGH898" s="156"/>
      <c r="BGI898" s="156"/>
      <c r="BGJ898" s="156"/>
      <c r="BGK898" s="156"/>
      <c r="BGL898" s="156"/>
      <c r="BGM898" s="156"/>
      <c r="BGN898" s="156"/>
      <c r="BGO898" s="156"/>
      <c r="BGP898" s="156"/>
      <c r="BGQ898" s="156"/>
      <c r="BGR898" s="156"/>
      <c r="BGS898" s="156"/>
      <c r="BGT898" s="156"/>
      <c r="BGU898" s="156"/>
      <c r="BGV898" s="156"/>
      <c r="BGW898" s="156"/>
      <c r="BGX898" s="156"/>
      <c r="BGY898" s="156"/>
      <c r="BGZ898" s="156"/>
      <c r="BHA898" s="156"/>
      <c r="BHB898" s="156"/>
      <c r="BHC898" s="156"/>
      <c r="BHD898" s="156"/>
      <c r="BHE898" s="156"/>
      <c r="BHF898" s="156"/>
      <c r="BHG898" s="156"/>
      <c r="BHH898" s="156"/>
      <c r="BHI898" s="156"/>
      <c r="BHJ898" s="156"/>
      <c r="BHK898" s="156"/>
      <c r="BHL898" s="156"/>
      <c r="BHM898" s="156"/>
      <c r="BHN898" s="156"/>
      <c r="BHO898" s="156"/>
      <c r="BHP898" s="156"/>
      <c r="BHQ898" s="156"/>
      <c r="BHR898" s="156"/>
      <c r="BHS898" s="156"/>
      <c r="BHT898" s="156"/>
      <c r="BHU898" s="156"/>
      <c r="BHV898" s="156"/>
      <c r="BHW898" s="156"/>
      <c r="BHX898" s="156"/>
      <c r="BHY898" s="156"/>
      <c r="BHZ898" s="156"/>
      <c r="BIA898" s="156"/>
      <c r="BIB898" s="156"/>
      <c r="BIC898" s="156"/>
      <c r="BID898" s="156"/>
      <c r="BIE898" s="156"/>
      <c r="BIF898" s="156"/>
      <c r="BIG898" s="156"/>
      <c r="BIH898" s="156"/>
      <c r="BII898" s="156"/>
      <c r="BIJ898" s="156"/>
      <c r="BIK898" s="156"/>
      <c r="BIL898" s="156"/>
      <c r="BIM898" s="156"/>
      <c r="BIN898" s="156"/>
      <c r="BIO898" s="156"/>
      <c r="BIP898" s="156"/>
      <c r="BIQ898" s="156"/>
      <c r="BIR898" s="156"/>
      <c r="BIS898" s="156"/>
      <c r="BIT898" s="156"/>
      <c r="BIU898" s="156"/>
      <c r="BIV898" s="156"/>
      <c r="BIW898" s="156"/>
      <c r="BIX898" s="156"/>
      <c r="BIY898" s="156"/>
      <c r="BIZ898" s="156"/>
      <c r="BJA898" s="156"/>
      <c r="BJB898" s="156"/>
      <c r="BJC898" s="156"/>
      <c r="BJD898" s="156"/>
      <c r="BJE898" s="156"/>
      <c r="BJF898" s="156"/>
      <c r="BJG898" s="156"/>
      <c r="BJH898" s="156"/>
      <c r="BJI898" s="156"/>
      <c r="BJJ898" s="156"/>
      <c r="BJK898" s="156"/>
      <c r="BJL898" s="156"/>
      <c r="BJM898" s="156"/>
      <c r="BJN898" s="156"/>
      <c r="BJO898" s="156"/>
      <c r="BJP898" s="156"/>
      <c r="BJQ898" s="156"/>
      <c r="BJR898" s="156"/>
      <c r="BJS898" s="156"/>
      <c r="BJT898" s="156"/>
      <c r="BJU898" s="156"/>
      <c r="BJV898" s="156"/>
      <c r="BJW898" s="156"/>
      <c r="BJX898" s="156"/>
      <c r="BJY898" s="156"/>
      <c r="BJZ898" s="156"/>
      <c r="BKA898" s="156"/>
      <c r="BKB898" s="156"/>
      <c r="BKC898" s="156"/>
      <c r="BKD898" s="156"/>
      <c r="BKE898" s="156"/>
      <c r="BKF898" s="156"/>
      <c r="BKG898" s="156"/>
      <c r="BKH898" s="156"/>
      <c r="BKI898" s="156"/>
      <c r="BKJ898" s="156"/>
      <c r="BKK898" s="156"/>
      <c r="BKL898" s="156"/>
      <c r="BKM898" s="156"/>
      <c r="BKN898" s="156"/>
      <c r="BKO898" s="156"/>
      <c r="BKP898" s="156"/>
      <c r="BKQ898" s="156"/>
      <c r="BKR898" s="156"/>
      <c r="BKS898" s="156"/>
      <c r="BKT898" s="156"/>
      <c r="BKU898" s="156"/>
      <c r="BKV898" s="156"/>
      <c r="BKW898" s="156"/>
      <c r="BKX898" s="156"/>
      <c r="BKY898" s="156"/>
      <c r="BKZ898" s="156"/>
      <c r="BLA898" s="156"/>
      <c r="BLB898" s="156"/>
      <c r="BLC898" s="156"/>
      <c r="BLD898" s="156"/>
      <c r="BLE898" s="156"/>
      <c r="BLF898" s="156"/>
      <c r="BLG898" s="156"/>
      <c r="BLH898" s="156"/>
      <c r="BLI898" s="156"/>
      <c r="BLJ898" s="156"/>
      <c r="BLK898" s="156"/>
      <c r="BLL898" s="156"/>
      <c r="BLM898" s="156"/>
      <c r="BLN898" s="156"/>
      <c r="BLO898" s="156"/>
      <c r="BLP898" s="156"/>
      <c r="BLQ898" s="156"/>
      <c r="BLR898" s="156"/>
      <c r="BLS898" s="156"/>
      <c r="BLT898" s="156"/>
      <c r="BLU898" s="156"/>
      <c r="BLV898" s="156"/>
      <c r="BLW898" s="156"/>
      <c r="BLX898" s="156"/>
      <c r="BLY898" s="156"/>
      <c r="BLZ898" s="156"/>
      <c r="BMA898" s="156"/>
      <c r="BMB898" s="156"/>
      <c r="BMC898" s="156"/>
      <c r="BMD898" s="156"/>
      <c r="BME898" s="156"/>
      <c r="BMF898" s="156"/>
      <c r="BMG898" s="156"/>
      <c r="BMH898" s="156"/>
      <c r="BMI898" s="156"/>
      <c r="BMJ898" s="156"/>
      <c r="BMK898" s="156"/>
      <c r="BML898" s="156"/>
      <c r="BMM898" s="156"/>
      <c r="BMN898" s="156"/>
      <c r="BMO898" s="156"/>
      <c r="BMP898" s="156"/>
      <c r="BMQ898" s="156"/>
      <c r="BMR898" s="156"/>
      <c r="BMS898" s="156"/>
      <c r="BMT898" s="156"/>
      <c r="BMU898" s="156"/>
      <c r="BMV898" s="156"/>
      <c r="BMW898" s="156"/>
      <c r="BMX898" s="156"/>
      <c r="BMY898" s="156"/>
      <c r="BMZ898" s="156"/>
      <c r="BNA898" s="156"/>
      <c r="BNB898" s="156"/>
      <c r="BNC898" s="156"/>
      <c r="BND898" s="156"/>
      <c r="BNE898" s="156"/>
      <c r="BNF898" s="156"/>
      <c r="BNG898" s="156"/>
      <c r="BNH898" s="156"/>
      <c r="BNI898" s="156"/>
      <c r="BNJ898" s="156"/>
      <c r="BNK898" s="156"/>
      <c r="BNL898" s="156"/>
      <c r="BNM898" s="156"/>
      <c r="BNN898" s="156"/>
      <c r="BNO898" s="156"/>
      <c r="BNP898" s="156"/>
      <c r="BNQ898" s="156"/>
      <c r="BNR898" s="156"/>
      <c r="BNS898" s="156"/>
      <c r="BNT898" s="156"/>
      <c r="BNU898" s="156"/>
      <c r="BNV898" s="156"/>
      <c r="BNW898" s="156"/>
      <c r="BNX898" s="156"/>
      <c r="BNY898" s="156"/>
      <c r="BNZ898" s="156"/>
      <c r="BOA898" s="156"/>
      <c r="BOB898" s="156"/>
      <c r="BOC898" s="156"/>
      <c r="BOD898" s="156"/>
      <c r="BOE898" s="156"/>
      <c r="BOF898" s="156"/>
      <c r="BOG898" s="156"/>
      <c r="BOH898" s="156"/>
      <c r="BOI898" s="156"/>
      <c r="BOJ898" s="156"/>
      <c r="BOK898" s="156"/>
      <c r="BOL898" s="156"/>
      <c r="BOM898" s="156"/>
      <c r="BON898" s="156"/>
      <c r="BOO898" s="156"/>
      <c r="BOP898" s="156"/>
      <c r="BOQ898" s="156"/>
      <c r="BOR898" s="156"/>
      <c r="BOS898" s="156"/>
      <c r="BOT898" s="156"/>
      <c r="BOU898" s="156"/>
      <c r="BOV898" s="156"/>
      <c r="BOW898" s="156"/>
      <c r="BOX898" s="156"/>
      <c r="BOY898" s="156"/>
      <c r="BOZ898" s="156"/>
      <c r="BPA898" s="156"/>
      <c r="BPB898" s="156"/>
      <c r="BPC898" s="156"/>
      <c r="BPD898" s="156"/>
      <c r="BPE898" s="156"/>
      <c r="BPF898" s="156"/>
      <c r="BPG898" s="156"/>
      <c r="BPH898" s="156"/>
      <c r="BPI898" s="156"/>
      <c r="BPJ898" s="156"/>
      <c r="BPK898" s="156"/>
      <c r="BPL898" s="156"/>
      <c r="BPM898" s="156"/>
      <c r="BPN898" s="156"/>
      <c r="BPO898" s="156"/>
      <c r="BPP898" s="156"/>
      <c r="BPQ898" s="156"/>
      <c r="BPR898" s="156"/>
      <c r="BPS898" s="156"/>
      <c r="BPT898" s="156"/>
      <c r="BPU898" s="156"/>
      <c r="BPV898" s="156"/>
      <c r="BPW898" s="156"/>
      <c r="BPX898" s="156"/>
      <c r="BPY898" s="156"/>
      <c r="BPZ898" s="156"/>
      <c r="BQA898" s="156"/>
      <c r="BQB898" s="156"/>
      <c r="BQC898" s="156"/>
      <c r="BQD898" s="156"/>
      <c r="BQE898" s="156"/>
      <c r="BQF898" s="156"/>
      <c r="BQG898" s="156"/>
      <c r="BQH898" s="156"/>
      <c r="BQI898" s="156"/>
      <c r="BQJ898" s="156"/>
      <c r="BQK898" s="156"/>
      <c r="BQL898" s="156"/>
      <c r="BQM898" s="156"/>
      <c r="BQN898" s="156"/>
      <c r="BQO898" s="156"/>
      <c r="BQP898" s="156"/>
      <c r="BQQ898" s="156"/>
      <c r="BQR898" s="156"/>
      <c r="BQS898" s="156"/>
      <c r="BQT898" s="156"/>
      <c r="BQU898" s="156"/>
      <c r="BQV898" s="156"/>
      <c r="BQW898" s="156"/>
      <c r="BQX898" s="156"/>
      <c r="BQY898" s="156"/>
      <c r="BQZ898" s="156"/>
      <c r="BRA898" s="156"/>
      <c r="BRB898" s="156"/>
      <c r="BRC898" s="156"/>
      <c r="BRD898" s="156"/>
      <c r="BRE898" s="156"/>
      <c r="BRF898" s="156"/>
      <c r="BRG898" s="156"/>
      <c r="BRH898" s="156"/>
      <c r="BRI898" s="156"/>
      <c r="BRJ898" s="156"/>
      <c r="BRK898" s="156"/>
      <c r="BRL898" s="156"/>
      <c r="BRM898" s="156"/>
      <c r="BRN898" s="156"/>
      <c r="BRO898" s="156"/>
      <c r="BRP898" s="156"/>
      <c r="BRQ898" s="156"/>
      <c r="BRR898" s="156"/>
      <c r="BRS898" s="156"/>
      <c r="BRT898" s="156"/>
      <c r="BRU898" s="156"/>
      <c r="BRV898" s="156"/>
      <c r="BRW898" s="156"/>
      <c r="BRX898" s="156"/>
      <c r="BRY898" s="156"/>
      <c r="BRZ898" s="156"/>
      <c r="BSA898" s="156"/>
      <c r="BSB898" s="156"/>
      <c r="BSC898" s="156"/>
      <c r="BSD898" s="156"/>
      <c r="BSE898" s="156"/>
      <c r="BSF898" s="156"/>
      <c r="BSG898" s="156"/>
      <c r="BSH898" s="156"/>
      <c r="BSI898" s="156"/>
      <c r="BSJ898" s="156"/>
      <c r="BSK898" s="156"/>
      <c r="BSL898" s="156"/>
      <c r="BSM898" s="156"/>
      <c r="BSN898" s="156"/>
      <c r="BSO898" s="156"/>
      <c r="BSP898" s="156"/>
      <c r="BSQ898" s="156"/>
      <c r="BSR898" s="156"/>
      <c r="BSS898" s="156"/>
      <c r="BST898" s="156"/>
      <c r="BSU898" s="156"/>
      <c r="BSV898" s="156"/>
      <c r="BSW898" s="156"/>
      <c r="BSX898" s="156"/>
      <c r="BSY898" s="156"/>
      <c r="BSZ898" s="156"/>
      <c r="BTA898" s="156"/>
      <c r="BTB898" s="156"/>
      <c r="BTC898" s="156"/>
      <c r="BTD898" s="156"/>
      <c r="BTE898" s="156"/>
      <c r="BTF898" s="156"/>
      <c r="BTG898" s="156"/>
      <c r="BTH898" s="156"/>
      <c r="BTI898" s="156"/>
      <c r="BTJ898" s="156"/>
      <c r="BTK898" s="156"/>
      <c r="BTL898" s="156"/>
      <c r="BTM898" s="156"/>
      <c r="BTN898" s="156"/>
      <c r="BTO898" s="156"/>
      <c r="BTP898" s="156"/>
      <c r="BTQ898" s="156"/>
      <c r="BTR898" s="156"/>
      <c r="BTS898" s="156"/>
      <c r="BTT898" s="156"/>
      <c r="BTU898" s="156"/>
      <c r="BTV898" s="156"/>
      <c r="BTW898" s="156"/>
      <c r="BTX898" s="156"/>
      <c r="BTY898" s="156"/>
      <c r="BTZ898" s="156"/>
      <c r="BUA898" s="156"/>
      <c r="BUB898" s="156"/>
      <c r="BUC898" s="156"/>
      <c r="BUD898" s="156"/>
      <c r="BUE898" s="156"/>
      <c r="BUF898" s="156"/>
      <c r="BUG898" s="156"/>
      <c r="BUH898" s="156"/>
      <c r="BUI898" s="156"/>
      <c r="BUJ898" s="156"/>
      <c r="BUK898" s="156"/>
      <c r="BUL898" s="156"/>
      <c r="BUM898" s="156"/>
      <c r="BUN898" s="156"/>
      <c r="BUO898" s="156"/>
      <c r="BUP898" s="156"/>
      <c r="BUQ898" s="156"/>
      <c r="BUR898" s="156"/>
      <c r="BUS898" s="156"/>
      <c r="BUT898" s="156"/>
      <c r="BUU898" s="156"/>
      <c r="BUV898" s="156"/>
      <c r="BUW898" s="156"/>
      <c r="BUX898" s="156"/>
      <c r="BUY898" s="156"/>
      <c r="BUZ898" s="156"/>
      <c r="BVA898" s="156"/>
      <c r="BVB898" s="156"/>
      <c r="BVC898" s="156"/>
      <c r="BVD898" s="156"/>
      <c r="BVE898" s="156"/>
      <c r="BVF898" s="156"/>
      <c r="BVG898" s="156"/>
      <c r="BVH898" s="156"/>
      <c r="BVI898" s="156"/>
      <c r="BVJ898" s="156"/>
      <c r="BVK898" s="156"/>
      <c r="BVL898" s="156"/>
      <c r="BVM898" s="156"/>
      <c r="BVN898" s="156"/>
      <c r="BVO898" s="156"/>
      <c r="BVP898" s="156"/>
      <c r="BVQ898" s="156"/>
      <c r="BVR898" s="156"/>
      <c r="BVS898" s="156"/>
      <c r="BVT898" s="156"/>
      <c r="BVU898" s="156"/>
      <c r="BVV898" s="156"/>
      <c r="BVW898" s="156"/>
      <c r="BVX898" s="156"/>
      <c r="BVY898" s="156"/>
      <c r="BVZ898" s="156"/>
      <c r="BWA898" s="156"/>
      <c r="BWB898" s="156"/>
      <c r="BWC898" s="156"/>
      <c r="BWD898" s="156"/>
      <c r="BWE898" s="156"/>
      <c r="BWF898" s="156"/>
      <c r="BWG898" s="156"/>
      <c r="BWH898" s="156"/>
      <c r="BWI898" s="156"/>
      <c r="BWJ898" s="156"/>
      <c r="BWK898" s="156"/>
      <c r="BWL898" s="156"/>
      <c r="BWM898" s="156"/>
      <c r="BWN898" s="156"/>
      <c r="BWO898" s="156"/>
      <c r="BWP898" s="156"/>
      <c r="BWQ898" s="156"/>
      <c r="BWR898" s="156"/>
      <c r="BWS898" s="156"/>
      <c r="BWT898" s="156"/>
      <c r="BWU898" s="156"/>
      <c r="BWV898" s="156"/>
      <c r="BWW898" s="156"/>
      <c r="BWX898" s="156"/>
      <c r="BWY898" s="156"/>
      <c r="BWZ898" s="156"/>
      <c r="BXA898" s="156"/>
      <c r="BXB898" s="156"/>
      <c r="BXC898" s="156"/>
      <c r="BXD898" s="156"/>
      <c r="BXE898" s="156"/>
      <c r="BXF898" s="156"/>
      <c r="BXG898" s="156"/>
      <c r="BXH898" s="156"/>
      <c r="BXI898" s="156"/>
      <c r="BXJ898" s="156"/>
      <c r="BXK898" s="156"/>
      <c r="BXL898" s="156"/>
      <c r="BXM898" s="156"/>
      <c r="BXN898" s="156"/>
      <c r="BXO898" s="156"/>
      <c r="BXP898" s="156"/>
      <c r="BXQ898" s="156"/>
      <c r="BXR898" s="156"/>
      <c r="BXS898" s="156"/>
      <c r="BXT898" s="156"/>
      <c r="BXU898" s="156"/>
      <c r="BXV898" s="156"/>
      <c r="BXW898" s="156"/>
      <c r="BXX898" s="156"/>
      <c r="BXY898" s="156"/>
      <c r="BXZ898" s="156"/>
      <c r="BYA898" s="156"/>
      <c r="BYB898" s="156"/>
      <c r="BYC898" s="156"/>
      <c r="BYD898" s="156"/>
      <c r="BYE898" s="156"/>
      <c r="BYF898" s="156"/>
      <c r="BYG898" s="156"/>
      <c r="BYH898" s="156"/>
      <c r="BYI898" s="156"/>
      <c r="BYJ898" s="156"/>
      <c r="BYK898" s="156"/>
      <c r="BYL898" s="156"/>
      <c r="BYM898" s="156"/>
      <c r="BYN898" s="156"/>
      <c r="BYO898" s="156"/>
      <c r="BYP898" s="156"/>
      <c r="BYQ898" s="156"/>
      <c r="BYR898" s="156"/>
      <c r="BYS898" s="156"/>
      <c r="BYT898" s="156"/>
      <c r="BYU898" s="156"/>
      <c r="BYV898" s="156"/>
      <c r="BYW898" s="156"/>
      <c r="BYX898" s="156"/>
      <c r="BYY898" s="156"/>
      <c r="BYZ898" s="156"/>
      <c r="BZA898" s="156"/>
      <c r="BZB898" s="156"/>
      <c r="BZC898" s="156"/>
      <c r="BZD898" s="156"/>
      <c r="BZE898" s="156"/>
      <c r="BZF898" s="156"/>
      <c r="BZG898" s="156"/>
      <c r="BZH898" s="156"/>
      <c r="BZI898" s="156"/>
      <c r="BZJ898" s="156"/>
      <c r="BZK898" s="156"/>
      <c r="BZL898" s="156"/>
      <c r="BZM898" s="156"/>
      <c r="BZN898" s="156"/>
      <c r="BZO898" s="156"/>
      <c r="BZP898" s="156"/>
      <c r="BZQ898" s="156"/>
      <c r="BZR898" s="156"/>
      <c r="BZS898" s="156"/>
      <c r="BZT898" s="156"/>
      <c r="BZU898" s="156"/>
      <c r="BZV898" s="156"/>
      <c r="BZW898" s="156"/>
      <c r="BZX898" s="156"/>
      <c r="BZY898" s="156"/>
      <c r="BZZ898" s="156"/>
      <c r="CAA898" s="156"/>
      <c r="CAB898" s="156"/>
      <c r="CAC898" s="156"/>
      <c r="CAD898" s="156"/>
      <c r="CAE898" s="156"/>
      <c r="CAF898" s="156"/>
      <c r="CAG898" s="156"/>
      <c r="CAH898" s="156"/>
      <c r="CAI898" s="156"/>
      <c r="CAJ898" s="156"/>
      <c r="CAK898" s="156"/>
      <c r="CAL898" s="156"/>
      <c r="CAM898" s="156"/>
      <c r="CAN898" s="156"/>
      <c r="CAO898" s="156"/>
      <c r="CAP898" s="156"/>
      <c r="CAQ898" s="156"/>
      <c r="CAR898" s="156"/>
      <c r="CAS898" s="156"/>
      <c r="CAT898" s="156"/>
      <c r="CAU898" s="156"/>
      <c r="CAV898" s="156"/>
      <c r="CAW898" s="156"/>
      <c r="CAX898" s="156"/>
      <c r="CAY898" s="156"/>
      <c r="CAZ898" s="156"/>
      <c r="CBA898" s="156"/>
      <c r="CBB898" s="156"/>
      <c r="CBC898" s="156"/>
      <c r="CBD898" s="156"/>
      <c r="CBE898" s="156"/>
      <c r="CBF898" s="156"/>
      <c r="CBG898" s="156"/>
      <c r="CBH898" s="156"/>
      <c r="CBI898" s="156"/>
      <c r="CBJ898" s="156"/>
      <c r="CBK898" s="156"/>
      <c r="CBL898" s="156"/>
      <c r="CBM898" s="156"/>
      <c r="CBN898" s="156"/>
      <c r="CBO898" s="156"/>
      <c r="CBP898" s="156"/>
      <c r="CBQ898" s="156"/>
      <c r="CBR898" s="156"/>
      <c r="CBS898" s="156"/>
      <c r="CBT898" s="156"/>
      <c r="CBU898" s="156"/>
      <c r="CBV898" s="156"/>
      <c r="CBW898" s="156"/>
      <c r="CBX898" s="156"/>
      <c r="CBY898" s="156"/>
      <c r="CBZ898" s="156"/>
      <c r="CCA898" s="156"/>
      <c r="CCB898" s="156"/>
      <c r="CCC898" s="156"/>
      <c r="CCD898" s="156"/>
      <c r="CCE898" s="156"/>
      <c r="CCF898" s="156"/>
      <c r="CCG898" s="156"/>
      <c r="CCH898" s="156"/>
      <c r="CCI898" s="156"/>
      <c r="CCJ898" s="156"/>
      <c r="CCK898" s="156"/>
      <c r="CCL898" s="156"/>
      <c r="CCM898" s="156"/>
      <c r="CCN898" s="156"/>
      <c r="CCO898" s="156"/>
      <c r="CCP898" s="156"/>
      <c r="CCQ898" s="156"/>
      <c r="CCR898" s="156"/>
      <c r="CCS898" s="156"/>
      <c r="CCT898" s="156"/>
      <c r="CCU898" s="156"/>
      <c r="CCV898" s="156"/>
      <c r="CCW898" s="156"/>
      <c r="CCX898" s="156"/>
      <c r="CCY898" s="156"/>
      <c r="CCZ898" s="156"/>
      <c r="CDA898" s="156"/>
      <c r="CDB898" s="156"/>
      <c r="CDC898" s="156"/>
      <c r="CDD898" s="156"/>
      <c r="CDE898" s="156"/>
      <c r="CDF898" s="156"/>
      <c r="CDG898" s="156"/>
      <c r="CDH898" s="156"/>
      <c r="CDI898" s="156"/>
      <c r="CDJ898" s="156"/>
      <c r="CDK898" s="156"/>
      <c r="CDL898" s="156"/>
      <c r="CDM898" s="156"/>
      <c r="CDN898" s="156"/>
      <c r="CDO898" s="156"/>
      <c r="CDP898" s="156"/>
      <c r="CDQ898" s="156"/>
      <c r="CDR898" s="156"/>
      <c r="CDS898" s="156"/>
      <c r="CDT898" s="156"/>
      <c r="CDU898" s="156"/>
      <c r="CDV898" s="156"/>
      <c r="CDW898" s="156"/>
      <c r="CDX898" s="156"/>
      <c r="CDY898" s="156"/>
      <c r="CDZ898" s="156"/>
      <c r="CEA898" s="156"/>
      <c r="CEB898" s="156"/>
      <c r="CEC898" s="156"/>
      <c r="CED898" s="156"/>
      <c r="CEE898" s="156"/>
      <c r="CEF898" s="156"/>
      <c r="CEG898" s="156"/>
      <c r="CEH898" s="156"/>
      <c r="CEI898" s="156"/>
      <c r="CEJ898" s="156"/>
      <c r="CEK898" s="156"/>
      <c r="CEL898" s="156"/>
      <c r="CEM898" s="156"/>
      <c r="CEN898" s="156"/>
      <c r="CEO898" s="156"/>
      <c r="CEP898" s="156"/>
      <c r="CEQ898" s="156"/>
      <c r="CER898" s="156"/>
      <c r="CES898" s="156"/>
      <c r="CET898" s="156"/>
      <c r="CEU898" s="156"/>
      <c r="CEV898" s="156"/>
      <c r="CEW898" s="156"/>
      <c r="CEX898" s="156"/>
      <c r="CEY898" s="156"/>
      <c r="CEZ898" s="156"/>
      <c r="CFA898" s="156"/>
      <c r="CFB898" s="156"/>
      <c r="CFC898" s="156"/>
      <c r="CFD898" s="156"/>
      <c r="CFE898" s="156"/>
      <c r="CFF898" s="156"/>
      <c r="CFG898" s="156"/>
      <c r="CFH898" s="156"/>
      <c r="CFI898" s="156"/>
      <c r="CFJ898" s="156"/>
      <c r="CFK898" s="156"/>
      <c r="CFL898" s="156"/>
      <c r="CFM898" s="156"/>
      <c r="CFN898" s="156"/>
      <c r="CFO898" s="156"/>
      <c r="CFP898" s="156"/>
      <c r="CFQ898" s="156"/>
      <c r="CFR898" s="156"/>
      <c r="CFS898" s="156"/>
      <c r="CFT898" s="156"/>
      <c r="CFU898" s="156"/>
      <c r="CFV898" s="156"/>
      <c r="CFW898" s="156"/>
      <c r="CFX898" s="156"/>
      <c r="CFY898" s="156"/>
      <c r="CFZ898" s="156"/>
      <c r="CGA898" s="156"/>
      <c r="CGB898" s="156"/>
      <c r="CGC898" s="156"/>
      <c r="CGD898" s="156"/>
      <c r="CGE898" s="156"/>
      <c r="CGF898" s="156"/>
      <c r="CGG898" s="156"/>
      <c r="CGH898" s="156"/>
      <c r="CGI898" s="156"/>
      <c r="CGJ898" s="156"/>
      <c r="CGK898" s="156"/>
      <c r="CGL898" s="156"/>
      <c r="CGM898" s="156"/>
      <c r="CGN898" s="156"/>
      <c r="CGO898" s="156"/>
      <c r="CGP898" s="156"/>
      <c r="CGQ898" s="156"/>
      <c r="CGR898" s="156"/>
      <c r="CGS898" s="156"/>
      <c r="CGT898" s="156"/>
      <c r="CGU898" s="156"/>
      <c r="CGV898" s="156"/>
      <c r="CGW898" s="156"/>
      <c r="CGX898" s="156"/>
      <c r="CGY898" s="156"/>
      <c r="CGZ898" s="156"/>
      <c r="CHA898" s="156"/>
      <c r="CHB898" s="156"/>
      <c r="CHC898" s="156"/>
      <c r="CHD898" s="156"/>
      <c r="CHE898" s="156"/>
      <c r="CHF898" s="156"/>
      <c r="CHG898" s="156"/>
      <c r="CHH898" s="156"/>
      <c r="CHI898" s="156"/>
      <c r="CHJ898" s="156"/>
      <c r="CHK898" s="156"/>
      <c r="CHL898" s="156"/>
      <c r="CHM898" s="156"/>
      <c r="CHN898" s="156"/>
      <c r="CHO898" s="156"/>
      <c r="CHP898" s="156"/>
      <c r="CHQ898" s="156"/>
      <c r="CHR898" s="156"/>
      <c r="CHS898" s="156"/>
      <c r="CHT898" s="156"/>
      <c r="CHU898" s="156"/>
      <c r="CHV898" s="156"/>
      <c r="CHW898" s="156"/>
      <c r="CHX898" s="156"/>
      <c r="CHY898" s="156"/>
      <c r="CHZ898" s="156"/>
      <c r="CIA898" s="156"/>
      <c r="CIB898" s="156"/>
      <c r="CIC898" s="156"/>
      <c r="CID898" s="156"/>
      <c r="CIE898" s="156"/>
      <c r="CIF898" s="156"/>
      <c r="CIG898" s="156"/>
      <c r="CIH898" s="156"/>
      <c r="CII898" s="156"/>
      <c r="CIJ898" s="156"/>
      <c r="CIK898" s="156"/>
      <c r="CIL898" s="156"/>
      <c r="CIM898" s="156"/>
      <c r="CIN898" s="156"/>
      <c r="CIO898" s="156"/>
      <c r="CIP898" s="156"/>
      <c r="CIQ898" s="156"/>
      <c r="CIR898" s="156"/>
      <c r="CIS898" s="156"/>
      <c r="CIT898" s="156"/>
      <c r="CIU898" s="156"/>
      <c r="CIV898" s="156"/>
      <c r="CIW898" s="156"/>
      <c r="CIX898" s="156"/>
      <c r="CIY898" s="156"/>
      <c r="CIZ898" s="156"/>
      <c r="CJA898" s="156"/>
      <c r="CJB898" s="156"/>
      <c r="CJC898" s="156"/>
      <c r="CJD898" s="156"/>
      <c r="CJE898" s="156"/>
      <c r="CJF898" s="156"/>
      <c r="CJG898" s="156"/>
      <c r="CJH898" s="156"/>
      <c r="CJI898" s="156"/>
      <c r="CJJ898" s="156"/>
      <c r="CJK898" s="156"/>
      <c r="CJL898" s="156"/>
      <c r="CJM898" s="156"/>
      <c r="CJN898" s="156"/>
      <c r="CJO898" s="156"/>
      <c r="CJP898" s="156"/>
      <c r="CJQ898" s="156"/>
      <c r="CJR898" s="156"/>
      <c r="CJS898" s="156"/>
      <c r="CJT898" s="156"/>
      <c r="CJU898" s="156"/>
      <c r="CJV898" s="156"/>
      <c r="CJW898" s="156"/>
      <c r="CJX898" s="156"/>
      <c r="CJY898" s="156"/>
      <c r="CJZ898" s="156"/>
      <c r="CKA898" s="156"/>
      <c r="CKB898" s="156"/>
      <c r="CKC898" s="156"/>
      <c r="CKD898" s="156"/>
      <c r="CKE898" s="156"/>
      <c r="CKF898" s="156"/>
      <c r="CKG898" s="156"/>
      <c r="CKH898" s="156"/>
      <c r="CKI898" s="156"/>
      <c r="CKJ898" s="156"/>
      <c r="CKK898" s="156"/>
      <c r="CKL898" s="156"/>
      <c r="CKM898" s="156"/>
      <c r="CKN898" s="156"/>
      <c r="CKO898" s="156"/>
      <c r="CKP898" s="156"/>
      <c r="CKQ898" s="156"/>
      <c r="CKR898" s="156"/>
      <c r="CKS898" s="156"/>
      <c r="CKT898" s="156"/>
      <c r="CKU898" s="156"/>
      <c r="CKV898" s="156"/>
      <c r="CKW898" s="156"/>
      <c r="CKX898" s="156"/>
      <c r="CKY898" s="156"/>
      <c r="CKZ898" s="156"/>
      <c r="CLA898" s="156"/>
      <c r="CLB898" s="156"/>
      <c r="CLC898" s="156"/>
      <c r="CLD898" s="156"/>
      <c r="CLE898" s="156"/>
      <c r="CLF898" s="156"/>
      <c r="CLG898" s="156"/>
      <c r="CLH898" s="156"/>
      <c r="CLI898" s="156"/>
      <c r="CLJ898" s="156"/>
      <c r="CLK898" s="156"/>
      <c r="CLL898" s="156"/>
      <c r="CLM898" s="156"/>
      <c r="CLN898" s="156"/>
      <c r="CLO898" s="156"/>
      <c r="CLP898" s="156"/>
      <c r="CLQ898" s="156"/>
      <c r="CLR898" s="156"/>
      <c r="CLS898" s="156"/>
      <c r="CLT898" s="156"/>
      <c r="CLU898" s="156"/>
      <c r="CLV898" s="156"/>
      <c r="CLW898" s="156"/>
      <c r="CLX898" s="156"/>
      <c r="CLY898" s="156"/>
      <c r="CLZ898" s="156"/>
      <c r="CMA898" s="156"/>
      <c r="CMB898" s="156"/>
      <c r="CMC898" s="156"/>
      <c r="CMD898" s="156"/>
      <c r="CME898" s="156"/>
      <c r="CMF898" s="156"/>
      <c r="CMG898" s="156"/>
      <c r="CMH898" s="156"/>
      <c r="CMI898" s="156"/>
      <c r="CMJ898" s="156"/>
      <c r="CMK898" s="156"/>
      <c r="CML898" s="156"/>
      <c r="CMM898" s="156"/>
      <c r="CMN898" s="156"/>
      <c r="CMO898" s="156"/>
      <c r="CMP898" s="156"/>
      <c r="CMQ898" s="156"/>
      <c r="CMR898" s="156"/>
      <c r="CMS898" s="156"/>
      <c r="CMT898" s="156"/>
      <c r="CMU898" s="156"/>
      <c r="CMV898" s="156"/>
      <c r="CMW898" s="156"/>
      <c r="CMX898" s="156"/>
      <c r="CMY898" s="156"/>
      <c r="CMZ898" s="156"/>
      <c r="CNA898" s="156"/>
      <c r="CNB898" s="156"/>
      <c r="CNC898" s="156"/>
      <c r="CND898" s="156"/>
      <c r="CNE898" s="156"/>
      <c r="CNF898" s="156"/>
      <c r="CNG898" s="156"/>
      <c r="CNH898" s="156"/>
      <c r="CNI898" s="156"/>
      <c r="CNJ898" s="156"/>
      <c r="CNK898" s="156"/>
      <c r="CNL898" s="156"/>
      <c r="CNM898" s="156"/>
      <c r="CNN898" s="156"/>
      <c r="CNO898" s="156"/>
      <c r="CNP898" s="156"/>
      <c r="CNQ898" s="156"/>
      <c r="CNR898" s="156"/>
      <c r="CNS898" s="156"/>
      <c r="CNT898" s="156"/>
      <c r="CNU898" s="156"/>
      <c r="CNV898" s="156"/>
      <c r="CNW898" s="156"/>
      <c r="CNX898" s="156"/>
      <c r="CNY898" s="156"/>
      <c r="CNZ898" s="156"/>
      <c r="COA898" s="156"/>
      <c r="COB898" s="156"/>
      <c r="COC898" s="156"/>
      <c r="COD898" s="156"/>
      <c r="COE898" s="156"/>
      <c r="COF898" s="156"/>
      <c r="COG898" s="156"/>
      <c r="COH898" s="156"/>
      <c r="COI898" s="156"/>
      <c r="COJ898" s="156"/>
      <c r="COK898" s="156"/>
      <c r="COL898" s="156"/>
      <c r="COM898" s="156"/>
      <c r="CON898" s="156"/>
      <c r="COO898" s="156"/>
      <c r="COP898" s="156"/>
      <c r="COQ898" s="156"/>
      <c r="COR898" s="156"/>
      <c r="COS898" s="156"/>
      <c r="COT898" s="156"/>
      <c r="COU898" s="156"/>
      <c r="COV898" s="156"/>
      <c r="COW898" s="156"/>
      <c r="COX898" s="156"/>
      <c r="COY898" s="156"/>
      <c r="COZ898" s="156"/>
      <c r="CPA898" s="156"/>
      <c r="CPB898" s="156"/>
      <c r="CPC898" s="156"/>
      <c r="CPD898" s="156"/>
      <c r="CPE898" s="156"/>
      <c r="CPF898" s="156"/>
      <c r="CPG898" s="156"/>
      <c r="CPH898" s="156"/>
      <c r="CPI898" s="156"/>
      <c r="CPJ898" s="156"/>
      <c r="CPK898" s="156"/>
      <c r="CPL898" s="156"/>
      <c r="CPM898" s="156"/>
      <c r="CPN898" s="156"/>
      <c r="CPO898" s="156"/>
      <c r="CPP898" s="156"/>
      <c r="CPQ898" s="156"/>
      <c r="CPR898" s="156"/>
      <c r="CPS898" s="156"/>
      <c r="CPT898" s="156"/>
      <c r="CPU898" s="156"/>
      <c r="CPV898" s="156"/>
      <c r="CPW898" s="156"/>
      <c r="CPX898" s="156"/>
      <c r="CPY898" s="156"/>
      <c r="CPZ898" s="156"/>
      <c r="CQA898" s="156"/>
      <c r="CQB898" s="156"/>
      <c r="CQC898" s="156"/>
      <c r="CQD898" s="156"/>
      <c r="CQE898" s="156"/>
      <c r="CQF898" s="156"/>
      <c r="CQG898" s="156"/>
      <c r="CQH898" s="156"/>
      <c r="CQI898" s="156"/>
      <c r="CQJ898" s="156"/>
      <c r="CQK898" s="156"/>
      <c r="CQL898" s="156"/>
      <c r="CQM898" s="156"/>
      <c r="CQN898" s="156"/>
      <c r="CQO898" s="156"/>
      <c r="CQP898" s="156"/>
      <c r="CQQ898" s="156"/>
      <c r="CQR898" s="156"/>
      <c r="CQS898" s="156"/>
      <c r="CQT898" s="156"/>
      <c r="CQU898" s="156"/>
      <c r="CQV898" s="156"/>
      <c r="CQW898" s="156"/>
      <c r="CQX898" s="156"/>
      <c r="CQY898" s="156"/>
      <c r="CQZ898" s="156"/>
      <c r="CRA898" s="156"/>
      <c r="CRB898" s="156"/>
      <c r="CRC898" s="156"/>
      <c r="CRD898" s="156"/>
      <c r="CRE898" s="156"/>
      <c r="CRF898" s="156"/>
      <c r="CRG898" s="156"/>
      <c r="CRH898" s="156"/>
      <c r="CRI898" s="156"/>
      <c r="CRJ898" s="156"/>
      <c r="CRK898" s="156"/>
      <c r="CRL898" s="156"/>
      <c r="CRM898" s="156"/>
      <c r="CRN898" s="156"/>
      <c r="CRO898" s="156"/>
      <c r="CRP898" s="156"/>
      <c r="CRQ898" s="156"/>
      <c r="CRR898" s="156"/>
      <c r="CRS898" s="156"/>
      <c r="CRT898" s="156"/>
      <c r="CRU898" s="156"/>
      <c r="CRV898" s="156"/>
      <c r="CRW898" s="156"/>
      <c r="CRX898" s="156"/>
      <c r="CRY898" s="156"/>
      <c r="CRZ898" s="156"/>
      <c r="CSA898" s="156"/>
      <c r="CSB898" s="156"/>
      <c r="CSC898" s="156"/>
      <c r="CSD898" s="156"/>
      <c r="CSE898" s="156"/>
      <c r="CSF898" s="156"/>
      <c r="CSG898" s="156"/>
      <c r="CSH898" s="156"/>
      <c r="CSI898" s="156"/>
      <c r="CSJ898" s="156"/>
      <c r="CSK898" s="156"/>
      <c r="CSL898" s="156"/>
      <c r="CSM898" s="156"/>
      <c r="CSN898" s="156"/>
      <c r="CSO898" s="156"/>
      <c r="CSP898" s="156"/>
      <c r="CSQ898" s="156"/>
      <c r="CSR898" s="156"/>
      <c r="CSS898" s="156"/>
      <c r="CST898" s="156"/>
      <c r="CSU898" s="156"/>
      <c r="CSV898" s="156"/>
      <c r="CSW898" s="156"/>
      <c r="CSX898" s="156"/>
      <c r="CSY898" s="156"/>
      <c r="CSZ898" s="156"/>
      <c r="CTA898" s="156"/>
      <c r="CTB898" s="156"/>
      <c r="CTC898" s="156"/>
      <c r="CTD898" s="156"/>
      <c r="CTE898" s="156"/>
      <c r="CTF898" s="156"/>
      <c r="CTG898" s="156"/>
      <c r="CTH898" s="156"/>
      <c r="CTI898" s="156"/>
      <c r="CTJ898" s="156"/>
      <c r="CTK898" s="156"/>
      <c r="CTL898" s="156"/>
      <c r="CTM898" s="156"/>
      <c r="CTN898" s="156"/>
      <c r="CTO898" s="156"/>
      <c r="CTP898" s="156"/>
      <c r="CTQ898" s="156"/>
      <c r="CTR898" s="156"/>
      <c r="CTS898" s="156"/>
      <c r="CTT898" s="156"/>
      <c r="CTU898" s="156"/>
      <c r="CTV898" s="156"/>
      <c r="CTW898" s="156"/>
      <c r="CTX898" s="156"/>
      <c r="CTY898" s="156"/>
      <c r="CTZ898" s="156"/>
      <c r="CUA898" s="156"/>
      <c r="CUB898" s="156"/>
      <c r="CUC898" s="156"/>
      <c r="CUD898" s="156"/>
      <c r="CUE898" s="156"/>
      <c r="CUF898" s="156"/>
      <c r="CUG898" s="156"/>
      <c r="CUH898" s="156"/>
      <c r="CUI898" s="156"/>
      <c r="CUJ898" s="156"/>
      <c r="CUK898" s="156"/>
      <c r="CUL898" s="156"/>
      <c r="CUM898" s="156"/>
      <c r="CUN898" s="156"/>
      <c r="CUO898" s="156"/>
      <c r="CUP898" s="156"/>
      <c r="CUQ898" s="156"/>
      <c r="CUR898" s="156"/>
      <c r="CUS898" s="156"/>
      <c r="CUT898" s="156"/>
      <c r="CUU898" s="156"/>
      <c r="CUV898" s="156"/>
      <c r="CUW898" s="156"/>
      <c r="CUX898" s="156"/>
      <c r="CUY898" s="156"/>
      <c r="CUZ898" s="156"/>
      <c r="CVA898" s="156"/>
      <c r="CVB898" s="156"/>
      <c r="CVC898" s="156"/>
      <c r="CVD898" s="156"/>
      <c r="CVE898" s="156"/>
      <c r="CVF898" s="156"/>
      <c r="CVG898" s="156"/>
      <c r="CVH898" s="156"/>
      <c r="CVI898" s="156"/>
      <c r="CVJ898" s="156"/>
      <c r="CVK898" s="156"/>
      <c r="CVL898" s="156"/>
      <c r="CVM898" s="156"/>
      <c r="CVN898" s="156"/>
      <c r="CVO898" s="156"/>
      <c r="CVP898" s="156"/>
      <c r="CVQ898" s="156"/>
      <c r="CVR898" s="156"/>
      <c r="CVS898" s="156"/>
      <c r="CVT898" s="156"/>
      <c r="CVU898" s="156"/>
      <c r="CVV898" s="156"/>
      <c r="CVW898" s="156"/>
      <c r="CVX898" s="156"/>
      <c r="CVY898" s="156"/>
      <c r="CVZ898" s="156"/>
      <c r="CWA898" s="156"/>
      <c r="CWB898" s="156"/>
      <c r="CWC898" s="156"/>
      <c r="CWD898" s="156"/>
      <c r="CWE898" s="156"/>
      <c r="CWF898" s="156"/>
      <c r="CWG898" s="156"/>
      <c r="CWH898" s="156"/>
      <c r="CWI898" s="156"/>
      <c r="CWJ898" s="156"/>
      <c r="CWK898" s="156"/>
      <c r="CWL898" s="156"/>
      <c r="CWM898" s="156"/>
      <c r="CWN898" s="156"/>
      <c r="CWO898" s="156"/>
      <c r="CWP898" s="156"/>
      <c r="CWQ898" s="156"/>
      <c r="CWR898" s="156"/>
      <c r="CWS898" s="156"/>
      <c r="CWT898" s="156"/>
      <c r="CWU898" s="156"/>
      <c r="CWV898" s="156"/>
      <c r="CWW898" s="156"/>
      <c r="CWX898" s="156"/>
      <c r="CWY898" s="156"/>
      <c r="CWZ898" s="156"/>
      <c r="CXA898" s="156"/>
      <c r="CXB898" s="156"/>
      <c r="CXC898" s="156"/>
      <c r="CXD898" s="156"/>
      <c r="CXE898" s="156"/>
      <c r="CXF898" s="156"/>
      <c r="CXG898" s="156"/>
      <c r="CXH898" s="156"/>
      <c r="CXI898" s="156"/>
      <c r="CXJ898" s="156"/>
      <c r="CXK898" s="156"/>
      <c r="CXL898" s="156"/>
      <c r="CXM898" s="156"/>
      <c r="CXN898" s="156"/>
      <c r="CXO898" s="156"/>
      <c r="CXP898" s="156"/>
      <c r="CXQ898" s="156"/>
      <c r="CXR898" s="156"/>
      <c r="CXS898" s="156"/>
      <c r="CXT898" s="156"/>
      <c r="CXU898" s="156"/>
      <c r="CXV898" s="156"/>
      <c r="CXW898" s="156"/>
      <c r="CXX898" s="156"/>
      <c r="CXY898" s="156"/>
      <c r="CXZ898" s="156"/>
      <c r="CYA898" s="156"/>
      <c r="CYB898" s="156"/>
      <c r="CYC898" s="156"/>
      <c r="CYD898" s="156"/>
      <c r="CYE898" s="156"/>
      <c r="CYF898" s="156"/>
      <c r="CYG898" s="156"/>
      <c r="CYH898" s="156"/>
      <c r="CYI898" s="156"/>
      <c r="CYJ898" s="156"/>
      <c r="CYK898" s="156"/>
      <c r="CYL898" s="156"/>
      <c r="CYM898" s="156"/>
      <c r="CYN898" s="156"/>
      <c r="CYO898" s="156"/>
      <c r="CYP898" s="156"/>
      <c r="CYQ898" s="156"/>
      <c r="CYR898" s="156"/>
      <c r="CYS898" s="156"/>
      <c r="CYT898" s="156"/>
      <c r="CYU898" s="156"/>
      <c r="CYV898" s="156"/>
      <c r="CYW898" s="156"/>
      <c r="CYX898" s="156"/>
      <c r="CYY898" s="156"/>
      <c r="CYZ898" s="156"/>
      <c r="CZA898" s="156"/>
      <c r="CZB898" s="156"/>
      <c r="CZC898" s="156"/>
      <c r="CZD898" s="156"/>
      <c r="CZE898" s="156"/>
      <c r="CZF898" s="156"/>
      <c r="CZG898" s="156"/>
      <c r="CZH898" s="156"/>
      <c r="CZI898" s="156"/>
      <c r="CZJ898" s="156"/>
      <c r="CZK898" s="156"/>
      <c r="CZL898" s="156"/>
      <c r="CZM898" s="156"/>
      <c r="CZN898" s="156"/>
      <c r="CZO898" s="156"/>
      <c r="CZP898" s="156"/>
      <c r="CZQ898" s="156"/>
      <c r="CZR898" s="156"/>
      <c r="CZS898" s="156"/>
      <c r="CZT898" s="156"/>
      <c r="CZU898" s="156"/>
      <c r="CZV898" s="156"/>
      <c r="CZW898" s="156"/>
      <c r="CZX898" s="156"/>
      <c r="CZY898" s="156"/>
      <c r="CZZ898" s="156"/>
      <c r="DAA898" s="156"/>
      <c r="DAB898" s="156"/>
      <c r="DAC898" s="156"/>
      <c r="DAD898" s="156"/>
      <c r="DAE898" s="156"/>
      <c r="DAF898" s="156"/>
      <c r="DAG898" s="156"/>
      <c r="DAH898" s="156"/>
      <c r="DAI898" s="156"/>
      <c r="DAJ898" s="156"/>
      <c r="DAK898" s="156"/>
      <c r="DAL898" s="156"/>
      <c r="DAM898" s="156"/>
      <c r="DAN898" s="156"/>
      <c r="DAO898" s="156"/>
      <c r="DAP898" s="156"/>
      <c r="DAQ898" s="156"/>
      <c r="DAR898" s="156"/>
      <c r="DAS898" s="156"/>
      <c r="DAT898" s="156"/>
      <c r="DAU898" s="156"/>
      <c r="DAV898" s="156"/>
      <c r="DAW898" s="156"/>
      <c r="DAX898" s="156"/>
      <c r="DAY898" s="156"/>
      <c r="DAZ898" s="156"/>
      <c r="DBA898" s="156"/>
      <c r="DBB898" s="156"/>
      <c r="DBC898" s="156"/>
      <c r="DBD898" s="156"/>
      <c r="DBE898" s="156"/>
      <c r="DBF898" s="156"/>
      <c r="DBG898" s="156"/>
      <c r="DBH898" s="156"/>
      <c r="DBI898" s="156"/>
      <c r="DBJ898" s="156"/>
      <c r="DBK898" s="156"/>
      <c r="DBL898" s="156"/>
      <c r="DBM898" s="156"/>
      <c r="DBN898" s="156"/>
      <c r="DBO898" s="156"/>
      <c r="DBP898" s="156"/>
      <c r="DBQ898" s="156"/>
      <c r="DBR898" s="156"/>
      <c r="DBS898" s="156"/>
      <c r="DBT898" s="156"/>
      <c r="DBU898" s="156"/>
      <c r="DBV898" s="156"/>
      <c r="DBW898" s="156"/>
      <c r="DBX898" s="156"/>
      <c r="DBY898" s="156"/>
      <c r="DBZ898" s="156"/>
      <c r="DCA898" s="156"/>
      <c r="DCB898" s="156"/>
      <c r="DCC898" s="156"/>
      <c r="DCD898" s="156"/>
      <c r="DCE898" s="156"/>
      <c r="DCF898" s="156"/>
      <c r="DCG898" s="156"/>
      <c r="DCH898" s="156"/>
      <c r="DCI898" s="156"/>
      <c r="DCJ898" s="156"/>
      <c r="DCK898" s="156"/>
      <c r="DCL898" s="156"/>
      <c r="DCM898" s="156"/>
      <c r="DCN898" s="156"/>
      <c r="DCO898" s="156"/>
      <c r="DCP898" s="156"/>
      <c r="DCQ898" s="156"/>
      <c r="DCR898" s="156"/>
      <c r="DCS898" s="156"/>
      <c r="DCT898" s="156"/>
      <c r="DCU898" s="156"/>
      <c r="DCV898" s="156"/>
      <c r="DCW898" s="156"/>
      <c r="DCX898" s="156"/>
      <c r="DCY898" s="156"/>
      <c r="DCZ898" s="156"/>
      <c r="DDA898" s="156"/>
      <c r="DDB898" s="156"/>
      <c r="DDC898" s="156"/>
      <c r="DDD898" s="156"/>
      <c r="DDE898" s="156"/>
      <c r="DDF898" s="156"/>
      <c r="DDG898" s="156"/>
      <c r="DDH898" s="156"/>
      <c r="DDI898" s="156"/>
      <c r="DDJ898" s="156"/>
      <c r="DDK898" s="156"/>
      <c r="DDL898" s="156"/>
      <c r="DDM898" s="156"/>
      <c r="DDN898" s="156"/>
      <c r="DDO898" s="156"/>
      <c r="DDP898" s="156"/>
      <c r="DDQ898" s="156"/>
      <c r="DDR898" s="156"/>
      <c r="DDS898" s="156"/>
      <c r="DDT898" s="156"/>
      <c r="DDU898" s="156"/>
      <c r="DDV898" s="156"/>
      <c r="DDW898" s="156"/>
      <c r="DDX898" s="156"/>
      <c r="DDY898" s="156"/>
      <c r="DDZ898" s="156"/>
      <c r="DEA898" s="156"/>
      <c r="DEB898" s="156"/>
      <c r="DEC898" s="156"/>
      <c r="DED898" s="156"/>
      <c r="DEE898" s="156"/>
      <c r="DEF898" s="156"/>
      <c r="DEG898" s="156"/>
      <c r="DEH898" s="156"/>
      <c r="DEI898" s="156"/>
      <c r="DEJ898" s="156"/>
      <c r="DEK898" s="156"/>
      <c r="DEL898" s="156"/>
      <c r="DEM898" s="156"/>
      <c r="DEN898" s="156"/>
      <c r="DEO898" s="156"/>
      <c r="DEP898" s="156"/>
      <c r="DEQ898" s="156"/>
      <c r="DER898" s="156"/>
      <c r="DES898" s="156"/>
      <c r="DET898" s="156"/>
      <c r="DEU898" s="156"/>
      <c r="DEV898" s="156"/>
      <c r="DEW898" s="156"/>
      <c r="DEX898" s="156"/>
      <c r="DEY898" s="156"/>
      <c r="DEZ898" s="156"/>
      <c r="DFA898" s="156"/>
      <c r="DFB898" s="156"/>
      <c r="DFC898" s="156"/>
      <c r="DFD898" s="156"/>
      <c r="DFE898" s="156"/>
      <c r="DFF898" s="156"/>
      <c r="DFG898" s="156"/>
      <c r="DFH898" s="156"/>
      <c r="DFI898" s="156"/>
      <c r="DFJ898" s="156"/>
      <c r="DFK898" s="156"/>
      <c r="DFL898" s="156"/>
      <c r="DFM898" s="156"/>
      <c r="DFN898" s="156"/>
      <c r="DFO898" s="156"/>
      <c r="DFP898" s="156"/>
      <c r="DFQ898" s="156"/>
      <c r="DFR898" s="156"/>
      <c r="DFS898" s="156"/>
      <c r="DFT898" s="156"/>
      <c r="DFU898" s="156"/>
      <c r="DFV898" s="156"/>
      <c r="DFW898" s="156"/>
      <c r="DFX898" s="156"/>
      <c r="DFY898" s="156"/>
      <c r="DFZ898" s="156"/>
      <c r="DGA898" s="156"/>
      <c r="DGB898" s="156"/>
      <c r="DGC898" s="156"/>
      <c r="DGD898" s="156"/>
      <c r="DGE898" s="156"/>
      <c r="DGF898" s="156"/>
      <c r="DGG898" s="156"/>
      <c r="DGH898" s="156"/>
      <c r="DGI898" s="156"/>
      <c r="DGJ898" s="156"/>
      <c r="DGK898" s="156"/>
      <c r="DGL898" s="156"/>
      <c r="DGM898" s="156"/>
      <c r="DGN898" s="156"/>
      <c r="DGO898" s="156"/>
      <c r="DGP898" s="156"/>
      <c r="DGQ898" s="156"/>
      <c r="DGR898" s="156"/>
      <c r="DGS898" s="156"/>
      <c r="DGT898" s="156"/>
      <c r="DGU898" s="156"/>
      <c r="DGV898" s="156"/>
      <c r="DGW898" s="156"/>
      <c r="DGX898" s="156"/>
      <c r="DGY898" s="156"/>
      <c r="DGZ898" s="156"/>
      <c r="DHA898" s="156"/>
      <c r="DHB898" s="156"/>
      <c r="DHC898" s="156"/>
      <c r="DHD898" s="156"/>
      <c r="DHE898" s="156"/>
      <c r="DHF898" s="156"/>
      <c r="DHG898" s="156"/>
      <c r="DHH898" s="156"/>
      <c r="DHI898" s="156"/>
      <c r="DHJ898" s="156"/>
      <c r="DHK898" s="156"/>
      <c r="DHL898" s="156"/>
      <c r="DHM898" s="156"/>
      <c r="DHN898" s="156"/>
      <c r="DHO898" s="156"/>
      <c r="DHP898" s="156"/>
      <c r="DHQ898" s="156"/>
      <c r="DHR898" s="156"/>
      <c r="DHS898" s="156"/>
      <c r="DHT898" s="156"/>
      <c r="DHU898" s="156"/>
      <c r="DHV898" s="156"/>
      <c r="DHW898" s="156"/>
      <c r="DHX898" s="156"/>
      <c r="DHY898" s="156"/>
      <c r="DHZ898" s="156"/>
      <c r="DIA898" s="156"/>
      <c r="DIB898" s="156"/>
      <c r="DIC898" s="156"/>
      <c r="DID898" s="156"/>
      <c r="DIE898" s="156"/>
      <c r="DIF898" s="156"/>
      <c r="DIG898" s="156"/>
      <c r="DIH898" s="156"/>
      <c r="DII898" s="156"/>
      <c r="DIJ898" s="156"/>
      <c r="DIK898" s="156"/>
      <c r="DIL898" s="156"/>
      <c r="DIM898" s="156"/>
      <c r="DIN898" s="156"/>
      <c r="DIO898" s="156"/>
      <c r="DIP898" s="156"/>
      <c r="DIQ898" s="156"/>
      <c r="DIR898" s="156"/>
      <c r="DIS898" s="156"/>
      <c r="DIT898" s="156"/>
      <c r="DIU898" s="156"/>
      <c r="DIV898" s="156"/>
      <c r="DIW898" s="156"/>
      <c r="DIX898" s="156"/>
      <c r="DIY898" s="156"/>
      <c r="DIZ898" s="156"/>
      <c r="DJA898" s="156"/>
      <c r="DJB898" s="156"/>
      <c r="DJC898" s="156"/>
      <c r="DJD898" s="156"/>
      <c r="DJE898" s="156"/>
      <c r="DJF898" s="156"/>
      <c r="DJG898" s="156"/>
      <c r="DJH898" s="156"/>
      <c r="DJI898" s="156"/>
      <c r="DJJ898" s="156"/>
      <c r="DJK898" s="156"/>
      <c r="DJL898" s="156"/>
      <c r="DJM898" s="156"/>
      <c r="DJN898" s="156"/>
      <c r="DJO898" s="156"/>
      <c r="DJP898" s="156"/>
      <c r="DJQ898" s="156"/>
      <c r="DJR898" s="156"/>
      <c r="DJS898" s="156"/>
      <c r="DJT898" s="156"/>
      <c r="DJU898" s="156"/>
      <c r="DJV898" s="156"/>
      <c r="DJW898" s="156"/>
      <c r="DJX898" s="156"/>
      <c r="DJY898" s="156"/>
      <c r="DJZ898" s="156"/>
      <c r="DKA898" s="156"/>
      <c r="DKB898" s="156"/>
      <c r="DKC898" s="156"/>
      <c r="DKD898" s="156"/>
      <c r="DKE898" s="156"/>
      <c r="DKF898" s="156"/>
      <c r="DKG898" s="156"/>
      <c r="DKH898" s="156"/>
      <c r="DKI898" s="156"/>
      <c r="DKJ898" s="156"/>
      <c r="DKK898" s="156"/>
      <c r="DKL898" s="156"/>
      <c r="DKM898" s="156"/>
      <c r="DKN898" s="156"/>
      <c r="DKO898" s="156"/>
      <c r="DKP898" s="156"/>
      <c r="DKQ898" s="156"/>
      <c r="DKR898" s="156"/>
      <c r="DKS898" s="156"/>
      <c r="DKT898" s="156"/>
      <c r="DKU898" s="156"/>
      <c r="DKV898" s="156"/>
      <c r="DKW898" s="156"/>
      <c r="DKX898" s="156"/>
      <c r="DKY898" s="156"/>
      <c r="DKZ898" s="156"/>
      <c r="DLA898" s="156"/>
      <c r="DLB898" s="156"/>
      <c r="DLC898" s="156"/>
      <c r="DLD898" s="156"/>
      <c r="DLE898" s="156"/>
      <c r="DLF898" s="156"/>
      <c r="DLG898" s="156"/>
      <c r="DLH898" s="156"/>
      <c r="DLI898" s="156"/>
      <c r="DLJ898" s="156"/>
      <c r="DLK898" s="156"/>
      <c r="DLL898" s="156"/>
      <c r="DLM898" s="156"/>
      <c r="DLN898" s="156"/>
      <c r="DLO898" s="156"/>
      <c r="DLP898" s="156"/>
      <c r="DLQ898" s="156"/>
      <c r="DLR898" s="156"/>
      <c r="DLS898" s="156"/>
      <c r="DLT898" s="156"/>
      <c r="DLU898" s="156"/>
      <c r="DLV898" s="156"/>
      <c r="DLW898" s="156"/>
      <c r="DLX898" s="156"/>
      <c r="DLY898" s="156"/>
      <c r="DLZ898" s="156"/>
      <c r="DMA898" s="156"/>
      <c r="DMB898" s="156"/>
      <c r="DMC898" s="156"/>
      <c r="DMD898" s="156"/>
      <c r="DME898" s="156"/>
      <c r="DMF898" s="156"/>
      <c r="DMG898" s="156"/>
      <c r="DMH898" s="156"/>
      <c r="DMI898" s="156"/>
      <c r="DMJ898" s="156"/>
      <c r="DMK898" s="156"/>
      <c r="DML898" s="156"/>
      <c r="DMM898" s="156"/>
      <c r="DMN898" s="156"/>
      <c r="DMO898" s="156"/>
      <c r="DMP898" s="156"/>
      <c r="DMQ898" s="156"/>
      <c r="DMR898" s="156"/>
      <c r="DMS898" s="156"/>
      <c r="DMT898" s="156"/>
      <c r="DMU898" s="156"/>
      <c r="DMV898" s="156"/>
      <c r="DMW898" s="156"/>
      <c r="DMX898" s="156"/>
      <c r="DMY898" s="156"/>
      <c r="DMZ898" s="156"/>
      <c r="DNA898" s="156"/>
      <c r="DNB898" s="156"/>
      <c r="DNC898" s="156"/>
      <c r="DND898" s="156"/>
      <c r="DNE898" s="156"/>
      <c r="DNF898" s="156"/>
      <c r="DNG898" s="156"/>
      <c r="DNH898" s="156"/>
      <c r="DNI898" s="156"/>
      <c r="DNJ898" s="156"/>
      <c r="DNK898" s="156"/>
      <c r="DNL898" s="156"/>
      <c r="DNM898" s="156"/>
      <c r="DNN898" s="156"/>
      <c r="DNO898" s="156"/>
      <c r="DNP898" s="156"/>
      <c r="DNQ898" s="156"/>
      <c r="DNR898" s="156"/>
      <c r="DNS898" s="156"/>
      <c r="DNT898" s="156"/>
      <c r="DNU898" s="156"/>
      <c r="DNV898" s="156"/>
      <c r="DNW898" s="156"/>
      <c r="DNX898" s="156"/>
      <c r="DNY898" s="156"/>
      <c r="DNZ898" s="156"/>
      <c r="DOA898" s="156"/>
      <c r="DOB898" s="156"/>
      <c r="DOC898" s="156"/>
      <c r="DOD898" s="156"/>
      <c r="DOE898" s="156"/>
      <c r="DOF898" s="156"/>
      <c r="DOG898" s="156"/>
      <c r="DOH898" s="156"/>
      <c r="DOI898" s="156"/>
      <c r="DOJ898" s="156"/>
      <c r="DOK898" s="156"/>
      <c r="DOL898" s="156"/>
      <c r="DOM898" s="156"/>
      <c r="DON898" s="156"/>
      <c r="DOO898" s="156"/>
      <c r="DOP898" s="156"/>
      <c r="DOQ898" s="156"/>
      <c r="DOR898" s="156"/>
      <c r="DOS898" s="156"/>
      <c r="DOT898" s="156"/>
      <c r="DOU898" s="156"/>
      <c r="DOV898" s="156"/>
      <c r="DOW898" s="156"/>
      <c r="DOX898" s="156"/>
      <c r="DOY898" s="156"/>
      <c r="DOZ898" s="156"/>
      <c r="DPA898" s="156"/>
      <c r="DPB898" s="156"/>
      <c r="DPC898" s="156"/>
      <c r="DPD898" s="156"/>
      <c r="DPE898" s="156"/>
      <c r="DPF898" s="156"/>
      <c r="DPG898" s="156"/>
      <c r="DPH898" s="156"/>
      <c r="DPI898" s="156"/>
      <c r="DPJ898" s="156"/>
      <c r="DPK898" s="156"/>
      <c r="DPL898" s="156"/>
      <c r="DPM898" s="156"/>
      <c r="DPN898" s="156"/>
      <c r="DPO898" s="156"/>
      <c r="DPP898" s="156"/>
      <c r="DPQ898" s="156"/>
      <c r="DPR898" s="156"/>
      <c r="DPS898" s="156"/>
      <c r="DPT898" s="156"/>
      <c r="DPU898" s="156"/>
      <c r="DPV898" s="156"/>
      <c r="DPW898" s="156"/>
      <c r="DPX898" s="156"/>
      <c r="DPY898" s="156"/>
      <c r="DPZ898" s="156"/>
      <c r="DQA898" s="156"/>
      <c r="DQB898" s="156"/>
      <c r="DQC898" s="156"/>
      <c r="DQD898" s="156"/>
      <c r="DQE898" s="156"/>
      <c r="DQF898" s="156"/>
      <c r="DQG898" s="156"/>
      <c r="DQH898" s="156"/>
      <c r="DQI898" s="156"/>
      <c r="DQJ898" s="156"/>
      <c r="DQK898" s="156"/>
      <c r="DQL898" s="156"/>
      <c r="DQM898" s="156"/>
      <c r="DQN898" s="156"/>
      <c r="DQO898" s="156"/>
      <c r="DQP898" s="156"/>
      <c r="DQQ898" s="156"/>
      <c r="DQR898" s="156"/>
      <c r="DQS898" s="156"/>
      <c r="DQT898" s="156"/>
      <c r="DQU898" s="156"/>
      <c r="DQV898" s="156"/>
      <c r="DQW898" s="156"/>
      <c r="DQX898" s="156"/>
      <c r="DQY898" s="156"/>
      <c r="DQZ898" s="156"/>
      <c r="DRA898" s="156"/>
      <c r="DRB898" s="156"/>
      <c r="DRC898" s="156"/>
      <c r="DRD898" s="156"/>
      <c r="DRE898" s="156"/>
      <c r="DRF898" s="156"/>
      <c r="DRG898" s="156"/>
      <c r="DRH898" s="156"/>
      <c r="DRI898" s="156"/>
      <c r="DRJ898" s="156"/>
      <c r="DRK898" s="156"/>
      <c r="DRL898" s="156"/>
      <c r="DRM898" s="156"/>
      <c r="DRN898" s="156"/>
      <c r="DRO898" s="156"/>
      <c r="DRP898" s="156"/>
      <c r="DRQ898" s="156"/>
      <c r="DRR898" s="156"/>
      <c r="DRS898" s="156"/>
      <c r="DRT898" s="156"/>
      <c r="DRU898" s="156"/>
      <c r="DRV898" s="156"/>
      <c r="DRW898" s="156"/>
      <c r="DRX898" s="156"/>
      <c r="DRY898" s="156"/>
      <c r="DRZ898" s="156"/>
      <c r="DSA898" s="156"/>
      <c r="DSB898" s="156"/>
      <c r="DSC898" s="156"/>
      <c r="DSD898" s="156"/>
      <c r="DSE898" s="156"/>
      <c r="DSF898" s="156"/>
      <c r="DSG898" s="156"/>
      <c r="DSH898" s="156"/>
      <c r="DSI898" s="156"/>
      <c r="DSJ898" s="156"/>
      <c r="DSK898" s="156"/>
      <c r="DSL898" s="156"/>
      <c r="DSM898" s="156"/>
      <c r="DSN898" s="156"/>
      <c r="DSO898" s="156"/>
      <c r="DSP898" s="156"/>
      <c r="DSQ898" s="156"/>
      <c r="DSR898" s="156"/>
      <c r="DSS898" s="156"/>
      <c r="DST898" s="156"/>
      <c r="DSU898" s="156"/>
      <c r="DSV898" s="156"/>
      <c r="DSW898" s="156"/>
      <c r="DSX898" s="156"/>
      <c r="DSY898" s="156"/>
      <c r="DSZ898" s="156"/>
      <c r="DTA898" s="156"/>
      <c r="DTB898" s="156"/>
      <c r="DTC898" s="156"/>
      <c r="DTD898" s="156"/>
      <c r="DTE898" s="156"/>
      <c r="DTF898" s="156"/>
      <c r="DTG898" s="156"/>
      <c r="DTH898" s="156"/>
      <c r="DTI898" s="156"/>
      <c r="DTJ898" s="156"/>
      <c r="DTK898" s="156"/>
      <c r="DTL898" s="156"/>
      <c r="DTM898" s="156"/>
      <c r="DTN898" s="156"/>
      <c r="DTO898" s="156"/>
      <c r="DTP898" s="156"/>
      <c r="DTQ898" s="156"/>
      <c r="DTR898" s="156"/>
      <c r="DTS898" s="156"/>
      <c r="DTT898" s="156"/>
      <c r="DTU898" s="156"/>
      <c r="DTV898" s="156"/>
      <c r="DTW898" s="156"/>
      <c r="DTX898" s="156"/>
      <c r="DTY898" s="156"/>
      <c r="DTZ898" s="156"/>
      <c r="DUA898" s="156"/>
      <c r="DUB898" s="156"/>
      <c r="DUC898" s="156"/>
      <c r="DUD898" s="156"/>
      <c r="DUE898" s="156"/>
      <c r="DUF898" s="156"/>
      <c r="DUG898" s="156"/>
      <c r="DUH898" s="156"/>
      <c r="DUI898" s="156"/>
      <c r="DUJ898" s="156"/>
      <c r="DUK898" s="156"/>
      <c r="DUL898" s="156"/>
      <c r="DUM898" s="156"/>
      <c r="DUN898" s="156"/>
      <c r="DUO898" s="156"/>
      <c r="DUP898" s="156"/>
      <c r="DUQ898" s="156"/>
      <c r="DUR898" s="156"/>
      <c r="DUS898" s="156"/>
      <c r="DUT898" s="156"/>
      <c r="DUU898" s="156"/>
      <c r="DUV898" s="156"/>
      <c r="DUW898" s="156"/>
      <c r="DUX898" s="156"/>
      <c r="DUY898" s="156"/>
      <c r="DUZ898" s="156"/>
      <c r="DVA898" s="156"/>
      <c r="DVB898" s="156"/>
      <c r="DVC898" s="156"/>
      <c r="DVD898" s="156"/>
      <c r="DVE898" s="156"/>
      <c r="DVF898" s="156"/>
      <c r="DVG898" s="156"/>
      <c r="DVH898" s="156"/>
      <c r="DVI898" s="156"/>
      <c r="DVJ898" s="156"/>
      <c r="DVK898" s="156"/>
      <c r="DVL898" s="156"/>
      <c r="DVM898" s="156"/>
      <c r="DVN898" s="156"/>
      <c r="DVO898" s="156"/>
      <c r="DVP898" s="156"/>
      <c r="DVQ898" s="156"/>
      <c r="DVR898" s="156"/>
      <c r="DVS898" s="156"/>
      <c r="DVT898" s="156"/>
      <c r="DVU898" s="156"/>
      <c r="DVV898" s="156"/>
      <c r="DVW898" s="156"/>
      <c r="DVX898" s="156"/>
      <c r="DVY898" s="156"/>
      <c r="DVZ898" s="156"/>
      <c r="DWA898" s="156"/>
      <c r="DWB898" s="156"/>
      <c r="DWC898" s="156"/>
      <c r="DWD898" s="156"/>
      <c r="DWE898" s="156"/>
      <c r="DWF898" s="156"/>
      <c r="DWG898" s="156"/>
      <c r="DWH898" s="156"/>
      <c r="DWI898" s="156"/>
      <c r="DWJ898" s="156"/>
      <c r="DWK898" s="156"/>
      <c r="DWL898" s="156"/>
      <c r="DWM898" s="156"/>
      <c r="DWN898" s="156"/>
      <c r="DWO898" s="156"/>
      <c r="DWP898" s="156"/>
      <c r="DWQ898" s="156"/>
      <c r="DWR898" s="156"/>
      <c r="DWS898" s="156"/>
      <c r="DWT898" s="156"/>
      <c r="DWU898" s="156"/>
      <c r="DWV898" s="156"/>
      <c r="DWW898" s="156"/>
      <c r="DWX898" s="156"/>
      <c r="DWY898" s="156"/>
      <c r="DWZ898" s="156"/>
      <c r="DXA898" s="156"/>
      <c r="DXB898" s="156"/>
      <c r="DXC898" s="156"/>
      <c r="DXD898" s="156"/>
      <c r="DXE898" s="156"/>
      <c r="DXF898" s="156"/>
      <c r="DXG898" s="156"/>
      <c r="DXH898" s="156"/>
      <c r="DXI898" s="156"/>
      <c r="DXJ898" s="156"/>
      <c r="DXK898" s="156"/>
      <c r="DXL898" s="156"/>
      <c r="DXM898" s="156"/>
      <c r="DXN898" s="156"/>
      <c r="DXO898" s="156"/>
      <c r="DXP898" s="156"/>
      <c r="DXQ898" s="156"/>
      <c r="DXR898" s="156"/>
      <c r="DXS898" s="156"/>
      <c r="DXT898" s="156"/>
      <c r="DXU898" s="156"/>
      <c r="DXV898" s="156"/>
      <c r="DXW898" s="156"/>
      <c r="DXX898" s="156"/>
      <c r="DXY898" s="156"/>
      <c r="DXZ898" s="156"/>
      <c r="DYA898" s="156"/>
      <c r="DYB898" s="156"/>
      <c r="DYC898" s="156"/>
      <c r="DYD898" s="156"/>
      <c r="DYE898" s="156"/>
      <c r="DYF898" s="156"/>
      <c r="DYG898" s="156"/>
      <c r="DYH898" s="156"/>
      <c r="DYI898" s="156"/>
      <c r="DYJ898" s="156"/>
      <c r="DYK898" s="156"/>
      <c r="DYL898" s="156"/>
      <c r="DYM898" s="156"/>
      <c r="DYN898" s="156"/>
      <c r="DYO898" s="156"/>
      <c r="DYP898" s="156"/>
      <c r="DYQ898" s="156"/>
      <c r="DYR898" s="156"/>
      <c r="DYS898" s="156"/>
      <c r="DYT898" s="156"/>
      <c r="DYU898" s="156"/>
      <c r="DYV898" s="156"/>
      <c r="DYW898" s="156"/>
      <c r="DYX898" s="156"/>
      <c r="DYY898" s="156"/>
      <c r="DYZ898" s="156"/>
      <c r="DZA898" s="156"/>
      <c r="DZB898" s="156"/>
      <c r="DZC898" s="156"/>
      <c r="DZD898" s="156"/>
      <c r="DZE898" s="156"/>
      <c r="DZF898" s="156"/>
      <c r="DZG898" s="156"/>
      <c r="DZH898" s="156"/>
      <c r="DZI898" s="156"/>
      <c r="DZJ898" s="156"/>
      <c r="DZK898" s="156"/>
      <c r="DZL898" s="156"/>
      <c r="DZM898" s="156"/>
      <c r="DZN898" s="156"/>
      <c r="DZO898" s="156"/>
      <c r="DZP898" s="156"/>
      <c r="DZQ898" s="156"/>
      <c r="DZR898" s="156"/>
      <c r="DZS898" s="156"/>
      <c r="DZT898" s="156"/>
      <c r="DZU898" s="156"/>
      <c r="DZV898" s="156"/>
      <c r="DZW898" s="156"/>
      <c r="DZX898" s="156"/>
      <c r="DZY898" s="156"/>
      <c r="DZZ898" s="156"/>
      <c r="EAA898" s="156"/>
      <c r="EAB898" s="156"/>
      <c r="EAC898" s="156"/>
      <c r="EAD898" s="156"/>
      <c r="EAE898" s="156"/>
      <c r="EAF898" s="156"/>
      <c r="EAG898" s="156"/>
      <c r="EAH898" s="156"/>
      <c r="EAI898" s="156"/>
      <c r="EAJ898" s="156"/>
      <c r="EAK898" s="156"/>
      <c r="EAL898" s="156"/>
      <c r="EAM898" s="156"/>
      <c r="EAN898" s="156"/>
      <c r="EAO898" s="156"/>
      <c r="EAP898" s="156"/>
      <c r="EAQ898" s="156"/>
      <c r="EAR898" s="156"/>
      <c r="EAS898" s="156"/>
      <c r="EAT898" s="156"/>
      <c r="EAU898" s="156"/>
      <c r="EAV898" s="156"/>
      <c r="EAW898" s="156"/>
      <c r="EAX898" s="156"/>
      <c r="EAY898" s="156"/>
      <c r="EAZ898" s="156"/>
      <c r="EBA898" s="156"/>
      <c r="EBB898" s="156"/>
      <c r="EBC898" s="156"/>
      <c r="EBD898" s="156"/>
      <c r="EBE898" s="156"/>
      <c r="EBF898" s="156"/>
      <c r="EBG898" s="156"/>
      <c r="EBH898" s="156"/>
      <c r="EBI898" s="156"/>
      <c r="EBJ898" s="156"/>
      <c r="EBK898" s="156"/>
      <c r="EBL898" s="156"/>
      <c r="EBM898" s="156"/>
      <c r="EBN898" s="156"/>
      <c r="EBO898" s="156"/>
      <c r="EBP898" s="156"/>
      <c r="EBQ898" s="156"/>
      <c r="EBR898" s="156"/>
      <c r="EBS898" s="156"/>
      <c r="EBT898" s="156"/>
      <c r="EBU898" s="156"/>
      <c r="EBV898" s="156"/>
      <c r="EBW898" s="156"/>
      <c r="EBX898" s="156"/>
      <c r="EBY898" s="156"/>
      <c r="EBZ898" s="156"/>
      <c r="ECA898" s="156"/>
      <c r="ECB898" s="156"/>
      <c r="ECC898" s="156"/>
      <c r="ECD898" s="156"/>
      <c r="ECE898" s="156"/>
      <c r="ECF898" s="156"/>
      <c r="ECG898" s="156"/>
      <c r="ECH898" s="156"/>
      <c r="ECI898" s="156"/>
      <c r="ECJ898" s="156"/>
      <c r="ECK898" s="156"/>
      <c r="ECL898" s="156"/>
      <c r="ECM898" s="156"/>
      <c r="ECN898" s="156"/>
      <c r="ECO898" s="156"/>
      <c r="ECP898" s="156"/>
      <c r="ECQ898" s="156"/>
      <c r="ECR898" s="156"/>
      <c r="ECS898" s="156"/>
      <c r="ECT898" s="156"/>
      <c r="ECU898" s="156"/>
      <c r="ECV898" s="156"/>
      <c r="ECW898" s="156"/>
      <c r="ECX898" s="156"/>
      <c r="ECY898" s="156"/>
      <c r="ECZ898" s="156"/>
      <c r="EDA898" s="156"/>
      <c r="EDB898" s="156"/>
      <c r="EDC898" s="156"/>
      <c r="EDD898" s="156"/>
      <c r="EDE898" s="156"/>
      <c r="EDF898" s="156"/>
      <c r="EDG898" s="156"/>
      <c r="EDH898" s="156"/>
      <c r="EDI898" s="156"/>
      <c r="EDJ898" s="156"/>
      <c r="EDK898" s="156"/>
      <c r="EDL898" s="156"/>
      <c r="EDM898" s="156"/>
      <c r="EDN898" s="156"/>
      <c r="EDO898" s="156"/>
      <c r="EDP898" s="156"/>
      <c r="EDQ898" s="156"/>
      <c r="EDR898" s="156"/>
      <c r="EDS898" s="156"/>
      <c r="EDT898" s="156"/>
      <c r="EDU898" s="156"/>
      <c r="EDV898" s="156"/>
      <c r="EDW898" s="156"/>
      <c r="EDX898" s="156"/>
      <c r="EDY898" s="156"/>
      <c r="EDZ898" s="156"/>
      <c r="EEA898" s="156"/>
      <c r="EEB898" s="156"/>
      <c r="EEC898" s="156"/>
      <c r="EED898" s="156"/>
      <c r="EEE898" s="156"/>
      <c r="EEF898" s="156"/>
      <c r="EEG898" s="156"/>
      <c r="EEH898" s="156"/>
      <c r="EEI898" s="156"/>
      <c r="EEJ898" s="156"/>
      <c r="EEK898" s="156"/>
      <c r="EEL898" s="156"/>
      <c r="EEM898" s="156"/>
      <c r="EEN898" s="156"/>
      <c r="EEO898" s="156"/>
      <c r="EEP898" s="156"/>
      <c r="EEQ898" s="156"/>
      <c r="EER898" s="156"/>
      <c r="EES898" s="156"/>
      <c r="EET898" s="156"/>
      <c r="EEU898" s="156"/>
      <c r="EEV898" s="156"/>
      <c r="EEW898" s="156"/>
      <c r="EEX898" s="156"/>
      <c r="EEY898" s="156"/>
      <c r="EEZ898" s="156"/>
      <c r="EFA898" s="156"/>
      <c r="EFB898" s="156"/>
      <c r="EFC898" s="156"/>
      <c r="EFD898" s="156"/>
      <c r="EFE898" s="156"/>
      <c r="EFF898" s="156"/>
      <c r="EFG898" s="156"/>
      <c r="EFH898" s="156"/>
      <c r="EFI898" s="156"/>
      <c r="EFJ898" s="156"/>
      <c r="EFK898" s="156"/>
      <c r="EFL898" s="156"/>
      <c r="EFM898" s="156"/>
      <c r="EFN898" s="156"/>
      <c r="EFO898" s="156"/>
      <c r="EFP898" s="156"/>
      <c r="EFQ898" s="156"/>
      <c r="EFR898" s="156"/>
      <c r="EFS898" s="156"/>
      <c r="EFT898" s="156"/>
      <c r="EFU898" s="156"/>
      <c r="EFV898" s="156"/>
      <c r="EFW898" s="156"/>
      <c r="EFX898" s="156"/>
      <c r="EFY898" s="156"/>
      <c r="EFZ898" s="156"/>
      <c r="EGA898" s="156"/>
      <c r="EGB898" s="156"/>
      <c r="EGC898" s="156"/>
      <c r="EGD898" s="156"/>
      <c r="EGE898" s="156"/>
      <c r="EGF898" s="156"/>
      <c r="EGG898" s="156"/>
      <c r="EGH898" s="156"/>
      <c r="EGI898" s="156"/>
      <c r="EGJ898" s="156"/>
      <c r="EGK898" s="156"/>
      <c r="EGL898" s="156"/>
      <c r="EGM898" s="156"/>
      <c r="EGN898" s="156"/>
      <c r="EGO898" s="156"/>
      <c r="EGP898" s="156"/>
      <c r="EGQ898" s="156"/>
      <c r="EGR898" s="156"/>
      <c r="EGS898" s="156"/>
      <c r="EGT898" s="156"/>
      <c r="EGU898" s="156"/>
      <c r="EGV898" s="156"/>
      <c r="EGW898" s="156"/>
      <c r="EGX898" s="156"/>
      <c r="EGY898" s="156"/>
      <c r="EGZ898" s="156"/>
      <c r="EHA898" s="156"/>
      <c r="EHB898" s="156"/>
      <c r="EHC898" s="156"/>
      <c r="EHD898" s="156"/>
      <c r="EHE898" s="156"/>
      <c r="EHF898" s="156"/>
      <c r="EHG898" s="156"/>
      <c r="EHH898" s="156"/>
      <c r="EHI898" s="156"/>
      <c r="EHJ898" s="156"/>
      <c r="EHK898" s="156"/>
      <c r="EHL898" s="156"/>
      <c r="EHM898" s="156"/>
      <c r="EHN898" s="156"/>
      <c r="EHO898" s="156"/>
      <c r="EHP898" s="156"/>
      <c r="EHQ898" s="156"/>
      <c r="EHR898" s="156"/>
      <c r="EHS898" s="156"/>
      <c r="EHT898" s="156"/>
      <c r="EHU898" s="156"/>
      <c r="EHV898" s="156"/>
      <c r="EHW898" s="156"/>
      <c r="EHX898" s="156"/>
      <c r="EHY898" s="156"/>
      <c r="EHZ898" s="156"/>
      <c r="EIA898" s="156"/>
      <c r="EIB898" s="156"/>
      <c r="EIC898" s="156"/>
      <c r="EID898" s="156"/>
      <c r="EIE898" s="156"/>
      <c r="EIF898" s="156"/>
      <c r="EIG898" s="156"/>
      <c r="EIH898" s="156"/>
      <c r="EII898" s="156"/>
      <c r="EIJ898" s="156"/>
      <c r="EIK898" s="156"/>
      <c r="EIL898" s="156"/>
      <c r="EIM898" s="156"/>
      <c r="EIN898" s="156"/>
      <c r="EIO898" s="156"/>
      <c r="EIP898" s="156"/>
      <c r="EIQ898" s="156"/>
      <c r="EIR898" s="156"/>
      <c r="EIS898" s="156"/>
      <c r="EIT898" s="156"/>
      <c r="EIU898" s="156"/>
      <c r="EIV898" s="156"/>
      <c r="EIW898" s="156"/>
      <c r="EIX898" s="156"/>
      <c r="EIY898" s="156"/>
      <c r="EIZ898" s="156"/>
      <c r="EJA898" s="156"/>
      <c r="EJB898" s="156"/>
      <c r="EJC898" s="156"/>
      <c r="EJD898" s="156"/>
      <c r="EJE898" s="156"/>
      <c r="EJF898" s="156"/>
      <c r="EJG898" s="156"/>
      <c r="EJH898" s="156"/>
      <c r="EJI898" s="156"/>
      <c r="EJJ898" s="156"/>
      <c r="EJK898" s="156"/>
      <c r="EJL898" s="156"/>
      <c r="EJM898" s="156"/>
      <c r="EJN898" s="156"/>
      <c r="EJO898" s="156"/>
      <c r="EJP898" s="156"/>
      <c r="EJQ898" s="156"/>
      <c r="EJR898" s="156"/>
      <c r="EJS898" s="156"/>
      <c r="EJT898" s="156"/>
      <c r="EJU898" s="156"/>
      <c r="EJV898" s="156"/>
      <c r="EJW898" s="156"/>
      <c r="EJX898" s="156"/>
      <c r="EJY898" s="156"/>
      <c r="EJZ898" s="156"/>
      <c r="EKA898" s="156"/>
      <c r="EKB898" s="156"/>
      <c r="EKC898" s="156"/>
      <c r="EKD898" s="156"/>
      <c r="EKE898" s="156"/>
      <c r="EKF898" s="156"/>
      <c r="EKG898" s="156"/>
      <c r="EKH898" s="156"/>
      <c r="EKI898" s="156"/>
      <c r="EKJ898" s="156"/>
      <c r="EKK898" s="156"/>
      <c r="EKL898" s="156"/>
      <c r="EKM898" s="156"/>
      <c r="EKN898" s="156"/>
      <c r="EKO898" s="156"/>
      <c r="EKP898" s="156"/>
      <c r="EKQ898" s="156"/>
      <c r="EKR898" s="156"/>
      <c r="EKS898" s="156"/>
      <c r="EKT898" s="156"/>
      <c r="EKU898" s="156"/>
      <c r="EKV898" s="156"/>
      <c r="EKW898" s="156"/>
      <c r="EKX898" s="156"/>
      <c r="EKY898" s="156"/>
      <c r="EKZ898" s="156"/>
      <c r="ELA898" s="156"/>
      <c r="ELB898" s="156"/>
      <c r="ELC898" s="156"/>
      <c r="ELD898" s="156"/>
      <c r="ELE898" s="156"/>
      <c r="ELF898" s="156"/>
      <c r="ELG898" s="156"/>
      <c r="ELH898" s="156"/>
      <c r="ELI898" s="156"/>
      <c r="ELJ898" s="156"/>
      <c r="ELK898" s="156"/>
      <c r="ELL898" s="156"/>
      <c r="ELM898" s="156"/>
      <c r="ELN898" s="156"/>
      <c r="ELO898" s="156"/>
      <c r="ELP898" s="156"/>
      <c r="ELQ898" s="156"/>
      <c r="ELR898" s="156"/>
      <c r="ELS898" s="156"/>
      <c r="ELT898" s="156"/>
      <c r="ELU898" s="156"/>
      <c r="ELV898" s="156"/>
      <c r="ELW898" s="156"/>
      <c r="ELX898" s="156"/>
      <c r="ELY898" s="156"/>
      <c r="ELZ898" s="156"/>
      <c r="EMA898" s="156"/>
      <c r="EMB898" s="156"/>
      <c r="EMC898" s="156"/>
      <c r="EMD898" s="156"/>
      <c r="EME898" s="156"/>
      <c r="EMF898" s="156"/>
      <c r="EMG898" s="156"/>
      <c r="EMH898" s="156"/>
      <c r="EMI898" s="156"/>
      <c r="EMJ898" s="156"/>
      <c r="EMK898" s="156"/>
      <c r="EML898" s="156"/>
      <c r="EMM898" s="156"/>
      <c r="EMN898" s="156"/>
      <c r="EMO898" s="156"/>
      <c r="EMP898" s="156"/>
      <c r="EMQ898" s="156"/>
      <c r="EMR898" s="156"/>
      <c r="EMS898" s="156"/>
      <c r="EMT898" s="156"/>
      <c r="EMU898" s="156"/>
      <c r="EMV898" s="156"/>
      <c r="EMW898" s="156"/>
      <c r="EMX898" s="156"/>
      <c r="EMY898" s="156"/>
      <c r="EMZ898" s="156"/>
      <c r="ENA898" s="156"/>
      <c r="ENB898" s="156"/>
      <c r="ENC898" s="156"/>
      <c r="END898" s="156"/>
      <c r="ENE898" s="156"/>
      <c r="ENF898" s="156"/>
      <c r="ENG898" s="156"/>
      <c r="ENH898" s="156"/>
      <c r="ENI898" s="156"/>
      <c r="ENJ898" s="156"/>
      <c r="ENK898" s="156"/>
      <c r="ENL898" s="156"/>
      <c r="ENM898" s="156"/>
      <c r="ENN898" s="156"/>
      <c r="ENO898" s="156"/>
      <c r="ENP898" s="156"/>
      <c r="ENQ898" s="156"/>
      <c r="ENR898" s="156"/>
      <c r="ENS898" s="156"/>
      <c r="ENT898" s="156"/>
      <c r="ENU898" s="156"/>
      <c r="ENV898" s="156"/>
      <c r="ENW898" s="156"/>
      <c r="ENX898" s="156"/>
      <c r="ENY898" s="156"/>
      <c r="ENZ898" s="156"/>
      <c r="EOA898" s="156"/>
      <c r="EOB898" s="156"/>
      <c r="EOC898" s="156"/>
      <c r="EOD898" s="156"/>
      <c r="EOE898" s="156"/>
      <c r="EOF898" s="156"/>
      <c r="EOG898" s="156"/>
      <c r="EOH898" s="156"/>
      <c r="EOI898" s="156"/>
      <c r="EOJ898" s="156"/>
      <c r="EOK898" s="156"/>
      <c r="EOL898" s="156"/>
      <c r="EOM898" s="156"/>
      <c r="EON898" s="156"/>
      <c r="EOO898" s="156"/>
      <c r="EOP898" s="156"/>
      <c r="EOQ898" s="156"/>
      <c r="EOR898" s="156"/>
      <c r="EOS898" s="156"/>
      <c r="EOT898" s="156"/>
      <c r="EOU898" s="156"/>
      <c r="EOV898" s="156"/>
      <c r="EOW898" s="156"/>
      <c r="EOX898" s="156"/>
      <c r="EOY898" s="156"/>
      <c r="EOZ898" s="156"/>
      <c r="EPA898" s="156"/>
      <c r="EPB898" s="156"/>
      <c r="EPC898" s="156"/>
      <c r="EPD898" s="156"/>
      <c r="EPE898" s="156"/>
      <c r="EPF898" s="156"/>
      <c r="EPG898" s="156"/>
      <c r="EPH898" s="156"/>
      <c r="EPI898" s="156"/>
      <c r="EPJ898" s="156"/>
      <c r="EPK898" s="156"/>
      <c r="EPL898" s="156"/>
      <c r="EPM898" s="156"/>
      <c r="EPN898" s="156"/>
      <c r="EPO898" s="156"/>
      <c r="EPP898" s="156"/>
      <c r="EPQ898" s="156"/>
      <c r="EPR898" s="156"/>
      <c r="EPS898" s="156"/>
      <c r="EPT898" s="156"/>
      <c r="EPU898" s="156"/>
      <c r="EPV898" s="156"/>
      <c r="EPW898" s="156"/>
      <c r="EPX898" s="156"/>
      <c r="EPY898" s="156"/>
      <c r="EPZ898" s="156"/>
      <c r="EQA898" s="156"/>
      <c r="EQB898" s="156"/>
      <c r="EQC898" s="156"/>
      <c r="EQD898" s="156"/>
      <c r="EQE898" s="156"/>
      <c r="EQF898" s="156"/>
      <c r="EQG898" s="156"/>
      <c r="EQH898" s="156"/>
      <c r="EQI898" s="156"/>
      <c r="EQJ898" s="156"/>
      <c r="EQK898" s="156"/>
      <c r="EQL898" s="156"/>
      <c r="EQM898" s="156"/>
      <c r="EQN898" s="156"/>
      <c r="EQO898" s="156"/>
      <c r="EQP898" s="156"/>
      <c r="EQQ898" s="156"/>
      <c r="EQR898" s="156"/>
      <c r="EQS898" s="156"/>
      <c r="EQT898" s="156"/>
      <c r="EQU898" s="156"/>
      <c r="EQV898" s="156"/>
      <c r="EQW898" s="156"/>
      <c r="EQX898" s="156"/>
      <c r="EQY898" s="156"/>
      <c r="EQZ898" s="156"/>
      <c r="ERA898" s="156"/>
      <c r="ERB898" s="156"/>
      <c r="ERC898" s="156"/>
      <c r="ERD898" s="156"/>
      <c r="ERE898" s="156"/>
      <c r="ERF898" s="156"/>
      <c r="ERG898" s="156"/>
      <c r="ERH898" s="156"/>
      <c r="ERI898" s="156"/>
      <c r="ERJ898" s="156"/>
      <c r="ERK898" s="156"/>
      <c r="ERL898" s="156"/>
      <c r="ERM898" s="156"/>
      <c r="ERN898" s="156"/>
      <c r="ERO898" s="156"/>
      <c r="ERP898" s="156"/>
      <c r="ERQ898" s="156"/>
      <c r="ERR898" s="156"/>
      <c r="ERS898" s="156"/>
      <c r="ERT898" s="156"/>
      <c r="ERU898" s="156"/>
      <c r="ERV898" s="156"/>
      <c r="ERW898" s="156"/>
      <c r="ERX898" s="156"/>
      <c r="ERY898" s="156"/>
      <c r="ERZ898" s="156"/>
      <c r="ESA898" s="156"/>
      <c r="ESB898" s="156"/>
      <c r="ESC898" s="156"/>
      <c r="ESD898" s="156"/>
      <c r="ESE898" s="156"/>
      <c r="ESF898" s="156"/>
      <c r="ESG898" s="156"/>
      <c r="ESH898" s="156"/>
      <c r="ESI898" s="156"/>
      <c r="ESJ898" s="156"/>
      <c r="ESK898" s="156"/>
      <c r="ESL898" s="156"/>
      <c r="ESM898" s="156"/>
      <c r="ESN898" s="156"/>
      <c r="ESO898" s="156"/>
      <c r="ESP898" s="156"/>
      <c r="ESQ898" s="156"/>
      <c r="ESR898" s="156"/>
      <c r="ESS898" s="156"/>
      <c r="EST898" s="156"/>
      <c r="ESU898" s="156"/>
      <c r="ESV898" s="156"/>
      <c r="ESW898" s="156"/>
      <c r="ESX898" s="156"/>
      <c r="ESY898" s="156"/>
      <c r="ESZ898" s="156"/>
      <c r="ETA898" s="156"/>
      <c r="ETB898" s="156"/>
      <c r="ETC898" s="156"/>
      <c r="ETD898" s="156"/>
      <c r="ETE898" s="156"/>
      <c r="ETF898" s="156"/>
      <c r="ETG898" s="156"/>
      <c r="ETH898" s="156"/>
      <c r="ETI898" s="156"/>
      <c r="ETJ898" s="156"/>
      <c r="ETK898" s="156"/>
      <c r="ETL898" s="156"/>
      <c r="ETM898" s="156"/>
      <c r="ETN898" s="156"/>
      <c r="ETO898" s="156"/>
      <c r="ETP898" s="156"/>
      <c r="ETQ898" s="156"/>
      <c r="ETR898" s="156"/>
      <c r="ETS898" s="156"/>
      <c r="ETT898" s="156"/>
      <c r="ETU898" s="156"/>
      <c r="ETV898" s="156"/>
      <c r="ETW898" s="156"/>
      <c r="ETX898" s="156"/>
      <c r="ETY898" s="156"/>
      <c r="ETZ898" s="156"/>
      <c r="EUA898" s="156"/>
      <c r="EUB898" s="156"/>
      <c r="EUC898" s="156"/>
      <c r="EUD898" s="156"/>
      <c r="EUE898" s="156"/>
      <c r="EUF898" s="156"/>
      <c r="EUG898" s="156"/>
      <c r="EUH898" s="156"/>
      <c r="EUI898" s="156"/>
      <c r="EUJ898" s="156"/>
      <c r="EUK898" s="156"/>
      <c r="EUL898" s="156"/>
      <c r="EUM898" s="156"/>
      <c r="EUN898" s="156"/>
      <c r="EUO898" s="156"/>
      <c r="EUP898" s="156"/>
      <c r="EUQ898" s="156"/>
      <c r="EUR898" s="156"/>
      <c r="EUS898" s="156"/>
      <c r="EUT898" s="156"/>
      <c r="EUU898" s="156"/>
      <c r="EUV898" s="156"/>
      <c r="EUW898" s="156"/>
      <c r="EUX898" s="156"/>
      <c r="EUY898" s="156"/>
      <c r="EUZ898" s="156"/>
      <c r="EVA898" s="156"/>
      <c r="EVB898" s="156"/>
      <c r="EVC898" s="156"/>
      <c r="EVD898" s="156"/>
      <c r="EVE898" s="156"/>
      <c r="EVF898" s="156"/>
      <c r="EVG898" s="156"/>
      <c r="EVH898" s="156"/>
      <c r="EVI898" s="156"/>
      <c r="EVJ898" s="156"/>
      <c r="EVK898" s="156"/>
      <c r="EVL898" s="156"/>
      <c r="EVM898" s="156"/>
      <c r="EVN898" s="156"/>
      <c r="EVO898" s="156"/>
      <c r="EVP898" s="156"/>
      <c r="EVQ898" s="156"/>
      <c r="EVR898" s="156"/>
      <c r="EVS898" s="156"/>
      <c r="EVT898" s="156"/>
      <c r="EVU898" s="156"/>
      <c r="EVV898" s="156"/>
      <c r="EVW898" s="156"/>
      <c r="EVX898" s="156"/>
      <c r="EVY898" s="156"/>
      <c r="EVZ898" s="156"/>
      <c r="EWA898" s="156"/>
      <c r="EWB898" s="156"/>
      <c r="EWC898" s="156"/>
      <c r="EWD898" s="156"/>
      <c r="EWE898" s="156"/>
      <c r="EWF898" s="156"/>
      <c r="EWG898" s="156"/>
      <c r="EWH898" s="156"/>
      <c r="EWI898" s="156"/>
      <c r="EWJ898" s="156"/>
      <c r="EWK898" s="156"/>
      <c r="EWL898" s="156"/>
      <c r="EWM898" s="156"/>
      <c r="EWN898" s="156"/>
      <c r="EWO898" s="156"/>
      <c r="EWP898" s="156"/>
      <c r="EWQ898" s="156"/>
      <c r="EWR898" s="156"/>
      <c r="EWS898" s="156"/>
      <c r="EWT898" s="156"/>
      <c r="EWU898" s="156"/>
      <c r="EWV898" s="156"/>
      <c r="EWW898" s="156"/>
      <c r="EWX898" s="156"/>
      <c r="EWY898" s="156"/>
      <c r="EWZ898" s="156"/>
      <c r="EXA898" s="156"/>
      <c r="EXB898" s="156"/>
      <c r="EXC898" s="156"/>
      <c r="EXD898" s="156"/>
      <c r="EXE898" s="156"/>
      <c r="EXF898" s="156"/>
      <c r="EXG898" s="156"/>
      <c r="EXH898" s="156"/>
      <c r="EXI898" s="156"/>
      <c r="EXJ898" s="156"/>
      <c r="EXK898" s="156"/>
      <c r="EXL898" s="156"/>
      <c r="EXM898" s="156"/>
      <c r="EXN898" s="156"/>
      <c r="EXO898" s="156"/>
      <c r="EXP898" s="156"/>
      <c r="EXQ898" s="156"/>
      <c r="EXR898" s="156"/>
      <c r="EXS898" s="156"/>
      <c r="EXT898" s="156"/>
      <c r="EXU898" s="156"/>
      <c r="EXV898" s="156"/>
      <c r="EXW898" s="156"/>
      <c r="EXX898" s="156"/>
      <c r="EXY898" s="156"/>
      <c r="EXZ898" s="156"/>
      <c r="EYA898" s="156"/>
      <c r="EYB898" s="156"/>
      <c r="EYC898" s="156"/>
      <c r="EYD898" s="156"/>
      <c r="EYE898" s="156"/>
      <c r="EYF898" s="156"/>
      <c r="EYG898" s="156"/>
      <c r="EYH898" s="156"/>
      <c r="EYI898" s="156"/>
      <c r="EYJ898" s="156"/>
      <c r="EYK898" s="156"/>
      <c r="EYL898" s="156"/>
      <c r="EYM898" s="156"/>
      <c r="EYN898" s="156"/>
      <c r="EYO898" s="156"/>
      <c r="EYP898" s="156"/>
      <c r="EYQ898" s="156"/>
      <c r="EYR898" s="156"/>
      <c r="EYS898" s="156"/>
      <c r="EYT898" s="156"/>
      <c r="EYU898" s="156"/>
      <c r="EYV898" s="156"/>
      <c r="EYW898" s="156"/>
      <c r="EYX898" s="156"/>
      <c r="EYY898" s="156"/>
      <c r="EYZ898" s="156"/>
      <c r="EZA898" s="156"/>
      <c r="EZB898" s="156"/>
      <c r="EZC898" s="156"/>
      <c r="EZD898" s="156"/>
      <c r="EZE898" s="156"/>
      <c r="EZF898" s="156"/>
      <c r="EZG898" s="156"/>
      <c r="EZH898" s="156"/>
      <c r="EZI898" s="156"/>
      <c r="EZJ898" s="156"/>
      <c r="EZK898" s="156"/>
      <c r="EZL898" s="156"/>
      <c r="EZM898" s="156"/>
      <c r="EZN898" s="156"/>
      <c r="EZO898" s="156"/>
      <c r="EZP898" s="156"/>
      <c r="EZQ898" s="156"/>
      <c r="EZR898" s="156"/>
      <c r="EZS898" s="156"/>
      <c r="EZT898" s="156"/>
      <c r="EZU898" s="156"/>
      <c r="EZV898" s="156"/>
      <c r="EZW898" s="156"/>
      <c r="EZX898" s="156"/>
      <c r="EZY898" s="156"/>
      <c r="EZZ898" s="156"/>
      <c r="FAA898" s="156"/>
      <c r="FAB898" s="156"/>
      <c r="FAC898" s="156"/>
      <c r="FAD898" s="156"/>
      <c r="FAE898" s="156"/>
      <c r="FAF898" s="156"/>
      <c r="FAG898" s="156"/>
      <c r="FAH898" s="156"/>
      <c r="FAI898" s="156"/>
      <c r="FAJ898" s="156"/>
      <c r="FAK898" s="156"/>
      <c r="FAL898" s="156"/>
      <c r="FAM898" s="156"/>
      <c r="FAN898" s="156"/>
      <c r="FAO898" s="156"/>
      <c r="FAP898" s="156"/>
      <c r="FAQ898" s="156"/>
      <c r="FAR898" s="156"/>
      <c r="FAS898" s="156"/>
      <c r="FAT898" s="156"/>
      <c r="FAU898" s="156"/>
      <c r="FAV898" s="156"/>
      <c r="FAW898" s="156"/>
      <c r="FAX898" s="156"/>
      <c r="FAY898" s="156"/>
      <c r="FAZ898" s="156"/>
      <c r="FBA898" s="156"/>
      <c r="FBB898" s="156"/>
      <c r="FBC898" s="156"/>
      <c r="FBD898" s="156"/>
      <c r="FBE898" s="156"/>
      <c r="FBF898" s="156"/>
      <c r="FBG898" s="156"/>
      <c r="FBH898" s="156"/>
      <c r="FBI898" s="156"/>
      <c r="FBJ898" s="156"/>
      <c r="FBK898" s="156"/>
      <c r="FBL898" s="156"/>
      <c r="FBM898" s="156"/>
      <c r="FBN898" s="156"/>
      <c r="FBO898" s="156"/>
      <c r="FBP898" s="156"/>
      <c r="FBQ898" s="156"/>
      <c r="FBR898" s="156"/>
      <c r="FBS898" s="156"/>
      <c r="FBT898" s="156"/>
      <c r="FBU898" s="156"/>
      <c r="FBV898" s="156"/>
      <c r="FBW898" s="156"/>
      <c r="FBX898" s="156"/>
      <c r="FBY898" s="156"/>
      <c r="FBZ898" s="156"/>
      <c r="FCA898" s="156"/>
      <c r="FCB898" s="156"/>
      <c r="FCC898" s="156"/>
      <c r="FCD898" s="156"/>
      <c r="FCE898" s="156"/>
      <c r="FCF898" s="156"/>
      <c r="FCG898" s="156"/>
      <c r="FCH898" s="156"/>
      <c r="FCI898" s="156"/>
      <c r="FCJ898" s="156"/>
      <c r="FCK898" s="156"/>
      <c r="FCL898" s="156"/>
      <c r="FCM898" s="156"/>
      <c r="FCN898" s="156"/>
      <c r="FCO898" s="156"/>
      <c r="FCP898" s="156"/>
      <c r="FCQ898" s="156"/>
      <c r="FCR898" s="156"/>
      <c r="FCS898" s="156"/>
      <c r="FCT898" s="156"/>
      <c r="FCU898" s="156"/>
      <c r="FCV898" s="156"/>
      <c r="FCW898" s="156"/>
      <c r="FCX898" s="156"/>
      <c r="FCY898" s="156"/>
      <c r="FCZ898" s="156"/>
      <c r="FDA898" s="156"/>
      <c r="FDB898" s="156"/>
      <c r="FDC898" s="156"/>
      <c r="FDD898" s="156"/>
      <c r="FDE898" s="156"/>
      <c r="FDF898" s="156"/>
      <c r="FDG898" s="156"/>
      <c r="FDH898" s="156"/>
      <c r="FDI898" s="156"/>
      <c r="FDJ898" s="156"/>
      <c r="FDK898" s="156"/>
      <c r="FDL898" s="156"/>
      <c r="FDM898" s="156"/>
      <c r="FDN898" s="156"/>
      <c r="FDO898" s="156"/>
      <c r="FDP898" s="156"/>
      <c r="FDQ898" s="156"/>
      <c r="FDR898" s="156"/>
      <c r="FDS898" s="156"/>
      <c r="FDT898" s="156"/>
      <c r="FDU898" s="156"/>
      <c r="FDV898" s="156"/>
      <c r="FDW898" s="156"/>
      <c r="FDX898" s="156"/>
      <c r="FDY898" s="156"/>
      <c r="FDZ898" s="156"/>
      <c r="FEA898" s="156"/>
      <c r="FEB898" s="156"/>
      <c r="FEC898" s="156"/>
      <c r="FED898" s="156"/>
      <c r="FEE898" s="156"/>
      <c r="FEF898" s="156"/>
      <c r="FEG898" s="156"/>
      <c r="FEH898" s="156"/>
      <c r="FEI898" s="156"/>
      <c r="FEJ898" s="156"/>
      <c r="FEK898" s="156"/>
      <c r="FEL898" s="156"/>
      <c r="FEM898" s="156"/>
      <c r="FEN898" s="156"/>
      <c r="FEO898" s="156"/>
      <c r="FEP898" s="156"/>
      <c r="FEQ898" s="156"/>
      <c r="FER898" s="156"/>
      <c r="FES898" s="156"/>
      <c r="FET898" s="156"/>
      <c r="FEU898" s="156"/>
      <c r="FEV898" s="156"/>
      <c r="FEW898" s="156"/>
      <c r="FEX898" s="156"/>
      <c r="FEY898" s="156"/>
      <c r="FEZ898" s="156"/>
      <c r="FFA898" s="156"/>
      <c r="FFB898" s="156"/>
      <c r="FFC898" s="156"/>
      <c r="FFD898" s="156"/>
      <c r="FFE898" s="156"/>
      <c r="FFF898" s="156"/>
      <c r="FFG898" s="156"/>
      <c r="FFH898" s="156"/>
      <c r="FFI898" s="156"/>
      <c r="FFJ898" s="156"/>
      <c r="FFK898" s="156"/>
      <c r="FFL898" s="156"/>
      <c r="FFM898" s="156"/>
      <c r="FFN898" s="156"/>
      <c r="FFO898" s="156"/>
      <c r="FFP898" s="156"/>
      <c r="FFQ898" s="156"/>
      <c r="FFR898" s="156"/>
      <c r="FFS898" s="156"/>
      <c r="FFT898" s="156"/>
      <c r="FFU898" s="156"/>
      <c r="FFV898" s="156"/>
      <c r="FFW898" s="156"/>
      <c r="FFX898" s="156"/>
      <c r="FFY898" s="156"/>
      <c r="FFZ898" s="156"/>
      <c r="FGA898" s="156"/>
      <c r="FGB898" s="156"/>
      <c r="FGC898" s="156"/>
      <c r="FGD898" s="156"/>
      <c r="FGE898" s="156"/>
      <c r="FGF898" s="156"/>
      <c r="FGG898" s="156"/>
      <c r="FGH898" s="156"/>
      <c r="FGI898" s="156"/>
      <c r="FGJ898" s="156"/>
      <c r="FGK898" s="156"/>
      <c r="FGL898" s="156"/>
      <c r="FGM898" s="156"/>
      <c r="FGN898" s="156"/>
      <c r="FGO898" s="156"/>
      <c r="FGP898" s="156"/>
      <c r="FGQ898" s="156"/>
      <c r="FGR898" s="156"/>
      <c r="FGS898" s="156"/>
      <c r="FGT898" s="156"/>
      <c r="FGU898" s="156"/>
      <c r="FGV898" s="156"/>
      <c r="FGW898" s="156"/>
      <c r="FGX898" s="156"/>
      <c r="FGY898" s="156"/>
      <c r="FGZ898" s="156"/>
      <c r="FHA898" s="156"/>
      <c r="FHB898" s="156"/>
      <c r="FHC898" s="156"/>
      <c r="FHD898" s="156"/>
      <c r="FHE898" s="156"/>
      <c r="FHF898" s="156"/>
      <c r="FHG898" s="156"/>
      <c r="FHH898" s="156"/>
      <c r="FHI898" s="156"/>
      <c r="FHJ898" s="156"/>
      <c r="FHK898" s="156"/>
      <c r="FHL898" s="156"/>
      <c r="FHM898" s="156"/>
      <c r="FHN898" s="156"/>
      <c r="FHO898" s="156"/>
      <c r="FHP898" s="156"/>
      <c r="FHQ898" s="156"/>
      <c r="FHR898" s="156"/>
      <c r="FHS898" s="156"/>
      <c r="FHT898" s="156"/>
      <c r="FHU898" s="156"/>
      <c r="FHV898" s="156"/>
      <c r="FHW898" s="156"/>
      <c r="FHX898" s="156"/>
      <c r="FHY898" s="156"/>
      <c r="FHZ898" s="156"/>
      <c r="FIA898" s="156"/>
      <c r="FIB898" s="156"/>
      <c r="FIC898" s="156"/>
      <c r="FID898" s="156"/>
      <c r="FIE898" s="156"/>
      <c r="FIF898" s="156"/>
      <c r="FIG898" s="156"/>
      <c r="FIH898" s="156"/>
      <c r="FII898" s="156"/>
      <c r="FIJ898" s="156"/>
      <c r="FIK898" s="156"/>
      <c r="FIL898" s="156"/>
      <c r="FIM898" s="156"/>
      <c r="FIN898" s="156"/>
      <c r="FIO898" s="156"/>
      <c r="FIP898" s="156"/>
      <c r="FIQ898" s="156"/>
      <c r="FIR898" s="156"/>
      <c r="FIS898" s="156"/>
      <c r="FIT898" s="156"/>
      <c r="FIU898" s="156"/>
      <c r="FIV898" s="156"/>
      <c r="FIW898" s="156"/>
      <c r="FIX898" s="156"/>
      <c r="FIY898" s="156"/>
      <c r="FIZ898" s="156"/>
      <c r="FJA898" s="156"/>
      <c r="FJB898" s="156"/>
      <c r="FJC898" s="156"/>
      <c r="FJD898" s="156"/>
      <c r="FJE898" s="156"/>
      <c r="FJF898" s="156"/>
      <c r="FJG898" s="156"/>
      <c r="FJH898" s="156"/>
      <c r="FJI898" s="156"/>
      <c r="FJJ898" s="156"/>
      <c r="FJK898" s="156"/>
      <c r="FJL898" s="156"/>
      <c r="FJM898" s="156"/>
      <c r="FJN898" s="156"/>
      <c r="FJO898" s="156"/>
      <c r="FJP898" s="156"/>
      <c r="FJQ898" s="156"/>
      <c r="FJR898" s="156"/>
      <c r="FJS898" s="156"/>
      <c r="FJT898" s="156"/>
      <c r="FJU898" s="156"/>
      <c r="FJV898" s="156"/>
      <c r="FJW898" s="156"/>
      <c r="FJX898" s="156"/>
      <c r="FJY898" s="156"/>
      <c r="FJZ898" s="156"/>
      <c r="FKA898" s="156"/>
      <c r="FKB898" s="156"/>
      <c r="FKC898" s="156"/>
      <c r="FKD898" s="156"/>
      <c r="FKE898" s="156"/>
      <c r="FKF898" s="156"/>
      <c r="FKG898" s="156"/>
      <c r="FKH898" s="156"/>
      <c r="FKI898" s="156"/>
      <c r="FKJ898" s="156"/>
      <c r="FKK898" s="156"/>
      <c r="FKL898" s="156"/>
      <c r="FKM898" s="156"/>
      <c r="FKN898" s="156"/>
      <c r="FKO898" s="156"/>
      <c r="FKP898" s="156"/>
      <c r="FKQ898" s="156"/>
      <c r="FKR898" s="156"/>
      <c r="FKS898" s="156"/>
      <c r="FKT898" s="156"/>
      <c r="FKU898" s="156"/>
      <c r="FKV898" s="156"/>
      <c r="FKW898" s="156"/>
      <c r="FKX898" s="156"/>
      <c r="FKY898" s="156"/>
      <c r="FKZ898" s="156"/>
      <c r="FLA898" s="156"/>
      <c r="FLB898" s="156"/>
      <c r="FLC898" s="156"/>
      <c r="FLD898" s="156"/>
      <c r="FLE898" s="156"/>
      <c r="FLF898" s="156"/>
      <c r="FLG898" s="156"/>
      <c r="FLH898" s="156"/>
      <c r="FLI898" s="156"/>
      <c r="FLJ898" s="156"/>
      <c r="FLK898" s="156"/>
      <c r="FLL898" s="156"/>
      <c r="FLM898" s="156"/>
      <c r="FLN898" s="156"/>
      <c r="FLO898" s="156"/>
      <c r="FLP898" s="156"/>
      <c r="FLQ898" s="156"/>
      <c r="FLR898" s="156"/>
      <c r="FLS898" s="156"/>
      <c r="FLT898" s="156"/>
      <c r="FLU898" s="156"/>
      <c r="FLV898" s="156"/>
      <c r="FLW898" s="156"/>
      <c r="FLX898" s="156"/>
      <c r="FLY898" s="156"/>
      <c r="FLZ898" s="156"/>
      <c r="FMA898" s="156"/>
      <c r="FMB898" s="156"/>
      <c r="FMC898" s="156"/>
      <c r="FMD898" s="156"/>
      <c r="FME898" s="156"/>
      <c r="FMF898" s="156"/>
      <c r="FMG898" s="156"/>
      <c r="FMH898" s="156"/>
      <c r="FMI898" s="156"/>
      <c r="FMJ898" s="156"/>
      <c r="FMK898" s="156"/>
      <c r="FML898" s="156"/>
      <c r="FMM898" s="156"/>
      <c r="FMN898" s="156"/>
      <c r="FMO898" s="156"/>
      <c r="FMP898" s="156"/>
      <c r="FMQ898" s="156"/>
      <c r="FMR898" s="156"/>
      <c r="FMS898" s="156"/>
      <c r="FMT898" s="156"/>
      <c r="FMU898" s="156"/>
      <c r="FMV898" s="156"/>
      <c r="FMW898" s="156"/>
      <c r="FMX898" s="156"/>
      <c r="FMY898" s="156"/>
      <c r="FMZ898" s="156"/>
      <c r="FNA898" s="156"/>
      <c r="FNB898" s="156"/>
      <c r="FNC898" s="156"/>
      <c r="FND898" s="156"/>
      <c r="FNE898" s="156"/>
      <c r="FNF898" s="156"/>
      <c r="FNG898" s="156"/>
      <c r="FNH898" s="156"/>
      <c r="FNI898" s="156"/>
      <c r="FNJ898" s="156"/>
      <c r="FNK898" s="156"/>
      <c r="FNL898" s="156"/>
      <c r="FNM898" s="156"/>
      <c r="FNN898" s="156"/>
      <c r="FNO898" s="156"/>
      <c r="FNP898" s="156"/>
      <c r="FNQ898" s="156"/>
      <c r="FNR898" s="156"/>
      <c r="FNS898" s="156"/>
      <c r="FNT898" s="156"/>
      <c r="FNU898" s="156"/>
      <c r="FNV898" s="156"/>
      <c r="FNW898" s="156"/>
      <c r="FNX898" s="156"/>
      <c r="FNY898" s="156"/>
      <c r="FNZ898" s="156"/>
      <c r="FOA898" s="156"/>
      <c r="FOB898" s="156"/>
      <c r="FOC898" s="156"/>
      <c r="FOD898" s="156"/>
      <c r="FOE898" s="156"/>
      <c r="FOF898" s="156"/>
      <c r="FOG898" s="156"/>
      <c r="FOH898" s="156"/>
      <c r="FOI898" s="156"/>
      <c r="FOJ898" s="156"/>
      <c r="FOK898" s="156"/>
      <c r="FOL898" s="156"/>
      <c r="FOM898" s="156"/>
      <c r="FON898" s="156"/>
      <c r="FOO898" s="156"/>
      <c r="FOP898" s="156"/>
      <c r="FOQ898" s="156"/>
      <c r="FOR898" s="156"/>
      <c r="FOS898" s="156"/>
      <c r="FOT898" s="156"/>
      <c r="FOU898" s="156"/>
      <c r="FOV898" s="156"/>
      <c r="FOW898" s="156"/>
      <c r="FOX898" s="156"/>
      <c r="FOY898" s="156"/>
      <c r="FOZ898" s="156"/>
      <c r="FPA898" s="156"/>
      <c r="FPB898" s="156"/>
      <c r="FPC898" s="156"/>
      <c r="FPD898" s="156"/>
      <c r="FPE898" s="156"/>
      <c r="FPF898" s="156"/>
      <c r="FPG898" s="156"/>
      <c r="FPH898" s="156"/>
      <c r="FPI898" s="156"/>
      <c r="FPJ898" s="156"/>
      <c r="FPK898" s="156"/>
      <c r="FPL898" s="156"/>
      <c r="FPM898" s="156"/>
      <c r="FPN898" s="156"/>
      <c r="FPO898" s="156"/>
      <c r="FPP898" s="156"/>
      <c r="FPQ898" s="156"/>
      <c r="FPR898" s="156"/>
      <c r="FPS898" s="156"/>
      <c r="FPT898" s="156"/>
      <c r="FPU898" s="156"/>
      <c r="FPV898" s="156"/>
      <c r="FPW898" s="156"/>
      <c r="FPX898" s="156"/>
      <c r="FPY898" s="156"/>
      <c r="FPZ898" s="156"/>
      <c r="FQA898" s="156"/>
      <c r="FQB898" s="156"/>
      <c r="FQC898" s="156"/>
      <c r="FQD898" s="156"/>
      <c r="FQE898" s="156"/>
      <c r="FQF898" s="156"/>
      <c r="FQG898" s="156"/>
      <c r="FQH898" s="156"/>
      <c r="FQI898" s="156"/>
      <c r="FQJ898" s="156"/>
      <c r="FQK898" s="156"/>
      <c r="FQL898" s="156"/>
      <c r="FQM898" s="156"/>
      <c r="FQN898" s="156"/>
      <c r="FQO898" s="156"/>
      <c r="FQP898" s="156"/>
      <c r="FQQ898" s="156"/>
      <c r="FQR898" s="156"/>
      <c r="FQS898" s="156"/>
      <c r="FQT898" s="156"/>
      <c r="FQU898" s="156"/>
      <c r="FQV898" s="156"/>
      <c r="FQW898" s="156"/>
      <c r="FQX898" s="156"/>
      <c r="FQY898" s="156"/>
      <c r="FQZ898" s="156"/>
      <c r="FRA898" s="156"/>
      <c r="FRB898" s="156"/>
      <c r="FRC898" s="156"/>
      <c r="FRD898" s="156"/>
      <c r="FRE898" s="156"/>
      <c r="FRF898" s="156"/>
      <c r="FRG898" s="156"/>
      <c r="FRH898" s="156"/>
      <c r="FRI898" s="156"/>
      <c r="FRJ898" s="156"/>
      <c r="FRK898" s="156"/>
      <c r="FRL898" s="156"/>
      <c r="FRM898" s="156"/>
      <c r="FRN898" s="156"/>
      <c r="FRO898" s="156"/>
      <c r="FRP898" s="156"/>
      <c r="FRQ898" s="156"/>
      <c r="FRR898" s="156"/>
      <c r="FRS898" s="156"/>
      <c r="FRT898" s="156"/>
      <c r="FRU898" s="156"/>
      <c r="FRV898" s="156"/>
      <c r="FRW898" s="156"/>
      <c r="FRX898" s="156"/>
      <c r="FRY898" s="156"/>
      <c r="FRZ898" s="156"/>
      <c r="FSA898" s="156"/>
      <c r="FSB898" s="156"/>
      <c r="FSC898" s="156"/>
      <c r="FSD898" s="156"/>
      <c r="FSE898" s="156"/>
      <c r="FSF898" s="156"/>
      <c r="FSG898" s="156"/>
      <c r="FSH898" s="156"/>
      <c r="FSI898" s="156"/>
      <c r="FSJ898" s="156"/>
      <c r="FSK898" s="156"/>
      <c r="FSL898" s="156"/>
      <c r="FSM898" s="156"/>
      <c r="FSN898" s="156"/>
      <c r="FSO898" s="156"/>
      <c r="FSP898" s="156"/>
      <c r="FSQ898" s="156"/>
      <c r="FSR898" s="156"/>
      <c r="FSS898" s="156"/>
      <c r="FST898" s="156"/>
      <c r="FSU898" s="156"/>
      <c r="FSV898" s="156"/>
      <c r="FSW898" s="156"/>
      <c r="FSX898" s="156"/>
      <c r="FSY898" s="156"/>
      <c r="FSZ898" s="156"/>
      <c r="FTA898" s="156"/>
      <c r="FTB898" s="156"/>
      <c r="FTC898" s="156"/>
      <c r="FTD898" s="156"/>
      <c r="FTE898" s="156"/>
      <c r="FTF898" s="156"/>
      <c r="FTG898" s="156"/>
      <c r="FTH898" s="156"/>
      <c r="FTI898" s="156"/>
      <c r="FTJ898" s="156"/>
      <c r="FTK898" s="156"/>
      <c r="FTL898" s="156"/>
      <c r="FTM898" s="156"/>
      <c r="FTN898" s="156"/>
      <c r="FTO898" s="156"/>
      <c r="FTP898" s="156"/>
      <c r="FTQ898" s="156"/>
      <c r="FTR898" s="156"/>
      <c r="FTS898" s="156"/>
      <c r="FTT898" s="156"/>
      <c r="FTU898" s="156"/>
      <c r="FTV898" s="156"/>
      <c r="FTW898" s="156"/>
      <c r="FTX898" s="156"/>
      <c r="FTY898" s="156"/>
      <c r="FTZ898" s="156"/>
      <c r="FUA898" s="156"/>
      <c r="FUB898" s="156"/>
      <c r="FUC898" s="156"/>
      <c r="FUD898" s="156"/>
      <c r="FUE898" s="156"/>
      <c r="FUF898" s="156"/>
      <c r="FUG898" s="156"/>
      <c r="FUH898" s="156"/>
      <c r="FUI898" s="156"/>
      <c r="FUJ898" s="156"/>
      <c r="FUK898" s="156"/>
      <c r="FUL898" s="156"/>
      <c r="FUM898" s="156"/>
      <c r="FUN898" s="156"/>
      <c r="FUO898" s="156"/>
      <c r="FUP898" s="156"/>
      <c r="FUQ898" s="156"/>
      <c r="FUR898" s="156"/>
      <c r="FUS898" s="156"/>
      <c r="FUT898" s="156"/>
      <c r="FUU898" s="156"/>
      <c r="FUV898" s="156"/>
      <c r="FUW898" s="156"/>
      <c r="FUX898" s="156"/>
      <c r="FUY898" s="156"/>
      <c r="FUZ898" s="156"/>
      <c r="FVA898" s="156"/>
      <c r="FVB898" s="156"/>
      <c r="FVC898" s="156"/>
      <c r="FVD898" s="156"/>
      <c r="FVE898" s="156"/>
      <c r="FVF898" s="156"/>
      <c r="FVG898" s="156"/>
      <c r="FVH898" s="156"/>
      <c r="FVI898" s="156"/>
      <c r="FVJ898" s="156"/>
      <c r="FVK898" s="156"/>
      <c r="FVL898" s="156"/>
      <c r="FVM898" s="156"/>
      <c r="FVN898" s="156"/>
      <c r="FVO898" s="156"/>
      <c r="FVP898" s="156"/>
      <c r="FVQ898" s="156"/>
      <c r="FVR898" s="156"/>
      <c r="FVS898" s="156"/>
      <c r="FVT898" s="156"/>
      <c r="FVU898" s="156"/>
      <c r="FVV898" s="156"/>
      <c r="FVW898" s="156"/>
      <c r="FVX898" s="156"/>
      <c r="FVY898" s="156"/>
      <c r="FVZ898" s="156"/>
      <c r="FWA898" s="156"/>
      <c r="FWB898" s="156"/>
      <c r="FWC898" s="156"/>
      <c r="FWD898" s="156"/>
      <c r="FWE898" s="156"/>
      <c r="FWF898" s="156"/>
      <c r="FWG898" s="156"/>
      <c r="FWH898" s="156"/>
      <c r="FWI898" s="156"/>
      <c r="FWJ898" s="156"/>
      <c r="FWK898" s="156"/>
      <c r="FWL898" s="156"/>
      <c r="FWM898" s="156"/>
      <c r="FWN898" s="156"/>
      <c r="FWO898" s="156"/>
      <c r="FWP898" s="156"/>
      <c r="FWQ898" s="156"/>
      <c r="FWR898" s="156"/>
      <c r="FWS898" s="156"/>
      <c r="FWT898" s="156"/>
      <c r="FWU898" s="156"/>
      <c r="FWV898" s="156"/>
      <c r="FWW898" s="156"/>
      <c r="FWX898" s="156"/>
      <c r="FWY898" s="156"/>
      <c r="FWZ898" s="156"/>
      <c r="FXA898" s="156"/>
      <c r="FXB898" s="156"/>
      <c r="FXC898" s="156"/>
      <c r="FXD898" s="156"/>
      <c r="FXE898" s="156"/>
      <c r="FXF898" s="156"/>
      <c r="FXG898" s="156"/>
      <c r="FXH898" s="156"/>
      <c r="FXI898" s="156"/>
      <c r="FXJ898" s="156"/>
      <c r="FXK898" s="156"/>
      <c r="FXL898" s="156"/>
      <c r="FXM898" s="156"/>
      <c r="FXN898" s="156"/>
      <c r="FXO898" s="156"/>
      <c r="FXP898" s="156"/>
      <c r="FXQ898" s="156"/>
      <c r="FXR898" s="156"/>
      <c r="FXS898" s="156"/>
      <c r="FXT898" s="156"/>
      <c r="FXU898" s="156"/>
      <c r="FXV898" s="156"/>
      <c r="FXW898" s="156"/>
      <c r="FXX898" s="156"/>
      <c r="FXY898" s="156"/>
      <c r="FXZ898" s="156"/>
      <c r="FYA898" s="156"/>
      <c r="FYB898" s="156"/>
      <c r="FYC898" s="156"/>
      <c r="FYD898" s="156"/>
      <c r="FYE898" s="156"/>
      <c r="FYF898" s="156"/>
      <c r="FYG898" s="156"/>
      <c r="FYH898" s="156"/>
      <c r="FYI898" s="156"/>
      <c r="FYJ898" s="156"/>
      <c r="FYK898" s="156"/>
      <c r="FYL898" s="156"/>
      <c r="FYM898" s="156"/>
      <c r="FYN898" s="156"/>
      <c r="FYO898" s="156"/>
      <c r="FYP898" s="156"/>
      <c r="FYQ898" s="156"/>
      <c r="FYR898" s="156"/>
      <c r="FYS898" s="156"/>
      <c r="FYT898" s="156"/>
      <c r="FYU898" s="156"/>
      <c r="FYV898" s="156"/>
      <c r="FYW898" s="156"/>
      <c r="FYX898" s="156"/>
      <c r="FYY898" s="156"/>
      <c r="FYZ898" s="156"/>
      <c r="FZA898" s="156"/>
      <c r="FZB898" s="156"/>
      <c r="FZC898" s="156"/>
      <c r="FZD898" s="156"/>
      <c r="FZE898" s="156"/>
      <c r="FZF898" s="156"/>
      <c r="FZG898" s="156"/>
      <c r="FZH898" s="156"/>
      <c r="FZI898" s="156"/>
      <c r="FZJ898" s="156"/>
      <c r="FZK898" s="156"/>
      <c r="FZL898" s="156"/>
      <c r="FZM898" s="156"/>
      <c r="FZN898" s="156"/>
      <c r="FZO898" s="156"/>
      <c r="FZP898" s="156"/>
      <c r="FZQ898" s="156"/>
      <c r="FZR898" s="156"/>
      <c r="FZS898" s="156"/>
      <c r="FZT898" s="156"/>
      <c r="FZU898" s="156"/>
      <c r="FZV898" s="156"/>
      <c r="FZW898" s="156"/>
      <c r="FZX898" s="156"/>
      <c r="FZY898" s="156"/>
      <c r="FZZ898" s="156"/>
      <c r="GAA898" s="156"/>
      <c r="GAB898" s="156"/>
      <c r="GAC898" s="156"/>
      <c r="GAD898" s="156"/>
      <c r="GAE898" s="156"/>
      <c r="GAF898" s="156"/>
      <c r="GAG898" s="156"/>
      <c r="GAH898" s="156"/>
      <c r="GAI898" s="156"/>
      <c r="GAJ898" s="156"/>
      <c r="GAK898" s="156"/>
      <c r="GAL898" s="156"/>
      <c r="GAM898" s="156"/>
      <c r="GAN898" s="156"/>
      <c r="GAO898" s="156"/>
      <c r="GAP898" s="156"/>
      <c r="GAQ898" s="156"/>
      <c r="GAR898" s="156"/>
      <c r="GAS898" s="156"/>
      <c r="GAT898" s="156"/>
      <c r="GAU898" s="156"/>
      <c r="GAV898" s="156"/>
      <c r="GAW898" s="156"/>
      <c r="GAX898" s="156"/>
      <c r="GAY898" s="156"/>
      <c r="GAZ898" s="156"/>
      <c r="GBA898" s="156"/>
      <c r="GBB898" s="156"/>
      <c r="GBC898" s="156"/>
      <c r="GBD898" s="156"/>
      <c r="GBE898" s="156"/>
      <c r="GBF898" s="156"/>
      <c r="GBG898" s="156"/>
      <c r="GBH898" s="156"/>
      <c r="GBI898" s="156"/>
      <c r="GBJ898" s="156"/>
      <c r="GBK898" s="156"/>
      <c r="GBL898" s="156"/>
      <c r="GBM898" s="156"/>
      <c r="GBN898" s="156"/>
      <c r="GBO898" s="156"/>
      <c r="GBP898" s="156"/>
      <c r="GBQ898" s="156"/>
      <c r="GBR898" s="156"/>
      <c r="GBS898" s="156"/>
      <c r="GBT898" s="156"/>
      <c r="GBU898" s="156"/>
      <c r="GBV898" s="156"/>
      <c r="GBW898" s="156"/>
      <c r="GBX898" s="156"/>
      <c r="GBY898" s="156"/>
      <c r="GBZ898" s="156"/>
      <c r="GCA898" s="156"/>
      <c r="GCB898" s="156"/>
      <c r="GCC898" s="156"/>
      <c r="GCD898" s="156"/>
      <c r="GCE898" s="156"/>
      <c r="GCF898" s="156"/>
      <c r="GCG898" s="156"/>
      <c r="GCH898" s="156"/>
      <c r="GCI898" s="156"/>
      <c r="GCJ898" s="156"/>
      <c r="GCK898" s="156"/>
      <c r="GCL898" s="156"/>
      <c r="GCM898" s="156"/>
      <c r="GCN898" s="156"/>
      <c r="GCO898" s="156"/>
      <c r="GCP898" s="156"/>
      <c r="GCQ898" s="156"/>
      <c r="GCR898" s="156"/>
      <c r="GCS898" s="156"/>
      <c r="GCT898" s="156"/>
      <c r="GCU898" s="156"/>
      <c r="GCV898" s="156"/>
      <c r="GCW898" s="156"/>
      <c r="GCX898" s="156"/>
      <c r="GCY898" s="156"/>
      <c r="GCZ898" s="156"/>
      <c r="GDA898" s="156"/>
      <c r="GDB898" s="156"/>
      <c r="GDC898" s="156"/>
      <c r="GDD898" s="156"/>
      <c r="GDE898" s="156"/>
      <c r="GDF898" s="156"/>
      <c r="GDG898" s="156"/>
      <c r="GDH898" s="156"/>
      <c r="GDI898" s="156"/>
      <c r="GDJ898" s="156"/>
      <c r="GDK898" s="156"/>
      <c r="GDL898" s="156"/>
      <c r="GDM898" s="156"/>
      <c r="GDN898" s="156"/>
      <c r="GDO898" s="156"/>
      <c r="GDP898" s="156"/>
      <c r="GDQ898" s="156"/>
      <c r="GDR898" s="156"/>
      <c r="GDS898" s="156"/>
      <c r="GDT898" s="156"/>
      <c r="GDU898" s="156"/>
      <c r="GDV898" s="156"/>
      <c r="GDW898" s="156"/>
      <c r="GDX898" s="156"/>
      <c r="GDY898" s="156"/>
      <c r="GDZ898" s="156"/>
      <c r="GEA898" s="156"/>
      <c r="GEB898" s="156"/>
      <c r="GEC898" s="156"/>
      <c r="GED898" s="156"/>
      <c r="GEE898" s="156"/>
      <c r="GEF898" s="156"/>
      <c r="GEG898" s="156"/>
      <c r="GEH898" s="156"/>
      <c r="GEI898" s="156"/>
      <c r="GEJ898" s="156"/>
      <c r="GEK898" s="156"/>
      <c r="GEL898" s="156"/>
      <c r="GEM898" s="156"/>
      <c r="GEN898" s="156"/>
      <c r="GEO898" s="156"/>
      <c r="GEP898" s="156"/>
      <c r="GEQ898" s="156"/>
      <c r="GER898" s="156"/>
      <c r="GES898" s="156"/>
      <c r="GET898" s="156"/>
      <c r="GEU898" s="156"/>
      <c r="GEV898" s="156"/>
      <c r="GEW898" s="156"/>
      <c r="GEX898" s="156"/>
      <c r="GEY898" s="156"/>
      <c r="GEZ898" s="156"/>
      <c r="GFA898" s="156"/>
      <c r="GFB898" s="156"/>
      <c r="GFC898" s="156"/>
      <c r="GFD898" s="156"/>
      <c r="GFE898" s="156"/>
      <c r="GFF898" s="156"/>
      <c r="GFG898" s="156"/>
      <c r="GFH898" s="156"/>
      <c r="GFI898" s="156"/>
      <c r="GFJ898" s="156"/>
      <c r="GFK898" s="156"/>
      <c r="GFL898" s="156"/>
      <c r="GFM898" s="156"/>
      <c r="GFN898" s="156"/>
      <c r="GFO898" s="156"/>
      <c r="GFP898" s="156"/>
      <c r="GFQ898" s="156"/>
      <c r="GFR898" s="156"/>
      <c r="GFS898" s="156"/>
      <c r="GFT898" s="156"/>
      <c r="GFU898" s="156"/>
      <c r="GFV898" s="156"/>
      <c r="GFW898" s="156"/>
      <c r="GFX898" s="156"/>
      <c r="GFY898" s="156"/>
      <c r="GFZ898" s="156"/>
      <c r="GGA898" s="156"/>
      <c r="GGB898" s="156"/>
      <c r="GGC898" s="156"/>
      <c r="GGD898" s="156"/>
      <c r="GGE898" s="156"/>
      <c r="GGF898" s="156"/>
      <c r="GGG898" s="156"/>
      <c r="GGH898" s="156"/>
      <c r="GGI898" s="156"/>
      <c r="GGJ898" s="156"/>
      <c r="GGK898" s="156"/>
      <c r="GGL898" s="156"/>
      <c r="GGM898" s="156"/>
      <c r="GGN898" s="156"/>
      <c r="GGO898" s="156"/>
      <c r="GGP898" s="156"/>
      <c r="GGQ898" s="156"/>
      <c r="GGR898" s="156"/>
      <c r="GGS898" s="156"/>
      <c r="GGT898" s="156"/>
      <c r="GGU898" s="156"/>
      <c r="GGV898" s="156"/>
      <c r="GGW898" s="156"/>
      <c r="GGX898" s="156"/>
      <c r="GGY898" s="156"/>
      <c r="GGZ898" s="156"/>
      <c r="GHA898" s="156"/>
      <c r="GHB898" s="156"/>
      <c r="GHC898" s="156"/>
      <c r="GHD898" s="156"/>
      <c r="GHE898" s="156"/>
      <c r="GHF898" s="156"/>
      <c r="GHG898" s="156"/>
      <c r="GHH898" s="156"/>
      <c r="GHI898" s="156"/>
      <c r="GHJ898" s="156"/>
      <c r="GHK898" s="156"/>
      <c r="GHL898" s="156"/>
      <c r="GHM898" s="156"/>
      <c r="GHN898" s="156"/>
      <c r="GHO898" s="156"/>
      <c r="GHP898" s="156"/>
      <c r="GHQ898" s="156"/>
      <c r="GHR898" s="156"/>
      <c r="GHS898" s="156"/>
      <c r="GHT898" s="156"/>
      <c r="GHU898" s="156"/>
      <c r="GHV898" s="156"/>
      <c r="GHW898" s="156"/>
      <c r="GHX898" s="156"/>
      <c r="GHY898" s="156"/>
      <c r="GHZ898" s="156"/>
      <c r="GIA898" s="156"/>
      <c r="GIB898" s="156"/>
      <c r="GIC898" s="156"/>
      <c r="GID898" s="156"/>
      <c r="GIE898" s="156"/>
      <c r="GIF898" s="156"/>
      <c r="GIG898" s="156"/>
      <c r="GIH898" s="156"/>
      <c r="GII898" s="156"/>
      <c r="GIJ898" s="156"/>
      <c r="GIK898" s="156"/>
      <c r="GIL898" s="156"/>
      <c r="GIM898" s="156"/>
      <c r="GIN898" s="156"/>
      <c r="GIO898" s="156"/>
      <c r="GIP898" s="156"/>
      <c r="GIQ898" s="156"/>
      <c r="GIR898" s="156"/>
      <c r="GIS898" s="156"/>
      <c r="GIT898" s="156"/>
      <c r="GIU898" s="156"/>
      <c r="GIV898" s="156"/>
      <c r="GIW898" s="156"/>
      <c r="GIX898" s="156"/>
      <c r="GIY898" s="156"/>
      <c r="GIZ898" s="156"/>
      <c r="GJA898" s="156"/>
      <c r="GJB898" s="156"/>
      <c r="GJC898" s="156"/>
      <c r="GJD898" s="156"/>
      <c r="GJE898" s="156"/>
      <c r="GJF898" s="156"/>
      <c r="GJG898" s="156"/>
      <c r="GJH898" s="156"/>
      <c r="GJI898" s="156"/>
      <c r="GJJ898" s="156"/>
      <c r="GJK898" s="156"/>
      <c r="GJL898" s="156"/>
      <c r="GJM898" s="156"/>
      <c r="GJN898" s="156"/>
      <c r="GJO898" s="156"/>
      <c r="GJP898" s="156"/>
      <c r="GJQ898" s="156"/>
      <c r="GJR898" s="156"/>
      <c r="GJS898" s="156"/>
      <c r="GJT898" s="156"/>
      <c r="GJU898" s="156"/>
      <c r="GJV898" s="156"/>
      <c r="GJW898" s="156"/>
      <c r="GJX898" s="156"/>
      <c r="GJY898" s="156"/>
      <c r="GJZ898" s="156"/>
      <c r="GKA898" s="156"/>
      <c r="GKB898" s="156"/>
      <c r="GKC898" s="156"/>
      <c r="GKD898" s="156"/>
      <c r="GKE898" s="156"/>
      <c r="GKF898" s="156"/>
      <c r="GKG898" s="156"/>
      <c r="GKH898" s="156"/>
      <c r="GKI898" s="156"/>
      <c r="GKJ898" s="156"/>
      <c r="GKK898" s="156"/>
      <c r="GKL898" s="156"/>
      <c r="GKM898" s="156"/>
      <c r="GKN898" s="156"/>
      <c r="GKO898" s="156"/>
      <c r="GKP898" s="156"/>
      <c r="GKQ898" s="156"/>
      <c r="GKR898" s="156"/>
      <c r="GKS898" s="156"/>
      <c r="GKT898" s="156"/>
      <c r="GKU898" s="156"/>
      <c r="GKV898" s="156"/>
      <c r="GKW898" s="156"/>
      <c r="GKX898" s="156"/>
      <c r="GKY898" s="156"/>
      <c r="GKZ898" s="156"/>
      <c r="GLA898" s="156"/>
      <c r="GLB898" s="156"/>
      <c r="GLC898" s="156"/>
      <c r="GLD898" s="156"/>
      <c r="GLE898" s="156"/>
      <c r="GLF898" s="156"/>
      <c r="GLG898" s="156"/>
      <c r="GLH898" s="156"/>
      <c r="GLI898" s="156"/>
      <c r="GLJ898" s="156"/>
      <c r="GLK898" s="156"/>
      <c r="GLL898" s="156"/>
      <c r="GLM898" s="156"/>
      <c r="GLN898" s="156"/>
      <c r="GLO898" s="156"/>
      <c r="GLP898" s="156"/>
      <c r="GLQ898" s="156"/>
      <c r="GLR898" s="156"/>
      <c r="GLS898" s="156"/>
      <c r="GLT898" s="156"/>
      <c r="GLU898" s="156"/>
      <c r="GLV898" s="156"/>
      <c r="GLW898" s="156"/>
      <c r="GLX898" s="156"/>
      <c r="GLY898" s="156"/>
      <c r="GLZ898" s="156"/>
      <c r="GMA898" s="156"/>
      <c r="GMB898" s="156"/>
      <c r="GMC898" s="156"/>
      <c r="GMD898" s="156"/>
      <c r="GME898" s="156"/>
      <c r="GMF898" s="156"/>
      <c r="GMG898" s="156"/>
      <c r="GMH898" s="156"/>
      <c r="GMI898" s="156"/>
      <c r="GMJ898" s="156"/>
      <c r="GMK898" s="156"/>
      <c r="GML898" s="156"/>
      <c r="GMM898" s="156"/>
      <c r="GMN898" s="156"/>
      <c r="GMO898" s="156"/>
      <c r="GMP898" s="156"/>
      <c r="GMQ898" s="156"/>
      <c r="GMR898" s="156"/>
      <c r="GMS898" s="156"/>
      <c r="GMT898" s="156"/>
      <c r="GMU898" s="156"/>
      <c r="GMV898" s="156"/>
      <c r="GMW898" s="156"/>
      <c r="GMX898" s="156"/>
      <c r="GMY898" s="156"/>
      <c r="GMZ898" s="156"/>
      <c r="GNA898" s="156"/>
      <c r="GNB898" s="156"/>
      <c r="GNC898" s="156"/>
      <c r="GND898" s="156"/>
      <c r="GNE898" s="156"/>
      <c r="GNF898" s="156"/>
      <c r="GNG898" s="156"/>
      <c r="GNH898" s="156"/>
      <c r="GNI898" s="156"/>
      <c r="GNJ898" s="156"/>
      <c r="GNK898" s="156"/>
      <c r="GNL898" s="156"/>
      <c r="GNM898" s="156"/>
      <c r="GNN898" s="156"/>
      <c r="GNO898" s="156"/>
      <c r="GNP898" s="156"/>
      <c r="GNQ898" s="156"/>
      <c r="GNR898" s="156"/>
      <c r="GNS898" s="156"/>
      <c r="GNT898" s="156"/>
      <c r="GNU898" s="156"/>
      <c r="GNV898" s="156"/>
      <c r="GNW898" s="156"/>
      <c r="GNX898" s="156"/>
      <c r="GNY898" s="156"/>
      <c r="GNZ898" s="156"/>
      <c r="GOA898" s="156"/>
      <c r="GOB898" s="156"/>
      <c r="GOC898" s="156"/>
      <c r="GOD898" s="156"/>
      <c r="GOE898" s="156"/>
      <c r="GOF898" s="156"/>
      <c r="GOG898" s="156"/>
      <c r="GOH898" s="156"/>
      <c r="GOI898" s="156"/>
      <c r="GOJ898" s="156"/>
      <c r="GOK898" s="156"/>
      <c r="GOL898" s="156"/>
      <c r="GOM898" s="156"/>
      <c r="GON898" s="156"/>
      <c r="GOO898" s="156"/>
      <c r="GOP898" s="156"/>
      <c r="GOQ898" s="156"/>
      <c r="GOR898" s="156"/>
      <c r="GOS898" s="156"/>
      <c r="GOT898" s="156"/>
      <c r="GOU898" s="156"/>
      <c r="GOV898" s="156"/>
      <c r="GOW898" s="156"/>
      <c r="GOX898" s="156"/>
      <c r="GOY898" s="156"/>
      <c r="GOZ898" s="156"/>
      <c r="GPA898" s="156"/>
      <c r="GPB898" s="156"/>
      <c r="GPC898" s="156"/>
      <c r="GPD898" s="156"/>
      <c r="GPE898" s="156"/>
      <c r="GPF898" s="156"/>
      <c r="GPG898" s="156"/>
      <c r="GPH898" s="156"/>
      <c r="GPI898" s="156"/>
      <c r="GPJ898" s="156"/>
      <c r="GPK898" s="156"/>
      <c r="GPL898" s="156"/>
      <c r="GPM898" s="156"/>
      <c r="GPN898" s="156"/>
      <c r="GPO898" s="156"/>
      <c r="GPP898" s="156"/>
      <c r="GPQ898" s="156"/>
      <c r="GPR898" s="156"/>
      <c r="GPS898" s="156"/>
      <c r="GPT898" s="156"/>
      <c r="GPU898" s="156"/>
      <c r="GPV898" s="156"/>
      <c r="GPW898" s="156"/>
      <c r="GPX898" s="156"/>
      <c r="GPY898" s="156"/>
      <c r="GPZ898" s="156"/>
      <c r="GQA898" s="156"/>
      <c r="GQB898" s="156"/>
      <c r="GQC898" s="156"/>
      <c r="GQD898" s="156"/>
      <c r="GQE898" s="156"/>
      <c r="GQF898" s="156"/>
      <c r="GQG898" s="156"/>
      <c r="GQH898" s="156"/>
      <c r="GQI898" s="156"/>
      <c r="GQJ898" s="156"/>
      <c r="GQK898" s="156"/>
      <c r="GQL898" s="156"/>
      <c r="GQM898" s="156"/>
      <c r="GQN898" s="156"/>
      <c r="GQO898" s="156"/>
      <c r="GQP898" s="156"/>
      <c r="GQQ898" s="156"/>
      <c r="GQR898" s="156"/>
      <c r="GQS898" s="156"/>
      <c r="GQT898" s="156"/>
      <c r="GQU898" s="156"/>
      <c r="GQV898" s="156"/>
      <c r="GQW898" s="156"/>
      <c r="GQX898" s="156"/>
      <c r="GQY898" s="156"/>
      <c r="GQZ898" s="156"/>
      <c r="GRA898" s="156"/>
      <c r="GRB898" s="156"/>
      <c r="GRC898" s="156"/>
      <c r="GRD898" s="156"/>
      <c r="GRE898" s="156"/>
      <c r="GRF898" s="156"/>
      <c r="GRG898" s="156"/>
      <c r="GRH898" s="156"/>
      <c r="GRI898" s="156"/>
      <c r="GRJ898" s="156"/>
      <c r="GRK898" s="156"/>
      <c r="GRL898" s="156"/>
      <c r="GRM898" s="156"/>
      <c r="GRN898" s="156"/>
      <c r="GRO898" s="156"/>
      <c r="GRP898" s="156"/>
      <c r="GRQ898" s="156"/>
      <c r="GRR898" s="156"/>
      <c r="GRS898" s="156"/>
      <c r="GRT898" s="156"/>
      <c r="GRU898" s="156"/>
      <c r="GRV898" s="156"/>
      <c r="GRW898" s="156"/>
      <c r="GRX898" s="156"/>
      <c r="GRY898" s="156"/>
      <c r="GRZ898" s="156"/>
      <c r="GSA898" s="156"/>
      <c r="GSB898" s="156"/>
      <c r="GSC898" s="156"/>
      <c r="GSD898" s="156"/>
      <c r="GSE898" s="156"/>
      <c r="GSF898" s="156"/>
      <c r="GSG898" s="156"/>
      <c r="GSH898" s="156"/>
      <c r="GSI898" s="156"/>
      <c r="GSJ898" s="156"/>
      <c r="GSK898" s="156"/>
      <c r="GSL898" s="156"/>
      <c r="GSM898" s="156"/>
      <c r="GSN898" s="156"/>
      <c r="GSO898" s="156"/>
      <c r="GSP898" s="156"/>
      <c r="GSQ898" s="156"/>
      <c r="GSR898" s="156"/>
      <c r="GSS898" s="156"/>
      <c r="GST898" s="156"/>
      <c r="GSU898" s="156"/>
      <c r="GSV898" s="156"/>
      <c r="GSW898" s="156"/>
      <c r="GSX898" s="156"/>
      <c r="GSY898" s="156"/>
      <c r="GSZ898" s="156"/>
      <c r="GTA898" s="156"/>
      <c r="GTB898" s="156"/>
      <c r="GTC898" s="156"/>
      <c r="GTD898" s="156"/>
      <c r="GTE898" s="156"/>
      <c r="GTF898" s="156"/>
      <c r="GTG898" s="156"/>
      <c r="GTH898" s="156"/>
      <c r="GTI898" s="156"/>
      <c r="GTJ898" s="156"/>
      <c r="GTK898" s="156"/>
      <c r="GTL898" s="156"/>
      <c r="GTM898" s="156"/>
      <c r="GTN898" s="156"/>
      <c r="GTO898" s="156"/>
      <c r="GTP898" s="156"/>
      <c r="GTQ898" s="156"/>
      <c r="GTR898" s="156"/>
      <c r="GTS898" s="156"/>
      <c r="GTT898" s="156"/>
      <c r="GTU898" s="156"/>
      <c r="GTV898" s="156"/>
      <c r="GTW898" s="156"/>
      <c r="GTX898" s="156"/>
      <c r="GTY898" s="156"/>
      <c r="GTZ898" s="156"/>
      <c r="GUA898" s="156"/>
      <c r="GUB898" s="156"/>
      <c r="GUC898" s="156"/>
      <c r="GUD898" s="156"/>
      <c r="GUE898" s="156"/>
      <c r="GUF898" s="156"/>
      <c r="GUG898" s="156"/>
      <c r="GUH898" s="156"/>
      <c r="GUI898" s="156"/>
      <c r="GUJ898" s="156"/>
      <c r="GUK898" s="156"/>
      <c r="GUL898" s="156"/>
      <c r="GUM898" s="156"/>
      <c r="GUN898" s="156"/>
      <c r="GUO898" s="156"/>
      <c r="GUP898" s="156"/>
      <c r="GUQ898" s="156"/>
      <c r="GUR898" s="156"/>
      <c r="GUS898" s="156"/>
      <c r="GUT898" s="156"/>
      <c r="GUU898" s="156"/>
      <c r="GUV898" s="156"/>
      <c r="GUW898" s="156"/>
      <c r="GUX898" s="156"/>
      <c r="GUY898" s="156"/>
      <c r="GUZ898" s="156"/>
      <c r="GVA898" s="156"/>
      <c r="GVB898" s="156"/>
      <c r="GVC898" s="156"/>
      <c r="GVD898" s="156"/>
      <c r="GVE898" s="156"/>
      <c r="GVF898" s="156"/>
      <c r="GVG898" s="156"/>
      <c r="GVH898" s="156"/>
      <c r="GVI898" s="156"/>
      <c r="GVJ898" s="156"/>
      <c r="GVK898" s="156"/>
      <c r="GVL898" s="156"/>
      <c r="GVM898" s="156"/>
      <c r="GVN898" s="156"/>
      <c r="GVO898" s="156"/>
      <c r="GVP898" s="156"/>
      <c r="GVQ898" s="156"/>
      <c r="GVR898" s="156"/>
      <c r="GVS898" s="156"/>
      <c r="GVT898" s="156"/>
      <c r="GVU898" s="156"/>
      <c r="GVV898" s="156"/>
      <c r="GVW898" s="156"/>
      <c r="GVX898" s="156"/>
      <c r="GVY898" s="156"/>
      <c r="GVZ898" s="156"/>
      <c r="GWA898" s="156"/>
      <c r="GWB898" s="156"/>
      <c r="GWC898" s="156"/>
      <c r="GWD898" s="156"/>
      <c r="GWE898" s="156"/>
      <c r="GWF898" s="156"/>
      <c r="GWG898" s="156"/>
      <c r="GWH898" s="156"/>
      <c r="GWI898" s="156"/>
      <c r="GWJ898" s="156"/>
      <c r="GWK898" s="156"/>
      <c r="GWL898" s="156"/>
      <c r="GWM898" s="156"/>
      <c r="GWN898" s="156"/>
      <c r="GWO898" s="156"/>
      <c r="GWP898" s="156"/>
      <c r="GWQ898" s="156"/>
      <c r="GWR898" s="156"/>
      <c r="GWS898" s="156"/>
      <c r="GWT898" s="156"/>
      <c r="GWU898" s="156"/>
      <c r="GWV898" s="156"/>
      <c r="GWW898" s="156"/>
      <c r="GWX898" s="156"/>
      <c r="GWY898" s="156"/>
      <c r="GWZ898" s="156"/>
      <c r="GXA898" s="156"/>
      <c r="GXB898" s="156"/>
      <c r="GXC898" s="156"/>
      <c r="GXD898" s="156"/>
      <c r="GXE898" s="156"/>
      <c r="GXF898" s="156"/>
      <c r="GXG898" s="156"/>
      <c r="GXH898" s="156"/>
      <c r="GXI898" s="156"/>
      <c r="GXJ898" s="156"/>
      <c r="GXK898" s="156"/>
      <c r="GXL898" s="156"/>
      <c r="GXM898" s="156"/>
      <c r="GXN898" s="156"/>
      <c r="GXO898" s="156"/>
      <c r="GXP898" s="156"/>
      <c r="GXQ898" s="156"/>
      <c r="GXR898" s="156"/>
      <c r="GXS898" s="156"/>
      <c r="GXT898" s="156"/>
      <c r="GXU898" s="156"/>
      <c r="GXV898" s="156"/>
      <c r="GXW898" s="156"/>
      <c r="GXX898" s="156"/>
      <c r="GXY898" s="156"/>
      <c r="GXZ898" s="156"/>
      <c r="GYA898" s="156"/>
      <c r="GYB898" s="156"/>
      <c r="GYC898" s="156"/>
      <c r="GYD898" s="156"/>
      <c r="GYE898" s="156"/>
      <c r="GYF898" s="156"/>
      <c r="GYG898" s="156"/>
      <c r="GYH898" s="156"/>
      <c r="GYI898" s="156"/>
      <c r="GYJ898" s="156"/>
      <c r="GYK898" s="156"/>
      <c r="GYL898" s="156"/>
      <c r="GYM898" s="156"/>
      <c r="GYN898" s="156"/>
      <c r="GYO898" s="156"/>
      <c r="GYP898" s="156"/>
      <c r="GYQ898" s="156"/>
      <c r="GYR898" s="156"/>
      <c r="GYS898" s="156"/>
      <c r="GYT898" s="156"/>
      <c r="GYU898" s="156"/>
      <c r="GYV898" s="156"/>
      <c r="GYW898" s="156"/>
      <c r="GYX898" s="156"/>
      <c r="GYY898" s="156"/>
      <c r="GYZ898" s="156"/>
      <c r="GZA898" s="156"/>
      <c r="GZB898" s="156"/>
      <c r="GZC898" s="156"/>
      <c r="GZD898" s="156"/>
      <c r="GZE898" s="156"/>
      <c r="GZF898" s="156"/>
      <c r="GZG898" s="156"/>
      <c r="GZH898" s="156"/>
      <c r="GZI898" s="156"/>
      <c r="GZJ898" s="156"/>
      <c r="GZK898" s="156"/>
      <c r="GZL898" s="156"/>
      <c r="GZM898" s="156"/>
      <c r="GZN898" s="156"/>
      <c r="GZO898" s="156"/>
      <c r="GZP898" s="156"/>
      <c r="GZQ898" s="156"/>
      <c r="GZR898" s="156"/>
      <c r="GZS898" s="156"/>
      <c r="GZT898" s="156"/>
      <c r="GZU898" s="156"/>
      <c r="GZV898" s="156"/>
      <c r="GZW898" s="156"/>
      <c r="GZX898" s="156"/>
      <c r="GZY898" s="156"/>
      <c r="GZZ898" s="156"/>
      <c r="HAA898" s="156"/>
      <c r="HAB898" s="156"/>
      <c r="HAC898" s="156"/>
      <c r="HAD898" s="156"/>
      <c r="HAE898" s="156"/>
      <c r="HAF898" s="156"/>
      <c r="HAG898" s="156"/>
      <c r="HAH898" s="156"/>
      <c r="HAI898" s="156"/>
      <c r="HAJ898" s="156"/>
      <c r="HAK898" s="156"/>
      <c r="HAL898" s="156"/>
      <c r="HAM898" s="156"/>
      <c r="HAN898" s="156"/>
      <c r="HAO898" s="156"/>
      <c r="HAP898" s="156"/>
      <c r="HAQ898" s="156"/>
      <c r="HAR898" s="156"/>
      <c r="HAS898" s="156"/>
      <c r="HAT898" s="156"/>
      <c r="HAU898" s="156"/>
      <c r="HAV898" s="156"/>
      <c r="HAW898" s="156"/>
      <c r="HAX898" s="156"/>
      <c r="HAY898" s="156"/>
      <c r="HAZ898" s="156"/>
      <c r="HBA898" s="156"/>
      <c r="HBB898" s="156"/>
      <c r="HBC898" s="156"/>
      <c r="HBD898" s="156"/>
      <c r="HBE898" s="156"/>
      <c r="HBF898" s="156"/>
      <c r="HBG898" s="156"/>
      <c r="HBH898" s="156"/>
      <c r="HBI898" s="156"/>
      <c r="HBJ898" s="156"/>
      <c r="HBK898" s="156"/>
      <c r="HBL898" s="156"/>
      <c r="HBM898" s="156"/>
      <c r="HBN898" s="156"/>
      <c r="HBO898" s="156"/>
      <c r="HBP898" s="156"/>
      <c r="HBQ898" s="156"/>
      <c r="HBR898" s="156"/>
      <c r="HBS898" s="156"/>
      <c r="HBT898" s="156"/>
      <c r="HBU898" s="156"/>
      <c r="HBV898" s="156"/>
      <c r="HBW898" s="156"/>
      <c r="HBX898" s="156"/>
      <c r="HBY898" s="156"/>
      <c r="HBZ898" s="156"/>
      <c r="HCA898" s="156"/>
      <c r="HCB898" s="156"/>
      <c r="HCC898" s="156"/>
      <c r="HCD898" s="156"/>
      <c r="HCE898" s="156"/>
      <c r="HCF898" s="156"/>
      <c r="HCG898" s="156"/>
      <c r="HCH898" s="156"/>
      <c r="HCI898" s="156"/>
      <c r="HCJ898" s="156"/>
      <c r="HCK898" s="156"/>
      <c r="HCL898" s="156"/>
      <c r="HCM898" s="156"/>
      <c r="HCN898" s="156"/>
      <c r="HCO898" s="156"/>
      <c r="HCP898" s="156"/>
      <c r="HCQ898" s="156"/>
      <c r="HCR898" s="156"/>
      <c r="HCS898" s="156"/>
      <c r="HCT898" s="156"/>
      <c r="HCU898" s="156"/>
      <c r="HCV898" s="156"/>
      <c r="HCW898" s="156"/>
      <c r="HCX898" s="156"/>
      <c r="HCY898" s="156"/>
      <c r="HCZ898" s="156"/>
      <c r="HDA898" s="156"/>
      <c r="HDB898" s="156"/>
      <c r="HDC898" s="156"/>
      <c r="HDD898" s="156"/>
      <c r="HDE898" s="156"/>
      <c r="HDF898" s="156"/>
      <c r="HDG898" s="156"/>
      <c r="HDH898" s="156"/>
      <c r="HDI898" s="156"/>
      <c r="HDJ898" s="156"/>
      <c r="HDK898" s="156"/>
      <c r="HDL898" s="156"/>
      <c r="HDM898" s="156"/>
      <c r="HDN898" s="156"/>
      <c r="HDO898" s="156"/>
      <c r="HDP898" s="156"/>
      <c r="HDQ898" s="156"/>
      <c r="HDR898" s="156"/>
      <c r="HDS898" s="156"/>
      <c r="HDT898" s="156"/>
      <c r="HDU898" s="156"/>
      <c r="HDV898" s="156"/>
      <c r="HDW898" s="156"/>
      <c r="HDX898" s="156"/>
      <c r="HDY898" s="156"/>
      <c r="HDZ898" s="156"/>
      <c r="HEA898" s="156"/>
      <c r="HEB898" s="156"/>
      <c r="HEC898" s="156"/>
      <c r="HED898" s="156"/>
      <c r="HEE898" s="156"/>
      <c r="HEF898" s="156"/>
      <c r="HEG898" s="156"/>
      <c r="HEH898" s="156"/>
      <c r="HEI898" s="156"/>
      <c r="HEJ898" s="156"/>
      <c r="HEK898" s="156"/>
      <c r="HEL898" s="156"/>
      <c r="HEM898" s="156"/>
      <c r="HEN898" s="156"/>
      <c r="HEO898" s="156"/>
      <c r="HEP898" s="156"/>
      <c r="HEQ898" s="156"/>
      <c r="HER898" s="156"/>
      <c r="HES898" s="156"/>
      <c r="HET898" s="156"/>
      <c r="HEU898" s="156"/>
      <c r="HEV898" s="156"/>
      <c r="HEW898" s="156"/>
      <c r="HEX898" s="156"/>
      <c r="HEY898" s="156"/>
      <c r="HEZ898" s="156"/>
      <c r="HFA898" s="156"/>
      <c r="HFB898" s="156"/>
      <c r="HFC898" s="156"/>
      <c r="HFD898" s="156"/>
      <c r="HFE898" s="156"/>
      <c r="HFF898" s="156"/>
      <c r="HFG898" s="156"/>
      <c r="HFH898" s="156"/>
      <c r="HFI898" s="156"/>
      <c r="HFJ898" s="156"/>
      <c r="HFK898" s="156"/>
      <c r="HFL898" s="156"/>
      <c r="HFM898" s="156"/>
      <c r="HFN898" s="156"/>
      <c r="HFO898" s="156"/>
      <c r="HFP898" s="156"/>
      <c r="HFQ898" s="156"/>
      <c r="HFR898" s="156"/>
      <c r="HFS898" s="156"/>
      <c r="HFT898" s="156"/>
      <c r="HFU898" s="156"/>
      <c r="HFV898" s="156"/>
      <c r="HFW898" s="156"/>
      <c r="HFX898" s="156"/>
      <c r="HFY898" s="156"/>
      <c r="HFZ898" s="156"/>
      <c r="HGA898" s="156"/>
      <c r="HGB898" s="156"/>
      <c r="HGC898" s="156"/>
      <c r="HGD898" s="156"/>
      <c r="HGE898" s="156"/>
      <c r="HGF898" s="156"/>
      <c r="HGG898" s="156"/>
      <c r="HGH898" s="156"/>
      <c r="HGI898" s="156"/>
      <c r="HGJ898" s="156"/>
      <c r="HGK898" s="156"/>
      <c r="HGL898" s="156"/>
      <c r="HGM898" s="156"/>
      <c r="HGN898" s="156"/>
      <c r="HGO898" s="156"/>
      <c r="HGP898" s="156"/>
      <c r="HGQ898" s="156"/>
      <c r="HGR898" s="156"/>
      <c r="HGS898" s="156"/>
      <c r="HGT898" s="156"/>
      <c r="HGU898" s="156"/>
      <c r="HGV898" s="156"/>
      <c r="HGW898" s="156"/>
      <c r="HGX898" s="156"/>
      <c r="HGY898" s="156"/>
      <c r="HGZ898" s="156"/>
      <c r="HHA898" s="156"/>
      <c r="HHB898" s="156"/>
      <c r="HHC898" s="156"/>
      <c r="HHD898" s="156"/>
      <c r="HHE898" s="156"/>
      <c r="HHF898" s="156"/>
      <c r="HHG898" s="156"/>
      <c r="HHH898" s="156"/>
      <c r="HHI898" s="156"/>
      <c r="HHJ898" s="156"/>
      <c r="HHK898" s="156"/>
      <c r="HHL898" s="156"/>
      <c r="HHM898" s="156"/>
      <c r="HHN898" s="156"/>
      <c r="HHO898" s="156"/>
      <c r="HHP898" s="156"/>
      <c r="HHQ898" s="156"/>
      <c r="HHR898" s="156"/>
      <c r="HHS898" s="156"/>
      <c r="HHT898" s="156"/>
      <c r="HHU898" s="156"/>
      <c r="HHV898" s="156"/>
      <c r="HHW898" s="156"/>
      <c r="HHX898" s="156"/>
      <c r="HHY898" s="156"/>
      <c r="HHZ898" s="156"/>
      <c r="HIA898" s="156"/>
      <c r="HIB898" s="156"/>
      <c r="HIC898" s="156"/>
      <c r="HID898" s="156"/>
      <c r="HIE898" s="156"/>
      <c r="HIF898" s="156"/>
      <c r="HIG898" s="156"/>
      <c r="HIH898" s="156"/>
      <c r="HII898" s="156"/>
      <c r="HIJ898" s="156"/>
      <c r="HIK898" s="156"/>
      <c r="HIL898" s="156"/>
      <c r="HIM898" s="156"/>
      <c r="HIN898" s="156"/>
      <c r="HIO898" s="156"/>
      <c r="HIP898" s="156"/>
      <c r="HIQ898" s="156"/>
      <c r="HIR898" s="156"/>
      <c r="HIS898" s="156"/>
      <c r="HIT898" s="156"/>
      <c r="HIU898" s="156"/>
      <c r="HIV898" s="156"/>
      <c r="HIW898" s="156"/>
      <c r="HIX898" s="156"/>
      <c r="HIY898" s="156"/>
      <c r="HIZ898" s="156"/>
      <c r="HJA898" s="156"/>
      <c r="HJB898" s="156"/>
      <c r="HJC898" s="156"/>
      <c r="HJD898" s="156"/>
      <c r="HJE898" s="156"/>
      <c r="HJF898" s="156"/>
      <c r="HJG898" s="156"/>
      <c r="HJH898" s="156"/>
      <c r="HJI898" s="156"/>
      <c r="HJJ898" s="156"/>
      <c r="HJK898" s="156"/>
      <c r="HJL898" s="156"/>
      <c r="HJM898" s="156"/>
      <c r="HJN898" s="156"/>
      <c r="HJO898" s="156"/>
      <c r="HJP898" s="156"/>
      <c r="HJQ898" s="156"/>
      <c r="HJR898" s="156"/>
      <c r="HJS898" s="156"/>
      <c r="HJT898" s="156"/>
      <c r="HJU898" s="156"/>
      <c r="HJV898" s="156"/>
      <c r="HJW898" s="156"/>
      <c r="HJX898" s="156"/>
      <c r="HJY898" s="156"/>
      <c r="HJZ898" s="156"/>
      <c r="HKA898" s="156"/>
      <c r="HKB898" s="156"/>
      <c r="HKC898" s="156"/>
      <c r="HKD898" s="156"/>
      <c r="HKE898" s="156"/>
      <c r="HKF898" s="156"/>
      <c r="HKG898" s="156"/>
      <c r="HKH898" s="156"/>
      <c r="HKI898" s="156"/>
      <c r="HKJ898" s="156"/>
      <c r="HKK898" s="156"/>
      <c r="HKL898" s="156"/>
      <c r="HKM898" s="156"/>
      <c r="HKN898" s="156"/>
      <c r="HKO898" s="156"/>
      <c r="HKP898" s="156"/>
      <c r="HKQ898" s="156"/>
      <c r="HKR898" s="156"/>
      <c r="HKS898" s="156"/>
      <c r="HKT898" s="156"/>
      <c r="HKU898" s="156"/>
      <c r="HKV898" s="156"/>
      <c r="HKW898" s="156"/>
      <c r="HKX898" s="156"/>
      <c r="HKY898" s="156"/>
      <c r="HKZ898" s="156"/>
      <c r="HLA898" s="156"/>
      <c r="HLB898" s="156"/>
      <c r="HLC898" s="156"/>
      <c r="HLD898" s="156"/>
      <c r="HLE898" s="156"/>
      <c r="HLF898" s="156"/>
      <c r="HLG898" s="156"/>
      <c r="HLH898" s="156"/>
      <c r="HLI898" s="156"/>
      <c r="HLJ898" s="156"/>
      <c r="HLK898" s="156"/>
      <c r="HLL898" s="156"/>
      <c r="HLM898" s="156"/>
      <c r="HLN898" s="156"/>
      <c r="HLO898" s="156"/>
      <c r="HLP898" s="156"/>
      <c r="HLQ898" s="156"/>
      <c r="HLR898" s="156"/>
      <c r="HLS898" s="156"/>
      <c r="HLT898" s="156"/>
      <c r="HLU898" s="156"/>
      <c r="HLV898" s="156"/>
      <c r="HLW898" s="156"/>
      <c r="HLX898" s="156"/>
      <c r="HLY898" s="156"/>
      <c r="HLZ898" s="156"/>
      <c r="HMA898" s="156"/>
      <c r="HMB898" s="156"/>
      <c r="HMC898" s="156"/>
      <c r="HMD898" s="156"/>
      <c r="HME898" s="156"/>
      <c r="HMF898" s="156"/>
      <c r="HMG898" s="156"/>
      <c r="HMH898" s="156"/>
      <c r="HMI898" s="156"/>
      <c r="HMJ898" s="156"/>
      <c r="HMK898" s="156"/>
      <c r="HML898" s="156"/>
      <c r="HMM898" s="156"/>
      <c r="HMN898" s="156"/>
      <c r="HMO898" s="156"/>
      <c r="HMP898" s="156"/>
      <c r="HMQ898" s="156"/>
      <c r="HMR898" s="156"/>
      <c r="HMS898" s="156"/>
      <c r="HMT898" s="156"/>
      <c r="HMU898" s="156"/>
      <c r="HMV898" s="156"/>
      <c r="HMW898" s="156"/>
      <c r="HMX898" s="156"/>
      <c r="HMY898" s="156"/>
      <c r="HMZ898" s="156"/>
      <c r="HNA898" s="156"/>
      <c r="HNB898" s="156"/>
      <c r="HNC898" s="156"/>
      <c r="HND898" s="156"/>
      <c r="HNE898" s="156"/>
      <c r="HNF898" s="156"/>
      <c r="HNG898" s="156"/>
      <c r="HNH898" s="156"/>
      <c r="HNI898" s="156"/>
      <c r="HNJ898" s="156"/>
      <c r="HNK898" s="156"/>
      <c r="HNL898" s="156"/>
      <c r="HNM898" s="156"/>
      <c r="HNN898" s="156"/>
      <c r="HNO898" s="156"/>
      <c r="HNP898" s="156"/>
      <c r="HNQ898" s="156"/>
      <c r="HNR898" s="156"/>
      <c r="HNS898" s="156"/>
      <c r="HNT898" s="156"/>
      <c r="HNU898" s="156"/>
      <c r="HNV898" s="156"/>
      <c r="HNW898" s="156"/>
      <c r="HNX898" s="156"/>
      <c r="HNY898" s="156"/>
      <c r="HNZ898" s="156"/>
      <c r="HOA898" s="156"/>
      <c r="HOB898" s="156"/>
      <c r="HOC898" s="156"/>
      <c r="HOD898" s="156"/>
      <c r="HOE898" s="156"/>
      <c r="HOF898" s="156"/>
      <c r="HOG898" s="156"/>
      <c r="HOH898" s="156"/>
      <c r="HOI898" s="156"/>
      <c r="HOJ898" s="156"/>
      <c r="HOK898" s="156"/>
      <c r="HOL898" s="156"/>
      <c r="HOM898" s="156"/>
      <c r="HON898" s="156"/>
      <c r="HOO898" s="156"/>
      <c r="HOP898" s="156"/>
      <c r="HOQ898" s="156"/>
      <c r="HOR898" s="156"/>
      <c r="HOS898" s="156"/>
      <c r="HOT898" s="156"/>
      <c r="HOU898" s="156"/>
      <c r="HOV898" s="156"/>
      <c r="HOW898" s="156"/>
      <c r="HOX898" s="156"/>
      <c r="HOY898" s="156"/>
      <c r="HOZ898" s="156"/>
      <c r="HPA898" s="156"/>
      <c r="HPB898" s="156"/>
      <c r="HPC898" s="156"/>
      <c r="HPD898" s="156"/>
      <c r="HPE898" s="156"/>
      <c r="HPF898" s="156"/>
      <c r="HPG898" s="156"/>
      <c r="HPH898" s="156"/>
      <c r="HPI898" s="156"/>
      <c r="HPJ898" s="156"/>
      <c r="HPK898" s="156"/>
      <c r="HPL898" s="156"/>
      <c r="HPM898" s="156"/>
      <c r="HPN898" s="156"/>
      <c r="HPO898" s="156"/>
      <c r="HPP898" s="156"/>
      <c r="HPQ898" s="156"/>
      <c r="HPR898" s="156"/>
      <c r="HPS898" s="156"/>
      <c r="HPT898" s="156"/>
      <c r="HPU898" s="156"/>
      <c r="HPV898" s="156"/>
      <c r="HPW898" s="156"/>
      <c r="HPX898" s="156"/>
      <c r="HPY898" s="156"/>
      <c r="HPZ898" s="156"/>
      <c r="HQA898" s="156"/>
      <c r="HQB898" s="156"/>
      <c r="HQC898" s="156"/>
      <c r="HQD898" s="156"/>
      <c r="HQE898" s="156"/>
      <c r="HQF898" s="156"/>
      <c r="HQG898" s="156"/>
      <c r="HQH898" s="156"/>
      <c r="HQI898" s="156"/>
      <c r="HQJ898" s="156"/>
      <c r="HQK898" s="156"/>
      <c r="HQL898" s="156"/>
      <c r="HQM898" s="156"/>
      <c r="HQN898" s="156"/>
      <c r="HQO898" s="156"/>
      <c r="HQP898" s="156"/>
      <c r="HQQ898" s="156"/>
      <c r="HQR898" s="156"/>
      <c r="HQS898" s="156"/>
      <c r="HQT898" s="156"/>
      <c r="HQU898" s="156"/>
      <c r="HQV898" s="156"/>
      <c r="HQW898" s="156"/>
      <c r="HQX898" s="156"/>
      <c r="HQY898" s="156"/>
      <c r="HQZ898" s="156"/>
      <c r="HRA898" s="156"/>
      <c r="HRB898" s="156"/>
      <c r="HRC898" s="156"/>
      <c r="HRD898" s="156"/>
      <c r="HRE898" s="156"/>
      <c r="HRF898" s="156"/>
      <c r="HRG898" s="156"/>
      <c r="HRH898" s="156"/>
      <c r="HRI898" s="156"/>
      <c r="HRJ898" s="156"/>
      <c r="HRK898" s="156"/>
      <c r="HRL898" s="156"/>
      <c r="HRM898" s="156"/>
      <c r="HRN898" s="156"/>
      <c r="HRO898" s="156"/>
      <c r="HRP898" s="156"/>
      <c r="HRQ898" s="156"/>
      <c r="HRR898" s="156"/>
      <c r="HRS898" s="156"/>
      <c r="HRT898" s="156"/>
      <c r="HRU898" s="156"/>
      <c r="HRV898" s="156"/>
      <c r="HRW898" s="156"/>
      <c r="HRX898" s="156"/>
      <c r="HRY898" s="156"/>
      <c r="HRZ898" s="156"/>
      <c r="HSA898" s="156"/>
      <c r="HSB898" s="156"/>
      <c r="HSC898" s="156"/>
      <c r="HSD898" s="156"/>
      <c r="HSE898" s="156"/>
      <c r="HSF898" s="156"/>
      <c r="HSG898" s="156"/>
      <c r="HSH898" s="156"/>
      <c r="HSI898" s="156"/>
      <c r="HSJ898" s="156"/>
      <c r="HSK898" s="156"/>
      <c r="HSL898" s="156"/>
      <c r="HSM898" s="156"/>
      <c r="HSN898" s="156"/>
      <c r="HSO898" s="156"/>
      <c r="HSP898" s="156"/>
      <c r="HSQ898" s="156"/>
      <c r="HSR898" s="156"/>
      <c r="HSS898" s="156"/>
      <c r="HST898" s="156"/>
      <c r="HSU898" s="156"/>
      <c r="HSV898" s="156"/>
      <c r="HSW898" s="156"/>
      <c r="HSX898" s="156"/>
      <c r="HSY898" s="156"/>
      <c r="HSZ898" s="156"/>
      <c r="HTA898" s="156"/>
      <c r="HTB898" s="156"/>
      <c r="HTC898" s="156"/>
      <c r="HTD898" s="156"/>
      <c r="HTE898" s="156"/>
      <c r="HTF898" s="156"/>
      <c r="HTG898" s="156"/>
      <c r="HTH898" s="156"/>
      <c r="HTI898" s="156"/>
      <c r="HTJ898" s="156"/>
      <c r="HTK898" s="156"/>
      <c r="HTL898" s="156"/>
      <c r="HTM898" s="156"/>
      <c r="HTN898" s="156"/>
      <c r="HTO898" s="156"/>
      <c r="HTP898" s="156"/>
      <c r="HTQ898" s="156"/>
      <c r="HTR898" s="156"/>
      <c r="HTS898" s="156"/>
      <c r="HTT898" s="156"/>
      <c r="HTU898" s="156"/>
      <c r="HTV898" s="156"/>
      <c r="HTW898" s="156"/>
      <c r="HTX898" s="156"/>
      <c r="HTY898" s="156"/>
      <c r="HTZ898" s="156"/>
      <c r="HUA898" s="156"/>
      <c r="HUB898" s="156"/>
      <c r="HUC898" s="156"/>
      <c r="HUD898" s="156"/>
      <c r="HUE898" s="156"/>
      <c r="HUF898" s="156"/>
      <c r="HUG898" s="156"/>
      <c r="HUH898" s="156"/>
      <c r="HUI898" s="156"/>
      <c r="HUJ898" s="156"/>
      <c r="HUK898" s="156"/>
      <c r="HUL898" s="156"/>
      <c r="HUM898" s="156"/>
      <c r="HUN898" s="156"/>
      <c r="HUO898" s="156"/>
      <c r="HUP898" s="156"/>
      <c r="HUQ898" s="156"/>
      <c r="HUR898" s="156"/>
      <c r="HUS898" s="156"/>
      <c r="HUT898" s="156"/>
      <c r="HUU898" s="156"/>
      <c r="HUV898" s="156"/>
      <c r="HUW898" s="156"/>
      <c r="HUX898" s="156"/>
      <c r="HUY898" s="156"/>
      <c r="HUZ898" s="156"/>
      <c r="HVA898" s="156"/>
      <c r="HVB898" s="156"/>
      <c r="HVC898" s="156"/>
      <c r="HVD898" s="156"/>
      <c r="HVE898" s="156"/>
      <c r="HVF898" s="156"/>
      <c r="HVG898" s="156"/>
      <c r="HVH898" s="156"/>
      <c r="HVI898" s="156"/>
      <c r="HVJ898" s="156"/>
      <c r="HVK898" s="156"/>
      <c r="HVL898" s="156"/>
      <c r="HVM898" s="156"/>
      <c r="HVN898" s="156"/>
      <c r="HVO898" s="156"/>
      <c r="HVP898" s="156"/>
      <c r="HVQ898" s="156"/>
      <c r="HVR898" s="156"/>
      <c r="HVS898" s="156"/>
      <c r="HVT898" s="156"/>
      <c r="HVU898" s="156"/>
      <c r="HVV898" s="156"/>
      <c r="HVW898" s="156"/>
      <c r="HVX898" s="156"/>
      <c r="HVY898" s="156"/>
      <c r="HVZ898" s="156"/>
      <c r="HWA898" s="156"/>
      <c r="HWB898" s="156"/>
      <c r="HWC898" s="156"/>
      <c r="HWD898" s="156"/>
      <c r="HWE898" s="156"/>
      <c r="HWF898" s="156"/>
      <c r="HWG898" s="156"/>
      <c r="HWH898" s="156"/>
      <c r="HWI898" s="156"/>
      <c r="HWJ898" s="156"/>
      <c r="HWK898" s="156"/>
      <c r="HWL898" s="156"/>
      <c r="HWM898" s="156"/>
      <c r="HWN898" s="156"/>
      <c r="HWO898" s="156"/>
      <c r="HWP898" s="156"/>
      <c r="HWQ898" s="156"/>
      <c r="HWR898" s="156"/>
      <c r="HWS898" s="156"/>
      <c r="HWT898" s="156"/>
      <c r="HWU898" s="156"/>
      <c r="HWV898" s="156"/>
      <c r="HWW898" s="156"/>
      <c r="HWX898" s="156"/>
      <c r="HWY898" s="156"/>
      <c r="HWZ898" s="156"/>
      <c r="HXA898" s="156"/>
      <c r="HXB898" s="156"/>
      <c r="HXC898" s="156"/>
      <c r="HXD898" s="156"/>
      <c r="HXE898" s="156"/>
      <c r="HXF898" s="156"/>
      <c r="HXG898" s="156"/>
      <c r="HXH898" s="156"/>
      <c r="HXI898" s="156"/>
      <c r="HXJ898" s="156"/>
      <c r="HXK898" s="156"/>
      <c r="HXL898" s="156"/>
      <c r="HXM898" s="156"/>
      <c r="HXN898" s="156"/>
      <c r="HXO898" s="156"/>
      <c r="HXP898" s="156"/>
      <c r="HXQ898" s="156"/>
      <c r="HXR898" s="156"/>
      <c r="HXS898" s="156"/>
      <c r="HXT898" s="156"/>
      <c r="HXU898" s="156"/>
      <c r="HXV898" s="156"/>
      <c r="HXW898" s="156"/>
      <c r="HXX898" s="156"/>
      <c r="HXY898" s="156"/>
      <c r="HXZ898" s="156"/>
      <c r="HYA898" s="156"/>
      <c r="HYB898" s="156"/>
      <c r="HYC898" s="156"/>
      <c r="HYD898" s="156"/>
      <c r="HYE898" s="156"/>
      <c r="HYF898" s="156"/>
      <c r="HYG898" s="156"/>
      <c r="HYH898" s="156"/>
      <c r="HYI898" s="156"/>
      <c r="HYJ898" s="156"/>
      <c r="HYK898" s="156"/>
      <c r="HYL898" s="156"/>
      <c r="HYM898" s="156"/>
      <c r="HYN898" s="156"/>
      <c r="HYO898" s="156"/>
      <c r="HYP898" s="156"/>
      <c r="HYQ898" s="156"/>
      <c r="HYR898" s="156"/>
      <c r="HYS898" s="156"/>
      <c r="HYT898" s="156"/>
      <c r="HYU898" s="156"/>
      <c r="HYV898" s="156"/>
      <c r="HYW898" s="156"/>
      <c r="HYX898" s="156"/>
      <c r="HYY898" s="156"/>
      <c r="HYZ898" s="156"/>
      <c r="HZA898" s="156"/>
      <c r="HZB898" s="156"/>
      <c r="HZC898" s="156"/>
      <c r="HZD898" s="156"/>
      <c r="HZE898" s="156"/>
      <c r="HZF898" s="156"/>
      <c r="HZG898" s="156"/>
      <c r="HZH898" s="156"/>
      <c r="HZI898" s="156"/>
      <c r="HZJ898" s="156"/>
      <c r="HZK898" s="156"/>
      <c r="HZL898" s="156"/>
      <c r="HZM898" s="156"/>
      <c r="HZN898" s="156"/>
      <c r="HZO898" s="156"/>
      <c r="HZP898" s="156"/>
      <c r="HZQ898" s="156"/>
      <c r="HZR898" s="156"/>
      <c r="HZS898" s="156"/>
      <c r="HZT898" s="156"/>
      <c r="HZU898" s="156"/>
      <c r="HZV898" s="156"/>
      <c r="HZW898" s="156"/>
      <c r="HZX898" s="156"/>
      <c r="HZY898" s="156"/>
      <c r="HZZ898" s="156"/>
      <c r="IAA898" s="156"/>
      <c r="IAB898" s="156"/>
      <c r="IAC898" s="156"/>
      <c r="IAD898" s="156"/>
      <c r="IAE898" s="156"/>
      <c r="IAF898" s="156"/>
      <c r="IAG898" s="156"/>
      <c r="IAH898" s="156"/>
      <c r="IAI898" s="156"/>
      <c r="IAJ898" s="156"/>
      <c r="IAK898" s="156"/>
      <c r="IAL898" s="156"/>
      <c r="IAM898" s="156"/>
      <c r="IAN898" s="156"/>
      <c r="IAO898" s="156"/>
      <c r="IAP898" s="156"/>
      <c r="IAQ898" s="156"/>
      <c r="IAR898" s="156"/>
      <c r="IAS898" s="156"/>
      <c r="IAT898" s="156"/>
      <c r="IAU898" s="156"/>
      <c r="IAV898" s="156"/>
      <c r="IAW898" s="156"/>
      <c r="IAX898" s="156"/>
      <c r="IAY898" s="156"/>
      <c r="IAZ898" s="156"/>
      <c r="IBA898" s="156"/>
      <c r="IBB898" s="156"/>
      <c r="IBC898" s="156"/>
      <c r="IBD898" s="156"/>
      <c r="IBE898" s="156"/>
      <c r="IBF898" s="156"/>
      <c r="IBG898" s="156"/>
      <c r="IBH898" s="156"/>
      <c r="IBI898" s="156"/>
      <c r="IBJ898" s="156"/>
      <c r="IBK898" s="156"/>
      <c r="IBL898" s="156"/>
      <c r="IBM898" s="156"/>
      <c r="IBN898" s="156"/>
      <c r="IBO898" s="156"/>
      <c r="IBP898" s="156"/>
      <c r="IBQ898" s="156"/>
      <c r="IBR898" s="156"/>
      <c r="IBS898" s="156"/>
      <c r="IBT898" s="156"/>
      <c r="IBU898" s="156"/>
      <c r="IBV898" s="156"/>
      <c r="IBW898" s="156"/>
      <c r="IBX898" s="156"/>
      <c r="IBY898" s="156"/>
      <c r="IBZ898" s="156"/>
      <c r="ICA898" s="156"/>
      <c r="ICB898" s="156"/>
      <c r="ICC898" s="156"/>
      <c r="ICD898" s="156"/>
      <c r="ICE898" s="156"/>
      <c r="ICF898" s="156"/>
      <c r="ICG898" s="156"/>
      <c r="ICH898" s="156"/>
      <c r="ICI898" s="156"/>
      <c r="ICJ898" s="156"/>
      <c r="ICK898" s="156"/>
      <c r="ICL898" s="156"/>
      <c r="ICM898" s="156"/>
      <c r="ICN898" s="156"/>
      <c r="ICO898" s="156"/>
      <c r="ICP898" s="156"/>
      <c r="ICQ898" s="156"/>
      <c r="ICR898" s="156"/>
      <c r="ICS898" s="156"/>
      <c r="ICT898" s="156"/>
      <c r="ICU898" s="156"/>
      <c r="ICV898" s="156"/>
      <c r="ICW898" s="156"/>
      <c r="ICX898" s="156"/>
      <c r="ICY898" s="156"/>
      <c r="ICZ898" s="156"/>
      <c r="IDA898" s="156"/>
      <c r="IDB898" s="156"/>
      <c r="IDC898" s="156"/>
      <c r="IDD898" s="156"/>
      <c r="IDE898" s="156"/>
      <c r="IDF898" s="156"/>
      <c r="IDG898" s="156"/>
      <c r="IDH898" s="156"/>
      <c r="IDI898" s="156"/>
      <c r="IDJ898" s="156"/>
      <c r="IDK898" s="156"/>
      <c r="IDL898" s="156"/>
      <c r="IDM898" s="156"/>
      <c r="IDN898" s="156"/>
      <c r="IDO898" s="156"/>
      <c r="IDP898" s="156"/>
      <c r="IDQ898" s="156"/>
      <c r="IDR898" s="156"/>
      <c r="IDS898" s="156"/>
      <c r="IDT898" s="156"/>
      <c r="IDU898" s="156"/>
      <c r="IDV898" s="156"/>
      <c r="IDW898" s="156"/>
      <c r="IDX898" s="156"/>
      <c r="IDY898" s="156"/>
      <c r="IDZ898" s="156"/>
      <c r="IEA898" s="156"/>
      <c r="IEB898" s="156"/>
      <c r="IEC898" s="156"/>
      <c r="IED898" s="156"/>
      <c r="IEE898" s="156"/>
      <c r="IEF898" s="156"/>
      <c r="IEG898" s="156"/>
      <c r="IEH898" s="156"/>
      <c r="IEI898" s="156"/>
      <c r="IEJ898" s="156"/>
      <c r="IEK898" s="156"/>
      <c r="IEL898" s="156"/>
      <c r="IEM898" s="156"/>
      <c r="IEN898" s="156"/>
      <c r="IEO898" s="156"/>
      <c r="IEP898" s="156"/>
      <c r="IEQ898" s="156"/>
      <c r="IER898" s="156"/>
      <c r="IES898" s="156"/>
      <c r="IET898" s="156"/>
      <c r="IEU898" s="156"/>
      <c r="IEV898" s="156"/>
      <c r="IEW898" s="156"/>
      <c r="IEX898" s="156"/>
      <c r="IEY898" s="156"/>
      <c r="IEZ898" s="156"/>
      <c r="IFA898" s="156"/>
      <c r="IFB898" s="156"/>
      <c r="IFC898" s="156"/>
      <c r="IFD898" s="156"/>
      <c r="IFE898" s="156"/>
      <c r="IFF898" s="156"/>
      <c r="IFG898" s="156"/>
      <c r="IFH898" s="156"/>
      <c r="IFI898" s="156"/>
      <c r="IFJ898" s="156"/>
      <c r="IFK898" s="156"/>
      <c r="IFL898" s="156"/>
      <c r="IFM898" s="156"/>
      <c r="IFN898" s="156"/>
      <c r="IFO898" s="156"/>
      <c r="IFP898" s="156"/>
      <c r="IFQ898" s="156"/>
      <c r="IFR898" s="156"/>
      <c r="IFS898" s="156"/>
      <c r="IFT898" s="156"/>
      <c r="IFU898" s="156"/>
      <c r="IFV898" s="156"/>
      <c r="IFW898" s="156"/>
      <c r="IFX898" s="156"/>
      <c r="IFY898" s="156"/>
      <c r="IFZ898" s="156"/>
      <c r="IGA898" s="156"/>
      <c r="IGB898" s="156"/>
      <c r="IGC898" s="156"/>
      <c r="IGD898" s="156"/>
      <c r="IGE898" s="156"/>
      <c r="IGF898" s="156"/>
      <c r="IGG898" s="156"/>
      <c r="IGH898" s="156"/>
      <c r="IGI898" s="156"/>
      <c r="IGJ898" s="156"/>
      <c r="IGK898" s="156"/>
      <c r="IGL898" s="156"/>
      <c r="IGM898" s="156"/>
      <c r="IGN898" s="156"/>
      <c r="IGO898" s="156"/>
      <c r="IGP898" s="156"/>
      <c r="IGQ898" s="156"/>
      <c r="IGR898" s="156"/>
      <c r="IGS898" s="156"/>
      <c r="IGT898" s="156"/>
      <c r="IGU898" s="156"/>
      <c r="IGV898" s="156"/>
      <c r="IGW898" s="156"/>
      <c r="IGX898" s="156"/>
      <c r="IGY898" s="156"/>
      <c r="IGZ898" s="156"/>
      <c r="IHA898" s="156"/>
      <c r="IHB898" s="156"/>
      <c r="IHC898" s="156"/>
      <c r="IHD898" s="156"/>
      <c r="IHE898" s="156"/>
      <c r="IHF898" s="156"/>
      <c r="IHG898" s="156"/>
      <c r="IHH898" s="156"/>
      <c r="IHI898" s="156"/>
      <c r="IHJ898" s="156"/>
      <c r="IHK898" s="156"/>
      <c r="IHL898" s="156"/>
      <c r="IHM898" s="156"/>
      <c r="IHN898" s="156"/>
      <c r="IHO898" s="156"/>
      <c r="IHP898" s="156"/>
      <c r="IHQ898" s="156"/>
      <c r="IHR898" s="156"/>
      <c r="IHS898" s="156"/>
      <c r="IHT898" s="156"/>
      <c r="IHU898" s="156"/>
      <c r="IHV898" s="156"/>
      <c r="IHW898" s="156"/>
      <c r="IHX898" s="156"/>
      <c r="IHY898" s="156"/>
      <c r="IHZ898" s="156"/>
      <c r="IIA898" s="156"/>
      <c r="IIB898" s="156"/>
      <c r="IIC898" s="156"/>
      <c r="IID898" s="156"/>
      <c r="IIE898" s="156"/>
      <c r="IIF898" s="156"/>
      <c r="IIG898" s="156"/>
      <c r="IIH898" s="156"/>
      <c r="III898" s="156"/>
      <c r="IIJ898" s="156"/>
      <c r="IIK898" s="156"/>
      <c r="IIL898" s="156"/>
      <c r="IIM898" s="156"/>
      <c r="IIN898" s="156"/>
      <c r="IIO898" s="156"/>
      <c r="IIP898" s="156"/>
      <c r="IIQ898" s="156"/>
      <c r="IIR898" s="156"/>
      <c r="IIS898" s="156"/>
      <c r="IIT898" s="156"/>
      <c r="IIU898" s="156"/>
      <c r="IIV898" s="156"/>
      <c r="IIW898" s="156"/>
      <c r="IIX898" s="156"/>
      <c r="IIY898" s="156"/>
      <c r="IIZ898" s="156"/>
      <c r="IJA898" s="156"/>
      <c r="IJB898" s="156"/>
      <c r="IJC898" s="156"/>
      <c r="IJD898" s="156"/>
      <c r="IJE898" s="156"/>
      <c r="IJF898" s="156"/>
      <c r="IJG898" s="156"/>
      <c r="IJH898" s="156"/>
      <c r="IJI898" s="156"/>
      <c r="IJJ898" s="156"/>
      <c r="IJK898" s="156"/>
      <c r="IJL898" s="156"/>
      <c r="IJM898" s="156"/>
      <c r="IJN898" s="156"/>
      <c r="IJO898" s="156"/>
      <c r="IJP898" s="156"/>
      <c r="IJQ898" s="156"/>
      <c r="IJR898" s="156"/>
      <c r="IJS898" s="156"/>
      <c r="IJT898" s="156"/>
      <c r="IJU898" s="156"/>
      <c r="IJV898" s="156"/>
      <c r="IJW898" s="156"/>
      <c r="IJX898" s="156"/>
      <c r="IJY898" s="156"/>
      <c r="IJZ898" s="156"/>
      <c r="IKA898" s="156"/>
      <c r="IKB898" s="156"/>
      <c r="IKC898" s="156"/>
      <c r="IKD898" s="156"/>
      <c r="IKE898" s="156"/>
      <c r="IKF898" s="156"/>
      <c r="IKG898" s="156"/>
      <c r="IKH898" s="156"/>
      <c r="IKI898" s="156"/>
      <c r="IKJ898" s="156"/>
      <c r="IKK898" s="156"/>
      <c r="IKL898" s="156"/>
      <c r="IKM898" s="156"/>
      <c r="IKN898" s="156"/>
      <c r="IKO898" s="156"/>
      <c r="IKP898" s="156"/>
      <c r="IKQ898" s="156"/>
      <c r="IKR898" s="156"/>
      <c r="IKS898" s="156"/>
      <c r="IKT898" s="156"/>
      <c r="IKU898" s="156"/>
      <c r="IKV898" s="156"/>
      <c r="IKW898" s="156"/>
      <c r="IKX898" s="156"/>
      <c r="IKY898" s="156"/>
      <c r="IKZ898" s="156"/>
      <c r="ILA898" s="156"/>
      <c r="ILB898" s="156"/>
      <c r="ILC898" s="156"/>
      <c r="ILD898" s="156"/>
      <c r="ILE898" s="156"/>
      <c r="ILF898" s="156"/>
      <c r="ILG898" s="156"/>
      <c r="ILH898" s="156"/>
      <c r="ILI898" s="156"/>
      <c r="ILJ898" s="156"/>
      <c r="ILK898" s="156"/>
      <c r="ILL898" s="156"/>
      <c r="ILM898" s="156"/>
      <c r="ILN898" s="156"/>
      <c r="ILO898" s="156"/>
      <c r="ILP898" s="156"/>
      <c r="ILQ898" s="156"/>
      <c r="ILR898" s="156"/>
      <c r="ILS898" s="156"/>
      <c r="ILT898" s="156"/>
      <c r="ILU898" s="156"/>
      <c r="ILV898" s="156"/>
      <c r="ILW898" s="156"/>
      <c r="ILX898" s="156"/>
      <c r="ILY898" s="156"/>
      <c r="ILZ898" s="156"/>
      <c r="IMA898" s="156"/>
      <c r="IMB898" s="156"/>
      <c r="IMC898" s="156"/>
      <c r="IMD898" s="156"/>
      <c r="IME898" s="156"/>
      <c r="IMF898" s="156"/>
      <c r="IMG898" s="156"/>
      <c r="IMH898" s="156"/>
      <c r="IMI898" s="156"/>
      <c r="IMJ898" s="156"/>
      <c r="IMK898" s="156"/>
      <c r="IML898" s="156"/>
      <c r="IMM898" s="156"/>
      <c r="IMN898" s="156"/>
      <c r="IMO898" s="156"/>
      <c r="IMP898" s="156"/>
      <c r="IMQ898" s="156"/>
      <c r="IMR898" s="156"/>
      <c r="IMS898" s="156"/>
      <c r="IMT898" s="156"/>
      <c r="IMU898" s="156"/>
      <c r="IMV898" s="156"/>
      <c r="IMW898" s="156"/>
      <c r="IMX898" s="156"/>
      <c r="IMY898" s="156"/>
      <c r="IMZ898" s="156"/>
      <c r="INA898" s="156"/>
      <c r="INB898" s="156"/>
      <c r="INC898" s="156"/>
      <c r="IND898" s="156"/>
      <c r="INE898" s="156"/>
      <c r="INF898" s="156"/>
      <c r="ING898" s="156"/>
      <c r="INH898" s="156"/>
      <c r="INI898" s="156"/>
      <c r="INJ898" s="156"/>
      <c r="INK898" s="156"/>
      <c r="INL898" s="156"/>
      <c r="INM898" s="156"/>
      <c r="INN898" s="156"/>
      <c r="INO898" s="156"/>
      <c r="INP898" s="156"/>
      <c r="INQ898" s="156"/>
      <c r="INR898" s="156"/>
      <c r="INS898" s="156"/>
      <c r="INT898" s="156"/>
      <c r="INU898" s="156"/>
      <c r="INV898" s="156"/>
      <c r="INW898" s="156"/>
      <c r="INX898" s="156"/>
      <c r="INY898" s="156"/>
      <c r="INZ898" s="156"/>
      <c r="IOA898" s="156"/>
      <c r="IOB898" s="156"/>
      <c r="IOC898" s="156"/>
      <c r="IOD898" s="156"/>
      <c r="IOE898" s="156"/>
      <c r="IOF898" s="156"/>
      <c r="IOG898" s="156"/>
      <c r="IOH898" s="156"/>
      <c r="IOI898" s="156"/>
      <c r="IOJ898" s="156"/>
      <c r="IOK898" s="156"/>
      <c r="IOL898" s="156"/>
      <c r="IOM898" s="156"/>
      <c r="ION898" s="156"/>
      <c r="IOO898" s="156"/>
      <c r="IOP898" s="156"/>
      <c r="IOQ898" s="156"/>
      <c r="IOR898" s="156"/>
      <c r="IOS898" s="156"/>
      <c r="IOT898" s="156"/>
      <c r="IOU898" s="156"/>
      <c r="IOV898" s="156"/>
      <c r="IOW898" s="156"/>
      <c r="IOX898" s="156"/>
      <c r="IOY898" s="156"/>
      <c r="IOZ898" s="156"/>
      <c r="IPA898" s="156"/>
      <c r="IPB898" s="156"/>
      <c r="IPC898" s="156"/>
      <c r="IPD898" s="156"/>
      <c r="IPE898" s="156"/>
      <c r="IPF898" s="156"/>
      <c r="IPG898" s="156"/>
      <c r="IPH898" s="156"/>
      <c r="IPI898" s="156"/>
      <c r="IPJ898" s="156"/>
      <c r="IPK898" s="156"/>
      <c r="IPL898" s="156"/>
      <c r="IPM898" s="156"/>
      <c r="IPN898" s="156"/>
      <c r="IPO898" s="156"/>
      <c r="IPP898" s="156"/>
      <c r="IPQ898" s="156"/>
      <c r="IPR898" s="156"/>
      <c r="IPS898" s="156"/>
      <c r="IPT898" s="156"/>
      <c r="IPU898" s="156"/>
      <c r="IPV898" s="156"/>
      <c r="IPW898" s="156"/>
      <c r="IPX898" s="156"/>
      <c r="IPY898" s="156"/>
      <c r="IPZ898" s="156"/>
      <c r="IQA898" s="156"/>
      <c r="IQB898" s="156"/>
      <c r="IQC898" s="156"/>
      <c r="IQD898" s="156"/>
      <c r="IQE898" s="156"/>
      <c r="IQF898" s="156"/>
      <c r="IQG898" s="156"/>
      <c r="IQH898" s="156"/>
      <c r="IQI898" s="156"/>
      <c r="IQJ898" s="156"/>
      <c r="IQK898" s="156"/>
      <c r="IQL898" s="156"/>
      <c r="IQM898" s="156"/>
      <c r="IQN898" s="156"/>
      <c r="IQO898" s="156"/>
      <c r="IQP898" s="156"/>
      <c r="IQQ898" s="156"/>
      <c r="IQR898" s="156"/>
      <c r="IQS898" s="156"/>
      <c r="IQT898" s="156"/>
      <c r="IQU898" s="156"/>
      <c r="IQV898" s="156"/>
      <c r="IQW898" s="156"/>
      <c r="IQX898" s="156"/>
      <c r="IQY898" s="156"/>
      <c r="IQZ898" s="156"/>
      <c r="IRA898" s="156"/>
      <c r="IRB898" s="156"/>
      <c r="IRC898" s="156"/>
      <c r="IRD898" s="156"/>
      <c r="IRE898" s="156"/>
      <c r="IRF898" s="156"/>
      <c r="IRG898" s="156"/>
      <c r="IRH898" s="156"/>
      <c r="IRI898" s="156"/>
      <c r="IRJ898" s="156"/>
      <c r="IRK898" s="156"/>
      <c r="IRL898" s="156"/>
      <c r="IRM898" s="156"/>
      <c r="IRN898" s="156"/>
      <c r="IRO898" s="156"/>
      <c r="IRP898" s="156"/>
      <c r="IRQ898" s="156"/>
      <c r="IRR898" s="156"/>
      <c r="IRS898" s="156"/>
      <c r="IRT898" s="156"/>
      <c r="IRU898" s="156"/>
      <c r="IRV898" s="156"/>
      <c r="IRW898" s="156"/>
      <c r="IRX898" s="156"/>
      <c r="IRY898" s="156"/>
      <c r="IRZ898" s="156"/>
      <c r="ISA898" s="156"/>
      <c r="ISB898" s="156"/>
      <c r="ISC898" s="156"/>
      <c r="ISD898" s="156"/>
      <c r="ISE898" s="156"/>
      <c r="ISF898" s="156"/>
      <c r="ISG898" s="156"/>
      <c r="ISH898" s="156"/>
      <c r="ISI898" s="156"/>
      <c r="ISJ898" s="156"/>
      <c r="ISK898" s="156"/>
      <c r="ISL898" s="156"/>
      <c r="ISM898" s="156"/>
      <c r="ISN898" s="156"/>
      <c r="ISO898" s="156"/>
      <c r="ISP898" s="156"/>
      <c r="ISQ898" s="156"/>
      <c r="ISR898" s="156"/>
      <c r="ISS898" s="156"/>
      <c r="IST898" s="156"/>
      <c r="ISU898" s="156"/>
      <c r="ISV898" s="156"/>
      <c r="ISW898" s="156"/>
      <c r="ISX898" s="156"/>
      <c r="ISY898" s="156"/>
      <c r="ISZ898" s="156"/>
      <c r="ITA898" s="156"/>
      <c r="ITB898" s="156"/>
      <c r="ITC898" s="156"/>
      <c r="ITD898" s="156"/>
      <c r="ITE898" s="156"/>
      <c r="ITF898" s="156"/>
      <c r="ITG898" s="156"/>
      <c r="ITH898" s="156"/>
      <c r="ITI898" s="156"/>
      <c r="ITJ898" s="156"/>
      <c r="ITK898" s="156"/>
      <c r="ITL898" s="156"/>
      <c r="ITM898" s="156"/>
      <c r="ITN898" s="156"/>
      <c r="ITO898" s="156"/>
      <c r="ITP898" s="156"/>
      <c r="ITQ898" s="156"/>
      <c r="ITR898" s="156"/>
      <c r="ITS898" s="156"/>
      <c r="ITT898" s="156"/>
      <c r="ITU898" s="156"/>
      <c r="ITV898" s="156"/>
      <c r="ITW898" s="156"/>
      <c r="ITX898" s="156"/>
      <c r="ITY898" s="156"/>
      <c r="ITZ898" s="156"/>
      <c r="IUA898" s="156"/>
      <c r="IUB898" s="156"/>
      <c r="IUC898" s="156"/>
      <c r="IUD898" s="156"/>
      <c r="IUE898" s="156"/>
      <c r="IUF898" s="156"/>
      <c r="IUG898" s="156"/>
      <c r="IUH898" s="156"/>
      <c r="IUI898" s="156"/>
      <c r="IUJ898" s="156"/>
      <c r="IUK898" s="156"/>
      <c r="IUL898" s="156"/>
      <c r="IUM898" s="156"/>
      <c r="IUN898" s="156"/>
      <c r="IUO898" s="156"/>
      <c r="IUP898" s="156"/>
      <c r="IUQ898" s="156"/>
      <c r="IUR898" s="156"/>
      <c r="IUS898" s="156"/>
      <c r="IUT898" s="156"/>
      <c r="IUU898" s="156"/>
      <c r="IUV898" s="156"/>
      <c r="IUW898" s="156"/>
      <c r="IUX898" s="156"/>
      <c r="IUY898" s="156"/>
      <c r="IUZ898" s="156"/>
      <c r="IVA898" s="156"/>
      <c r="IVB898" s="156"/>
      <c r="IVC898" s="156"/>
      <c r="IVD898" s="156"/>
      <c r="IVE898" s="156"/>
      <c r="IVF898" s="156"/>
      <c r="IVG898" s="156"/>
      <c r="IVH898" s="156"/>
      <c r="IVI898" s="156"/>
      <c r="IVJ898" s="156"/>
      <c r="IVK898" s="156"/>
      <c r="IVL898" s="156"/>
      <c r="IVM898" s="156"/>
      <c r="IVN898" s="156"/>
      <c r="IVO898" s="156"/>
      <c r="IVP898" s="156"/>
      <c r="IVQ898" s="156"/>
      <c r="IVR898" s="156"/>
      <c r="IVS898" s="156"/>
      <c r="IVT898" s="156"/>
      <c r="IVU898" s="156"/>
      <c r="IVV898" s="156"/>
      <c r="IVW898" s="156"/>
      <c r="IVX898" s="156"/>
      <c r="IVY898" s="156"/>
      <c r="IVZ898" s="156"/>
      <c r="IWA898" s="156"/>
      <c r="IWB898" s="156"/>
      <c r="IWC898" s="156"/>
      <c r="IWD898" s="156"/>
      <c r="IWE898" s="156"/>
      <c r="IWF898" s="156"/>
      <c r="IWG898" s="156"/>
      <c r="IWH898" s="156"/>
      <c r="IWI898" s="156"/>
      <c r="IWJ898" s="156"/>
      <c r="IWK898" s="156"/>
      <c r="IWL898" s="156"/>
      <c r="IWM898" s="156"/>
      <c r="IWN898" s="156"/>
      <c r="IWO898" s="156"/>
      <c r="IWP898" s="156"/>
      <c r="IWQ898" s="156"/>
      <c r="IWR898" s="156"/>
      <c r="IWS898" s="156"/>
      <c r="IWT898" s="156"/>
      <c r="IWU898" s="156"/>
      <c r="IWV898" s="156"/>
      <c r="IWW898" s="156"/>
      <c r="IWX898" s="156"/>
      <c r="IWY898" s="156"/>
      <c r="IWZ898" s="156"/>
      <c r="IXA898" s="156"/>
      <c r="IXB898" s="156"/>
      <c r="IXC898" s="156"/>
      <c r="IXD898" s="156"/>
      <c r="IXE898" s="156"/>
      <c r="IXF898" s="156"/>
      <c r="IXG898" s="156"/>
      <c r="IXH898" s="156"/>
      <c r="IXI898" s="156"/>
      <c r="IXJ898" s="156"/>
      <c r="IXK898" s="156"/>
      <c r="IXL898" s="156"/>
      <c r="IXM898" s="156"/>
      <c r="IXN898" s="156"/>
      <c r="IXO898" s="156"/>
      <c r="IXP898" s="156"/>
      <c r="IXQ898" s="156"/>
      <c r="IXR898" s="156"/>
      <c r="IXS898" s="156"/>
      <c r="IXT898" s="156"/>
      <c r="IXU898" s="156"/>
      <c r="IXV898" s="156"/>
      <c r="IXW898" s="156"/>
      <c r="IXX898" s="156"/>
      <c r="IXY898" s="156"/>
      <c r="IXZ898" s="156"/>
      <c r="IYA898" s="156"/>
      <c r="IYB898" s="156"/>
      <c r="IYC898" s="156"/>
      <c r="IYD898" s="156"/>
      <c r="IYE898" s="156"/>
      <c r="IYF898" s="156"/>
      <c r="IYG898" s="156"/>
      <c r="IYH898" s="156"/>
      <c r="IYI898" s="156"/>
      <c r="IYJ898" s="156"/>
      <c r="IYK898" s="156"/>
      <c r="IYL898" s="156"/>
      <c r="IYM898" s="156"/>
      <c r="IYN898" s="156"/>
      <c r="IYO898" s="156"/>
      <c r="IYP898" s="156"/>
      <c r="IYQ898" s="156"/>
      <c r="IYR898" s="156"/>
      <c r="IYS898" s="156"/>
      <c r="IYT898" s="156"/>
      <c r="IYU898" s="156"/>
      <c r="IYV898" s="156"/>
      <c r="IYW898" s="156"/>
      <c r="IYX898" s="156"/>
      <c r="IYY898" s="156"/>
      <c r="IYZ898" s="156"/>
      <c r="IZA898" s="156"/>
      <c r="IZB898" s="156"/>
      <c r="IZC898" s="156"/>
      <c r="IZD898" s="156"/>
      <c r="IZE898" s="156"/>
      <c r="IZF898" s="156"/>
      <c r="IZG898" s="156"/>
      <c r="IZH898" s="156"/>
      <c r="IZI898" s="156"/>
      <c r="IZJ898" s="156"/>
      <c r="IZK898" s="156"/>
      <c r="IZL898" s="156"/>
      <c r="IZM898" s="156"/>
      <c r="IZN898" s="156"/>
      <c r="IZO898" s="156"/>
      <c r="IZP898" s="156"/>
      <c r="IZQ898" s="156"/>
      <c r="IZR898" s="156"/>
      <c r="IZS898" s="156"/>
      <c r="IZT898" s="156"/>
      <c r="IZU898" s="156"/>
      <c r="IZV898" s="156"/>
      <c r="IZW898" s="156"/>
      <c r="IZX898" s="156"/>
      <c r="IZY898" s="156"/>
      <c r="IZZ898" s="156"/>
      <c r="JAA898" s="156"/>
      <c r="JAB898" s="156"/>
      <c r="JAC898" s="156"/>
      <c r="JAD898" s="156"/>
      <c r="JAE898" s="156"/>
      <c r="JAF898" s="156"/>
      <c r="JAG898" s="156"/>
      <c r="JAH898" s="156"/>
      <c r="JAI898" s="156"/>
      <c r="JAJ898" s="156"/>
      <c r="JAK898" s="156"/>
      <c r="JAL898" s="156"/>
      <c r="JAM898" s="156"/>
      <c r="JAN898" s="156"/>
      <c r="JAO898" s="156"/>
      <c r="JAP898" s="156"/>
      <c r="JAQ898" s="156"/>
      <c r="JAR898" s="156"/>
      <c r="JAS898" s="156"/>
      <c r="JAT898" s="156"/>
      <c r="JAU898" s="156"/>
      <c r="JAV898" s="156"/>
      <c r="JAW898" s="156"/>
      <c r="JAX898" s="156"/>
      <c r="JAY898" s="156"/>
      <c r="JAZ898" s="156"/>
      <c r="JBA898" s="156"/>
      <c r="JBB898" s="156"/>
      <c r="JBC898" s="156"/>
      <c r="JBD898" s="156"/>
      <c r="JBE898" s="156"/>
      <c r="JBF898" s="156"/>
      <c r="JBG898" s="156"/>
      <c r="JBH898" s="156"/>
      <c r="JBI898" s="156"/>
      <c r="JBJ898" s="156"/>
      <c r="JBK898" s="156"/>
      <c r="JBL898" s="156"/>
      <c r="JBM898" s="156"/>
      <c r="JBN898" s="156"/>
      <c r="JBO898" s="156"/>
      <c r="JBP898" s="156"/>
      <c r="JBQ898" s="156"/>
      <c r="JBR898" s="156"/>
      <c r="JBS898" s="156"/>
      <c r="JBT898" s="156"/>
      <c r="JBU898" s="156"/>
      <c r="JBV898" s="156"/>
      <c r="JBW898" s="156"/>
      <c r="JBX898" s="156"/>
      <c r="JBY898" s="156"/>
      <c r="JBZ898" s="156"/>
      <c r="JCA898" s="156"/>
      <c r="JCB898" s="156"/>
      <c r="JCC898" s="156"/>
      <c r="JCD898" s="156"/>
      <c r="JCE898" s="156"/>
      <c r="JCF898" s="156"/>
      <c r="JCG898" s="156"/>
      <c r="JCH898" s="156"/>
      <c r="JCI898" s="156"/>
      <c r="JCJ898" s="156"/>
      <c r="JCK898" s="156"/>
      <c r="JCL898" s="156"/>
      <c r="JCM898" s="156"/>
      <c r="JCN898" s="156"/>
      <c r="JCO898" s="156"/>
      <c r="JCP898" s="156"/>
      <c r="JCQ898" s="156"/>
      <c r="JCR898" s="156"/>
      <c r="JCS898" s="156"/>
      <c r="JCT898" s="156"/>
      <c r="JCU898" s="156"/>
      <c r="JCV898" s="156"/>
      <c r="JCW898" s="156"/>
      <c r="JCX898" s="156"/>
      <c r="JCY898" s="156"/>
      <c r="JCZ898" s="156"/>
      <c r="JDA898" s="156"/>
      <c r="JDB898" s="156"/>
      <c r="JDC898" s="156"/>
      <c r="JDD898" s="156"/>
      <c r="JDE898" s="156"/>
      <c r="JDF898" s="156"/>
      <c r="JDG898" s="156"/>
      <c r="JDH898" s="156"/>
      <c r="JDI898" s="156"/>
      <c r="JDJ898" s="156"/>
      <c r="JDK898" s="156"/>
      <c r="JDL898" s="156"/>
      <c r="JDM898" s="156"/>
      <c r="JDN898" s="156"/>
      <c r="JDO898" s="156"/>
      <c r="JDP898" s="156"/>
      <c r="JDQ898" s="156"/>
      <c r="JDR898" s="156"/>
      <c r="JDS898" s="156"/>
      <c r="JDT898" s="156"/>
      <c r="JDU898" s="156"/>
      <c r="JDV898" s="156"/>
      <c r="JDW898" s="156"/>
      <c r="JDX898" s="156"/>
      <c r="JDY898" s="156"/>
      <c r="JDZ898" s="156"/>
      <c r="JEA898" s="156"/>
      <c r="JEB898" s="156"/>
      <c r="JEC898" s="156"/>
      <c r="JED898" s="156"/>
      <c r="JEE898" s="156"/>
      <c r="JEF898" s="156"/>
      <c r="JEG898" s="156"/>
      <c r="JEH898" s="156"/>
      <c r="JEI898" s="156"/>
      <c r="JEJ898" s="156"/>
      <c r="JEK898" s="156"/>
      <c r="JEL898" s="156"/>
      <c r="JEM898" s="156"/>
      <c r="JEN898" s="156"/>
      <c r="JEO898" s="156"/>
      <c r="JEP898" s="156"/>
      <c r="JEQ898" s="156"/>
      <c r="JER898" s="156"/>
      <c r="JES898" s="156"/>
      <c r="JET898" s="156"/>
      <c r="JEU898" s="156"/>
      <c r="JEV898" s="156"/>
      <c r="JEW898" s="156"/>
      <c r="JEX898" s="156"/>
      <c r="JEY898" s="156"/>
      <c r="JEZ898" s="156"/>
      <c r="JFA898" s="156"/>
      <c r="JFB898" s="156"/>
      <c r="JFC898" s="156"/>
      <c r="JFD898" s="156"/>
      <c r="JFE898" s="156"/>
      <c r="JFF898" s="156"/>
      <c r="JFG898" s="156"/>
      <c r="JFH898" s="156"/>
      <c r="JFI898" s="156"/>
      <c r="JFJ898" s="156"/>
      <c r="JFK898" s="156"/>
      <c r="JFL898" s="156"/>
      <c r="JFM898" s="156"/>
      <c r="JFN898" s="156"/>
      <c r="JFO898" s="156"/>
      <c r="JFP898" s="156"/>
      <c r="JFQ898" s="156"/>
      <c r="JFR898" s="156"/>
      <c r="JFS898" s="156"/>
      <c r="JFT898" s="156"/>
      <c r="JFU898" s="156"/>
      <c r="JFV898" s="156"/>
      <c r="JFW898" s="156"/>
      <c r="JFX898" s="156"/>
      <c r="JFY898" s="156"/>
      <c r="JFZ898" s="156"/>
      <c r="JGA898" s="156"/>
      <c r="JGB898" s="156"/>
      <c r="JGC898" s="156"/>
      <c r="JGD898" s="156"/>
      <c r="JGE898" s="156"/>
      <c r="JGF898" s="156"/>
      <c r="JGG898" s="156"/>
      <c r="JGH898" s="156"/>
      <c r="JGI898" s="156"/>
      <c r="JGJ898" s="156"/>
      <c r="JGK898" s="156"/>
      <c r="JGL898" s="156"/>
      <c r="JGM898" s="156"/>
      <c r="JGN898" s="156"/>
      <c r="JGO898" s="156"/>
      <c r="JGP898" s="156"/>
      <c r="JGQ898" s="156"/>
      <c r="JGR898" s="156"/>
      <c r="JGS898" s="156"/>
      <c r="JGT898" s="156"/>
      <c r="JGU898" s="156"/>
      <c r="JGV898" s="156"/>
      <c r="JGW898" s="156"/>
      <c r="JGX898" s="156"/>
      <c r="JGY898" s="156"/>
      <c r="JGZ898" s="156"/>
      <c r="JHA898" s="156"/>
      <c r="JHB898" s="156"/>
      <c r="JHC898" s="156"/>
      <c r="JHD898" s="156"/>
      <c r="JHE898" s="156"/>
      <c r="JHF898" s="156"/>
      <c r="JHG898" s="156"/>
      <c r="JHH898" s="156"/>
      <c r="JHI898" s="156"/>
      <c r="JHJ898" s="156"/>
      <c r="JHK898" s="156"/>
      <c r="JHL898" s="156"/>
      <c r="JHM898" s="156"/>
      <c r="JHN898" s="156"/>
      <c r="JHO898" s="156"/>
      <c r="JHP898" s="156"/>
      <c r="JHQ898" s="156"/>
      <c r="JHR898" s="156"/>
      <c r="JHS898" s="156"/>
      <c r="JHT898" s="156"/>
      <c r="JHU898" s="156"/>
      <c r="JHV898" s="156"/>
      <c r="JHW898" s="156"/>
      <c r="JHX898" s="156"/>
      <c r="JHY898" s="156"/>
      <c r="JHZ898" s="156"/>
      <c r="JIA898" s="156"/>
      <c r="JIB898" s="156"/>
      <c r="JIC898" s="156"/>
      <c r="JID898" s="156"/>
      <c r="JIE898" s="156"/>
      <c r="JIF898" s="156"/>
      <c r="JIG898" s="156"/>
      <c r="JIH898" s="156"/>
      <c r="JII898" s="156"/>
      <c r="JIJ898" s="156"/>
      <c r="JIK898" s="156"/>
      <c r="JIL898" s="156"/>
      <c r="JIM898" s="156"/>
      <c r="JIN898" s="156"/>
      <c r="JIO898" s="156"/>
      <c r="JIP898" s="156"/>
      <c r="JIQ898" s="156"/>
      <c r="JIR898" s="156"/>
      <c r="JIS898" s="156"/>
      <c r="JIT898" s="156"/>
      <c r="JIU898" s="156"/>
      <c r="JIV898" s="156"/>
      <c r="JIW898" s="156"/>
      <c r="JIX898" s="156"/>
      <c r="JIY898" s="156"/>
      <c r="JIZ898" s="156"/>
      <c r="JJA898" s="156"/>
      <c r="JJB898" s="156"/>
      <c r="JJC898" s="156"/>
      <c r="JJD898" s="156"/>
      <c r="JJE898" s="156"/>
      <c r="JJF898" s="156"/>
      <c r="JJG898" s="156"/>
      <c r="JJH898" s="156"/>
      <c r="JJI898" s="156"/>
      <c r="JJJ898" s="156"/>
      <c r="JJK898" s="156"/>
      <c r="JJL898" s="156"/>
      <c r="JJM898" s="156"/>
      <c r="JJN898" s="156"/>
      <c r="JJO898" s="156"/>
      <c r="JJP898" s="156"/>
      <c r="JJQ898" s="156"/>
      <c r="JJR898" s="156"/>
      <c r="JJS898" s="156"/>
      <c r="JJT898" s="156"/>
      <c r="JJU898" s="156"/>
      <c r="JJV898" s="156"/>
      <c r="JJW898" s="156"/>
      <c r="JJX898" s="156"/>
      <c r="JJY898" s="156"/>
      <c r="JJZ898" s="156"/>
      <c r="JKA898" s="156"/>
      <c r="JKB898" s="156"/>
      <c r="JKC898" s="156"/>
      <c r="JKD898" s="156"/>
      <c r="JKE898" s="156"/>
      <c r="JKF898" s="156"/>
      <c r="JKG898" s="156"/>
      <c r="JKH898" s="156"/>
      <c r="JKI898" s="156"/>
      <c r="JKJ898" s="156"/>
      <c r="JKK898" s="156"/>
      <c r="JKL898" s="156"/>
      <c r="JKM898" s="156"/>
      <c r="JKN898" s="156"/>
      <c r="JKO898" s="156"/>
      <c r="JKP898" s="156"/>
      <c r="JKQ898" s="156"/>
      <c r="JKR898" s="156"/>
      <c r="JKS898" s="156"/>
      <c r="JKT898" s="156"/>
      <c r="JKU898" s="156"/>
      <c r="JKV898" s="156"/>
      <c r="JKW898" s="156"/>
      <c r="JKX898" s="156"/>
      <c r="JKY898" s="156"/>
      <c r="JKZ898" s="156"/>
      <c r="JLA898" s="156"/>
      <c r="JLB898" s="156"/>
      <c r="JLC898" s="156"/>
      <c r="JLD898" s="156"/>
      <c r="JLE898" s="156"/>
      <c r="JLF898" s="156"/>
      <c r="JLG898" s="156"/>
      <c r="JLH898" s="156"/>
      <c r="JLI898" s="156"/>
      <c r="JLJ898" s="156"/>
      <c r="JLK898" s="156"/>
      <c r="JLL898" s="156"/>
      <c r="JLM898" s="156"/>
      <c r="JLN898" s="156"/>
      <c r="JLO898" s="156"/>
      <c r="JLP898" s="156"/>
      <c r="JLQ898" s="156"/>
      <c r="JLR898" s="156"/>
      <c r="JLS898" s="156"/>
      <c r="JLT898" s="156"/>
      <c r="JLU898" s="156"/>
      <c r="JLV898" s="156"/>
      <c r="JLW898" s="156"/>
      <c r="JLX898" s="156"/>
      <c r="JLY898" s="156"/>
      <c r="JLZ898" s="156"/>
      <c r="JMA898" s="156"/>
      <c r="JMB898" s="156"/>
      <c r="JMC898" s="156"/>
      <c r="JMD898" s="156"/>
      <c r="JME898" s="156"/>
      <c r="JMF898" s="156"/>
      <c r="JMG898" s="156"/>
      <c r="JMH898" s="156"/>
      <c r="JMI898" s="156"/>
      <c r="JMJ898" s="156"/>
      <c r="JMK898" s="156"/>
      <c r="JML898" s="156"/>
      <c r="JMM898" s="156"/>
      <c r="JMN898" s="156"/>
      <c r="JMO898" s="156"/>
      <c r="JMP898" s="156"/>
      <c r="JMQ898" s="156"/>
      <c r="JMR898" s="156"/>
      <c r="JMS898" s="156"/>
      <c r="JMT898" s="156"/>
      <c r="JMU898" s="156"/>
      <c r="JMV898" s="156"/>
      <c r="JMW898" s="156"/>
      <c r="JMX898" s="156"/>
      <c r="JMY898" s="156"/>
      <c r="JMZ898" s="156"/>
      <c r="JNA898" s="156"/>
      <c r="JNB898" s="156"/>
      <c r="JNC898" s="156"/>
      <c r="JND898" s="156"/>
      <c r="JNE898" s="156"/>
      <c r="JNF898" s="156"/>
      <c r="JNG898" s="156"/>
      <c r="JNH898" s="156"/>
      <c r="JNI898" s="156"/>
      <c r="JNJ898" s="156"/>
      <c r="JNK898" s="156"/>
      <c r="JNL898" s="156"/>
      <c r="JNM898" s="156"/>
      <c r="JNN898" s="156"/>
      <c r="JNO898" s="156"/>
      <c r="JNP898" s="156"/>
      <c r="JNQ898" s="156"/>
      <c r="JNR898" s="156"/>
      <c r="JNS898" s="156"/>
      <c r="JNT898" s="156"/>
      <c r="JNU898" s="156"/>
      <c r="JNV898" s="156"/>
      <c r="JNW898" s="156"/>
      <c r="JNX898" s="156"/>
      <c r="JNY898" s="156"/>
      <c r="JNZ898" s="156"/>
      <c r="JOA898" s="156"/>
      <c r="JOB898" s="156"/>
      <c r="JOC898" s="156"/>
      <c r="JOD898" s="156"/>
      <c r="JOE898" s="156"/>
      <c r="JOF898" s="156"/>
      <c r="JOG898" s="156"/>
      <c r="JOH898" s="156"/>
      <c r="JOI898" s="156"/>
      <c r="JOJ898" s="156"/>
      <c r="JOK898" s="156"/>
      <c r="JOL898" s="156"/>
      <c r="JOM898" s="156"/>
      <c r="JON898" s="156"/>
      <c r="JOO898" s="156"/>
      <c r="JOP898" s="156"/>
      <c r="JOQ898" s="156"/>
      <c r="JOR898" s="156"/>
      <c r="JOS898" s="156"/>
      <c r="JOT898" s="156"/>
      <c r="JOU898" s="156"/>
      <c r="JOV898" s="156"/>
      <c r="JOW898" s="156"/>
      <c r="JOX898" s="156"/>
      <c r="JOY898" s="156"/>
      <c r="JOZ898" s="156"/>
      <c r="JPA898" s="156"/>
      <c r="JPB898" s="156"/>
      <c r="JPC898" s="156"/>
      <c r="JPD898" s="156"/>
      <c r="JPE898" s="156"/>
      <c r="JPF898" s="156"/>
      <c r="JPG898" s="156"/>
      <c r="JPH898" s="156"/>
      <c r="JPI898" s="156"/>
      <c r="JPJ898" s="156"/>
      <c r="JPK898" s="156"/>
      <c r="JPL898" s="156"/>
      <c r="JPM898" s="156"/>
      <c r="JPN898" s="156"/>
      <c r="JPO898" s="156"/>
      <c r="JPP898" s="156"/>
      <c r="JPQ898" s="156"/>
      <c r="JPR898" s="156"/>
      <c r="JPS898" s="156"/>
      <c r="JPT898" s="156"/>
      <c r="JPU898" s="156"/>
      <c r="JPV898" s="156"/>
      <c r="JPW898" s="156"/>
      <c r="JPX898" s="156"/>
      <c r="JPY898" s="156"/>
      <c r="JPZ898" s="156"/>
      <c r="JQA898" s="156"/>
      <c r="JQB898" s="156"/>
      <c r="JQC898" s="156"/>
      <c r="JQD898" s="156"/>
      <c r="JQE898" s="156"/>
      <c r="JQF898" s="156"/>
      <c r="JQG898" s="156"/>
      <c r="JQH898" s="156"/>
      <c r="JQI898" s="156"/>
      <c r="JQJ898" s="156"/>
      <c r="JQK898" s="156"/>
      <c r="JQL898" s="156"/>
      <c r="JQM898" s="156"/>
      <c r="JQN898" s="156"/>
      <c r="JQO898" s="156"/>
      <c r="JQP898" s="156"/>
      <c r="JQQ898" s="156"/>
      <c r="JQR898" s="156"/>
      <c r="JQS898" s="156"/>
      <c r="JQT898" s="156"/>
      <c r="JQU898" s="156"/>
      <c r="JQV898" s="156"/>
      <c r="JQW898" s="156"/>
      <c r="JQX898" s="156"/>
      <c r="JQY898" s="156"/>
      <c r="JQZ898" s="156"/>
      <c r="JRA898" s="156"/>
      <c r="JRB898" s="156"/>
      <c r="JRC898" s="156"/>
      <c r="JRD898" s="156"/>
      <c r="JRE898" s="156"/>
      <c r="JRF898" s="156"/>
      <c r="JRG898" s="156"/>
      <c r="JRH898" s="156"/>
      <c r="JRI898" s="156"/>
      <c r="JRJ898" s="156"/>
      <c r="JRK898" s="156"/>
      <c r="JRL898" s="156"/>
      <c r="JRM898" s="156"/>
      <c r="JRN898" s="156"/>
      <c r="JRO898" s="156"/>
      <c r="JRP898" s="156"/>
      <c r="JRQ898" s="156"/>
      <c r="JRR898" s="156"/>
      <c r="JRS898" s="156"/>
      <c r="JRT898" s="156"/>
      <c r="JRU898" s="156"/>
      <c r="JRV898" s="156"/>
      <c r="JRW898" s="156"/>
      <c r="JRX898" s="156"/>
      <c r="JRY898" s="156"/>
      <c r="JRZ898" s="156"/>
      <c r="JSA898" s="156"/>
      <c r="JSB898" s="156"/>
      <c r="JSC898" s="156"/>
      <c r="JSD898" s="156"/>
      <c r="JSE898" s="156"/>
      <c r="JSF898" s="156"/>
      <c r="JSG898" s="156"/>
      <c r="JSH898" s="156"/>
      <c r="JSI898" s="156"/>
      <c r="JSJ898" s="156"/>
      <c r="JSK898" s="156"/>
      <c r="JSL898" s="156"/>
      <c r="JSM898" s="156"/>
      <c r="JSN898" s="156"/>
      <c r="JSO898" s="156"/>
      <c r="JSP898" s="156"/>
      <c r="JSQ898" s="156"/>
      <c r="JSR898" s="156"/>
      <c r="JSS898" s="156"/>
      <c r="JST898" s="156"/>
      <c r="JSU898" s="156"/>
      <c r="JSV898" s="156"/>
      <c r="JSW898" s="156"/>
      <c r="JSX898" s="156"/>
      <c r="JSY898" s="156"/>
      <c r="JSZ898" s="156"/>
      <c r="JTA898" s="156"/>
      <c r="JTB898" s="156"/>
      <c r="JTC898" s="156"/>
      <c r="JTD898" s="156"/>
      <c r="JTE898" s="156"/>
      <c r="JTF898" s="156"/>
      <c r="JTG898" s="156"/>
      <c r="JTH898" s="156"/>
      <c r="JTI898" s="156"/>
      <c r="JTJ898" s="156"/>
      <c r="JTK898" s="156"/>
      <c r="JTL898" s="156"/>
      <c r="JTM898" s="156"/>
      <c r="JTN898" s="156"/>
      <c r="JTO898" s="156"/>
      <c r="JTP898" s="156"/>
      <c r="JTQ898" s="156"/>
      <c r="JTR898" s="156"/>
      <c r="JTS898" s="156"/>
      <c r="JTT898" s="156"/>
      <c r="JTU898" s="156"/>
      <c r="JTV898" s="156"/>
      <c r="JTW898" s="156"/>
      <c r="JTX898" s="156"/>
      <c r="JTY898" s="156"/>
      <c r="JTZ898" s="156"/>
      <c r="JUA898" s="156"/>
      <c r="JUB898" s="156"/>
      <c r="JUC898" s="156"/>
      <c r="JUD898" s="156"/>
      <c r="JUE898" s="156"/>
      <c r="JUF898" s="156"/>
      <c r="JUG898" s="156"/>
      <c r="JUH898" s="156"/>
      <c r="JUI898" s="156"/>
      <c r="JUJ898" s="156"/>
      <c r="JUK898" s="156"/>
      <c r="JUL898" s="156"/>
      <c r="JUM898" s="156"/>
      <c r="JUN898" s="156"/>
      <c r="JUO898" s="156"/>
      <c r="JUP898" s="156"/>
      <c r="JUQ898" s="156"/>
      <c r="JUR898" s="156"/>
      <c r="JUS898" s="156"/>
      <c r="JUT898" s="156"/>
      <c r="JUU898" s="156"/>
      <c r="JUV898" s="156"/>
      <c r="JUW898" s="156"/>
      <c r="JUX898" s="156"/>
      <c r="JUY898" s="156"/>
      <c r="JUZ898" s="156"/>
      <c r="JVA898" s="156"/>
      <c r="JVB898" s="156"/>
      <c r="JVC898" s="156"/>
      <c r="JVD898" s="156"/>
      <c r="JVE898" s="156"/>
      <c r="JVF898" s="156"/>
      <c r="JVG898" s="156"/>
      <c r="JVH898" s="156"/>
      <c r="JVI898" s="156"/>
      <c r="JVJ898" s="156"/>
      <c r="JVK898" s="156"/>
      <c r="JVL898" s="156"/>
      <c r="JVM898" s="156"/>
      <c r="JVN898" s="156"/>
      <c r="JVO898" s="156"/>
      <c r="JVP898" s="156"/>
      <c r="JVQ898" s="156"/>
      <c r="JVR898" s="156"/>
      <c r="JVS898" s="156"/>
      <c r="JVT898" s="156"/>
      <c r="JVU898" s="156"/>
      <c r="JVV898" s="156"/>
      <c r="JVW898" s="156"/>
      <c r="JVX898" s="156"/>
      <c r="JVY898" s="156"/>
      <c r="JVZ898" s="156"/>
      <c r="JWA898" s="156"/>
      <c r="JWB898" s="156"/>
      <c r="JWC898" s="156"/>
      <c r="JWD898" s="156"/>
      <c r="JWE898" s="156"/>
      <c r="JWF898" s="156"/>
      <c r="JWG898" s="156"/>
      <c r="JWH898" s="156"/>
      <c r="JWI898" s="156"/>
      <c r="JWJ898" s="156"/>
      <c r="JWK898" s="156"/>
      <c r="JWL898" s="156"/>
      <c r="JWM898" s="156"/>
      <c r="JWN898" s="156"/>
      <c r="JWO898" s="156"/>
      <c r="JWP898" s="156"/>
      <c r="JWQ898" s="156"/>
      <c r="JWR898" s="156"/>
      <c r="JWS898" s="156"/>
      <c r="JWT898" s="156"/>
      <c r="JWU898" s="156"/>
      <c r="JWV898" s="156"/>
      <c r="JWW898" s="156"/>
      <c r="JWX898" s="156"/>
      <c r="JWY898" s="156"/>
      <c r="JWZ898" s="156"/>
      <c r="JXA898" s="156"/>
      <c r="JXB898" s="156"/>
      <c r="JXC898" s="156"/>
      <c r="JXD898" s="156"/>
      <c r="JXE898" s="156"/>
      <c r="JXF898" s="156"/>
      <c r="JXG898" s="156"/>
      <c r="JXH898" s="156"/>
      <c r="JXI898" s="156"/>
      <c r="JXJ898" s="156"/>
      <c r="JXK898" s="156"/>
      <c r="JXL898" s="156"/>
      <c r="JXM898" s="156"/>
      <c r="JXN898" s="156"/>
      <c r="JXO898" s="156"/>
      <c r="JXP898" s="156"/>
      <c r="JXQ898" s="156"/>
      <c r="JXR898" s="156"/>
      <c r="JXS898" s="156"/>
      <c r="JXT898" s="156"/>
      <c r="JXU898" s="156"/>
      <c r="JXV898" s="156"/>
      <c r="JXW898" s="156"/>
      <c r="JXX898" s="156"/>
      <c r="JXY898" s="156"/>
      <c r="JXZ898" s="156"/>
      <c r="JYA898" s="156"/>
      <c r="JYB898" s="156"/>
      <c r="JYC898" s="156"/>
      <c r="JYD898" s="156"/>
      <c r="JYE898" s="156"/>
      <c r="JYF898" s="156"/>
      <c r="JYG898" s="156"/>
      <c r="JYH898" s="156"/>
      <c r="JYI898" s="156"/>
      <c r="JYJ898" s="156"/>
      <c r="JYK898" s="156"/>
      <c r="JYL898" s="156"/>
      <c r="JYM898" s="156"/>
      <c r="JYN898" s="156"/>
      <c r="JYO898" s="156"/>
      <c r="JYP898" s="156"/>
      <c r="JYQ898" s="156"/>
      <c r="JYR898" s="156"/>
      <c r="JYS898" s="156"/>
      <c r="JYT898" s="156"/>
      <c r="JYU898" s="156"/>
      <c r="JYV898" s="156"/>
      <c r="JYW898" s="156"/>
      <c r="JYX898" s="156"/>
      <c r="JYY898" s="156"/>
      <c r="JYZ898" s="156"/>
      <c r="JZA898" s="156"/>
      <c r="JZB898" s="156"/>
      <c r="JZC898" s="156"/>
      <c r="JZD898" s="156"/>
      <c r="JZE898" s="156"/>
      <c r="JZF898" s="156"/>
      <c r="JZG898" s="156"/>
      <c r="JZH898" s="156"/>
      <c r="JZI898" s="156"/>
      <c r="JZJ898" s="156"/>
      <c r="JZK898" s="156"/>
      <c r="JZL898" s="156"/>
      <c r="JZM898" s="156"/>
      <c r="JZN898" s="156"/>
      <c r="JZO898" s="156"/>
      <c r="JZP898" s="156"/>
      <c r="JZQ898" s="156"/>
      <c r="JZR898" s="156"/>
      <c r="JZS898" s="156"/>
      <c r="JZT898" s="156"/>
      <c r="JZU898" s="156"/>
      <c r="JZV898" s="156"/>
      <c r="JZW898" s="156"/>
      <c r="JZX898" s="156"/>
      <c r="JZY898" s="156"/>
      <c r="JZZ898" s="156"/>
      <c r="KAA898" s="156"/>
      <c r="KAB898" s="156"/>
      <c r="KAC898" s="156"/>
      <c r="KAD898" s="156"/>
      <c r="KAE898" s="156"/>
      <c r="KAF898" s="156"/>
      <c r="KAG898" s="156"/>
      <c r="KAH898" s="156"/>
      <c r="KAI898" s="156"/>
      <c r="KAJ898" s="156"/>
      <c r="KAK898" s="156"/>
      <c r="KAL898" s="156"/>
      <c r="KAM898" s="156"/>
      <c r="KAN898" s="156"/>
      <c r="KAO898" s="156"/>
      <c r="KAP898" s="156"/>
      <c r="KAQ898" s="156"/>
      <c r="KAR898" s="156"/>
      <c r="KAS898" s="156"/>
      <c r="KAT898" s="156"/>
      <c r="KAU898" s="156"/>
      <c r="KAV898" s="156"/>
      <c r="KAW898" s="156"/>
      <c r="KAX898" s="156"/>
      <c r="KAY898" s="156"/>
      <c r="KAZ898" s="156"/>
      <c r="KBA898" s="156"/>
      <c r="KBB898" s="156"/>
      <c r="KBC898" s="156"/>
      <c r="KBD898" s="156"/>
      <c r="KBE898" s="156"/>
      <c r="KBF898" s="156"/>
      <c r="KBG898" s="156"/>
      <c r="KBH898" s="156"/>
      <c r="KBI898" s="156"/>
      <c r="KBJ898" s="156"/>
      <c r="KBK898" s="156"/>
      <c r="KBL898" s="156"/>
      <c r="KBM898" s="156"/>
      <c r="KBN898" s="156"/>
      <c r="KBO898" s="156"/>
      <c r="KBP898" s="156"/>
      <c r="KBQ898" s="156"/>
      <c r="KBR898" s="156"/>
      <c r="KBS898" s="156"/>
      <c r="KBT898" s="156"/>
      <c r="KBU898" s="156"/>
      <c r="KBV898" s="156"/>
      <c r="KBW898" s="156"/>
      <c r="KBX898" s="156"/>
      <c r="KBY898" s="156"/>
      <c r="KBZ898" s="156"/>
      <c r="KCA898" s="156"/>
      <c r="KCB898" s="156"/>
      <c r="KCC898" s="156"/>
      <c r="KCD898" s="156"/>
      <c r="KCE898" s="156"/>
      <c r="KCF898" s="156"/>
      <c r="KCG898" s="156"/>
      <c r="KCH898" s="156"/>
      <c r="KCI898" s="156"/>
      <c r="KCJ898" s="156"/>
      <c r="KCK898" s="156"/>
      <c r="KCL898" s="156"/>
      <c r="KCM898" s="156"/>
      <c r="KCN898" s="156"/>
      <c r="KCO898" s="156"/>
      <c r="KCP898" s="156"/>
      <c r="KCQ898" s="156"/>
      <c r="KCR898" s="156"/>
      <c r="KCS898" s="156"/>
      <c r="KCT898" s="156"/>
      <c r="KCU898" s="156"/>
      <c r="KCV898" s="156"/>
      <c r="KCW898" s="156"/>
      <c r="KCX898" s="156"/>
      <c r="KCY898" s="156"/>
      <c r="KCZ898" s="156"/>
      <c r="KDA898" s="156"/>
      <c r="KDB898" s="156"/>
      <c r="KDC898" s="156"/>
      <c r="KDD898" s="156"/>
      <c r="KDE898" s="156"/>
      <c r="KDF898" s="156"/>
      <c r="KDG898" s="156"/>
      <c r="KDH898" s="156"/>
      <c r="KDI898" s="156"/>
      <c r="KDJ898" s="156"/>
      <c r="KDK898" s="156"/>
      <c r="KDL898" s="156"/>
      <c r="KDM898" s="156"/>
      <c r="KDN898" s="156"/>
      <c r="KDO898" s="156"/>
      <c r="KDP898" s="156"/>
      <c r="KDQ898" s="156"/>
      <c r="KDR898" s="156"/>
      <c r="KDS898" s="156"/>
      <c r="KDT898" s="156"/>
      <c r="KDU898" s="156"/>
      <c r="KDV898" s="156"/>
      <c r="KDW898" s="156"/>
      <c r="KDX898" s="156"/>
      <c r="KDY898" s="156"/>
      <c r="KDZ898" s="156"/>
      <c r="KEA898" s="156"/>
      <c r="KEB898" s="156"/>
      <c r="KEC898" s="156"/>
      <c r="KED898" s="156"/>
      <c r="KEE898" s="156"/>
      <c r="KEF898" s="156"/>
      <c r="KEG898" s="156"/>
      <c r="KEH898" s="156"/>
      <c r="KEI898" s="156"/>
      <c r="KEJ898" s="156"/>
      <c r="KEK898" s="156"/>
      <c r="KEL898" s="156"/>
      <c r="KEM898" s="156"/>
      <c r="KEN898" s="156"/>
      <c r="KEO898" s="156"/>
      <c r="KEP898" s="156"/>
      <c r="KEQ898" s="156"/>
      <c r="KER898" s="156"/>
      <c r="KES898" s="156"/>
      <c r="KET898" s="156"/>
      <c r="KEU898" s="156"/>
      <c r="KEV898" s="156"/>
      <c r="KEW898" s="156"/>
      <c r="KEX898" s="156"/>
      <c r="KEY898" s="156"/>
      <c r="KEZ898" s="156"/>
      <c r="KFA898" s="156"/>
      <c r="KFB898" s="156"/>
      <c r="KFC898" s="156"/>
      <c r="KFD898" s="156"/>
      <c r="KFE898" s="156"/>
      <c r="KFF898" s="156"/>
      <c r="KFG898" s="156"/>
      <c r="KFH898" s="156"/>
      <c r="KFI898" s="156"/>
      <c r="KFJ898" s="156"/>
      <c r="KFK898" s="156"/>
      <c r="KFL898" s="156"/>
      <c r="KFM898" s="156"/>
      <c r="KFN898" s="156"/>
      <c r="KFO898" s="156"/>
      <c r="KFP898" s="156"/>
      <c r="KFQ898" s="156"/>
      <c r="KFR898" s="156"/>
      <c r="KFS898" s="156"/>
      <c r="KFT898" s="156"/>
      <c r="KFU898" s="156"/>
      <c r="KFV898" s="156"/>
      <c r="KFW898" s="156"/>
      <c r="KFX898" s="156"/>
      <c r="KFY898" s="156"/>
      <c r="KFZ898" s="156"/>
      <c r="KGA898" s="156"/>
      <c r="KGB898" s="156"/>
      <c r="KGC898" s="156"/>
      <c r="KGD898" s="156"/>
      <c r="KGE898" s="156"/>
      <c r="KGF898" s="156"/>
      <c r="KGG898" s="156"/>
      <c r="KGH898" s="156"/>
      <c r="KGI898" s="156"/>
      <c r="KGJ898" s="156"/>
      <c r="KGK898" s="156"/>
      <c r="KGL898" s="156"/>
      <c r="KGM898" s="156"/>
      <c r="KGN898" s="156"/>
      <c r="KGO898" s="156"/>
      <c r="KGP898" s="156"/>
      <c r="KGQ898" s="156"/>
      <c r="KGR898" s="156"/>
      <c r="KGS898" s="156"/>
      <c r="KGT898" s="156"/>
      <c r="KGU898" s="156"/>
      <c r="KGV898" s="156"/>
      <c r="KGW898" s="156"/>
      <c r="KGX898" s="156"/>
      <c r="KGY898" s="156"/>
      <c r="KGZ898" s="156"/>
      <c r="KHA898" s="156"/>
      <c r="KHB898" s="156"/>
      <c r="KHC898" s="156"/>
      <c r="KHD898" s="156"/>
      <c r="KHE898" s="156"/>
      <c r="KHF898" s="156"/>
      <c r="KHG898" s="156"/>
      <c r="KHH898" s="156"/>
      <c r="KHI898" s="156"/>
      <c r="KHJ898" s="156"/>
      <c r="KHK898" s="156"/>
      <c r="KHL898" s="156"/>
      <c r="KHM898" s="156"/>
      <c r="KHN898" s="156"/>
      <c r="KHO898" s="156"/>
      <c r="KHP898" s="156"/>
      <c r="KHQ898" s="156"/>
      <c r="KHR898" s="156"/>
      <c r="KHS898" s="156"/>
      <c r="KHT898" s="156"/>
      <c r="KHU898" s="156"/>
      <c r="KHV898" s="156"/>
      <c r="KHW898" s="156"/>
      <c r="KHX898" s="156"/>
      <c r="KHY898" s="156"/>
      <c r="KHZ898" s="156"/>
      <c r="KIA898" s="156"/>
      <c r="KIB898" s="156"/>
      <c r="KIC898" s="156"/>
      <c r="KID898" s="156"/>
      <c r="KIE898" s="156"/>
      <c r="KIF898" s="156"/>
      <c r="KIG898" s="156"/>
      <c r="KIH898" s="156"/>
      <c r="KII898" s="156"/>
      <c r="KIJ898" s="156"/>
      <c r="KIK898" s="156"/>
      <c r="KIL898" s="156"/>
      <c r="KIM898" s="156"/>
      <c r="KIN898" s="156"/>
      <c r="KIO898" s="156"/>
      <c r="KIP898" s="156"/>
      <c r="KIQ898" s="156"/>
      <c r="KIR898" s="156"/>
      <c r="KIS898" s="156"/>
      <c r="KIT898" s="156"/>
      <c r="KIU898" s="156"/>
      <c r="KIV898" s="156"/>
      <c r="KIW898" s="156"/>
      <c r="KIX898" s="156"/>
      <c r="KIY898" s="156"/>
      <c r="KIZ898" s="156"/>
      <c r="KJA898" s="156"/>
      <c r="KJB898" s="156"/>
      <c r="KJC898" s="156"/>
      <c r="KJD898" s="156"/>
      <c r="KJE898" s="156"/>
      <c r="KJF898" s="156"/>
      <c r="KJG898" s="156"/>
      <c r="KJH898" s="156"/>
      <c r="KJI898" s="156"/>
      <c r="KJJ898" s="156"/>
      <c r="KJK898" s="156"/>
      <c r="KJL898" s="156"/>
      <c r="KJM898" s="156"/>
      <c r="KJN898" s="156"/>
      <c r="KJO898" s="156"/>
      <c r="KJP898" s="156"/>
      <c r="KJQ898" s="156"/>
      <c r="KJR898" s="156"/>
      <c r="KJS898" s="156"/>
      <c r="KJT898" s="156"/>
      <c r="KJU898" s="156"/>
      <c r="KJV898" s="156"/>
      <c r="KJW898" s="156"/>
      <c r="KJX898" s="156"/>
      <c r="KJY898" s="156"/>
      <c r="KJZ898" s="156"/>
      <c r="KKA898" s="156"/>
      <c r="KKB898" s="156"/>
      <c r="KKC898" s="156"/>
      <c r="KKD898" s="156"/>
      <c r="KKE898" s="156"/>
      <c r="KKF898" s="156"/>
      <c r="KKG898" s="156"/>
      <c r="KKH898" s="156"/>
      <c r="KKI898" s="156"/>
      <c r="KKJ898" s="156"/>
      <c r="KKK898" s="156"/>
      <c r="KKL898" s="156"/>
      <c r="KKM898" s="156"/>
      <c r="KKN898" s="156"/>
      <c r="KKO898" s="156"/>
      <c r="KKP898" s="156"/>
      <c r="KKQ898" s="156"/>
      <c r="KKR898" s="156"/>
      <c r="KKS898" s="156"/>
      <c r="KKT898" s="156"/>
      <c r="KKU898" s="156"/>
      <c r="KKV898" s="156"/>
      <c r="KKW898" s="156"/>
      <c r="KKX898" s="156"/>
      <c r="KKY898" s="156"/>
      <c r="KKZ898" s="156"/>
      <c r="KLA898" s="156"/>
      <c r="KLB898" s="156"/>
      <c r="KLC898" s="156"/>
      <c r="KLD898" s="156"/>
      <c r="KLE898" s="156"/>
      <c r="KLF898" s="156"/>
      <c r="KLG898" s="156"/>
      <c r="KLH898" s="156"/>
      <c r="KLI898" s="156"/>
      <c r="KLJ898" s="156"/>
      <c r="KLK898" s="156"/>
      <c r="KLL898" s="156"/>
      <c r="KLM898" s="156"/>
      <c r="KLN898" s="156"/>
      <c r="KLO898" s="156"/>
      <c r="KLP898" s="156"/>
      <c r="KLQ898" s="156"/>
      <c r="KLR898" s="156"/>
      <c r="KLS898" s="156"/>
      <c r="KLT898" s="156"/>
      <c r="KLU898" s="156"/>
      <c r="KLV898" s="156"/>
      <c r="KLW898" s="156"/>
      <c r="KLX898" s="156"/>
      <c r="KLY898" s="156"/>
      <c r="KLZ898" s="156"/>
      <c r="KMA898" s="156"/>
      <c r="KMB898" s="156"/>
      <c r="KMC898" s="156"/>
      <c r="KMD898" s="156"/>
      <c r="KME898" s="156"/>
      <c r="KMF898" s="156"/>
      <c r="KMG898" s="156"/>
      <c r="KMH898" s="156"/>
      <c r="KMI898" s="156"/>
      <c r="KMJ898" s="156"/>
      <c r="KMK898" s="156"/>
      <c r="KML898" s="156"/>
      <c r="KMM898" s="156"/>
      <c r="KMN898" s="156"/>
      <c r="KMO898" s="156"/>
      <c r="KMP898" s="156"/>
      <c r="KMQ898" s="156"/>
      <c r="KMR898" s="156"/>
      <c r="KMS898" s="156"/>
      <c r="KMT898" s="156"/>
      <c r="KMU898" s="156"/>
      <c r="KMV898" s="156"/>
      <c r="KMW898" s="156"/>
      <c r="KMX898" s="156"/>
      <c r="KMY898" s="156"/>
      <c r="KMZ898" s="156"/>
      <c r="KNA898" s="156"/>
      <c r="KNB898" s="156"/>
      <c r="KNC898" s="156"/>
      <c r="KND898" s="156"/>
      <c r="KNE898" s="156"/>
      <c r="KNF898" s="156"/>
      <c r="KNG898" s="156"/>
      <c r="KNH898" s="156"/>
      <c r="KNI898" s="156"/>
      <c r="KNJ898" s="156"/>
      <c r="KNK898" s="156"/>
      <c r="KNL898" s="156"/>
      <c r="KNM898" s="156"/>
      <c r="KNN898" s="156"/>
      <c r="KNO898" s="156"/>
      <c r="KNP898" s="156"/>
      <c r="KNQ898" s="156"/>
      <c r="KNR898" s="156"/>
      <c r="KNS898" s="156"/>
      <c r="KNT898" s="156"/>
      <c r="KNU898" s="156"/>
      <c r="KNV898" s="156"/>
      <c r="KNW898" s="156"/>
      <c r="KNX898" s="156"/>
      <c r="KNY898" s="156"/>
      <c r="KNZ898" s="156"/>
      <c r="KOA898" s="156"/>
      <c r="KOB898" s="156"/>
      <c r="KOC898" s="156"/>
      <c r="KOD898" s="156"/>
      <c r="KOE898" s="156"/>
      <c r="KOF898" s="156"/>
      <c r="KOG898" s="156"/>
      <c r="KOH898" s="156"/>
      <c r="KOI898" s="156"/>
      <c r="KOJ898" s="156"/>
      <c r="KOK898" s="156"/>
      <c r="KOL898" s="156"/>
      <c r="KOM898" s="156"/>
      <c r="KON898" s="156"/>
      <c r="KOO898" s="156"/>
      <c r="KOP898" s="156"/>
      <c r="KOQ898" s="156"/>
      <c r="KOR898" s="156"/>
      <c r="KOS898" s="156"/>
      <c r="KOT898" s="156"/>
      <c r="KOU898" s="156"/>
      <c r="KOV898" s="156"/>
      <c r="KOW898" s="156"/>
      <c r="KOX898" s="156"/>
      <c r="KOY898" s="156"/>
      <c r="KOZ898" s="156"/>
      <c r="KPA898" s="156"/>
      <c r="KPB898" s="156"/>
      <c r="KPC898" s="156"/>
      <c r="KPD898" s="156"/>
      <c r="KPE898" s="156"/>
      <c r="KPF898" s="156"/>
      <c r="KPG898" s="156"/>
      <c r="KPH898" s="156"/>
      <c r="KPI898" s="156"/>
      <c r="KPJ898" s="156"/>
      <c r="KPK898" s="156"/>
      <c r="KPL898" s="156"/>
      <c r="KPM898" s="156"/>
      <c r="KPN898" s="156"/>
      <c r="KPO898" s="156"/>
      <c r="KPP898" s="156"/>
      <c r="KPQ898" s="156"/>
      <c r="KPR898" s="156"/>
      <c r="KPS898" s="156"/>
      <c r="KPT898" s="156"/>
      <c r="KPU898" s="156"/>
      <c r="KPV898" s="156"/>
      <c r="KPW898" s="156"/>
      <c r="KPX898" s="156"/>
      <c r="KPY898" s="156"/>
      <c r="KPZ898" s="156"/>
      <c r="KQA898" s="156"/>
      <c r="KQB898" s="156"/>
      <c r="KQC898" s="156"/>
      <c r="KQD898" s="156"/>
      <c r="KQE898" s="156"/>
      <c r="KQF898" s="156"/>
      <c r="KQG898" s="156"/>
      <c r="KQH898" s="156"/>
      <c r="KQI898" s="156"/>
      <c r="KQJ898" s="156"/>
      <c r="KQK898" s="156"/>
      <c r="KQL898" s="156"/>
      <c r="KQM898" s="156"/>
      <c r="KQN898" s="156"/>
      <c r="KQO898" s="156"/>
      <c r="KQP898" s="156"/>
      <c r="KQQ898" s="156"/>
      <c r="KQR898" s="156"/>
      <c r="KQS898" s="156"/>
      <c r="KQT898" s="156"/>
      <c r="KQU898" s="156"/>
      <c r="KQV898" s="156"/>
      <c r="KQW898" s="156"/>
      <c r="KQX898" s="156"/>
      <c r="KQY898" s="156"/>
      <c r="KQZ898" s="156"/>
      <c r="KRA898" s="156"/>
      <c r="KRB898" s="156"/>
      <c r="KRC898" s="156"/>
      <c r="KRD898" s="156"/>
      <c r="KRE898" s="156"/>
      <c r="KRF898" s="156"/>
      <c r="KRG898" s="156"/>
      <c r="KRH898" s="156"/>
      <c r="KRI898" s="156"/>
      <c r="KRJ898" s="156"/>
      <c r="KRK898" s="156"/>
      <c r="KRL898" s="156"/>
      <c r="KRM898" s="156"/>
      <c r="KRN898" s="156"/>
      <c r="KRO898" s="156"/>
      <c r="KRP898" s="156"/>
      <c r="KRQ898" s="156"/>
      <c r="KRR898" s="156"/>
      <c r="KRS898" s="156"/>
      <c r="KRT898" s="156"/>
      <c r="KRU898" s="156"/>
      <c r="KRV898" s="156"/>
      <c r="KRW898" s="156"/>
      <c r="KRX898" s="156"/>
      <c r="KRY898" s="156"/>
      <c r="KRZ898" s="156"/>
      <c r="KSA898" s="156"/>
      <c r="KSB898" s="156"/>
      <c r="KSC898" s="156"/>
      <c r="KSD898" s="156"/>
      <c r="KSE898" s="156"/>
      <c r="KSF898" s="156"/>
      <c r="KSG898" s="156"/>
      <c r="KSH898" s="156"/>
      <c r="KSI898" s="156"/>
      <c r="KSJ898" s="156"/>
      <c r="KSK898" s="156"/>
      <c r="KSL898" s="156"/>
      <c r="KSM898" s="156"/>
      <c r="KSN898" s="156"/>
      <c r="KSO898" s="156"/>
      <c r="KSP898" s="156"/>
      <c r="KSQ898" s="156"/>
      <c r="KSR898" s="156"/>
      <c r="KSS898" s="156"/>
      <c r="KST898" s="156"/>
      <c r="KSU898" s="156"/>
      <c r="KSV898" s="156"/>
      <c r="KSW898" s="156"/>
      <c r="KSX898" s="156"/>
      <c r="KSY898" s="156"/>
      <c r="KSZ898" s="156"/>
      <c r="KTA898" s="156"/>
      <c r="KTB898" s="156"/>
      <c r="KTC898" s="156"/>
      <c r="KTD898" s="156"/>
      <c r="KTE898" s="156"/>
      <c r="KTF898" s="156"/>
      <c r="KTG898" s="156"/>
      <c r="KTH898" s="156"/>
      <c r="KTI898" s="156"/>
      <c r="KTJ898" s="156"/>
      <c r="KTK898" s="156"/>
      <c r="KTL898" s="156"/>
      <c r="KTM898" s="156"/>
      <c r="KTN898" s="156"/>
      <c r="KTO898" s="156"/>
      <c r="KTP898" s="156"/>
      <c r="KTQ898" s="156"/>
      <c r="KTR898" s="156"/>
      <c r="KTS898" s="156"/>
      <c r="KTT898" s="156"/>
      <c r="KTU898" s="156"/>
      <c r="KTV898" s="156"/>
      <c r="KTW898" s="156"/>
      <c r="KTX898" s="156"/>
      <c r="KTY898" s="156"/>
      <c r="KTZ898" s="156"/>
      <c r="KUA898" s="156"/>
      <c r="KUB898" s="156"/>
      <c r="KUC898" s="156"/>
      <c r="KUD898" s="156"/>
      <c r="KUE898" s="156"/>
      <c r="KUF898" s="156"/>
      <c r="KUG898" s="156"/>
      <c r="KUH898" s="156"/>
      <c r="KUI898" s="156"/>
      <c r="KUJ898" s="156"/>
      <c r="KUK898" s="156"/>
      <c r="KUL898" s="156"/>
      <c r="KUM898" s="156"/>
      <c r="KUN898" s="156"/>
      <c r="KUO898" s="156"/>
      <c r="KUP898" s="156"/>
      <c r="KUQ898" s="156"/>
      <c r="KUR898" s="156"/>
      <c r="KUS898" s="156"/>
      <c r="KUT898" s="156"/>
      <c r="KUU898" s="156"/>
      <c r="KUV898" s="156"/>
      <c r="KUW898" s="156"/>
      <c r="KUX898" s="156"/>
      <c r="KUY898" s="156"/>
      <c r="KUZ898" s="156"/>
      <c r="KVA898" s="156"/>
      <c r="KVB898" s="156"/>
      <c r="KVC898" s="156"/>
      <c r="KVD898" s="156"/>
      <c r="KVE898" s="156"/>
      <c r="KVF898" s="156"/>
      <c r="KVG898" s="156"/>
      <c r="KVH898" s="156"/>
      <c r="KVI898" s="156"/>
      <c r="KVJ898" s="156"/>
      <c r="KVK898" s="156"/>
      <c r="KVL898" s="156"/>
      <c r="KVM898" s="156"/>
      <c r="KVN898" s="156"/>
      <c r="KVO898" s="156"/>
      <c r="KVP898" s="156"/>
      <c r="KVQ898" s="156"/>
      <c r="KVR898" s="156"/>
      <c r="KVS898" s="156"/>
      <c r="KVT898" s="156"/>
      <c r="KVU898" s="156"/>
      <c r="KVV898" s="156"/>
      <c r="KVW898" s="156"/>
      <c r="KVX898" s="156"/>
      <c r="KVY898" s="156"/>
      <c r="KVZ898" s="156"/>
      <c r="KWA898" s="156"/>
      <c r="KWB898" s="156"/>
      <c r="KWC898" s="156"/>
      <c r="KWD898" s="156"/>
      <c r="KWE898" s="156"/>
      <c r="KWF898" s="156"/>
      <c r="KWG898" s="156"/>
      <c r="KWH898" s="156"/>
      <c r="KWI898" s="156"/>
      <c r="KWJ898" s="156"/>
      <c r="KWK898" s="156"/>
      <c r="KWL898" s="156"/>
      <c r="KWM898" s="156"/>
      <c r="KWN898" s="156"/>
      <c r="KWO898" s="156"/>
      <c r="KWP898" s="156"/>
      <c r="KWQ898" s="156"/>
      <c r="KWR898" s="156"/>
      <c r="KWS898" s="156"/>
      <c r="KWT898" s="156"/>
      <c r="KWU898" s="156"/>
      <c r="KWV898" s="156"/>
      <c r="KWW898" s="156"/>
      <c r="KWX898" s="156"/>
      <c r="KWY898" s="156"/>
      <c r="KWZ898" s="156"/>
      <c r="KXA898" s="156"/>
      <c r="KXB898" s="156"/>
      <c r="KXC898" s="156"/>
      <c r="KXD898" s="156"/>
      <c r="KXE898" s="156"/>
      <c r="KXF898" s="156"/>
      <c r="KXG898" s="156"/>
      <c r="KXH898" s="156"/>
      <c r="KXI898" s="156"/>
      <c r="KXJ898" s="156"/>
      <c r="KXK898" s="156"/>
      <c r="KXL898" s="156"/>
      <c r="KXM898" s="156"/>
      <c r="KXN898" s="156"/>
      <c r="KXO898" s="156"/>
      <c r="KXP898" s="156"/>
      <c r="KXQ898" s="156"/>
      <c r="KXR898" s="156"/>
      <c r="KXS898" s="156"/>
      <c r="KXT898" s="156"/>
      <c r="KXU898" s="156"/>
      <c r="KXV898" s="156"/>
      <c r="KXW898" s="156"/>
      <c r="KXX898" s="156"/>
      <c r="KXY898" s="156"/>
      <c r="KXZ898" s="156"/>
      <c r="KYA898" s="156"/>
      <c r="KYB898" s="156"/>
      <c r="KYC898" s="156"/>
      <c r="KYD898" s="156"/>
      <c r="KYE898" s="156"/>
      <c r="KYF898" s="156"/>
      <c r="KYG898" s="156"/>
      <c r="KYH898" s="156"/>
      <c r="KYI898" s="156"/>
      <c r="KYJ898" s="156"/>
      <c r="KYK898" s="156"/>
      <c r="KYL898" s="156"/>
      <c r="KYM898" s="156"/>
      <c r="KYN898" s="156"/>
      <c r="KYO898" s="156"/>
      <c r="KYP898" s="156"/>
      <c r="KYQ898" s="156"/>
      <c r="KYR898" s="156"/>
      <c r="KYS898" s="156"/>
      <c r="KYT898" s="156"/>
      <c r="KYU898" s="156"/>
      <c r="KYV898" s="156"/>
      <c r="KYW898" s="156"/>
      <c r="KYX898" s="156"/>
      <c r="KYY898" s="156"/>
      <c r="KYZ898" s="156"/>
      <c r="KZA898" s="156"/>
      <c r="KZB898" s="156"/>
      <c r="KZC898" s="156"/>
      <c r="KZD898" s="156"/>
      <c r="KZE898" s="156"/>
      <c r="KZF898" s="156"/>
      <c r="KZG898" s="156"/>
      <c r="KZH898" s="156"/>
      <c r="KZI898" s="156"/>
      <c r="KZJ898" s="156"/>
      <c r="KZK898" s="156"/>
      <c r="KZL898" s="156"/>
      <c r="KZM898" s="156"/>
      <c r="KZN898" s="156"/>
      <c r="KZO898" s="156"/>
      <c r="KZP898" s="156"/>
      <c r="KZQ898" s="156"/>
      <c r="KZR898" s="156"/>
      <c r="KZS898" s="156"/>
      <c r="KZT898" s="156"/>
      <c r="KZU898" s="156"/>
      <c r="KZV898" s="156"/>
      <c r="KZW898" s="156"/>
      <c r="KZX898" s="156"/>
      <c r="KZY898" s="156"/>
      <c r="KZZ898" s="156"/>
      <c r="LAA898" s="156"/>
      <c r="LAB898" s="156"/>
      <c r="LAC898" s="156"/>
      <c r="LAD898" s="156"/>
      <c r="LAE898" s="156"/>
      <c r="LAF898" s="156"/>
      <c r="LAG898" s="156"/>
      <c r="LAH898" s="156"/>
      <c r="LAI898" s="156"/>
      <c r="LAJ898" s="156"/>
      <c r="LAK898" s="156"/>
      <c r="LAL898" s="156"/>
      <c r="LAM898" s="156"/>
      <c r="LAN898" s="156"/>
      <c r="LAO898" s="156"/>
      <c r="LAP898" s="156"/>
      <c r="LAQ898" s="156"/>
      <c r="LAR898" s="156"/>
      <c r="LAS898" s="156"/>
      <c r="LAT898" s="156"/>
      <c r="LAU898" s="156"/>
      <c r="LAV898" s="156"/>
      <c r="LAW898" s="156"/>
      <c r="LAX898" s="156"/>
      <c r="LAY898" s="156"/>
      <c r="LAZ898" s="156"/>
      <c r="LBA898" s="156"/>
      <c r="LBB898" s="156"/>
      <c r="LBC898" s="156"/>
      <c r="LBD898" s="156"/>
      <c r="LBE898" s="156"/>
      <c r="LBF898" s="156"/>
      <c r="LBG898" s="156"/>
      <c r="LBH898" s="156"/>
      <c r="LBI898" s="156"/>
      <c r="LBJ898" s="156"/>
      <c r="LBK898" s="156"/>
      <c r="LBL898" s="156"/>
      <c r="LBM898" s="156"/>
      <c r="LBN898" s="156"/>
      <c r="LBO898" s="156"/>
      <c r="LBP898" s="156"/>
      <c r="LBQ898" s="156"/>
      <c r="LBR898" s="156"/>
      <c r="LBS898" s="156"/>
      <c r="LBT898" s="156"/>
      <c r="LBU898" s="156"/>
      <c r="LBV898" s="156"/>
      <c r="LBW898" s="156"/>
      <c r="LBX898" s="156"/>
      <c r="LBY898" s="156"/>
      <c r="LBZ898" s="156"/>
      <c r="LCA898" s="156"/>
      <c r="LCB898" s="156"/>
      <c r="LCC898" s="156"/>
      <c r="LCD898" s="156"/>
      <c r="LCE898" s="156"/>
      <c r="LCF898" s="156"/>
      <c r="LCG898" s="156"/>
      <c r="LCH898" s="156"/>
      <c r="LCI898" s="156"/>
      <c r="LCJ898" s="156"/>
      <c r="LCK898" s="156"/>
      <c r="LCL898" s="156"/>
      <c r="LCM898" s="156"/>
      <c r="LCN898" s="156"/>
      <c r="LCO898" s="156"/>
      <c r="LCP898" s="156"/>
      <c r="LCQ898" s="156"/>
      <c r="LCR898" s="156"/>
      <c r="LCS898" s="156"/>
      <c r="LCT898" s="156"/>
      <c r="LCU898" s="156"/>
      <c r="LCV898" s="156"/>
      <c r="LCW898" s="156"/>
      <c r="LCX898" s="156"/>
      <c r="LCY898" s="156"/>
      <c r="LCZ898" s="156"/>
      <c r="LDA898" s="156"/>
      <c r="LDB898" s="156"/>
      <c r="LDC898" s="156"/>
      <c r="LDD898" s="156"/>
      <c r="LDE898" s="156"/>
      <c r="LDF898" s="156"/>
      <c r="LDG898" s="156"/>
      <c r="LDH898" s="156"/>
      <c r="LDI898" s="156"/>
      <c r="LDJ898" s="156"/>
      <c r="LDK898" s="156"/>
      <c r="LDL898" s="156"/>
      <c r="LDM898" s="156"/>
      <c r="LDN898" s="156"/>
      <c r="LDO898" s="156"/>
      <c r="LDP898" s="156"/>
      <c r="LDQ898" s="156"/>
      <c r="LDR898" s="156"/>
      <c r="LDS898" s="156"/>
      <c r="LDT898" s="156"/>
      <c r="LDU898" s="156"/>
      <c r="LDV898" s="156"/>
      <c r="LDW898" s="156"/>
      <c r="LDX898" s="156"/>
      <c r="LDY898" s="156"/>
      <c r="LDZ898" s="156"/>
      <c r="LEA898" s="156"/>
      <c r="LEB898" s="156"/>
      <c r="LEC898" s="156"/>
      <c r="LED898" s="156"/>
      <c r="LEE898" s="156"/>
      <c r="LEF898" s="156"/>
      <c r="LEG898" s="156"/>
      <c r="LEH898" s="156"/>
      <c r="LEI898" s="156"/>
      <c r="LEJ898" s="156"/>
      <c r="LEK898" s="156"/>
      <c r="LEL898" s="156"/>
      <c r="LEM898" s="156"/>
      <c r="LEN898" s="156"/>
      <c r="LEO898" s="156"/>
      <c r="LEP898" s="156"/>
      <c r="LEQ898" s="156"/>
      <c r="LER898" s="156"/>
      <c r="LES898" s="156"/>
      <c r="LET898" s="156"/>
      <c r="LEU898" s="156"/>
      <c r="LEV898" s="156"/>
      <c r="LEW898" s="156"/>
      <c r="LEX898" s="156"/>
      <c r="LEY898" s="156"/>
      <c r="LEZ898" s="156"/>
      <c r="LFA898" s="156"/>
      <c r="LFB898" s="156"/>
      <c r="LFC898" s="156"/>
      <c r="LFD898" s="156"/>
      <c r="LFE898" s="156"/>
      <c r="LFF898" s="156"/>
      <c r="LFG898" s="156"/>
      <c r="LFH898" s="156"/>
      <c r="LFI898" s="156"/>
      <c r="LFJ898" s="156"/>
      <c r="LFK898" s="156"/>
      <c r="LFL898" s="156"/>
      <c r="LFM898" s="156"/>
      <c r="LFN898" s="156"/>
      <c r="LFO898" s="156"/>
      <c r="LFP898" s="156"/>
      <c r="LFQ898" s="156"/>
      <c r="LFR898" s="156"/>
      <c r="LFS898" s="156"/>
      <c r="LFT898" s="156"/>
      <c r="LFU898" s="156"/>
      <c r="LFV898" s="156"/>
      <c r="LFW898" s="156"/>
      <c r="LFX898" s="156"/>
      <c r="LFY898" s="156"/>
      <c r="LFZ898" s="156"/>
      <c r="LGA898" s="156"/>
      <c r="LGB898" s="156"/>
      <c r="LGC898" s="156"/>
      <c r="LGD898" s="156"/>
      <c r="LGE898" s="156"/>
      <c r="LGF898" s="156"/>
      <c r="LGG898" s="156"/>
      <c r="LGH898" s="156"/>
      <c r="LGI898" s="156"/>
      <c r="LGJ898" s="156"/>
      <c r="LGK898" s="156"/>
      <c r="LGL898" s="156"/>
      <c r="LGM898" s="156"/>
      <c r="LGN898" s="156"/>
      <c r="LGO898" s="156"/>
      <c r="LGP898" s="156"/>
      <c r="LGQ898" s="156"/>
      <c r="LGR898" s="156"/>
      <c r="LGS898" s="156"/>
      <c r="LGT898" s="156"/>
      <c r="LGU898" s="156"/>
      <c r="LGV898" s="156"/>
      <c r="LGW898" s="156"/>
      <c r="LGX898" s="156"/>
      <c r="LGY898" s="156"/>
      <c r="LGZ898" s="156"/>
      <c r="LHA898" s="156"/>
      <c r="LHB898" s="156"/>
      <c r="LHC898" s="156"/>
      <c r="LHD898" s="156"/>
      <c r="LHE898" s="156"/>
      <c r="LHF898" s="156"/>
      <c r="LHG898" s="156"/>
      <c r="LHH898" s="156"/>
      <c r="LHI898" s="156"/>
      <c r="LHJ898" s="156"/>
      <c r="LHK898" s="156"/>
      <c r="LHL898" s="156"/>
      <c r="LHM898" s="156"/>
      <c r="LHN898" s="156"/>
      <c r="LHO898" s="156"/>
      <c r="LHP898" s="156"/>
      <c r="LHQ898" s="156"/>
      <c r="LHR898" s="156"/>
      <c r="LHS898" s="156"/>
      <c r="LHT898" s="156"/>
      <c r="LHU898" s="156"/>
      <c r="LHV898" s="156"/>
      <c r="LHW898" s="156"/>
      <c r="LHX898" s="156"/>
      <c r="LHY898" s="156"/>
      <c r="LHZ898" s="156"/>
      <c r="LIA898" s="156"/>
      <c r="LIB898" s="156"/>
      <c r="LIC898" s="156"/>
      <c r="LID898" s="156"/>
      <c r="LIE898" s="156"/>
      <c r="LIF898" s="156"/>
      <c r="LIG898" s="156"/>
      <c r="LIH898" s="156"/>
      <c r="LII898" s="156"/>
      <c r="LIJ898" s="156"/>
      <c r="LIK898" s="156"/>
      <c r="LIL898" s="156"/>
      <c r="LIM898" s="156"/>
      <c r="LIN898" s="156"/>
      <c r="LIO898" s="156"/>
      <c r="LIP898" s="156"/>
      <c r="LIQ898" s="156"/>
      <c r="LIR898" s="156"/>
      <c r="LIS898" s="156"/>
      <c r="LIT898" s="156"/>
      <c r="LIU898" s="156"/>
      <c r="LIV898" s="156"/>
      <c r="LIW898" s="156"/>
      <c r="LIX898" s="156"/>
      <c r="LIY898" s="156"/>
      <c r="LIZ898" s="156"/>
      <c r="LJA898" s="156"/>
      <c r="LJB898" s="156"/>
      <c r="LJC898" s="156"/>
      <c r="LJD898" s="156"/>
      <c r="LJE898" s="156"/>
      <c r="LJF898" s="156"/>
      <c r="LJG898" s="156"/>
      <c r="LJH898" s="156"/>
      <c r="LJI898" s="156"/>
      <c r="LJJ898" s="156"/>
      <c r="LJK898" s="156"/>
      <c r="LJL898" s="156"/>
      <c r="LJM898" s="156"/>
      <c r="LJN898" s="156"/>
      <c r="LJO898" s="156"/>
      <c r="LJP898" s="156"/>
      <c r="LJQ898" s="156"/>
      <c r="LJR898" s="156"/>
      <c r="LJS898" s="156"/>
      <c r="LJT898" s="156"/>
      <c r="LJU898" s="156"/>
      <c r="LJV898" s="156"/>
      <c r="LJW898" s="156"/>
      <c r="LJX898" s="156"/>
      <c r="LJY898" s="156"/>
      <c r="LJZ898" s="156"/>
      <c r="LKA898" s="156"/>
      <c r="LKB898" s="156"/>
      <c r="LKC898" s="156"/>
      <c r="LKD898" s="156"/>
      <c r="LKE898" s="156"/>
      <c r="LKF898" s="156"/>
      <c r="LKG898" s="156"/>
      <c r="LKH898" s="156"/>
      <c r="LKI898" s="156"/>
      <c r="LKJ898" s="156"/>
      <c r="LKK898" s="156"/>
      <c r="LKL898" s="156"/>
      <c r="LKM898" s="156"/>
      <c r="LKN898" s="156"/>
      <c r="LKO898" s="156"/>
      <c r="LKP898" s="156"/>
      <c r="LKQ898" s="156"/>
      <c r="LKR898" s="156"/>
      <c r="LKS898" s="156"/>
      <c r="LKT898" s="156"/>
      <c r="LKU898" s="156"/>
      <c r="LKV898" s="156"/>
      <c r="LKW898" s="156"/>
      <c r="LKX898" s="156"/>
      <c r="LKY898" s="156"/>
      <c r="LKZ898" s="156"/>
      <c r="LLA898" s="156"/>
      <c r="LLB898" s="156"/>
      <c r="LLC898" s="156"/>
      <c r="LLD898" s="156"/>
      <c r="LLE898" s="156"/>
      <c r="LLF898" s="156"/>
      <c r="LLG898" s="156"/>
      <c r="LLH898" s="156"/>
      <c r="LLI898" s="156"/>
      <c r="LLJ898" s="156"/>
      <c r="LLK898" s="156"/>
      <c r="LLL898" s="156"/>
      <c r="LLM898" s="156"/>
      <c r="LLN898" s="156"/>
      <c r="LLO898" s="156"/>
      <c r="LLP898" s="156"/>
      <c r="LLQ898" s="156"/>
      <c r="LLR898" s="156"/>
      <c r="LLS898" s="156"/>
      <c r="LLT898" s="156"/>
      <c r="LLU898" s="156"/>
      <c r="LLV898" s="156"/>
      <c r="LLW898" s="156"/>
      <c r="LLX898" s="156"/>
      <c r="LLY898" s="156"/>
      <c r="LLZ898" s="156"/>
      <c r="LMA898" s="156"/>
      <c r="LMB898" s="156"/>
      <c r="LMC898" s="156"/>
      <c r="LMD898" s="156"/>
      <c r="LME898" s="156"/>
      <c r="LMF898" s="156"/>
      <c r="LMG898" s="156"/>
      <c r="LMH898" s="156"/>
      <c r="LMI898" s="156"/>
      <c r="LMJ898" s="156"/>
      <c r="LMK898" s="156"/>
      <c r="LML898" s="156"/>
      <c r="LMM898" s="156"/>
      <c r="LMN898" s="156"/>
      <c r="LMO898" s="156"/>
      <c r="LMP898" s="156"/>
      <c r="LMQ898" s="156"/>
      <c r="LMR898" s="156"/>
      <c r="LMS898" s="156"/>
      <c r="LMT898" s="156"/>
      <c r="LMU898" s="156"/>
      <c r="LMV898" s="156"/>
      <c r="LMW898" s="156"/>
      <c r="LMX898" s="156"/>
      <c r="LMY898" s="156"/>
      <c r="LMZ898" s="156"/>
      <c r="LNA898" s="156"/>
      <c r="LNB898" s="156"/>
      <c r="LNC898" s="156"/>
      <c r="LND898" s="156"/>
      <c r="LNE898" s="156"/>
      <c r="LNF898" s="156"/>
      <c r="LNG898" s="156"/>
      <c r="LNH898" s="156"/>
      <c r="LNI898" s="156"/>
      <c r="LNJ898" s="156"/>
      <c r="LNK898" s="156"/>
      <c r="LNL898" s="156"/>
      <c r="LNM898" s="156"/>
      <c r="LNN898" s="156"/>
      <c r="LNO898" s="156"/>
      <c r="LNP898" s="156"/>
      <c r="LNQ898" s="156"/>
      <c r="LNR898" s="156"/>
      <c r="LNS898" s="156"/>
      <c r="LNT898" s="156"/>
      <c r="LNU898" s="156"/>
      <c r="LNV898" s="156"/>
      <c r="LNW898" s="156"/>
      <c r="LNX898" s="156"/>
      <c r="LNY898" s="156"/>
      <c r="LNZ898" s="156"/>
      <c r="LOA898" s="156"/>
      <c r="LOB898" s="156"/>
      <c r="LOC898" s="156"/>
      <c r="LOD898" s="156"/>
      <c r="LOE898" s="156"/>
      <c r="LOF898" s="156"/>
      <c r="LOG898" s="156"/>
      <c r="LOH898" s="156"/>
      <c r="LOI898" s="156"/>
      <c r="LOJ898" s="156"/>
      <c r="LOK898" s="156"/>
      <c r="LOL898" s="156"/>
      <c r="LOM898" s="156"/>
      <c r="LON898" s="156"/>
      <c r="LOO898" s="156"/>
      <c r="LOP898" s="156"/>
      <c r="LOQ898" s="156"/>
      <c r="LOR898" s="156"/>
      <c r="LOS898" s="156"/>
      <c r="LOT898" s="156"/>
      <c r="LOU898" s="156"/>
      <c r="LOV898" s="156"/>
      <c r="LOW898" s="156"/>
      <c r="LOX898" s="156"/>
      <c r="LOY898" s="156"/>
      <c r="LOZ898" s="156"/>
      <c r="LPA898" s="156"/>
      <c r="LPB898" s="156"/>
      <c r="LPC898" s="156"/>
      <c r="LPD898" s="156"/>
      <c r="LPE898" s="156"/>
      <c r="LPF898" s="156"/>
      <c r="LPG898" s="156"/>
      <c r="LPH898" s="156"/>
      <c r="LPI898" s="156"/>
      <c r="LPJ898" s="156"/>
      <c r="LPK898" s="156"/>
      <c r="LPL898" s="156"/>
      <c r="LPM898" s="156"/>
      <c r="LPN898" s="156"/>
      <c r="LPO898" s="156"/>
      <c r="LPP898" s="156"/>
      <c r="LPQ898" s="156"/>
      <c r="LPR898" s="156"/>
      <c r="LPS898" s="156"/>
      <c r="LPT898" s="156"/>
      <c r="LPU898" s="156"/>
      <c r="LPV898" s="156"/>
      <c r="LPW898" s="156"/>
      <c r="LPX898" s="156"/>
      <c r="LPY898" s="156"/>
      <c r="LPZ898" s="156"/>
      <c r="LQA898" s="156"/>
      <c r="LQB898" s="156"/>
      <c r="LQC898" s="156"/>
      <c r="LQD898" s="156"/>
      <c r="LQE898" s="156"/>
      <c r="LQF898" s="156"/>
      <c r="LQG898" s="156"/>
      <c r="LQH898" s="156"/>
      <c r="LQI898" s="156"/>
      <c r="LQJ898" s="156"/>
      <c r="LQK898" s="156"/>
      <c r="LQL898" s="156"/>
      <c r="LQM898" s="156"/>
      <c r="LQN898" s="156"/>
      <c r="LQO898" s="156"/>
      <c r="LQP898" s="156"/>
      <c r="LQQ898" s="156"/>
      <c r="LQR898" s="156"/>
      <c r="LQS898" s="156"/>
      <c r="LQT898" s="156"/>
      <c r="LQU898" s="156"/>
      <c r="LQV898" s="156"/>
      <c r="LQW898" s="156"/>
      <c r="LQX898" s="156"/>
      <c r="LQY898" s="156"/>
      <c r="LQZ898" s="156"/>
      <c r="LRA898" s="156"/>
      <c r="LRB898" s="156"/>
      <c r="LRC898" s="156"/>
      <c r="LRD898" s="156"/>
      <c r="LRE898" s="156"/>
      <c r="LRF898" s="156"/>
      <c r="LRG898" s="156"/>
      <c r="LRH898" s="156"/>
      <c r="LRI898" s="156"/>
      <c r="LRJ898" s="156"/>
      <c r="LRK898" s="156"/>
      <c r="LRL898" s="156"/>
      <c r="LRM898" s="156"/>
      <c r="LRN898" s="156"/>
      <c r="LRO898" s="156"/>
      <c r="LRP898" s="156"/>
      <c r="LRQ898" s="156"/>
      <c r="LRR898" s="156"/>
      <c r="LRS898" s="156"/>
      <c r="LRT898" s="156"/>
      <c r="LRU898" s="156"/>
      <c r="LRV898" s="156"/>
      <c r="LRW898" s="156"/>
      <c r="LRX898" s="156"/>
      <c r="LRY898" s="156"/>
      <c r="LRZ898" s="156"/>
      <c r="LSA898" s="156"/>
      <c r="LSB898" s="156"/>
      <c r="LSC898" s="156"/>
      <c r="LSD898" s="156"/>
      <c r="LSE898" s="156"/>
      <c r="LSF898" s="156"/>
      <c r="LSG898" s="156"/>
      <c r="LSH898" s="156"/>
      <c r="LSI898" s="156"/>
      <c r="LSJ898" s="156"/>
      <c r="LSK898" s="156"/>
      <c r="LSL898" s="156"/>
      <c r="LSM898" s="156"/>
      <c r="LSN898" s="156"/>
      <c r="LSO898" s="156"/>
      <c r="LSP898" s="156"/>
      <c r="LSQ898" s="156"/>
      <c r="LSR898" s="156"/>
      <c r="LSS898" s="156"/>
      <c r="LST898" s="156"/>
      <c r="LSU898" s="156"/>
      <c r="LSV898" s="156"/>
      <c r="LSW898" s="156"/>
      <c r="LSX898" s="156"/>
      <c r="LSY898" s="156"/>
      <c r="LSZ898" s="156"/>
      <c r="LTA898" s="156"/>
      <c r="LTB898" s="156"/>
      <c r="LTC898" s="156"/>
      <c r="LTD898" s="156"/>
      <c r="LTE898" s="156"/>
      <c r="LTF898" s="156"/>
      <c r="LTG898" s="156"/>
      <c r="LTH898" s="156"/>
      <c r="LTI898" s="156"/>
      <c r="LTJ898" s="156"/>
      <c r="LTK898" s="156"/>
      <c r="LTL898" s="156"/>
      <c r="LTM898" s="156"/>
      <c r="LTN898" s="156"/>
      <c r="LTO898" s="156"/>
      <c r="LTP898" s="156"/>
      <c r="LTQ898" s="156"/>
      <c r="LTR898" s="156"/>
      <c r="LTS898" s="156"/>
      <c r="LTT898" s="156"/>
      <c r="LTU898" s="156"/>
      <c r="LTV898" s="156"/>
      <c r="LTW898" s="156"/>
      <c r="LTX898" s="156"/>
      <c r="LTY898" s="156"/>
      <c r="LTZ898" s="156"/>
      <c r="LUA898" s="156"/>
      <c r="LUB898" s="156"/>
      <c r="LUC898" s="156"/>
      <c r="LUD898" s="156"/>
      <c r="LUE898" s="156"/>
      <c r="LUF898" s="156"/>
      <c r="LUG898" s="156"/>
      <c r="LUH898" s="156"/>
      <c r="LUI898" s="156"/>
      <c r="LUJ898" s="156"/>
      <c r="LUK898" s="156"/>
      <c r="LUL898" s="156"/>
      <c r="LUM898" s="156"/>
      <c r="LUN898" s="156"/>
      <c r="LUO898" s="156"/>
      <c r="LUP898" s="156"/>
      <c r="LUQ898" s="156"/>
      <c r="LUR898" s="156"/>
      <c r="LUS898" s="156"/>
      <c r="LUT898" s="156"/>
      <c r="LUU898" s="156"/>
      <c r="LUV898" s="156"/>
      <c r="LUW898" s="156"/>
      <c r="LUX898" s="156"/>
      <c r="LUY898" s="156"/>
      <c r="LUZ898" s="156"/>
      <c r="LVA898" s="156"/>
      <c r="LVB898" s="156"/>
      <c r="LVC898" s="156"/>
      <c r="LVD898" s="156"/>
      <c r="LVE898" s="156"/>
      <c r="LVF898" s="156"/>
      <c r="LVG898" s="156"/>
      <c r="LVH898" s="156"/>
      <c r="LVI898" s="156"/>
      <c r="LVJ898" s="156"/>
      <c r="LVK898" s="156"/>
      <c r="LVL898" s="156"/>
      <c r="LVM898" s="156"/>
      <c r="LVN898" s="156"/>
      <c r="LVO898" s="156"/>
      <c r="LVP898" s="156"/>
      <c r="LVQ898" s="156"/>
      <c r="LVR898" s="156"/>
      <c r="LVS898" s="156"/>
      <c r="LVT898" s="156"/>
      <c r="LVU898" s="156"/>
      <c r="LVV898" s="156"/>
      <c r="LVW898" s="156"/>
      <c r="LVX898" s="156"/>
      <c r="LVY898" s="156"/>
      <c r="LVZ898" s="156"/>
      <c r="LWA898" s="156"/>
      <c r="LWB898" s="156"/>
      <c r="LWC898" s="156"/>
      <c r="LWD898" s="156"/>
      <c r="LWE898" s="156"/>
      <c r="LWF898" s="156"/>
      <c r="LWG898" s="156"/>
      <c r="LWH898" s="156"/>
      <c r="LWI898" s="156"/>
      <c r="LWJ898" s="156"/>
      <c r="LWK898" s="156"/>
      <c r="LWL898" s="156"/>
      <c r="LWM898" s="156"/>
      <c r="LWN898" s="156"/>
      <c r="LWO898" s="156"/>
      <c r="LWP898" s="156"/>
      <c r="LWQ898" s="156"/>
      <c r="LWR898" s="156"/>
      <c r="LWS898" s="156"/>
      <c r="LWT898" s="156"/>
      <c r="LWU898" s="156"/>
      <c r="LWV898" s="156"/>
      <c r="LWW898" s="156"/>
      <c r="LWX898" s="156"/>
      <c r="LWY898" s="156"/>
      <c r="LWZ898" s="156"/>
      <c r="LXA898" s="156"/>
      <c r="LXB898" s="156"/>
      <c r="LXC898" s="156"/>
      <c r="LXD898" s="156"/>
      <c r="LXE898" s="156"/>
      <c r="LXF898" s="156"/>
      <c r="LXG898" s="156"/>
      <c r="LXH898" s="156"/>
      <c r="LXI898" s="156"/>
      <c r="LXJ898" s="156"/>
      <c r="LXK898" s="156"/>
      <c r="LXL898" s="156"/>
      <c r="LXM898" s="156"/>
      <c r="LXN898" s="156"/>
      <c r="LXO898" s="156"/>
      <c r="LXP898" s="156"/>
      <c r="LXQ898" s="156"/>
      <c r="LXR898" s="156"/>
      <c r="LXS898" s="156"/>
      <c r="LXT898" s="156"/>
      <c r="LXU898" s="156"/>
      <c r="LXV898" s="156"/>
      <c r="LXW898" s="156"/>
      <c r="LXX898" s="156"/>
      <c r="LXY898" s="156"/>
      <c r="LXZ898" s="156"/>
      <c r="LYA898" s="156"/>
      <c r="LYB898" s="156"/>
      <c r="LYC898" s="156"/>
      <c r="LYD898" s="156"/>
      <c r="LYE898" s="156"/>
      <c r="LYF898" s="156"/>
      <c r="LYG898" s="156"/>
      <c r="LYH898" s="156"/>
      <c r="LYI898" s="156"/>
      <c r="LYJ898" s="156"/>
      <c r="LYK898" s="156"/>
      <c r="LYL898" s="156"/>
      <c r="LYM898" s="156"/>
      <c r="LYN898" s="156"/>
      <c r="LYO898" s="156"/>
      <c r="LYP898" s="156"/>
      <c r="LYQ898" s="156"/>
      <c r="LYR898" s="156"/>
      <c r="LYS898" s="156"/>
      <c r="LYT898" s="156"/>
      <c r="LYU898" s="156"/>
      <c r="LYV898" s="156"/>
      <c r="LYW898" s="156"/>
      <c r="LYX898" s="156"/>
      <c r="LYY898" s="156"/>
      <c r="LYZ898" s="156"/>
      <c r="LZA898" s="156"/>
      <c r="LZB898" s="156"/>
      <c r="LZC898" s="156"/>
      <c r="LZD898" s="156"/>
      <c r="LZE898" s="156"/>
      <c r="LZF898" s="156"/>
      <c r="LZG898" s="156"/>
      <c r="LZH898" s="156"/>
      <c r="LZI898" s="156"/>
      <c r="LZJ898" s="156"/>
      <c r="LZK898" s="156"/>
      <c r="LZL898" s="156"/>
      <c r="LZM898" s="156"/>
      <c r="LZN898" s="156"/>
      <c r="LZO898" s="156"/>
      <c r="LZP898" s="156"/>
      <c r="LZQ898" s="156"/>
      <c r="LZR898" s="156"/>
      <c r="LZS898" s="156"/>
      <c r="LZT898" s="156"/>
      <c r="LZU898" s="156"/>
      <c r="LZV898" s="156"/>
      <c r="LZW898" s="156"/>
      <c r="LZX898" s="156"/>
      <c r="LZY898" s="156"/>
      <c r="LZZ898" s="156"/>
      <c r="MAA898" s="156"/>
      <c r="MAB898" s="156"/>
      <c r="MAC898" s="156"/>
      <c r="MAD898" s="156"/>
      <c r="MAE898" s="156"/>
      <c r="MAF898" s="156"/>
      <c r="MAG898" s="156"/>
      <c r="MAH898" s="156"/>
      <c r="MAI898" s="156"/>
      <c r="MAJ898" s="156"/>
      <c r="MAK898" s="156"/>
      <c r="MAL898" s="156"/>
      <c r="MAM898" s="156"/>
      <c r="MAN898" s="156"/>
      <c r="MAO898" s="156"/>
      <c r="MAP898" s="156"/>
      <c r="MAQ898" s="156"/>
      <c r="MAR898" s="156"/>
      <c r="MAS898" s="156"/>
      <c r="MAT898" s="156"/>
      <c r="MAU898" s="156"/>
      <c r="MAV898" s="156"/>
      <c r="MAW898" s="156"/>
      <c r="MAX898" s="156"/>
      <c r="MAY898" s="156"/>
      <c r="MAZ898" s="156"/>
      <c r="MBA898" s="156"/>
      <c r="MBB898" s="156"/>
      <c r="MBC898" s="156"/>
      <c r="MBD898" s="156"/>
      <c r="MBE898" s="156"/>
      <c r="MBF898" s="156"/>
      <c r="MBG898" s="156"/>
      <c r="MBH898" s="156"/>
      <c r="MBI898" s="156"/>
      <c r="MBJ898" s="156"/>
      <c r="MBK898" s="156"/>
      <c r="MBL898" s="156"/>
      <c r="MBM898" s="156"/>
      <c r="MBN898" s="156"/>
      <c r="MBO898" s="156"/>
      <c r="MBP898" s="156"/>
      <c r="MBQ898" s="156"/>
      <c r="MBR898" s="156"/>
      <c r="MBS898" s="156"/>
      <c r="MBT898" s="156"/>
      <c r="MBU898" s="156"/>
      <c r="MBV898" s="156"/>
      <c r="MBW898" s="156"/>
      <c r="MBX898" s="156"/>
      <c r="MBY898" s="156"/>
      <c r="MBZ898" s="156"/>
      <c r="MCA898" s="156"/>
      <c r="MCB898" s="156"/>
      <c r="MCC898" s="156"/>
      <c r="MCD898" s="156"/>
      <c r="MCE898" s="156"/>
      <c r="MCF898" s="156"/>
      <c r="MCG898" s="156"/>
      <c r="MCH898" s="156"/>
      <c r="MCI898" s="156"/>
      <c r="MCJ898" s="156"/>
      <c r="MCK898" s="156"/>
      <c r="MCL898" s="156"/>
      <c r="MCM898" s="156"/>
      <c r="MCN898" s="156"/>
      <c r="MCO898" s="156"/>
      <c r="MCP898" s="156"/>
      <c r="MCQ898" s="156"/>
      <c r="MCR898" s="156"/>
      <c r="MCS898" s="156"/>
      <c r="MCT898" s="156"/>
      <c r="MCU898" s="156"/>
      <c r="MCV898" s="156"/>
      <c r="MCW898" s="156"/>
      <c r="MCX898" s="156"/>
      <c r="MCY898" s="156"/>
      <c r="MCZ898" s="156"/>
      <c r="MDA898" s="156"/>
      <c r="MDB898" s="156"/>
      <c r="MDC898" s="156"/>
      <c r="MDD898" s="156"/>
      <c r="MDE898" s="156"/>
      <c r="MDF898" s="156"/>
      <c r="MDG898" s="156"/>
      <c r="MDH898" s="156"/>
      <c r="MDI898" s="156"/>
      <c r="MDJ898" s="156"/>
      <c r="MDK898" s="156"/>
      <c r="MDL898" s="156"/>
      <c r="MDM898" s="156"/>
      <c r="MDN898" s="156"/>
      <c r="MDO898" s="156"/>
      <c r="MDP898" s="156"/>
      <c r="MDQ898" s="156"/>
      <c r="MDR898" s="156"/>
      <c r="MDS898" s="156"/>
      <c r="MDT898" s="156"/>
      <c r="MDU898" s="156"/>
      <c r="MDV898" s="156"/>
      <c r="MDW898" s="156"/>
      <c r="MDX898" s="156"/>
      <c r="MDY898" s="156"/>
      <c r="MDZ898" s="156"/>
      <c r="MEA898" s="156"/>
      <c r="MEB898" s="156"/>
      <c r="MEC898" s="156"/>
      <c r="MED898" s="156"/>
      <c r="MEE898" s="156"/>
      <c r="MEF898" s="156"/>
      <c r="MEG898" s="156"/>
      <c r="MEH898" s="156"/>
      <c r="MEI898" s="156"/>
      <c r="MEJ898" s="156"/>
      <c r="MEK898" s="156"/>
      <c r="MEL898" s="156"/>
      <c r="MEM898" s="156"/>
      <c r="MEN898" s="156"/>
      <c r="MEO898" s="156"/>
      <c r="MEP898" s="156"/>
      <c r="MEQ898" s="156"/>
      <c r="MER898" s="156"/>
      <c r="MES898" s="156"/>
      <c r="MET898" s="156"/>
      <c r="MEU898" s="156"/>
      <c r="MEV898" s="156"/>
      <c r="MEW898" s="156"/>
      <c r="MEX898" s="156"/>
      <c r="MEY898" s="156"/>
      <c r="MEZ898" s="156"/>
      <c r="MFA898" s="156"/>
      <c r="MFB898" s="156"/>
      <c r="MFC898" s="156"/>
      <c r="MFD898" s="156"/>
      <c r="MFE898" s="156"/>
      <c r="MFF898" s="156"/>
      <c r="MFG898" s="156"/>
      <c r="MFH898" s="156"/>
      <c r="MFI898" s="156"/>
      <c r="MFJ898" s="156"/>
      <c r="MFK898" s="156"/>
      <c r="MFL898" s="156"/>
      <c r="MFM898" s="156"/>
      <c r="MFN898" s="156"/>
      <c r="MFO898" s="156"/>
      <c r="MFP898" s="156"/>
      <c r="MFQ898" s="156"/>
      <c r="MFR898" s="156"/>
      <c r="MFS898" s="156"/>
      <c r="MFT898" s="156"/>
      <c r="MFU898" s="156"/>
      <c r="MFV898" s="156"/>
      <c r="MFW898" s="156"/>
      <c r="MFX898" s="156"/>
      <c r="MFY898" s="156"/>
      <c r="MFZ898" s="156"/>
      <c r="MGA898" s="156"/>
      <c r="MGB898" s="156"/>
      <c r="MGC898" s="156"/>
      <c r="MGD898" s="156"/>
      <c r="MGE898" s="156"/>
      <c r="MGF898" s="156"/>
      <c r="MGG898" s="156"/>
      <c r="MGH898" s="156"/>
      <c r="MGI898" s="156"/>
      <c r="MGJ898" s="156"/>
      <c r="MGK898" s="156"/>
      <c r="MGL898" s="156"/>
      <c r="MGM898" s="156"/>
      <c r="MGN898" s="156"/>
      <c r="MGO898" s="156"/>
      <c r="MGP898" s="156"/>
      <c r="MGQ898" s="156"/>
      <c r="MGR898" s="156"/>
      <c r="MGS898" s="156"/>
      <c r="MGT898" s="156"/>
      <c r="MGU898" s="156"/>
      <c r="MGV898" s="156"/>
      <c r="MGW898" s="156"/>
      <c r="MGX898" s="156"/>
      <c r="MGY898" s="156"/>
      <c r="MGZ898" s="156"/>
      <c r="MHA898" s="156"/>
      <c r="MHB898" s="156"/>
      <c r="MHC898" s="156"/>
      <c r="MHD898" s="156"/>
      <c r="MHE898" s="156"/>
      <c r="MHF898" s="156"/>
      <c r="MHG898" s="156"/>
      <c r="MHH898" s="156"/>
      <c r="MHI898" s="156"/>
      <c r="MHJ898" s="156"/>
      <c r="MHK898" s="156"/>
      <c r="MHL898" s="156"/>
      <c r="MHM898" s="156"/>
      <c r="MHN898" s="156"/>
      <c r="MHO898" s="156"/>
      <c r="MHP898" s="156"/>
      <c r="MHQ898" s="156"/>
      <c r="MHR898" s="156"/>
      <c r="MHS898" s="156"/>
      <c r="MHT898" s="156"/>
      <c r="MHU898" s="156"/>
      <c r="MHV898" s="156"/>
      <c r="MHW898" s="156"/>
      <c r="MHX898" s="156"/>
      <c r="MHY898" s="156"/>
      <c r="MHZ898" s="156"/>
      <c r="MIA898" s="156"/>
      <c r="MIB898" s="156"/>
      <c r="MIC898" s="156"/>
      <c r="MID898" s="156"/>
      <c r="MIE898" s="156"/>
      <c r="MIF898" s="156"/>
      <c r="MIG898" s="156"/>
      <c r="MIH898" s="156"/>
      <c r="MII898" s="156"/>
      <c r="MIJ898" s="156"/>
      <c r="MIK898" s="156"/>
      <c r="MIL898" s="156"/>
      <c r="MIM898" s="156"/>
      <c r="MIN898" s="156"/>
      <c r="MIO898" s="156"/>
      <c r="MIP898" s="156"/>
      <c r="MIQ898" s="156"/>
      <c r="MIR898" s="156"/>
      <c r="MIS898" s="156"/>
      <c r="MIT898" s="156"/>
      <c r="MIU898" s="156"/>
      <c r="MIV898" s="156"/>
      <c r="MIW898" s="156"/>
      <c r="MIX898" s="156"/>
      <c r="MIY898" s="156"/>
      <c r="MIZ898" s="156"/>
      <c r="MJA898" s="156"/>
      <c r="MJB898" s="156"/>
      <c r="MJC898" s="156"/>
      <c r="MJD898" s="156"/>
      <c r="MJE898" s="156"/>
      <c r="MJF898" s="156"/>
      <c r="MJG898" s="156"/>
      <c r="MJH898" s="156"/>
      <c r="MJI898" s="156"/>
      <c r="MJJ898" s="156"/>
      <c r="MJK898" s="156"/>
      <c r="MJL898" s="156"/>
      <c r="MJM898" s="156"/>
      <c r="MJN898" s="156"/>
      <c r="MJO898" s="156"/>
      <c r="MJP898" s="156"/>
      <c r="MJQ898" s="156"/>
      <c r="MJR898" s="156"/>
      <c r="MJS898" s="156"/>
      <c r="MJT898" s="156"/>
      <c r="MJU898" s="156"/>
      <c r="MJV898" s="156"/>
      <c r="MJW898" s="156"/>
      <c r="MJX898" s="156"/>
      <c r="MJY898" s="156"/>
      <c r="MJZ898" s="156"/>
      <c r="MKA898" s="156"/>
      <c r="MKB898" s="156"/>
      <c r="MKC898" s="156"/>
      <c r="MKD898" s="156"/>
      <c r="MKE898" s="156"/>
      <c r="MKF898" s="156"/>
      <c r="MKG898" s="156"/>
      <c r="MKH898" s="156"/>
      <c r="MKI898" s="156"/>
      <c r="MKJ898" s="156"/>
      <c r="MKK898" s="156"/>
      <c r="MKL898" s="156"/>
      <c r="MKM898" s="156"/>
      <c r="MKN898" s="156"/>
      <c r="MKO898" s="156"/>
      <c r="MKP898" s="156"/>
      <c r="MKQ898" s="156"/>
      <c r="MKR898" s="156"/>
      <c r="MKS898" s="156"/>
      <c r="MKT898" s="156"/>
      <c r="MKU898" s="156"/>
      <c r="MKV898" s="156"/>
      <c r="MKW898" s="156"/>
      <c r="MKX898" s="156"/>
      <c r="MKY898" s="156"/>
      <c r="MKZ898" s="156"/>
      <c r="MLA898" s="156"/>
      <c r="MLB898" s="156"/>
      <c r="MLC898" s="156"/>
      <c r="MLD898" s="156"/>
      <c r="MLE898" s="156"/>
      <c r="MLF898" s="156"/>
      <c r="MLG898" s="156"/>
      <c r="MLH898" s="156"/>
      <c r="MLI898" s="156"/>
      <c r="MLJ898" s="156"/>
      <c r="MLK898" s="156"/>
      <c r="MLL898" s="156"/>
      <c r="MLM898" s="156"/>
      <c r="MLN898" s="156"/>
      <c r="MLO898" s="156"/>
      <c r="MLP898" s="156"/>
      <c r="MLQ898" s="156"/>
      <c r="MLR898" s="156"/>
      <c r="MLS898" s="156"/>
      <c r="MLT898" s="156"/>
      <c r="MLU898" s="156"/>
      <c r="MLV898" s="156"/>
      <c r="MLW898" s="156"/>
      <c r="MLX898" s="156"/>
      <c r="MLY898" s="156"/>
      <c r="MLZ898" s="156"/>
      <c r="MMA898" s="156"/>
      <c r="MMB898" s="156"/>
      <c r="MMC898" s="156"/>
      <c r="MMD898" s="156"/>
      <c r="MME898" s="156"/>
      <c r="MMF898" s="156"/>
      <c r="MMG898" s="156"/>
      <c r="MMH898" s="156"/>
      <c r="MMI898" s="156"/>
      <c r="MMJ898" s="156"/>
      <c r="MMK898" s="156"/>
      <c r="MML898" s="156"/>
      <c r="MMM898" s="156"/>
      <c r="MMN898" s="156"/>
      <c r="MMO898" s="156"/>
      <c r="MMP898" s="156"/>
      <c r="MMQ898" s="156"/>
      <c r="MMR898" s="156"/>
      <c r="MMS898" s="156"/>
      <c r="MMT898" s="156"/>
      <c r="MMU898" s="156"/>
      <c r="MMV898" s="156"/>
      <c r="MMW898" s="156"/>
      <c r="MMX898" s="156"/>
      <c r="MMY898" s="156"/>
      <c r="MMZ898" s="156"/>
      <c r="MNA898" s="156"/>
      <c r="MNB898" s="156"/>
      <c r="MNC898" s="156"/>
      <c r="MND898" s="156"/>
      <c r="MNE898" s="156"/>
      <c r="MNF898" s="156"/>
      <c r="MNG898" s="156"/>
      <c r="MNH898" s="156"/>
      <c r="MNI898" s="156"/>
      <c r="MNJ898" s="156"/>
      <c r="MNK898" s="156"/>
      <c r="MNL898" s="156"/>
      <c r="MNM898" s="156"/>
      <c r="MNN898" s="156"/>
      <c r="MNO898" s="156"/>
      <c r="MNP898" s="156"/>
      <c r="MNQ898" s="156"/>
      <c r="MNR898" s="156"/>
      <c r="MNS898" s="156"/>
      <c r="MNT898" s="156"/>
      <c r="MNU898" s="156"/>
      <c r="MNV898" s="156"/>
      <c r="MNW898" s="156"/>
      <c r="MNX898" s="156"/>
      <c r="MNY898" s="156"/>
      <c r="MNZ898" s="156"/>
      <c r="MOA898" s="156"/>
      <c r="MOB898" s="156"/>
      <c r="MOC898" s="156"/>
      <c r="MOD898" s="156"/>
      <c r="MOE898" s="156"/>
      <c r="MOF898" s="156"/>
      <c r="MOG898" s="156"/>
      <c r="MOH898" s="156"/>
      <c r="MOI898" s="156"/>
      <c r="MOJ898" s="156"/>
      <c r="MOK898" s="156"/>
      <c r="MOL898" s="156"/>
      <c r="MOM898" s="156"/>
      <c r="MON898" s="156"/>
      <c r="MOO898" s="156"/>
      <c r="MOP898" s="156"/>
      <c r="MOQ898" s="156"/>
      <c r="MOR898" s="156"/>
      <c r="MOS898" s="156"/>
      <c r="MOT898" s="156"/>
      <c r="MOU898" s="156"/>
      <c r="MOV898" s="156"/>
      <c r="MOW898" s="156"/>
      <c r="MOX898" s="156"/>
      <c r="MOY898" s="156"/>
      <c r="MOZ898" s="156"/>
      <c r="MPA898" s="156"/>
      <c r="MPB898" s="156"/>
      <c r="MPC898" s="156"/>
      <c r="MPD898" s="156"/>
      <c r="MPE898" s="156"/>
      <c r="MPF898" s="156"/>
      <c r="MPG898" s="156"/>
      <c r="MPH898" s="156"/>
      <c r="MPI898" s="156"/>
      <c r="MPJ898" s="156"/>
      <c r="MPK898" s="156"/>
      <c r="MPL898" s="156"/>
      <c r="MPM898" s="156"/>
      <c r="MPN898" s="156"/>
      <c r="MPO898" s="156"/>
      <c r="MPP898" s="156"/>
      <c r="MPQ898" s="156"/>
      <c r="MPR898" s="156"/>
      <c r="MPS898" s="156"/>
      <c r="MPT898" s="156"/>
      <c r="MPU898" s="156"/>
      <c r="MPV898" s="156"/>
      <c r="MPW898" s="156"/>
      <c r="MPX898" s="156"/>
      <c r="MPY898" s="156"/>
      <c r="MPZ898" s="156"/>
      <c r="MQA898" s="156"/>
      <c r="MQB898" s="156"/>
      <c r="MQC898" s="156"/>
      <c r="MQD898" s="156"/>
      <c r="MQE898" s="156"/>
      <c r="MQF898" s="156"/>
      <c r="MQG898" s="156"/>
      <c r="MQH898" s="156"/>
      <c r="MQI898" s="156"/>
      <c r="MQJ898" s="156"/>
      <c r="MQK898" s="156"/>
      <c r="MQL898" s="156"/>
      <c r="MQM898" s="156"/>
      <c r="MQN898" s="156"/>
      <c r="MQO898" s="156"/>
      <c r="MQP898" s="156"/>
      <c r="MQQ898" s="156"/>
      <c r="MQR898" s="156"/>
      <c r="MQS898" s="156"/>
      <c r="MQT898" s="156"/>
      <c r="MQU898" s="156"/>
      <c r="MQV898" s="156"/>
      <c r="MQW898" s="156"/>
      <c r="MQX898" s="156"/>
      <c r="MQY898" s="156"/>
      <c r="MQZ898" s="156"/>
      <c r="MRA898" s="156"/>
      <c r="MRB898" s="156"/>
      <c r="MRC898" s="156"/>
      <c r="MRD898" s="156"/>
      <c r="MRE898" s="156"/>
      <c r="MRF898" s="156"/>
      <c r="MRG898" s="156"/>
      <c r="MRH898" s="156"/>
      <c r="MRI898" s="156"/>
      <c r="MRJ898" s="156"/>
      <c r="MRK898" s="156"/>
      <c r="MRL898" s="156"/>
      <c r="MRM898" s="156"/>
      <c r="MRN898" s="156"/>
      <c r="MRO898" s="156"/>
      <c r="MRP898" s="156"/>
      <c r="MRQ898" s="156"/>
      <c r="MRR898" s="156"/>
      <c r="MRS898" s="156"/>
      <c r="MRT898" s="156"/>
      <c r="MRU898" s="156"/>
      <c r="MRV898" s="156"/>
      <c r="MRW898" s="156"/>
      <c r="MRX898" s="156"/>
      <c r="MRY898" s="156"/>
      <c r="MRZ898" s="156"/>
      <c r="MSA898" s="156"/>
      <c r="MSB898" s="156"/>
      <c r="MSC898" s="156"/>
      <c r="MSD898" s="156"/>
      <c r="MSE898" s="156"/>
      <c r="MSF898" s="156"/>
      <c r="MSG898" s="156"/>
      <c r="MSH898" s="156"/>
      <c r="MSI898" s="156"/>
      <c r="MSJ898" s="156"/>
      <c r="MSK898" s="156"/>
      <c r="MSL898" s="156"/>
      <c r="MSM898" s="156"/>
      <c r="MSN898" s="156"/>
      <c r="MSO898" s="156"/>
      <c r="MSP898" s="156"/>
      <c r="MSQ898" s="156"/>
      <c r="MSR898" s="156"/>
      <c r="MSS898" s="156"/>
      <c r="MST898" s="156"/>
      <c r="MSU898" s="156"/>
      <c r="MSV898" s="156"/>
      <c r="MSW898" s="156"/>
      <c r="MSX898" s="156"/>
      <c r="MSY898" s="156"/>
      <c r="MSZ898" s="156"/>
      <c r="MTA898" s="156"/>
      <c r="MTB898" s="156"/>
      <c r="MTC898" s="156"/>
      <c r="MTD898" s="156"/>
      <c r="MTE898" s="156"/>
      <c r="MTF898" s="156"/>
      <c r="MTG898" s="156"/>
      <c r="MTH898" s="156"/>
      <c r="MTI898" s="156"/>
      <c r="MTJ898" s="156"/>
      <c r="MTK898" s="156"/>
      <c r="MTL898" s="156"/>
      <c r="MTM898" s="156"/>
      <c r="MTN898" s="156"/>
      <c r="MTO898" s="156"/>
      <c r="MTP898" s="156"/>
      <c r="MTQ898" s="156"/>
      <c r="MTR898" s="156"/>
      <c r="MTS898" s="156"/>
      <c r="MTT898" s="156"/>
      <c r="MTU898" s="156"/>
      <c r="MTV898" s="156"/>
      <c r="MTW898" s="156"/>
      <c r="MTX898" s="156"/>
      <c r="MTY898" s="156"/>
      <c r="MTZ898" s="156"/>
      <c r="MUA898" s="156"/>
      <c r="MUB898" s="156"/>
      <c r="MUC898" s="156"/>
      <c r="MUD898" s="156"/>
      <c r="MUE898" s="156"/>
      <c r="MUF898" s="156"/>
      <c r="MUG898" s="156"/>
      <c r="MUH898" s="156"/>
      <c r="MUI898" s="156"/>
      <c r="MUJ898" s="156"/>
      <c r="MUK898" s="156"/>
      <c r="MUL898" s="156"/>
      <c r="MUM898" s="156"/>
      <c r="MUN898" s="156"/>
      <c r="MUO898" s="156"/>
      <c r="MUP898" s="156"/>
      <c r="MUQ898" s="156"/>
      <c r="MUR898" s="156"/>
      <c r="MUS898" s="156"/>
      <c r="MUT898" s="156"/>
      <c r="MUU898" s="156"/>
      <c r="MUV898" s="156"/>
      <c r="MUW898" s="156"/>
      <c r="MUX898" s="156"/>
      <c r="MUY898" s="156"/>
      <c r="MUZ898" s="156"/>
      <c r="MVA898" s="156"/>
      <c r="MVB898" s="156"/>
      <c r="MVC898" s="156"/>
      <c r="MVD898" s="156"/>
      <c r="MVE898" s="156"/>
      <c r="MVF898" s="156"/>
      <c r="MVG898" s="156"/>
      <c r="MVH898" s="156"/>
      <c r="MVI898" s="156"/>
      <c r="MVJ898" s="156"/>
      <c r="MVK898" s="156"/>
      <c r="MVL898" s="156"/>
      <c r="MVM898" s="156"/>
      <c r="MVN898" s="156"/>
      <c r="MVO898" s="156"/>
      <c r="MVP898" s="156"/>
      <c r="MVQ898" s="156"/>
      <c r="MVR898" s="156"/>
      <c r="MVS898" s="156"/>
      <c r="MVT898" s="156"/>
      <c r="MVU898" s="156"/>
      <c r="MVV898" s="156"/>
      <c r="MVW898" s="156"/>
      <c r="MVX898" s="156"/>
      <c r="MVY898" s="156"/>
      <c r="MVZ898" s="156"/>
      <c r="MWA898" s="156"/>
      <c r="MWB898" s="156"/>
      <c r="MWC898" s="156"/>
      <c r="MWD898" s="156"/>
      <c r="MWE898" s="156"/>
      <c r="MWF898" s="156"/>
      <c r="MWG898" s="156"/>
      <c r="MWH898" s="156"/>
      <c r="MWI898" s="156"/>
      <c r="MWJ898" s="156"/>
      <c r="MWK898" s="156"/>
      <c r="MWL898" s="156"/>
      <c r="MWM898" s="156"/>
      <c r="MWN898" s="156"/>
      <c r="MWO898" s="156"/>
      <c r="MWP898" s="156"/>
      <c r="MWQ898" s="156"/>
      <c r="MWR898" s="156"/>
      <c r="MWS898" s="156"/>
      <c r="MWT898" s="156"/>
      <c r="MWU898" s="156"/>
      <c r="MWV898" s="156"/>
      <c r="MWW898" s="156"/>
      <c r="MWX898" s="156"/>
      <c r="MWY898" s="156"/>
      <c r="MWZ898" s="156"/>
      <c r="MXA898" s="156"/>
      <c r="MXB898" s="156"/>
      <c r="MXC898" s="156"/>
      <c r="MXD898" s="156"/>
      <c r="MXE898" s="156"/>
      <c r="MXF898" s="156"/>
      <c r="MXG898" s="156"/>
      <c r="MXH898" s="156"/>
      <c r="MXI898" s="156"/>
      <c r="MXJ898" s="156"/>
      <c r="MXK898" s="156"/>
      <c r="MXL898" s="156"/>
      <c r="MXM898" s="156"/>
      <c r="MXN898" s="156"/>
      <c r="MXO898" s="156"/>
      <c r="MXP898" s="156"/>
      <c r="MXQ898" s="156"/>
      <c r="MXR898" s="156"/>
      <c r="MXS898" s="156"/>
      <c r="MXT898" s="156"/>
      <c r="MXU898" s="156"/>
      <c r="MXV898" s="156"/>
      <c r="MXW898" s="156"/>
      <c r="MXX898" s="156"/>
      <c r="MXY898" s="156"/>
      <c r="MXZ898" s="156"/>
      <c r="MYA898" s="156"/>
      <c r="MYB898" s="156"/>
      <c r="MYC898" s="156"/>
      <c r="MYD898" s="156"/>
      <c r="MYE898" s="156"/>
      <c r="MYF898" s="156"/>
      <c r="MYG898" s="156"/>
      <c r="MYH898" s="156"/>
      <c r="MYI898" s="156"/>
      <c r="MYJ898" s="156"/>
      <c r="MYK898" s="156"/>
      <c r="MYL898" s="156"/>
      <c r="MYM898" s="156"/>
      <c r="MYN898" s="156"/>
      <c r="MYO898" s="156"/>
      <c r="MYP898" s="156"/>
      <c r="MYQ898" s="156"/>
      <c r="MYR898" s="156"/>
      <c r="MYS898" s="156"/>
      <c r="MYT898" s="156"/>
      <c r="MYU898" s="156"/>
      <c r="MYV898" s="156"/>
      <c r="MYW898" s="156"/>
      <c r="MYX898" s="156"/>
      <c r="MYY898" s="156"/>
      <c r="MYZ898" s="156"/>
      <c r="MZA898" s="156"/>
      <c r="MZB898" s="156"/>
      <c r="MZC898" s="156"/>
      <c r="MZD898" s="156"/>
      <c r="MZE898" s="156"/>
      <c r="MZF898" s="156"/>
      <c r="MZG898" s="156"/>
      <c r="MZH898" s="156"/>
      <c r="MZI898" s="156"/>
      <c r="MZJ898" s="156"/>
      <c r="MZK898" s="156"/>
      <c r="MZL898" s="156"/>
      <c r="MZM898" s="156"/>
      <c r="MZN898" s="156"/>
      <c r="MZO898" s="156"/>
      <c r="MZP898" s="156"/>
      <c r="MZQ898" s="156"/>
      <c r="MZR898" s="156"/>
      <c r="MZS898" s="156"/>
      <c r="MZT898" s="156"/>
      <c r="MZU898" s="156"/>
      <c r="MZV898" s="156"/>
      <c r="MZW898" s="156"/>
      <c r="MZX898" s="156"/>
      <c r="MZY898" s="156"/>
      <c r="MZZ898" s="156"/>
      <c r="NAA898" s="156"/>
      <c r="NAB898" s="156"/>
      <c r="NAC898" s="156"/>
      <c r="NAD898" s="156"/>
      <c r="NAE898" s="156"/>
      <c r="NAF898" s="156"/>
      <c r="NAG898" s="156"/>
      <c r="NAH898" s="156"/>
      <c r="NAI898" s="156"/>
      <c r="NAJ898" s="156"/>
      <c r="NAK898" s="156"/>
      <c r="NAL898" s="156"/>
      <c r="NAM898" s="156"/>
      <c r="NAN898" s="156"/>
      <c r="NAO898" s="156"/>
      <c r="NAP898" s="156"/>
      <c r="NAQ898" s="156"/>
      <c r="NAR898" s="156"/>
      <c r="NAS898" s="156"/>
      <c r="NAT898" s="156"/>
      <c r="NAU898" s="156"/>
      <c r="NAV898" s="156"/>
      <c r="NAW898" s="156"/>
      <c r="NAX898" s="156"/>
      <c r="NAY898" s="156"/>
      <c r="NAZ898" s="156"/>
      <c r="NBA898" s="156"/>
      <c r="NBB898" s="156"/>
      <c r="NBC898" s="156"/>
      <c r="NBD898" s="156"/>
      <c r="NBE898" s="156"/>
      <c r="NBF898" s="156"/>
      <c r="NBG898" s="156"/>
      <c r="NBH898" s="156"/>
      <c r="NBI898" s="156"/>
      <c r="NBJ898" s="156"/>
      <c r="NBK898" s="156"/>
      <c r="NBL898" s="156"/>
      <c r="NBM898" s="156"/>
      <c r="NBN898" s="156"/>
      <c r="NBO898" s="156"/>
      <c r="NBP898" s="156"/>
      <c r="NBQ898" s="156"/>
      <c r="NBR898" s="156"/>
      <c r="NBS898" s="156"/>
      <c r="NBT898" s="156"/>
      <c r="NBU898" s="156"/>
      <c r="NBV898" s="156"/>
      <c r="NBW898" s="156"/>
      <c r="NBX898" s="156"/>
      <c r="NBY898" s="156"/>
      <c r="NBZ898" s="156"/>
      <c r="NCA898" s="156"/>
      <c r="NCB898" s="156"/>
      <c r="NCC898" s="156"/>
      <c r="NCD898" s="156"/>
      <c r="NCE898" s="156"/>
      <c r="NCF898" s="156"/>
      <c r="NCG898" s="156"/>
      <c r="NCH898" s="156"/>
      <c r="NCI898" s="156"/>
      <c r="NCJ898" s="156"/>
      <c r="NCK898" s="156"/>
      <c r="NCL898" s="156"/>
      <c r="NCM898" s="156"/>
      <c r="NCN898" s="156"/>
      <c r="NCO898" s="156"/>
      <c r="NCP898" s="156"/>
      <c r="NCQ898" s="156"/>
      <c r="NCR898" s="156"/>
      <c r="NCS898" s="156"/>
      <c r="NCT898" s="156"/>
      <c r="NCU898" s="156"/>
      <c r="NCV898" s="156"/>
      <c r="NCW898" s="156"/>
      <c r="NCX898" s="156"/>
      <c r="NCY898" s="156"/>
      <c r="NCZ898" s="156"/>
      <c r="NDA898" s="156"/>
      <c r="NDB898" s="156"/>
      <c r="NDC898" s="156"/>
      <c r="NDD898" s="156"/>
      <c r="NDE898" s="156"/>
      <c r="NDF898" s="156"/>
      <c r="NDG898" s="156"/>
      <c r="NDH898" s="156"/>
      <c r="NDI898" s="156"/>
      <c r="NDJ898" s="156"/>
      <c r="NDK898" s="156"/>
      <c r="NDL898" s="156"/>
      <c r="NDM898" s="156"/>
      <c r="NDN898" s="156"/>
      <c r="NDO898" s="156"/>
      <c r="NDP898" s="156"/>
      <c r="NDQ898" s="156"/>
      <c r="NDR898" s="156"/>
      <c r="NDS898" s="156"/>
      <c r="NDT898" s="156"/>
      <c r="NDU898" s="156"/>
      <c r="NDV898" s="156"/>
      <c r="NDW898" s="156"/>
      <c r="NDX898" s="156"/>
      <c r="NDY898" s="156"/>
      <c r="NDZ898" s="156"/>
      <c r="NEA898" s="156"/>
      <c r="NEB898" s="156"/>
      <c r="NEC898" s="156"/>
      <c r="NED898" s="156"/>
      <c r="NEE898" s="156"/>
      <c r="NEF898" s="156"/>
      <c r="NEG898" s="156"/>
      <c r="NEH898" s="156"/>
      <c r="NEI898" s="156"/>
      <c r="NEJ898" s="156"/>
      <c r="NEK898" s="156"/>
      <c r="NEL898" s="156"/>
      <c r="NEM898" s="156"/>
      <c r="NEN898" s="156"/>
      <c r="NEO898" s="156"/>
      <c r="NEP898" s="156"/>
      <c r="NEQ898" s="156"/>
      <c r="NER898" s="156"/>
      <c r="NES898" s="156"/>
      <c r="NET898" s="156"/>
      <c r="NEU898" s="156"/>
      <c r="NEV898" s="156"/>
      <c r="NEW898" s="156"/>
      <c r="NEX898" s="156"/>
      <c r="NEY898" s="156"/>
      <c r="NEZ898" s="156"/>
      <c r="NFA898" s="156"/>
      <c r="NFB898" s="156"/>
      <c r="NFC898" s="156"/>
      <c r="NFD898" s="156"/>
      <c r="NFE898" s="156"/>
      <c r="NFF898" s="156"/>
      <c r="NFG898" s="156"/>
      <c r="NFH898" s="156"/>
      <c r="NFI898" s="156"/>
      <c r="NFJ898" s="156"/>
      <c r="NFK898" s="156"/>
      <c r="NFL898" s="156"/>
      <c r="NFM898" s="156"/>
      <c r="NFN898" s="156"/>
      <c r="NFO898" s="156"/>
      <c r="NFP898" s="156"/>
      <c r="NFQ898" s="156"/>
      <c r="NFR898" s="156"/>
      <c r="NFS898" s="156"/>
      <c r="NFT898" s="156"/>
      <c r="NFU898" s="156"/>
      <c r="NFV898" s="156"/>
      <c r="NFW898" s="156"/>
      <c r="NFX898" s="156"/>
      <c r="NFY898" s="156"/>
      <c r="NFZ898" s="156"/>
      <c r="NGA898" s="156"/>
      <c r="NGB898" s="156"/>
      <c r="NGC898" s="156"/>
      <c r="NGD898" s="156"/>
      <c r="NGE898" s="156"/>
      <c r="NGF898" s="156"/>
      <c r="NGG898" s="156"/>
      <c r="NGH898" s="156"/>
      <c r="NGI898" s="156"/>
      <c r="NGJ898" s="156"/>
      <c r="NGK898" s="156"/>
      <c r="NGL898" s="156"/>
      <c r="NGM898" s="156"/>
      <c r="NGN898" s="156"/>
      <c r="NGO898" s="156"/>
      <c r="NGP898" s="156"/>
      <c r="NGQ898" s="156"/>
      <c r="NGR898" s="156"/>
      <c r="NGS898" s="156"/>
      <c r="NGT898" s="156"/>
      <c r="NGU898" s="156"/>
      <c r="NGV898" s="156"/>
      <c r="NGW898" s="156"/>
      <c r="NGX898" s="156"/>
      <c r="NGY898" s="156"/>
      <c r="NGZ898" s="156"/>
      <c r="NHA898" s="156"/>
      <c r="NHB898" s="156"/>
      <c r="NHC898" s="156"/>
      <c r="NHD898" s="156"/>
      <c r="NHE898" s="156"/>
      <c r="NHF898" s="156"/>
      <c r="NHG898" s="156"/>
      <c r="NHH898" s="156"/>
      <c r="NHI898" s="156"/>
      <c r="NHJ898" s="156"/>
      <c r="NHK898" s="156"/>
      <c r="NHL898" s="156"/>
      <c r="NHM898" s="156"/>
      <c r="NHN898" s="156"/>
      <c r="NHO898" s="156"/>
      <c r="NHP898" s="156"/>
      <c r="NHQ898" s="156"/>
      <c r="NHR898" s="156"/>
      <c r="NHS898" s="156"/>
      <c r="NHT898" s="156"/>
      <c r="NHU898" s="156"/>
      <c r="NHV898" s="156"/>
      <c r="NHW898" s="156"/>
      <c r="NHX898" s="156"/>
      <c r="NHY898" s="156"/>
      <c r="NHZ898" s="156"/>
      <c r="NIA898" s="156"/>
      <c r="NIB898" s="156"/>
      <c r="NIC898" s="156"/>
      <c r="NID898" s="156"/>
      <c r="NIE898" s="156"/>
      <c r="NIF898" s="156"/>
      <c r="NIG898" s="156"/>
      <c r="NIH898" s="156"/>
      <c r="NII898" s="156"/>
      <c r="NIJ898" s="156"/>
      <c r="NIK898" s="156"/>
      <c r="NIL898" s="156"/>
      <c r="NIM898" s="156"/>
      <c r="NIN898" s="156"/>
      <c r="NIO898" s="156"/>
      <c r="NIP898" s="156"/>
      <c r="NIQ898" s="156"/>
      <c r="NIR898" s="156"/>
      <c r="NIS898" s="156"/>
      <c r="NIT898" s="156"/>
      <c r="NIU898" s="156"/>
      <c r="NIV898" s="156"/>
      <c r="NIW898" s="156"/>
      <c r="NIX898" s="156"/>
      <c r="NIY898" s="156"/>
      <c r="NIZ898" s="156"/>
      <c r="NJA898" s="156"/>
      <c r="NJB898" s="156"/>
      <c r="NJC898" s="156"/>
      <c r="NJD898" s="156"/>
      <c r="NJE898" s="156"/>
      <c r="NJF898" s="156"/>
      <c r="NJG898" s="156"/>
      <c r="NJH898" s="156"/>
      <c r="NJI898" s="156"/>
      <c r="NJJ898" s="156"/>
      <c r="NJK898" s="156"/>
      <c r="NJL898" s="156"/>
      <c r="NJM898" s="156"/>
      <c r="NJN898" s="156"/>
      <c r="NJO898" s="156"/>
      <c r="NJP898" s="156"/>
      <c r="NJQ898" s="156"/>
      <c r="NJR898" s="156"/>
      <c r="NJS898" s="156"/>
      <c r="NJT898" s="156"/>
      <c r="NJU898" s="156"/>
      <c r="NJV898" s="156"/>
      <c r="NJW898" s="156"/>
      <c r="NJX898" s="156"/>
      <c r="NJY898" s="156"/>
      <c r="NJZ898" s="156"/>
      <c r="NKA898" s="156"/>
      <c r="NKB898" s="156"/>
      <c r="NKC898" s="156"/>
      <c r="NKD898" s="156"/>
      <c r="NKE898" s="156"/>
      <c r="NKF898" s="156"/>
      <c r="NKG898" s="156"/>
      <c r="NKH898" s="156"/>
      <c r="NKI898" s="156"/>
      <c r="NKJ898" s="156"/>
      <c r="NKK898" s="156"/>
      <c r="NKL898" s="156"/>
      <c r="NKM898" s="156"/>
      <c r="NKN898" s="156"/>
      <c r="NKO898" s="156"/>
      <c r="NKP898" s="156"/>
      <c r="NKQ898" s="156"/>
      <c r="NKR898" s="156"/>
      <c r="NKS898" s="156"/>
      <c r="NKT898" s="156"/>
      <c r="NKU898" s="156"/>
      <c r="NKV898" s="156"/>
      <c r="NKW898" s="156"/>
      <c r="NKX898" s="156"/>
      <c r="NKY898" s="156"/>
      <c r="NKZ898" s="156"/>
      <c r="NLA898" s="156"/>
      <c r="NLB898" s="156"/>
      <c r="NLC898" s="156"/>
      <c r="NLD898" s="156"/>
      <c r="NLE898" s="156"/>
      <c r="NLF898" s="156"/>
      <c r="NLG898" s="156"/>
      <c r="NLH898" s="156"/>
      <c r="NLI898" s="156"/>
      <c r="NLJ898" s="156"/>
      <c r="NLK898" s="156"/>
      <c r="NLL898" s="156"/>
      <c r="NLM898" s="156"/>
      <c r="NLN898" s="156"/>
      <c r="NLO898" s="156"/>
      <c r="NLP898" s="156"/>
      <c r="NLQ898" s="156"/>
      <c r="NLR898" s="156"/>
      <c r="NLS898" s="156"/>
      <c r="NLT898" s="156"/>
      <c r="NLU898" s="156"/>
      <c r="NLV898" s="156"/>
      <c r="NLW898" s="156"/>
      <c r="NLX898" s="156"/>
      <c r="NLY898" s="156"/>
      <c r="NLZ898" s="156"/>
      <c r="NMA898" s="156"/>
      <c r="NMB898" s="156"/>
      <c r="NMC898" s="156"/>
      <c r="NMD898" s="156"/>
      <c r="NME898" s="156"/>
      <c r="NMF898" s="156"/>
      <c r="NMG898" s="156"/>
      <c r="NMH898" s="156"/>
      <c r="NMI898" s="156"/>
      <c r="NMJ898" s="156"/>
      <c r="NMK898" s="156"/>
      <c r="NML898" s="156"/>
      <c r="NMM898" s="156"/>
      <c r="NMN898" s="156"/>
      <c r="NMO898" s="156"/>
      <c r="NMP898" s="156"/>
      <c r="NMQ898" s="156"/>
      <c r="NMR898" s="156"/>
      <c r="NMS898" s="156"/>
      <c r="NMT898" s="156"/>
      <c r="NMU898" s="156"/>
      <c r="NMV898" s="156"/>
      <c r="NMW898" s="156"/>
      <c r="NMX898" s="156"/>
      <c r="NMY898" s="156"/>
      <c r="NMZ898" s="156"/>
      <c r="NNA898" s="156"/>
      <c r="NNB898" s="156"/>
      <c r="NNC898" s="156"/>
      <c r="NND898" s="156"/>
      <c r="NNE898" s="156"/>
      <c r="NNF898" s="156"/>
      <c r="NNG898" s="156"/>
      <c r="NNH898" s="156"/>
      <c r="NNI898" s="156"/>
      <c r="NNJ898" s="156"/>
      <c r="NNK898" s="156"/>
      <c r="NNL898" s="156"/>
      <c r="NNM898" s="156"/>
      <c r="NNN898" s="156"/>
      <c r="NNO898" s="156"/>
      <c r="NNP898" s="156"/>
      <c r="NNQ898" s="156"/>
      <c r="NNR898" s="156"/>
      <c r="NNS898" s="156"/>
      <c r="NNT898" s="156"/>
      <c r="NNU898" s="156"/>
      <c r="NNV898" s="156"/>
      <c r="NNW898" s="156"/>
      <c r="NNX898" s="156"/>
      <c r="NNY898" s="156"/>
      <c r="NNZ898" s="156"/>
      <c r="NOA898" s="156"/>
      <c r="NOB898" s="156"/>
      <c r="NOC898" s="156"/>
      <c r="NOD898" s="156"/>
      <c r="NOE898" s="156"/>
      <c r="NOF898" s="156"/>
      <c r="NOG898" s="156"/>
      <c r="NOH898" s="156"/>
      <c r="NOI898" s="156"/>
      <c r="NOJ898" s="156"/>
      <c r="NOK898" s="156"/>
      <c r="NOL898" s="156"/>
      <c r="NOM898" s="156"/>
      <c r="NON898" s="156"/>
      <c r="NOO898" s="156"/>
      <c r="NOP898" s="156"/>
      <c r="NOQ898" s="156"/>
      <c r="NOR898" s="156"/>
      <c r="NOS898" s="156"/>
      <c r="NOT898" s="156"/>
      <c r="NOU898" s="156"/>
      <c r="NOV898" s="156"/>
      <c r="NOW898" s="156"/>
      <c r="NOX898" s="156"/>
      <c r="NOY898" s="156"/>
      <c r="NOZ898" s="156"/>
      <c r="NPA898" s="156"/>
      <c r="NPB898" s="156"/>
      <c r="NPC898" s="156"/>
      <c r="NPD898" s="156"/>
      <c r="NPE898" s="156"/>
      <c r="NPF898" s="156"/>
      <c r="NPG898" s="156"/>
      <c r="NPH898" s="156"/>
      <c r="NPI898" s="156"/>
      <c r="NPJ898" s="156"/>
      <c r="NPK898" s="156"/>
      <c r="NPL898" s="156"/>
      <c r="NPM898" s="156"/>
      <c r="NPN898" s="156"/>
      <c r="NPO898" s="156"/>
      <c r="NPP898" s="156"/>
      <c r="NPQ898" s="156"/>
      <c r="NPR898" s="156"/>
      <c r="NPS898" s="156"/>
      <c r="NPT898" s="156"/>
      <c r="NPU898" s="156"/>
      <c r="NPV898" s="156"/>
      <c r="NPW898" s="156"/>
      <c r="NPX898" s="156"/>
      <c r="NPY898" s="156"/>
      <c r="NPZ898" s="156"/>
      <c r="NQA898" s="156"/>
      <c r="NQB898" s="156"/>
      <c r="NQC898" s="156"/>
      <c r="NQD898" s="156"/>
      <c r="NQE898" s="156"/>
      <c r="NQF898" s="156"/>
      <c r="NQG898" s="156"/>
      <c r="NQH898" s="156"/>
      <c r="NQI898" s="156"/>
      <c r="NQJ898" s="156"/>
      <c r="NQK898" s="156"/>
      <c r="NQL898" s="156"/>
      <c r="NQM898" s="156"/>
      <c r="NQN898" s="156"/>
      <c r="NQO898" s="156"/>
      <c r="NQP898" s="156"/>
      <c r="NQQ898" s="156"/>
      <c r="NQR898" s="156"/>
      <c r="NQS898" s="156"/>
      <c r="NQT898" s="156"/>
      <c r="NQU898" s="156"/>
      <c r="NQV898" s="156"/>
      <c r="NQW898" s="156"/>
      <c r="NQX898" s="156"/>
      <c r="NQY898" s="156"/>
      <c r="NQZ898" s="156"/>
      <c r="NRA898" s="156"/>
      <c r="NRB898" s="156"/>
      <c r="NRC898" s="156"/>
      <c r="NRD898" s="156"/>
      <c r="NRE898" s="156"/>
      <c r="NRF898" s="156"/>
      <c r="NRG898" s="156"/>
      <c r="NRH898" s="156"/>
      <c r="NRI898" s="156"/>
      <c r="NRJ898" s="156"/>
      <c r="NRK898" s="156"/>
      <c r="NRL898" s="156"/>
      <c r="NRM898" s="156"/>
      <c r="NRN898" s="156"/>
      <c r="NRO898" s="156"/>
      <c r="NRP898" s="156"/>
      <c r="NRQ898" s="156"/>
      <c r="NRR898" s="156"/>
      <c r="NRS898" s="156"/>
      <c r="NRT898" s="156"/>
      <c r="NRU898" s="156"/>
      <c r="NRV898" s="156"/>
      <c r="NRW898" s="156"/>
      <c r="NRX898" s="156"/>
      <c r="NRY898" s="156"/>
      <c r="NRZ898" s="156"/>
      <c r="NSA898" s="156"/>
      <c r="NSB898" s="156"/>
      <c r="NSC898" s="156"/>
      <c r="NSD898" s="156"/>
      <c r="NSE898" s="156"/>
      <c r="NSF898" s="156"/>
      <c r="NSG898" s="156"/>
      <c r="NSH898" s="156"/>
      <c r="NSI898" s="156"/>
      <c r="NSJ898" s="156"/>
      <c r="NSK898" s="156"/>
      <c r="NSL898" s="156"/>
      <c r="NSM898" s="156"/>
      <c r="NSN898" s="156"/>
      <c r="NSO898" s="156"/>
      <c r="NSP898" s="156"/>
      <c r="NSQ898" s="156"/>
      <c r="NSR898" s="156"/>
      <c r="NSS898" s="156"/>
      <c r="NST898" s="156"/>
      <c r="NSU898" s="156"/>
      <c r="NSV898" s="156"/>
      <c r="NSW898" s="156"/>
      <c r="NSX898" s="156"/>
      <c r="NSY898" s="156"/>
      <c r="NSZ898" s="156"/>
      <c r="NTA898" s="156"/>
      <c r="NTB898" s="156"/>
      <c r="NTC898" s="156"/>
      <c r="NTD898" s="156"/>
      <c r="NTE898" s="156"/>
      <c r="NTF898" s="156"/>
      <c r="NTG898" s="156"/>
      <c r="NTH898" s="156"/>
      <c r="NTI898" s="156"/>
      <c r="NTJ898" s="156"/>
      <c r="NTK898" s="156"/>
      <c r="NTL898" s="156"/>
      <c r="NTM898" s="156"/>
      <c r="NTN898" s="156"/>
      <c r="NTO898" s="156"/>
      <c r="NTP898" s="156"/>
      <c r="NTQ898" s="156"/>
      <c r="NTR898" s="156"/>
      <c r="NTS898" s="156"/>
      <c r="NTT898" s="156"/>
      <c r="NTU898" s="156"/>
      <c r="NTV898" s="156"/>
      <c r="NTW898" s="156"/>
      <c r="NTX898" s="156"/>
      <c r="NTY898" s="156"/>
      <c r="NTZ898" s="156"/>
      <c r="NUA898" s="156"/>
      <c r="NUB898" s="156"/>
      <c r="NUC898" s="156"/>
      <c r="NUD898" s="156"/>
      <c r="NUE898" s="156"/>
      <c r="NUF898" s="156"/>
      <c r="NUG898" s="156"/>
      <c r="NUH898" s="156"/>
      <c r="NUI898" s="156"/>
      <c r="NUJ898" s="156"/>
      <c r="NUK898" s="156"/>
      <c r="NUL898" s="156"/>
      <c r="NUM898" s="156"/>
      <c r="NUN898" s="156"/>
      <c r="NUO898" s="156"/>
      <c r="NUP898" s="156"/>
      <c r="NUQ898" s="156"/>
      <c r="NUR898" s="156"/>
      <c r="NUS898" s="156"/>
      <c r="NUT898" s="156"/>
      <c r="NUU898" s="156"/>
      <c r="NUV898" s="156"/>
      <c r="NUW898" s="156"/>
      <c r="NUX898" s="156"/>
      <c r="NUY898" s="156"/>
      <c r="NUZ898" s="156"/>
      <c r="NVA898" s="156"/>
      <c r="NVB898" s="156"/>
      <c r="NVC898" s="156"/>
      <c r="NVD898" s="156"/>
      <c r="NVE898" s="156"/>
      <c r="NVF898" s="156"/>
      <c r="NVG898" s="156"/>
      <c r="NVH898" s="156"/>
      <c r="NVI898" s="156"/>
      <c r="NVJ898" s="156"/>
      <c r="NVK898" s="156"/>
      <c r="NVL898" s="156"/>
      <c r="NVM898" s="156"/>
      <c r="NVN898" s="156"/>
      <c r="NVO898" s="156"/>
      <c r="NVP898" s="156"/>
      <c r="NVQ898" s="156"/>
      <c r="NVR898" s="156"/>
      <c r="NVS898" s="156"/>
      <c r="NVT898" s="156"/>
      <c r="NVU898" s="156"/>
      <c r="NVV898" s="156"/>
      <c r="NVW898" s="156"/>
      <c r="NVX898" s="156"/>
      <c r="NVY898" s="156"/>
      <c r="NVZ898" s="156"/>
      <c r="NWA898" s="156"/>
      <c r="NWB898" s="156"/>
      <c r="NWC898" s="156"/>
      <c r="NWD898" s="156"/>
      <c r="NWE898" s="156"/>
      <c r="NWF898" s="156"/>
      <c r="NWG898" s="156"/>
      <c r="NWH898" s="156"/>
      <c r="NWI898" s="156"/>
      <c r="NWJ898" s="156"/>
      <c r="NWK898" s="156"/>
      <c r="NWL898" s="156"/>
      <c r="NWM898" s="156"/>
      <c r="NWN898" s="156"/>
      <c r="NWO898" s="156"/>
      <c r="NWP898" s="156"/>
      <c r="NWQ898" s="156"/>
      <c r="NWR898" s="156"/>
      <c r="NWS898" s="156"/>
      <c r="NWT898" s="156"/>
      <c r="NWU898" s="156"/>
      <c r="NWV898" s="156"/>
      <c r="NWW898" s="156"/>
      <c r="NWX898" s="156"/>
      <c r="NWY898" s="156"/>
      <c r="NWZ898" s="156"/>
      <c r="NXA898" s="156"/>
      <c r="NXB898" s="156"/>
      <c r="NXC898" s="156"/>
      <c r="NXD898" s="156"/>
      <c r="NXE898" s="156"/>
      <c r="NXF898" s="156"/>
      <c r="NXG898" s="156"/>
      <c r="NXH898" s="156"/>
      <c r="NXI898" s="156"/>
      <c r="NXJ898" s="156"/>
      <c r="NXK898" s="156"/>
      <c r="NXL898" s="156"/>
      <c r="NXM898" s="156"/>
      <c r="NXN898" s="156"/>
      <c r="NXO898" s="156"/>
      <c r="NXP898" s="156"/>
      <c r="NXQ898" s="156"/>
      <c r="NXR898" s="156"/>
      <c r="NXS898" s="156"/>
      <c r="NXT898" s="156"/>
      <c r="NXU898" s="156"/>
      <c r="NXV898" s="156"/>
      <c r="NXW898" s="156"/>
      <c r="NXX898" s="156"/>
      <c r="NXY898" s="156"/>
      <c r="NXZ898" s="156"/>
      <c r="NYA898" s="156"/>
      <c r="NYB898" s="156"/>
      <c r="NYC898" s="156"/>
      <c r="NYD898" s="156"/>
      <c r="NYE898" s="156"/>
      <c r="NYF898" s="156"/>
      <c r="NYG898" s="156"/>
      <c r="NYH898" s="156"/>
      <c r="NYI898" s="156"/>
      <c r="NYJ898" s="156"/>
      <c r="NYK898" s="156"/>
      <c r="NYL898" s="156"/>
      <c r="NYM898" s="156"/>
      <c r="NYN898" s="156"/>
      <c r="NYO898" s="156"/>
      <c r="NYP898" s="156"/>
      <c r="NYQ898" s="156"/>
      <c r="NYR898" s="156"/>
      <c r="NYS898" s="156"/>
      <c r="NYT898" s="156"/>
      <c r="NYU898" s="156"/>
      <c r="NYV898" s="156"/>
      <c r="NYW898" s="156"/>
      <c r="NYX898" s="156"/>
      <c r="NYY898" s="156"/>
      <c r="NYZ898" s="156"/>
      <c r="NZA898" s="156"/>
      <c r="NZB898" s="156"/>
      <c r="NZC898" s="156"/>
      <c r="NZD898" s="156"/>
      <c r="NZE898" s="156"/>
      <c r="NZF898" s="156"/>
      <c r="NZG898" s="156"/>
      <c r="NZH898" s="156"/>
      <c r="NZI898" s="156"/>
      <c r="NZJ898" s="156"/>
      <c r="NZK898" s="156"/>
      <c r="NZL898" s="156"/>
      <c r="NZM898" s="156"/>
      <c r="NZN898" s="156"/>
      <c r="NZO898" s="156"/>
      <c r="NZP898" s="156"/>
      <c r="NZQ898" s="156"/>
      <c r="NZR898" s="156"/>
      <c r="NZS898" s="156"/>
      <c r="NZT898" s="156"/>
      <c r="NZU898" s="156"/>
      <c r="NZV898" s="156"/>
      <c r="NZW898" s="156"/>
      <c r="NZX898" s="156"/>
      <c r="NZY898" s="156"/>
      <c r="NZZ898" s="156"/>
      <c r="OAA898" s="156"/>
      <c r="OAB898" s="156"/>
      <c r="OAC898" s="156"/>
      <c r="OAD898" s="156"/>
      <c r="OAE898" s="156"/>
      <c r="OAF898" s="156"/>
      <c r="OAG898" s="156"/>
      <c r="OAH898" s="156"/>
      <c r="OAI898" s="156"/>
      <c r="OAJ898" s="156"/>
      <c r="OAK898" s="156"/>
      <c r="OAL898" s="156"/>
      <c r="OAM898" s="156"/>
      <c r="OAN898" s="156"/>
      <c r="OAO898" s="156"/>
      <c r="OAP898" s="156"/>
      <c r="OAQ898" s="156"/>
      <c r="OAR898" s="156"/>
      <c r="OAS898" s="156"/>
      <c r="OAT898" s="156"/>
      <c r="OAU898" s="156"/>
      <c r="OAV898" s="156"/>
      <c r="OAW898" s="156"/>
      <c r="OAX898" s="156"/>
      <c r="OAY898" s="156"/>
      <c r="OAZ898" s="156"/>
      <c r="OBA898" s="156"/>
      <c r="OBB898" s="156"/>
      <c r="OBC898" s="156"/>
      <c r="OBD898" s="156"/>
      <c r="OBE898" s="156"/>
      <c r="OBF898" s="156"/>
      <c r="OBG898" s="156"/>
      <c r="OBH898" s="156"/>
      <c r="OBI898" s="156"/>
      <c r="OBJ898" s="156"/>
      <c r="OBK898" s="156"/>
      <c r="OBL898" s="156"/>
      <c r="OBM898" s="156"/>
      <c r="OBN898" s="156"/>
      <c r="OBO898" s="156"/>
      <c r="OBP898" s="156"/>
      <c r="OBQ898" s="156"/>
      <c r="OBR898" s="156"/>
      <c r="OBS898" s="156"/>
      <c r="OBT898" s="156"/>
      <c r="OBU898" s="156"/>
      <c r="OBV898" s="156"/>
      <c r="OBW898" s="156"/>
      <c r="OBX898" s="156"/>
      <c r="OBY898" s="156"/>
      <c r="OBZ898" s="156"/>
      <c r="OCA898" s="156"/>
      <c r="OCB898" s="156"/>
      <c r="OCC898" s="156"/>
      <c r="OCD898" s="156"/>
      <c r="OCE898" s="156"/>
      <c r="OCF898" s="156"/>
      <c r="OCG898" s="156"/>
      <c r="OCH898" s="156"/>
      <c r="OCI898" s="156"/>
      <c r="OCJ898" s="156"/>
      <c r="OCK898" s="156"/>
      <c r="OCL898" s="156"/>
      <c r="OCM898" s="156"/>
      <c r="OCN898" s="156"/>
      <c r="OCO898" s="156"/>
      <c r="OCP898" s="156"/>
      <c r="OCQ898" s="156"/>
      <c r="OCR898" s="156"/>
      <c r="OCS898" s="156"/>
      <c r="OCT898" s="156"/>
      <c r="OCU898" s="156"/>
      <c r="OCV898" s="156"/>
      <c r="OCW898" s="156"/>
      <c r="OCX898" s="156"/>
      <c r="OCY898" s="156"/>
      <c r="OCZ898" s="156"/>
      <c r="ODA898" s="156"/>
      <c r="ODB898" s="156"/>
      <c r="ODC898" s="156"/>
      <c r="ODD898" s="156"/>
      <c r="ODE898" s="156"/>
      <c r="ODF898" s="156"/>
      <c r="ODG898" s="156"/>
      <c r="ODH898" s="156"/>
      <c r="ODI898" s="156"/>
      <c r="ODJ898" s="156"/>
      <c r="ODK898" s="156"/>
      <c r="ODL898" s="156"/>
      <c r="ODM898" s="156"/>
      <c r="ODN898" s="156"/>
      <c r="ODO898" s="156"/>
      <c r="ODP898" s="156"/>
      <c r="ODQ898" s="156"/>
      <c r="ODR898" s="156"/>
      <c r="ODS898" s="156"/>
      <c r="ODT898" s="156"/>
      <c r="ODU898" s="156"/>
      <c r="ODV898" s="156"/>
      <c r="ODW898" s="156"/>
      <c r="ODX898" s="156"/>
      <c r="ODY898" s="156"/>
      <c r="ODZ898" s="156"/>
      <c r="OEA898" s="156"/>
      <c r="OEB898" s="156"/>
      <c r="OEC898" s="156"/>
      <c r="OED898" s="156"/>
      <c r="OEE898" s="156"/>
      <c r="OEF898" s="156"/>
      <c r="OEG898" s="156"/>
      <c r="OEH898" s="156"/>
      <c r="OEI898" s="156"/>
      <c r="OEJ898" s="156"/>
      <c r="OEK898" s="156"/>
      <c r="OEL898" s="156"/>
      <c r="OEM898" s="156"/>
      <c r="OEN898" s="156"/>
      <c r="OEO898" s="156"/>
      <c r="OEP898" s="156"/>
      <c r="OEQ898" s="156"/>
      <c r="OER898" s="156"/>
      <c r="OES898" s="156"/>
      <c r="OET898" s="156"/>
      <c r="OEU898" s="156"/>
      <c r="OEV898" s="156"/>
      <c r="OEW898" s="156"/>
      <c r="OEX898" s="156"/>
      <c r="OEY898" s="156"/>
      <c r="OEZ898" s="156"/>
      <c r="OFA898" s="156"/>
      <c r="OFB898" s="156"/>
      <c r="OFC898" s="156"/>
      <c r="OFD898" s="156"/>
      <c r="OFE898" s="156"/>
      <c r="OFF898" s="156"/>
      <c r="OFG898" s="156"/>
      <c r="OFH898" s="156"/>
      <c r="OFI898" s="156"/>
      <c r="OFJ898" s="156"/>
      <c r="OFK898" s="156"/>
      <c r="OFL898" s="156"/>
      <c r="OFM898" s="156"/>
      <c r="OFN898" s="156"/>
      <c r="OFO898" s="156"/>
      <c r="OFP898" s="156"/>
      <c r="OFQ898" s="156"/>
      <c r="OFR898" s="156"/>
      <c r="OFS898" s="156"/>
      <c r="OFT898" s="156"/>
      <c r="OFU898" s="156"/>
      <c r="OFV898" s="156"/>
      <c r="OFW898" s="156"/>
      <c r="OFX898" s="156"/>
      <c r="OFY898" s="156"/>
      <c r="OFZ898" s="156"/>
      <c r="OGA898" s="156"/>
      <c r="OGB898" s="156"/>
      <c r="OGC898" s="156"/>
      <c r="OGD898" s="156"/>
      <c r="OGE898" s="156"/>
      <c r="OGF898" s="156"/>
      <c r="OGG898" s="156"/>
      <c r="OGH898" s="156"/>
      <c r="OGI898" s="156"/>
      <c r="OGJ898" s="156"/>
      <c r="OGK898" s="156"/>
      <c r="OGL898" s="156"/>
      <c r="OGM898" s="156"/>
      <c r="OGN898" s="156"/>
      <c r="OGO898" s="156"/>
      <c r="OGP898" s="156"/>
      <c r="OGQ898" s="156"/>
      <c r="OGR898" s="156"/>
      <c r="OGS898" s="156"/>
      <c r="OGT898" s="156"/>
      <c r="OGU898" s="156"/>
      <c r="OGV898" s="156"/>
      <c r="OGW898" s="156"/>
      <c r="OGX898" s="156"/>
      <c r="OGY898" s="156"/>
      <c r="OGZ898" s="156"/>
      <c r="OHA898" s="156"/>
      <c r="OHB898" s="156"/>
      <c r="OHC898" s="156"/>
      <c r="OHD898" s="156"/>
      <c r="OHE898" s="156"/>
      <c r="OHF898" s="156"/>
      <c r="OHG898" s="156"/>
      <c r="OHH898" s="156"/>
      <c r="OHI898" s="156"/>
      <c r="OHJ898" s="156"/>
      <c r="OHK898" s="156"/>
      <c r="OHL898" s="156"/>
      <c r="OHM898" s="156"/>
      <c r="OHN898" s="156"/>
      <c r="OHO898" s="156"/>
      <c r="OHP898" s="156"/>
      <c r="OHQ898" s="156"/>
      <c r="OHR898" s="156"/>
      <c r="OHS898" s="156"/>
      <c r="OHT898" s="156"/>
      <c r="OHU898" s="156"/>
      <c r="OHV898" s="156"/>
      <c r="OHW898" s="156"/>
      <c r="OHX898" s="156"/>
      <c r="OHY898" s="156"/>
      <c r="OHZ898" s="156"/>
      <c r="OIA898" s="156"/>
      <c r="OIB898" s="156"/>
      <c r="OIC898" s="156"/>
      <c r="OID898" s="156"/>
      <c r="OIE898" s="156"/>
      <c r="OIF898" s="156"/>
      <c r="OIG898" s="156"/>
      <c r="OIH898" s="156"/>
      <c r="OII898" s="156"/>
      <c r="OIJ898" s="156"/>
      <c r="OIK898" s="156"/>
      <c r="OIL898" s="156"/>
      <c r="OIM898" s="156"/>
      <c r="OIN898" s="156"/>
      <c r="OIO898" s="156"/>
      <c r="OIP898" s="156"/>
      <c r="OIQ898" s="156"/>
      <c r="OIR898" s="156"/>
      <c r="OIS898" s="156"/>
      <c r="OIT898" s="156"/>
      <c r="OIU898" s="156"/>
      <c r="OIV898" s="156"/>
      <c r="OIW898" s="156"/>
      <c r="OIX898" s="156"/>
      <c r="OIY898" s="156"/>
      <c r="OIZ898" s="156"/>
      <c r="OJA898" s="156"/>
      <c r="OJB898" s="156"/>
      <c r="OJC898" s="156"/>
      <c r="OJD898" s="156"/>
      <c r="OJE898" s="156"/>
      <c r="OJF898" s="156"/>
      <c r="OJG898" s="156"/>
      <c r="OJH898" s="156"/>
      <c r="OJI898" s="156"/>
      <c r="OJJ898" s="156"/>
      <c r="OJK898" s="156"/>
      <c r="OJL898" s="156"/>
      <c r="OJM898" s="156"/>
      <c r="OJN898" s="156"/>
      <c r="OJO898" s="156"/>
      <c r="OJP898" s="156"/>
      <c r="OJQ898" s="156"/>
      <c r="OJR898" s="156"/>
      <c r="OJS898" s="156"/>
      <c r="OJT898" s="156"/>
      <c r="OJU898" s="156"/>
      <c r="OJV898" s="156"/>
      <c r="OJW898" s="156"/>
      <c r="OJX898" s="156"/>
      <c r="OJY898" s="156"/>
      <c r="OJZ898" s="156"/>
      <c r="OKA898" s="156"/>
      <c r="OKB898" s="156"/>
      <c r="OKC898" s="156"/>
      <c r="OKD898" s="156"/>
      <c r="OKE898" s="156"/>
      <c r="OKF898" s="156"/>
      <c r="OKG898" s="156"/>
      <c r="OKH898" s="156"/>
      <c r="OKI898" s="156"/>
      <c r="OKJ898" s="156"/>
      <c r="OKK898" s="156"/>
      <c r="OKL898" s="156"/>
      <c r="OKM898" s="156"/>
      <c r="OKN898" s="156"/>
      <c r="OKO898" s="156"/>
      <c r="OKP898" s="156"/>
      <c r="OKQ898" s="156"/>
      <c r="OKR898" s="156"/>
      <c r="OKS898" s="156"/>
      <c r="OKT898" s="156"/>
      <c r="OKU898" s="156"/>
      <c r="OKV898" s="156"/>
      <c r="OKW898" s="156"/>
      <c r="OKX898" s="156"/>
      <c r="OKY898" s="156"/>
      <c r="OKZ898" s="156"/>
      <c r="OLA898" s="156"/>
      <c r="OLB898" s="156"/>
      <c r="OLC898" s="156"/>
      <c r="OLD898" s="156"/>
      <c r="OLE898" s="156"/>
      <c r="OLF898" s="156"/>
      <c r="OLG898" s="156"/>
      <c r="OLH898" s="156"/>
      <c r="OLI898" s="156"/>
      <c r="OLJ898" s="156"/>
      <c r="OLK898" s="156"/>
      <c r="OLL898" s="156"/>
      <c r="OLM898" s="156"/>
      <c r="OLN898" s="156"/>
      <c r="OLO898" s="156"/>
      <c r="OLP898" s="156"/>
      <c r="OLQ898" s="156"/>
      <c r="OLR898" s="156"/>
      <c r="OLS898" s="156"/>
      <c r="OLT898" s="156"/>
      <c r="OLU898" s="156"/>
      <c r="OLV898" s="156"/>
      <c r="OLW898" s="156"/>
      <c r="OLX898" s="156"/>
      <c r="OLY898" s="156"/>
      <c r="OLZ898" s="156"/>
      <c r="OMA898" s="156"/>
      <c r="OMB898" s="156"/>
      <c r="OMC898" s="156"/>
      <c r="OMD898" s="156"/>
      <c r="OME898" s="156"/>
      <c r="OMF898" s="156"/>
      <c r="OMG898" s="156"/>
      <c r="OMH898" s="156"/>
      <c r="OMI898" s="156"/>
      <c r="OMJ898" s="156"/>
      <c r="OMK898" s="156"/>
      <c r="OML898" s="156"/>
      <c r="OMM898" s="156"/>
      <c r="OMN898" s="156"/>
      <c r="OMO898" s="156"/>
      <c r="OMP898" s="156"/>
      <c r="OMQ898" s="156"/>
      <c r="OMR898" s="156"/>
      <c r="OMS898" s="156"/>
      <c r="OMT898" s="156"/>
      <c r="OMU898" s="156"/>
      <c r="OMV898" s="156"/>
      <c r="OMW898" s="156"/>
      <c r="OMX898" s="156"/>
      <c r="OMY898" s="156"/>
      <c r="OMZ898" s="156"/>
      <c r="ONA898" s="156"/>
      <c r="ONB898" s="156"/>
      <c r="ONC898" s="156"/>
      <c r="OND898" s="156"/>
      <c r="ONE898" s="156"/>
      <c r="ONF898" s="156"/>
      <c r="ONG898" s="156"/>
      <c r="ONH898" s="156"/>
      <c r="ONI898" s="156"/>
      <c r="ONJ898" s="156"/>
      <c r="ONK898" s="156"/>
      <c r="ONL898" s="156"/>
      <c r="ONM898" s="156"/>
      <c r="ONN898" s="156"/>
      <c r="ONO898" s="156"/>
      <c r="ONP898" s="156"/>
      <c r="ONQ898" s="156"/>
      <c r="ONR898" s="156"/>
      <c r="ONS898" s="156"/>
      <c r="ONT898" s="156"/>
      <c r="ONU898" s="156"/>
      <c r="ONV898" s="156"/>
      <c r="ONW898" s="156"/>
      <c r="ONX898" s="156"/>
      <c r="ONY898" s="156"/>
      <c r="ONZ898" s="156"/>
      <c r="OOA898" s="156"/>
      <c r="OOB898" s="156"/>
      <c r="OOC898" s="156"/>
      <c r="OOD898" s="156"/>
      <c r="OOE898" s="156"/>
      <c r="OOF898" s="156"/>
      <c r="OOG898" s="156"/>
      <c r="OOH898" s="156"/>
      <c r="OOI898" s="156"/>
      <c r="OOJ898" s="156"/>
      <c r="OOK898" s="156"/>
      <c r="OOL898" s="156"/>
      <c r="OOM898" s="156"/>
      <c r="OON898" s="156"/>
      <c r="OOO898" s="156"/>
      <c r="OOP898" s="156"/>
      <c r="OOQ898" s="156"/>
      <c r="OOR898" s="156"/>
      <c r="OOS898" s="156"/>
      <c r="OOT898" s="156"/>
      <c r="OOU898" s="156"/>
      <c r="OOV898" s="156"/>
      <c r="OOW898" s="156"/>
      <c r="OOX898" s="156"/>
      <c r="OOY898" s="156"/>
      <c r="OOZ898" s="156"/>
      <c r="OPA898" s="156"/>
      <c r="OPB898" s="156"/>
      <c r="OPC898" s="156"/>
      <c r="OPD898" s="156"/>
      <c r="OPE898" s="156"/>
      <c r="OPF898" s="156"/>
      <c r="OPG898" s="156"/>
      <c r="OPH898" s="156"/>
      <c r="OPI898" s="156"/>
      <c r="OPJ898" s="156"/>
      <c r="OPK898" s="156"/>
      <c r="OPL898" s="156"/>
      <c r="OPM898" s="156"/>
      <c r="OPN898" s="156"/>
      <c r="OPO898" s="156"/>
      <c r="OPP898" s="156"/>
      <c r="OPQ898" s="156"/>
      <c r="OPR898" s="156"/>
      <c r="OPS898" s="156"/>
      <c r="OPT898" s="156"/>
      <c r="OPU898" s="156"/>
      <c r="OPV898" s="156"/>
      <c r="OPW898" s="156"/>
      <c r="OPX898" s="156"/>
      <c r="OPY898" s="156"/>
      <c r="OPZ898" s="156"/>
      <c r="OQA898" s="156"/>
      <c r="OQB898" s="156"/>
      <c r="OQC898" s="156"/>
      <c r="OQD898" s="156"/>
      <c r="OQE898" s="156"/>
      <c r="OQF898" s="156"/>
      <c r="OQG898" s="156"/>
      <c r="OQH898" s="156"/>
      <c r="OQI898" s="156"/>
      <c r="OQJ898" s="156"/>
      <c r="OQK898" s="156"/>
      <c r="OQL898" s="156"/>
      <c r="OQM898" s="156"/>
      <c r="OQN898" s="156"/>
      <c r="OQO898" s="156"/>
      <c r="OQP898" s="156"/>
      <c r="OQQ898" s="156"/>
      <c r="OQR898" s="156"/>
      <c r="OQS898" s="156"/>
      <c r="OQT898" s="156"/>
      <c r="OQU898" s="156"/>
      <c r="OQV898" s="156"/>
      <c r="OQW898" s="156"/>
      <c r="OQX898" s="156"/>
      <c r="OQY898" s="156"/>
      <c r="OQZ898" s="156"/>
      <c r="ORA898" s="156"/>
      <c r="ORB898" s="156"/>
      <c r="ORC898" s="156"/>
      <c r="ORD898" s="156"/>
      <c r="ORE898" s="156"/>
      <c r="ORF898" s="156"/>
      <c r="ORG898" s="156"/>
      <c r="ORH898" s="156"/>
      <c r="ORI898" s="156"/>
      <c r="ORJ898" s="156"/>
      <c r="ORK898" s="156"/>
      <c r="ORL898" s="156"/>
      <c r="ORM898" s="156"/>
      <c r="ORN898" s="156"/>
      <c r="ORO898" s="156"/>
      <c r="ORP898" s="156"/>
      <c r="ORQ898" s="156"/>
      <c r="ORR898" s="156"/>
      <c r="ORS898" s="156"/>
      <c r="ORT898" s="156"/>
      <c r="ORU898" s="156"/>
      <c r="ORV898" s="156"/>
      <c r="ORW898" s="156"/>
      <c r="ORX898" s="156"/>
      <c r="ORY898" s="156"/>
      <c r="ORZ898" s="156"/>
      <c r="OSA898" s="156"/>
      <c r="OSB898" s="156"/>
      <c r="OSC898" s="156"/>
      <c r="OSD898" s="156"/>
      <c r="OSE898" s="156"/>
      <c r="OSF898" s="156"/>
      <c r="OSG898" s="156"/>
      <c r="OSH898" s="156"/>
      <c r="OSI898" s="156"/>
      <c r="OSJ898" s="156"/>
      <c r="OSK898" s="156"/>
      <c r="OSL898" s="156"/>
      <c r="OSM898" s="156"/>
      <c r="OSN898" s="156"/>
      <c r="OSO898" s="156"/>
      <c r="OSP898" s="156"/>
      <c r="OSQ898" s="156"/>
      <c r="OSR898" s="156"/>
      <c r="OSS898" s="156"/>
      <c r="OST898" s="156"/>
      <c r="OSU898" s="156"/>
      <c r="OSV898" s="156"/>
      <c r="OSW898" s="156"/>
      <c r="OSX898" s="156"/>
      <c r="OSY898" s="156"/>
      <c r="OSZ898" s="156"/>
      <c r="OTA898" s="156"/>
      <c r="OTB898" s="156"/>
      <c r="OTC898" s="156"/>
      <c r="OTD898" s="156"/>
      <c r="OTE898" s="156"/>
      <c r="OTF898" s="156"/>
      <c r="OTG898" s="156"/>
      <c r="OTH898" s="156"/>
      <c r="OTI898" s="156"/>
      <c r="OTJ898" s="156"/>
      <c r="OTK898" s="156"/>
      <c r="OTL898" s="156"/>
      <c r="OTM898" s="156"/>
      <c r="OTN898" s="156"/>
      <c r="OTO898" s="156"/>
      <c r="OTP898" s="156"/>
      <c r="OTQ898" s="156"/>
      <c r="OTR898" s="156"/>
      <c r="OTS898" s="156"/>
      <c r="OTT898" s="156"/>
      <c r="OTU898" s="156"/>
      <c r="OTV898" s="156"/>
      <c r="OTW898" s="156"/>
      <c r="OTX898" s="156"/>
      <c r="OTY898" s="156"/>
      <c r="OTZ898" s="156"/>
      <c r="OUA898" s="156"/>
      <c r="OUB898" s="156"/>
      <c r="OUC898" s="156"/>
      <c r="OUD898" s="156"/>
      <c r="OUE898" s="156"/>
      <c r="OUF898" s="156"/>
      <c r="OUG898" s="156"/>
      <c r="OUH898" s="156"/>
      <c r="OUI898" s="156"/>
      <c r="OUJ898" s="156"/>
      <c r="OUK898" s="156"/>
      <c r="OUL898" s="156"/>
      <c r="OUM898" s="156"/>
      <c r="OUN898" s="156"/>
      <c r="OUO898" s="156"/>
      <c r="OUP898" s="156"/>
      <c r="OUQ898" s="156"/>
      <c r="OUR898" s="156"/>
      <c r="OUS898" s="156"/>
      <c r="OUT898" s="156"/>
      <c r="OUU898" s="156"/>
      <c r="OUV898" s="156"/>
      <c r="OUW898" s="156"/>
      <c r="OUX898" s="156"/>
      <c r="OUY898" s="156"/>
      <c r="OUZ898" s="156"/>
      <c r="OVA898" s="156"/>
      <c r="OVB898" s="156"/>
      <c r="OVC898" s="156"/>
      <c r="OVD898" s="156"/>
      <c r="OVE898" s="156"/>
      <c r="OVF898" s="156"/>
      <c r="OVG898" s="156"/>
      <c r="OVH898" s="156"/>
      <c r="OVI898" s="156"/>
      <c r="OVJ898" s="156"/>
      <c r="OVK898" s="156"/>
      <c r="OVL898" s="156"/>
      <c r="OVM898" s="156"/>
      <c r="OVN898" s="156"/>
      <c r="OVO898" s="156"/>
      <c r="OVP898" s="156"/>
      <c r="OVQ898" s="156"/>
      <c r="OVR898" s="156"/>
      <c r="OVS898" s="156"/>
      <c r="OVT898" s="156"/>
      <c r="OVU898" s="156"/>
      <c r="OVV898" s="156"/>
      <c r="OVW898" s="156"/>
      <c r="OVX898" s="156"/>
      <c r="OVY898" s="156"/>
      <c r="OVZ898" s="156"/>
      <c r="OWA898" s="156"/>
      <c r="OWB898" s="156"/>
      <c r="OWC898" s="156"/>
      <c r="OWD898" s="156"/>
      <c r="OWE898" s="156"/>
      <c r="OWF898" s="156"/>
      <c r="OWG898" s="156"/>
      <c r="OWH898" s="156"/>
      <c r="OWI898" s="156"/>
      <c r="OWJ898" s="156"/>
      <c r="OWK898" s="156"/>
      <c r="OWL898" s="156"/>
      <c r="OWM898" s="156"/>
      <c r="OWN898" s="156"/>
      <c r="OWO898" s="156"/>
      <c r="OWP898" s="156"/>
      <c r="OWQ898" s="156"/>
      <c r="OWR898" s="156"/>
      <c r="OWS898" s="156"/>
      <c r="OWT898" s="156"/>
      <c r="OWU898" s="156"/>
      <c r="OWV898" s="156"/>
      <c r="OWW898" s="156"/>
      <c r="OWX898" s="156"/>
      <c r="OWY898" s="156"/>
      <c r="OWZ898" s="156"/>
      <c r="OXA898" s="156"/>
      <c r="OXB898" s="156"/>
      <c r="OXC898" s="156"/>
      <c r="OXD898" s="156"/>
      <c r="OXE898" s="156"/>
      <c r="OXF898" s="156"/>
      <c r="OXG898" s="156"/>
      <c r="OXH898" s="156"/>
      <c r="OXI898" s="156"/>
      <c r="OXJ898" s="156"/>
      <c r="OXK898" s="156"/>
      <c r="OXL898" s="156"/>
      <c r="OXM898" s="156"/>
      <c r="OXN898" s="156"/>
      <c r="OXO898" s="156"/>
      <c r="OXP898" s="156"/>
      <c r="OXQ898" s="156"/>
      <c r="OXR898" s="156"/>
      <c r="OXS898" s="156"/>
      <c r="OXT898" s="156"/>
      <c r="OXU898" s="156"/>
      <c r="OXV898" s="156"/>
      <c r="OXW898" s="156"/>
      <c r="OXX898" s="156"/>
      <c r="OXY898" s="156"/>
      <c r="OXZ898" s="156"/>
      <c r="OYA898" s="156"/>
      <c r="OYB898" s="156"/>
      <c r="OYC898" s="156"/>
      <c r="OYD898" s="156"/>
      <c r="OYE898" s="156"/>
      <c r="OYF898" s="156"/>
      <c r="OYG898" s="156"/>
      <c r="OYH898" s="156"/>
      <c r="OYI898" s="156"/>
      <c r="OYJ898" s="156"/>
      <c r="OYK898" s="156"/>
      <c r="OYL898" s="156"/>
      <c r="OYM898" s="156"/>
      <c r="OYN898" s="156"/>
      <c r="OYO898" s="156"/>
      <c r="OYP898" s="156"/>
      <c r="OYQ898" s="156"/>
      <c r="OYR898" s="156"/>
      <c r="OYS898" s="156"/>
      <c r="OYT898" s="156"/>
      <c r="OYU898" s="156"/>
      <c r="OYV898" s="156"/>
      <c r="OYW898" s="156"/>
      <c r="OYX898" s="156"/>
      <c r="OYY898" s="156"/>
      <c r="OYZ898" s="156"/>
      <c r="OZA898" s="156"/>
      <c r="OZB898" s="156"/>
      <c r="OZC898" s="156"/>
      <c r="OZD898" s="156"/>
      <c r="OZE898" s="156"/>
      <c r="OZF898" s="156"/>
      <c r="OZG898" s="156"/>
      <c r="OZH898" s="156"/>
      <c r="OZI898" s="156"/>
      <c r="OZJ898" s="156"/>
      <c r="OZK898" s="156"/>
      <c r="OZL898" s="156"/>
      <c r="OZM898" s="156"/>
      <c r="OZN898" s="156"/>
      <c r="OZO898" s="156"/>
      <c r="OZP898" s="156"/>
      <c r="OZQ898" s="156"/>
      <c r="OZR898" s="156"/>
      <c r="OZS898" s="156"/>
      <c r="OZT898" s="156"/>
      <c r="OZU898" s="156"/>
      <c r="OZV898" s="156"/>
      <c r="OZW898" s="156"/>
      <c r="OZX898" s="156"/>
      <c r="OZY898" s="156"/>
      <c r="OZZ898" s="156"/>
      <c r="PAA898" s="156"/>
      <c r="PAB898" s="156"/>
      <c r="PAC898" s="156"/>
      <c r="PAD898" s="156"/>
      <c r="PAE898" s="156"/>
      <c r="PAF898" s="156"/>
      <c r="PAG898" s="156"/>
      <c r="PAH898" s="156"/>
      <c r="PAI898" s="156"/>
      <c r="PAJ898" s="156"/>
      <c r="PAK898" s="156"/>
      <c r="PAL898" s="156"/>
      <c r="PAM898" s="156"/>
      <c r="PAN898" s="156"/>
      <c r="PAO898" s="156"/>
      <c r="PAP898" s="156"/>
      <c r="PAQ898" s="156"/>
      <c r="PAR898" s="156"/>
      <c r="PAS898" s="156"/>
      <c r="PAT898" s="156"/>
      <c r="PAU898" s="156"/>
      <c r="PAV898" s="156"/>
      <c r="PAW898" s="156"/>
      <c r="PAX898" s="156"/>
      <c r="PAY898" s="156"/>
      <c r="PAZ898" s="156"/>
      <c r="PBA898" s="156"/>
      <c r="PBB898" s="156"/>
      <c r="PBC898" s="156"/>
      <c r="PBD898" s="156"/>
      <c r="PBE898" s="156"/>
      <c r="PBF898" s="156"/>
      <c r="PBG898" s="156"/>
      <c r="PBH898" s="156"/>
      <c r="PBI898" s="156"/>
      <c r="PBJ898" s="156"/>
      <c r="PBK898" s="156"/>
      <c r="PBL898" s="156"/>
      <c r="PBM898" s="156"/>
      <c r="PBN898" s="156"/>
      <c r="PBO898" s="156"/>
      <c r="PBP898" s="156"/>
      <c r="PBQ898" s="156"/>
      <c r="PBR898" s="156"/>
      <c r="PBS898" s="156"/>
      <c r="PBT898" s="156"/>
      <c r="PBU898" s="156"/>
      <c r="PBV898" s="156"/>
      <c r="PBW898" s="156"/>
      <c r="PBX898" s="156"/>
      <c r="PBY898" s="156"/>
      <c r="PBZ898" s="156"/>
      <c r="PCA898" s="156"/>
      <c r="PCB898" s="156"/>
      <c r="PCC898" s="156"/>
      <c r="PCD898" s="156"/>
      <c r="PCE898" s="156"/>
      <c r="PCF898" s="156"/>
      <c r="PCG898" s="156"/>
      <c r="PCH898" s="156"/>
      <c r="PCI898" s="156"/>
      <c r="PCJ898" s="156"/>
      <c r="PCK898" s="156"/>
      <c r="PCL898" s="156"/>
      <c r="PCM898" s="156"/>
      <c r="PCN898" s="156"/>
      <c r="PCO898" s="156"/>
      <c r="PCP898" s="156"/>
      <c r="PCQ898" s="156"/>
      <c r="PCR898" s="156"/>
      <c r="PCS898" s="156"/>
      <c r="PCT898" s="156"/>
      <c r="PCU898" s="156"/>
      <c r="PCV898" s="156"/>
      <c r="PCW898" s="156"/>
      <c r="PCX898" s="156"/>
      <c r="PCY898" s="156"/>
      <c r="PCZ898" s="156"/>
      <c r="PDA898" s="156"/>
      <c r="PDB898" s="156"/>
      <c r="PDC898" s="156"/>
      <c r="PDD898" s="156"/>
      <c r="PDE898" s="156"/>
      <c r="PDF898" s="156"/>
      <c r="PDG898" s="156"/>
      <c r="PDH898" s="156"/>
      <c r="PDI898" s="156"/>
      <c r="PDJ898" s="156"/>
      <c r="PDK898" s="156"/>
      <c r="PDL898" s="156"/>
      <c r="PDM898" s="156"/>
      <c r="PDN898" s="156"/>
      <c r="PDO898" s="156"/>
      <c r="PDP898" s="156"/>
      <c r="PDQ898" s="156"/>
      <c r="PDR898" s="156"/>
      <c r="PDS898" s="156"/>
      <c r="PDT898" s="156"/>
      <c r="PDU898" s="156"/>
      <c r="PDV898" s="156"/>
      <c r="PDW898" s="156"/>
      <c r="PDX898" s="156"/>
      <c r="PDY898" s="156"/>
      <c r="PDZ898" s="156"/>
      <c r="PEA898" s="156"/>
      <c r="PEB898" s="156"/>
      <c r="PEC898" s="156"/>
      <c r="PED898" s="156"/>
      <c r="PEE898" s="156"/>
      <c r="PEF898" s="156"/>
      <c r="PEG898" s="156"/>
      <c r="PEH898" s="156"/>
      <c r="PEI898" s="156"/>
      <c r="PEJ898" s="156"/>
      <c r="PEK898" s="156"/>
      <c r="PEL898" s="156"/>
      <c r="PEM898" s="156"/>
      <c r="PEN898" s="156"/>
      <c r="PEO898" s="156"/>
      <c r="PEP898" s="156"/>
      <c r="PEQ898" s="156"/>
      <c r="PER898" s="156"/>
      <c r="PES898" s="156"/>
      <c r="PET898" s="156"/>
      <c r="PEU898" s="156"/>
      <c r="PEV898" s="156"/>
      <c r="PEW898" s="156"/>
      <c r="PEX898" s="156"/>
      <c r="PEY898" s="156"/>
      <c r="PEZ898" s="156"/>
      <c r="PFA898" s="156"/>
      <c r="PFB898" s="156"/>
      <c r="PFC898" s="156"/>
      <c r="PFD898" s="156"/>
      <c r="PFE898" s="156"/>
      <c r="PFF898" s="156"/>
      <c r="PFG898" s="156"/>
      <c r="PFH898" s="156"/>
      <c r="PFI898" s="156"/>
      <c r="PFJ898" s="156"/>
      <c r="PFK898" s="156"/>
      <c r="PFL898" s="156"/>
      <c r="PFM898" s="156"/>
      <c r="PFN898" s="156"/>
      <c r="PFO898" s="156"/>
      <c r="PFP898" s="156"/>
      <c r="PFQ898" s="156"/>
      <c r="PFR898" s="156"/>
      <c r="PFS898" s="156"/>
      <c r="PFT898" s="156"/>
      <c r="PFU898" s="156"/>
      <c r="PFV898" s="156"/>
      <c r="PFW898" s="156"/>
      <c r="PFX898" s="156"/>
      <c r="PFY898" s="156"/>
      <c r="PFZ898" s="156"/>
      <c r="PGA898" s="156"/>
      <c r="PGB898" s="156"/>
      <c r="PGC898" s="156"/>
      <c r="PGD898" s="156"/>
      <c r="PGE898" s="156"/>
      <c r="PGF898" s="156"/>
      <c r="PGG898" s="156"/>
      <c r="PGH898" s="156"/>
      <c r="PGI898" s="156"/>
      <c r="PGJ898" s="156"/>
      <c r="PGK898" s="156"/>
      <c r="PGL898" s="156"/>
      <c r="PGM898" s="156"/>
      <c r="PGN898" s="156"/>
      <c r="PGO898" s="156"/>
      <c r="PGP898" s="156"/>
      <c r="PGQ898" s="156"/>
      <c r="PGR898" s="156"/>
      <c r="PGS898" s="156"/>
      <c r="PGT898" s="156"/>
      <c r="PGU898" s="156"/>
      <c r="PGV898" s="156"/>
      <c r="PGW898" s="156"/>
      <c r="PGX898" s="156"/>
      <c r="PGY898" s="156"/>
      <c r="PGZ898" s="156"/>
      <c r="PHA898" s="156"/>
      <c r="PHB898" s="156"/>
      <c r="PHC898" s="156"/>
      <c r="PHD898" s="156"/>
      <c r="PHE898" s="156"/>
      <c r="PHF898" s="156"/>
      <c r="PHG898" s="156"/>
      <c r="PHH898" s="156"/>
      <c r="PHI898" s="156"/>
      <c r="PHJ898" s="156"/>
      <c r="PHK898" s="156"/>
      <c r="PHL898" s="156"/>
      <c r="PHM898" s="156"/>
      <c r="PHN898" s="156"/>
      <c r="PHO898" s="156"/>
      <c r="PHP898" s="156"/>
      <c r="PHQ898" s="156"/>
      <c r="PHR898" s="156"/>
      <c r="PHS898" s="156"/>
      <c r="PHT898" s="156"/>
      <c r="PHU898" s="156"/>
      <c r="PHV898" s="156"/>
      <c r="PHW898" s="156"/>
      <c r="PHX898" s="156"/>
      <c r="PHY898" s="156"/>
      <c r="PHZ898" s="156"/>
      <c r="PIA898" s="156"/>
      <c r="PIB898" s="156"/>
      <c r="PIC898" s="156"/>
      <c r="PID898" s="156"/>
      <c r="PIE898" s="156"/>
      <c r="PIF898" s="156"/>
      <c r="PIG898" s="156"/>
      <c r="PIH898" s="156"/>
      <c r="PII898" s="156"/>
      <c r="PIJ898" s="156"/>
      <c r="PIK898" s="156"/>
      <c r="PIL898" s="156"/>
      <c r="PIM898" s="156"/>
      <c r="PIN898" s="156"/>
      <c r="PIO898" s="156"/>
      <c r="PIP898" s="156"/>
      <c r="PIQ898" s="156"/>
      <c r="PIR898" s="156"/>
      <c r="PIS898" s="156"/>
      <c r="PIT898" s="156"/>
      <c r="PIU898" s="156"/>
      <c r="PIV898" s="156"/>
      <c r="PIW898" s="156"/>
      <c r="PIX898" s="156"/>
      <c r="PIY898" s="156"/>
      <c r="PIZ898" s="156"/>
      <c r="PJA898" s="156"/>
      <c r="PJB898" s="156"/>
      <c r="PJC898" s="156"/>
      <c r="PJD898" s="156"/>
      <c r="PJE898" s="156"/>
      <c r="PJF898" s="156"/>
      <c r="PJG898" s="156"/>
      <c r="PJH898" s="156"/>
      <c r="PJI898" s="156"/>
      <c r="PJJ898" s="156"/>
      <c r="PJK898" s="156"/>
      <c r="PJL898" s="156"/>
      <c r="PJM898" s="156"/>
      <c r="PJN898" s="156"/>
      <c r="PJO898" s="156"/>
      <c r="PJP898" s="156"/>
      <c r="PJQ898" s="156"/>
      <c r="PJR898" s="156"/>
      <c r="PJS898" s="156"/>
      <c r="PJT898" s="156"/>
      <c r="PJU898" s="156"/>
      <c r="PJV898" s="156"/>
      <c r="PJW898" s="156"/>
      <c r="PJX898" s="156"/>
      <c r="PJY898" s="156"/>
      <c r="PJZ898" s="156"/>
      <c r="PKA898" s="156"/>
      <c r="PKB898" s="156"/>
      <c r="PKC898" s="156"/>
      <c r="PKD898" s="156"/>
      <c r="PKE898" s="156"/>
      <c r="PKF898" s="156"/>
      <c r="PKG898" s="156"/>
      <c r="PKH898" s="156"/>
      <c r="PKI898" s="156"/>
      <c r="PKJ898" s="156"/>
      <c r="PKK898" s="156"/>
      <c r="PKL898" s="156"/>
      <c r="PKM898" s="156"/>
      <c r="PKN898" s="156"/>
      <c r="PKO898" s="156"/>
      <c r="PKP898" s="156"/>
      <c r="PKQ898" s="156"/>
      <c r="PKR898" s="156"/>
      <c r="PKS898" s="156"/>
      <c r="PKT898" s="156"/>
      <c r="PKU898" s="156"/>
      <c r="PKV898" s="156"/>
      <c r="PKW898" s="156"/>
      <c r="PKX898" s="156"/>
      <c r="PKY898" s="156"/>
      <c r="PKZ898" s="156"/>
      <c r="PLA898" s="156"/>
      <c r="PLB898" s="156"/>
      <c r="PLC898" s="156"/>
      <c r="PLD898" s="156"/>
      <c r="PLE898" s="156"/>
      <c r="PLF898" s="156"/>
      <c r="PLG898" s="156"/>
      <c r="PLH898" s="156"/>
      <c r="PLI898" s="156"/>
      <c r="PLJ898" s="156"/>
      <c r="PLK898" s="156"/>
      <c r="PLL898" s="156"/>
      <c r="PLM898" s="156"/>
      <c r="PLN898" s="156"/>
      <c r="PLO898" s="156"/>
      <c r="PLP898" s="156"/>
      <c r="PLQ898" s="156"/>
      <c r="PLR898" s="156"/>
      <c r="PLS898" s="156"/>
      <c r="PLT898" s="156"/>
      <c r="PLU898" s="156"/>
      <c r="PLV898" s="156"/>
      <c r="PLW898" s="156"/>
      <c r="PLX898" s="156"/>
      <c r="PLY898" s="156"/>
      <c r="PLZ898" s="156"/>
      <c r="PMA898" s="156"/>
      <c r="PMB898" s="156"/>
      <c r="PMC898" s="156"/>
      <c r="PMD898" s="156"/>
      <c r="PME898" s="156"/>
      <c r="PMF898" s="156"/>
      <c r="PMG898" s="156"/>
      <c r="PMH898" s="156"/>
      <c r="PMI898" s="156"/>
      <c r="PMJ898" s="156"/>
      <c r="PMK898" s="156"/>
      <c r="PML898" s="156"/>
      <c r="PMM898" s="156"/>
      <c r="PMN898" s="156"/>
      <c r="PMO898" s="156"/>
      <c r="PMP898" s="156"/>
      <c r="PMQ898" s="156"/>
      <c r="PMR898" s="156"/>
      <c r="PMS898" s="156"/>
      <c r="PMT898" s="156"/>
      <c r="PMU898" s="156"/>
      <c r="PMV898" s="156"/>
      <c r="PMW898" s="156"/>
      <c r="PMX898" s="156"/>
      <c r="PMY898" s="156"/>
      <c r="PMZ898" s="156"/>
      <c r="PNA898" s="156"/>
      <c r="PNB898" s="156"/>
      <c r="PNC898" s="156"/>
      <c r="PND898" s="156"/>
      <c r="PNE898" s="156"/>
      <c r="PNF898" s="156"/>
      <c r="PNG898" s="156"/>
      <c r="PNH898" s="156"/>
      <c r="PNI898" s="156"/>
      <c r="PNJ898" s="156"/>
      <c r="PNK898" s="156"/>
      <c r="PNL898" s="156"/>
      <c r="PNM898" s="156"/>
      <c r="PNN898" s="156"/>
      <c r="PNO898" s="156"/>
      <c r="PNP898" s="156"/>
      <c r="PNQ898" s="156"/>
      <c r="PNR898" s="156"/>
      <c r="PNS898" s="156"/>
      <c r="PNT898" s="156"/>
      <c r="PNU898" s="156"/>
      <c r="PNV898" s="156"/>
      <c r="PNW898" s="156"/>
      <c r="PNX898" s="156"/>
      <c r="PNY898" s="156"/>
      <c r="PNZ898" s="156"/>
      <c r="POA898" s="156"/>
      <c r="POB898" s="156"/>
      <c r="POC898" s="156"/>
      <c r="POD898" s="156"/>
      <c r="POE898" s="156"/>
      <c r="POF898" s="156"/>
      <c r="POG898" s="156"/>
      <c r="POH898" s="156"/>
      <c r="POI898" s="156"/>
      <c r="POJ898" s="156"/>
      <c r="POK898" s="156"/>
      <c r="POL898" s="156"/>
      <c r="POM898" s="156"/>
      <c r="PON898" s="156"/>
      <c r="POO898" s="156"/>
      <c r="POP898" s="156"/>
      <c r="POQ898" s="156"/>
      <c r="POR898" s="156"/>
      <c r="POS898" s="156"/>
      <c r="POT898" s="156"/>
      <c r="POU898" s="156"/>
      <c r="POV898" s="156"/>
      <c r="POW898" s="156"/>
      <c r="POX898" s="156"/>
      <c r="POY898" s="156"/>
      <c r="POZ898" s="156"/>
      <c r="PPA898" s="156"/>
      <c r="PPB898" s="156"/>
      <c r="PPC898" s="156"/>
      <c r="PPD898" s="156"/>
      <c r="PPE898" s="156"/>
      <c r="PPF898" s="156"/>
      <c r="PPG898" s="156"/>
      <c r="PPH898" s="156"/>
      <c r="PPI898" s="156"/>
      <c r="PPJ898" s="156"/>
      <c r="PPK898" s="156"/>
      <c r="PPL898" s="156"/>
      <c r="PPM898" s="156"/>
      <c r="PPN898" s="156"/>
      <c r="PPO898" s="156"/>
      <c r="PPP898" s="156"/>
      <c r="PPQ898" s="156"/>
      <c r="PPR898" s="156"/>
      <c r="PPS898" s="156"/>
      <c r="PPT898" s="156"/>
      <c r="PPU898" s="156"/>
      <c r="PPV898" s="156"/>
      <c r="PPW898" s="156"/>
      <c r="PPX898" s="156"/>
      <c r="PPY898" s="156"/>
      <c r="PPZ898" s="156"/>
      <c r="PQA898" s="156"/>
      <c r="PQB898" s="156"/>
      <c r="PQC898" s="156"/>
      <c r="PQD898" s="156"/>
      <c r="PQE898" s="156"/>
      <c r="PQF898" s="156"/>
      <c r="PQG898" s="156"/>
      <c r="PQH898" s="156"/>
      <c r="PQI898" s="156"/>
      <c r="PQJ898" s="156"/>
      <c r="PQK898" s="156"/>
      <c r="PQL898" s="156"/>
      <c r="PQM898" s="156"/>
      <c r="PQN898" s="156"/>
      <c r="PQO898" s="156"/>
      <c r="PQP898" s="156"/>
      <c r="PQQ898" s="156"/>
      <c r="PQR898" s="156"/>
      <c r="PQS898" s="156"/>
      <c r="PQT898" s="156"/>
      <c r="PQU898" s="156"/>
      <c r="PQV898" s="156"/>
      <c r="PQW898" s="156"/>
      <c r="PQX898" s="156"/>
      <c r="PQY898" s="156"/>
      <c r="PQZ898" s="156"/>
      <c r="PRA898" s="156"/>
      <c r="PRB898" s="156"/>
      <c r="PRC898" s="156"/>
      <c r="PRD898" s="156"/>
      <c r="PRE898" s="156"/>
      <c r="PRF898" s="156"/>
      <c r="PRG898" s="156"/>
      <c r="PRH898" s="156"/>
      <c r="PRI898" s="156"/>
      <c r="PRJ898" s="156"/>
      <c r="PRK898" s="156"/>
      <c r="PRL898" s="156"/>
      <c r="PRM898" s="156"/>
      <c r="PRN898" s="156"/>
      <c r="PRO898" s="156"/>
      <c r="PRP898" s="156"/>
      <c r="PRQ898" s="156"/>
      <c r="PRR898" s="156"/>
      <c r="PRS898" s="156"/>
      <c r="PRT898" s="156"/>
      <c r="PRU898" s="156"/>
      <c r="PRV898" s="156"/>
      <c r="PRW898" s="156"/>
      <c r="PRX898" s="156"/>
      <c r="PRY898" s="156"/>
      <c r="PRZ898" s="156"/>
      <c r="PSA898" s="156"/>
      <c r="PSB898" s="156"/>
      <c r="PSC898" s="156"/>
      <c r="PSD898" s="156"/>
      <c r="PSE898" s="156"/>
      <c r="PSF898" s="156"/>
      <c r="PSG898" s="156"/>
      <c r="PSH898" s="156"/>
      <c r="PSI898" s="156"/>
      <c r="PSJ898" s="156"/>
      <c r="PSK898" s="156"/>
      <c r="PSL898" s="156"/>
      <c r="PSM898" s="156"/>
      <c r="PSN898" s="156"/>
      <c r="PSO898" s="156"/>
      <c r="PSP898" s="156"/>
      <c r="PSQ898" s="156"/>
      <c r="PSR898" s="156"/>
      <c r="PSS898" s="156"/>
      <c r="PST898" s="156"/>
      <c r="PSU898" s="156"/>
      <c r="PSV898" s="156"/>
      <c r="PSW898" s="156"/>
      <c r="PSX898" s="156"/>
      <c r="PSY898" s="156"/>
      <c r="PSZ898" s="156"/>
      <c r="PTA898" s="156"/>
      <c r="PTB898" s="156"/>
      <c r="PTC898" s="156"/>
      <c r="PTD898" s="156"/>
      <c r="PTE898" s="156"/>
      <c r="PTF898" s="156"/>
      <c r="PTG898" s="156"/>
      <c r="PTH898" s="156"/>
      <c r="PTI898" s="156"/>
      <c r="PTJ898" s="156"/>
      <c r="PTK898" s="156"/>
      <c r="PTL898" s="156"/>
      <c r="PTM898" s="156"/>
      <c r="PTN898" s="156"/>
      <c r="PTO898" s="156"/>
      <c r="PTP898" s="156"/>
      <c r="PTQ898" s="156"/>
      <c r="PTR898" s="156"/>
      <c r="PTS898" s="156"/>
      <c r="PTT898" s="156"/>
      <c r="PTU898" s="156"/>
      <c r="PTV898" s="156"/>
      <c r="PTW898" s="156"/>
      <c r="PTX898" s="156"/>
      <c r="PTY898" s="156"/>
      <c r="PTZ898" s="156"/>
      <c r="PUA898" s="156"/>
      <c r="PUB898" s="156"/>
      <c r="PUC898" s="156"/>
      <c r="PUD898" s="156"/>
      <c r="PUE898" s="156"/>
      <c r="PUF898" s="156"/>
      <c r="PUG898" s="156"/>
      <c r="PUH898" s="156"/>
      <c r="PUI898" s="156"/>
      <c r="PUJ898" s="156"/>
      <c r="PUK898" s="156"/>
      <c r="PUL898" s="156"/>
      <c r="PUM898" s="156"/>
      <c r="PUN898" s="156"/>
      <c r="PUO898" s="156"/>
      <c r="PUP898" s="156"/>
      <c r="PUQ898" s="156"/>
      <c r="PUR898" s="156"/>
      <c r="PUS898" s="156"/>
      <c r="PUT898" s="156"/>
      <c r="PUU898" s="156"/>
      <c r="PUV898" s="156"/>
      <c r="PUW898" s="156"/>
      <c r="PUX898" s="156"/>
      <c r="PUY898" s="156"/>
      <c r="PUZ898" s="156"/>
      <c r="PVA898" s="156"/>
      <c r="PVB898" s="156"/>
      <c r="PVC898" s="156"/>
      <c r="PVD898" s="156"/>
      <c r="PVE898" s="156"/>
      <c r="PVF898" s="156"/>
      <c r="PVG898" s="156"/>
      <c r="PVH898" s="156"/>
      <c r="PVI898" s="156"/>
      <c r="PVJ898" s="156"/>
      <c r="PVK898" s="156"/>
      <c r="PVL898" s="156"/>
      <c r="PVM898" s="156"/>
      <c r="PVN898" s="156"/>
      <c r="PVO898" s="156"/>
      <c r="PVP898" s="156"/>
      <c r="PVQ898" s="156"/>
      <c r="PVR898" s="156"/>
      <c r="PVS898" s="156"/>
      <c r="PVT898" s="156"/>
      <c r="PVU898" s="156"/>
      <c r="PVV898" s="156"/>
      <c r="PVW898" s="156"/>
      <c r="PVX898" s="156"/>
      <c r="PVY898" s="156"/>
      <c r="PVZ898" s="156"/>
      <c r="PWA898" s="156"/>
      <c r="PWB898" s="156"/>
      <c r="PWC898" s="156"/>
      <c r="PWD898" s="156"/>
      <c r="PWE898" s="156"/>
      <c r="PWF898" s="156"/>
      <c r="PWG898" s="156"/>
      <c r="PWH898" s="156"/>
      <c r="PWI898" s="156"/>
      <c r="PWJ898" s="156"/>
      <c r="PWK898" s="156"/>
      <c r="PWL898" s="156"/>
      <c r="PWM898" s="156"/>
      <c r="PWN898" s="156"/>
      <c r="PWO898" s="156"/>
      <c r="PWP898" s="156"/>
      <c r="PWQ898" s="156"/>
      <c r="PWR898" s="156"/>
      <c r="PWS898" s="156"/>
      <c r="PWT898" s="156"/>
      <c r="PWU898" s="156"/>
      <c r="PWV898" s="156"/>
      <c r="PWW898" s="156"/>
      <c r="PWX898" s="156"/>
      <c r="PWY898" s="156"/>
      <c r="PWZ898" s="156"/>
      <c r="PXA898" s="156"/>
      <c r="PXB898" s="156"/>
      <c r="PXC898" s="156"/>
      <c r="PXD898" s="156"/>
      <c r="PXE898" s="156"/>
      <c r="PXF898" s="156"/>
      <c r="PXG898" s="156"/>
      <c r="PXH898" s="156"/>
      <c r="PXI898" s="156"/>
      <c r="PXJ898" s="156"/>
      <c r="PXK898" s="156"/>
      <c r="PXL898" s="156"/>
      <c r="PXM898" s="156"/>
      <c r="PXN898" s="156"/>
      <c r="PXO898" s="156"/>
      <c r="PXP898" s="156"/>
      <c r="PXQ898" s="156"/>
      <c r="PXR898" s="156"/>
      <c r="PXS898" s="156"/>
      <c r="PXT898" s="156"/>
      <c r="PXU898" s="156"/>
      <c r="PXV898" s="156"/>
      <c r="PXW898" s="156"/>
      <c r="PXX898" s="156"/>
      <c r="PXY898" s="156"/>
      <c r="PXZ898" s="156"/>
      <c r="PYA898" s="156"/>
      <c r="PYB898" s="156"/>
      <c r="PYC898" s="156"/>
      <c r="PYD898" s="156"/>
      <c r="PYE898" s="156"/>
      <c r="PYF898" s="156"/>
      <c r="PYG898" s="156"/>
      <c r="PYH898" s="156"/>
      <c r="PYI898" s="156"/>
      <c r="PYJ898" s="156"/>
      <c r="PYK898" s="156"/>
      <c r="PYL898" s="156"/>
      <c r="PYM898" s="156"/>
      <c r="PYN898" s="156"/>
      <c r="PYO898" s="156"/>
      <c r="PYP898" s="156"/>
      <c r="PYQ898" s="156"/>
      <c r="PYR898" s="156"/>
      <c r="PYS898" s="156"/>
      <c r="PYT898" s="156"/>
      <c r="PYU898" s="156"/>
      <c r="PYV898" s="156"/>
      <c r="PYW898" s="156"/>
      <c r="PYX898" s="156"/>
      <c r="PYY898" s="156"/>
      <c r="PYZ898" s="156"/>
      <c r="PZA898" s="156"/>
      <c r="PZB898" s="156"/>
      <c r="PZC898" s="156"/>
      <c r="PZD898" s="156"/>
      <c r="PZE898" s="156"/>
      <c r="PZF898" s="156"/>
      <c r="PZG898" s="156"/>
      <c r="PZH898" s="156"/>
      <c r="PZI898" s="156"/>
      <c r="PZJ898" s="156"/>
      <c r="PZK898" s="156"/>
      <c r="PZL898" s="156"/>
      <c r="PZM898" s="156"/>
      <c r="PZN898" s="156"/>
      <c r="PZO898" s="156"/>
      <c r="PZP898" s="156"/>
      <c r="PZQ898" s="156"/>
      <c r="PZR898" s="156"/>
      <c r="PZS898" s="156"/>
      <c r="PZT898" s="156"/>
      <c r="PZU898" s="156"/>
      <c r="PZV898" s="156"/>
      <c r="PZW898" s="156"/>
      <c r="PZX898" s="156"/>
      <c r="PZY898" s="156"/>
      <c r="PZZ898" s="156"/>
      <c r="QAA898" s="156"/>
      <c r="QAB898" s="156"/>
      <c r="QAC898" s="156"/>
      <c r="QAD898" s="156"/>
      <c r="QAE898" s="156"/>
      <c r="QAF898" s="156"/>
      <c r="QAG898" s="156"/>
      <c r="QAH898" s="156"/>
      <c r="QAI898" s="156"/>
      <c r="QAJ898" s="156"/>
      <c r="QAK898" s="156"/>
      <c r="QAL898" s="156"/>
      <c r="QAM898" s="156"/>
      <c r="QAN898" s="156"/>
      <c r="QAO898" s="156"/>
      <c r="QAP898" s="156"/>
      <c r="QAQ898" s="156"/>
      <c r="QAR898" s="156"/>
      <c r="QAS898" s="156"/>
      <c r="QAT898" s="156"/>
      <c r="QAU898" s="156"/>
      <c r="QAV898" s="156"/>
      <c r="QAW898" s="156"/>
      <c r="QAX898" s="156"/>
      <c r="QAY898" s="156"/>
      <c r="QAZ898" s="156"/>
      <c r="QBA898" s="156"/>
      <c r="QBB898" s="156"/>
      <c r="QBC898" s="156"/>
      <c r="QBD898" s="156"/>
      <c r="QBE898" s="156"/>
      <c r="QBF898" s="156"/>
      <c r="QBG898" s="156"/>
      <c r="QBH898" s="156"/>
      <c r="QBI898" s="156"/>
      <c r="QBJ898" s="156"/>
      <c r="QBK898" s="156"/>
      <c r="QBL898" s="156"/>
      <c r="QBM898" s="156"/>
      <c r="QBN898" s="156"/>
      <c r="QBO898" s="156"/>
      <c r="QBP898" s="156"/>
      <c r="QBQ898" s="156"/>
      <c r="QBR898" s="156"/>
      <c r="QBS898" s="156"/>
      <c r="QBT898" s="156"/>
      <c r="QBU898" s="156"/>
      <c r="QBV898" s="156"/>
      <c r="QBW898" s="156"/>
      <c r="QBX898" s="156"/>
      <c r="QBY898" s="156"/>
      <c r="QBZ898" s="156"/>
      <c r="QCA898" s="156"/>
      <c r="QCB898" s="156"/>
      <c r="QCC898" s="156"/>
      <c r="QCD898" s="156"/>
      <c r="QCE898" s="156"/>
      <c r="QCF898" s="156"/>
      <c r="QCG898" s="156"/>
      <c r="QCH898" s="156"/>
      <c r="QCI898" s="156"/>
      <c r="QCJ898" s="156"/>
      <c r="QCK898" s="156"/>
      <c r="QCL898" s="156"/>
      <c r="QCM898" s="156"/>
      <c r="QCN898" s="156"/>
      <c r="QCO898" s="156"/>
      <c r="QCP898" s="156"/>
      <c r="QCQ898" s="156"/>
      <c r="QCR898" s="156"/>
      <c r="QCS898" s="156"/>
      <c r="QCT898" s="156"/>
      <c r="QCU898" s="156"/>
      <c r="QCV898" s="156"/>
      <c r="QCW898" s="156"/>
      <c r="QCX898" s="156"/>
      <c r="QCY898" s="156"/>
      <c r="QCZ898" s="156"/>
      <c r="QDA898" s="156"/>
      <c r="QDB898" s="156"/>
      <c r="QDC898" s="156"/>
      <c r="QDD898" s="156"/>
      <c r="QDE898" s="156"/>
      <c r="QDF898" s="156"/>
      <c r="QDG898" s="156"/>
      <c r="QDH898" s="156"/>
      <c r="QDI898" s="156"/>
      <c r="QDJ898" s="156"/>
      <c r="QDK898" s="156"/>
      <c r="QDL898" s="156"/>
      <c r="QDM898" s="156"/>
      <c r="QDN898" s="156"/>
      <c r="QDO898" s="156"/>
      <c r="QDP898" s="156"/>
      <c r="QDQ898" s="156"/>
      <c r="QDR898" s="156"/>
      <c r="QDS898" s="156"/>
      <c r="QDT898" s="156"/>
      <c r="QDU898" s="156"/>
      <c r="QDV898" s="156"/>
      <c r="QDW898" s="156"/>
      <c r="QDX898" s="156"/>
      <c r="QDY898" s="156"/>
      <c r="QDZ898" s="156"/>
      <c r="QEA898" s="156"/>
      <c r="QEB898" s="156"/>
      <c r="QEC898" s="156"/>
      <c r="QED898" s="156"/>
      <c r="QEE898" s="156"/>
      <c r="QEF898" s="156"/>
      <c r="QEG898" s="156"/>
      <c r="QEH898" s="156"/>
      <c r="QEI898" s="156"/>
      <c r="QEJ898" s="156"/>
      <c r="QEK898" s="156"/>
      <c r="QEL898" s="156"/>
      <c r="QEM898" s="156"/>
      <c r="QEN898" s="156"/>
      <c r="QEO898" s="156"/>
      <c r="QEP898" s="156"/>
      <c r="QEQ898" s="156"/>
      <c r="QER898" s="156"/>
      <c r="QES898" s="156"/>
      <c r="QET898" s="156"/>
      <c r="QEU898" s="156"/>
      <c r="QEV898" s="156"/>
      <c r="QEW898" s="156"/>
      <c r="QEX898" s="156"/>
      <c r="QEY898" s="156"/>
      <c r="QEZ898" s="156"/>
      <c r="QFA898" s="156"/>
      <c r="QFB898" s="156"/>
      <c r="QFC898" s="156"/>
      <c r="QFD898" s="156"/>
      <c r="QFE898" s="156"/>
      <c r="QFF898" s="156"/>
      <c r="QFG898" s="156"/>
      <c r="QFH898" s="156"/>
      <c r="QFI898" s="156"/>
      <c r="QFJ898" s="156"/>
      <c r="QFK898" s="156"/>
      <c r="QFL898" s="156"/>
      <c r="QFM898" s="156"/>
      <c r="QFN898" s="156"/>
      <c r="QFO898" s="156"/>
      <c r="QFP898" s="156"/>
      <c r="QFQ898" s="156"/>
      <c r="QFR898" s="156"/>
      <c r="QFS898" s="156"/>
      <c r="QFT898" s="156"/>
      <c r="QFU898" s="156"/>
      <c r="QFV898" s="156"/>
      <c r="QFW898" s="156"/>
      <c r="QFX898" s="156"/>
      <c r="QFY898" s="156"/>
      <c r="QFZ898" s="156"/>
      <c r="QGA898" s="156"/>
      <c r="QGB898" s="156"/>
      <c r="QGC898" s="156"/>
      <c r="QGD898" s="156"/>
      <c r="QGE898" s="156"/>
      <c r="QGF898" s="156"/>
      <c r="QGG898" s="156"/>
      <c r="QGH898" s="156"/>
      <c r="QGI898" s="156"/>
      <c r="QGJ898" s="156"/>
      <c r="QGK898" s="156"/>
      <c r="QGL898" s="156"/>
      <c r="QGM898" s="156"/>
      <c r="QGN898" s="156"/>
      <c r="QGO898" s="156"/>
      <c r="QGP898" s="156"/>
      <c r="QGQ898" s="156"/>
      <c r="QGR898" s="156"/>
      <c r="QGS898" s="156"/>
      <c r="QGT898" s="156"/>
      <c r="QGU898" s="156"/>
      <c r="QGV898" s="156"/>
      <c r="QGW898" s="156"/>
      <c r="QGX898" s="156"/>
      <c r="QGY898" s="156"/>
      <c r="QGZ898" s="156"/>
      <c r="QHA898" s="156"/>
      <c r="QHB898" s="156"/>
      <c r="QHC898" s="156"/>
      <c r="QHD898" s="156"/>
      <c r="QHE898" s="156"/>
      <c r="QHF898" s="156"/>
      <c r="QHG898" s="156"/>
      <c r="QHH898" s="156"/>
      <c r="QHI898" s="156"/>
      <c r="QHJ898" s="156"/>
      <c r="QHK898" s="156"/>
      <c r="QHL898" s="156"/>
      <c r="QHM898" s="156"/>
      <c r="QHN898" s="156"/>
      <c r="QHO898" s="156"/>
      <c r="QHP898" s="156"/>
      <c r="QHQ898" s="156"/>
      <c r="QHR898" s="156"/>
      <c r="QHS898" s="156"/>
      <c r="QHT898" s="156"/>
      <c r="QHU898" s="156"/>
      <c r="QHV898" s="156"/>
      <c r="QHW898" s="156"/>
      <c r="QHX898" s="156"/>
      <c r="QHY898" s="156"/>
      <c r="QHZ898" s="156"/>
      <c r="QIA898" s="156"/>
      <c r="QIB898" s="156"/>
      <c r="QIC898" s="156"/>
      <c r="QID898" s="156"/>
      <c r="QIE898" s="156"/>
      <c r="QIF898" s="156"/>
      <c r="QIG898" s="156"/>
      <c r="QIH898" s="156"/>
      <c r="QII898" s="156"/>
      <c r="QIJ898" s="156"/>
      <c r="QIK898" s="156"/>
      <c r="QIL898" s="156"/>
      <c r="QIM898" s="156"/>
      <c r="QIN898" s="156"/>
      <c r="QIO898" s="156"/>
      <c r="QIP898" s="156"/>
      <c r="QIQ898" s="156"/>
      <c r="QIR898" s="156"/>
      <c r="QIS898" s="156"/>
      <c r="QIT898" s="156"/>
      <c r="QIU898" s="156"/>
      <c r="QIV898" s="156"/>
      <c r="QIW898" s="156"/>
      <c r="QIX898" s="156"/>
      <c r="QIY898" s="156"/>
      <c r="QIZ898" s="156"/>
      <c r="QJA898" s="156"/>
      <c r="QJB898" s="156"/>
      <c r="QJC898" s="156"/>
      <c r="QJD898" s="156"/>
      <c r="QJE898" s="156"/>
      <c r="QJF898" s="156"/>
      <c r="QJG898" s="156"/>
      <c r="QJH898" s="156"/>
      <c r="QJI898" s="156"/>
      <c r="QJJ898" s="156"/>
      <c r="QJK898" s="156"/>
      <c r="QJL898" s="156"/>
      <c r="QJM898" s="156"/>
      <c r="QJN898" s="156"/>
      <c r="QJO898" s="156"/>
      <c r="QJP898" s="156"/>
      <c r="QJQ898" s="156"/>
      <c r="QJR898" s="156"/>
      <c r="QJS898" s="156"/>
      <c r="QJT898" s="156"/>
      <c r="QJU898" s="156"/>
      <c r="QJV898" s="156"/>
      <c r="QJW898" s="156"/>
      <c r="QJX898" s="156"/>
      <c r="QJY898" s="156"/>
      <c r="QJZ898" s="156"/>
      <c r="QKA898" s="156"/>
      <c r="QKB898" s="156"/>
      <c r="QKC898" s="156"/>
      <c r="QKD898" s="156"/>
      <c r="QKE898" s="156"/>
      <c r="QKF898" s="156"/>
      <c r="QKG898" s="156"/>
      <c r="QKH898" s="156"/>
      <c r="QKI898" s="156"/>
      <c r="QKJ898" s="156"/>
      <c r="QKK898" s="156"/>
      <c r="QKL898" s="156"/>
      <c r="QKM898" s="156"/>
      <c r="QKN898" s="156"/>
      <c r="QKO898" s="156"/>
      <c r="QKP898" s="156"/>
      <c r="QKQ898" s="156"/>
      <c r="QKR898" s="156"/>
      <c r="QKS898" s="156"/>
      <c r="QKT898" s="156"/>
      <c r="QKU898" s="156"/>
      <c r="QKV898" s="156"/>
      <c r="QKW898" s="156"/>
      <c r="QKX898" s="156"/>
      <c r="QKY898" s="156"/>
      <c r="QKZ898" s="156"/>
      <c r="QLA898" s="156"/>
      <c r="QLB898" s="156"/>
      <c r="QLC898" s="156"/>
      <c r="QLD898" s="156"/>
      <c r="QLE898" s="156"/>
      <c r="QLF898" s="156"/>
      <c r="QLG898" s="156"/>
      <c r="QLH898" s="156"/>
      <c r="QLI898" s="156"/>
      <c r="QLJ898" s="156"/>
      <c r="QLK898" s="156"/>
      <c r="QLL898" s="156"/>
      <c r="QLM898" s="156"/>
      <c r="QLN898" s="156"/>
      <c r="QLO898" s="156"/>
      <c r="QLP898" s="156"/>
      <c r="QLQ898" s="156"/>
      <c r="QLR898" s="156"/>
      <c r="QLS898" s="156"/>
      <c r="QLT898" s="156"/>
      <c r="QLU898" s="156"/>
      <c r="QLV898" s="156"/>
      <c r="QLW898" s="156"/>
      <c r="QLX898" s="156"/>
      <c r="QLY898" s="156"/>
      <c r="QLZ898" s="156"/>
      <c r="QMA898" s="156"/>
      <c r="QMB898" s="156"/>
      <c r="QMC898" s="156"/>
      <c r="QMD898" s="156"/>
      <c r="QME898" s="156"/>
      <c r="QMF898" s="156"/>
      <c r="QMG898" s="156"/>
      <c r="QMH898" s="156"/>
      <c r="QMI898" s="156"/>
      <c r="QMJ898" s="156"/>
      <c r="QMK898" s="156"/>
      <c r="QML898" s="156"/>
      <c r="QMM898" s="156"/>
      <c r="QMN898" s="156"/>
      <c r="QMO898" s="156"/>
      <c r="QMP898" s="156"/>
      <c r="QMQ898" s="156"/>
      <c r="QMR898" s="156"/>
      <c r="QMS898" s="156"/>
      <c r="QMT898" s="156"/>
      <c r="QMU898" s="156"/>
      <c r="QMV898" s="156"/>
      <c r="QMW898" s="156"/>
      <c r="QMX898" s="156"/>
      <c r="QMY898" s="156"/>
      <c r="QMZ898" s="156"/>
      <c r="QNA898" s="156"/>
      <c r="QNB898" s="156"/>
      <c r="QNC898" s="156"/>
      <c r="QND898" s="156"/>
      <c r="QNE898" s="156"/>
      <c r="QNF898" s="156"/>
      <c r="QNG898" s="156"/>
      <c r="QNH898" s="156"/>
      <c r="QNI898" s="156"/>
      <c r="QNJ898" s="156"/>
      <c r="QNK898" s="156"/>
      <c r="QNL898" s="156"/>
      <c r="QNM898" s="156"/>
      <c r="QNN898" s="156"/>
      <c r="QNO898" s="156"/>
      <c r="QNP898" s="156"/>
      <c r="QNQ898" s="156"/>
      <c r="QNR898" s="156"/>
      <c r="QNS898" s="156"/>
      <c r="QNT898" s="156"/>
      <c r="QNU898" s="156"/>
      <c r="QNV898" s="156"/>
      <c r="QNW898" s="156"/>
      <c r="QNX898" s="156"/>
      <c r="QNY898" s="156"/>
      <c r="QNZ898" s="156"/>
      <c r="QOA898" s="156"/>
      <c r="QOB898" s="156"/>
      <c r="QOC898" s="156"/>
      <c r="QOD898" s="156"/>
      <c r="QOE898" s="156"/>
      <c r="QOF898" s="156"/>
      <c r="QOG898" s="156"/>
      <c r="QOH898" s="156"/>
      <c r="QOI898" s="156"/>
      <c r="QOJ898" s="156"/>
      <c r="QOK898" s="156"/>
      <c r="QOL898" s="156"/>
      <c r="QOM898" s="156"/>
      <c r="QON898" s="156"/>
      <c r="QOO898" s="156"/>
      <c r="QOP898" s="156"/>
      <c r="QOQ898" s="156"/>
      <c r="QOR898" s="156"/>
      <c r="QOS898" s="156"/>
      <c r="QOT898" s="156"/>
      <c r="QOU898" s="156"/>
      <c r="QOV898" s="156"/>
      <c r="QOW898" s="156"/>
      <c r="QOX898" s="156"/>
      <c r="QOY898" s="156"/>
      <c r="QOZ898" s="156"/>
      <c r="QPA898" s="156"/>
      <c r="QPB898" s="156"/>
      <c r="QPC898" s="156"/>
      <c r="QPD898" s="156"/>
      <c r="QPE898" s="156"/>
      <c r="QPF898" s="156"/>
      <c r="QPG898" s="156"/>
      <c r="QPH898" s="156"/>
      <c r="QPI898" s="156"/>
      <c r="QPJ898" s="156"/>
      <c r="QPK898" s="156"/>
      <c r="QPL898" s="156"/>
      <c r="QPM898" s="156"/>
      <c r="QPN898" s="156"/>
      <c r="QPO898" s="156"/>
      <c r="QPP898" s="156"/>
      <c r="QPQ898" s="156"/>
      <c r="QPR898" s="156"/>
      <c r="QPS898" s="156"/>
      <c r="QPT898" s="156"/>
      <c r="QPU898" s="156"/>
      <c r="QPV898" s="156"/>
      <c r="QPW898" s="156"/>
      <c r="QPX898" s="156"/>
      <c r="QPY898" s="156"/>
      <c r="QPZ898" s="156"/>
      <c r="QQA898" s="156"/>
      <c r="QQB898" s="156"/>
      <c r="QQC898" s="156"/>
      <c r="QQD898" s="156"/>
      <c r="QQE898" s="156"/>
      <c r="QQF898" s="156"/>
      <c r="QQG898" s="156"/>
      <c r="QQH898" s="156"/>
      <c r="QQI898" s="156"/>
      <c r="QQJ898" s="156"/>
      <c r="QQK898" s="156"/>
      <c r="QQL898" s="156"/>
      <c r="QQM898" s="156"/>
      <c r="QQN898" s="156"/>
      <c r="QQO898" s="156"/>
      <c r="QQP898" s="156"/>
      <c r="QQQ898" s="156"/>
      <c r="QQR898" s="156"/>
      <c r="QQS898" s="156"/>
      <c r="QQT898" s="156"/>
      <c r="QQU898" s="156"/>
      <c r="QQV898" s="156"/>
      <c r="QQW898" s="156"/>
      <c r="QQX898" s="156"/>
      <c r="QQY898" s="156"/>
      <c r="QQZ898" s="156"/>
      <c r="QRA898" s="156"/>
      <c r="QRB898" s="156"/>
      <c r="QRC898" s="156"/>
      <c r="QRD898" s="156"/>
      <c r="QRE898" s="156"/>
      <c r="QRF898" s="156"/>
      <c r="QRG898" s="156"/>
      <c r="QRH898" s="156"/>
      <c r="QRI898" s="156"/>
      <c r="QRJ898" s="156"/>
      <c r="QRK898" s="156"/>
      <c r="QRL898" s="156"/>
      <c r="QRM898" s="156"/>
      <c r="QRN898" s="156"/>
      <c r="QRO898" s="156"/>
      <c r="QRP898" s="156"/>
      <c r="QRQ898" s="156"/>
      <c r="QRR898" s="156"/>
      <c r="QRS898" s="156"/>
      <c r="QRT898" s="156"/>
      <c r="QRU898" s="156"/>
      <c r="QRV898" s="156"/>
      <c r="QRW898" s="156"/>
      <c r="QRX898" s="156"/>
      <c r="QRY898" s="156"/>
      <c r="QRZ898" s="156"/>
      <c r="QSA898" s="156"/>
      <c r="QSB898" s="156"/>
      <c r="QSC898" s="156"/>
      <c r="QSD898" s="156"/>
      <c r="QSE898" s="156"/>
      <c r="QSF898" s="156"/>
      <c r="QSG898" s="156"/>
      <c r="QSH898" s="156"/>
      <c r="QSI898" s="156"/>
      <c r="QSJ898" s="156"/>
      <c r="QSK898" s="156"/>
      <c r="QSL898" s="156"/>
      <c r="QSM898" s="156"/>
      <c r="QSN898" s="156"/>
      <c r="QSO898" s="156"/>
      <c r="QSP898" s="156"/>
      <c r="QSQ898" s="156"/>
      <c r="QSR898" s="156"/>
      <c r="QSS898" s="156"/>
      <c r="QST898" s="156"/>
      <c r="QSU898" s="156"/>
      <c r="QSV898" s="156"/>
      <c r="QSW898" s="156"/>
      <c r="QSX898" s="156"/>
      <c r="QSY898" s="156"/>
      <c r="QSZ898" s="156"/>
      <c r="QTA898" s="156"/>
      <c r="QTB898" s="156"/>
      <c r="QTC898" s="156"/>
      <c r="QTD898" s="156"/>
      <c r="QTE898" s="156"/>
      <c r="QTF898" s="156"/>
      <c r="QTG898" s="156"/>
      <c r="QTH898" s="156"/>
      <c r="QTI898" s="156"/>
      <c r="QTJ898" s="156"/>
      <c r="QTK898" s="156"/>
      <c r="QTL898" s="156"/>
      <c r="QTM898" s="156"/>
      <c r="QTN898" s="156"/>
      <c r="QTO898" s="156"/>
      <c r="QTP898" s="156"/>
      <c r="QTQ898" s="156"/>
      <c r="QTR898" s="156"/>
      <c r="QTS898" s="156"/>
      <c r="QTT898" s="156"/>
      <c r="QTU898" s="156"/>
      <c r="QTV898" s="156"/>
      <c r="QTW898" s="156"/>
      <c r="QTX898" s="156"/>
      <c r="QTY898" s="156"/>
      <c r="QTZ898" s="156"/>
      <c r="QUA898" s="156"/>
      <c r="QUB898" s="156"/>
      <c r="QUC898" s="156"/>
      <c r="QUD898" s="156"/>
      <c r="QUE898" s="156"/>
      <c r="QUF898" s="156"/>
      <c r="QUG898" s="156"/>
      <c r="QUH898" s="156"/>
      <c r="QUI898" s="156"/>
      <c r="QUJ898" s="156"/>
      <c r="QUK898" s="156"/>
      <c r="QUL898" s="156"/>
      <c r="QUM898" s="156"/>
      <c r="QUN898" s="156"/>
      <c r="QUO898" s="156"/>
      <c r="QUP898" s="156"/>
      <c r="QUQ898" s="156"/>
      <c r="QUR898" s="156"/>
      <c r="QUS898" s="156"/>
      <c r="QUT898" s="156"/>
      <c r="QUU898" s="156"/>
      <c r="QUV898" s="156"/>
      <c r="QUW898" s="156"/>
      <c r="QUX898" s="156"/>
      <c r="QUY898" s="156"/>
      <c r="QUZ898" s="156"/>
      <c r="QVA898" s="156"/>
      <c r="QVB898" s="156"/>
      <c r="QVC898" s="156"/>
      <c r="QVD898" s="156"/>
      <c r="QVE898" s="156"/>
      <c r="QVF898" s="156"/>
      <c r="QVG898" s="156"/>
      <c r="QVH898" s="156"/>
      <c r="QVI898" s="156"/>
      <c r="QVJ898" s="156"/>
      <c r="QVK898" s="156"/>
      <c r="QVL898" s="156"/>
      <c r="QVM898" s="156"/>
      <c r="QVN898" s="156"/>
      <c r="QVO898" s="156"/>
      <c r="QVP898" s="156"/>
      <c r="QVQ898" s="156"/>
      <c r="QVR898" s="156"/>
      <c r="QVS898" s="156"/>
      <c r="QVT898" s="156"/>
      <c r="QVU898" s="156"/>
      <c r="QVV898" s="156"/>
      <c r="QVW898" s="156"/>
      <c r="QVX898" s="156"/>
      <c r="QVY898" s="156"/>
      <c r="QVZ898" s="156"/>
      <c r="QWA898" s="156"/>
      <c r="QWB898" s="156"/>
      <c r="QWC898" s="156"/>
      <c r="QWD898" s="156"/>
      <c r="QWE898" s="156"/>
      <c r="QWF898" s="156"/>
      <c r="QWG898" s="156"/>
      <c r="QWH898" s="156"/>
      <c r="QWI898" s="156"/>
      <c r="QWJ898" s="156"/>
      <c r="QWK898" s="156"/>
      <c r="QWL898" s="156"/>
      <c r="QWM898" s="156"/>
      <c r="QWN898" s="156"/>
      <c r="QWO898" s="156"/>
      <c r="QWP898" s="156"/>
      <c r="QWQ898" s="156"/>
      <c r="QWR898" s="156"/>
      <c r="QWS898" s="156"/>
      <c r="QWT898" s="156"/>
      <c r="QWU898" s="156"/>
      <c r="QWV898" s="156"/>
      <c r="QWW898" s="156"/>
      <c r="QWX898" s="156"/>
      <c r="QWY898" s="156"/>
      <c r="QWZ898" s="156"/>
      <c r="QXA898" s="156"/>
      <c r="QXB898" s="156"/>
      <c r="QXC898" s="156"/>
      <c r="QXD898" s="156"/>
      <c r="QXE898" s="156"/>
      <c r="QXF898" s="156"/>
      <c r="QXG898" s="156"/>
      <c r="QXH898" s="156"/>
      <c r="QXI898" s="156"/>
      <c r="QXJ898" s="156"/>
      <c r="QXK898" s="156"/>
      <c r="QXL898" s="156"/>
      <c r="QXM898" s="156"/>
      <c r="QXN898" s="156"/>
      <c r="QXO898" s="156"/>
      <c r="QXP898" s="156"/>
      <c r="QXQ898" s="156"/>
      <c r="QXR898" s="156"/>
      <c r="QXS898" s="156"/>
      <c r="QXT898" s="156"/>
      <c r="QXU898" s="156"/>
      <c r="QXV898" s="156"/>
      <c r="QXW898" s="156"/>
      <c r="QXX898" s="156"/>
      <c r="QXY898" s="156"/>
      <c r="QXZ898" s="156"/>
      <c r="QYA898" s="156"/>
      <c r="QYB898" s="156"/>
      <c r="QYC898" s="156"/>
      <c r="QYD898" s="156"/>
      <c r="QYE898" s="156"/>
      <c r="QYF898" s="156"/>
      <c r="QYG898" s="156"/>
      <c r="QYH898" s="156"/>
      <c r="QYI898" s="156"/>
      <c r="QYJ898" s="156"/>
      <c r="QYK898" s="156"/>
      <c r="QYL898" s="156"/>
      <c r="QYM898" s="156"/>
      <c r="QYN898" s="156"/>
      <c r="QYO898" s="156"/>
      <c r="QYP898" s="156"/>
      <c r="QYQ898" s="156"/>
      <c r="QYR898" s="156"/>
      <c r="QYS898" s="156"/>
      <c r="QYT898" s="156"/>
      <c r="QYU898" s="156"/>
      <c r="QYV898" s="156"/>
      <c r="QYW898" s="156"/>
      <c r="QYX898" s="156"/>
      <c r="QYY898" s="156"/>
      <c r="QYZ898" s="156"/>
      <c r="QZA898" s="156"/>
      <c r="QZB898" s="156"/>
      <c r="QZC898" s="156"/>
      <c r="QZD898" s="156"/>
      <c r="QZE898" s="156"/>
      <c r="QZF898" s="156"/>
      <c r="QZG898" s="156"/>
      <c r="QZH898" s="156"/>
      <c r="QZI898" s="156"/>
      <c r="QZJ898" s="156"/>
      <c r="QZK898" s="156"/>
      <c r="QZL898" s="156"/>
      <c r="QZM898" s="156"/>
      <c r="QZN898" s="156"/>
      <c r="QZO898" s="156"/>
      <c r="QZP898" s="156"/>
      <c r="QZQ898" s="156"/>
      <c r="QZR898" s="156"/>
      <c r="QZS898" s="156"/>
      <c r="QZT898" s="156"/>
      <c r="QZU898" s="156"/>
      <c r="QZV898" s="156"/>
      <c r="QZW898" s="156"/>
      <c r="QZX898" s="156"/>
      <c r="QZY898" s="156"/>
      <c r="QZZ898" s="156"/>
      <c r="RAA898" s="156"/>
      <c r="RAB898" s="156"/>
      <c r="RAC898" s="156"/>
      <c r="RAD898" s="156"/>
      <c r="RAE898" s="156"/>
      <c r="RAF898" s="156"/>
      <c r="RAG898" s="156"/>
      <c r="RAH898" s="156"/>
      <c r="RAI898" s="156"/>
      <c r="RAJ898" s="156"/>
      <c r="RAK898" s="156"/>
      <c r="RAL898" s="156"/>
      <c r="RAM898" s="156"/>
      <c r="RAN898" s="156"/>
      <c r="RAO898" s="156"/>
      <c r="RAP898" s="156"/>
      <c r="RAQ898" s="156"/>
      <c r="RAR898" s="156"/>
      <c r="RAS898" s="156"/>
      <c r="RAT898" s="156"/>
      <c r="RAU898" s="156"/>
      <c r="RAV898" s="156"/>
      <c r="RAW898" s="156"/>
      <c r="RAX898" s="156"/>
      <c r="RAY898" s="156"/>
      <c r="RAZ898" s="156"/>
      <c r="RBA898" s="156"/>
      <c r="RBB898" s="156"/>
      <c r="RBC898" s="156"/>
      <c r="RBD898" s="156"/>
      <c r="RBE898" s="156"/>
      <c r="RBF898" s="156"/>
      <c r="RBG898" s="156"/>
      <c r="RBH898" s="156"/>
      <c r="RBI898" s="156"/>
      <c r="RBJ898" s="156"/>
      <c r="RBK898" s="156"/>
      <c r="RBL898" s="156"/>
      <c r="RBM898" s="156"/>
      <c r="RBN898" s="156"/>
      <c r="RBO898" s="156"/>
      <c r="RBP898" s="156"/>
      <c r="RBQ898" s="156"/>
      <c r="RBR898" s="156"/>
      <c r="RBS898" s="156"/>
      <c r="RBT898" s="156"/>
      <c r="RBU898" s="156"/>
      <c r="RBV898" s="156"/>
      <c r="RBW898" s="156"/>
      <c r="RBX898" s="156"/>
      <c r="RBY898" s="156"/>
      <c r="RBZ898" s="156"/>
      <c r="RCA898" s="156"/>
      <c r="RCB898" s="156"/>
      <c r="RCC898" s="156"/>
      <c r="RCD898" s="156"/>
      <c r="RCE898" s="156"/>
      <c r="RCF898" s="156"/>
      <c r="RCG898" s="156"/>
      <c r="RCH898" s="156"/>
      <c r="RCI898" s="156"/>
      <c r="RCJ898" s="156"/>
      <c r="RCK898" s="156"/>
      <c r="RCL898" s="156"/>
      <c r="RCM898" s="156"/>
      <c r="RCN898" s="156"/>
      <c r="RCO898" s="156"/>
      <c r="RCP898" s="156"/>
      <c r="RCQ898" s="156"/>
      <c r="RCR898" s="156"/>
      <c r="RCS898" s="156"/>
      <c r="RCT898" s="156"/>
      <c r="RCU898" s="156"/>
      <c r="RCV898" s="156"/>
      <c r="RCW898" s="156"/>
      <c r="RCX898" s="156"/>
      <c r="RCY898" s="156"/>
      <c r="RCZ898" s="156"/>
      <c r="RDA898" s="156"/>
      <c r="RDB898" s="156"/>
      <c r="RDC898" s="156"/>
      <c r="RDD898" s="156"/>
      <c r="RDE898" s="156"/>
      <c r="RDF898" s="156"/>
      <c r="RDG898" s="156"/>
      <c r="RDH898" s="156"/>
      <c r="RDI898" s="156"/>
      <c r="RDJ898" s="156"/>
      <c r="RDK898" s="156"/>
      <c r="RDL898" s="156"/>
      <c r="RDM898" s="156"/>
      <c r="RDN898" s="156"/>
      <c r="RDO898" s="156"/>
      <c r="RDP898" s="156"/>
      <c r="RDQ898" s="156"/>
      <c r="RDR898" s="156"/>
      <c r="RDS898" s="156"/>
      <c r="RDT898" s="156"/>
      <c r="RDU898" s="156"/>
      <c r="RDV898" s="156"/>
      <c r="RDW898" s="156"/>
      <c r="RDX898" s="156"/>
      <c r="RDY898" s="156"/>
      <c r="RDZ898" s="156"/>
      <c r="REA898" s="156"/>
      <c r="REB898" s="156"/>
      <c r="REC898" s="156"/>
      <c r="RED898" s="156"/>
      <c r="REE898" s="156"/>
      <c r="REF898" s="156"/>
      <c r="REG898" s="156"/>
      <c r="REH898" s="156"/>
      <c r="REI898" s="156"/>
      <c r="REJ898" s="156"/>
      <c r="REK898" s="156"/>
      <c r="REL898" s="156"/>
      <c r="REM898" s="156"/>
      <c r="REN898" s="156"/>
      <c r="REO898" s="156"/>
      <c r="REP898" s="156"/>
      <c r="REQ898" s="156"/>
      <c r="RER898" s="156"/>
      <c r="RES898" s="156"/>
      <c r="RET898" s="156"/>
      <c r="REU898" s="156"/>
      <c r="REV898" s="156"/>
      <c r="REW898" s="156"/>
      <c r="REX898" s="156"/>
      <c r="REY898" s="156"/>
      <c r="REZ898" s="156"/>
      <c r="RFA898" s="156"/>
      <c r="RFB898" s="156"/>
      <c r="RFC898" s="156"/>
      <c r="RFD898" s="156"/>
      <c r="RFE898" s="156"/>
      <c r="RFF898" s="156"/>
      <c r="RFG898" s="156"/>
      <c r="RFH898" s="156"/>
      <c r="RFI898" s="156"/>
      <c r="RFJ898" s="156"/>
      <c r="RFK898" s="156"/>
      <c r="RFL898" s="156"/>
      <c r="RFM898" s="156"/>
      <c r="RFN898" s="156"/>
      <c r="RFO898" s="156"/>
      <c r="RFP898" s="156"/>
      <c r="RFQ898" s="156"/>
      <c r="RFR898" s="156"/>
      <c r="RFS898" s="156"/>
      <c r="RFT898" s="156"/>
      <c r="RFU898" s="156"/>
      <c r="RFV898" s="156"/>
      <c r="RFW898" s="156"/>
      <c r="RFX898" s="156"/>
      <c r="RFY898" s="156"/>
      <c r="RFZ898" s="156"/>
      <c r="RGA898" s="156"/>
      <c r="RGB898" s="156"/>
      <c r="RGC898" s="156"/>
      <c r="RGD898" s="156"/>
      <c r="RGE898" s="156"/>
      <c r="RGF898" s="156"/>
      <c r="RGG898" s="156"/>
      <c r="RGH898" s="156"/>
      <c r="RGI898" s="156"/>
      <c r="RGJ898" s="156"/>
      <c r="RGK898" s="156"/>
      <c r="RGL898" s="156"/>
      <c r="RGM898" s="156"/>
      <c r="RGN898" s="156"/>
      <c r="RGO898" s="156"/>
      <c r="RGP898" s="156"/>
      <c r="RGQ898" s="156"/>
      <c r="RGR898" s="156"/>
      <c r="RGS898" s="156"/>
      <c r="RGT898" s="156"/>
      <c r="RGU898" s="156"/>
      <c r="RGV898" s="156"/>
      <c r="RGW898" s="156"/>
      <c r="RGX898" s="156"/>
      <c r="RGY898" s="156"/>
      <c r="RGZ898" s="156"/>
      <c r="RHA898" s="156"/>
      <c r="RHB898" s="156"/>
      <c r="RHC898" s="156"/>
      <c r="RHD898" s="156"/>
      <c r="RHE898" s="156"/>
      <c r="RHF898" s="156"/>
      <c r="RHG898" s="156"/>
      <c r="RHH898" s="156"/>
      <c r="RHI898" s="156"/>
      <c r="RHJ898" s="156"/>
      <c r="RHK898" s="156"/>
      <c r="RHL898" s="156"/>
      <c r="RHM898" s="156"/>
      <c r="RHN898" s="156"/>
      <c r="RHO898" s="156"/>
      <c r="RHP898" s="156"/>
      <c r="RHQ898" s="156"/>
      <c r="RHR898" s="156"/>
      <c r="RHS898" s="156"/>
      <c r="RHT898" s="156"/>
      <c r="RHU898" s="156"/>
      <c r="RHV898" s="156"/>
      <c r="RHW898" s="156"/>
      <c r="RHX898" s="156"/>
      <c r="RHY898" s="156"/>
      <c r="RHZ898" s="156"/>
      <c r="RIA898" s="156"/>
      <c r="RIB898" s="156"/>
      <c r="RIC898" s="156"/>
      <c r="RID898" s="156"/>
      <c r="RIE898" s="156"/>
      <c r="RIF898" s="156"/>
      <c r="RIG898" s="156"/>
      <c r="RIH898" s="156"/>
      <c r="RII898" s="156"/>
      <c r="RIJ898" s="156"/>
      <c r="RIK898" s="156"/>
      <c r="RIL898" s="156"/>
      <c r="RIM898" s="156"/>
      <c r="RIN898" s="156"/>
      <c r="RIO898" s="156"/>
      <c r="RIP898" s="156"/>
      <c r="RIQ898" s="156"/>
      <c r="RIR898" s="156"/>
      <c r="RIS898" s="156"/>
      <c r="RIT898" s="156"/>
      <c r="RIU898" s="156"/>
      <c r="RIV898" s="156"/>
      <c r="RIW898" s="156"/>
      <c r="RIX898" s="156"/>
      <c r="RIY898" s="156"/>
      <c r="RIZ898" s="156"/>
      <c r="RJA898" s="156"/>
      <c r="RJB898" s="156"/>
      <c r="RJC898" s="156"/>
      <c r="RJD898" s="156"/>
      <c r="RJE898" s="156"/>
      <c r="RJF898" s="156"/>
      <c r="RJG898" s="156"/>
      <c r="RJH898" s="156"/>
      <c r="RJI898" s="156"/>
      <c r="RJJ898" s="156"/>
      <c r="RJK898" s="156"/>
      <c r="RJL898" s="156"/>
      <c r="RJM898" s="156"/>
      <c r="RJN898" s="156"/>
      <c r="RJO898" s="156"/>
      <c r="RJP898" s="156"/>
      <c r="RJQ898" s="156"/>
      <c r="RJR898" s="156"/>
      <c r="RJS898" s="156"/>
      <c r="RJT898" s="156"/>
      <c r="RJU898" s="156"/>
      <c r="RJV898" s="156"/>
      <c r="RJW898" s="156"/>
      <c r="RJX898" s="156"/>
      <c r="RJY898" s="156"/>
      <c r="RJZ898" s="156"/>
      <c r="RKA898" s="156"/>
      <c r="RKB898" s="156"/>
      <c r="RKC898" s="156"/>
      <c r="RKD898" s="156"/>
      <c r="RKE898" s="156"/>
      <c r="RKF898" s="156"/>
      <c r="RKG898" s="156"/>
      <c r="RKH898" s="156"/>
      <c r="RKI898" s="156"/>
      <c r="RKJ898" s="156"/>
      <c r="RKK898" s="156"/>
      <c r="RKL898" s="156"/>
      <c r="RKM898" s="156"/>
      <c r="RKN898" s="156"/>
      <c r="RKO898" s="156"/>
      <c r="RKP898" s="156"/>
      <c r="RKQ898" s="156"/>
      <c r="RKR898" s="156"/>
      <c r="RKS898" s="156"/>
      <c r="RKT898" s="156"/>
      <c r="RKU898" s="156"/>
      <c r="RKV898" s="156"/>
      <c r="RKW898" s="156"/>
      <c r="RKX898" s="156"/>
      <c r="RKY898" s="156"/>
      <c r="RKZ898" s="156"/>
      <c r="RLA898" s="156"/>
      <c r="RLB898" s="156"/>
      <c r="RLC898" s="156"/>
      <c r="RLD898" s="156"/>
      <c r="RLE898" s="156"/>
      <c r="RLF898" s="156"/>
      <c r="RLG898" s="156"/>
      <c r="RLH898" s="156"/>
      <c r="RLI898" s="156"/>
      <c r="RLJ898" s="156"/>
      <c r="RLK898" s="156"/>
      <c r="RLL898" s="156"/>
      <c r="RLM898" s="156"/>
      <c r="RLN898" s="156"/>
      <c r="RLO898" s="156"/>
      <c r="RLP898" s="156"/>
      <c r="RLQ898" s="156"/>
      <c r="RLR898" s="156"/>
      <c r="RLS898" s="156"/>
      <c r="RLT898" s="156"/>
      <c r="RLU898" s="156"/>
      <c r="RLV898" s="156"/>
      <c r="RLW898" s="156"/>
      <c r="RLX898" s="156"/>
      <c r="RLY898" s="156"/>
      <c r="RLZ898" s="156"/>
      <c r="RMA898" s="156"/>
      <c r="RMB898" s="156"/>
      <c r="RMC898" s="156"/>
      <c r="RMD898" s="156"/>
      <c r="RME898" s="156"/>
      <c r="RMF898" s="156"/>
      <c r="RMG898" s="156"/>
      <c r="RMH898" s="156"/>
      <c r="RMI898" s="156"/>
      <c r="RMJ898" s="156"/>
      <c r="RMK898" s="156"/>
      <c r="RML898" s="156"/>
      <c r="RMM898" s="156"/>
      <c r="RMN898" s="156"/>
      <c r="RMO898" s="156"/>
      <c r="RMP898" s="156"/>
      <c r="RMQ898" s="156"/>
      <c r="RMR898" s="156"/>
      <c r="RMS898" s="156"/>
      <c r="RMT898" s="156"/>
      <c r="RMU898" s="156"/>
      <c r="RMV898" s="156"/>
      <c r="RMW898" s="156"/>
      <c r="RMX898" s="156"/>
      <c r="RMY898" s="156"/>
      <c r="RMZ898" s="156"/>
      <c r="RNA898" s="156"/>
      <c r="RNB898" s="156"/>
      <c r="RNC898" s="156"/>
      <c r="RND898" s="156"/>
      <c r="RNE898" s="156"/>
      <c r="RNF898" s="156"/>
      <c r="RNG898" s="156"/>
      <c r="RNH898" s="156"/>
      <c r="RNI898" s="156"/>
      <c r="RNJ898" s="156"/>
      <c r="RNK898" s="156"/>
      <c r="RNL898" s="156"/>
      <c r="RNM898" s="156"/>
      <c r="RNN898" s="156"/>
      <c r="RNO898" s="156"/>
      <c r="RNP898" s="156"/>
      <c r="RNQ898" s="156"/>
      <c r="RNR898" s="156"/>
      <c r="RNS898" s="156"/>
      <c r="RNT898" s="156"/>
      <c r="RNU898" s="156"/>
      <c r="RNV898" s="156"/>
      <c r="RNW898" s="156"/>
      <c r="RNX898" s="156"/>
      <c r="RNY898" s="156"/>
      <c r="RNZ898" s="156"/>
      <c r="ROA898" s="156"/>
      <c r="ROB898" s="156"/>
      <c r="ROC898" s="156"/>
      <c r="ROD898" s="156"/>
      <c r="ROE898" s="156"/>
      <c r="ROF898" s="156"/>
      <c r="ROG898" s="156"/>
      <c r="ROH898" s="156"/>
      <c r="ROI898" s="156"/>
      <c r="ROJ898" s="156"/>
      <c r="ROK898" s="156"/>
      <c r="ROL898" s="156"/>
      <c r="ROM898" s="156"/>
      <c r="RON898" s="156"/>
      <c r="ROO898" s="156"/>
      <c r="ROP898" s="156"/>
      <c r="ROQ898" s="156"/>
      <c r="ROR898" s="156"/>
      <c r="ROS898" s="156"/>
      <c r="ROT898" s="156"/>
      <c r="ROU898" s="156"/>
      <c r="ROV898" s="156"/>
      <c r="ROW898" s="156"/>
      <c r="ROX898" s="156"/>
      <c r="ROY898" s="156"/>
      <c r="ROZ898" s="156"/>
      <c r="RPA898" s="156"/>
      <c r="RPB898" s="156"/>
      <c r="RPC898" s="156"/>
      <c r="RPD898" s="156"/>
      <c r="RPE898" s="156"/>
      <c r="RPF898" s="156"/>
      <c r="RPG898" s="156"/>
      <c r="RPH898" s="156"/>
      <c r="RPI898" s="156"/>
      <c r="RPJ898" s="156"/>
      <c r="RPK898" s="156"/>
      <c r="RPL898" s="156"/>
      <c r="RPM898" s="156"/>
      <c r="RPN898" s="156"/>
      <c r="RPO898" s="156"/>
      <c r="RPP898" s="156"/>
      <c r="RPQ898" s="156"/>
      <c r="RPR898" s="156"/>
      <c r="RPS898" s="156"/>
      <c r="RPT898" s="156"/>
      <c r="RPU898" s="156"/>
      <c r="RPV898" s="156"/>
      <c r="RPW898" s="156"/>
      <c r="RPX898" s="156"/>
      <c r="RPY898" s="156"/>
      <c r="RPZ898" s="156"/>
      <c r="RQA898" s="156"/>
      <c r="RQB898" s="156"/>
      <c r="RQC898" s="156"/>
      <c r="RQD898" s="156"/>
      <c r="RQE898" s="156"/>
      <c r="RQF898" s="156"/>
      <c r="RQG898" s="156"/>
      <c r="RQH898" s="156"/>
      <c r="RQI898" s="156"/>
      <c r="RQJ898" s="156"/>
      <c r="RQK898" s="156"/>
      <c r="RQL898" s="156"/>
      <c r="RQM898" s="156"/>
      <c r="RQN898" s="156"/>
      <c r="RQO898" s="156"/>
      <c r="RQP898" s="156"/>
      <c r="RQQ898" s="156"/>
      <c r="RQR898" s="156"/>
      <c r="RQS898" s="156"/>
      <c r="RQT898" s="156"/>
      <c r="RQU898" s="156"/>
      <c r="RQV898" s="156"/>
      <c r="RQW898" s="156"/>
      <c r="RQX898" s="156"/>
      <c r="RQY898" s="156"/>
      <c r="RQZ898" s="156"/>
      <c r="RRA898" s="156"/>
      <c r="RRB898" s="156"/>
      <c r="RRC898" s="156"/>
      <c r="RRD898" s="156"/>
      <c r="RRE898" s="156"/>
      <c r="RRF898" s="156"/>
      <c r="RRG898" s="156"/>
      <c r="RRH898" s="156"/>
      <c r="RRI898" s="156"/>
      <c r="RRJ898" s="156"/>
      <c r="RRK898" s="156"/>
      <c r="RRL898" s="156"/>
      <c r="RRM898" s="156"/>
      <c r="RRN898" s="156"/>
      <c r="RRO898" s="156"/>
      <c r="RRP898" s="156"/>
      <c r="RRQ898" s="156"/>
      <c r="RRR898" s="156"/>
      <c r="RRS898" s="156"/>
      <c r="RRT898" s="156"/>
      <c r="RRU898" s="156"/>
      <c r="RRV898" s="156"/>
      <c r="RRW898" s="156"/>
      <c r="RRX898" s="156"/>
      <c r="RRY898" s="156"/>
      <c r="RRZ898" s="156"/>
      <c r="RSA898" s="156"/>
      <c r="RSB898" s="156"/>
      <c r="RSC898" s="156"/>
      <c r="RSD898" s="156"/>
      <c r="RSE898" s="156"/>
      <c r="RSF898" s="156"/>
      <c r="RSG898" s="156"/>
      <c r="RSH898" s="156"/>
      <c r="RSI898" s="156"/>
      <c r="RSJ898" s="156"/>
      <c r="RSK898" s="156"/>
      <c r="RSL898" s="156"/>
      <c r="RSM898" s="156"/>
      <c r="RSN898" s="156"/>
      <c r="RSO898" s="156"/>
      <c r="RSP898" s="156"/>
      <c r="RSQ898" s="156"/>
      <c r="RSR898" s="156"/>
      <c r="RSS898" s="156"/>
      <c r="RST898" s="156"/>
      <c r="RSU898" s="156"/>
      <c r="RSV898" s="156"/>
      <c r="RSW898" s="156"/>
      <c r="RSX898" s="156"/>
      <c r="RSY898" s="156"/>
      <c r="RSZ898" s="156"/>
      <c r="RTA898" s="156"/>
      <c r="RTB898" s="156"/>
      <c r="RTC898" s="156"/>
      <c r="RTD898" s="156"/>
      <c r="RTE898" s="156"/>
      <c r="RTF898" s="156"/>
      <c r="RTG898" s="156"/>
      <c r="RTH898" s="156"/>
      <c r="RTI898" s="156"/>
      <c r="RTJ898" s="156"/>
      <c r="RTK898" s="156"/>
      <c r="RTL898" s="156"/>
      <c r="RTM898" s="156"/>
      <c r="RTN898" s="156"/>
      <c r="RTO898" s="156"/>
      <c r="RTP898" s="156"/>
      <c r="RTQ898" s="156"/>
      <c r="RTR898" s="156"/>
      <c r="RTS898" s="156"/>
      <c r="RTT898" s="156"/>
      <c r="RTU898" s="156"/>
      <c r="RTV898" s="156"/>
      <c r="RTW898" s="156"/>
      <c r="RTX898" s="156"/>
      <c r="RTY898" s="156"/>
      <c r="RTZ898" s="156"/>
      <c r="RUA898" s="156"/>
      <c r="RUB898" s="156"/>
      <c r="RUC898" s="156"/>
      <c r="RUD898" s="156"/>
      <c r="RUE898" s="156"/>
      <c r="RUF898" s="156"/>
      <c r="RUG898" s="156"/>
      <c r="RUH898" s="156"/>
      <c r="RUI898" s="156"/>
      <c r="RUJ898" s="156"/>
      <c r="RUK898" s="156"/>
      <c r="RUL898" s="156"/>
      <c r="RUM898" s="156"/>
      <c r="RUN898" s="156"/>
      <c r="RUO898" s="156"/>
      <c r="RUP898" s="156"/>
      <c r="RUQ898" s="156"/>
      <c r="RUR898" s="156"/>
      <c r="RUS898" s="156"/>
      <c r="RUT898" s="156"/>
      <c r="RUU898" s="156"/>
      <c r="RUV898" s="156"/>
      <c r="RUW898" s="156"/>
      <c r="RUX898" s="156"/>
      <c r="RUY898" s="156"/>
      <c r="RUZ898" s="156"/>
      <c r="RVA898" s="156"/>
      <c r="RVB898" s="156"/>
      <c r="RVC898" s="156"/>
      <c r="RVD898" s="156"/>
      <c r="RVE898" s="156"/>
      <c r="RVF898" s="156"/>
      <c r="RVG898" s="156"/>
      <c r="RVH898" s="156"/>
      <c r="RVI898" s="156"/>
      <c r="RVJ898" s="156"/>
      <c r="RVK898" s="156"/>
      <c r="RVL898" s="156"/>
      <c r="RVM898" s="156"/>
      <c r="RVN898" s="156"/>
      <c r="RVO898" s="156"/>
      <c r="RVP898" s="156"/>
      <c r="RVQ898" s="156"/>
      <c r="RVR898" s="156"/>
      <c r="RVS898" s="156"/>
      <c r="RVT898" s="156"/>
      <c r="RVU898" s="156"/>
      <c r="RVV898" s="156"/>
      <c r="RVW898" s="156"/>
      <c r="RVX898" s="156"/>
      <c r="RVY898" s="156"/>
      <c r="RVZ898" s="156"/>
      <c r="RWA898" s="156"/>
      <c r="RWB898" s="156"/>
      <c r="RWC898" s="156"/>
      <c r="RWD898" s="156"/>
      <c r="RWE898" s="156"/>
      <c r="RWF898" s="156"/>
      <c r="RWG898" s="156"/>
      <c r="RWH898" s="156"/>
      <c r="RWI898" s="156"/>
      <c r="RWJ898" s="156"/>
      <c r="RWK898" s="156"/>
      <c r="RWL898" s="156"/>
      <c r="RWM898" s="156"/>
      <c r="RWN898" s="156"/>
      <c r="RWO898" s="156"/>
      <c r="RWP898" s="156"/>
      <c r="RWQ898" s="156"/>
      <c r="RWR898" s="156"/>
      <c r="RWS898" s="156"/>
      <c r="RWT898" s="156"/>
      <c r="RWU898" s="156"/>
      <c r="RWV898" s="156"/>
      <c r="RWW898" s="156"/>
      <c r="RWX898" s="156"/>
      <c r="RWY898" s="156"/>
      <c r="RWZ898" s="156"/>
      <c r="RXA898" s="156"/>
      <c r="RXB898" s="156"/>
      <c r="RXC898" s="156"/>
      <c r="RXD898" s="156"/>
      <c r="RXE898" s="156"/>
      <c r="RXF898" s="156"/>
      <c r="RXG898" s="156"/>
      <c r="RXH898" s="156"/>
      <c r="RXI898" s="156"/>
      <c r="RXJ898" s="156"/>
      <c r="RXK898" s="156"/>
      <c r="RXL898" s="156"/>
      <c r="RXM898" s="156"/>
      <c r="RXN898" s="156"/>
      <c r="RXO898" s="156"/>
      <c r="RXP898" s="156"/>
      <c r="RXQ898" s="156"/>
      <c r="RXR898" s="156"/>
      <c r="RXS898" s="156"/>
      <c r="RXT898" s="156"/>
      <c r="RXU898" s="156"/>
      <c r="RXV898" s="156"/>
      <c r="RXW898" s="156"/>
      <c r="RXX898" s="156"/>
      <c r="RXY898" s="156"/>
      <c r="RXZ898" s="156"/>
      <c r="RYA898" s="156"/>
      <c r="RYB898" s="156"/>
      <c r="RYC898" s="156"/>
      <c r="RYD898" s="156"/>
      <c r="RYE898" s="156"/>
      <c r="RYF898" s="156"/>
      <c r="RYG898" s="156"/>
      <c r="RYH898" s="156"/>
      <c r="RYI898" s="156"/>
      <c r="RYJ898" s="156"/>
      <c r="RYK898" s="156"/>
      <c r="RYL898" s="156"/>
      <c r="RYM898" s="156"/>
      <c r="RYN898" s="156"/>
      <c r="RYO898" s="156"/>
      <c r="RYP898" s="156"/>
      <c r="RYQ898" s="156"/>
      <c r="RYR898" s="156"/>
      <c r="RYS898" s="156"/>
      <c r="RYT898" s="156"/>
      <c r="RYU898" s="156"/>
      <c r="RYV898" s="156"/>
      <c r="RYW898" s="156"/>
      <c r="RYX898" s="156"/>
      <c r="RYY898" s="156"/>
      <c r="RYZ898" s="156"/>
      <c r="RZA898" s="156"/>
      <c r="RZB898" s="156"/>
      <c r="RZC898" s="156"/>
      <c r="RZD898" s="156"/>
      <c r="RZE898" s="156"/>
      <c r="RZF898" s="156"/>
      <c r="RZG898" s="156"/>
      <c r="RZH898" s="156"/>
      <c r="RZI898" s="156"/>
      <c r="RZJ898" s="156"/>
      <c r="RZK898" s="156"/>
      <c r="RZL898" s="156"/>
      <c r="RZM898" s="156"/>
      <c r="RZN898" s="156"/>
      <c r="RZO898" s="156"/>
      <c r="RZP898" s="156"/>
      <c r="RZQ898" s="156"/>
      <c r="RZR898" s="156"/>
      <c r="RZS898" s="156"/>
      <c r="RZT898" s="156"/>
      <c r="RZU898" s="156"/>
      <c r="RZV898" s="156"/>
      <c r="RZW898" s="156"/>
      <c r="RZX898" s="156"/>
      <c r="RZY898" s="156"/>
      <c r="RZZ898" s="156"/>
      <c r="SAA898" s="156"/>
      <c r="SAB898" s="156"/>
      <c r="SAC898" s="156"/>
      <c r="SAD898" s="156"/>
      <c r="SAE898" s="156"/>
      <c r="SAF898" s="156"/>
      <c r="SAG898" s="156"/>
      <c r="SAH898" s="156"/>
      <c r="SAI898" s="156"/>
      <c r="SAJ898" s="156"/>
      <c r="SAK898" s="156"/>
      <c r="SAL898" s="156"/>
      <c r="SAM898" s="156"/>
      <c r="SAN898" s="156"/>
      <c r="SAO898" s="156"/>
      <c r="SAP898" s="156"/>
      <c r="SAQ898" s="156"/>
      <c r="SAR898" s="156"/>
      <c r="SAS898" s="156"/>
      <c r="SAT898" s="156"/>
      <c r="SAU898" s="156"/>
      <c r="SAV898" s="156"/>
      <c r="SAW898" s="156"/>
      <c r="SAX898" s="156"/>
      <c r="SAY898" s="156"/>
      <c r="SAZ898" s="156"/>
      <c r="SBA898" s="156"/>
      <c r="SBB898" s="156"/>
      <c r="SBC898" s="156"/>
      <c r="SBD898" s="156"/>
      <c r="SBE898" s="156"/>
      <c r="SBF898" s="156"/>
      <c r="SBG898" s="156"/>
      <c r="SBH898" s="156"/>
      <c r="SBI898" s="156"/>
      <c r="SBJ898" s="156"/>
      <c r="SBK898" s="156"/>
      <c r="SBL898" s="156"/>
      <c r="SBM898" s="156"/>
      <c r="SBN898" s="156"/>
      <c r="SBO898" s="156"/>
      <c r="SBP898" s="156"/>
      <c r="SBQ898" s="156"/>
      <c r="SBR898" s="156"/>
      <c r="SBS898" s="156"/>
      <c r="SBT898" s="156"/>
      <c r="SBU898" s="156"/>
      <c r="SBV898" s="156"/>
      <c r="SBW898" s="156"/>
      <c r="SBX898" s="156"/>
      <c r="SBY898" s="156"/>
      <c r="SBZ898" s="156"/>
      <c r="SCA898" s="156"/>
      <c r="SCB898" s="156"/>
      <c r="SCC898" s="156"/>
      <c r="SCD898" s="156"/>
      <c r="SCE898" s="156"/>
      <c r="SCF898" s="156"/>
      <c r="SCG898" s="156"/>
      <c r="SCH898" s="156"/>
      <c r="SCI898" s="156"/>
      <c r="SCJ898" s="156"/>
      <c r="SCK898" s="156"/>
      <c r="SCL898" s="156"/>
      <c r="SCM898" s="156"/>
      <c r="SCN898" s="156"/>
      <c r="SCO898" s="156"/>
      <c r="SCP898" s="156"/>
      <c r="SCQ898" s="156"/>
      <c r="SCR898" s="156"/>
      <c r="SCS898" s="156"/>
      <c r="SCT898" s="156"/>
      <c r="SCU898" s="156"/>
      <c r="SCV898" s="156"/>
      <c r="SCW898" s="156"/>
      <c r="SCX898" s="156"/>
      <c r="SCY898" s="156"/>
      <c r="SCZ898" s="156"/>
      <c r="SDA898" s="156"/>
      <c r="SDB898" s="156"/>
      <c r="SDC898" s="156"/>
      <c r="SDD898" s="156"/>
      <c r="SDE898" s="156"/>
      <c r="SDF898" s="156"/>
      <c r="SDG898" s="156"/>
      <c r="SDH898" s="156"/>
      <c r="SDI898" s="156"/>
      <c r="SDJ898" s="156"/>
      <c r="SDK898" s="156"/>
      <c r="SDL898" s="156"/>
      <c r="SDM898" s="156"/>
      <c r="SDN898" s="156"/>
      <c r="SDO898" s="156"/>
      <c r="SDP898" s="156"/>
      <c r="SDQ898" s="156"/>
      <c r="SDR898" s="156"/>
      <c r="SDS898" s="156"/>
      <c r="SDT898" s="156"/>
      <c r="SDU898" s="156"/>
      <c r="SDV898" s="156"/>
      <c r="SDW898" s="156"/>
      <c r="SDX898" s="156"/>
      <c r="SDY898" s="156"/>
      <c r="SDZ898" s="156"/>
      <c r="SEA898" s="156"/>
      <c r="SEB898" s="156"/>
      <c r="SEC898" s="156"/>
      <c r="SED898" s="156"/>
      <c r="SEE898" s="156"/>
      <c r="SEF898" s="156"/>
      <c r="SEG898" s="156"/>
      <c r="SEH898" s="156"/>
      <c r="SEI898" s="156"/>
      <c r="SEJ898" s="156"/>
      <c r="SEK898" s="156"/>
      <c r="SEL898" s="156"/>
      <c r="SEM898" s="156"/>
      <c r="SEN898" s="156"/>
      <c r="SEO898" s="156"/>
      <c r="SEP898" s="156"/>
      <c r="SEQ898" s="156"/>
      <c r="SER898" s="156"/>
      <c r="SES898" s="156"/>
      <c r="SET898" s="156"/>
      <c r="SEU898" s="156"/>
      <c r="SEV898" s="156"/>
      <c r="SEW898" s="156"/>
      <c r="SEX898" s="156"/>
      <c r="SEY898" s="156"/>
      <c r="SEZ898" s="156"/>
      <c r="SFA898" s="156"/>
      <c r="SFB898" s="156"/>
      <c r="SFC898" s="156"/>
      <c r="SFD898" s="156"/>
      <c r="SFE898" s="156"/>
      <c r="SFF898" s="156"/>
      <c r="SFG898" s="156"/>
      <c r="SFH898" s="156"/>
      <c r="SFI898" s="156"/>
      <c r="SFJ898" s="156"/>
      <c r="SFK898" s="156"/>
      <c r="SFL898" s="156"/>
      <c r="SFM898" s="156"/>
      <c r="SFN898" s="156"/>
      <c r="SFO898" s="156"/>
      <c r="SFP898" s="156"/>
      <c r="SFQ898" s="156"/>
      <c r="SFR898" s="156"/>
      <c r="SFS898" s="156"/>
      <c r="SFT898" s="156"/>
      <c r="SFU898" s="156"/>
      <c r="SFV898" s="156"/>
      <c r="SFW898" s="156"/>
      <c r="SFX898" s="156"/>
      <c r="SFY898" s="156"/>
      <c r="SFZ898" s="156"/>
      <c r="SGA898" s="156"/>
      <c r="SGB898" s="156"/>
      <c r="SGC898" s="156"/>
      <c r="SGD898" s="156"/>
      <c r="SGE898" s="156"/>
      <c r="SGF898" s="156"/>
      <c r="SGG898" s="156"/>
      <c r="SGH898" s="156"/>
      <c r="SGI898" s="156"/>
      <c r="SGJ898" s="156"/>
      <c r="SGK898" s="156"/>
      <c r="SGL898" s="156"/>
      <c r="SGM898" s="156"/>
      <c r="SGN898" s="156"/>
      <c r="SGO898" s="156"/>
      <c r="SGP898" s="156"/>
      <c r="SGQ898" s="156"/>
      <c r="SGR898" s="156"/>
      <c r="SGS898" s="156"/>
      <c r="SGT898" s="156"/>
      <c r="SGU898" s="156"/>
      <c r="SGV898" s="156"/>
      <c r="SGW898" s="156"/>
      <c r="SGX898" s="156"/>
      <c r="SGY898" s="156"/>
      <c r="SGZ898" s="156"/>
      <c r="SHA898" s="156"/>
      <c r="SHB898" s="156"/>
      <c r="SHC898" s="156"/>
      <c r="SHD898" s="156"/>
      <c r="SHE898" s="156"/>
      <c r="SHF898" s="156"/>
      <c r="SHG898" s="156"/>
      <c r="SHH898" s="156"/>
      <c r="SHI898" s="156"/>
      <c r="SHJ898" s="156"/>
      <c r="SHK898" s="156"/>
      <c r="SHL898" s="156"/>
      <c r="SHM898" s="156"/>
      <c r="SHN898" s="156"/>
      <c r="SHO898" s="156"/>
      <c r="SHP898" s="156"/>
      <c r="SHQ898" s="156"/>
      <c r="SHR898" s="156"/>
      <c r="SHS898" s="156"/>
      <c r="SHT898" s="156"/>
      <c r="SHU898" s="156"/>
      <c r="SHV898" s="156"/>
      <c r="SHW898" s="156"/>
      <c r="SHX898" s="156"/>
      <c r="SHY898" s="156"/>
      <c r="SHZ898" s="156"/>
      <c r="SIA898" s="156"/>
      <c r="SIB898" s="156"/>
      <c r="SIC898" s="156"/>
      <c r="SID898" s="156"/>
      <c r="SIE898" s="156"/>
      <c r="SIF898" s="156"/>
      <c r="SIG898" s="156"/>
      <c r="SIH898" s="156"/>
      <c r="SII898" s="156"/>
      <c r="SIJ898" s="156"/>
      <c r="SIK898" s="156"/>
      <c r="SIL898" s="156"/>
      <c r="SIM898" s="156"/>
      <c r="SIN898" s="156"/>
      <c r="SIO898" s="156"/>
      <c r="SIP898" s="156"/>
      <c r="SIQ898" s="156"/>
      <c r="SIR898" s="156"/>
      <c r="SIS898" s="156"/>
      <c r="SIT898" s="156"/>
      <c r="SIU898" s="156"/>
      <c r="SIV898" s="156"/>
      <c r="SIW898" s="156"/>
      <c r="SIX898" s="156"/>
      <c r="SIY898" s="156"/>
      <c r="SIZ898" s="156"/>
      <c r="SJA898" s="156"/>
      <c r="SJB898" s="156"/>
      <c r="SJC898" s="156"/>
      <c r="SJD898" s="156"/>
      <c r="SJE898" s="156"/>
      <c r="SJF898" s="156"/>
      <c r="SJG898" s="156"/>
      <c r="SJH898" s="156"/>
      <c r="SJI898" s="156"/>
      <c r="SJJ898" s="156"/>
      <c r="SJK898" s="156"/>
      <c r="SJL898" s="156"/>
      <c r="SJM898" s="156"/>
      <c r="SJN898" s="156"/>
      <c r="SJO898" s="156"/>
      <c r="SJP898" s="156"/>
      <c r="SJQ898" s="156"/>
      <c r="SJR898" s="156"/>
      <c r="SJS898" s="156"/>
      <c r="SJT898" s="156"/>
      <c r="SJU898" s="156"/>
      <c r="SJV898" s="156"/>
      <c r="SJW898" s="156"/>
      <c r="SJX898" s="156"/>
      <c r="SJY898" s="156"/>
      <c r="SJZ898" s="156"/>
      <c r="SKA898" s="156"/>
      <c r="SKB898" s="156"/>
      <c r="SKC898" s="156"/>
      <c r="SKD898" s="156"/>
      <c r="SKE898" s="156"/>
      <c r="SKF898" s="156"/>
      <c r="SKG898" s="156"/>
      <c r="SKH898" s="156"/>
      <c r="SKI898" s="156"/>
      <c r="SKJ898" s="156"/>
      <c r="SKK898" s="156"/>
      <c r="SKL898" s="156"/>
      <c r="SKM898" s="156"/>
      <c r="SKN898" s="156"/>
      <c r="SKO898" s="156"/>
      <c r="SKP898" s="156"/>
      <c r="SKQ898" s="156"/>
      <c r="SKR898" s="156"/>
      <c r="SKS898" s="156"/>
      <c r="SKT898" s="156"/>
      <c r="SKU898" s="156"/>
      <c r="SKV898" s="156"/>
      <c r="SKW898" s="156"/>
      <c r="SKX898" s="156"/>
      <c r="SKY898" s="156"/>
      <c r="SKZ898" s="156"/>
      <c r="SLA898" s="156"/>
      <c r="SLB898" s="156"/>
      <c r="SLC898" s="156"/>
      <c r="SLD898" s="156"/>
      <c r="SLE898" s="156"/>
      <c r="SLF898" s="156"/>
      <c r="SLG898" s="156"/>
      <c r="SLH898" s="156"/>
      <c r="SLI898" s="156"/>
      <c r="SLJ898" s="156"/>
      <c r="SLK898" s="156"/>
      <c r="SLL898" s="156"/>
      <c r="SLM898" s="156"/>
      <c r="SLN898" s="156"/>
      <c r="SLO898" s="156"/>
      <c r="SLP898" s="156"/>
      <c r="SLQ898" s="156"/>
      <c r="SLR898" s="156"/>
      <c r="SLS898" s="156"/>
      <c r="SLT898" s="156"/>
      <c r="SLU898" s="156"/>
      <c r="SLV898" s="156"/>
      <c r="SLW898" s="156"/>
      <c r="SLX898" s="156"/>
      <c r="SLY898" s="156"/>
      <c r="SLZ898" s="156"/>
      <c r="SMA898" s="156"/>
      <c r="SMB898" s="156"/>
      <c r="SMC898" s="156"/>
      <c r="SMD898" s="156"/>
      <c r="SME898" s="156"/>
      <c r="SMF898" s="156"/>
      <c r="SMG898" s="156"/>
      <c r="SMH898" s="156"/>
      <c r="SMI898" s="156"/>
      <c r="SMJ898" s="156"/>
      <c r="SMK898" s="156"/>
      <c r="SML898" s="156"/>
      <c r="SMM898" s="156"/>
      <c r="SMN898" s="156"/>
      <c r="SMO898" s="156"/>
      <c r="SMP898" s="156"/>
      <c r="SMQ898" s="156"/>
      <c r="SMR898" s="156"/>
      <c r="SMS898" s="156"/>
      <c r="SMT898" s="156"/>
      <c r="SMU898" s="156"/>
      <c r="SMV898" s="156"/>
      <c r="SMW898" s="156"/>
      <c r="SMX898" s="156"/>
      <c r="SMY898" s="156"/>
      <c r="SMZ898" s="156"/>
      <c r="SNA898" s="156"/>
      <c r="SNB898" s="156"/>
      <c r="SNC898" s="156"/>
      <c r="SND898" s="156"/>
      <c r="SNE898" s="156"/>
      <c r="SNF898" s="156"/>
      <c r="SNG898" s="156"/>
      <c r="SNH898" s="156"/>
      <c r="SNI898" s="156"/>
      <c r="SNJ898" s="156"/>
      <c r="SNK898" s="156"/>
      <c r="SNL898" s="156"/>
      <c r="SNM898" s="156"/>
      <c r="SNN898" s="156"/>
      <c r="SNO898" s="156"/>
      <c r="SNP898" s="156"/>
      <c r="SNQ898" s="156"/>
      <c r="SNR898" s="156"/>
      <c r="SNS898" s="156"/>
      <c r="SNT898" s="156"/>
      <c r="SNU898" s="156"/>
      <c r="SNV898" s="156"/>
      <c r="SNW898" s="156"/>
      <c r="SNX898" s="156"/>
      <c r="SNY898" s="156"/>
      <c r="SNZ898" s="156"/>
      <c r="SOA898" s="156"/>
      <c r="SOB898" s="156"/>
      <c r="SOC898" s="156"/>
      <c r="SOD898" s="156"/>
      <c r="SOE898" s="156"/>
      <c r="SOF898" s="156"/>
      <c r="SOG898" s="156"/>
      <c r="SOH898" s="156"/>
      <c r="SOI898" s="156"/>
      <c r="SOJ898" s="156"/>
      <c r="SOK898" s="156"/>
      <c r="SOL898" s="156"/>
      <c r="SOM898" s="156"/>
      <c r="SON898" s="156"/>
      <c r="SOO898" s="156"/>
      <c r="SOP898" s="156"/>
      <c r="SOQ898" s="156"/>
      <c r="SOR898" s="156"/>
      <c r="SOS898" s="156"/>
      <c r="SOT898" s="156"/>
      <c r="SOU898" s="156"/>
      <c r="SOV898" s="156"/>
      <c r="SOW898" s="156"/>
      <c r="SOX898" s="156"/>
      <c r="SOY898" s="156"/>
      <c r="SOZ898" s="156"/>
      <c r="SPA898" s="156"/>
      <c r="SPB898" s="156"/>
      <c r="SPC898" s="156"/>
      <c r="SPD898" s="156"/>
      <c r="SPE898" s="156"/>
      <c r="SPF898" s="156"/>
      <c r="SPG898" s="156"/>
      <c r="SPH898" s="156"/>
      <c r="SPI898" s="156"/>
      <c r="SPJ898" s="156"/>
      <c r="SPK898" s="156"/>
      <c r="SPL898" s="156"/>
      <c r="SPM898" s="156"/>
      <c r="SPN898" s="156"/>
      <c r="SPO898" s="156"/>
      <c r="SPP898" s="156"/>
      <c r="SPQ898" s="156"/>
      <c r="SPR898" s="156"/>
      <c r="SPS898" s="156"/>
      <c r="SPT898" s="156"/>
      <c r="SPU898" s="156"/>
      <c r="SPV898" s="156"/>
      <c r="SPW898" s="156"/>
      <c r="SPX898" s="156"/>
      <c r="SPY898" s="156"/>
      <c r="SPZ898" s="156"/>
      <c r="SQA898" s="156"/>
      <c r="SQB898" s="156"/>
      <c r="SQC898" s="156"/>
      <c r="SQD898" s="156"/>
      <c r="SQE898" s="156"/>
      <c r="SQF898" s="156"/>
      <c r="SQG898" s="156"/>
      <c r="SQH898" s="156"/>
      <c r="SQI898" s="156"/>
      <c r="SQJ898" s="156"/>
      <c r="SQK898" s="156"/>
      <c r="SQL898" s="156"/>
      <c r="SQM898" s="156"/>
      <c r="SQN898" s="156"/>
      <c r="SQO898" s="156"/>
      <c r="SQP898" s="156"/>
      <c r="SQQ898" s="156"/>
      <c r="SQR898" s="156"/>
      <c r="SQS898" s="156"/>
      <c r="SQT898" s="156"/>
      <c r="SQU898" s="156"/>
      <c r="SQV898" s="156"/>
      <c r="SQW898" s="156"/>
      <c r="SQX898" s="156"/>
      <c r="SQY898" s="156"/>
      <c r="SQZ898" s="156"/>
      <c r="SRA898" s="156"/>
      <c r="SRB898" s="156"/>
      <c r="SRC898" s="156"/>
      <c r="SRD898" s="156"/>
      <c r="SRE898" s="156"/>
      <c r="SRF898" s="156"/>
      <c r="SRG898" s="156"/>
      <c r="SRH898" s="156"/>
      <c r="SRI898" s="156"/>
      <c r="SRJ898" s="156"/>
      <c r="SRK898" s="156"/>
      <c r="SRL898" s="156"/>
      <c r="SRM898" s="156"/>
      <c r="SRN898" s="156"/>
      <c r="SRO898" s="156"/>
      <c r="SRP898" s="156"/>
      <c r="SRQ898" s="156"/>
      <c r="SRR898" s="156"/>
      <c r="SRS898" s="156"/>
      <c r="SRT898" s="156"/>
      <c r="SRU898" s="156"/>
      <c r="SRV898" s="156"/>
      <c r="SRW898" s="156"/>
      <c r="SRX898" s="156"/>
      <c r="SRY898" s="156"/>
      <c r="SRZ898" s="156"/>
      <c r="SSA898" s="156"/>
      <c r="SSB898" s="156"/>
      <c r="SSC898" s="156"/>
      <c r="SSD898" s="156"/>
      <c r="SSE898" s="156"/>
      <c r="SSF898" s="156"/>
      <c r="SSG898" s="156"/>
      <c r="SSH898" s="156"/>
      <c r="SSI898" s="156"/>
      <c r="SSJ898" s="156"/>
      <c r="SSK898" s="156"/>
      <c r="SSL898" s="156"/>
      <c r="SSM898" s="156"/>
      <c r="SSN898" s="156"/>
      <c r="SSO898" s="156"/>
      <c r="SSP898" s="156"/>
      <c r="SSQ898" s="156"/>
      <c r="SSR898" s="156"/>
      <c r="SSS898" s="156"/>
      <c r="SST898" s="156"/>
      <c r="SSU898" s="156"/>
      <c r="SSV898" s="156"/>
      <c r="SSW898" s="156"/>
      <c r="SSX898" s="156"/>
      <c r="SSY898" s="156"/>
      <c r="SSZ898" s="156"/>
      <c r="STA898" s="156"/>
      <c r="STB898" s="156"/>
      <c r="STC898" s="156"/>
      <c r="STD898" s="156"/>
      <c r="STE898" s="156"/>
      <c r="STF898" s="156"/>
      <c r="STG898" s="156"/>
      <c r="STH898" s="156"/>
      <c r="STI898" s="156"/>
      <c r="STJ898" s="156"/>
      <c r="STK898" s="156"/>
      <c r="STL898" s="156"/>
      <c r="STM898" s="156"/>
      <c r="STN898" s="156"/>
      <c r="STO898" s="156"/>
      <c r="STP898" s="156"/>
      <c r="STQ898" s="156"/>
      <c r="STR898" s="156"/>
      <c r="STS898" s="156"/>
      <c r="STT898" s="156"/>
      <c r="STU898" s="156"/>
      <c r="STV898" s="156"/>
      <c r="STW898" s="156"/>
      <c r="STX898" s="156"/>
      <c r="STY898" s="156"/>
      <c r="STZ898" s="156"/>
      <c r="SUA898" s="156"/>
      <c r="SUB898" s="156"/>
      <c r="SUC898" s="156"/>
      <c r="SUD898" s="156"/>
      <c r="SUE898" s="156"/>
      <c r="SUF898" s="156"/>
      <c r="SUG898" s="156"/>
      <c r="SUH898" s="156"/>
      <c r="SUI898" s="156"/>
      <c r="SUJ898" s="156"/>
      <c r="SUK898" s="156"/>
      <c r="SUL898" s="156"/>
      <c r="SUM898" s="156"/>
      <c r="SUN898" s="156"/>
      <c r="SUO898" s="156"/>
      <c r="SUP898" s="156"/>
      <c r="SUQ898" s="156"/>
      <c r="SUR898" s="156"/>
      <c r="SUS898" s="156"/>
      <c r="SUT898" s="156"/>
      <c r="SUU898" s="156"/>
      <c r="SUV898" s="156"/>
      <c r="SUW898" s="156"/>
      <c r="SUX898" s="156"/>
      <c r="SUY898" s="156"/>
      <c r="SUZ898" s="156"/>
      <c r="SVA898" s="156"/>
      <c r="SVB898" s="156"/>
      <c r="SVC898" s="156"/>
      <c r="SVD898" s="156"/>
      <c r="SVE898" s="156"/>
      <c r="SVF898" s="156"/>
      <c r="SVG898" s="156"/>
      <c r="SVH898" s="156"/>
      <c r="SVI898" s="156"/>
      <c r="SVJ898" s="156"/>
      <c r="SVK898" s="156"/>
      <c r="SVL898" s="156"/>
      <c r="SVM898" s="156"/>
      <c r="SVN898" s="156"/>
      <c r="SVO898" s="156"/>
      <c r="SVP898" s="156"/>
      <c r="SVQ898" s="156"/>
      <c r="SVR898" s="156"/>
      <c r="SVS898" s="156"/>
      <c r="SVT898" s="156"/>
      <c r="SVU898" s="156"/>
      <c r="SVV898" s="156"/>
      <c r="SVW898" s="156"/>
      <c r="SVX898" s="156"/>
      <c r="SVY898" s="156"/>
      <c r="SVZ898" s="156"/>
      <c r="SWA898" s="156"/>
      <c r="SWB898" s="156"/>
      <c r="SWC898" s="156"/>
      <c r="SWD898" s="156"/>
      <c r="SWE898" s="156"/>
      <c r="SWF898" s="156"/>
      <c r="SWG898" s="156"/>
      <c r="SWH898" s="156"/>
      <c r="SWI898" s="156"/>
      <c r="SWJ898" s="156"/>
      <c r="SWK898" s="156"/>
      <c r="SWL898" s="156"/>
      <c r="SWM898" s="156"/>
      <c r="SWN898" s="156"/>
      <c r="SWO898" s="156"/>
      <c r="SWP898" s="156"/>
      <c r="SWQ898" s="156"/>
      <c r="SWR898" s="156"/>
      <c r="SWS898" s="156"/>
      <c r="SWT898" s="156"/>
      <c r="SWU898" s="156"/>
      <c r="SWV898" s="156"/>
      <c r="SWW898" s="156"/>
      <c r="SWX898" s="156"/>
      <c r="SWY898" s="156"/>
      <c r="SWZ898" s="156"/>
      <c r="SXA898" s="156"/>
      <c r="SXB898" s="156"/>
      <c r="SXC898" s="156"/>
      <c r="SXD898" s="156"/>
      <c r="SXE898" s="156"/>
      <c r="SXF898" s="156"/>
      <c r="SXG898" s="156"/>
      <c r="SXH898" s="156"/>
      <c r="SXI898" s="156"/>
      <c r="SXJ898" s="156"/>
      <c r="SXK898" s="156"/>
      <c r="SXL898" s="156"/>
      <c r="SXM898" s="156"/>
      <c r="SXN898" s="156"/>
      <c r="SXO898" s="156"/>
      <c r="SXP898" s="156"/>
      <c r="SXQ898" s="156"/>
      <c r="SXR898" s="156"/>
      <c r="SXS898" s="156"/>
      <c r="SXT898" s="156"/>
      <c r="SXU898" s="156"/>
      <c r="SXV898" s="156"/>
      <c r="SXW898" s="156"/>
      <c r="SXX898" s="156"/>
      <c r="SXY898" s="156"/>
      <c r="SXZ898" s="156"/>
      <c r="SYA898" s="156"/>
      <c r="SYB898" s="156"/>
      <c r="SYC898" s="156"/>
      <c r="SYD898" s="156"/>
      <c r="SYE898" s="156"/>
      <c r="SYF898" s="156"/>
      <c r="SYG898" s="156"/>
      <c r="SYH898" s="156"/>
      <c r="SYI898" s="156"/>
      <c r="SYJ898" s="156"/>
      <c r="SYK898" s="156"/>
      <c r="SYL898" s="156"/>
      <c r="SYM898" s="156"/>
      <c r="SYN898" s="156"/>
      <c r="SYO898" s="156"/>
      <c r="SYP898" s="156"/>
      <c r="SYQ898" s="156"/>
      <c r="SYR898" s="156"/>
      <c r="SYS898" s="156"/>
      <c r="SYT898" s="156"/>
      <c r="SYU898" s="156"/>
      <c r="SYV898" s="156"/>
      <c r="SYW898" s="156"/>
      <c r="SYX898" s="156"/>
      <c r="SYY898" s="156"/>
      <c r="SYZ898" s="156"/>
      <c r="SZA898" s="156"/>
      <c r="SZB898" s="156"/>
      <c r="SZC898" s="156"/>
      <c r="SZD898" s="156"/>
      <c r="SZE898" s="156"/>
      <c r="SZF898" s="156"/>
      <c r="SZG898" s="156"/>
      <c r="SZH898" s="156"/>
      <c r="SZI898" s="156"/>
      <c r="SZJ898" s="156"/>
      <c r="SZK898" s="156"/>
      <c r="SZL898" s="156"/>
      <c r="SZM898" s="156"/>
      <c r="SZN898" s="156"/>
      <c r="SZO898" s="156"/>
      <c r="SZP898" s="156"/>
      <c r="SZQ898" s="156"/>
      <c r="SZR898" s="156"/>
      <c r="SZS898" s="156"/>
      <c r="SZT898" s="156"/>
      <c r="SZU898" s="156"/>
      <c r="SZV898" s="156"/>
      <c r="SZW898" s="156"/>
      <c r="SZX898" s="156"/>
      <c r="SZY898" s="156"/>
      <c r="SZZ898" s="156"/>
      <c r="TAA898" s="156"/>
      <c r="TAB898" s="156"/>
      <c r="TAC898" s="156"/>
      <c r="TAD898" s="156"/>
      <c r="TAE898" s="156"/>
      <c r="TAF898" s="156"/>
      <c r="TAG898" s="156"/>
      <c r="TAH898" s="156"/>
      <c r="TAI898" s="156"/>
      <c r="TAJ898" s="156"/>
      <c r="TAK898" s="156"/>
      <c r="TAL898" s="156"/>
      <c r="TAM898" s="156"/>
      <c r="TAN898" s="156"/>
      <c r="TAO898" s="156"/>
      <c r="TAP898" s="156"/>
      <c r="TAQ898" s="156"/>
      <c r="TAR898" s="156"/>
      <c r="TAS898" s="156"/>
      <c r="TAT898" s="156"/>
      <c r="TAU898" s="156"/>
      <c r="TAV898" s="156"/>
      <c r="TAW898" s="156"/>
      <c r="TAX898" s="156"/>
      <c r="TAY898" s="156"/>
      <c r="TAZ898" s="156"/>
      <c r="TBA898" s="156"/>
      <c r="TBB898" s="156"/>
      <c r="TBC898" s="156"/>
      <c r="TBD898" s="156"/>
      <c r="TBE898" s="156"/>
      <c r="TBF898" s="156"/>
      <c r="TBG898" s="156"/>
      <c r="TBH898" s="156"/>
      <c r="TBI898" s="156"/>
      <c r="TBJ898" s="156"/>
      <c r="TBK898" s="156"/>
      <c r="TBL898" s="156"/>
      <c r="TBM898" s="156"/>
      <c r="TBN898" s="156"/>
      <c r="TBO898" s="156"/>
      <c r="TBP898" s="156"/>
      <c r="TBQ898" s="156"/>
      <c r="TBR898" s="156"/>
      <c r="TBS898" s="156"/>
      <c r="TBT898" s="156"/>
      <c r="TBU898" s="156"/>
      <c r="TBV898" s="156"/>
      <c r="TBW898" s="156"/>
      <c r="TBX898" s="156"/>
      <c r="TBY898" s="156"/>
      <c r="TBZ898" s="156"/>
      <c r="TCA898" s="156"/>
      <c r="TCB898" s="156"/>
      <c r="TCC898" s="156"/>
      <c r="TCD898" s="156"/>
      <c r="TCE898" s="156"/>
      <c r="TCF898" s="156"/>
      <c r="TCG898" s="156"/>
      <c r="TCH898" s="156"/>
      <c r="TCI898" s="156"/>
      <c r="TCJ898" s="156"/>
      <c r="TCK898" s="156"/>
      <c r="TCL898" s="156"/>
      <c r="TCM898" s="156"/>
      <c r="TCN898" s="156"/>
      <c r="TCO898" s="156"/>
      <c r="TCP898" s="156"/>
      <c r="TCQ898" s="156"/>
      <c r="TCR898" s="156"/>
      <c r="TCS898" s="156"/>
      <c r="TCT898" s="156"/>
      <c r="TCU898" s="156"/>
      <c r="TCV898" s="156"/>
      <c r="TCW898" s="156"/>
      <c r="TCX898" s="156"/>
      <c r="TCY898" s="156"/>
      <c r="TCZ898" s="156"/>
      <c r="TDA898" s="156"/>
      <c r="TDB898" s="156"/>
      <c r="TDC898" s="156"/>
      <c r="TDD898" s="156"/>
      <c r="TDE898" s="156"/>
      <c r="TDF898" s="156"/>
      <c r="TDG898" s="156"/>
      <c r="TDH898" s="156"/>
      <c r="TDI898" s="156"/>
      <c r="TDJ898" s="156"/>
      <c r="TDK898" s="156"/>
      <c r="TDL898" s="156"/>
      <c r="TDM898" s="156"/>
      <c r="TDN898" s="156"/>
      <c r="TDO898" s="156"/>
      <c r="TDP898" s="156"/>
      <c r="TDQ898" s="156"/>
      <c r="TDR898" s="156"/>
      <c r="TDS898" s="156"/>
      <c r="TDT898" s="156"/>
      <c r="TDU898" s="156"/>
      <c r="TDV898" s="156"/>
      <c r="TDW898" s="156"/>
      <c r="TDX898" s="156"/>
      <c r="TDY898" s="156"/>
      <c r="TDZ898" s="156"/>
      <c r="TEA898" s="156"/>
      <c r="TEB898" s="156"/>
      <c r="TEC898" s="156"/>
      <c r="TED898" s="156"/>
      <c r="TEE898" s="156"/>
      <c r="TEF898" s="156"/>
      <c r="TEG898" s="156"/>
      <c r="TEH898" s="156"/>
      <c r="TEI898" s="156"/>
      <c r="TEJ898" s="156"/>
      <c r="TEK898" s="156"/>
      <c r="TEL898" s="156"/>
      <c r="TEM898" s="156"/>
      <c r="TEN898" s="156"/>
      <c r="TEO898" s="156"/>
      <c r="TEP898" s="156"/>
      <c r="TEQ898" s="156"/>
      <c r="TER898" s="156"/>
      <c r="TES898" s="156"/>
      <c r="TET898" s="156"/>
      <c r="TEU898" s="156"/>
      <c r="TEV898" s="156"/>
      <c r="TEW898" s="156"/>
      <c r="TEX898" s="156"/>
      <c r="TEY898" s="156"/>
      <c r="TEZ898" s="156"/>
      <c r="TFA898" s="156"/>
      <c r="TFB898" s="156"/>
      <c r="TFC898" s="156"/>
      <c r="TFD898" s="156"/>
      <c r="TFE898" s="156"/>
      <c r="TFF898" s="156"/>
      <c r="TFG898" s="156"/>
      <c r="TFH898" s="156"/>
      <c r="TFI898" s="156"/>
      <c r="TFJ898" s="156"/>
      <c r="TFK898" s="156"/>
      <c r="TFL898" s="156"/>
      <c r="TFM898" s="156"/>
      <c r="TFN898" s="156"/>
      <c r="TFO898" s="156"/>
      <c r="TFP898" s="156"/>
      <c r="TFQ898" s="156"/>
      <c r="TFR898" s="156"/>
      <c r="TFS898" s="156"/>
      <c r="TFT898" s="156"/>
      <c r="TFU898" s="156"/>
      <c r="TFV898" s="156"/>
      <c r="TFW898" s="156"/>
      <c r="TFX898" s="156"/>
      <c r="TFY898" s="156"/>
      <c r="TFZ898" s="156"/>
      <c r="TGA898" s="156"/>
      <c r="TGB898" s="156"/>
      <c r="TGC898" s="156"/>
      <c r="TGD898" s="156"/>
      <c r="TGE898" s="156"/>
      <c r="TGF898" s="156"/>
      <c r="TGG898" s="156"/>
      <c r="TGH898" s="156"/>
      <c r="TGI898" s="156"/>
      <c r="TGJ898" s="156"/>
      <c r="TGK898" s="156"/>
      <c r="TGL898" s="156"/>
      <c r="TGM898" s="156"/>
      <c r="TGN898" s="156"/>
      <c r="TGO898" s="156"/>
      <c r="TGP898" s="156"/>
      <c r="TGQ898" s="156"/>
      <c r="TGR898" s="156"/>
      <c r="TGS898" s="156"/>
      <c r="TGT898" s="156"/>
      <c r="TGU898" s="156"/>
      <c r="TGV898" s="156"/>
      <c r="TGW898" s="156"/>
      <c r="TGX898" s="156"/>
      <c r="TGY898" s="156"/>
      <c r="TGZ898" s="156"/>
      <c r="THA898" s="156"/>
      <c r="THB898" s="156"/>
      <c r="THC898" s="156"/>
      <c r="THD898" s="156"/>
      <c r="THE898" s="156"/>
      <c r="THF898" s="156"/>
      <c r="THG898" s="156"/>
      <c r="THH898" s="156"/>
      <c r="THI898" s="156"/>
      <c r="THJ898" s="156"/>
      <c r="THK898" s="156"/>
      <c r="THL898" s="156"/>
      <c r="THM898" s="156"/>
      <c r="THN898" s="156"/>
      <c r="THO898" s="156"/>
      <c r="THP898" s="156"/>
      <c r="THQ898" s="156"/>
      <c r="THR898" s="156"/>
      <c r="THS898" s="156"/>
      <c r="THT898" s="156"/>
      <c r="THU898" s="156"/>
      <c r="THV898" s="156"/>
      <c r="THW898" s="156"/>
      <c r="THX898" s="156"/>
      <c r="THY898" s="156"/>
      <c r="THZ898" s="156"/>
      <c r="TIA898" s="156"/>
      <c r="TIB898" s="156"/>
      <c r="TIC898" s="156"/>
      <c r="TID898" s="156"/>
      <c r="TIE898" s="156"/>
      <c r="TIF898" s="156"/>
      <c r="TIG898" s="156"/>
      <c r="TIH898" s="156"/>
      <c r="TII898" s="156"/>
      <c r="TIJ898" s="156"/>
      <c r="TIK898" s="156"/>
      <c r="TIL898" s="156"/>
      <c r="TIM898" s="156"/>
      <c r="TIN898" s="156"/>
      <c r="TIO898" s="156"/>
      <c r="TIP898" s="156"/>
      <c r="TIQ898" s="156"/>
      <c r="TIR898" s="156"/>
      <c r="TIS898" s="156"/>
      <c r="TIT898" s="156"/>
      <c r="TIU898" s="156"/>
      <c r="TIV898" s="156"/>
      <c r="TIW898" s="156"/>
      <c r="TIX898" s="156"/>
      <c r="TIY898" s="156"/>
      <c r="TIZ898" s="156"/>
      <c r="TJA898" s="156"/>
      <c r="TJB898" s="156"/>
      <c r="TJC898" s="156"/>
      <c r="TJD898" s="156"/>
      <c r="TJE898" s="156"/>
      <c r="TJF898" s="156"/>
      <c r="TJG898" s="156"/>
      <c r="TJH898" s="156"/>
      <c r="TJI898" s="156"/>
      <c r="TJJ898" s="156"/>
      <c r="TJK898" s="156"/>
      <c r="TJL898" s="156"/>
      <c r="TJM898" s="156"/>
      <c r="TJN898" s="156"/>
      <c r="TJO898" s="156"/>
      <c r="TJP898" s="156"/>
      <c r="TJQ898" s="156"/>
      <c r="TJR898" s="156"/>
      <c r="TJS898" s="156"/>
      <c r="TJT898" s="156"/>
      <c r="TJU898" s="156"/>
      <c r="TJV898" s="156"/>
      <c r="TJW898" s="156"/>
      <c r="TJX898" s="156"/>
      <c r="TJY898" s="156"/>
      <c r="TJZ898" s="156"/>
      <c r="TKA898" s="156"/>
      <c r="TKB898" s="156"/>
      <c r="TKC898" s="156"/>
      <c r="TKD898" s="156"/>
      <c r="TKE898" s="156"/>
      <c r="TKF898" s="156"/>
      <c r="TKG898" s="156"/>
      <c r="TKH898" s="156"/>
      <c r="TKI898" s="156"/>
      <c r="TKJ898" s="156"/>
      <c r="TKK898" s="156"/>
      <c r="TKL898" s="156"/>
      <c r="TKM898" s="156"/>
      <c r="TKN898" s="156"/>
      <c r="TKO898" s="156"/>
      <c r="TKP898" s="156"/>
      <c r="TKQ898" s="156"/>
      <c r="TKR898" s="156"/>
      <c r="TKS898" s="156"/>
      <c r="TKT898" s="156"/>
      <c r="TKU898" s="156"/>
      <c r="TKV898" s="156"/>
      <c r="TKW898" s="156"/>
      <c r="TKX898" s="156"/>
      <c r="TKY898" s="156"/>
      <c r="TKZ898" s="156"/>
      <c r="TLA898" s="156"/>
      <c r="TLB898" s="156"/>
      <c r="TLC898" s="156"/>
      <c r="TLD898" s="156"/>
      <c r="TLE898" s="156"/>
      <c r="TLF898" s="156"/>
      <c r="TLG898" s="156"/>
      <c r="TLH898" s="156"/>
      <c r="TLI898" s="156"/>
      <c r="TLJ898" s="156"/>
      <c r="TLK898" s="156"/>
      <c r="TLL898" s="156"/>
      <c r="TLM898" s="156"/>
      <c r="TLN898" s="156"/>
      <c r="TLO898" s="156"/>
      <c r="TLP898" s="156"/>
      <c r="TLQ898" s="156"/>
      <c r="TLR898" s="156"/>
      <c r="TLS898" s="156"/>
      <c r="TLT898" s="156"/>
      <c r="TLU898" s="156"/>
      <c r="TLV898" s="156"/>
      <c r="TLW898" s="156"/>
      <c r="TLX898" s="156"/>
      <c r="TLY898" s="156"/>
      <c r="TLZ898" s="156"/>
      <c r="TMA898" s="156"/>
      <c r="TMB898" s="156"/>
      <c r="TMC898" s="156"/>
      <c r="TMD898" s="156"/>
      <c r="TME898" s="156"/>
      <c r="TMF898" s="156"/>
      <c r="TMG898" s="156"/>
      <c r="TMH898" s="156"/>
      <c r="TMI898" s="156"/>
      <c r="TMJ898" s="156"/>
      <c r="TMK898" s="156"/>
      <c r="TML898" s="156"/>
      <c r="TMM898" s="156"/>
      <c r="TMN898" s="156"/>
      <c r="TMO898" s="156"/>
      <c r="TMP898" s="156"/>
      <c r="TMQ898" s="156"/>
      <c r="TMR898" s="156"/>
      <c r="TMS898" s="156"/>
      <c r="TMT898" s="156"/>
      <c r="TMU898" s="156"/>
      <c r="TMV898" s="156"/>
      <c r="TMW898" s="156"/>
      <c r="TMX898" s="156"/>
      <c r="TMY898" s="156"/>
      <c r="TMZ898" s="156"/>
      <c r="TNA898" s="156"/>
      <c r="TNB898" s="156"/>
      <c r="TNC898" s="156"/>
      <c r="TND898" s="156"/>
      <c r="TNE898" s="156"/>
      <c r="TNF898" s="156"/>
      <c r="TNG898" s="156"/>
      <c r="TNH898" s="156"/>
      <c r="TNI898" s="156"/>
      <c r="TNJ898" s="156"/>
      <c r="TNK898" s="156"/>
      <c r="TNL898" s="156"/>
      <c r="TNM898" s="156"/>
      <c r="TNN898" s="156"/>
      <c r="TNO898" s="156"/>
      <c r="TNP898" s="156"/>
      <c r="TNQ898" s="156"/>
      <c r="TNR898" s="156"/>
      <c r="TNS898" s="156"/>
      <c r="TNT898" s="156"/>
      <c r="TNU898" s="156"/>
      <c r="TNV898" s="156"/>
      <c r="TNW898" s="156"/>
      <c r="TNX898" s="156"/>
      <c r="TNY898" s="156"/>
      <c r="TNZ898" s="156"/>
      <c r="TOA898" s="156"/>
      <c r="TOB898" s="156"/>
      <c r="TOC898" s="156"/>
      <c r="TOD898" s="156"/>
      <c r="TOE898" s="156"/>
      <c r="TOF898" s="156"/>
      <c r="TOG898" s="156"/>
      <c r="TOH898" s="156"/>
      <c r="TOI898" s="156"/>
      <c r="TOJ898" s="156"/>
      <c r="TOK898" s="156"/>
      <c r="TOL898" s="156"/>
      <c r="TOM898" s="156"/>
      <c r="TON898" s="156"/>
      <c r="TOO898" s="156"/>
      <c r="TOP898" s="156"/>
      <c r="TOQ898" s="156"/>
      <c r="TOR898" s="156"/>
      <c r="TOS898" s="156"/>
      <c r="TOT898" s="156"/>
      <c r="TOU898" s="156"/>
      <c r="TOV898" s="156"/>
      <c r="TOW898" s="156"/>
      <c r="TOX898" s="156"/>
      <c r="TOY898" s="156"/>
      <c r="TOZ898" s="156"/>
      <c r="TPA898" s="156"/>
      <c r="TPB898" s="156"/>
      <c r="TPC898" s="156"/>
      <c r="TPD898" s="156"/>
      <c r="TPE898" s="156"/>
      <c r="TPF898" s="156"/>
      <c r="TPG898" s="156"/>
      <c r="TPH898" s="156"/>
      <c r="TPI898" s="156"/>
      <c r="TPJ898" s="156"/>
      <c r="TPK898" s="156"/>
      <c r="TPL898" s="156"/>
      <c r="TPM898" s="156"/>
      <c r="TPN898" s="156"/>
      <c r="TPO898" s="156"/>
      <c r="TPP898" s="156"/>
      <c r="TPQ898" s="156"/>
      <c r="TPR898" s="156"/>
      <c r="TPS898" s="156"/>
      <c r="TPT898" s="156"/>
      <c r="TPU898" s="156"/>
      <c r="TPV898" s="156"/>
      <c r="TPW898" s="156"/>
      <c r="TPX898" s="156"/>
      <c r="TPY898" s="156"/>
      <c r="TPZ898" s="156"/>
      <c r="TQA898" s="156"/>
      <c r="TQB898" s="156"/>
      <c r="TQC898" s="156"/>
      <c r="TQD898" s="156"/>
      <c r="TQE898" s="156"/>
      <c r="TQF898" s="156"/>
      <c r="TQG898" s="156"/>
      <c r="TQH898" s="156"/>
      <c r="TQI898" s="156"/>
      <c r="TQJ898" s="156"/>
      <c r="TQK898" s="156"/>
      <c r="TQL898" s="156"/>
      <c r="TQM898" s="156"/>
      <c r="TQN898" s="156"/>
      <c r="TQO898" s="156"/>
      <c r="TQP898" s="156"/>
      <c r="TQQ898" s="156"/>
      <c r="TQR898" s="156"/>
      <c r="TQS898" s="156"/>
      <c r="TQT898" s="156"/>
      <c r="TQU898" s="156"/>
      <c r="TQV898" s="156"/>
      <c r="TQW898" s="156"/>
      <c r="TQX898" s="156"/>
      <c r="TQY898" s="156"/>
      <c r="TQZ898" s="156"/>
      <c r="TRA898" s="156"/>
      <c r="TRB898" s="156"/>
      <c r="TRC898" s="156"/>
      <c r="TRD898" s="156"/>
      <c r="TRE898" s="156"/>
      <c r="TRF898" s="156"/>
      <c r="TRG898" s="156"/>
      <c r="TRH898" s="156"/>
      <c r="TRI898" s="156"/>
      <c r="TRJ898" s="156"/>
      <c r="TRK898" s="156"/>
      <c r="TRL898" s="156"/>
      <c r="TRM898" s="156"/>
      <c r="TRN898" s="156"/>
      <c r="TRO898" s="156"/>
      <c r="TRP898" s="156"/>
      <c r="TRQ898" s="156"/>
      <c r="TRR898" s="156"/>
      <c r="TRS898" s="156"/>
      <c r="TRT898" s="156"/>
      <c r="TRU898" s="156"/>
      <c r="TRV898" s="156"/>
      <c r="TRW898" s="156"/>
      <c r="TRX898" s="156"/>
      <c r="TRY898" s="156"/>
      <c r="TRZ898" s="156"/>
      <c r="TSA898" s="156"/>
      <c r="TSB898" s="156"/>
      <c r="TSC898" s="156"/>
      <c r="TSD898" s="156"/>
      <c r="TSE898" s="156"/>
      <c r="TSF898" s="156"/>
      <c r="TSG898" s="156"/>
      <c r="TSH898" s="156"/>
      <c r="TSI898" s="156"/>
      <c r="TSJ898" s="156"/>
      <c r="TSK898" s="156"/>
      <c r="TSL898" s="156"/>
      <c r="TSM898" s="156"/>
      <c r="TSN898" s="156"/>
      <c r="TSO898" s="156"/>
      <c r="TSP898" s="156"/>
      <c r="TSQ898" s="156"/>
      <c r="TSR898" s="156"/>
      <c r="TSS898" s="156"/>
      <c r="TST898" s="156"/>
      <c r="TSU898" s="156"/>
      <c r="TSV898" s="156"/>
      <c r="TSW898" s="156"/>
      <c r="TSX898" s="156"/>
      <c r="TSY898" s="156"/>
      <c r="TSZ898" s="156"/>
      <c r="TTA898" s="156"/>
      <c r="TTB898" s="156"/>
      <c r="TTC898" s="156"/>
      <c r="TTD898" s="156"/>
      <c r="TTE898" s="156"/>
      <c r="TTF898" s="156"/>
      <c r="TTG898" s="156"/>
      <c r="TTH898" s="156"/>
      <c r="TTI898" s="156"/>
      <c r="TTJ898" s="156"/>
      <c r="TTK898" s="156"/>
      <c r="TTL898" s="156"/>
      <c r="TTM898" s="156"/>
      <c r="TTN898" s="156"/>
      <c r="TTO898" s="156"/>
      <c r="TTP898" s="156"/>
      <c r="TTQ898" s="156"/>
      <c r="TTR898" s="156"/>
      <c r="TTS898" s="156"/>
      <c r="TTT898" s="156"/>
      <c r="TTU898" s="156"/>
      <c r="TTV898" s="156"/>
      <c r="TTW898" s="156"/>
      <c r="TTX898" s="156"/>
      <c r="TTY898" s="156"/>
      <c r="TTZ898" s="156"/>
      <c r="TUA898" s="156"/>
      <c r="TUB898" s="156"/>
      <c r="TUC898" s="156"/>
      <c r="TUD898" s="156"/>
      <c r="TUE898" s="156"/>
      <c r="TUF898" s="156"/>
      <c r="TUG898" s="156"/>
      <c r="TUH898" s="156"/>
      <c r="TUI898" s="156"/>
      <c r="TUJ898" s="156"/>
      <c r="TUK898" s="156"/>
      <c r="TUL898" s="156"/>
      <c r="TUM898" s="156"/>
      <c r="TUN898" s="156"/>
      <c r="TUO898" s="156"/>
      <c r="TUP898" s="156"/>
      <c r="TUQ898" s="156"/>
      <c r="TUR898" s="156"/>
      <c r="TUS898" s="156"/>
      <c r="TUT898" s="156"/>
      <c r="TUU898" s="156"/>
      <c r="TUV898" s="156"/>
      <c r="TUW898" s="156"/>
      <c r="TUX898" s="156"/>
      <c r="TUY898" s="156"/>
      <c r="TUZ898" s="156"/>
      <c r="TVA898" s="156"/>
      <c r="TVB898" s="156"/>
      <c r="TVC898" s="156"/>
      <c r="TVD898" s="156"/>
      <c r="TVE898" s="156"/>
      <c r="TVF898" s="156"/>
      <c r="TVG898" s="156"/>
      <c r="TVH898" s="156"/>
      <c r="TVI898" s="156"/>
      <c r="TVJ898" s="156"/>
      <c r="TVK898" s="156"/>
      <c r="TVL898" s="156"/>
      <c r="TVM898" s="156"/>
      <c r="TVN898" s="156"/>
      <c r="TVO898" s="156"/>
      <c r="TVP898" s="156"/>
      <c r="TVQ898" s="156"/>
      <c r="TVR898" s="156"/>
      <c r="TVS898" s="156"/>
      <c r="TVT898" s="156"/>
      <c r="TVU898" s="156"/>
      <c r="TVV898" s="156"/>
      <c r="TVW898" s="156"/>
      <c r="TVX898" s="156"/>
      <c r="TVY898" s="156"/>
      <c r="TVZ898" s="156"/>
      <c r="TWA898" s="156"/>
      <c r="TWB898" s="156"/>
      <c r="TWC898" s="156"/>
      <c r="TWD898" s="156"/>
      <c r="TWE898" s="156"/>
      <c r="TWF898" s="156"/>
      <c r="TWG898" s="156"/>
      <c r="TWH898" s="156"/>
      <c r="TWI898" s="156"/>
      <c r="TWJ898" s="156"/>
      <c r="TWK898" s="156"/>
      <c r="TWL898" s="156"/>
      <c r="TWM898" s="156"/>
      <c r="TWN898" s="156"/>
      <c r="TWO898" s="156"/>
      <c r="TWP898" s="156"/>
      <c r="TWQ898" s="156"/>
      <c r="TWR898" s="156"/>
      <c r="TWS898" s="156"/>
      <c r="TWT898" s="156"/>
      <c r="TWU898" s="156"/>
      <c r="TWV898" s="156"/>
      <c r="TWW898" s="156"/>
      <c r="TWX898" s="156"/>
      <c r="TWY898" s="156"/>
      <c r="TWZ898" s="156"/>
      <c r="TXA898" s="156"/>
      <c r="TXB898" s="156"/>
      <c r="TXC898" s="156"/>
      <c r="TXD898" s="156"/>
      <c r="TXE898" s="156"/>
      <c r="TXF898" s="156"/>
      <c r="TXG898" s="156"/>
      <c r="TXH898" s="156"/>
      <c r="TXI898" s="156"/>
      <c r="TXJ898" s="156"/>
      <c r="TXK898" s="156"/>
      <c r="TXL898" s="156"/>
      <c r="TXM898" s="156"/>
      <c r="TXN898" s="156"/>
      <c r="TXO898" s="156"/>
      <c r="TXP898" s="156"/>
      <c r="TXQ898" s="156"/>
      <c r="TXR898" s="156"/>
      <c r="TXS898" s="156"/>
      <c r="TXT898" s="156"/>
      <c r="TXU898" s="156"/>
      <c r="TXV898" s="156"/>
      <c r="TXW898" s="156"/>
      <c r="TXX898" s="156"/>
      <c r="TXY898" s="156"/>
      <c r="TXZ898" s="156"/>
      <c r="TYA898" s="156"/>
      <c r="TYB898" s="156"/>
      <c r="TYC898" s="156"/>
      <c r="TYD898" s="156"/>
      <c r="TYE898" s="156"/>
      <c r="TYF898" s="156"/>
      <c r="TYG898" s="156"/>
      <c r="TYH898" s="156"/>
      <c r="TYI898" s="156"/>
      <c r="TYJ898" s="156"/>
      <c r="TYK898" s="156"/>
      <c r="TYL898" s="156"/>
      <c r="TYM898" s="156"/>
      <c r="TYN898" s="156"/>
      <c r="TYO898" s="156"/>
      <c r="TYP898" s="156"/>
      <c r="TYQ898" s="156"/>
      <c r="TYR898" s="156"/>
      <c r="TYS898" s="156"/>
      <c r="TYT898" s="156"/>
      <c r="TYU898" s="156"/>
      <c r="TYV898" s="156"/>
      <c r="TYW898" s="156"/>
      <c r="TYX898" s="156"/>
      <c r="TYY898" s="156"/>
      <c r="TYZ898" s="156"/>
      <c r="TZA898" s="156"/>
      <c r="TZB898" s="156"/>
      <c r="TZC898" s="156"/>
      <c r="TZD898" s="156"/>
      <c r="TZE898" s="156"/>
      <c r="TZF898" s="156"/>
      <c r="TZG898" s="156"/>
      <c r="TZH898" s="156"/>
      <c r="TZI898" s="156"/>
      <c r="TZJ898" s="156"/>
      <c r="TZK898" s="156"/>
      <c r="TZL898" s="156"/>
      <c r="TZM898" s="156"/>
      <c r="TZN898" s="156"/>
      <c r="TZO898" s="156"/>
      <c r="TZP898" s="156"/>
      <c r="TZQ898" s="156"/>
      <c r="TZR898" s="156"/>
      <c r="TZS898" s="156"/>
      <c r="TZT898" s="156"/>
      <c r="TZU898" s="156"/>
      <c r="TZV898" s="156"/>
      <c r="TZW898" s="156"/>
      <c r="TZX898" s="156"/>
      <c r="TZY898" s="156"/>
      <c r="TZZ898" s="156"/>
      <c r="UAA898" s="156"/>
      <c r="UAB898" s="156"/>
      <c r="UAC898" s="156"/>
      <c r="UAD898" s="156"/>
      <c r="UAE898" s="156"/>
      <c r="UAF898" s="156"/>
      <c r="UAG898" s="156"/>
      <c r="UAH898" s="156"/>
      <c r="UAI898" s="156"/>
      <c r="UAJ898" s="156"/>
      <c r="UAK898" s="156"/>
      <c r="UAL898" s="156"/>
      <c r="UAM898" s="156"/>
      <c r="UAN898" s="156"/>
      <c r="UAO898" s="156"/>
      <c r="UAP898" s="156"/>
      <c r="UAQ898" s="156"/>
      <c r="UAR898" s="156"/>
      <c r="UAS898" s="156"/>
      <c r="UAT898" s="156"/>
      <c r="UAU898" s="156"/>
      <c r="UAV898" s="156"/>
      <c r="UAW898" s="156"/>
      <c r="UAX898" s="156"/>
      <c r="UAY898" s="156"/>
      <c r="UAZ898" s="156"/>
      <c r="UBA898" s="156"/>
      <c r="UBB898" s="156"/>
      <c r="UBC898" s="156"/>
      <c r="UBD898" s="156"/>
      <c r="UBE898" s="156"/>
      <c r="UBF898" s="156"/>
      <c r="UBG898" s="156"/>
      <c r="UBH898" s="156"/>
      <c r="UBI898" s="156"/>
      <c r="UBJ898" s="156"/>
      <c r="UBK898" s="156"/>
      <c r="UBL898" s="156"/>
      <c r="UBM898" s="156"/>
      <c r="UBN898" s="156"/>
      <c r="UBO898" s="156"/>
      <c r="UBP898" s="156"/>
      <c r="UBQ898" s="156"/>
      <c r="UBR898" s="156"/>
      <c r="UBS898" s="156"/>
      <c r="UBT898" s="156"/>
      <c r="UBU898" s="156"/>
      <c r="UBV898" s="156"/>
      <c r="UBW898" s="156"/>
      <c r="UBX898" s="156"/>
      <c r="UBY898" s="156"/>
      <c r="UBZ898" s="156"/>
      <c r="UCA898" s="156"/>
      <c r="UCB898" s="156"/>
      <c r="UCC898" s="156"/>
      <c r="UCD898" s="156"/>
      <c r="UCE898" s="156"/>
      <c r="UCF898" s="156"/>
      <c r="UCG898" s="156"/>
      <c r="UCH898" s="156"/>
      <c r="UCI898" s="156"/>
      <c r="UCJ898" s="156"/>
      <c r="UCK898" s="156"/>
      <c r="UCL898" s="156"/>
      <c r="UCM898" s="156"/>
      <c r="UCN898" s="156"/>
      <c r="UCO898" s="156"/>
      <c r="UCP898" s="156"/>
      <c r="UCQ898" s="156"/>
      <c r="UCR898" s="156"/>
      <c r="UCS898" s="156"/>
      <c r="UCT898" s="156"/>
      <c r="UCU898" s="156"/>
      <c r="UCV898" s="156"/>
      <c r="UCW898" s="156"/>
      <c r="UCX898" s="156"/>
      <c r="UCY898" s="156"/>
      <c r="UCZ898" s="156"/>
      <c r="UDA898" s="156"/>
      <c r="UDB898" s="156"/>
      <c r="UDC898" s="156"/>
      <c r="UDD898" s="156"/>
      <c r="UDE898" s="156"/>
      <c r="UDF898" s="156"/>
      <c r="UDG898" s="156"/>
      <c r="UDH898" s="156"/>
      <c r="UDI898" s="156"/>
      <c r="UDJ898" s="156"/>
      <c r="UDK898" s="156"/>
      <c r="UDL898" s="156"/>
      <c r="UDM898" s="156"/>
      <c r="UDN898" s="156"/>
      <c r="UDO898" s="156"/>
      <c r="UDP898" s="156"/>
      <c r="UDQ898" s="156"/>
      <c r="UDR898" s="156"/>
      <c r="UDS898" s="156"/>
      <c r="UDT898" s="156"/>
      <c r="UDU898" s="156"/>
      <c r="UDV898" s="156"/>
      <c r="UDW898" s="156"/>
      <c r="UDX898" s="156"/>
      <c r="UDY898" s="156"/>
      <c r="UDZ898" s="156"/>
      <c r="UEA898" s="156"/>
      <c r="UEB898" s="156"/>
      <c r="UEC898" s="156"/>
      <c r="UED898" s="156"/>
      <c r="UEE898" s="156"/>
      <c r="UEF898" s="156"/>
      <c r="UEG898" s="156"/>
      <c r="UEH898" s="156"/>
      <c r="UEI898" s="156"/>
      <c r="UEJ898" s="156"/>
      <c r="UEK898" s="156"/>
      <c r="UEL898" s="156"/>
      <c r="UEM898" s="156"/>
      <c r="UEN898" s="156"/>
      <c r="UEO898" s="156"/>
      <c r="UEP898" s="156"/>
      <c r="UEQ898" s="156"/>
      <c r="UER898" s="156"/>
      <c r="UES898" s="156"/>
      <c r="UET898" s="156"/>
      <c r="UEU898" s="156"/>
      <c r="UEV898" s="156"/>
      <c r="UEW898" s="156"/>
      <c r="UEX898" s="156"/>
      <c r="UEY898" s="156"/>
      <c r="UEZ898" s="156"/>
      <c r="UFA898" s="156"/>
      <c r="UFB898" s="156"/>
      <c r="UFC898" s="156"/>
      <c r="UFD898" s="156"/>
      <c r="UFE898" s="156"/>
      <c r="UFF898" s="156"/>
      <c r="UFG898" s="156"/>
      <c r="UFH898" s="156"/>
      <c r="UFI898" s="156"/>
      <c r="UFJ898" s="156"/>
      <c r="UFK898" s="156"/>
      <c r="UFL898" s="156"/>
      <c r="UFM898" s="156"/>
      <c r="UFN898" s="156"/>
      <c r="UFO898" s="156"/>
      <c r="UFP898" s="156"/>
      <c r="UFQ898" s="156"/>
      <c r="UFR898" s="156"/>
      <c r="UFS898" s="156"/>
      <c r="UFT898" s="156"/>
      <c r="UFU898" s="156"/>
      <c r="UFV898" s="156"/>
      <c r="UFW898" s="156"/>
      <c r="UFX898" s="156"/>
      <c r="UFY898" s="156"/>
      <c r="UFZ898" s="156"/>
      <c r="UGA898" s="156"/>
      <c r="UGB898" s="156"/>
      <c r="UGC898" s="156"/>
      <c r="UGD898" s="156"/>
      <c r="UGE898" s="156"/>
      <c r="UGF898" s="156"/>
      <c r="UGG898" s="156"/>
      <c r="UGH898" s="156"/>
      <c r="UGI898" s="156"/>
      <c r="UGJ898" s="156"/>
      <c r="UGK898" s="156"/>
      <c r="UGL898" s="156"/>
      <c r="UGM898" s="156"/>
      <c r="UGN898" s="156"/>
      <c r="UGO898" s="156"/>
      <c r="UGP898" s="156"/>
      <c r="UGQ898" s="156"/>
      <c r="UGR898" s="156"/>
      <c r="UGS898" s="156"/>
      <c r="UGT898" s="156"/>
      <c r="UGU898" s="156"/>
      <c r="UGV898" s="156"/>
      <c r="UGW898" s="156"/>
      <c r="UGX898" s="156"/>
      <c r="UGY898" s="156"/>
      <c r="UGZ898" s="156"/>
      <c r="UHA898" s="156"/>
      <c r="UHB898" s="156"/>
      <c r="UHC898" s="156"/>
      <c r="UHD898" s="156"/>
      <c r="UHE898" s="156"/>
      <c r="UHF898" s="156"/>
      <c r="UHG898" s="156"/>
      <c r="UHH898" s="156"/>
      <c r="UHI898" s="156"/>
      <c r="UHJ898" s="156"/>
      <c r="UHK898" s="156"/>
      <c r="UHL898" s="156"/>
      <c r="UHM898" s="156"/>
      <c r="UHN898" s="156"/>
      <c r="UHO898" s="156"/>
      <c r="UHP898" s="156"/>
      <c r="UHQ898" s="156"/>
      <c r="UHR898" s="156"/>
      <c r="UHS898" s="156"/>
      <c r="UHT898" s="156"/>
      <c r="UHU898" s="156"/>
      <c r="UHV898" s="156"/>
      <c r="UHW898" s="156"/>
      <c r="UHX898" s="156"/>
      <c r="UHY898" s="156"/>
      <c r="UHZ898" s="156"/>
      <c r="UIA898" s="156"/>
      <c r="UIB898" s="156"/>
      <c r="UIC898" s="156"/>
      <c r="UID898" s="156"/>
      <c r="UIE898" s="156"/>
      <c r="UIF898" s="156"/>
      <c r="UIG898" s="156"/>
      <c r="UIH898" s="156"/>
      <c r="UII898" s="156"/>
      <c r="UIJ898" s="156"/>
      <c r="UIK898" s="156"/>
      <c r="UIL898" s="156"/>
      <c r="UIM898" s="156"/>
      <c r="UIN898" s="156"/>
      <c r="UIO898" s="156"/>
      <c r="UIP898" s="156"/>
      <c r="UIQ898" s="156"/>
      <c r="UIR898" s="156"/>
      <c r="UIS898" s="156"/>
      <c r="UIT898" s="156"/>
      <c r="UIU898" s="156"/>
      <c r="UIV898" s="156"/>
      <c r="UIW898" s="156"/>
      <c r="UIX898" s="156"/>
      <c r="UIY898" s="156"/>
      <c r="UIZ898" s="156"/>
      <c r="UJA898" s="156"/>
      <c r="UJB898" s="156"/>
      <c r="UJC898" s="156"/>
      <c r="UJD898" s="156"/>
      <c r="UJE898" s="156"/>
      <c r="UJF898" s="156"/>
      <c r="UJG898" s="156"/>
      <c r="UJH898" s="156"/>
      <c r="UJI898" s="156"/>
      <c r="UJJ898" s="156"/>
      <c r="UJK898" s="156"/>
      <c r="UJL898" s="156"/>
      <c r="UJM898" s="156"/>
      <c r="UJN898" s="156"/>
      <c r="UJO898" s="156"/>
      <c r="UJP898" s="156"/>
      <c r="UJQ898" s="156"/>
      <c r="UJR898" s="156"/>
      <c r="UJS898" s="156"/>
      <c r="UJT898" s="156"/>
      <c r="UJU898" s="156"/>
      <c r="UJV898" s="156"/>
      <c r="UJW898" s="156"/>
      <c r="UJX898" s="156"/>
      <c r="UJY898" s="156"/>
      <c r="UJZ898" s="156"/>
      <c r="UKA898" s="156"/>
      <c r="UKB898" s="156"/>
      <c r="UKC898" s="156"/>
      <c r="UKD898" s="156"/>
      <c r="UKE898" s="156"/>
      <c r="UKF898" s="156"/>
      <c r="UKG898" s="156"/>
      <c r="UKH898" s="156"/>
      <c r="UKI898" s="156"/>
      <c r="UKJ898" s="156"/>
      <c r="UKK898" s="156"/>
      <c r="UKL898" s="156"/>
      <c r="UKM898" s="156"/>
      <c r="UKN898" s="156"/>
      <c r="UKO898" s="156"/>
      <c r="UKP898" s="156"/>
      <c r="UKQ898" s="156"/>
      <c r="UKR898" s="156"/>
      <c r="UKS898" s="156"/>
      <c r="UKT898" s="156"/>
      <c r="UKU898" s="156"/>
      <c r="UKV898" s="156"/>
      <c r="UKW898" s="156"/>
      <c r="UKX898" s="156"/>
      <c r="UKY898" s="156"/>
      <c r="UKZ898" s="156"/>
      <c r="ULA898" s="156"/>
      <c r="ULB898" s="156"/>
      <c r="ULC898" s="156"/>
      <c r="ULD898" s="156"/>
      <c r="ULE898" s="156"/>
      <c r="ULF898" s="156"/>
      <c r="ULG898" s="156"/>
      <c r="ULH898" s="156"/>
      <c r="ULI898" s="156"/>
      <c r="ULJ898" s="156"/>
      <c r="ULK898" s="156"/>
      <c r="ULL898" s="156"/>
      <c r="ULM898" s="156"/>
      <c r="ULN898" s="156"/>
      <c r="ULO898" s="156"/>
      <c r="ULP898" s="156"/>
      <c r="ULQ898" s="156"/>
      <c r="ULR898" s="156"/>
      <c r="ULS898" s="156"/>
      <c r="ULT898" s="156"/>
      <c r="ULU898" s="156"/>
      <c r="ULV898" s="156"/>
      <c r="ULW898" s="156"/>
      <c r="ULX898" s="156"/>
      <c r="ULY898" s="156"/>
      <c r="ULZ898" s="156"/>
      <c r="UMA898" s="156"/>
      <c r="UMB898" s="156"/>
      <c r="UMC898" s="156"/>
      <c r="UMD898" s="156"/>
      <c r="UME898" s="156"/>
      <c r="UMF898" s="156"/>
      <c r="UMG898" s="156"/>
      <c r="UMH898" s="156"/>
      <c r="UMI898" s="156"/>
      <c r="UMJ898" s="156"/>
      <c r="UMK898" s="156"/>
      <c r="UML898" s="156"/>
      <c r="UMM898" s="156"/>
      <c r="UMN898" s="156"/>
      <c r="UMO898" s="156"/>
      <c r="UMP898" s="156"/>
      <c r="UMQ898" s="156"/>
      <c r="UMR898" s="156"/>
      <c r="UMS898" s="156"/>
      <c r="UMT898" s="156"/>
      <c r="UMU898" s="156"/>
      <c r="UMV898" s="156"/>
      <c r="UMW898" s="156"/>
      <c r="UMX898" s="156"/>
      <c r="UMY898" s="156"/>
      <c r="UMZ898" s="156"/>
      <c r="UNA898" s="156"/>
      <c r="UNB898" s="156"/>
      <c r="UNC898" s="156"/>
      <c r="UND898" s="156"/>
      <c r="UNE898" s="156"/>
      <c r="UNF898" s="156"/>
      <c r="UNG898" s="156"/>
      <c r="UNH898" s="156"/>
      <c r="UNI898" s="156"/>
      <c r="UNJ898" s="156"/>
      <c r="UNK898" s="156"/>
      <c r="UNL898" s="156"/>
      <c r="UNM898" s="156"/>
      <c r="UNN898" s="156"/>
      <c r="UNO898" s="156"/>
      <c r="UNP898" s="156"/>
      <c r="UNQ898" s="156"/>
      <c r="UNR898" s="156"/>
      <c r="UNS898" s="156"/>
      <c r="UNT898" s="156"/>
      <c r="UNU898" s="156"/>
      <c r="UNV898" s="156"/>
      <c r="UNW898" s="156"/>
      <c r="UNX898" s="156"/>
      <c r="UNY898" s="156"/>
      <c r="UNZ898" s="156"/>
      <c r="UOA898" s="156"/>
      <c r="UOB898" s="156"/>
      <c r="UOC898" s="156"/>
      <c r="UOD898" s="156"/>
      <c r="UOE898" s="156"/>
      <c r="UOF898" s="156"/>
      <c r="UOG898" s="156"/>
      <c r="UOH898" s="156"/>
      <c r="UOI898" s="156"/>
      <c r="UOJ898" s="156"/>
      <c r="UOK898" s="156"/>
      <c r="UOL898" s="156"/>
      <c r="UOM898" s="156"/>
      <c r="UON898" s="156"/>
      <c r="UOO898" s="156"/>
      <c r="UOP898" s="156"/>
      <c r="UOQ898" s="156"/>
      <c r="UOR898" s="156"/>
      <c r="UOS898" s="156"/>
      <c r="UOT898" s="156"/>
      <c r="UOU898" s="156"/>
      <c r="UOV898" s="156"/>
      <c r="UOW898" s="156"/>
      <c r="UOX898" s="156"/>
      <c r="UOY898" s="156"/>
      <c r="UOZ898" s="156"/>
      <c r="UPA898" s="156"/>
      <c r="UPB898" s="156"/>
      <c r="UPC898" s="156"/>
      <c r="UPD898" s="156"/>
      <c r="UPE898" s="156"/>
      <c r="UPF898" s="156"/>
      <c r="UPG898" s="156"/>
      <c r="UPH898" s="156"/>
      <c r="UPI898" s="156"/>
      <c r="UPJ898" s="156"/>
      <c r="UPK898" s="156"/>
      <c r="UPL898" s="156"/>
      <c r="UPM898" s="156"/>
      <c r="UPN898" s="156"/>
      <c r="UPO898" s="156"/>
      <c r="UPP898" s="156"/>
      <c r="UPQ898" s="156"/>
      <c r="UPR898" s="156"/>
      <c r="UPS898" s="156"/>
      <c r="UPT898" s="156"/>
      <c r="UPU898" s="156"/>
      <c r="UPV898" s="156"/>
      <c r="UPW898" s="156"/>
      <c r="UPX898" s="156"/>
      <c r="UPY898" s="156"/>
      <c r="UPZ898" s="156"/>
      <c r="UQA898" s="156"/>
      <c r="UQB898" s="156"/>
      <c r="UQC898" s="156"/>
      <c r="UQD898" s="156"/>
      <c r="UQE898" s="156"/>
      <c r="UQF898" s="156"/>
      <c r="UQG898" s="156"/>
      <c r="UQH898" s="156"/>
      <c r="UQI898" s="156"/>
      <c r="UQJ898" s="156"/>
      <c r="UQK898" s="156"/>
      <c r="UQL898" s="156"/>
      <c r="UQM898" s="156"/>
      <c r="UQN898" s="156"/>
      <c r="UQO898" s="156"/>
      <c r="UQP898" s="156"/>
      <c r="UQQ898" s="156"/>
      <c r="UQR898" s="156"/>
      <c r="UQS898" s="156"/>
      <c r="UQT898" s="156"/>
      <c r="UQU898" s="156"/>
      <c r="UQV898" s="156"/>
      <c r="UQW898" s="156"/>
      <c r="UQX898" s="156"/>
      <c r="UQY898" s="156"/>
      <c r="UQZ898" s="156"/>
      <c r="URA898" s="156"/>
      <c r="URB898" s="156"/>
      <c r="URC898" s="156"/>
      <c r="URD898" s="156"/>
      <c r="URE898" s="156"/>
      <c r="URF898" s="156"/>
      <c r="URG898" s="156"/>
      <c r="URH898" s="156"/>
      <c r="URI898" s="156"/>
      <c r="URJ898" s="156"/>
      <c r="URK898" s="156"/>
      <c r="URL898" s="156"/>
      <c r="URM898" s="156"/>
      <c r="URN898" s="156"/>
      <c r="URO898" s="156"/>
      <c r="URP898" s="156"/>
      <c r="URQ898" s="156"/>
      <c r="URR898" s="156"/>
      <c r="URS898" s="156"/>
      <c r="URT898" s="156"/>
      <c r="URU898" s="156"/>
      <c r="URV898" s="156"/>
      <c r="URW898" s="156"/>
      <c r="URX898" s="156"/>
      <c r="URY898" s="156"/>
      <c r="URZ898" s="156"/>
      <c r="USA898" s="156"/>
      <c r="USB898" s="156"/>
      <c r="USC898" s="156"/>
      <c r="USD898" s="156"/>
      <c r="USE898" s="156"/>
      <c r="USF898" s="156"/>
      <c r="USG898" s="156"/>
      <c r="USH898" s="156"/>
      <c r="USI898" s="156"/>
      <c r="USJ898" s="156"/>
      <c r="USK898" s="156"/>
      <c r="USL898" s="156"/>
      <c r="USM898" s="156"/>
      <c r="USN898" s="156"/>
      <c r="USO898" s="156"/>
      <c r="USP898" s="156"/>
      <c r="USQ898" s="156"/>
      <c r="USR898" s="156"/>
      <c r="USS898" s="156"/>
      <c r="UST898" s="156"/>
      <c r="USU898" s="156"/>
      <c r="USV898" s="156"/>
      <c r="USW898" s="156"/>
      <c r="USX898" s="156"/>
      <c r="USY898" s="156"/>
      <c r="USZ898" s="156"/>
      <c r="UTA898" s="156"/>
      <c r="UTB898" s="156"/>
      <c r="UTC898" s="156"/>
      <c r="UTD898" s="156"/>
      <c r="UTE898" s="156"/>
      <c r="UTF898" s="156"/>
      <c r="UTG898" s="156"/>
      <c r="UTH898" s="156"/>
      <c r="UTI898" s="156"/>
      <c r="UTJ898" s="156"/>
      <c r="UTK898" s="156"/>
      <c r="UTL898" s="156"/>
      <c r="UTM898" s="156"/>
      <c r="UTN898" s="156"/>
      <c r="UTO898" s="156"/>
      <c r="UTP898" s="156"/>
      <c r="UTQ898" s="156"/>
      <c r="UTR898" s="156"/>
      <c r="UTS898" s="156"/>
      <c r="UTT898" s="156"/>
      <c r="UTU898" s="156"/>
      <c r="UTV898" s="156"/>
      <c r="UTW898" s="156"/>
      <c r="UTX898" s="156"/>
      <c r="UTY898" s="156"/>
      <c r="UTZ898" s="156"/>
      <c r="UUA898" s="156"/>
      <c r="UUB898" s="156"/>
      <c r="UUC898" s="156"/>
      <c r="UUD898" s="156"/>
      <c r="UUE898" s="156"/>
      <c r="UUF898" s="156"/>
      <c r="UUG898" s="156"/>
      <c r="UUH898" s="156"/>
      <c r="UUI898" s="156"/>
      <c r="UUJ898" s="156"/>
      <c r="UUK898" s="156"/>
      <c r="UUL898" s="156"/>
      <c r="UUM898" s="156"/>
      <c r="UUN898" s="156"/>
      <c r="UUO898" s="156"/>
      <c r="UUP898" s="156"/>
      <c r="UUQ898" s="156"/>
      <c r="UUR898" s="156"/>
      <c r="UUS898" s="156"/>
      <c r="UUT898" s="156"/>
      <c r="UUU898" s="156"/>
      <c r="UUV898" s="156"/>
      <c r="UUW898" s="156"/>
      <c r="UUX898" s="156"/>
      <c r="UUY898" s="156"/>
      <c r="UUZ898" s="156"/>
      <c r="UVA898" s="156"/>
      <c r="UVB898" s="156"/>
      <c r="UVC898" s="156"/>
      <c r="UVD898" s="156"/>
      <c r="UVE898" s="156"/>
      <c r="UVF898" s="156"/>
      <c r="UVG898" s="156"/>
      <c r="UVH898" s="156"/>
      <c r="UVI898" s="156"/>
      <c r="UVJ898" s="156"/>
      <c r="UVK898" s="156"/>
      <c r="UVL898" s="156"/>
      <c r="UVM898" s="156"/>
      <c r="UVN898" s="156"/>
      <c r="UVO898" s="156"/>
      <c r="UVP898" s="156"/>
      <c r="UVQ898" s="156"/>
      <c r="UVR898" s="156"/>
      <c r="UVS898" s="156"/>
      <c r="UVT898" s="156"/>
      <c r="UVU898" s="156"/>
      <c r="UVV898" s="156"/>
      <c r="UVW898" s="156"/>
      <c r="UVX898" s="156"/>
      <c r="UVY898" s="156"/>
      <c r="UVZ898" s="156"/>
      <c r="UWA898" s="156"/>
      <c r="UWB898" s="156"/>
      <c r="UWC898" s="156"/>
      <c r="UWD898" s="156"/>
      <c r="UWE898" s="156"/>
      <c r="UWF898" s="156"/>
      <c r="UWG898" s="156"/>
      <c r="UWH898" s="156"/>
      <c r="UWI898" s="156"/>
      <c r="UWJ898" s="156"/>
      <c r="UWK898" s="156"/>
      <c r="UWL898" s="156"/>
      <c r="UWM898" s="156"/>
      <c r="UWN898" s="156"/>
      <c r="UWO898" s="156"/>
      <c r="UWP898" s="156"/>
      <c r="UWQ898" s="156"/>
      <c r="UWR898" s="156"/>
      <c r="UWS898" s="156"/>
      <c r="UWT898" s="156"/>
      <c r="UWU898" s="156"/>
      <c r="UWV898" s="156"/>
      <c r="UWW898" s="156"/>
      <c r="UWX898" s="156"/>
      <c r="UWY898" s="156"/>
      <c r="UWZ898" s="156"/>
      <c r="UXA898" s="156"/>
      <c r="UXB898" s="156"/>
      <c r="UXC898" s="156"/>
      <c r="UXD898" s="156"/>
      <c r="UXE898" s="156"/>
      <c r="UXF898" s="156"/>
      <c r="UXG898" s="156"/>
      <c r="UXH898" s="156"/>
      <c r="UXI898" s="156"/>
      <c r="UXJ898" s="156"/>
      <c r="UXK898" s="156"/>
      <c r="UXL898" s="156"/>
      <c r="UXM898" s="156"/>
      <c r="UXN898" s="156"/>
      <c r="UXO898" s="156"/>
      <c r="UXP898" s="156"/>
      <c r="UXQ898" s="156"/>
      <c r="UXR898" s="156"/>
      <c r="UXS898" s="156"/>
      <c r="UXT898" s="156"/>
      <c r="UXU898" s="156"/>
      <c r="UXV898" s="156"/>
      <c r="UXW898" s="156"/>
      <c r="UXX898" s="156"/>
      <c r="UXY898" s="156"/>
      <c r="UXZ898" s="156"/>
      <c r="UYA898" s="156"/>
      <c r="UYB898" s="156"/>
      <c r="UYC898" s="156"/>
      <c r="UYD898" s="156"/>
      <c r="UYE898" s="156"/>
      <c r="UYF898" s="156"/>
      <c r="UYG898" s="156"/>
      <c r="UYH898" s="156"/>
      <c r="UYI898" s="156"/>
      <c r="UYJ898" s="156"/>
      <c r="UYK898" s="156"/>
      <c r="UYL898" s="156"/>
      <c r="UYM898" s="156"/>
      <c r="UYN898" s="156"/>
      <c r="UYO898" s="156"/>
      <c r="UYP898" s="156"/>
      <c r="UYQ898" s="156"/>
      <c r="UYR898" s="156"/>
      <c r="UYS898" s="156"/>
      <c r="UYT898" s="156"/>
      <c r="UYU898" s="156"/>
      <c r="UYV898" s="156"/>
      <c r="UYW898" s="156"/>
      <c r="UYX898" s="156"/>
      <c r="UYY898" s="156"/>
      <c r="UYZ898" s="156"/>
      <c r="UZA898" s="156"/>
      <c r="UZB898" s="156"/>
      <c r="UZC898" s="156"/>
      <c r="UZD898" s="156"/>
      <c r="UZE898" s="156"/>
      <c r="UZF898" s="156"/>
      <c r="UZG898" s="156"/>
      <c r="UZH898" s="156"/>
      <c r="UZI898" s="156"/>
      <c r="UZJ898" s="156"/>
      <c r="UZK898" s="156"/>
      <c r="UZL898" s="156"/>
      <c r="UZM898" s="156"/>
      <c r="UZN898" s="156"/>
      <c r="UZO898" s="156"/>
      <c r="UZP898" s="156"/>
      <c r="UZQ898" s="156"/>
      <c r="UZR898" s="156"/>
      <c r="UZS898" s="156"/>
      <c r="UZT898" s="156"/>
      <c r="UZU898" s="156"/>
      <c r="UZV898" s="156"/>
      <c r="UZW898" s="156"/>
      <c r="UZX898" s="156"/>
      <c r="UZY898" s="156"/>
      <c r="UZZ898" s="156"/>
      <c r="VAA898" s="156"/>
      <c r="VAB898" s="156"/>
      <c r="VAC898" s="156"/>
      <c r="VAD898" s="156"/>
      <c r="VAE898" s="156"/>
      <c r="VAF898" s="156"/>
      <c r="VAG898" s="156"/>
      <c r="VAH898" s="156"/>
      <c r="VAI898" s="156"/>
      <c r="VAJ898" s="156"/>
      <c r="VAK898" s="156"/>
      <c r="VAL898" s="156"/>
      <c r="VAM898" s="156"/>
      <c r="VAN898" s="156"/>
      <c r="VAO898" s="156"/>
      <c r="VAP898" s="156"/>
      <c r="VAQ898" s="156"/>
      <c r="VAR898" s="156"/>
      <c r="VAS898" s="156"/>
      <c r="VAT898" s="156"/>
      <c r="VAU898" s="156"/>
      <c r="VAV898" s="156"/>
      <c r="VAW898" s="156"/>
      <c r="VAX898" s="156"/>
      <c r="VAY898" s="156"/>
      <c r="VAZ898" s="156"/>
      <c r="VBA898" s="156"/>
      <c r="VBB898" s="156"/>
      <c r="VBC898" s="156"/>
      <c r="VBD898" s="156"/>
      <c r="VBE898" s="156"/>
      <c r="VBF898" s="156"/>
      <c r="VBG898" s="156"/>
      <c r="VBH898" s="156"/>
      <c r="VBI898" s="156"/>
      <c r="VBJ898" s="156"/>
      <c r="VBK898" s="156"/>
      <c r="VBL898" s="156"/>
      <c r="VBM898" s="156"/>
      <c r="VBN898" s="156"/>
      <c r="VBO898" s="156"/>
      <c r="VBP898" s="156"/>
      <c r="VBQ898" s="156"/>
      <c r="VBR898" s="156"/>
      <c r="VBS898" s="156"/>
      <c r="VBT898" s="156"/>
      <c r="VBU898" s="156"/>
      <c r="VBV898" s="156"/>
      <c r="VBW898" s="156"/>
      <c r="VBX898" s="156"/>
      <c r="VBY898" s="156"/>
      <c r="VBZ898" s="156"/>
      <c r="VCA898" s="156"/>
      <c r="VCB898" s="156"/>
      <c r="VCC898" s="156"/>
      <c r="VCD898" s="156"/>
      <c r="VCE898" s="156"/>
      <c r="VCF898" s="156"/>
      <c r="VCG898" s="156"/>
      <c r="VCH898" s="156"/>
      <c r="VCI898" s="156"/>
      <c r="VCJ898" s="156"/>
      <c r="VCK898" s="156"/>
      <c r="VCL898" s="156"/>
      <c r="VCM898" s="156"/>
      <c r="VCN898" s="156"/>
      <c r="VCO898" s="156"/>
      <c r="VCP898" s="156"/>
      <c r="VCQ898" s="156"/>
      <c r="VCR898" s="156"/>
      <c r="VCS898" s="156"/>
      <c r="VCT898" s="156"/>
      <c r="VCU898" s="156"/>
      <c r="VCV898" s="156"/>
      <c r="VCW898" s="156"/>
      <c r="VCX898" s="156"/>
      <c r="VCY898" s="156"/>
      <c r="VCZ898" s="156"/>
      <c r="VDA898" s="156"/>
      <c r="VDB898" s="156"/>
      <c r="VDC898" s="156"/>
      <c r="VDD898" s="156"/>
      <c r="VDE898" s="156"/>
      <c r="VDF898" s="156"/>
      <c r="VDG898" s="156"/>
      <c r="VDH898" s="156"/>
      <c r="VDI898" s="156"/>
      <c r="VDJ898" s="156"/>
      <c r="VDK898" s="156"/>
      <c r="VDL898" s="156"/>
      <c r="VDM898" s="156"/>
      <c r="VDN898" s="156"/>
      <c r="VDO898" s="156"/>
      <c r="VDP898" s="156"/>
      <c r="VDQ898" s="156"/>
      <c r="VDR898" s="156"/>
      <c r="VDS898" s="156"/>
      <c r="VDT898" s="156"/>
      <c r="VDU898" s="156"/>
      <c r="VDV898" s="156"/>
      <c r="VDW898" s="156"/>
      <c r="VDX898" s="156"/>
      <c r="VDY898" s="156"/>
      <c r="VDZ898" s="156"/>
      <c r="VEA898" s="156"/>
      <c r="VEB898" s="156"/>
      <c r="VEC898" s="156"/>
      <c r="VED898" s="156"/>
      <c r="VEE898" s="156"/>
      <c r="VEF898" s="156"/>
      <c r="VEG898" s="156"/>
      <c r="VEH898" s="156"/>
      <c r="VEI898" s="156"/>
      <c r="VEJ898" s="156"/>
      <c r="VEK898" s="156"/>
      <c r="VEL898" s="156"/>
      <c r="VEM898" s="156"/>
      <c r="VEN898" s="156"/>
      <c r="VEO898" s="156"/>
      <c r="VEP898" s="156"/>
      <c r="VEQ898" s="156"/>
      <c r="VER898" s="156"/>
      <c r="VES898" s="156"/>
      <c r="VET898" s="156"/>
      <c r="VEU898" s="156"/>
      <c r="VEV898" s="156"/>
      <c r="VEW898" s="156"/>
      <c r="VEX898" s="156"/>
      <c r="VEY898" s="156"/>
      <c r="VEZ898" s="156"/>
      <c r="VFA898" s="156"/>
      <c r="VFB898" s="156"/>
      <c r="VFC898" s="156"/>
      <c r="VFD898" s="156"/>
      <c r="VFE898" s="156"/>
      <c r="VFF898" s="156"/>
      <c r="VFG898" s="156"/>
      <c r="VFH898" s="156"/>
      <c r="VFI898" s="156"/>
      <c r="VFJ898" s="156"/>
      <c r="VFK898" s="156"/>
      <c r="VFL898" s="156"/>
      <c r="VFM898" s="156"/>
      <c r="VFN898" s="156"/>
      <c r="VFO898" s="156"/>
      <c r="VFP898" s="156"/>
      <c r="VFQ898" s="156"/>
      <c r="VFR898" s="156"/>
      <c r="VFS898" s="156"/>
      <c r="VFT898" s="156"/>
      <c r="VFU898" s="156"/>
      <c r="VFV898" s="156"/>
      <c r="VFW898" s="156"/>
      <c r="VFX898" s="156"/>
      <c r="VFY898" s="156"/>
      <c r="VFZ898" s="156"/>
      <c r="VGA898" s="156"/>
      <c r="VGB898" s="156"/>
      <c r="VGC898" s="156"/>
      <c r="VGD898" s="156"/>
      <c r="VGE898" s="156"/>
      <c r="VGF898" s="156"/>
      <c r="VGG898" s="156"/>
      <c r="VGH898" s="156"/>
      <c r="VGI898" s="156"/>
      <c r="VGJ898" s="156"/>
      <c r="VGK898" s="156"/>
      <c r="VGL898" s="156"/>
      <c r="VGM898" s="156"/>
      <c r="VGN898" s="156"/>
      <c r="VGO898" s="156"/>
      <c r="VGP898" s="156"/>
      <c r="VGQ898" s="156"/>
      <c r="VGR898" s="156"/>
      <c r="VGS898" s="156"/>
      <c r="VGT898" s="156"/>
      <c r="VGU898" s="156"/>
      <c r="VGV898" s="156"/>
      <c r="VGW898" s="156"/>
      <c r="VGX898" s="156"/>
      <c r="VGY898" s="156"/>
      <c r="VGZ898" s="156"/>
      <c r="VHA898" s="156"/>
      <c r="VHB898" s="156"/>
      <c r="VHC898" s="156"/>
      <c r="VHD898" s="156"/>
      <c r="VHE898" s="156"/>
      <c r="VHF898" s="156"/>
      <c r="VHG898" s="156"/>
      <c r="VHH898" s="156"/>
      <c r="VHI898" s="156"/>
      <c r="VHJ898" s="156"/>
      <c r="VHK898" s="156"/>
      <c r="VHL898" s="156"/>
      <c r="VHM898" s="156"/>
      <c r="VHN898" s="156"/>
      <c r="VHO898" s="156"/>
      <c r="VHP898" s="156"/>
      <c r="VHQ898" s="156"/>
      <c r="VHR898" s="156"/>
      <c r="VHS898" s="156"/>
      <c r="VHT898" s="156"/>
      <c r="VHU898" s="156"/>
      <c r="VHV898" s="156"/>
      <c r="VHW898" s="156"/>
      <c r="VHX898" s="156"/>
      <c r="VHY898" s="156"/>
      <c r="VHZ898" s="156"/>
      <c r="VIA898" s="156"/>
      <c r="VIB898" s="156"/>
      <c r="VIC898" s="156"/>
      <c r="VID898" s="156"/>
      <c r="VIE898" s="156"/>
      <c r="VIF898" s="156"/>
      <c r="VIG898" s="156"/>
      <c r="VIH898" s="156"/>
      <c r="VII898" s="156"/>
      <c r="VIJ898" s="156"/>
      <c r="VIK898" s="156"/>
      <c r="VIL898" s="156"/>
      <c r="VIM898" s="156"/>
      <c r="VIN898" s="156"/>
      <c r="VIO898" s="156"/>
      <c r="VIP898" s="156"/>
      <c r="VIQ898" s="156"/>
      <c r="VIR898" s="156"/>
      <c r="VIS898" s="156"/>
      <c r="VIT898" s="156"/>
      <c r="VIU898" s="156"/>
      <c r="VIV898" s="156"/>
      <c r="VIW898" s="156"/>
      <c r="VIX898" s="156"/>
      <c r="VIY898" s="156"/>
      <c r="VIZ898" s="156"/>
      <c r="VJA898" s="156"/>
      <c r="VJB898" s="156"/>
      <c r="VJC898" s="156"/>
      <c r="VJD898" s="156"/>
      <c r="VJE898" s="156"/>
      <c r="VJF898" s="156"/>
      <c r="VJG898" s="156"/>
      <c r="VJH898" s="156"/>
      <c r="VJI898" s="156"/>
      <c r="VJJ898" s="156"/>
      <c r="VJK898" s="156"/>
      <c r="VJL898" s="156"/>
      <c r="VJM898" s="156"/>
      <c r="VJN898" s="156"/>
      <c r="VJO898" s="156"/>
      <c r="VJP898" s="156"/>
      <c r="VJQ898" s="156"/>
      <c r="VJR898" s="156"/>
      <c r="VJS898" s="156"/>
      <c r="VJT898" s="156"/>
      <c r="VJU898" s="156"/>
      <c r="VJV898" s="156"/>
      <c r="VJW898" s="156"/>
      <c r="VJX898" s="156"/>
      <c r="VJY898" s="156"/>
      <c r="VJZ898" s="156"/>
      <c r="VKA898" s="156"/>
      <c r="VKB898" s="156"/>
      <c r="VKC898" s="156"/>
      <c r="VKD898" s="156"/>
      <c r="VKE898" s="156"/>
      <c r="VKF898" s="156"/>
      <c r="VKG898" s="156"/>
      <c r="VKH898" s="156"/>
      <c r="VKI898" s="156"/>
      <c r="VKJ898" s="156"/>
      <c r="VKK898" s="156"/>
      <c r="VKL898" s="156"/>
      <c r="VKM898" s="156"/>
      <c r="VKN898" s="156"/>
      <c r="VKO898" s="156"/>
      <c r="VKP898" s="156"/>
      <c r="VKQ898" s="156"/>
      <c r="VKR898" s="156"/>
      <c r="VKS898" s="156"/>
      <c r="VKT898" s="156"/>
      <c r="VKU898" s="156"/>
      <c r="VKV898" s="156"/>
      <c r="VKW898" s="156"/>
      <c r="VKX898" s="156"/>
      <c r="VKY898" s="156"/>
      <c r="VKZ898" s="156"/>
      <c r="VLA898" s="156"/>
      <c r="VLB898" s="156"/>
      <c r="VLC898" s="156"/>
      <c r="VLD898" s="156"/>
      <c r="VLE898" s="156"/>
      <c r="VLF898" s="156"/>
      <c r="VLG898" s="156"/>
      <c r="VLH898" s="156"/>
      <c r="VLI898" s="156"/>
      <c r="VLJ898" s="156"/>
      <c r="VLK898" s="156"/>
      <c r="VLL898" s="156"/>
      <c r="VLM898" s="156"/>
      <c r="VLN898" s="156"/>
      <c r="VLO898" s="156"/>
      <c r="VLP898" s="156"/>
      <c r="VLQ898" s="156"/>
      <c r="VLR898" s="156"/>
      <c r="VLS898" s="156"/>
      <c r="VLT898" s="156"/>
      <c r="VLU898" s="156"/>
      <c r="VLV898" s="156"/>
      <c r="VLW898" s="156"/>
      <c r="VLX898" s="156"/>
      <c r="VLY898" s="156"/>
      <c r="VLZ898" s="156"/>
      <c r="VMA898" s="156"/>
      <c r="VMB898" s="156"/>
      <c r="VMC898" s="156"/>
      <c r="VMD898" s="156"/>
      <c r="VME898" s="156"/>
      <c r="VMF898" s="156"/>
      <c r="VMG898" s="156"/>
      <c r="VMH898" s="156"/>
      <c r="VMI898" s="156"/>
      <c r="VMJ898" s="156"/>
      <c r="VMK898" s="156"/>
      <c r="VML898" s="156"/>
      <c r="VMM898" s="156"/>
      <c r="VMN898" s="156"/>
      <c r="VMO898" s="156"/>
      <c r="VMP898" s="156"/>
      <c r="VMQ898" s="156"/>
      <c r="VMR898" s="156"/>
      <c r="VMS898" s="156"/>
      <c r="VMT898" s="156"/>
      <c r="VMU898" s="156"/>
      <c r="VMV898" s="156"/>
      <c r="VMW898" s="156"/>
      <c r="VMX898" s="156"/>
      <c r="VMY898" s="156"/>
      <c r="VMZ898" s="156"/>
      <c r="VNA898" s="156"/>
      <c r="VNB898" s="156"/>
      <c r="VNC898" s="156"/>
      <c r="VND898" s="156"/>
      <c r="VNE898" s="156"/>
      <c r="VNF898" s="156"/>
      <c r="VNG898" s="156"/>
      <c r="VNH898" s="156"/>
      <c r="VNI898" s="156"/>
      <c r="VNJ898" s="156"/>
      <c r="VNK898" s="156"/>
      <c r="VNL898" s="156"/>
      <c r="VNM898" s="156"/>
      <c r="VNN898" s="156"/>
      <c r="VNO898" s="156"/>
      <c r="VNP898" s="156"/>
      <c r="VNQ898" s="156"/>
      <c r="VNR898" s="156"/>
      <c r="VNS898" s="156"/>
      <c r="VNT898" s="156"/>
      <c r="VNU898" s="156"/>
      <c r="VNV898" s="156"/>
      <c r="VNW898" s="156"/>
      <c r="VNX898" s="156"/>
      <c r="VNY898" s="156"/>
      <c r="VNZ898" s="156"/>
      <c r="VOA898" s="156"/>
      <c r="VOB898" s="156"/>
      <c r="VOC898" s="156"/>
      <c r="VOD898" s="156"/>
      <c r="VOE898" s="156"/>
      <c r="VOF898" s="156"/>
      <c r="VOG898" s="156"/>
      <c r="VOH898" s="156"/>
      <c r="VOI898" s="156"/>
      <c r="VOJ898" s="156"/>
      <c r="VOK898" s="156"/>
      <c r="VOL898" s="156"/>
      <c r="VOM898" s="156"/>
      <c r="VON898" s="156"/>
      <c r="VOO898" s="156"/>
      <c r="VOP898" s="156"/>
      <c r="VOQ898" s="156"/>
      <c r="VOR898" s="156"/>
      <c r="VOS898" s="156"/>
      <c r="VOT898" s="156"/>
      <c r="VOU898" s="156"/>
      <c r="VOV898" s="156"/>
      <c r="VOW898" s="156"/>
      <c r="VOX898" s="156"/>
      <c r="VOY898" s="156"/>
      <c r="VOZ898" s="156"/>
      <c r="VPA898" s="156"/>
      <c r="VPB898" s="156"/>
      <c r="VPC898" s="156"/>
      <c r="VPD898" s="156"/>
      <c r="VPE898" s="156"/>
      <c r="VPF898" s="156"/>
      <c r="VPG898" s="156"/>
      <c r="VPH898" s="156"/>
      <c r="VPI898" s="156"/>
      <c r="VPJ898" s="156"/>
      <c r="VPK898" s="156"/>
      <c r="VPL898" s="156"/>
      <c r="VPM898" s="156"/>
      <c r="VPN898" s="156"/>
      <c r="VPO898" s="156"/>
      <c r="VPP898" s="156"/>
      <c r="VPQ898" s="156"/>
      <c r="VPR898" s="156"/>
      <c r="VPS898" s="156"/>
      <c r="VPT898" s="156"/>
      <c r="VPU898" s="156"/>
      <c r="VPV898" s="156"/>
      <c r="VPW898" s="156"/>
      <c r="VPX898" s="156"/>
      <c r="VPY898" s="156"/>
      <c r="VPZ898" s="156"/>
      <c r="VQA898" s="156"/>
      <c r="VQB898" s="156"/>
      <c r="VQC898" s="156"/>
      <c r="VQD898" s="156"/>
      <c r="VQE898" s="156"/>
      <c r="VQF898" s="156"/>
      <c r="VQG898" s="156"/>
      <c r="VQH898" s="156"/>
      <c r="VQI898" s="156"/>
      <c r="VQJ898" s="156"/>
      <c r="VQK898" s="156"/>
      <c r="VQL898" s="156"/>
      <c r="VQM898" s="156"/>
      <c r="VQN898" s="156"/>
      <c r="VQO898" s="156"/>
      <c r="VQP898" s="156"/>
      <c r="VQQ898" s="156"/>
      <c r="VQR898" s="156"/>
      <c r="VQS898" s="156"/>
      <c r="VQT898" s="156"/>
      <c r="VQU898" s="156"/>
      <c r="VQV898" s="156"/>
      <c r="VQW898" s="156"/>
      <c r="VQX898" s="156"/>
      <c r="VQY898" s="156"/>
      <c r="VQZ898" s="156"/>
      <c r="VRA898" s="156"/>
      <c r="VRB898" s="156"/>
      <c r="VRC898" s="156"/>
      <c r="VRD898" s="156"/>
      <c r="VRE898" s="156"/>
      <c r="VRF898" s="156"/>
      <c r="VRG898" s="156"/>
      <c r="VRH898" s="156"/>
      <c r="VRI898" s="156"/>
      <c r="VRJ898" s="156"/>
      <c r="VRK898" s="156"/>
      <c r="VRL898" s="156"/>
      <c r="VRM898" s="156"/>
      <c r="VRN898" s="156"/>
      <c r="VRO898" s="156"/>
      <c r="VRP898" s="156"/>
      <c r="VRQ898" s="156"/>
      <c r="VRR898" s="156"/>
      <c r="VRS898" s="156"/>
      <c r="VRT898" s="156"/>
      <c r="VRU898" s="156"/>
      <c r="VRV898" s="156"/>
      <c r="VRW898" s="156"/>
      <c r="VRX898" s="156"/>
      <c r="VRY898" s="156"/>
      <c r="VRZ898" s="156"/>
      <c r="VSA898" s="156"/>
      <c r="VSB898" s="156"/>
      <c r="VSC898" s="156"/>
      <c r="VSD898" s="156"/>
      <c r="VSE898" s="156"/>
      <c r="VSF898" s="156"/>
      <c r="VSG898" s="156"/>
      <c r="VSH898" s="156"/>
      <c r="VSI898" s="156"/>
      <c r="VSJ898" s="156"/>
      <c r="VSK898" s="156"/>
      <c r="VSL898" s="156"/>
      <c r="VSM898" s="156"/>
      <c r="VSN898" s="156"/>
      <c r="VSO898" s="156"/>
      <c r="VSP898" s="156"/>
      <c r="VSQ898" s="156"/>
      <c r="VSR898" s="156"/>
      <c r="VSS898" s="156"/>
      <c r="VST898" s="156"/>
      <c r="VSU898" s="156"/>
      <c r="VSV898" s="156"/>
      <c r="VSW898" s="156"/>
      <c r="VSX898" s="156"/>
      <c r="VSY898" s="156"/>
      <c r="VSZ898" s="156"/>
      <c r="VTA898" s="156"/>
      <c r="VTB898" s="156"/>
      <c r="VTC898" s="156"/>
      <c r="VTD898" s="156"/>
      <c r="VTE898" s="156"/>
      <c r="VTF898" s="156"/>
      <c r="VTG898" s="156"/>
      <c r="VTH898" s="156"/>
      <c r="VTI898" s="156"/>
      <c r="VTJ898" s="156"/>
      <c r="VTK898" s="156"/>
      <c r="VTL898" s="156"/>
      <c r="VTM898" s="156"/>
      <c r="VTN898" s="156"/>
      <c r="VTO898" s="156"/>
      <c r="VTP898" s="156"/>
      <c r="VTQ898" s="156"/>
      <c r="VTR898" s="156"/>
      <c r="VTS898" s="156"/>
      <c r="VTT898" s="156"/>
      <c r="VTU898" s="156"/>
      <c r="VTV898" s="156"/>
      <c r="VTW898" s="156"/>
      <c r="VTX898" s="156"/>
      <c r="VTY898" s="156"/>
      <c r="VTZ898" s="156"/>
      <c r="VUA898" s="156"/>
      <c r="VUB898" s="156"/>
      <c r="VUC898" s="156"/>
      <c r="VUD898" s="156"/>
      <c r="VUE898" s="156"/>
      <c r="VUF898" s="156"/>
      <c r="VUG898" s="156"/>
      <c r="VUH898" s="156"/>
      <c r="VUI898" s="156"/>
      <c r="VUJ898" s="156"/>
      <c r="VUK898" s="156"/>
      <c r="VUL898" s="156"/>
      <c r="VUM898" s="156"/>
      <c r="VUN898" s="156"/>
      <c r="VUO898" s="156"/>
      <c r="VUP898" s="156"/>
      <c r="VUQ898" s="156"/>
      <c r="VUR898" s="156"/>
      <c r="VUS898" s="156"/>
      <c r="VUT898" s="156"/>
      <c r="VUU898" s="156"/>
      <c r="VUV898" s="156"/>
      <c r="VUW898" s="156"/>
      <c r="VUX898" s="156"/>
      <c r="VUY898" s="156"/>
      <c r="VUZ898" s="156"/>
      <c r="VVA898" s="156"/>
      <c r="VVB898" s="156"/>
      <c r="VVC898" s="156"/>
      <c r="VVD898" s="156"/>
      <c r="VVE898" s="156"/>
      <c r="VVF898" s="156"/>
      <c r="VVG898" s="156"/>
      <c r="VVH898" s="156"/>
      <c r="VVI898" s="156"/>
      <c r="VVJ898" s="156"/>
      <c r="VVK898" s="156"/>
      <c r="VVL898" s="156"/>
      <c r="VVM898" s="156"/>
      <c r="VVN898" s="156"/>
      <c r="VVO898" s="156"/>
      <c r="VVP898" s="156"/>
      <c r="VVQ898" s="156"/>
      <c r="VVR898" s="156"/>
      <c r="VVS898" s="156"/>
      <c r="VVT898" s="156"/>
      <c r="VVU898" s="156"/>
      <c r="VVV898" s="156"/>
      <c r="VVW898" s="156"/>
      <c r="VVX898" s="156"/>
      <c r="VVY898" s="156"/>
      <c r="VVZ898" s="156"/>
      <c r="VWA898" s="156"/>
      <c r="VWB898" s="156"/>
      <c r="VWC898" s="156"/>
      <c r="VWD898" s="156"/>
      <c r="VWE898" s="156"/>
      <c r="VWF898" s="156"/>
      <c r="VWG898" s="156"/>
      <c r="VWH898" s="156"/>
      <c r="VWI898" s="156"/>
      <c r="VWJ898" s="156"/>
      <c r="VWK898" s="156"/>
      <c r="VWL898" s="156"/>
      <c r="VWM898" s="156"/>
      <c r="VWN898" s="156"/>
      <c r="VWO898" s="156"/>
      <c r="VWP898" s="156"/>
      <c r="VWQ898" s="156"/>
      <c r="VWR898" s="156"/>
      <c r="VWS898" s="156"/>
      <c r="VWT898" s="156"/>
      <c r="VWU898" s="156"/>
      <c r="VWV898" s="156"/>
      <c r="VWW898" s="156"/>
      <c r="VWX898" s="156"/>
      <c r="VWY898" s="156"/>
      <c r="VWZ898" s="156"/>
      <c r="VXA898" s="156"/>
      <c r="VXB898" s="156"/>
      <c r="VXC898" s="156"/>
      <c r="VXD898" s="156"/>
      <c r="VXE898" s="156"/>
      <c r="VXF898" s="156"/>
      <c r="VXG898" s="156"/>
      <c r="VXH898" s="156"/>
      <c r="VXI898" s="156"/>
      <c r="VXJ898" s="156"/>
      <c r="VXK898" s="156"/>
      <c r="VXL898" s="156"/>
      <c r="VXM898" s="156"/>
      <c r="VXN898" s="156"/>
      <c r="VXO898" s="156"/>
      <c r="VXP898" s="156"/>
      <c r="VXQ898" s="156"/>
      <c r="VXR898" s="156"/>
      <c r="VXS898" s="156"/>
      <c r="VXT898" s="156"/>
      <c r="VXU898" s="156"/>
      <c r="VXV898" s="156"/>
      <c r="VXW898" s="156"/>
      <c r="VXX898" s="156"/>
      <c r="VXY898" s="156"/>
      <c r="VXZ898" s="156"/>
      <c r="VYA898" s="156"/>
      <c r="VYB898" s="156"/>
      <c r="VYC898" s="156"/>
      <c r="VYD898" s="156"/>
      <c r="VYE898" s="156"/>
      <c r="VYF898" s="156"/>
      <c r="VYG898" s="156"/>
      <c r="VYH898" s="156"/>
      <c r="VYI898" s="156"/>
      <c r="VYJ898" s="156"/>
      <c r="VYK898" s="156"/>
      <c r="VYL898" s="156"/>
      <c r="VYM898" s="156"/>
      <c r="VYN898" s="156"/>
      <c r="VYO898" s="156"/>
      <c r="VYP898" s="156"/>
      <c r="VYQ898" s="156"/>
      <c r="VYR898" s="156"/>
      <c r="VYS898" s="156"/>
      <c r="VYT898" s="156"/>
      <c r="VYU898" s="156"/>
      <c r="VYV898" s="156"/>
      <c r="VYW898" s="156"/>
      <c r="VYX898" s="156"/>
      <c r="VYY898" s="156"/>
      <c r="VYZ898" s="156"/>
      <c r="VZA898" s="156"/>
      <c r="VZB898" s="156"/>
      <c r="VZC898" s="156"/>
      <c r="VZD898" s="156"/>
      <c r="VZE898" s="156"/>
      <c r="VZF898" s="156"/>
      <c r="VZG898" s="156"/>
      <c r="VZH898" s="156"/>
      <c r="VZI898" s="156"/>
      <c r="VZJ898" s="156"/>
      <c r="VZK898" s="156"/>
      <c r="VZL898" s="156"/>
      <c r="VZM898" s="156"/>
      <c r="VZN898" s="156"/>
      <c r="VZO898" s="156"/>
      <c r="VZP898" s="156"/>
      <c r="VZQ898" s="156"/>
      <c r="VZR898" s="156"/>
      <c r="VZS898" s="156"/>
      <c r="VZT898" s="156"/>
      <c r="VZU898" s="156"/>
      <c r="VZV898" s="156"/>
      <c r="VZW898" s="156"/>
      <c r="VZX898" s="156"/>
      <c r="VZY898" s="156"/>
      <c r="VZZ898" s="156"/>
      <c r="WAA898" s="156"/>
      <c r="WAB898" s="156"/>
      <c r="WAC898" s="156"/>
      <c r="WAD898" s="156"/>
      <c r="WAE898" s="156"/>
      <c r="WAF898" s="156"/>
      <c r="WAG898" s="156"/>
      <c r="WAH898" s="156"/>
      <c r="WAI898" s="156"/>
      <c r="WAJ898" s="156"/>
      <c r="WAK898" s="156"/>
      <c r="WAL898" s="156"/>
      <c r="WAM898" s="156"/>
      <c r="WAN898" s="156"/>
      <c r="WAO898" s="156"/>
      <c r="WAP898" s="156"/>
      <c r="WAQ898" s="156"/>
      <c r="WAR898" s="156"/>
      <c r="WAS898" s="156"/>
      <c r="WAT898" s="156"/>
      <c r="WAU898" s="156"/>
      <c r="WAV898" s="156"/>
      <c r="WAW898" s="156"/>
      <c r="WAX898" s="156"/>
      <c r="WAY898" s="156"/>
      <c r="WAZ898" s="156"/>
      <c r="WBA898" s="156"/>
      <c r="WBB898" s="156"/>
      <c r="WBC898" s="156"/>
      <c r="WBD898" s="156"/>
      <c r="WBE898" s="156"/>
      <c r="WBF898" s="156"/>
      <c r="WBG898" s="156"/>
      <c r="WBH898" s="156"/>
      <c r="WBI898" s="156"/>
      <c r="WBJ898" s="156"/>
      <c r="WBK898" s="156"/>
      <c r="WBL898" s="156"/>
      <c r="WBM898" s="156"/>
      <c r="WBN898" s="156"/>
      <c r="WBO898" s="156"/>
      <c r="WBP898" s="156"/>
      <c r="WBQ898" s="156"/>
      <c r="WBR898" s="156"/>
      <c r="WBS898" s="156"/>
      <c r="WBT898" s="156"/>
      <c r="WBU898" s="156"/>
      <c r="WBV898" s="156"/>
      <c r="WBW898" s="156"/>
      <c r="WBX898" s="156"/>
      <c r="WBY898" s="156"/>
      <c r="WBZ898" s="156"/>
      <c r="WCA898" s="156"/>
      <c r="WCB898" s="156"/>
      <c r="WCC898" s="156"/>
      <c r="WCD898" s="156"/>
      <c r="WCE898" s="156"/>
      <c r="WCF898" s="156"/>
      <c r="WCG898" s="156"/>
      <c r="WCH898" s="156"/>
      <c r="WCI898" s="156"/>
      <c r="WCJ898" s="156"/>
      <c r="WCK898" s="156"/>
      <c r="WCL898" s="156"/>
      <c r="WCM898" s="156"/>
      <c r="WCN898" s="156"/>
      <c r="WCO898" s="156"/>
      <c r="WCP898" s="156"/>
      <c r="WCQ898" s="156"/>
      <c r="WCR898" s="156"/>
      <c r="WCS898" s="156"/>
      <c r="WCT898" s="156"/>
      <c r="WCU898" s="156"/>
      <c r="WCV898" s="156"/>
      <c r="WCW898" s="156"/>
      <c r="WCX898" s="156"/>
      <c r="WCY898" s="156"/>
      <c r="WCZ898" s="156"/>
      <c r="WDA898" s="156"/>
      <c r="WDB898" s="156"/>
      <c r="WDC898" s="156"/>
      <c r="WDD898" s="156"/>
      <c r="WDE898" s="156"/>
      <c r="WDF898" s="156"/>
      <c r="WDG898" s="156"/>
      <c r="WDH898" s="156"/>
      <c r="WDI898" s="156"/>
      <c r="WDJ898" s="156"/>
      <c r="WDK898" s="156"/>
      <c r="WDL898" s="156"/>
      <c r="WDM898" s="156"/>
      <c r="WDN898" s="156"/>
      <c r="WDO898" s="156"/>
      <c r="WDP898" s="156"/>
      <c r="WDQ898" s="156"/>
      <c r="WDR898" s="156"/>
      <c r="WDS898" s="156"/>
      <c r="WDT898" s="156"/>
      <c r="WDU898" s="156"/>
      <c r="WDV898" s="156"/>
      <c r="WDW898" s="156"/>
      <c r="WDX898" s="156"/>
      <c r="WDY898" s="156"/>
      <c r="WDZ898" s="156"/>
      <c r="WEA898" s="156"/>
      <c r="WEB898" s="156"/>
      <c r="WEC898" s="156"/>
      <c r="WED898" s="156"/>
      <c r="WEE898" s="156"/>
      <c r="WEF898" s="156"/>
      <c r="WEG898" s="156"/>
      <c r="WEH898" s="156"/>
      <c r="WEI898" s="156"/>
      <c r="WEJ898" s="156"/>
      <c r="WEK898" s="156"/>
      <c r="WEL898" s="156"/>
      <c r="WEM898" s="156"/>
      <c r="WEN898" s="156"/>
      <c r="WEO898" s="156"/>
      <c r="WEP898" s="156"/>
      <c r="WEQ898" s="156"/>
      <c r="WER898" s="156"/>
      <c r="WES898" s="156"/>
      <c r="WET898" s="156"/>
      <c r="WEU898" s="156"/>
      <c r="WEV898" s="156"/>
      <c r="WEW898" s="156"/>
      <c r="WEX898" s="156"/>
      <c r="WEY898" s="156"/>
      <c r="WEZ898" s="156"/>
      <c r="WFA898" s="156"/>
      <c r="WFB898" s="156"/>
      <c r="WFC898" s="156"/>
      <c r="WFD898" s="156"/>
      <c r="WFE898" s="156"/>
      <c r="WFF898" s="156"/>
      <c r="WFG898" s="156"/>
      <c r="WFH898" s="156"/>
      <c r="WFI898" s="156"/>
      <c r="WFJ898" s="156"/>
      <c r="WFK898" s="156"/>
      <c r="WFL898" s="156"/>
      <c r="WFM898" s="156"/>
      <c r="WFN898" s="156"/>
      <c r="WFO898" s="156"/>
      <c r="WFP898" s="156"/>
      <c r="WFQ898" s="156"/>
      <c r="WFR898" s="156"/>
      <c r="WFS898" s="156"/>
      <c r="WFT898" s="156"/>
      <c r="WFU898" s="156"/>
      <c r="WFV898" s="156"/>
      <c r="WFW898" s="156"/>
      <c r="WFX898" s="156"/>
      <c r="WFY898" s="156"/>
      <c r="WFZ898" s="156"/>
      <c r="WGA898" s="156"/>
      <c r="WGB898" s="156"/>
      <c r="WGC898" s="156"/>
      <c r="WGD898" s="156"/>
      <c r="WGE898" s="156"/>
      <c r="WGF898" s="156"/>
      <c r="WGG898" s="156"/>
      <c r="WGH898" s="156"/>
      <c r="WGI898" s="156"/>
      <c r="WGJ898" s="156"/>
      <c r="WGK898" s="156"/>
      <c r="WGL898" s="156"/>
      <c r="WGM898" s="156"/>
      <c r="WGN898" s="156"/>
      <c r="WGO898" s="156"/>
      <c r="WGP898" s="156"/>
      <c r="WGQ898" s="156"/>
      <c r="WGR898" s="156"/>
      <c r="WGS898" s="156"/>
      <c r="WGT898" s="156"/>
      <c r="WGU898" s="156"/>
      <c r="WGV898" s="156"/>
      <c r="WGW898" s="156"/>
      <c r="WGX898" s="156"/>
      <c r="WGY898" s="156"/>
      <c r="WGZ898" s="156"/>
      <c r="WHA898" s="156"/>
      <c r="WHB898" s="156"/>
      <c r="WHC898" s="156"/>
      <c r="WHD898" s="156"/>
      <c r="WHE898" s="156"/>
      <c r="WHF898" s="156"/>
      <c r="WHG898" s="156"/>
      <c r="WHH898" s="156"/>
      <c r="WHI898" s="156"/>
      <c r="WHJ898" s="156"/>
      <c r="WHK898" s="156"/>
      <c r="WHL898" s="156"/>
      <c r="WHM898" s="156"/>
      <c r="WHN898" s="156"/>
      <c r="WHO898" s="156"/>
      <c r="WHP898" s="156"/>
      <c r="WHQ898" s="156"/>
      <c r="WHR898" s="156"/>
      <c r="WHS898" s="156"/>
      <c r="WHT898" s="156"/>
      <c r="WHU898" s="156"/>
      <c r="WHV898" s="156"/>
      <c r="WHW898" s="156"/>
      <c r="WHX898" s="156"/>
      <c r="WHY898" s="156"/>
      <c r="WHZ898" s="156"/>
      <c r="WIA898" s="156"/>
      <c r="WIB898" s="156"/>
      <c r="WIC898" s="156"/>
      <c r="WID898" s="156"/>
      <c r="WIE898" s="156"/>
      <c r="WIF898" s="156"/>
      <c r="WIG898" s="156"/>
      <c r="WIH898" s="156"/>
      <c r="WII898" s="156"/>
      <c r="WIJ898" s="156"/>
      <c r="WIK898" s="156"/>
      <c r="WIL898" s="156"/>
      <c r="WIM898" s="156"/>
      <c r="WIN898" s="156"/>
      <c r="WIO898" s="156"/>
      <c r="WIP898" s="156"/>
      <c r="WIQ898" s="156"/>
      <c r="WIR898" s="156"/>
      <c r="WIS898" s="156"/>
      <c r="WIT898" s="156"/>
      <c r="WIU898" s="156"/>
      <c r="WIV898" s="156"/>
      <c r="WIW898" s="156"/>
      <c r="WIX898" s="156"/>
      <c r="WIY898" s="156"/>
      <c r="WIZ898" s="156"/>
      <c r="WJA898" s="156"/>
      <c r="WJB898" s="156"/>
      <c r="WJC898" s="156"/>
      <c r="WJD898" s="156"/>
      <c r="WJE898" s="156"/>
      <c r="WJF898" s="156"/>
      <c r="WJG898" s="156"/>
      <c r="WJH898" s="156"/>
      <c r="WJI898" s="156"/>
      <c r="WJJ898" s="156"/>
      <c r="WJK898" s="156"/>
      <c r="WJL898" s="156"/>
      <c r="WJM898" s="156"/>
      <c r="WJN898" s="156"/>
      <c r="WJO898" s="156"/>
      <c r="WJP898" s="156"/>
      <c r="WJQ898" s="156"/>
      <c r="WJR898" s="156"/>
      <c r="WJS898" s="156"/>
      <c r="WJT898" s="156"/>
      <c r="WJU898" s="156"/>
      <c r="WJV898" s="156"/>
      <c r="WJW898" s="156"/>
      <c r="WJX898" s="156"/>
      <c r="WJY898" s="156"/>
      <c r="WJZ898" s="156"/>
      <c r="WKA898" s="156"/>
      <c r="WKB898" s="156"/>
      <c r="WKC898" s="156"/>
      <c r="WKD898" s="156"/>
      <c r="WKE898" s="156"/>
      <c r="WKF898" s="156"/>
      <c r="WKG898" s="156"/>
      <c r="WKH898" s="156"/>
      <c r="WKI898" s="156"/>
      <c r="WKJ898" s="156"/>
      <c r="WKK898" s="156"/>
      <c r="WKL898" s="156"/>
      <c r="WKM898" s="156"/>
      <c r="WKN898" s="156"/>
      <c r="WKO898" s="156"/>
      <c r="WKP898" s="156"/>
      <c r="WKQ898" s="156"/>
      <c r="WKR898" s="156"/>
      <c r="WKS898" s="156"/>
      <c r="WKT898" s="156"/>
      <c r="WKU898" s="156"/>
      <c r="WKV898" s="156"/>
      <c r="WKW898" s="156"/>
      <c r="WKX898" s="156"/>
      <c r="WKY898" s="156"/>
      <c r="WKZ898" s="156"/>
      <c r="WLA898" s="156"/>
      <c r="WLB898" s="156"/>
      <c r="WLC898" s="156"/>
      <c r="WLD898" s="156"/>
      <c r="WLE898" s="156"/>
      <c r="WLF898" s="156"/>
      <c r="WLG898" s="156"/>
      <c r="WLH898" s="156"/>
      <c r="WLI898" s="156"/>
      <c r="WLJ898" s="156"/>
      <c r="WLK898" s="156"/>
      <c r="WLL898" s="156"/>
      <c r="WLM898" s="156"/>
      <c r="WLN898" s="156"/>
      <c r="WLO898" s="156"/>
      <c r="WLP898" s="156"/>
      <c r="WLQ898" s="156"/>
      <c r="WLR898" s="156"/>
      <c r="WLS898" s="156"/>
      <c r="WLT898" s="156"/>
      <c r="WLU898" s="156"/>
      <c r="WLV898" s="156"/>
      <c r="WLW898" s="156"/>
      <c r="WLX898" s="156"/>
      <c r="WLY898" s="156"/>
      <c r="WLZ898" s="156"/>
      <c r="WMA898" s="156"/>
      <c r="WMB898" s="156"/>
      <c r="WMC898" s="156"/>
      <c r="WMD898" s="156"/>
      <c r="WME898" s="156"/>
      <c r="WMF898" s="156"/>
      <c r="WMG898" s="156"/>
      <c r="WMH898" s="156"/>
      <c r="WMI898" s="156"/>
      <c r="WMJ898" s="156"/>
      <c r="WMK898" s="156"/>
      <c r="WML898" s="156"/>
      <c r="WMM898" s="156"/>
      <c r="WMN898" s="156"/>
      <c r="WMO898" s="156"/>
      <c r="WMP898" s="156"/>
      <c r="WMQ898" s="156"/>
      <c r="WMR898" s="156"/>
      <c r="WMS898" s="156"/>
      <c r="WMT898" s="156"/>
      <c r="WMU898" s="156"/>
      <c r="WMV898" s="156"/>
      <c r="WMW898" s="156"/>
      <c r="WMX898" s="156"/>
      <c r="WMY898" s="156"/>
      <c r="WMZ898" s="156"/>
      <c r="WNA898" s="156"/>
      <c r="WNB898" s="156"/>
      <c r="WNC898" s="156"/>
      <c r="WND898" s="156"/>
      <c r="WNE898" s="156"/>
      <c r="WNF898" s="156"/>
      <c r="WNG898" s="156"/>
      <c r="WNH898" s="156"/>
      <c r="WNI898" s="156"/>
      <c r="WNJ898" s="156"/>
      <c r="WNK898" s="156"/>
      <c r="WNL898" s="156"/>
      <c r="WNM898" s="156"/>
      <c r="WNN898" s="156"/>
      <c r="WNO898" s="156"/>
      <c r="WNP898" s="156"/>
      <c r="WNQ898" s="156"/>
      <c r="WNR898" s="156"/>
      <c r="WNS898" s="156"/>
      <c r="WNT898" s="156"/>
      <c r="WNU898" s="156"/>
      <c r="WNV898" s="156"/>
      <c r="WNW898" s="156"/>
      <c r="WNX898" s="156"/>
      <c r="WNY898" s="156"/>
      <c r="WNZ898" s="156"/>
      <c r="WOA898" s="156"/>
      <c r="WOB898" s="156"/>
      <c r="WOC898" s="156"/>
      <c r="WOD898" s="156"/>
      <c r="WOE898" s="156"/>
      <c r="WOF898" s="156"/>
      <c r="WOG898" s="156"/>
      <c r="WOH898" s="156"/>
      <c r="WOI898" s="156"/>
      <c r="WOJ898" s="156"/>
      <c r="WOK898" s="156"/>
      <c r="WOL898" s="156"/>
      <c r="WOM898" s="156"/>
      <c r="WON898" s="156"/>
      <c r="WOO898" s="156"/>
      <c r="WOP898" s="156"/>
      <c r="WOQ898" s="156"/>
      <c r="WOR898" s="156"/>
      <c r="WOS898" s="156"/>
      <c r="WOT898" s="156"/>
      <c r="WOU898" s="156"/>
      <c r="WOV898" s="156"/>
      <c r="WOW898" s="156"/>
      <c r="WOX898" s="156"/>
      <c r="WOY898" s="156"/>
      <c r="WOZ898" s="156"/>
      <c r="WPA898" s="156"/>
      <c r="WPB898" s="156"/>
      <c r="WPC898" s="156"/>
      <c r="WPD898" s="156"/>
      <c r="WPE898" s="156"/>
      <c r="WPF898" s="156"/>
      <c r="WPG898" s="156"/>
      <c r="WPH898" s="156"/>
      <c r="WPI898" s="156"/>
      <c r="WPJ898" s="156"/>
      <c r="WPK898" s="156"/>
      <c r="WPL898" s="156"/>
      <c r="WPM898" s="156"/>
      <c r="WPN898" s="156"/>
      <c r="WPO898" s="156"/>
      <c r="WPP898" s="156"/>
      <c r="WPQ898" s="156"/>
      <c r="WPR898" s="156"/>
      <c r="WPS898" s="156"/>
      <c r="WPT898" s="156"/>
      <c r="WPU898" s="156"/>
      <c r="WPV898" s="156"/>
      <c r="WPW898" s="156"/>
      <c r="WPX898" s="156"/>
      <c r="WPY898" s="156"/>
      <c r="WPZ898" s="156"/>
      <c r="WQA898" s="156"/>
      <c r="WQB898" s="156"/>
      <c r="WQC898" s="156"/>
      <c r="WQD898" s="156"/>
      <c r="WQE898" s="156"/>
      <c r="WQF898" s="156"/>
      <c r="WQG898" s="156"/>
      <c r="WQH898" s="156"/>
      <c r="WQI898" s="156"/>
      <c r="WQJ898" s="156"/>
      <c r="WQK898" s="156"/>
      <c r="WQL898" s="156"/>
      <c r="WQM898" s="156"/>
      <c r="WQN898" s="156"/>
      <c r="WQO898" s="156"/>
      <c r="WQP898" s="156"/>
      <c r="WQQ898" s="156"/>
      <c r="WQR898" s="156"/>
      <c r="WQS898" s="156"/>
      <c r="WQT898" s="156"/>
      <c r="WQU898" s="156"/>
      <c r="WQV898" s="156"/>
      <c r="WQW898" s="156"/>
      <c r="WQX898" s="156"/>
      <c r="WQY898" s="156"/>
      <c r="WQZ898" s="156"/>
      <c r="WRA898" s="156"/>
      <c r="WRB898" s="156"/>
      <c r="WRC898" s="156"/>
      <c r="WRD898" s="156"/>
      <c r="WRE898" s="156"/>
      <c r="WRF898" s="156"/>
      <c r="WRG898" s="156"/>
      <c r="WRH898" s="156"/>
      <c r="WRI898" s="156"/>
      <c r="WRJ898" s="156"/>
      <c r="WRK898" s="156"/>
      <c r="WRL898" s="156"/>
      <c r="WRM898" s="156"/>
      <c r="WRN898" s="156"/>
      <c r="WRO898" s="156"/>
      <c r="WRP898" s="156"/>
      <c r="WRQ898" s="156"/>
      <c r="WRR898" s="156"/>
      <c r="WRS898" s="156"/>
      <c r="WRT898" s="156"/>
      <c r="WRU898" s="156"/>
      <c r="WRV898" s="156"/>
      <c r="WRW898" s="156"/>
      <c r="WRX898" s="156"/>
      <c r="WRY898" s="156"/>
      <c r="WRZ898" s="156"/>
      <c r="WSA898" s="156"/>
      <c r="WSB898" s="156"/>
      <c r="WSC898" s="156"/>
      <c r="WSD898" s="156"/>
      <c r="WSE898" s="156"/>
      <c r="WSF898" s="156"/>
      <c r="WSG898" s="156"/>
      <c r="WSH898" s="156"/>
      <c r="WSI898" s="156"/>
      <c r="WSJ898" s="156"/>
      <c r="WSK898" s="156"/>
      <c r="WSL898" s="156"/>
      <c r="WSM898" s="156"/>
      <c r="WSN898" s="156"/>
      <c r="WSO898" s="156"/>
      <c r="WSP898" s="156"/>
      <c r="WSQ898" s="156"/>
      <c r="WSR898" s="156"/>
      <c r="WSS898" s="156"/>
      <c r="WST898" s="156"/>
      <c r="WSU898" s="156"/>
      <c r="WSV898" s="156"/>
      <c r="WSW898" s="156"/>
      <c r="WSX898" s="156"/>
      <c r="WSY898" s="156"/>
      <c r="WSZ898" s="156"/>
      <c r="WTA898" s="156"/>
      <c r="WTB898" s="156"/>
      <c r="WTC898" s="156"/>
      <c r="WTD898" s="156"/>
      <c r="WTE898" s="156"/>
      <c r="WTF898" s="156"/>
      <c r="WTG898" s="156"/>
      <c r="WTH898" s="156"/>
      <c r="WTI898" s="156"/>
      <c r="WTJ898" s="156"/>
      <c r="WTK898" s="156"/>
      <c r="WTL898" s="156"/>
      <c r="WTM898" s="156"/>
      <c r="WTN898" s="156"/>
      <c r="WTO898" s="156"/>
      <c r="WTP898" s="156"/>
      <c r="WTQ898" s="156"/>
      <c r="WTR898" s="156"/>
      <c r="WTS898" s="156"/>
      <c r="WTT898" s="156"/>
      <c r="WTU898" s="156"/>
      <c r="WTV898" s="156"/>
      <c r="WTW898" s="156"/>
      <c r="WTX898" s="156"/>
      <c r="WTY898" s="156"/>
      <c r="WTZ898" s="156"/>
      <c r="WUA898" s="156"/>
      <c r="WUB898" s="156"/>
      <c r="WUC898" s="156"/>
      <c r="WUD898" s="156"/>
      <c r="WUE898" s="156"/>
      <c r="WUF898" s="156"/>
      <c r="WUG898" s="156"/>
      <c r="WUH898" s="156"/>
      <c r="WUI898" s="156"/>
      <c r="WUJ898" s="156"/>
      <c r="WUK898" s="156"/>
      <c r="WUL898" s="156"/>
      <c r="WUM898" s="156"/>
      <c r="WUN898" s="156"/>
      <c r="WUO898" s="156"/>
      <c r="WUP898" s="156"/>
      <c r="WUQ898" s="156"/>
      <c r="WUR898" s="156"/>
      <c r="WUS898" s="156"/>
      <c r="WUT898" s="156"/>
      <c r="WUU898" s="156"/>
      <c r="WUV898" s="156"/>
      <c r="WUW898" s="156"/>
      <c r="WUX898" s="156"/>
      <c r="WUY898" s="156"/>
      <c r="WUZ898" s="156"/>
      <c r="WVA898" s="156"/>
      <c r="WVB898" s="156"/>
    </row>
    <row r="899" spans="4:16122" s="4" customFormat="1" ht="20.25" customHeight="1">
      <c r="D899" s="156"/>
      <c r="E899" s="156"/>
      <c r="F899" s="156"/>
      <c r="G899" s="156"/>
      <c r="H899" s="156"/>
      <c r="I899" s="156"/>
      <c r="J899" s="156"/>
      <c r="K899" s="156"/>
      <c r="L899" s="156"/>
      <c r="M899" s="156"/>
      <c r="N899" s="156"/>
      <c r="O899" s="156"/>
      <c r="P899" s="156"/>
      <c r="Q899" s="156"/>
      <c r="R899" s="156"/>
      <c r="S899" s="156"/>
      <c r="T899" s="156"/>
      <c r="U899" s="156"/>
      <c r="V899" s="156"/>
      <c r="W899" s="156"/>
      <c r="X899" s="156"/>
      <c r="Y899" s="156"/>
      <c r="Z899" s="156"/>
      <c r="AA899" s="156"/>
      <c r="AB899" s="156"/>
      <c r="AC899" s="156"/>
      <c r="AD899" s="156"/>
      <c r="AE899" s="156"/>
      <c r="AF899" s="156"/>
      <c r="AG899" s="156"/>
      <c r="AH899" s="156"/>
      <c r="AI899" s="156"/>
      <c r="AJ899" s="156"/>
      <c r="AK899" s="156"/>
      <c r="AL899" s="156"/>
      <c r="AM899" s="156"/>
      <c r="AN899" s="156"/>
      <c r="AO899" s="156"/>
      <c r="AP899" s="156"/>
      <c r="AQ899" s="156"/>
      <c r="AR899" s="156"/>
      <c r="AS899" s="156"/>
      <c r="AT899" s="156"/>
      <c r="AU899" s="156"/>
      <c r="AV899" s="156"/>
      <c r="AW899" s="156"/>
      <c r="AX899" s="156"/>
      <c r="AY899" s="156"/>
      <c r="AZ899" s="156"/>
      <c r="BA899" s="156"/>
      <c r="BB899" s="156"/>
      <c r="BC899" s="156"/>
      <c r="BD899" s="156"/>
      <c r="BE899" s="156"/>
      <c r="BF899" s="156"/>
      <c r="BG899" s="156"/>
      <c r="BH899" s="156"/>
      <c r="BI899" s="156"/>
      <c r="BJ899" s="156"/>
      <c r="BK899" s="156"/>
      <c r="BL899" s="156"/>
      <c r="BM899" s="156"/>
      <c r="BN899" s="156"/>
      <c r="BO899" s="156"/>
      <c r="BP899" s="156"/>
      <c r="BQ899" s="156"/>
      <c r="BR899" s="156"/>
      <c r="BS899" s="156"/>
      <c r="BT899" s="156"/>
      <c r="BU899" s="156"/>
      <c r="BV899" s="156"/>
      <c r="BW899" s="156"/>
      <c r="BX899" s="156"/>
      <c r="BY899" s="156"/>
      <c r="BZ899" s="156"/>
      <c r="CA899" s="156"/>
      <c r="CB899" s="156"/>
      <c r="CC899" s="156"/>
      <c r="CD899" s="156"/>
      <c r="CE899" s="156"/>
      <c r="CF899" s="156"/>
      <c r="CG899" s="156"/>
      <c r="CH899" s="156"/>
      <c r="CI899" s="156"/>
      <c r="CJ899" s="156"/>
      <c r="CK899" s="156"/>
      <c r="CL899" s="156"/>
      <c r="CM899" s="156"/>
      <c r="CN899" s="156"/>
      <c r="CO899" s="156"/>
      <c r="CP899" s="156"/>
      <c r="CQ899" s="156"/>
      <c r="CR899" s="156"/>
      <c r="CS899" s="156"/>
      <c r="CT899" s="156"/>
      <c r="CU899" s="156"/>
      <c r="CV899" s="156"/>
      <c r="CW899" s="156"/>
      <c r="CX899" s="156"/>
      <c r="CY899" s="156"/>
      <c r="CZ899" s="156"/>
      <c r="DA899" s="156"/>
      <c r="DB899" s="156"/>
      <c r="DC899" s="156"/>
      <c r="DD899" s="156"/>
      <c r="DE899" s="156"/>
      <c r="DF899" s="156"/>
      <c r="DG899" s="156"/>
      <c r="DH899" s="156"/>
      <c r="DI899" s="156"/>
      <c r="DJ899" s="156"/>
      <c r="DK899" s="156"/>
      <c r="DL899" s="156"/>
      <c r="DM899" s="156"/>
      <c r="DN899" s="156"/>
      <c r="DO899" s="156"/>
      <c r="DP899" s="156"/>
      <c r="DQ899" s="156"/>
      <c r="DR899" s="156"/>
      <c r="DS899" s="156"/>
      <c r="DT899" s="156"/>
      <c r="DU899" s="156"/>
      <c r="DV899" s="156"/>
      <c r="DW899" s="156"/>
      <c r="DX899" s="156"/>
      <c r="DY899" s="156"/>
      <c r="DZ899" s="156"/>
      <c r="EA899" s="156"/>
      <c r="EB899" s="156"/>
      <c r="EC899" s="156"/>
      <c r="ED899" s="156"/>
      <c r="EE899" s="156"/>
      <c r="EF899" s="156"/>
      <c r="EG899" s="156"/>
      <c r="EH899" s="156"/>
      <c r="EI899" s="156"/>
      <c r="EJ899" s="156"/>
      <c r="EK899" s="156"/>
      <c r="EL899" s="156"/>
      <c r="EM899" s="156"/>
      <c r="EN899" s="156"/>
      <c r="EO899" s="156"/>
      <c r="EP899" s="156"/>
      <c r="EQ899" s="156"/>
      <c r="ER899" s="156"/>
      <c r="ES899" s="156"/>
      <c r="ET899" s="156"/>
      <c r="EU899" s="156"/>
      <c r="EV899" s="156"/>
      <c r="EW899" s="156"/>
      <c r="EX899" s="156"/>
      <c r="EY899" s="156"/>
      <c r="EZ899" s="156"/>
      <c r="FA899" s="156"/>
      <c r="FB899" s="156"/>
      <c r="FC899" s="156"/>
      <c r="FD899" s="156"/>
      <c r="FE899" s="156"/>
      <c r="FF899" s="156"/>
      <c r="FG899" s="156"/>
      <c r="FH899" s="156"/>
      <c r="FI899" s="156"/>
      <c r="FJ899" s="156"/>
      <c r="FK899" s="156"/>
      <c r="FL899" s="156"/>
      <c r="FM899" s="156"/>
      <c r="FN899" s="156"/>
      <c r="FO899" s="156"/>
      <c r="FP899" s="156"/>
      <c r="FQ899" s="156"/>
      <c r="FR899" s="156"/>
      <c r="FS899" s="156"/>
      <c r="FT899" s="156"/>
      <c r="FU899" s="156"/>
      <c r="FV899" s="156"/>
      <c r="FW899" s="156"/>
      <c r="FX899" s="156"/>
      <c r="FY899" s="156"/>
      <c r="FZ899" s="156"/>
      <c r="GA899" s="156"/>
      <c r="GB899" s="156"/>
      <c r="GC899" s="156"/>
      <c r="GD899" s="156"/>
      <c r="GE899" s="156"/>
      <c r="GF899" s="156"/>
      <c r="GG899" s="156"/>
      <c r="GH899" s="156"/>
      <c r="GI899" s="156"/>
      <c r="GJ899" s="156"/>
      <c r="GK899" s="156"/>
      <c r="GL899" s="156"/>
      <c r="GM899" s="156"/>
      <c r="GN899" s="156"/>
      <c r="GO899" s="156"/>
      <c r="GP899" s="156"/>
      <c r="GQ899" s="156"/>
      <c r="GR899" s="156"/>
      <c r="GS899" s="156"/>
      <c r="GT899" s="156"/>
      <c r="GU899" s="156"/>
      <c r="GV899" s="156"/>
      <c r="GW899" s="156"/>
      <c r="GX899" s="156"/>
      <c r="GY899" s="156"/>
      <c r="GZ899" s="156"/>
      <c r="HA899" s="156"/>
      <c r="HB899" s="156"/>
      <c r="HC899" s="156"/>
      <c r="HD899" s="156"/>
      <c r="HE899" s="156"/>
      <c r="HF899" s="156"/>
      <c r="HG899" s="156"/>
      <c r="HH899" s="156"/>
      <c r="HI899" s="156"/>
      <c r="HJ899" s="156"/>
      <c r="HK899" s="156"/>
      <c r="HL899" s="156"/>
      <c r="HM899" s="156"/>
      <c r="HN899" s="156"/>
      <c r="HO899" s="156"/>
      <c r="HP899" s="156"/>
      <c r="HQ899" s="156"/>
      <c r="HR899" s="156"/>
      <c r="HS899" s="156"/>
      <c r="HT899" s="156"/>
      <c r="HU899" s="156"/>
      <c r="HV899" s="156"/>
      <c r="HW899" s="156"/>
      <c r="HX899" s="156"/>
      <c r="HY899" s="156"/>
      <c r="HZ899" s="156"/>
      <c r="IA899" s="156"/>
      <c r="IB899" s="156"/>
      <c r="IC899" s="156"/>
      <c r="ID899" s="156"/>
      <c r="IE899" s="156"/>
      <c r="IF899" s="156"/>
      <c r="IG899" s="156"/>
      <c r="IH899" s="156"/>
      <c r="II899" s="156"/>
      <c r="IJ899" s="156"/>
      <c r="IK899" s="156"/>
      <c r="IL899" s="156"/>
      <c r="IM899" s="156"/>
      <c r="IN899" s="156"/>
      <c r="IO899" s="156"/>
      <c r="IP899" s="156"/>
      <c r="IQ899" s="156"/>
      <c r="IR899" s="156"/>
      <c r="IS899" s="156"/>
      <c r="IT899" s="156"/>
      <c r="IU899" s="156"/>
      <c r="IV899" s="156"/>
      <c r="IW899" s="156"/>
      <c r="IX899" s="156"/>
      <c r="IY899" s="156"/>
      <c r="IZ899" s="156"/>
      <c r="JA899" s="156"/>
      <c r="JB899" s="156"/>
      <c r="JC899" s="156"/>
      <c r="JD899" s="156"/>
      <c r="JE899" s="156"/>
      <c r="JF899" s="156"/>
      <c r="JG899" s="156"/>
      <c r="JH899" s="156"/>
      <c r="JI899" s="156"/>
      <c r="JJ899" s="156"/>
      <c r="JK899" s="156"/>
      <c r="JL899" s="156"/>
      <c r="JM899" s="156"/>
      <c r="JN899" s="156"/>
      <c r="JO899" s="156"/>
      <c r="JP899" s="156"/>
      <c r="JQ899" s="156"/>
      <c r="JR899" s="156"/>
      <c r="JS899" s="156"/>
      <c r="JT899" s="156"/>
      <c r="JU899" s="156"/>
      <c r="JV899" s="156"/>
      <c r="JW899" s="156"/>
      <c r="JX899" s="156"/>
      <c r="JY899" s="156"/>
      <c r="JZ899" s="156"/>
      <c r="KA899" s="156"/>
      <c r="KB899" s="156"/>
      <c r="KC899" s="156"/>
      <c r="KD899" s="156"/>
      <c r="KE899" s="156"/>
      <c r="KF899" s="156"/>
      <c r="KG899" s="156"/>
      <c r="KH899" s="156"/>
      <c r="KI899" s="156"/>
      <c r="KJ899" s="156"/>
      <c r="KK899" s="156"/>
      <c r="KL899" s="156"/>
      <c r="KM899" s="156"/>
      <c r="KN899" s="156"/>
      <c r="KO899" s="156"/>
      <c r="KP899" s="156"/>
      <c r="KQ899" s="156"/>
      <c r="KR899" s="156"/>
      <c r="KS899" s="156"/>
      <c r="KT899" s="156"/>
      <c r="KU899" s="156"/>
      <c r="KV899" s="156"/>
      <c r="KW899" s="156"/>
      <c r="KX899" s="156"/>
      <c r="KY899" s="156"/>
      <c r="KZ899" s="156"/>
      <c r="LA899" s="156"/>
      <c r="LB899" s="156"/>
      <c r="LC899" s="156"/>
      <c r="LD899" s="156"/>
      <c r="LE899" s="156"/>
      <c r="LF899" s="156"/>
      <c r="LG899" s="156"/>
      <c r="LH899" s="156"/>
      <c r="LI899" s="156"/>
      <c r="LJ899" s="156"/>
      <c r="LK899" s="156"/>
      <c r="LL899" s="156"/>
      <c r="LM899" s="156"/>
      <c r="LN899" s="156"/>
      <c r="LO899" s="156"/>
      <c r="LP899" s="156"/>
      <c r="LQ899" s="156"/>
      <c r="LR899" s="156"/>
      <c r="LS899" s="156"/>
      <c r="LT899" s="156"/>
      <c r="LU899" s="156"/>
      <c r="LV899" s="156"/>
      <c r="LW899" s="156"/>
      <c r="LX899" s="156"/>
      <c r="LY899" s="156"/>
      <c r="LZ899" s="156"/>
      <c r="MA899" s="156"/>
      <c r="MB899" s="156"/>
      <c r="MC899" s="156"/>
      <c r="MD899" s="156"/>
      <c r="ME899" s="156"/>
      <c r="MF899" s="156"/>
      <c r="MG899" s="156"/>
      <c r="MH899" s="156"/>
      <c r="MI899" s="156"/>
      <c r="MJ899" s="156"/>
      <c r="MK899" s="156"/>
      <c r="ML899" s="156"/>
      <c r="MM899" s="156"/>
      <c r="MN899" s="156"/>
      <c r="MO899" s="156"/>
      <c r="MP899" s="156"/>
      <c r="MQ899" s="156"/>
      <c r="MR899" s="156"/>
      <c r="MS899" s="156"/>
      <c r="MT899" s="156"/>
      <c r="MU899" s="156"/>
      <c r="MV899" s="156"/>
      <c r="MW899" s="156"/>
      <c r="MX899" s="156"/>
      <c r="MY899" s="156"/>
      <c r="MZ899" s="156"/>
      <c r="NA899" s="156"/>
      <c r="NB899" s="156"/>
      <c r="NC899" s="156"/>
      <c r="ND899" s="156"/>
      <c r="NE899" s="156"/>
      <c r="NF899" s="156"/>
      <c r="NG899" s="156"/>
      <c r="NH899" s="156"/>
      <c r="NI899" s="156"/>
      <c r="NJ899" s="156"/>
      <c r="NK899" s="156"/>
      <c r="NL899" s="156"/>
      <c r="NM899" s="156"/>
      <c r="NN899" s="156"/>
      <c r="NO899" s="156"/>
      <c r="NP899" s="156"/>
      <c r="NQ899" s="156"/>
      <c r="NR899" s="156"/>
      <c r="NS899" s="156"/>
      <c r="NT899" s="156"/>
      <c r="NU899" s="156"/>
      <c r="NV899" s="156"/>
      <c r="NW899" s="156"/>
      <c r="NX899" s="156"/>
      <c r="NY899" s="156"/>
      <c r="NZ899" s="156"/>
      <c r="OA899" s="156"/>
      <c r="OB899" s="156"/>
      <c r="OC899" s="156"/>
      <c r="OD899" s="156"/>
      <c r="OE899" s="156"/>
      <c r="OF899" s="156"/>
      <c r="OG899" s="156"/>
      <c r="OH899" s="156"/>
      <c r="OI899" s="156"/>
      <c r="OJ899" s="156"/>
      <c r="OK899" s="156"/>
      <c r="OL899" s="156"/>
      <c r="OM899" s="156"/>
      <c r="ON899" s="156"/>
      <c r="OO899" s="156"/>
      <c r="OP899" s="156"/>
      <c r="OQ899" s="156"/>
      <c r="OR899" s="156"/>
      <c r="OS899" s="156"/>
      <c r="OT899" s="156"/>
      <c r="OU899" s="156"/>
      <c r="OV899" s="156"/>
      <c r="OW899" s="156"/>
      <c r="OX899" s="156"/>
      <c r="OY899" s="156"/>
      <c r="OZ899" s="156"/>
      <c r="PA899" s="156"/>
      <c r="PB899" s="156"/>
      <c r="PC899" s="156"/>
      <c r="PD899" s="156"/>
      <c r="PE899" s="156"/>
      <c r="PF899" s="156"/>
      <c r="PG899" s="156"/>
      <c r="PH899" s="156"/>
      <c r="PI899" s="156"/>
      <c r="PJ899" s="156"/>
      <c r="PK899" s="156"/>
      <c r="PL899" s="156"/>
      <c r="PM899" s="156"/>
      <c r="PN899" s="156"/>
      <c r="PO899" s="156"/>
      <c r="PP899" s="156"/>
      <c r="PQ899" s="156"/>
      <c r="PR899" s="156"/>
      <c r="PS899" s="156"/>
      <c r="PT899" s="156"/>
      <c r="PU899" s="156"/>
      <c r="PV899" s="156"/>
      <c r="PW899" s="156"/>
      <c r="PX899" s="156"/>
      <c r="PY899" s="156"/>
      <c r="PZ899" s="156"/>
      <c r="QA899" s="156"/>
      <c r="QB899" s="156"/>
      <c r="QC899" s="156"/>
      <c r="QD899" s="156"/>
      <c r="QE899" s="156"/>
      <c r="QF899" s="156"/>
      <c r="QG899" s="156"/>
      <c r="QH899" s="156"/>
      <c r="QI899" s="156"/>
      <c r="QJ899" s="156"/>
      <c r="QK899" s="156"/>
      <c r="QL899" s="156"/>
      <c r="QM899" s="156"/>
      <c r="QN899" s="156"/>
      <c r="QO899" s="156"/>
      <c r="QP899" s="156"/>
      <c r="QQ899" s="156"/>
      <c r="QR899" s="156"/>
      <c r="QS899" s="156"/>
      <c r="QT899" s="156"/>
      <c r="QU899" s="156"/>
      <c r="QV899" s="156"/>
      <c r="QW899" s="156"/>
      <c r="QX899" s="156"/>
      <c r="QY899" s="156"/>
      <c r="QZ899" s="156"/>
      <c r="RA899" s="156"/>
      <c r="RB899" s="156"/>
      <c r="RC899" s="156"/>
      <c r="RD899" s="156"/>
      <c r="RE899" s="156"/>
      <c r="RF899" s="156"/>
      <c r="RG899" s="156"/>
      <c r="RH899" s="156"/>
      <c r="RI899" s="156"/>
      <c r="RJ899" s="156"/>
      <c r="RK899" s="156"/>
      <c r="RL899" s="156"/>
      <c r="RM899" s="156"/>
      <c r="RN899" s="156"/>
      <c r="RO899" s="156"/>
      <c r="RP899" s="156"/>
      <c r="RQ899" s="156"/>
      <c r="RR899" s="156"/>
      <c r="RS899" s="156"/>
      <c r="RT899" s="156"/>
      <c r="RU899" s="156"/>
      <c r="RV899" s="156"/>
      <c r="RW899" s="156"/>
      <c r="RX899" s="156"/>
      <c r="RY899" s="156"/>
      <c r="RZ899" s="156"/>
      <c r="SA899" s="156"/>
      <c r="SB899" s="156"/>
      <c r="SC899" s="156"/>
      <c r="SD899" s="156"/>
      <c r="SE899" s="156"/>
      <c r="SF899" s="156"/>
      <c r="SG899" s="156"/>
      <c r="SH899" s="156"/>
      <c r="SI899" s="156"/>
      <c r="SJ899" s="156"/>
      <c r="SK899" s="156"/>
      <c r="SL899" s="156"/>
      <c r="SM899" s="156"/>
      <c r="SN899" s="156"/>
      <c r="SO899" s="156"/>
      <c r="SP899" s="156"/>
      <c r="SQ899" s="156"/>
      <c r="SR899" s="156"/>
      <c r="SS899" s="156"/>
      <c r="ST899" s="156"/>
      <c r="SU899" s="156"/>
      <c r="SV899" s="156"/>
      <c r="SW899" s="156"/>
      <c r="SX899" s="156"/>
      <c r="SY899" s="156"/>
      <c r="SZ899" s="156"/>
      <c r="TA899" s="156"/>
      <c r="TB899" s="156"/>
      <c r="TC899" s="156"/>
      <c r="TD899" s="156"/>
      <c r="TE899" s="156"/>
      <c r="TF899" s="156"/>
      <c r="TG899" s="156"/>
      <c r="TH899" s="156"/>
      <c r="TI899" s="156"/>
      <c r="TJ899" s="156"/>
      <c r="TK899" s="156"/>
      <c r="TL899" s="156"/>
      <c r="TM899" s="156"/>
      <c r="TN899" s="156"/>
      <c r="TO899" s="156"/>
      <c r="TP899" s="156"/>
      <c r="TQ899" s="156"/>
      <c r="TR899" s="156"/>
      <c r="TS899" s="156"/>
      <c r="TT899" s="156"/>
      <c r="TU899" s="156"/>
      <c r="TV899" s="156"/>
      <c r="TW899" s="156"/>
      <c r="TX899" s="156"/>
      <c r="TY899" s="156"/>
      <c r="TZ899" s="156"/>
      <c r="UA899" s="156"/>
      <c r="UB899" s="156"/>
      <c r="UC899" s="156"/>
      <c r="UD899" s="156"/>
      <c r="UE899" s="156"/>
      <c r="UF899" s="156"/>
      <c r="UG899" s="156"/>
      <c r="UH899" s="156"/>
      <c r="UI899" s="156"/>
      <c r="UJ899" s="156"/>
      <c r="UK899" s="156"/>
      <c r="UL899" s="156"/>
      <c r="UM899" s="156"/>
      <c r="UN899" s="156"/>
      <c r="UO899" s="156"/>
      <c r="UP899" s="156"/>
      <c r="UQ899" s="156"/>
      <c r="UR899" s="156"/>
      <c r="US899" s="156"/>
      <c r="UT899" s="156"/>
      <c r="UU899" s="156"/>
      <c r="UV899" s="156"/>
      <c r="UW899" s="156"/>
      <c r="UX899" s="156"/>
      <c r="UY899" s="156"/>
      <c r="UZ899" s="156"/>
      <c r="VA899" s="156"/>
      <c r="VB899" s="156"/>
      <c r="VC899" s="156"/>
      <c r="VD899" s="156"/>
      <c r="VE899" s="156"/>
      <c r="VF899" s="156"/>
      <c r="VG899" s="156"/>
      <c r="VH899" s="156"/>
      <c r="VI899" s="156"/>
      <c r="VJ899" s="156"/>
      <c r="VK899" s="156"/>
      <c r="VL899" s="156"/>
      <c r="VM899" s="156"/>
      <c r="VN899" s="156"/>
      <c r="VO899" s="156"/>
      <c r="VP899" s="156"/>
      <c r="VQ899" s="156"/>
      <c r="VR899" s="156"/>
      <c r="VS899" s="156"/>
      <c r="VT899" s="156"/>
      <c r="VU899" s="156"/>
      <c r="VV899" s="156"/>
      <c r="VW899" s="156"/>
      <c r="VX899" s="156"/>
      <c r="VY899" s="156"/>
      <c r="VZ899" s="156"/>
      <c r="WA899" s="156"/>
      <c r="WB899" s="156"/>
      <c r="WC899" s="156"/>
      <c r="WD899" s="156"/>
      <c r="WE899" s="156"/>
      <c r="WF899" s="156"/>
      <c r="WG899" s="156"/>
      <c r="WH899" s="156"/>
      <c r="WI899" s="156"/>
      <c r="WJ899" s="156"/>
      <c r="WK899" s="156"/>
      <c r="WL899" s="156"/>
      <c r="WM899" s="156"/>
      <c r="WN899" s="156"/>
      <c r="WO899" s="156"/>
      <c r="WP899" s="156"/>
      <c r="WQ899" s="156"/>
      <c r="WR899" s="156"/>
      <c r="WS899" s="156"/>
      <c r="WT899" s="156"/>
      <c r="WU899" s="156"/>
      <c r="WV899" s="156"/>
      <c r="WW899" s="156"/>
      <c r="WX899" s="156"/>
      <c r="WY899" s="156"/>
      <c r="WZ899" s="156"/>
      <c r="XA899" s="156"/>
      <c r="XB899" s="156"/>
      <c r="XC899" s="156"/>
      <c r="XD899" s="156"/>
      <c r="XE899" s="156"/>
      <c r="XF899" s="156"/>
      <c r="XG899" s="156"/>
      <c r="XH899" s="156"/>
      <c r="XI899" s="156"/>
      <c r="XJ899" s="156"/>
      <c r="XK899" s="156"/>
      <c r="XL899" s="156"/>
      <c r="XM899" s="156"/>
      <c r="XN899" s="156"/>
      <c r="XO899" s="156"/>
      <c r="XP899" s="156"/>
      <c r="XQ899" s="156"/>
      <c r="XR899" s="156"/>
      <c r="XS899" s="156"/>
      <c r="XT899" s="156"/>
      <c r="XU899" s="156"/>
      <c r="XV899" s="156"/>
      <c r="XW899" s="156"/>
      <c r="XX899" s="156"/>
      <c r="XY899" s="156"/>
      <c r="XZ899" s="156"/>
      <c r="YA899" s="156"/>
      <c r="YB899" s="156"/>
      <c r="YC899" s="156"/>
      <c r="YD899" s="156"/>
      <c r="YE899" s="156"/>
      <c r="YF899" s="156"/>
      <c r="YG899" s="156"/>
      <c r="YH899" s="156"/>
      <c r="YI899" s="156"/>
      <c r="YJ899" s="156"/>
      <c r="YK899" s="156"/>
      <c r="YL899" s="156"/>
      <c r="YM899" s="156"/>
      <c r="YN899" s="156"/>
      <c r="YO899" s="156"/>
      <c r="YP899" s="156"/>
      <c r="YQ899" s="156"/>
      <c r="YR899" s="156"/>
      <c r="YS899" s="156"/>
      <c r="YT899" s="156"/>
      <c r="YU899" s="156"/>
      <c r="YV899" s="156"/>
      <c r="YW899" s="156"/>
      <c r="YX899" s="156"/>
      <c r="YY899" s="156"/>
      <c r="YZ899" s="156"/>
      <c r="ZA899" s="156"/>
      <c r="ZB899" s="156"/>
      <c r="ZC899" s="156"/>
      <c r="ZD899" s="156"/>
      <c r="ZE899" s="156"/>
      <c r="ZF899" s="156"/>
      <c r="ZG899" s="156"/>
      <c r="ZH899" s="156"/>
      <c r="ZI899" s="156"/>
      <c r="ZJ899" s="156"/>
      <c r="ZK899" s="156"/>
      <c r="ZL899" s="156"/>
      <c r="ZM899" s="156"/>
      <c r="ZN899" s="156"/>
      <c r="ZO899" s="156"/>
      <c r="ZP899" s="156"/>
      <c r="ZQ899" s="156"/>
      <c r="ZR899" s="156"/>
      <c r="ZS899" s="156"/>
      <c r="ZT899" s="156"/>
      <c r="ZU899" s="156"/>
      <c r="ZV899" s="156"/>
      <c r="ZW899" s="156"/>
      <c r="ZX899" s="156"/>
      <c r="ZY899" s="156"/>
      <c r="ZZ899" s="156"/>
      <c r="AAA899" s="156"/>
      <c r="AAB899" s="156"/>
      <c r="AAC899" s="156"/>
      <c r="AAD899" s="156"/>
      <c r="AAE899" s="156"/>
      <c r="AAF899" s="156"/>
      <c r="AAG899" s="156"/>
      <c r="AAH899" s="156"/>
      <c r="AAI899" s="156"/>
      <c r="AAJ899" s="156"/>
      <c r="AAK899" s="156"/>
      <c r="AAL899" s="156"/>
      <c r="AAM899" s="156"/>
      <c r="AAN899" s="156"/>
      <c r="AAO899" s="156"/>
      <c r="AAP899" s="156"/>
      <c r="AAQ899" s="156"/>
      <c r="AAR899" s="156"/>
      <c r="AAS899" s="156"/>
      <c r="AAT899" s="156"/>
      <c r="AAU899" s="156"/>
      <c r="AAV899" s="156"/>
      <c r="AAW899" s="156"/>
      <c r="AAX899" s="156"/>
      <c r="AAY899" s="156"/>
      <c r="AAZ899" s="156"/>
      <c r="ABA899" s="156"/>
      <c r="ABB899" s="156"/>
      <c r="ABC899" s="156"/>
      <c r="ABD899" s="156"/>
      <c r="ABE899" s="156"/>
      <c r="ABF899" s="156"/>
      <c r="ABG899" s="156"/>
      <c r="ABH899" s="156"/>
      <c r="ABI899" s="156"/>
      <c r="ABJ899" s="156"/>
      <c r="ABK899" s="156"/>
      <c r="ABL899" s="156"/>
      <c r="ABM899" s="156"/>
      <c r="ABN899" s="156"/>
      <c r="ABO899" s="156"/>
      <c r="ABP899" s="156"/>
      <c r="ABQ899" s="156"/>
      <c r="ABR899" s="156"/>
      <c r="ABS899" s="156"/>
      <c r="ABT899" s="156"/>
      <c r="ABU899" s="156"/>
      <c r="ABV899" s="156"/>
      <c r="ABW899" s="156"/>
      <c r="ABX899" s="156"/>
      <c r="ABY899" s="156"/>
      <c r="ABZ899" s="156"/>
      <c r="ACA899" s="156"/>
      <c r="ACB899" s="156"/>
      <c r="ACC899" s="156"/>
      <c r="ACD899" s="156"/>
      <c r="ACE899" s="156"/>
      <c r="ACF899" s="156"/>
      <c r="ACG899" s="156"/>
      <c r="ACH899" s="156"/>
      <c r="ACI899" s="156"/>
      <c r="ACJ899" s="156"/>
      <c r="ACK899" s="156"/>
      <c r="ACL899" s="156"/>
      <c r="ACM899" s="156"/>
      <c r="ACN899" s="156"/>
      <c r="ACO899" s="156"/>
      <c r="ACP899" s="156"/>
      <c r="ACQ899" s="156"/>
      <c r="ACR899" s="156"/>
      <c r="ACS899" s="156"/>
      <c r="ACT899" s="156"/>
      <c r="ACU899" s="156"/>
      <c r="ACV899" s="156"/>
      <c r="ACW899" s="156"/>
      <c r="ACX899" s="156"/>
      <c r="ACY899" s="156"/>
      <c r="ACZ899" s="156"/>
      <c r="ADA899" s="156"/>
      <c r="ADB899" s="156"/>
      <c r="ADC899" s="156"/>
      <c r="ADD899" s="156"/>
      <c r="ADE899" s="156"/>
      <c r="ADF899" s="156"/>
      <c r="ADG899" s="156"/>
      <c r="ADH899" s="156"/>
      <c r="ADI899" s="156"/>
      <c r="ADJ899" s="156"/>
      <c r="ADK899" s="156"/>
      <c r="ADL899" s="156"/>
      <c r="ADM899" s="156"/>
      <c r="ADN899" s="156"/>
      <c r="ADO899" s="156"/>
      <c r="ADP899" s="156"/>
      <c r="ADQ899" s="156"/>
      <c r="ADR899" s="156"/>
      <c r="ADS899" s="156"/>
      <c r="ADT899" s="156"/>
      <c r="ADU899" s="156"/>
      <c r="ADV899" s="156"/>
      <c r="ADW899" s="156"/>
      <c r="ADX899" s="156"/>
      <c r="ADY899" s="156"/>
      <c r="ADZ899" s="156"/>
      <c r="AEA899" s="156"/>
      <c r="AEB899" s="156"/>
      <c r="AEC899" s="156"/>
      <c r="AED899" s="156"/>
      <c r="AEE899" s="156"/>
      <c r="AEF899" s="156"/>
      <c r="AEG899" s="156"/>
      <c r="AEH899" s="156"/>
      <c r="AEI899" s="156"/>
      <c r="AEJ899" s="156"/>
      <c r="AEK899" s="156"/>
      <c r="AEL899" s="156"/>
      <c r="AEM899" s="156"/>
      <c r="AEN899" s="156"/>
      <c r="AEO899" s="156"/>
      <c r="AEP899" s="156"/>
      <c r="AEQ899" s="156"/>
      <c r="AER899" s="156"/>
      <c r="AES899" s="156"/>
      <c r="AET899" s="156"/>
      <c r="AEU899" s="156"/>
      <c r="AEV899" s="156"/>
      <c r="AEW899" s="156"/>
      <c r="AEX899" s="156"/>
      <c r="AEY899" s="156"/>
      <c r="AEZ899" s="156"/>
      <c r="AFA899" s="156"/>
      <c r="AFB899" s="156"/>
      <c r="AFC899" s="156"/>
      <c r="AFD899" s="156"/>
      <c r="AFE899" s="156"/>
      <c r="AFF899" s="156"/>
      <c r="AFG899" s="156"/>
      <c r="AFH899" s="156"/>
      <c r="AFI899" s="156"/>
      <c r="AFJ899" s="156"/>
      <c r="AFK899" s="156"/>
      <c r="AFL899" s="156"/>
      <c r="AFM899" s="156"/>
      <c r="AFN899" s="156"/>
      <c r="AFO899" s="156"/>
      <c r="AFP899" s="156"/>
      <c r="AFQ899" s="156"/>
      <c r="AFR899" s="156"/>
      <c r="AFS899" s="156"/>
      <c r="AFT899" s="156"/>
      <c r="AFU899" s="156"/>
      <c r="AFV899" s="156"/>
      <c r="AFW899" s="156"/>
      <c r="AFX899" s="156"/>
      <c r="AFY899" s="156"/>
      <c r="AFZ899" s="156"/>
      <c r="AGA899" s="156"/>
      <c r="AGB899" s="156"/>
      <c r="AGC899" s="156"/>
      <c r="AGD899" s="156"/>
      <c r="AGE899" s="156"/>
      <c r="AGF899" s="156"/>
      <c r="AGG899" s="156"/>
      <c r="AGH899" s="156"/>
      <c r="AGI899" s="156"/>
      <c r="AGJ899" s="156"/>
      <c r="AGK899" s="156"/>
      <c r="AGL899" s="156"/>
      <c r="AGM899" s="156"/>
      <c r="AGN899" s="156"/>
      <c r="AGO899" s="156"/>
      <c r="AGP899" s="156"/>
      <c r="AGQ899" s="156"/>
      <c r="AGR899" s="156"/>
      <c r="AGS899" s="156"/>
      <c r="AGT899" s="156"/>
      <c r="AGU899" s="156"/>
      <c r="AGV899" s="156"/>
      <c r="AGW899" s="156"/>
      <c r="AGX899" s="156"/>
      <c r="AGY899" s="156"/>
      <c r="AGZ899" s="156"/>
      <c r="AHA899" s="156"/>
      <c r="AHB899" s="156"/>
      <c r="AHC899" s="156"/>
      <c r="AHD899" s="156"/>
      <c r="AHE899" s="156"/>
      <c r="AHF899" s="156"/>
      <c r="AHG899" s="156"/>
      <c r="AHH899" s="156"/>
      <c r="AHI899" s="156"/>
      <c r="AHJ899" s="156"/>
      <c r="AHK899" s="156"/>
      <c r="AHL899" s="156"/>
      <c r="AHM899" s="156"/>
      <c r="AHN899" s="156"/>
      <c r="AHO899" s="156"/>
      <c r="AHP899" s="156"/>
      <c r="AHQ899" s="156"/>
      <c r="AHR899" s="156"/>
      <c r="AHS899" s="156"/>
      <c r="AHT899" s="156"/>
      <c r="AHU899" s="156"/>
      <c r="AHV899" s="156"/>
      <c r="AHW899" s="156"/>
      <c r="AHX899" s="156"/>
      <c r="AHY899" s="156"/>
      <c r="AHZ899" s="156"/>
      <c r="AIA899" s="156"/>
      <c r="AIB899" s="156"/>
      <c r="AIC899" s="156"/>
      <c r="AID899" s="156"/>
      <c r="AIE899" s="156"/>
      <c r="AIF899" s="156"/>
      <c r="AIG899" s="156"/>
      <c r="AIH899" s="156"/>
      <c r="AII899" s="156"/>
      <c r="AIJ899" s="156"/>
      <c r="AIK899" s="156"/>
      <c r="AIL899" s="156"/>
      <c r="AIM899" s="156"/>
      <c r="AIN899" s="156"/>
      <c r="AIO899" s="156"/>
      <c r="AIP899" s="156"/>
      <c r="AIQ899" s="156"/>
      <c r="AIR899" s="156"/>
      <c r="AIS899" s="156"/>
      <c r="AIT899" s="156"/>
      <c r="AIU899" s="156"/>
      <c r="AIV899" s="156"/>
      <c r="AIW899" s="156"/>
      <c r="AIX899" s="156"/>
      <c r="AIY899" s="156"/>
      <c r="AIZ899" s="156"/>
      <c r="AJA899" s="156"/>
      <c r="AJB899" s="156"/>
      <c r="AJC899" s="156"/>
      <c r="AJD899" s="156"/>
      <c r="AJE899" s="156"/>
      <c r="AJF899" s="156"/>
      <c r="AJG899" s="156"/>
      <c r="AJH899" s="156"/>
      <c r="AJI899" s="156"/>
      <c r="AJJ899" s="156"/>
      <c r="AJK899" s="156"/>
      <c r="AJL899" s="156"/>
      <c r="AJM899" s="156"/>
      <c r="AJN899" s="156"/>
      <c r="AJO899" s="156"/>
      <c r="AJP899" s="156"/>
      <c r="AJQ899" s="156"/>
      <c r="AJR899" s="156"/>
      <c r="AJS899" s="156"/>
      <c r="AJT899" s="156"/>
      <c r="AJU899" s="156"/>
      <c r="AJV899" s="156"/>
      <c r="AJW899" s="156"/>
      <c r="AJX899" s="156"/>
      <c r="AJY899" s="156"/>
      <c r="AJZ899" s="156"/>
      <c r="AKA899" s="156"/>
      <c r="AKB899" s="156"/>
      <c r="AKC899" s="156"/>
      <c r="AKD899" s="156"/>
      <c r="AKE899" s="156"/>
      <c r="AKF899" s="156"/>
      <c r="AKG899" s="156"/>
      <c r="AKH899" s="156"/>
      <c r="AKI899" s="156"/>
      <c r="AKJ899" s="156"/>
      <c r="AKK899" s="156"/>
      <c r="AKL899" s="156"/>
      <c r="AKM899" s="156"/>
      <c r="AKN899" s="156"/>
      <c r="AKO899" s="156"/>
      <c r="AKP899" s="156"/>
      <c r="AKQ899" s="156"/>
      <c r="AKR899" s="156"/>
      <c r="AKS899" s="156"/>
      <c r="AKT899" s="156"/>
      <c r="AKU899" s="156"/>
      <c r="AKV899" s="156"/>
      <c r="AKW899" s="156"/>
      <c r="AKX899" s="156"/>
      <c r="AKY899" s="156"/>
      <c r="AKZ899" s="156"/>
      <c r="ALA899" s="156"/>
      <c r="ALB899" s="156"/>
      <c r="ALC899" s="156"/>
      <c r="ALD899" s="156"/>
      <c r="ALE899" s="156"/>
      <c r="ALF899" s="156"/>
      <c r="ALG899" s="156"/>
      <c r="ALH899" s="156"/>
      <c r="ALI899" s="156"/>
      <c r="ALJ899" s="156"/>
      <c r="ALK899" s="156"/>
      <c r="ALL899" s="156"/>
      <c r="ALM899" s="156"/>
      <c r="ALN899" s="156"/>
      <c r="ALO899" s="156"/>
      <c r="ALP899" s="156"/>
      <c r="ALQ899" s="156"/>
      <c r="ALR899" s="156"/>
      <c r="ALS899" s="156"/>
      <c r="ALT899" s="156"/>
      <c r="ALU899" s="156"/>
      <c r="ALV899" s="156"/>
      <c r="ALW899" s="156"/>
      <c r="ALX899" s="156"/>
      <c r="ALY899" s="156"/>
      <c r="ALZ899" s="156"/>
      <c r="AMA899" s="156"/>
      <c r="AMB899" s="156"/>
      <c r="AMC899" s="156"/>
      <c r="AMD899" s="156"/>
      <c r="AME899" s="156"/>
      <c r="AMF899" s="156"/>
      <c r="AMG899" s="156"/>
      <c r="AMH899" s="156"/>
      <c r="AMI899" s="156"/>
      <c r="AMJ899" s="156"/>
      <c r="AMK899" s="156"/>
      <c r="AML899" s="156"/>
      <c r="AMM899" s="156"/>
      <c r="AMN899" s="156"/>
      <c r="AMO899" s="156"/>
      <c r="AMP899" s="156"/>
      <c r="AMQ899" s="156"/>
      <c r="AMR899" s="156"/>
      <c r="AMS899" s="156"/>
      <c r="AMT899" s="156"/>
      <c r="AMU899" s="156"/>
      <c r="AMV899" s="156"/>
      <c r="AMW899" s="156"/>
      <c r="AMX899" s="156"/>
      <c r="AMY899" s="156"/>
      <c r="AMZ899" s="156"/>
      <c r="ANA899" s="156"/>
      <c r="ANB899" s="156"/>
      <c r="ANC899" s="156"/>
      <c r="AND899" s="156"/>
      <c r="ANE899" s="156"/>
      <c r="ANF899" s="156"/>
      <c r="ANG899" s="156"/>
      <c r="ANH899" s="156"/>
      <c r="ANI899" s="156"/>
      <c r="ANJ899" s="156"/>
      <c r="ANK899" s="156"/>
      <c r="ANL899" s="156"/>
      <c r="ANM899" s="156"/>
      <c r="ANN899" s="156"/>
      <c r="ANO899" s="156"/>
      <c r="ANP899" s="156"/>
      <c r="ANQ899" s="156"/>
      <c r="ANR899" s="156"/>
      <c r="ANS899" s="156"/>
      <c r="ANT899" s="156"/>
      <c r="ANU899" s="156"/>
      <c r="ANV899" s="156"/>
      <c r="ANW899" s="156"/>
      <c r="ANX899" s="156"/>
      <c r="ANY899" s="156"/>
      <c r="ANZ899" s="156"/>
      <c r="AOA899" s="156"/>
      <c r="AOB899" s="156"/>
      <c r="AOC899" s="156"/>
      <c r="AOD899" s="156"/>
      <c r="AOE899" s="156"/>
      <c r="AOF899" s="156"/>
      <c r="AOG899" s="156"/>
      <c r="AOH899" s="156"/>
      <c r="AOI899" s="156"/>
      <c r="AOJ899" s="156"/>
      <c r="AOK899" s="156"/>
      <c r="AOL899" s="156"/>
      <c r="AOM899" s="156"/>
      <c r="AON899" s="156"/>
      <c r="AOO899" s="156"/>
      <c r="AOP899" s="156"/>
      <c r="AOQ899" s="156"/>
      <c r="AOR899" s="156"/>
      <c r="AOS899" s="156"/>
      <c r="AOT899" s="156"/>
      <c r="AOU899" s="156"/>
      <c r="AOV899" s="156"/>
      <c r="AOW899" s="156"/>
      <c r="AOX899" s="156"/>
      <c r="AOY899" s="156"/>
      <c r="AOZ899" s="156"/>
      <c r="APA899" s="156"/>
      <c r="APB899" s="156"/>
      <c r="APC899" s="156"/>
      <c r="APD899" s="156"/>
      <c r="APE899" s="156"/>
      <c r="APF899" s="156"/>
      <c r="APG899" s="156"/>
      <c r="APH899" s="156"/>
      <c r="API899" s="156"/>
      <c r="APJ899" s="156"/>
      <c r="APK899" s="156"/>
      <c r="APL899" s="156"/>
      <c r="APM899" s="156"/>
      <c r="APN899" s="156"/>
      <c r="APO899" s="156"/>
      <c r="APP899" s="156"/>
      <c r="APQ899" s="156"/>
      <c r="APR899" s="156"/>
      <c r="APS899" s="156"/>
      <c r="APT899" s="156"/>
      <c r="APU899" s="156"/>
      <c r="APV899" s="156"/>
      <c r="APW899" s="156"/>
      <c r="APX899" s="156"/>
      <c r="APY899" s="156"/>
      <c r="APZ899" s="156"/>
      <c r="AQA899" s="156"/>
      <c r="AQB899" s="156"/>
      <c r="AQC899" s="156"/>
      <c r="AQD899" s="156"/>
      <c r="AQE899" s="156"/>
      <c r="AQF899" s="156"/>
      <c r="AQG899" s="156"/>
      <c r="AQH899" s="156"/>
      <c r="AQI899" s="156"/>
      <c r="AQJ899" s="156"/>
      <c r="AQK899" s="156"/>
      <c r="AQL899" s="156"/>
      <c r="AQM899" s="156"/>
      <c r="AQN899" s="156"/>
      <c r="AQO899" s="156"/>
      <c r="AQP899" s="156"/>
      <c r="AQQ899" s="156"/>
      <c r="AQR899" s="156"/>
      <c r="AQS899" s="156"/>
      <c r="AQT899" s="156"/>
      <c r="AQU899" s="156"/>
      <c r="AQV899" s="156"/>
      <c r="AQW899" s="156"/>
      <c r="AQX899" s="156"/>
      <c r="AQY899" s="156"/>
      <c r="AQZ899" s="156"/>
      <c r="ARA899" s="156"/>
      <c r="ARB899" s="156"/>
      <c r="ARC899" s="156"/>
      <c r="ARD899" s="156"/>
      <c r="ARE899" s="156"/>
      <c r="ARF899" s="156"/>
      <c r="ARG899" s="156"/>
      <c r="ARH899" s="156"/>
      <c r="ARI899" s="156"/>
      <c r="ARJ899" s="156"/>
      <c r="ARK899" s="156"/>
      <c r="ARL899" s="156"/>
      <c r="ARM899" s="156"/>
      <c r="ARN899" s="156"/>
      <c r="ARO899" s="156"/>
      <c r="ARP899" s="156"/>
      <c r="ARQ899" s="156"/>
      <c r="ARR899" s="156"/>
      <c r="ARS899" s="156"/>
      <c r="ART899" s="156"/>
      <c r="ARU899" s="156"/>
      <c r="ARV899" s="156"/>
      <c r="ARW899" s="156"/>
      <c r="ARX899" s="156"/>
      <c r="ARY899" s="156"/>
      <c r="ARZ899" s="156"/>
      <c r="ASA899" s="156"/>
      <c r="ASB899" s="156"/>
      <c r="ASC899" s="156"/>
      <c r="ASD899" s="156"/>
      <c r="ASE899" s="156"/>
      <c r="ASF899" s="156"/>
      <c r="ASG899" s="156"/>
      <c r="ASH899" s="156"/>
      <c r="ASI899" s="156"/>
      <c r="ASJ899" s="156"/>
      <c r="ASK899" s="156"/>
      <c r="ASL899" s="156"/>
      <c r="ASM899" s="156"/>
      <c r="ASN899" s="156"/>
      <c r="ASO899" s="156"/>
      <c r="ASP899" s="156"/>
      <c r="ASQ899" s="156"/>
      <c r="ASR899" s="156"/>
      <c r="ASS899" s="156"/>
      <c r="AST899" s="156"/>
      <c r="ASU899" s="156"/>
      <c r="ASV899" s="156"/>
      <c r="ASW899" s="156"/>
      <c r="ASX899" s="156"/>
      <c r="ASY899" s="156"/>
      <c r="ASZ899" s="156"/>
      <c r="ATA899" s="156"/>
      <c r="ATB899" s="156"/>
      <c r="ATC899" s="156"/>
      <c r="ATD899" s="156"/>
      <c r="ATE899" s="156"/>
      <c r="ATF899" s="156"/>
      <c r="ATG899" s="156"/>
      <c r="ATH899" s="156"/>
      <c r="ATI899" s="156"/>
      <c r="ATJ899" s="156"/>
      <c r="ATK899" s="156"/>
      <c r="ATL899" s="156"/>
      <c r="ATM899" s="156"/>
      <c r="ATN899" s="156"/>
      <c r="ATO899" s="156"/>
      <c r="ATP899" s="156"/>
      <c r="ATQ899" s="156"/>
      <c r="ATR899" s="156"/>
      <c r="ATS899" s="156"/>
      <c r="ATT899" s="156"/>
      <c r="ATU899" s="156"/>
      <c r="ATV899" s="156"/>
      <c r="ATW899" s="156"/>
      <c r="ATX899" s="156"/>
      <c r="ATY899" s="156"/>
      <c r="ATZ899" s="156"/>
      <c r="AUA899" s="156"/>
      <c r="AUB899" s="156"/>
      <c r="AUC899" s="156"/>
      <c r="AUD899" s="156"/>
      <c r="AUE899" s="156"/>
      <c r="AUF899" s="156"/>
      <c r="AUG899" s="156"/>
      <c r="AUH899" s="156"/>
      <c r="AUI899" s="156"/>
      <c r="AUJ899" s="156"/>
      <c r="AUK899" s="156"/>
      <c r="AUL899" s="156"/>
      <c r="AUM899" s="156"/>
      <c r="AUN899" s="156"/>
      <c r="AUO899" s="156"/>
      <c r="AUP899" s="156"/>
      <c r="AUQ899" s="156"/>
      <c r="AUR899" s="156"/>
      <c r="AUS899" s="156"/>
      <c r="AUT899" s="156"/>
      <c r="AUU899" s="156"/>
      <c r="AUV899" s="156"/>
      <c r="AUW899" s="156"/>
      <c r="AUX899" s="156"/>
      <c r="AUY899" s="156"/>
      <c r="AUZ899" s="156"/>
      <c r="AVA899" s="156"/>
      <c r="AVB899" s="156"/>
      <c r="AVC899" s="156"/>
      <c r="AVD899" s="156"/>
      <c r="AVE899" s="156"/>
      <c r="AVF899" s="156"/>
      <c r="AVG899" s="156"/>
      <c r="AVH899" s="156"/>
      <c r="AVI899" s="156"/>
      <c r="AVJ899" s="156"/>
      <c r="AVK899" s="156"/>
      <c r="AVL899" s="156"/>
      <c r="AVM899" s="156"/>
      <c r="AVN899" s="156"/>
      <c r="AVO899" s="156"/>
      <c r="AVP899" s="156"/>
      <c r="AVQ899" s="156"/>
      <c r="AVR899" s="156"/>
      <c r="AVS899" s="156"/>
      <c r="AVT899" s="156"/>
      <c r="AVU899" s="156"/>
      <c r="AVV899" s="156"/>
      <c r="AVW899" s="156"/>
      <c r="AVX899" s="156"/>
      <c r="AVY899" s="156"/>
      <c r="AVZ899" s="156"/>
      <c r="AWA899" s="156"/>
      <c r="AWB899" s="156"/>
      <c r="AWC899" s="156"/>
      <c r="AWD899" s="156"/>
      <c r="AWE899" s="156"/>
      <c r="AWF899" s="156"/>
      <c r="AWG899" s="156"/>
      <c r="AWH899" s="156"/>
      <c r="AWI899" s="156"/>
      <c r="AWJ899" s="156"/>
      <c r="AWK899" s="156"/>
      <c r="AWL899" s="156"/>
      <c r="AWM899" s="156"/>
      <c r="AWN899" s="156"/>
      <c r="AWO899" s="156"/>
      <c r="AWP899" s="156"/>
      <c r="AWQ899" s="156"/>
      <c r="AWR899" s="156"/>
      <c r="AWS899" s="156"/>
      <c r="AWT899" s="156"/>
      <c r="AWU899" s="156"/>
      <c r="AWV899" s="156"/>
      <c r="AWW899" s="156"/>
      <c r="AWX899" s="156"/>
      <c r="AWY899" s="156"/>
      <c r="AWZ899" s="156"/>
      <c r="AXA899" s="156"/>
      <c r="AXB899" s="156"/>
      <c r="AXC899" s="156"/>
      <c r="AXD899" s="156"/>
      <c r="AXE899" s="156"/>
      <c r="AXF899" s="156"/>
      <c r="AXG899" s="156"/>
      <c r="AXH899" s="156"/>
      <c r="AXI899" s="156"/>
      <c r="AXJ899" s="156"/>
      <c r="AXK899" s="156"/>
      <c r="AXL899" s="156"/>
      <c r="AXM899" s="156"/>
      <c r="AXN899" s="156"/>
      <c r="AXO899" s="156"/>
      <c r="AXP899" s="156"/>
      <c r="AXQ899" s="156"/>
      <c r="AXR899" s="156"/>
      <c r="AXS899" s="156"/>
      <c r="AXT899" s="156"/>
      <c r="AXU899" s="156"/>
      <c r="AXV899" s="156"/>
      <c r="AXW899" s="156"/>
      <c r="AXX899" s="156"/>
      <c r="AXY899" s="156"/>
      <c r="AXZ899" s="156"/>
      <c r="AYA899" s="156"/>
      <c r="AYB899" s="156"/>
      <c r="AYC899" s="156"/>
      <c r="AYD899" s="156"/>
      <c r="AYE899" s="156"/>
      <c r="AYF899" s="156"/>
      <c r="AYG899" s="156"/>
      <c r="AYH899" s="156"/>
      <c r="AYI899" s="156"/>
      <c r="AYJ899" s="156"/>
      <c r="AYK899" s="156"/>
      <c r="AYL899" s="156"/>
      <c r="AYM899" s="156"/>
      <c r="AYN899" s="156"/>
      <c r="AYO899" s="156"/>
      <c r="AYP899" s="156"/>
      <c r="AYQ899" s="156"/>
      <c r="AYR899" s="156"/>
      <c r="AYS899" s="156"/>
      <c r="AYT899" s="156"/>
      <c r="AYU899" s="156"/>
      <c r="AYV899" s="156"/>
      <c r="AYW899" s="156"/>
      <c r="AYX899" s="156"/>
      <c r="AYY899" s="156"/>
      <c r="AYZ899" s="156"/>
      <c r="AZA899" s="156"/>
      <c r="AZB899" s="156"/>
      <c r="AZC899" s="156"/>
      <c r="AZD899" s="156"/>
      <c r="AZE899" s="156"/>
      <c r="AZF899" s="156"/>
      <c r="AZG899" s="156"/>
      <c r="AZH899" s="156"/>
      <c r="AZI899" s="156"/>
      <c r="AZJ899" s="156"/>
      <c r="AZK899" s="156"/>
      <c r="AZL899" s="156"/>
      <c r="AZM899" s="156"/>
      <c r="AZN899" s="156"/>
      <c r="AZO899" s="156"/>
      <c r="AZP899" s="156"/>
      <c r="AZQ899" s="156"/>
      <c r="AZR899" s="156"/>
      <c r="AZS899" s="156"/>
      <c r="AZT899" s="156"/>
      <c r="AZU899" s="156"/>
      <c r="AZV899" s="156"/>
      <c r="AZW899" s="156"/>
      <c r="AZX899" s="156"/>
      <c r="AZY899" s="156"/>
      <c r="AZZ899" s="156"/>
      <c r="BAA899" s="156"/>
      <c r="BAB899" s="156"/>
      <c r="BAC899" s="156"/>
      <c r="BAD899" s="156"/>
      <c r="BAE899" s="156"/>
      <c r="BAF899" s="156"/>
      <c r="BAG899" s="156"/>
      <c r="BAH899" s="156"/>
      <c r="BAI899" s="156"/>
      <c r="BAJ899" s="156"/>
      <c r="BAK899" s="156"/>
      <c r="BAL899" s="156"/>
      <c r="BAM899" s="156"/>
      <c r="BAN899" s="156"/>
      <c r="BAO899" s="156"/>
      <c r="BAP899" s="156"/>
      <c r="BAQ899" s="156"/>
      <c r="BAR899" s="156"/>
      <c r="BAS899" s="156"/>
      <c r="BAT899" s="156"/>
      <c r="BAU899" s="156"/>
      <c r="BAV899" s="156"/>
      <c r="BAW899" s="156"/>
      <c r="BAX899" s="156"/>
      <c r="BAY899" s="156"/>
      <c r="BAZ899" s="156"/>
      <c r="BBA899" s="156"/>
      <c r="BBB899" s="156"/>
      <c r="BBC899" s="156"/>
      <c r="BBD899" s="156"/>
      <c r="BBE899" s="156"/>
      <c r="BBF899" s="156"/>
      <c r="BBG899" s="156"/>
      <c r="BBH899" s="156"/>
      <c r="BBI899" s="156"/>
      <c r="BBJ899" s="156"/>
      <c r="BBK899" s="156"/>
      <c r="BBL899" s="156"/>
      <c r="BBM899" s="156"/>
      <c r="BBN899" s="156"/>
      <c r="BBO899" s="156"/>
      <c r="BBP899" s="156"/>
      <c r="BBQ899" s="156"/>
      <c r="BBR899" s="156"/>
      <c r="BBS899" s="156"/>
      <c r="BBT899" s="156"/>
      <c r="BBU899" s="156"/>
      <c r="BBV899" s="156"/>
      <c r="BBW899" s="156"/>
      <c r="BBX899" s="156"/>
      <c r="BBY899" s="156"/>
      <c r="BBZ899" s="156"/>
      <c r="BCA899" s="156"/>
      <c r="BCB899" s="156"/>
      <c r="BCC899" s="156"/>
      <c r="BCD899" s="156"/>
      <c r="BCE899" s="156"/>
      <c r="BCF899" s="156"/>
      <c r="BCG899" s="156"/>
      <c r="BCH899" s="156"/>
      <c r="BCI899" s="156"/>
      <c r="BCJ899" s="156"/>
      <c r="BCK899" s="156"/>
      <c r="BCL899" s="156"/>
      <c r="BCM899" s="156"/>
      <c r="BCN899" s="156"/>
      <c r="BCO899" s="156"/>
      <c r="BCP899" s="156"/>
      <c r="BCQ899" s="156"/>
      <c r="BCR899" s="156"/>
      <c r="BCS899" s="156"/>
      <c r="BCT899" s="156"/>
      <c r="BCU899" s="156"/>
      <c r="BCV899" s="156"/>
      <c r="BCW899" s="156"/>
      <c r="BCX899" s="156"/>
      <c r="BCY899" s="156"/>
      <c r="BCZ899" s="156"/>
      <c r="BDA899" s="156"/>
      <c r="BDB899" s="156"/>
      <c r="BDC899" s="156"/>
      <c r="BDD899" s="156"/>
      <c r="BDE899" s="156"/>
      <c r="BDF899" s="156"/>
      <c r="BDG899" s="156"/>
      <c r="BDH899" s="156"/>
      <c r="BDI899" s="156"/>
      <c r="BDJ899" s="156"/>
      <c r="BDK899" s="156"/>
      <c r="BDL899" s="156"/>
      <c r="BDM899" s="156"/>
      <c r="BDN899" s="156"/>
      <c r="BDO899" s="156"/>
      <c r="BDP899" s="156"/>
      <c r="BDQ899" s="156"/>
      <c r="BDR899" s="156"/>
      <c r="BDS899" s="156"/>
      <c r="BDT899" s="156"/>
      <c r="BDU899" s="156"/>
      <c r="BDV899" s="156"/>
      <c r="BDW899" s="156"/>
      <c r="BDX899" s="156"/>
      <c r="BDY899" s="156"/>
      <c r="BDZ899" s="156"/>
      <c r="BEA899" s="156"/>
      <c r="BEB899" s="156"/>
      <c r="BEC899" s="156"/>
      <c r="BED899" s="156"/>
      <c r="BEE899" s="156"/>
      <c r="BEF899" s="156"/>
      <c r="BEG899" s="156"/>
      <c r="BEH899" s="156"/>
      <c r="BEI899" s="156"/>
      <c r="BEJ899" s="156"/>
      <c r="BEK899" s="156"/>
      <c r="BEL899" s="156"/>
      <c r="BEM899" s="156"/>
      <c r="BEN899" s="156"/>
      <c r="BEO899" s="156"/>
      <c r="BEP899" s="156"/>
      <c r="BEQ899" s="156"/>
      <c r="BER899" s="156"/>
      <c r="BES899" s="156"/>
      <c r="BET899" s="156"/>
      <c r="BEU899" s="156"/>
      <c r="BEV899" s="156"/>
      <c r="BEW899" s="156"/>
      <c r="BEX899" s="156"/>
      <c r="BEY899" s="156"/>
      <c r="BEZ899" s="156"/>
      <c r="BFA899" s="156"/>
      <c r="BFB899" s="156"/>
      <c r="BFC899" s="156"/>
      <c r="BFD899" s="156"/>
      <c r="BFE899" s="156"/>
      <c r="BFF899" s="156"/>
      <c r="BFG899" s="156"/>
      <c r="BFH899" s="156"/>
      <c r="BFI899" s="156"/>
      <c r="BFJ899" s="156"/>
      <c r="BFK899" s="156"/>
      <c r="BFL899" s="156"/>
      <c r="BFM899" s="156"/>
      <c r="BFN899" s="156"/>
      <c r="BFO899" s="156"/>
      <c r="BFP899" s="156"/>
      <c r="BFQ899" s="156"/>
      <c r="BFR899" s="156"/>
      <c r="BFS899" s="156"/>
      <c r="BFT899" s="156"/>
      <c r="BFU899" s="156"/>
      <c r="BFV899" s="156"/>
      <c r="BFW899" s="156"/>
      <c r="BFX899" s="156"/>
      <c r="BFY899" s="156"/>
      <c r="BFZ899" s="156"/>
      <c r="BGA899" s="156"/>
      <c r="BGB899" s="156"/>
      <c r="BGC899" s="156"/>
      <c r="BGD899" s="156"/>
      <c r="BGE899" s="156"/>
      <c r="BGF899" s="156"/>
      <c r="BGG899" s="156"/>
      <c r="BGH899" s="156"/>
      <c r="BGI899" s="156"/>
      <c r="BGJ899" s="156"/>
      <c r="BGK899" s="156"/>
      <c r="BGL899" s="156"/>
      <c r="BGM899" s="156"/>
      <c r="BGN899" s="156"/>
      <c r="BGO899" s="156"/>
      <c r="BGP899" s="156"/>
      <c r="BGQ899" s="156"/>
      <c r="BGR899" s="156"/>
      <c r="BGS899" s="156"/>
      <c r="BGT899" s="156"/>
      <c r="BGU899" s="156"/>
      <c r="BGV899" s="156"/>
      <c r="BGW899" s="156"/>
      <c r="BGX899" s="156"/>
      <c r="BGY899" s="156"/>
      <c r="BGZ899" s="156"/>
      <c r="BHA899" s="156"/>
      <c r="BHB899" s="156"/>
      <c r="BHC899" s="156"/>
      <c r="BHD899" s="156"/>
      <c r="BHE899" s="156"/>
      <c r="BHF899" s="156"/>
      <c r="BHG899" s="156"/>
      <c r="BHH899" s="156"/>
      <c r="BHI899" s="156"/>
      <c r="BHJ899" s="156"/>
      <c r="BHK899" s="156"/>
      <c r="BHL899" s="156"/>
      <c r="BHM899" s="156"/>
      <c r="BHN899" s="156"/>
      <c r="BHO899" s="156"/>
      <c r="BHP899" s="156"/>
      <c r="BHQ899" s="156"/>
      <c r="BHR899" s="156"/>
      <c r="BHS899" s="156"/>
      <c r="BHT899" s="156"/>
      <c r="BHU899" s="156"/>
      <c r="BHV899" s="156"/>
      <c r="BHW899" s="156"/>
      <c r="BHX899" s="156"/>
      <c r="BHY899" s="156"/>
      <c r="BHZ899" s="156"/>
      <c r="BIA899" s="156"/>
      <c r="BIB899" s="156"/>
      <c r="BIC899" s="156"/>
      <c r="BID899" s="156"/>
      <c r="BIE899" s="156"/>
      <c r="BIF899" s="156"/>
      <c r="BIG899" s="156"/>
      <c r="BIH899" s="156"/>
      <c r="BII899" s="156"/>
      <c r="BIJ899" s="156"/>
      <c r="BIK899" s="156"/>
      <c r="BIL899" s="156"/>
      <c r="BIM899" s="156"/>
      <c r="BIN899" s="156"/>
      <c r="BIO899" s="156"/>
      <c r="BIP899" s="156"/>
      <c r="BIQ899" s="156"/>
      <c r="BIR899" s="156"/>
      <c r="BIS899" s="156"/>
      <c r="BIT899" s="156"/>
      <c r="BIU899" s="156"/>
      <c r="BIV899" s="156"/>
      <c r="BIW899" s="156"/>
      <c r="BIX899" s="156"/>
      <c r="BIY899" s="156"/>
      <c r="BIZ899" s="156"/>
      <c r="BJA899" s="156"/>
      <c r="BJB899" s="156"/>
      <c r="BJC899" s="156"/>
      <c r="BJD899" s="156"/>
      <c r="BJE899" s="156"/>
      <c r="BJF899" s="156"/>
      <c r="BJG899" s="156"/>
      <c r="BJH899" s="156"/>
      <c r="BJI899" s="156"/>
      <c r="BJJ899" s="156"/>
      <c r="BJK899" s="156"/>
      <c r="BJL899" s="156"/>
      <c r="BJM899" s="156"/>
      <c r="BJN899" s="156"/>
      <c r="BJO899" s="156"/>
      <c r="BJP899" s="156"/>
      <c r="BJQ899" s="156"/>
      <c r="BJR899" s="156"/>
      <c r="BJS899" s="156"/>
      <c r="BJT899" s="156"/>
      <c r="BJU899" s="156"/>
      <c r="BJV899" s="156"/>
      <c r="BJW899" s="156"/>
      <c r="BJX899" s="156"/>
      <c r="BJY899" s="156"/>
      <c r="BJZ899" s="156"/>
      <c r="BKA899" s="156"/>
      <c r="BKB899" s="156"/>
      <c r="BKC899" s="156"/>
      <c r="BKD899" s="156"/>
      <c r="BKE899" s="156"/>
      <c r="BKF899" s="156"/>
      <c r="BKG899" s="156"/>
      <c r="BKH899" s="156"/>
      <c r="BKI899" s="156"/>
      <c r="BKJ899" s="156"/>
      <c r="BKK899" s="156"/>
      <c r="BKL899" s="156"/>
      <c r="BKM899" s="156"/>
      <c r="BKN899" s="156"/>
      <c r="BKO899" s="156"/>
      <c r="BKP899" s="156"/>
      <c r="BKQ899" s="156"/>
      <c r="BKR899" s="156"/>
      <c r="BKS899" s="156"/>
      <c r="BKT899" s="156"/>
      <c r="BKU899" s="156"/>
      <c r="BKV899" s="156"/>
      <c r="BKW899" s="156"/>
      <c r="BKX899" s="156"/>
      <c r="BKY899" s="156"/>
      <c r="BKZ899" s="156"/>
      <c r="BLA899" s="156"/>
      <c r="BLB899" s="156"/>
      <c r="BLC899" s="156"/>
      <c r="BLD899" s="156"/>
      <c r="BLE899" s="156"/>
      <c r="BLF899" s="156"/>
      <c r="BLG899" s="156"/>
      <c r="BLH899" s="156"/>
      <c r="BLI899" s="156"/>
      <c r="BLJ899" s="156"/>
      <c r="BLK899" s="156"/>
      <c r="BLL899" s="156"/>
      <c r="BLM899" s="156"/>
      <c r="BLN899" s="156"/>
      <c r="BLO899" s="156"/>
      <c r="BLP899" s="156"/>
      <c r="BLQ899" s="156"/>
      <c r="BLR899" s="156"/>
      <c r="BLS899" s="156"/>
      <c r="BLT899" s="156"/>
      <c r="BLU899" s="156"/>
      <c r="BLV899" s="156"/>
      <c r="BLW899" s="156"/>
      <c r="BLX899" s="156"/>
      <c r="BLY899" s="156"/>
      <c r="BLZ899" s="156"/>
      <c r="BMA899" s="156"/>
      <c r="BMB899" s="156"/>
      <c r="BMC899" s="156"/>
      <c r="BMD899" s="156"/>
      <c r="BME899" s="156"/>
      <c r="BMF899" s="156"/>
      <c r="BMG899" s="156"/>
      <c r="BMH899" s="156"/>
      <c r="BMI899" s="156"/>
      <c r="BMJ899" s="156"/>
      <c r="BMK899" s="156"/>
      <c r="BML899" s="156"/>
      <c r="BMM899" s="156"/>
      <c r="BMN899" s="156"/>
      <c r="BMO899" s="156"/>
      <c r="BMP899" s="156"/>
      <c r="BMQ899" s="156"/>
      <c r="BMR899" s="156"/>
      <c r="BMS899" s="156"/>
      <c r="BMT899" s="156"/>
      <c r="BMU899" s="156"/>
      <c r="BMV899" s="156"/>
      <c r="BMW899" s="156"/>
      <c r="BMX899" s="156"/>
      <c r="BMY899" s="156"/>
      <c r="BMZ899" s="156"/>
      <c r="BNA899" s="156"/>
      <c r="BNB899" s="156"/>
      <c r="BNC899" s="156"/>
      <c r="BND899" s="156"/>
      <c r="BNE899" s="156"/>
      <c r="BNF899" s="156"/>
      <c r="BNG899" s="156"/>
      <c r="BNH899" s="156"/>
      <c r="BNI899" s="156"/>
      <c r="BNJ899" s="156"/>
      <c r="BNK899" s="156"/>
      <c r="BNL899" s="156"/>
      <c r="BNM899" s="156"/>
      <c r="BNN899" s="156"/>
      <c r="BNO899" s="156"/>
      <c r="BNP899" s="156"/>
      <c r="BNQ899" s="156"/>
      <c r="BNR899" s="156"/>
      <c r="BNS899" s="156"/>
      <c r="BNT899" s="156"/>
      <c r="BNU899" s="156"/>
      <c r="BNV899" s="156"/>
      <c r="BNW899" s="156"/>
      <c r="BNX899" s="156"/>
      <c r="BNY899" s="156"/>
      <c r="BNZ899" s="156"/>
      <c r="BOA899" s="156"/>
      <c r="BOB899" s="156"/>
      <c r="BOC899" s="156"/>
      <c r="BOD899" s="156"/>
      <c r="BOE899" s="156"/>
      <c r="BOF899" s="156"/>
      <c r="BOG899" s="156"/>
      <c r="BOH899" s="156"/>
      <c r="BOI899" s="156"/>
      <c r="BOJ899" s="156"/>
      <c r="BOK899" s="156"/>
      <c r="BOL899" s="156"/>
      <c r="BOM899" s="156"/>
      <c r="BON899" s="156"/>
      <c r="BOO899" s="156"/>
      <c r="BOP899" s="156"/>
      <c r="BOQ899" s="156"/>
      <c r="BOR899" s="156"/>
      <c r="BOS899" s="156"/>
      <c r="BOT899" s="156"/>
      <c r="BOU899" s="156"/>
      <c r="BOV899" s="156"/>
      <c r="BOW899" s="156"/>
      <c r="BOX899" s="156"/>
      <c r="BOY899" s="156"/>
      <c r="BOZ899" s="156"/>
      <c r="BPA899" s="156"/>
      <c r="BPB899" s="156"/>
      <c r="BPC899" s="156"/>
      <c r="BPD899" s="156"/>
      <c r="BPE899" s="156"/>
      <c r="BPF899" s="156"/>
      <c r="BPG899" s="156"/>
      <c r="BPH899" s="156"/>
      <c r="BPI899" s="156"/>
      <c r="BPJ899" s="156"/>
      <c r="BPK899" s="156"/>
      <c r="BPL899" s="156"/>
      <c r="BPM899" s="156"/>
      <c r="BPN899" s="156"/>
      <c r="BPO899" s="156"/>
      <c r="BPP899" s="156"/>
      <c r="BPQ899" s="156"/>
      <c r="BPR899" s="156"/>
      <c r="BPS899" s="156"/>
      <c r="BPT899" s="156"/>
      <c r="BPU899" s="156"/>
      <c r="BPV899" s="156"/>
      <c r="BPW899" s="156"/>
      <c r="BPX899" s="156"/>
      <c r="BPY899" s="156"/>
      <c r="BPZ899" s="156"/>
      <c r="BQA899" s="156"/>
      <c r="BQB899" s="156"/>
      <c r="BQC899" s="156"/>
      <c r="BQD899" s="156"/>
      <c r="BQE899" s="156"/>
      <c r="BQF899" s="156"/>
      <c r="BQG899" s="156"/>
      <c r="BQH899" s="156"/>
      <c r="BQI899" s="156"/>
      <c r="BQJ899" s="156"/>
      <c r="BQK899" s="156"/>
      <c r="BQL899" s="156"/>
      <c r="BQM899" s="156"/>
      <c r="BQN899" s="156"/>
      <c r="BQO899" s="156"/>
      <c r="BQP899" s="156"/>
      <c r="BQQ899" s="156"/>
      <c r="BQR899" s="156"/>
      <c r="BQS899" s="156"/>
      <c r="BQT899" s="156"/>
      <c r="BQU899" s="156"/>
      <c r="BQV899" s="156"/>
      <c r="BQW899" s="156"/>
      <c r="BQX899" s="156"/>
      <c r="BQY899" s="156"/>
      <c r="BQZ899" s="156"/>
      <c r="BRA899" s="156"/>
      <c r="BRB899" s="156"/>
      <c r="BRC899" s="156"/>
      <c r="BRD899" s="156"/>
      <c r="BRE899" s="156"/>
      <c r="BRF899" s="156"/>
      <c r="BRG899" s="156"/>
      <c r="BRH899" s="156"/>
      <c r="BRI899" s="156"/>
      <c r="BRJ899" s="156"/>
      <c r="BRK899" s="156"/>
      <c r="BRL899" s="156"/>
      <c r="BRM899" s="156"/>
      <c r="BRN899" s="156"/>
      <c r="BRO899" s="156"/>
      <c r="BRP899" s="156"/>
      <c r="BRQ899" s="156"/>
      <c r="BRR899" s="156"/>
      <c r="BRS899" s="156"/>
      <c r="BRT899" s="156"/>
      <c r="BRU899" s="156"/>
      <c r="BRV899" s="156"/>
      <c r="BRW899" s="156"/>
      <c r="BRX899" s="156"/>
      <c r="BRY899" s="156"/>
      <c r="BRZ899" s="156"/>
      <c r="BSA899" s="156"/>
      <c r="BSB899" s="156"/>
      <c r="BSC899" s="156"/>
      <c r="BSD899" s="156"/>
      <c r="BSE899" s="156"/>
      <c r="BSF899" s="156"/>
      <c r="BSG899" s="156"/>
      <c r="BSH899" s="156"/>
      <c r="BSI899" s="156"/>
      <c r="BSJ899" s="156"/>
      <c r="BSK899" s="156"/>
      <c r="BSL899" s="156"/>
      <c r="BSM899" s="156"/>
      <c r="BSN899" s="156"/>
      <c r="BSO899" s="156"/>
      <c r="BSP899" s="156"/>
      <c r="BSQ899" s="156"/>
      <c r="BSR899" s="156"/>
      <c r="BSS899" s="156"/>
      <c r="BST899" s="156"/>
      <c r="BSU899" s="156"/>
      <c r="BSV899" s="156"/>
      <c r="BSW899" s="156"/>
      <c r="BSX899" s="156"/>
      <c r="BSY899" s="156"/>
      <c r="BSZ899" s="156"/>
      <c r="BTA899" s="156"/>
      <c r="BTB899" s="156"/>
      <c r="BTC899" s="156"/>
      <c r="BTD899" s="156"/>
      <c r="BTE899" s="156"/>
      <c r="BTF899" s="156"/>
      <c r="BTG899" s="156"/>
      <c r="BTH899" s="156"/>
      <c r="BTI899" s="156"/>
      <c r="BTJ899" s="156"/>
      <c r="BTK899" s="156"/>
      <c r="BTL899" s="156"/>
      <c r="BTM899" s="156"/>
      <c r="BTN899" s="156"/>
      <c r="BTO899" s="156"/>
      <c r="BTP899" s="156"/>
      <c r="BTQ899" s="156"/>
      <c r="BTR899" s="156"/>
      <c r="BTS899" s="156"/>
      <c r="BTT899" s="156"/>
      <c r="BTU899" s="156"/>
      <c r="BTV899" s="156"/>
      <c r="BTW899" s="156"/>
      <c r="BTX899" s="156"/>
      <c r="BTY899" s="156"/>
      <c r="BTZ899" s="156"/>
      <c r="BUA899" s="156"/>
      <c r="BUB899" s="156"/>
      <c r="BUC899" s="156"/>
      <c r="BUD899" s="156"/>
      <c r="BUE899" s="156"/>
      <c r="BUF899" s="156"/>
      <c r="BUG899" s="156"/>
      <c r="BUH899" s="156"/>
      <c r="BUI899" s="156"/>
      <c r="BUJ899" s="156"/>
      <c r="BUK899" s="156"/>
      <c r="BUL899" s="156"/>
      <c r="BUM899" s="156"/>
      <c r="BUN899" s="156"/>
      <c r="BUO899" s="156"/>
      <c r="BUP899" s="156"/>
      <c r="BUQ899" s="156"/>
      <c r="BUR899" s="156"/>
      <c r="BUS899" s="156"/>
      <c r="BUT899" s="156"/>
      <c r="BUU899" s="156"/>
      <c r="BUV899" s="156"/>
      <c r="BUW899" s="156"/>
      <c r="BUX899" s="156"/>
      <c r="BUY899" s="156"/>
      <c r="BUZ899" s="156"/>
      <c r="BVA899" s="156"/>
      <c r="BVB899" s="156"/>
      <c r="BVC899" s="156"/>
      <c r="BVD899" s="156"/>
      <c r="BVE899" s="156"/>
      <c r="BVF899" s="156"/>
      <c r="BVG899" s="156"/>
      <c r="BVH899" s="156"/>
      <c r="BVI899" s="156"/>
      <c r="BVJ899" s="156"/>
      <c r="BVK899" s="156"/>
      <c r="BVL899" s="156"/>
      <c r="BVM899" s="156"/>
      <c r="BVN899" s="156"/>
      <c r="BVO899" s="156"/>
      <c r="BVP899" s="156"/>
      <c r="BVQ899" s="156"/>
      <c r="BVR899" s="156"/>
      <c r="BVS899" s="156"/>
      <c r="BVT899" s="156"/>
      <c r="BVU899" s="156"/>
      <c r="BVV899" s="156"/>
      <c r="BVW899" s="156"/>
      <c r="BVX899" s="156"/>
      <c r="BVY899" s="156"/>
      <c r="BVZ899" s="156"/>
      <c r="BWA899" s="156"/>
      <c r="BWB899" s="156"/>
      <c r="BWC899" s="156"/>
      <c r="BWD899" s="156"/>
      <c r="BWE899" s="156"/>
      <c r="BWF899" s="156"/>
      <c r="BWG899" s="156"/>
      <c r="BWH899" s="156"/>
      <c r="BWI899" s="156"/>
      <c r="BWJ899" s="156"/>
      <c r="BWK899" s="156"/>
      <c r="BWL899" s="156"/>
      <c r="BWM899" s="156"/>
      <c r="BWN899" s="156"/>
      <c r="BWO899" s="156"/>
      <c r="BWP899" s="156"/>
      <c r="BWQ899" s="156"/>
      <c r="BWR899" s="156"/>
      <c r="BWS899" s="156"/>
      <c r="BWT899" s="156"/>
      <c r="BWU899" s="156"/>
      <c r="BWV899" s="156"/>
      <c r="BWW899" s="156"/>
      <c r="BWX899" s="156"/>
      <c r="BWY899" s="156"/>
      <c r="BWZ899" s="156"/>
      <c r="BXA899" s="156"/>
      <c r="BXB899" s="156"/>
      <c r="BXC899" s="156"/>
      <c r="BXD899" s="156"/>
      <c r="BXE899" s="156"/>
      <c r="BXF899" s="156"/>
      <c r="BXG899" s="156"/>
      <c r="BXH899" s="156"/>
      <c r="BXI899" s="156"/>
      <c r="BXJ899" s="156"/>
      <c r="BXK899" s="156"/>
      <c r="BXL899" s="156"/>
      <c r="BXM899" s="156"/>
      <c r="BXN899" s="156"/>
      <c r="BXO899" s="156"/>
      <c r="BXP899" s="156"/>
      <c r="BXQ899" s="156"/>
      <c r="BXR899" s="156"/>
      <c r="BXS899" s="156"/>
      <c r="BXT899" s="156"/>
      <c r="BXU899" s="156"/>
      <c r="BXV899" s="156"/>
      <c r="BXW899" s="156"/>
      <c r="BXX899" s="156"/>
      <c r="BXY899" s="156"/>
      <c r="BXZ899" s="156"/>
      <c r="BYA899" s="156"/>
      <c r="BYB899" s="156"/>
      <c r="BYC899" s="156"/>
      <c r="BYD899" s="156"/>
      <c r="BYE899" s="156"/>
      <c r="BYF899" s="156"/>
      <c r="BYG899" s="156"/>
      <c r="BYH899" s="156"/>
      <c r="BYI899" s="156"/>
      <c r="BYJ899" s="156"/>
      <c r="BYK899" s="156"/>
      <c r="BYL899" s="156"/>
      <c r="BYM899" s="156"/>
      <c r="BYN899" s="156"/>
      <c r="BYO899" s="156"/>
      <c r="BYP899" s="156"/>
      <c r="BYQ899" s="156"/>
      <c r="BYR899" s="156"/>
      <c r="BYS899" s="156"/>
      <c r="BYT899" s="156"/>
      <c r="BYU899" s="156"/>
      <c r="BYV899" s="156"/>
      <c r="BYW899" s="156"/>
      <c r="BYX899" s="156"/>
      <c r="BYY899" s="156"/>
      <c r="BYZ899" s="156"/>
      <c r="BZA899" s="156"/>
      <c r="BZB899" s="156"/>
      <c r="BZC899" s="156"/>
      <c r="BZD899" s="156"/>
      <c r="BZE899" s="156"/>
      <c r="BZF899" s="156"/>
      <c r="BZG899" s="156"/>
      <c r="BZH899" s="156"/>
      <c r="BZI899" s="156"/>
      <c r="BZJ899" s="156"/>
      <c r="BZK899" s="156"/>
      <c r="BZL899" s="156"/>
      <c r="BZM899" s="156"/>
      <c r="BZN899" s="156"/>
      <c r="BZO899" s="156"/>
      <c r="BZP899" s="156"/>
      <c r="BZQ899" s="156"/>
      <c r="BZR899" s="156"/>
      <c r="BZS899" s="156"/>
      <c r="BZT899" s="156"/>
      <c r="BZU899" s="156"/>
      <c r="BZV899" s="156"/>
      <c r="BZW899" s="156"/>
      <c r="BZX899" s="156"/>
      <c r="BZY899" s="156"/>
      <c r="BZZ899" s="156"/>
      <c r="CAA899" s="156"/>
      <c r="CAB899" s="156"/>
      <c r="CAC899" s="156"/>
      <c r="CAD899" s="156"/>
      <c r="CAE899" s="156"/>
      <c r="CAF899" s="156"/>
      <c r="CAG899" s="156"/>
      <c r="CAH899" s="156"/>
      <c r="CAI899" s="156"/>
      <c r="CAJ899" s="156"/>
      <c r="CAK899" s="156"/>
      <c r="CAL899" s="156"/>
      <c r="CAM899" s="156"/>
      <c r="CAN899" s="156"/>
      <c r="CAO899" s="156"/>
      <c r="CAP899" s="156"/>
      <c r="CAQ899" s="156"/>
      <c r="CAR899" s="156"/>
      <c r="CAS899" s="156"/>
      <c r="CAT899" s="156"/>
      <c r="CAU899" s="156"/>
      <c r="CAV899" s="156"/>
      <c r="CAW899" s="156"/>
      <c r="CAX899" s="156"/>
      <c r="CAY899" s="156"/>
      <c r="CAZ899" s="156"/>
      <c r="CBA899" s="156"/>
      <c r="CBB899" s="156"/>
      <c r="CBC899" s="156"/>
      <c r="CBD899" s="156"/>
      <c r="CBE899" s="156"/>
      <c r="CBF899" s="156"/>
      <c r="CBG899" s="156"/>
      <c r="CBH899" s="156"/>
      <c r="CBI899" s="156"/>
      <c r="CBJ899" s="156"/>
      <c r="CBK899" s="156"/>
      <c r="CBL899" s="156"/>
      <c r="CBM899" s="156"/>
      <c r="CBN899" s="156"/>
      <c r="CBO899" s="156"/>
      <c r="CBP899" s="156"/>
      <c r="CBQ899" s="156"/>
      <c r="CBR899" s="156"/>
      <c r="CBS899" s="156"/>
      <c r="CBT899" s="156"/>
      <c r="CBU899" s="156"/>
      <c r="CBV899" s="156"/>
      <c r="CBW899" s="156"/>
      <c r="CBX899" s="156"/>
      <c r="CBY899" s="156"/>
      <c r="CBZ899" s="156"/>
      <c r="CCA899" s="156"/>
      <c r="CCB899" s="156"/>
      <c r="CCC899" s="156"/>
      <c r="CCD899" s="156"/>
      <c r="CCE899" s="156"/>
      <c r="CCF899" s="156"/>
      <c r="CCG899" s="156"/>
      <c r="CCH899" s="156"/>
      <c r="CCI899" s="156"/>
      <c r="CCJ899" s="156"/>
      <c r="CCK899" s="156"/>
      <c r="CCL899" s="156"/>
      <c r="CCM899" s="156"/>
      <c r="CCN899" s="156"/>
      <c r="CCO899" s="156"/>
      <c r="CCP899" s="156"/>
      <c r="CCQ899" s="156"/>
      <c r="CCR899" s="156"/>
      <c r="CCS899" s="156"/>
      <c r="CCT899" s="156"/>
      <c r="CCU899" s="156"/>
      <c r="CCV899" s="156"/>
      <c r="CCW899" s="156"/>
      <c r="CCX899" s="156"/>
      <c r="CCY899" s="156"/>
      <c r="CCZ899" s="156"/>
      <c r="CDA899" s="156"/>
      <c r="CDB899" s="156"/>
      <c r="CDC899" s="156"/>
      <c r="CDD899" s="156"/>
      <c r="CDE899" s="156"/>
      <c r="CDF899" s="156"/>
      <c r="CDG899" s="156"/>
      <c r="CDH899" s="156"/>
      <c r="CDI899" s="156"/>
      <c r="CDJ899" s="156"/>
      <c r="CDK899" s="156"/>
      <c r="CDL899" s="156"/>
      <c r="CDM899" s="156"/>
      <c r="CDN899" s="156"/>
      <c r="CDO899" s="156"/>
      <c r="CDP899" s="156"/>
      <c r="CDQ899" s="156"/>
      <c r="CDR899" s="156"/>
      <c r="CDS899" s="156"/>
      <c r="CDT899" s="156"/>
      <c r="CDU899" s="156"/>
      <c r="CDV899" s="156"/>
      <c r="CDW899" s="156"/>
      <c r="CDX899" s="156"/>
      <c r="CDY899" s="156"/>
      <c r="CDZ899" s="156"/>
      <c r="CEA899" s="156"/>
      <c r="CEB899" s="156"/>
      <c r="CEC899" s="156"/>
      <c r="CED899" s="156"/>
      <c r="CEE899" s="156"/>
      <c r="CEF899" s="156"/>
      <c r="CEG899" s="156"/>
      <c r="CEH899" s="156"/>
      <c r="CEI899" s="156"/>
      <c r="CEJ899" s="156"/>
      <c r="CEK899" s="156"/>
      <c r="CEL899" s="156"/>
      <c r="CEM899" s="156"/>
      <c r="CEN899" s="156"/>
      <c r="CEO899" s="156"/>
      <c r="CEP899" s="156"/>
      <c r="CEQ899" s="156"/>
      <c r="CER899" s="156"/>
      <c r="CES899" s="156"/>
      <c r="CET899" s="156"/>
      <c r="CEU899" s="156"/>
      <c r="CEV899" s="156"/>
      <c r="CEW899" s="156"/>
      <c r="CEX899" s="156"/>
      <c r="CEY899" s="156"/>
      <c r="CEZ899" s="156"/>
      <c r="CFA899" s="156"/>
      <c r="CFB899" s="156"/>
      <c r="CFC899" s="156"/>
      <c r="CFD899" s="156"/>
      <c r="CFE899" s="156"/>
      <c r="CFF899" s="156"/>
      <c r="CFG899" s="156"/>
      <c r="CFH899" s="156"/>
      <c r="CFI899" s="156"/>
      <c r="CFJ899" s="156"/>
      <c r="CFK899" s="156"/>
      <c r="CFL899" s="156"/>
      <c r="CFM899" s="156"/>
      <c r="CFN899" s="156"/>
      <c r="CFO899" s="156"/>
      <c r="CFP899" s="156"/>
      <c r="CFQ899" s="156"/>
      <c r="CFR899" s="156"/>
      <c r="CFS899" s="156"/>
      <c r="CFT899" s="156"/>
      <c r="CFU899" s="156"/>
      <c r="CFV899" s="156"/>
      <c r="CFW899" s="156"/>
      <c r="CFX899" s="156"/>
      <c r="CFY899" s="156"/>
      <c r="CFZ899" s="156"/>
      <c r="CGA899" s="156"/>
      <c r="CGB899" s="156"/>
      <c r="CGC899" s="156"/>
      <c r="CGD899" s="156"/>
      <c r="CGE899" s="156"/>
      <c r="CGF899" s="156"/>
      <c r="CGG899" s="156"/>
      <c r="CGH899" s="156"/>
      <c r="CGI899" s="156"/>
      <c r="CGJ899" s="156"/>
      <c r="CGK899" s="156"/>
      <c r="CGL899" s="156"/>
      <c r="CGM899" s="156"/>
      <c r="CGN899" s="156"/>
      <c r="CGO899" s="156"/>
      <c r="CGP899" s="156"/>
      <c r="CGQ899" s="156"/>
      <c r="CGR899" s="156"/>
      <c r="CGS899" s="156"/>
      <c r="CGT899" s="156"/>
      <c r="CGU899" s="156"/>
      <c r="CGV899" s="156"/>
      <c r="CGW899" s="156"/>
      <c r="CGX899" s="156"/>
      <c r="CGY899" s="156"/>
      <c r="CGZ899" s="156"/>
      <c r="CHA899" s="156"/>
      <c r="CHB899" s="156"/>
      <c r="CHC899" s="156"/>
      <c r="CHD899" s="156"/>
      <c r="CHE899" s="156"/>
      <c r="CHF899" s="156"/>
      <c r="CHG899" s="156"/>
      <c r="CHH899" s="156"/>
      <c r="CHI899" s="156"/>
      <c r="CHJ899" s="156"/>
      <c r="CHK899" s="156"/>
      <c r="CHL899" s="156"/>
      <c r="CHM899" s="156"/>
      <c r="CHN899" s="156"/>
      <c r="CHO899" s="156"/>
      <c r="CHP899" s="156"/>
      <c r="CHQ899" s="156"/>
      <c r="CHR899" s="156"/>
      <c r="CHS899" s="156"/>
      <c r="CHT899" s="156"/>
      <c r="CHU899" s="156"/>
      <c r="CHV899" s="156"/>
      <c r="CHW899" s="156"/>
      <c r="CHX899" s="156"/>
      <c r="CHY899" s="156"/>
      <c r="CHZ899" s="156"/>
      <c r="CIA899" s="156"/>
      <c r="CIB899" s="156"/>
      <c r="CIC899" s="156"/>
      <c r="CID899" s="156"/>
      <c r="CIE899" s="156"/>
      <c r="CIF899" s="156"/>
      <c r="CIG899" s="156"/>
      <c r="CIH899" s="156"/>
      <c r="CII899" s="156"/>
      <c r="CIJ899" s="156"/>
      <c r="CIK899" s="156"/>
      <c r="CIL899" s="156"/>
      <c r="CIM899" s="156"/>
      <c r="CIN899" s="156"/>
      <c r="CIO899" s="156"/>
      <c r="CIP899" s="156"/>
      <c r="CIQ899" s="156"/>
      <c r="CIR899" s="156"/>
      <c r="CIS899" s="156"/>
      <c r="CIT899" s="156"/>
      <c r="CIU899" s="156"/>
      <c r="CIV899" s="156"/>
      <c r="CIW899" s="156"/>
      <c r="CIX899" s="156"/>
      <c r="CIY899" s="156"/>
      <c r="CIZ899" s="156"/>
      <c r="CJA899" s="156"/>
      <c r="CJB899" s="156"/>
      <c r="CJC899" s="156"/>
      <c r="CJD899" s="156"/>
      <c r="CJE899" s="156"/>
      <c r="CJF899" s="156"/>
      <c r="CJG899" s="156"/>
      <c r="CJH899" s="156"/>
      <c r="CJI899" s="156"/>
      <c r="CJJ899" s="156"/>
      <c r="CJK899" s="156"/>
      <c r="CJL899" s="156"/>
      <c r="CJM899" s="156"/>
      <c r="CJN899" s="156"/>
      <c r="CJO899" s="156"/>
      <c r="CJP899" s="156"/>
      <c r="CJQ899" s="156"/>
      <c r="CJR899" s="156"/>
      <c r="CJS899" s="156"/>
      <c r="CJT899" s="156"/>
      <c r="CJU899" s="156"/>
      <c r="CJV899" s="156"/>
      <c r="CJW899" s="156"/>
      <c r="CJX899" s="156"/>
      <c r="CJY899" s="156"/>
      <c r="CJZ899" s="156"/>
      <c r="CKA899" s="156"/>
      <c r="CKB899" s="156"/>
      <c r="CKC899" s="156"/>
      <c r="CKD899" s="156"/>
      <c r="CKE899" s="156"/>
      <c r="CKF899" s="156"/>
      <c r="CKG899" s="156"/>
      <c r="CKH899" s="156"/>
      <c r="CKI899" s="156"/>
      <c r="CKJ899" s="156"/>
      <c r="CKK899" s="156"/>
      <c r="CKL899" s="156"/>
      <c r="CKM899" s="156"/>
      <c r="CKN899" s="156"/>
      <c r="CKO899" s="156"/>
      <c r="CKP899" s="156"/>
      <c r="CKQ899" s="156"/>
      <c r="CKR899" s="156"/>
      <c r="CKS899" s="156"/>
      <c r="CKT899" s="156"/>
      <c r="CKU899" s="156"/>
      <c r="CKV899" s="156"/>
      <c r="CKW899" s="156"/>
      <c r="CKX899" s="156"/>
      <c r="CKY899" s="156"/>
      <c r="CKZ899" s="156"/>
      <c r="CLA899" s="156"/>
      <c r="CLB899" s="156"/>
      <c r="CLC899" s="156"/>
      <c r="CLD899" s="156"/>
      <c r="CLE899" s="156"/>
      <c r="CLF899" s="156"/>
      <c r="CLG899" s="156"/>
      <c r="CLH899" s="156"/>
      <c r="CLI899" s="156"/>
      <c r="CLJ899" s="156"/>
      <c r="CLK899" s="156"/>
      <c r="CLL899" s="156"/>
      <c r="CLM899" s="156"/>
      <c r="CLN899" s="156"/>
      <c r="CLO899" s="156"/>
      <c r="CLP899" s="156"/>
      <c r="CLQ899" s="156"/>
      <c r="CLR899" s="156"/>
      <c r="CLS899" s="156"/>
      <c r="CLT899" s="156"/>
      <c r="CLU899" s="156"/>
      <c r="CLV899" s="156"/>
      <c r="CLW899" s="156"/>
      <c r="CLX899" s="156"/>
      <c r="CLY899" s="156"/>
      <c r="CLZ899" s="156"/>
      <c r="CMA899" s="156"/>
      <c r="CMB899" s="156"/>
      <c r="CMC899" s="156"/>
      <c r="CMD899" s="156"/>
      <c r="CME899" s="156"/>
      <c r="CMF899" s="156"/>
      <c r="CMG899" s="156"/>
      <c r="CMH899" s="156"/>
      <c r="CMI899" s="156"/>
      <c r="CMJ899" s="156"/>
      <c r="CMK899" s="156"/>
      <c r="CML899" s="156"/>
      <c r="CMM899" s="156"/>
      <c r="CMN899" s="156"/>
      <c r="CMO899" s="156"/>
      <c r="CMP899" s="156"/>
      <c r="CMQ899" s="156"/>
      <c r="CMR899" s="156"/>
      <c r="CMS899" s="156"/>
      <c r="CMT899" s="156"/>
      <c r="CMU899" s="156"/>
      <c r="CMV899" s="156"/>
      <c r="CMW899" s="156"/>
      <c r="CMX899" s="156"/>
      <c r="CMY899" s="156"/>
      <c r="CMZ899" s="156"/>
      <c r="CNA899" s="156"/>
      <c r="CNB899" s="156"/>
      <c r="CNC899" s="156"/>
      <c r="CND899" s="156"/>
      <c r="CNE899" s="156"/>
      <c r="CNF899" s="156"/>
      <c r="CNG899" s="156"/>
      <c r="CNH899" s="156"/>
      <c r="CNI899" s="156"/>
      <c r="CNJ899" s="156"/>
      <c r="CNK899" s="156"/>
      <c r="CNL899" s="156"/>
      <c r="CNM899" s="156"/>
      <c r="CNN899" s="156"/>
      <c r="CNO899" s="156"/>
      <c r="CNP899" s="156"/>
      <c r="CNQ899" s="156"/>
      <c r="CNR899" s="156"/>
      <c r="CNS899" s="156"/>
      <c r="CNT899" s="156"/>
      <c r="CNU899" s="156"/>
      <c r="CNV899" s="156"/>
      <c r="CNW899" s="156"/>
      <c r="CNX899" s="156"/>
      <c r="CNY899" s="156"/>
      <c r="CNZ899" s="156"/>
      <c r="COA899" s="156"/>
      <c r="COB899" s="156"/>
      <c r="COC899" s="156"/>
      <c r="COD899" s="156"/>
      <c r="COE899" s="156"/>
      <c r="COF899" s="156"/>
      <c r="COG899" s="156"/>
      <c r="COH899" s="156"/>
      <c r="COI899" s="156"/>
      <c r="COJ899" s="156"/>
      <c r="COK899" s="156"/>
      <c r="COL899" s="156"/>
      <c r="COM899" s="156"/>
      <c r="CON899" s="156"/>
      <c r="COO899" s="156"/>
      <c r="COP899" s="156"/>
      <c r="COQ899" s="156"/>
      <c r="COR899" s="156"/>
      <c r="COS899" s="156"/>
      <c r="COT899" s="156"/>
      <c r="COU899" s="156"/>
      <c r="COV899" s="156"/>
      <c r="COW899" s="156"/>
      <c r="COX899" s="156"/>
      <c r="COY899" s="156"/>
      <c r="COZ899" s="156"/>
      <c r="CPA899" s="156"/>
      <c r="CPB899" s="156"/>
      <c r="CPC899" s="156"/>
      <c r="CPD899" s="156"/>
      <c r="CPE899" s="156"/>
      <c r="CPF899" s="156"/>
      <c r="CPG899" s="156"/>
      <c r="CPH899" s="156"/>
      <c r="CPI899" s="156"/>
      <c r="CPJ899" s="156"/>
      <c r="CPK899" s="156"/>
      <c r="CPL899" s="156"/>
      <c r="CPM899" s="156"/>
      <c r="CPN899" s="156"/>
      <c r="CPO899" s="156"/>
      <c r="CPP899" s="156"/>
      <c r="CPQ899" s="156"/>
      <c r="CPR899" s="156"/>
      <c r="CPS899" s="156"/>
      <c r="CPT899" s="156"/>
      <c r="CPU899" s="156"/>
      <c r="CPV899" s="156"/>
      <c r="CPW899" s="156"/>
      <c r="CPX899" s="156"/>
      <c r="CPY899" s="156"/>
      <c r="CPZ899" s="156"/>
      <c r="CQA899" s="156"/>
      <c r="CQB899" s="156"/>
      <c r="CQC899" s="156"/>
      <c r="CQD899" s="156"/>
      <c r="CQE899" s="156"/>
      <c r="CQF899" s="156"/>
      <c r="CQG899" s="156"/>
      <c r="CQH899" s="156"/>
      <c r="CQI899" s="156"/>
      <c r="CQJ899" s="156"/>
      <c r="CQK899" s="156"/>
      <c r="CQL899" s="156"/>
      <c r="CQM899" s="156"/>
      <c r="CQN899" s="156"/>
      <c r="CQO899" s="156"/>
      <c r="CQP899" s="156"/>
      <c r="CQQ899" s="156"/>
      <c r="CQR899" s="156"/>
      <c r="CQS899" s="156"/>
      <c r="CQT899" s="156"/>
      <c r="CQU899" s="156"/>
      <c r="CQV899" s="156"/>
      <c r="CQW899" s="156"/>
      <c r="CQX899" s="156"/>
      <c r="CQY899" s="156"/>
      <c r="CQZ899" s="156"/>
      <c r="CRA899" s="156"/>
      <c r="CRB899" s="156"/>
      <c r="CRC899" s="156"/>
      <c r="CRD899" s="156"/>
      <c r="CRE899" s="156"/>
      <c r="CRF899" s="156"/>
      <c r="CRG899" s="156"/>
      <c r="CRH899" s="156"/>
      <c r="CRI899" s="156"/>
      <c r="CRJ899" s="156"/>
      <c r="CRK899" s="156"/>
      <c r="CRL899" s="156"/>
      <c r="CRM899" s="156"/>
      <c r="CRN899" s="156"/>
      <c r="CRO899" s="156"/>
      <c r="CRP899" s="156"/>
      <c r="CRQ899" s="156"/>
      <c r="CRR899" s="156"/>
      <c r="CRS899" s="156"/>
      <c r="CRT899" s="156"/>
      <c r="CRU899" s="156"/>
      <c r="CRV899" s="156"/>
      <c r="CRW899" s="156"/>
      <c r="CRX899" s="156"/>
      <c r="CRY899" s="156"/>
      <c r="CRZ899" s="156"/>
      <c r="CSA899" s="156"/>
      <c r="CSB899" s="156"/>
      <c r="CSC899" s="156"/>
      <c r="CSD899" s="156"/>
      <c r="CSE899" s="156"/>
      <c r="CSF899" s="156"/>
      <c r="CSG899" s="156"/>
      <c r="CSH899" s="156"/>
      <c r="CSI899" s="156"/>
      <c r="CSJ899" s="156"/>
      <c r="CSK899" s="156"/>
      <c r="CSL899" s="156"/>
      <c r="CSM899" s="156"/>
      <c r="CSN899" s="156"/>
      <c r="CSO899" s="156"/>
      <c r="CSP899" s="156"/>
      <c r="CSQ899" s="156"/>
      <c r="CSR899" s="156"/>
      <c r="CSS899" s="156"/>
      <c r="CST899" s="156"/>
      <c r="CSU899" s="156"/>
      <c r="CSV899" s="156"/>
      <c r="CSW899" s="156"/>
      <c r="CSX899" s="156"/>
      <c r="CSY899" s="156"/>
      <c r="CSZ899" s="156"/>
      <c r="CTA899" s="156"/>
      <c r="CTB899" s="156"/>
      <c r="CTC899" s="156"/>
      <c r="CTD899" s="156"/>
      <c r="CTE899" s="156"/>
      <c r="CTF899" s="156"/>
      <c r="CTG899" s="156"/>
      <c r="CTH899" s="156"/>
      <c r="CTI899" s="156"/>
      <c r="CTJ899" s="156"/>
      <c r="CTK899" s="156"/>
      <c r="CTL899" s="156"/>
      <c r="CTM899" s="156"/>
      <c r="CTN899" s="156"/>
      <c r="CTO899" s="156"/>
      <c r="CTP899" s="156"/>
      <c r="CTQ899" s="156"/>
      <c r="CTR899" s="156"/>
      <c r="CTS899" s="156"/>
      <c r="CTT899" s="156"/>
      <c r="CTU899" s="156"/>
      <c r="CTV899" s="156"/>
      <c r="CTW899" s="156"/>
      <c r="CTX899" s="156"/>
      <c r="CTY899" s="156"/>
      <c r="CTZ899" s="156"/>
      <c r="CUA899" s="156"/>
      <c r="CUB899" s="156"/>
      <c r="CUC899" s="156"/>
      <c r="CUD899" s="156"/>
      <c r="CUE899" s="156"/>
      <c r="CUF899" s="156"/>
      <c r="CUG899" s="156"/>
      <c r="CUH899" s="156"/>
      <c r="CUI899" s="156"/>
      <c r="CUJ899" s="156"/>
      <c r="CUK899" s="156"/>
      <c r="CUL899" s="156"/>
      <c r="CUM899" s="156"/>
      <c r="CUN899" s="156"/>
      <c r="CUO899" s="156"/>
      <c r="CUP899" s="156"/>
      <c r="CUQ899" s="156"/>
      <c r="CUR899" s="156"/>
      <c r="CUS899" s="156"/>
      <c r="CUT899" s="156"/>
      <c r="CUU899" s="156"/>
      <c r="CUV899" s="156"/>
      <c r="CUW899" s="156"/>
      <c r="CUX899" s="156"/>
      <c r="CUY899" s="156"/>
      <c r="CUZ899" s="156"/>
      <c r="CVA899" s="156"/>
      <c r="CVB899" s="156"/>
      <c r="CVC899" s="156"/>
      <c r="CVD899" s="156"/>
      <c r="CVE899" s="156"/>
      <c r="CVF899" s="156"/>
      <c r="CVG899" s="156"/>
      <c r="CVH899" s="156"/>
      <c r="CVI899" s="156"/>
      <c r="CVJ899" s="156"/>
      <c r="CVK899" s="156"/>
      <c r="CVL899" s="156"/>
      <c r="CVM899" s="156"/>
      <c r="CVN899" s="156"/>
      <c r="CVO899" s="156"/>
      <c r="CVP899" s="156"/>
      <c r="CVQ899" s="156"/>
      <c r="CVR899" s="156"/>
      <c r="CVS899" s="156"/>
      <c r="CVT899" s="156"/>
      <c r="CVU899" s="156"/>
      <c r="CVV899" s="156"/>
      <c r="CVW899" s="156"/>
      <c r="CVX899" s="156"/>
      <c r="CVY899" s="156"/>
      <c r="CVZ899" s="156"/>
      <c r="CWA899" s="156"/>
      <c r="CWB899" s="156"/>
      <c r="CWC899" s="156"/>
      <c r="CWD899" s="156"/>
      <c r="CWE899" s="156"/>
      <c r="CWF899" s="156"/>
      <c r="CWG899" s="156"/>
      <c r="CWH899" s="156"/>
      <c r="CWI899" s="156"/>
      <c r="CWJ899" s="156"/>
      <c r="CWK899" s="156"/>
      <c r="CWL899" s="156"/>
      <c r="CWM899" s="156"/>
      <c r="CWN899" s="156"/>
      <c r="CWO899" s="156"/>
      <c r="CWP899" s="156"/>
      <c r="CWQ899" s="156"/>
      <c r="CWR899" s="156"/>
      <c r="CWS899" s="156"/>
      <c r="CWT899" s="156"/>
      <c r="CWU899" s="156"/>
      <c r="CWV899" s="156"/>
      <c r="CWW899" s="156"/>
      <c r="CWX899" s="156"/>
      <c r="CWY899" s="156"/>
      <c r="CWZ899" s="156"/>
      <c r="CXA899" s="156"/>
      <c r="CXB899" s="156"/>
      <c r="CXC899" s="156"/>
      <c r="CXD899" s="156"/>
      <c r="CXE899" s="156"/>
      <c r="CXF899" s="156"/>
      <c r="CXG899" s="156"/>
      <c r="CXH899" s="156"/>
      <c r="CXI899" s="156"/>
      <c r="CXJ899" s="156"/>
      <c r="CXK899" s="156"/>
      <c r="CXL899" s="156"/>
      <c r="CXM899" s="156"/>
      <c r="CXN899" s="156"/>
      <c r="CXO899" s="156"/>
      <c r="CXP899" s="156"/>
      <c r="CXQ899" s="156"/>
      <c r="CXR899" s="156"/>
      <c r="CXS899" s="156"/>
      <c r="CXT899" s="156"/>
      <c r="CXU899" s="156"/>
      <c r="CXV899" s="156"/>
      <c r="CXW899" s="156"/>
      <c r="CXX899" s="156"/>
      <c r="CXY899" s="156"/>
      <c r="CXZ899" s="156"/>
      <c r="CYA899" s="156"/>
      <c r="CYB899" s="156"/>
      <c r="CYC899" s="156"/>
      <c r="CYD899" s="156"/>
      <c r="CYE899" s="156"/>
      <c r="CYF899" s="156"/>
      <c r="CYG899" s="156"/>
      <c r="CYH899" s="156"/>
      <c r="CYI899" s="156"/>
      <c r="CYJ899" s="156"/>
      <c r="CYK899" s="156"/>
      <c r="CYL899" s="156"/>
      <c r="CYM899" s="156"/>
      <c r="CYN899" s="156"/>
      <c r="CYO899" s="156"/>
      <c r="CYP899" s="156"/>
      <c r="CYQ899" s="156"/>
      <c r="CYR899" s="156"/>
      <c r="CYS899" s="156"/>
      <c r="CYT899" s="156"/>
      <c r="CYU899" s="156"/>
      <c r="CYV899" s="156"/>
      <c r="CYW899" s="156"/>
      <c r="CYX899" s="156"/>
      <c r="CYY899" s="156"/>
      <c r="CYZ899" s="156"/>
      <c r="CZA899" s="156"/>
      <c r="CZB899" s="156"/>
      <c r="CZC899" s="156"/>
      <c r="CZD899" s="156"/>
      <c r="CZE899" s="156"/>
      <c r="CZF899" s="156"/>
      <c r="CZG899" s="156"/>
      <c r="CZH899" s="156"/>
      <c r="CZI899" s="156"/>
      <c r="CZJ899" s="156"/>
      <c r="CZK899" s="156"/>
      <c r="CZL899" s="156"/>
      <c r="CZM899" s="156"/>
      <c r="CZN899" s="156"/>
      <c r="CZO899" s="156"/>
      <c r="CZP899" s="156"/>
      <c r="CZQ899" s="156"/>
      <c r="CZR899" s="156"/>
      <c r="CZS899" s="156"/>
      <c r="CZT899" s="156"/>
      <c r="CZU899" s="156"/>
      <c r="CZV899" s="156"/>
      <c r="CZW899" s="156"/>
      <c r="CZX899" s="156"/>
      <c r="CZY899" s="156"/>
      <c r="CZZ899" s="156"/>
      <c r="DAA899" s="156"/>
      <c r="DAB899" s="156"/>
      <c r="DAC899" s="156"/>
      <c r="DAD899" s="156"/>
      <c r="DAE899" s="156"/>
      <c r="DAF899" s="156"/>
      <c r="DAG899" s="156"/>
      <c r="DAH899" s="156"/>
      <c r="DAI899" s="156"/>
      <c r="DAJ899" s="156"/>
      <c r="DAK899" s="156"/>
      <c r="DAL899" s="156"/>
      <c r="DAM899" s="156"/>
      <c r="DAN899" s="156"/>
      <c r="DAO899" s="156"/>
      <c r="DAP899" s="156"/>
      <c r="DAQ899" s="156"/>
      <c r="DAR899" s="156"/>
      <c r="DAS899" s="156"/>
      <c r="DAT899" s="156"/>
      <c r="DAU899" s="156"/>
      <c r="DAV899" s="156"/>
      <c r="DAW899" s="156"/>
      <c r="DAX899" s="156"/>
      <c r="DAY899" s="156"/>
      <c r="DAZ899" s="156"/>
      <c r="DBA899" s="156"/>
      <c r="DBB899" s="156"/>
      <c r="DBC899" s="156"/>
      <c r="DBD899" s="156"/>
      <c r="DBE899" s="156"/>
      <c r="DBF899" s="156"/>
      <c r="DBG899" s="156"/>
      <c r="DBH899" s="156"/>
      <c r="DBI899" s="156"/>
      <c r="DBJ899" s="156"/>
      <c r="DBK899" s="156"/>
      <c r="DBL899" s="156"/>
      <c r="DBM899" s="156"/>
      <c r="DBN899" s="156"/>
      <c r="DBO899" s="156"/>
      <c r="DBP899" s="156"/>
      <c r="DBQ899" s="156"/>
      <c r="DBR899" s="156"/>
      <c r="DBS899" s="156"/>
      <c r="DBT899" s="156"/>
      <c r="DBU899" s="156"/>
      <c r="DBV899" s="156"/>
      <c r="DBW899" s="156"/>
      <c r="DBX899" s="156"/>
      <c r="DBY899" s="156"/>
      <c r="DBZ899" s="156"/>
      <c r="DCA899" s="156"/>
      <c r="DCB899" s="156"/>
      <c r="DCC899" s="156"/>
      <c r="DCD899" s="156"/>
      <c r="DCE899" s="156"/>
      <c r="DCF899" s="156"/>
      <c r="DCG899" s="156"/>
      <c r="DCH899" s="156"/>
      <c r="DCI899" s="156"/>
      <c r="DCJ899" s="156"/>
      <c r="DCK899" s="156"/>
      <c r="DCL899" s="156"/>
      <c r="DCM899" s="156"/>
      <c r="DCN899" s="156"/>
      <c r="DCO899" s="156"/>
      <c r="DCP899" s="156"/>
      <c r="DCQ899" s="156"/>
      <c r="DCR899" s="156"/>
      <c r="DCS899" s="156"/>
      <c r="DCT899" s="156"/>
      <c r="DCU899" s="156"/>
      <c r="DCV899" s="156"/>
      <c r="DCW899" s="156"/>
      <c r="DCX899" s="156"/>
      <c r="DCY899" s="156"/>
      <c r="DCZ899" s="156"/>
      <c r="DDA899" s="156"/>
      <c r="DDB899" s="156"/>
      <c r="DDC899" s="156"/>
      <c r="DDD899" s="156"/>
      <c r="DDE899" s="156"/>
      <c r="DDF899" s="156"/>
      <c r="DDG899" s="156"/>
      <c r="DDH899" s="156"/>
      <c r="DDI899" s="156"/>
      <c r="DDJ899" s="156"/>
      <c r="DDK899" s="156"/>
      <c r="DDL899" s="156"/>
      <c r="DDM899" s="156"/>
      <c r="DDN899" s="156"/>
      <c r="DDO899" s="156"/>
      <c r="DDP899" s="156"/>
      <c r="DDQ899" s="156"/>
      <c r="DDR899" s="156"/>
      <c r="DDS899" s="156"/>
      <c r="DDT899" s="156"/>
      <c r="DDU899" s="156"/>
      <c r="DDV899" s="156"/>
      <c r="DDW899" s="156"/>
      <c r="DDX899" s="156"/>
      <c r="DDY899" s="156"/>
      <c r="DDZ899" s="156"/>
      <c r="DEA899" s="156"/>
      <c r="DEB899" s="156"/>
      <c r="DEC899" s="156"/>
      <c r="DED899" s="156"/>
      <c r="DEE899" s="156"/>
      <c r="DEF899" s="156"/>
      <c r="DEG899" s="156"/>
      <c r="DEH899" s="156"/>
      <c r="DEI899" s="156"/>
      <c r="DEJ899" s="156"/>
      <c r="DEK899" s="156"/>
      <c r="DEL899" s="156"/>
      <c r="DEM899" s="156"/>
      <c r="DEN899" s="156"/>
      <c r="DEO899" s="156"/>
      <c r="DEP899" s="156"/>
      <c r="DEQ899" s="156"/>
      <c r="DER899" s="156"/>
      <c r="DES899" s="156"/>
      <c r="DET899" s="156"/>
      <c r="DEU899" s="156"/>
      <c r="DEV899" s="156"/>
      <c r="DEW899" s="156"/>
      <c r="DEX899" s="156"/>
      <c r="DEY899" s="156"/>
      <c r="DEZ899" s="156"/>
      <c r="DFA899" s="156"/>
      <c r="DFB899" s="156"/>
      <c r="DFC899" s="156"/>
      <c r="DFD899" s="156"/>
      <c r="DFE899" s="156"/>
      <c r="DFF899" s="156"/>
      <c r="DFG899" s="156"/>
      <c r="DFH899" s="156"/>
      <c r="DFI899" s="156"/>
      <c r="DFJ899" s="156"/>
      <c r="DFK899" s="156"/>
      <c r="DFL899" s="156"/>
      <c r="DFM899" s="156"/>
      <c r="DFN899" s="156"/>
      <c r="DFO899" s="156"/>
      <c r="DFP899" s="156"/>
      <c r="DFQ899" s="156"/>
      <c r="DFR899" s="156"/>
      <c r="DFS899" s="156"/>
      <c r="DFT899" s="156"/>
      <c r="DFU899" s="156"/>
      <c r="DFV899" s="156"/>
      <c r="DFW899" s="156"/>
      <c r="DFX899" s="156"/>
      <c r="DFY899" s="156"/>
      <c r="DFZ899" s="156"/>
      <c r="DGA899" s="156"/>
      <c r="DGB899" s="156"/>
      <c r="DGC899" s="156"/>
      <c r="DGD899" s="156"/>
      <c r="DGE899" s="156"/>
      <c r="DGF899" s="156"/>
      <c r="DGG899" s="156"/>
      <c r="DGH899" s="156"/>
      <c r="DGI899" s="156"/>
      <c r="DGJ899" s="156"/>
      <c r="DGK899" s="156"/>
      <c r="DGL899" s="156"/>
      <c r="DGM899" s="156"/>
      <c r="DGN899" s="156"/>
      <c r="DGO899" s="156"/>
      <c r="DGP899" s="156"/>
      <c r="DGQ899" s="156"/>
      <c r="DGR899" s="156"/>
      <c r="DGS899" s="156"/>
      <c r="DGT899" s="156"/>
      <c r="DGU899" s="156"/>
      <c r="DGV899" s="156"/>
      <c r="DGW899" s="156"/>
      <c r="DGX899" s="156"/>
      <c r="DGY899" s="156"/>
      <c r="DGZ899" s="156"/>
      <c r="DHA899" s="156"/>
      <c r="DHB899" s="156"/>
      <c r="DHC899" s="156"/>
      <c r="DHD899" s="156"/>
      <c r="DHE899" s="156"/>
      <c r="DHF899" s="156"/>
      <c r="DHG899" s="156"/>
      <c r="DHH899" s="156"/>
      <c r="DHI899" s="156"/>
      <c r="DHJ899" s="156"/>
      <c r="DHK899" s="156"/>
      <c r="DHL899" s="156"/>
      <c r="DHM899" s="156"/>
      <c r="DHN899" s="156"/>
      <c r="DHO899" s="156"/>
      <c r="DHP899" s="156"/>
      <c r="DHQ899" s="156"/>
      <c r="DHR899" s="156"/>
      <c r="DHS899" s="156"/>
      <c r="DHT899" s="156"/>
      <c r="DHU899" s="156"/>
      <c r="DHV899" s="156"/>
      <c r="DHW899" s="156"/>
      <c r="DHX899" s="156"/>
      <c r="DHY899" s="156"/>
      <c r="DHZ899" s="156"/>
      <c r="DIA899" s="156"/>
      <c r="DIB899" s="156"/>
      <c r="DIC899" s="156"/>
      <c r="DID899" s="156"/>
      <c r="DIE899" s="156"/>
      <c r="DIF899" s="156"/>
      <c r="DIG899" s="156"/>
      <c r="DIH899" s="156"/>
      <c r="DII899" s="156"/>
      <c r="DIJ899" s="156"/>
      <c r="DIK899" s="156"/>
      <c r="DIL899" s="156"/>
      <c r="DIM899" s="156"/>
      <c r="DIN899" s="156"/>
      <c r="DIO899" s="156"/>
      <c r="DIP899" s="156"/>
      <c r="DIQ899" s="156"/>
      <c r="DIR899" s="156"/>
      <c r="DIS899" s="156"/>
      <c r="DIT899" s="156"/>
      <c r="DIU899" s="156"/>
      <c r="DIV899" s="156"/>
      <c r="DIW899" s="156"/>
      <c r="DIX899" s="156"/>
      <c r="DIY899" s="156"/>
      <c r="DIZ899" s="156"/>
      <c r="DJA899" s="156"/>
      <c r="DJB899" s="156"/>
      <c r="DJC899" s="156"/>
      <c r="DJD899" s="156"/>
      <c r="DJE899" s="156"/>
      <c r="DJF899" s="156"/>
      <c r="DJG899" s="156"/>
      <c r="DJH899" s="156"/>
      <c r="DJI899" s="156"/>
      <c r="DJJ899" s="156"/>
      <c r="DJK899" s="156"/>
      <c r="DJL899" s="156"/>
      <c r="DJM899" s="156"/>
      <c r="DJN899" s="156"/>
      <c r="DJO899" s="156"/>
      <c r="DJP899" s="156"/>
      <c r="DJQ899" s="156"/>
      <c r="DJR899" s="156"/>
      <c r="DJS899" s="156"/>
      <c r="DJT899" s="156"/>
      <c r="DJU899" s="156"/>
      <c r="DJV899" s="156"/>
      <c r="DJW899" s="156"/>
      <c r="DJX899" s="156"/>
      <c r="DJY899" s="156"/>
      <c r="DJZ899" s="156"/>
      <c r="DKA899" s="156"/>
      <c r="DKB899" s="156"/>
      <c r="DKC899" s="156"/>
      <c r="DKD899" s="156"/>
      <c r="DKE899" s="156"/>
      <c r="DKF899" s="156"/>
      <c r="DKG899" s="156"/>
      <c r="DKH899" s="156"/>
      <c r="DKI899" s="156"/>
      <c r="DKJ899" s="156"/>
      <c r="DKK899" s="156"/>
      <c r="DKL899" s="156"/>
      <c r="DKM899" s="156"/>
      <c r="DKN899" s="156"/>
      <c r="DKO899" s="156"/>
      <c r="DKP899" s="156"/>
      <c r="DKQ899" s="156"/>
      <c r="DKR899" s="156"/>
      <c r="DKS899" s="156"/>
      <c r="DKT899" s="156"/>
      <c r="DKU899" s="156"/>
      <c r="DKV899" s="156"/>
      <c r="DKW899" s="156"/>
      <c r="DKX899" s="156"/>
      <c r="DKY899" s="156"/>
      <c r="DKZ899" s="156"/>
      <c r="DLA899" s="156"/>
      <c r="DLB899" s="156"/>
      <c r="DLC899" s="156"/>
      <c r="DLD899" s="156"/>
      <c r="DLE899" s="156"/>
      <c r="DLF899" s="156"/>
      <c r="DLG899" s="156"/>
      <c r="DLH899" s="156"/>
      <c r="DLI899" s="156"/>
      <c r="DLJ899" s="156"/>
      <c r="DLK899" s="156"/>
      <c r="DLL899" s="156"/>
      <c r="DLM899" s="156"/>
      <c r="DLN899" s="156"/>
      <c r="DLO899" s="156"/>
      <c r="DLP899" s="156"/>
      <c r="DLQ899" s="156"/>
      <c r="DLR899" s="156"/>
      <c r="DLS899" s="156"/>
      <c r="DLT899" s="156"/>
      <c r="DLU899" s="156"/>
      <c r="DLV899" s="156"/>
      <c r="DLW899" s="156"/>
      <c r="DLX899" s="156"/>
      <c r="DLY899" s="156"/>
      <c r="DLZ899" s="156"/>
      <c r="DMA899" s="156"/>
      <c r="DMB899" s="156"/>
      <c r="DMC899" s="156"/>
      <c r="DMD899" s="156"/>
      <c r="DME899" s="156"/>
      <c r="DMF899" s="156"/>
      <c r="DMG899" s="156"/>
      <c r="DMH899" s="156"/>
      <c r="DMI899" s="156"/>
      <c r="DMJ899" s="156"/>
      <c r="DMK899" s="156"/>
      <c r="DML899" s="156"/>
      <c r="DMM899" s="156"/>
      <c r="DMN899" s="156"/>
      <c r="DMO899" s="156"/>
      <c r="DMP899" s="156"/>
      <c r="DMQ899" s="156"/>
      <c r="DMR899" s="156"/>
      <c r="DMS899" s="156"/>
      <c r="DMT899" s="156"/>
      <c r="DMU899" s="156"/>
      <c r="DMV899" s="156"/>
      <c r="DMW899" s="156"/>
      <c r="DMX899" s="156"/>
      <c r="DMY899" s="156"/>
      <c r="DMZ899" s="156"/>
      <c r="DNA899" s="156"/>
      <c r="DNB899" s="156"/>
      <c r="DNC899" s="156"/>
      <c r="DND899" s="156"/>
      <c r="DNE899" s="156"/>
      <c r="DNF899" s="156"/>
      <c r="DNG899" s="156"/>
      <c r="DNH899" s="156"/>
      <c r="DNI899" s="156"/>
      <c r="DNJ899" s="156"/>
      <c r="DNK899" s="156"/>
      <c r="DNL899" s="156"/>
      <c r="DNM899" s="156"/>
      <c r="DNN899" s="156"/>
      <c r="DNO899" s="156"/>
      <c r="DNP899" s="156"/>
      <c r="DNQ899" s="156"/>
      <c r="DNR899" s="156"/>
      <c r="DNS899" s="156"/>
      <c r="DNT899" s="156"/>
      <c r="DNU899" s="156"/>
      <c r="DNV899" s="156"/>
      <c r="DNW899" s="156"/>
      <c r="DNX899" s="156"/>
      <c r="DNY899" s="156"/>
      <c r="DNZ899" s="156"/>
      <c r="DOA899" s="156"/>
      <c r="DOB899" s="156"/>
      <c r="DOC899" s="156"/>
      <c r="DOD899" s="156"/>
      <c r="DOE899" s="156"/>
      <c r="DOF899" s="156"/>
      <c r="DOG899" s="156"/>
      <c r="DOH899" s="156"/>
      <c r="DOI899" s="156"/>
      <c r="DOJ899" s="156"/>
      <c r="DOK899" s="156"/>
      <c r="DOL899" s="156"/>
      <c r="DOM899" s="156"/>
      <c r="DON899" s="156"/>
      <c r="DOO899" s="156"/>
      <c r="DOP899" s="156"/>
      <c r="DOQ899" s="156"/>
      <c r="DOR899" s="156"/>
      <c r="DOS899" s="156"/>
      <c r="DOT899" s="156"/>
      <c r="DOU899" s="156"/>
      <c r="DOV899" s="156"/>
      <c r="DOW899" s="156"/>
      <c r="DOX899" s="156"/>
      <c r="DOY899" s="156"/>
      <c r="DOZ899" s="156"/>
      <c r="DPA899" s="156"/>
      <c r="DPB899" s="156"/>
      <c r="DPC899" s="156"/>
      <c r="DPD899" s="156"/>
      <c r="DPE899" s="156"/>
      <c r="DPF899" s="156"/>
      <c r="DPG899" s="156"/>
      <c r="DPH899" s="156"/>
      <c r="DPI899" s="156"/>
      <c r="DPJ899" s="156"/>
      <c r="DPK899" s="156"/>
      <c r="DPL899" s="156"/>
      <c r="DPM899" s="156"/>
      <c r="DPN899" s="156"/>
      <c r="DPO899" s="156"/>
      <c r="DPP899" s="156"/>
      <c r="DPQ899" s="156"/>
      <c r="DPR899" s="156"/>
      <c r="DPS899" s="156"/>
      <c r="DPT899" s="156"/>
      <c r="DPU899" s="156"/>
      <c r="DPV899" s="156"/>
      <c r="DPW899" s="156"/>
      <c r="DPX899" s="156"/>
      <c r="DPY899" s="156"/>
      <c r="DPZ899" s="156"/>
      <c r="DQA899" s="156"/>
      <c r="DQB899" s="156"/>
      <c r="DQC899" s="156"/>
      <c r="DQD899" s="156"/>
      <c r="DQE899" s="156"/>
      <c r="DQF899" s="156"/>
      <c r="DQG899" s="156"/>
      <c r="DQH899" s="156"/>
      <c r="DQI899" s="156"/>
      <c r="DQJ899" s="156"/>
      <c r="DQK899" s="156"/>
      <c r="DQL899" s="156"/>
      <c r="DQM899" s="156"/>
      <c r="DQN899" s="156"/>
      <c r="DQO899" s="156"/>
      <c r="DQP899" s="156"/>
      <c r="DQQ899" s="156"/>
      <c r="DQR899" s="156"/>
      <c r="DQS899" s="156"/>
      <c r="DQT899" s="156"/>
      <c r="DQU899" s="156"/>
      <c r="DQV899" s="156"/>
      <c r="DQW899" s="156"/>
      <c r="DQX899" s="156"/>
      <c r="DQY899" s="156"/>
      <c r="DQZ899" s="156"/>
      <c r="DRA899" s="156"/>
      <c r="DRB899" s="156"/>
      <c r="DRC899" s="156"/>
      <c r="DRD899" s="156"/>
      <c r="DRE899" s="156"/>
      <c r="DRF899" s="156"/>
      <c r="DRG899" s="156"/>
      <c r="DRH899" s="156"/>
      <c r="DRI899" s="156"/>
      <c r="DRJ899" s="156"/>
      <c r="DRK899" s="156"/>
      <c r="DRL899" s="156"/>
      <c r="DRM899" s="156"/>
      <c r="DRN899" s="156"/>
      <c r="DRO899" s="156"/>
      <c r="DRP899" s="156"/>
      <c r="DRQ899" s="156"/>
      <c r="DRR899" s="156"/>
      <c r="DRS899" s="156"/>
      <c r="DRT899" s="156"/>
      <c r="DRU899" s="156"/>
      <c r="DRV899" s="156"/>
      <c r="DRW899" s="156"/>
      <c r="DRX899" s="156"/>
      <c r="DRY899" s="156"/>
      <c r="DRZ899" s="156"/>
      <c r="DSA899" s="156"/>
      <c r="DSB899" s="156"/>
      <c r="DSC899" s="156"/>
      <c r="DSD899" s="156"/>
      <c r="DSE899" s="156"/>
      <c r="DSF899" s="156"/>
      <c r="DSG899" s="156"/>
      <c r="DSH899" s="156"/>
      <c r="DSI899" s="156"/>
      <c r="DSJ899" s="156"/>
      <c r="DSK899" s="156"/>
      <c r="DSL899" s="156"/>
      <c r="DSM899" s="156"/>
      <c r="DSN899" s="156"/>
      <c r="DSO899" s="156"/>
      <c r="DSP899" s="156"/>
      <c r="DSQ899" s="156"/>
      <c r="DSR899" s="156"/>
      <c r="DSS899" s="156"/>
      <c r="DST899" s="156"/>
      <c r="DSU899" s="156"/>
      <c r="DSV899" s="156"/>
      <c r="DSW899" s="156"/>
      <c r="DSX899" s="156"/>
      <c r="DSY899" s="156"/>
      <c r="DSZ899" s="156"/>
      <c r="DTA899" s="156"/>
      <c r="DTB899" s="156"/>
      <c r="DTC899" s="156"/>
      <c r="DTD899" s="156"/>
      <c r="DTE899" s="156"/>
      <c r="DTF899" s="156"/>
      <c r="DTG899" s="156"/>
      <c r="DTH899" s="156"/>
      <c r="DTI899" s="156"/>
      <c r="DTJ899" s="156"/>
      <c r="DTK899" s="156"/>
      <c r="DTL899" s="156"/>
      <c r="DTM899" s="156"/>
      <c r="DTN899" s="156"/>
      <c r="DTO899" s="156"/>
      <c r="DTP899" s="156"/>
      <c r="DTQ899" s="156"/>
      <c r="DTR899" s="156"/>
      <c r="DTS899" s="156"/>
      <c r="DTT899" s="156"/>
      <c r="DTU899" s="156"/>
      <c r="DTV899" s="156"/>
      <c r="DTW899" s="156"/>
      <c r="DTX899" s="156"/>
      <c r="DTY899" s="156"/>
      <c r="DTZ899" s="156"/>
      <c r="DUA899" s="156"/>
      <c r="DUB899" s="156"/>
      <c r="DUC899" s="156"/>
      <c r="DUD899" s="156"/>
      <c r="DUE899" s="156"/>
      <c r="DUF899" s="156"/>
      <c r="DUG899" s="156"/>
      <c r="DUH899" s="156"/>
      <c r="DUI899" s="156"/>
      <c r="DUJ899" s="156"/>
      <c r="DUK899" s="156"/>
      <c r="DUL899" s="156"/>
      <c r="DUM899" s="156"/>
      <c r="DUN899" s="156"/>
      <c r="DUO899" s="156"/>
      <c r="DUP899" s="156"/>
      <c r="DUQ899" s="156"/>
      <c r="DUR899" s="156"/>
      <c r="DUS899" s="156"/>
      <c r="DUT899" s="156"/>
      <c r="DUU899" s="156"/>
      <c r="DUV899" s="156"/>
      <c r="DUW899" s="156"/>
      <c r="DUX899" s="156"/>
      <c r="DUY899" s="156"/>
      <c r="DUZ899" s="156"/>
      <c r="DVA899" s="156"/>
      <c r="DVB899" s="156"/>
      <c r="DVC899" s="156"/>
      <c r="DVD899" s="156"/>
      <c r="DVE899" s="156"/>
      <c r="DVF899" s="156"/>
      <c r="DVG899" s="156"/>
      <c r="DVH899" s="156"/>
      <c r="DVI899" s="156"/>
      <c r="DVJ899" s="156"/>
      <c r="DVK899" s="156"/>
      <c r="DVL899" s="156"/>
      <c r="DVM899" s="156"/>
      <c r="DVN899" s="156"/>
      <c r="DVO899" s="156"/>
      <c r="DVP899" s="156"/>
      <c r="DVQ899" s="156"/>
      <c r="DVR899" s="156"/>
      <c r="DVS899" s="156"/>
      <c r="DVT899" s="156"/>
      <c r="DVU899" s="156"/>
      <c r="DVV899" s="156"/>
      <c r="DVW899" s="156"/>
      <c r="DVX899" s="156"/>
      <c r="DVY899" s="156"/>
      <c r="DVZ899" s="156"/>
      <c r="DWA899" s="156"/>
      <c r="DWB899" s="156"/>
      <c r="DWC899" s="156"/>
      <c r="DWD899" s="156"/>
      <c r="DWE899" s="156"/>
      <c r="DWF899" s="156"/>
      <c r="DWG899" s="156"/>
      <c r="DWH899" s="156"/>
      <c r="DWI899" s="156"/>
      <c r="DWJ899" s="156"/>
      <c r="DWK899" s="156"/>
      <c r="DWL899" s="156"/>
      <c r="DWM899" s="156"/>
      <c r="DWN899" s="156"/>
      <c r="DWO899" s="156"/>
      <c r="DWP899" s="156"/>
      <c r="DWQ899" s="156"/>
      <c r="DWR899" s="156"/>
      <c r="DWS899" s="156"/>
      <c r="DWT899" s="156"/>
      <c r="DWU899" s="156"/>
      <c r="DWV899" s="156"/>
      <c r="DWW899" s="156"/>
      <c r="DWX899" s="156"/>
      <c r="DWY899" s="156"/>
      <c r="DWZ899" s="156"/>
      <c r="DXA899" s="156"/>
      <c r="DXB899" s="156"/>
      <c r="DXC899" s="156"/>
      <c r="DXD899" s="156"/>
      <c r="DXE899" s="156"/>
      <c r="DXF899" s="156"/>
      <c r="DXG899" s="156"/>
      <c r="DXH899" s="156"/>
      <c r="DXI899" s="156"/>
      <c r="DXJ899" s="156"/>
      <c r="DXK899" s="156"/>
      <c r="DXL899" s="156"/>
      <c r="DXM899" s="156"/>
      <c r="DXN899" s="156"/>
      <c r="DXO899" s="156"/>
      <c r="DXP899" s="156"/>
      <c r="DXQ899" s="156"/>
      <c r="DXR899" s="156"/>
      <c r="DXS899" s="156"/>
      <c r="DXT899" s="156"/>
      <c r="DXU899" s="156"/>
      <c r="DXV899" s="156"/>
      <c r="DXW899" s="156"/>
      <c r="DXX899" s="156"/>
      <c r="DXY899" s="156"/>
      <c r="DXZ899" s="156"/>
      <c r="DYA899" s="156"/>
      <c r="DYB899" s="156"/>
      <c r="DYC899" s="156"/>
      <c r="DYD899" s="156"/>
      <c r="DYE899" s="156"/>
      <c r="DYF899" s="156"/>
      <c r="DYG899" s="156"/>
      <c r="DYH899" s="156"/>
      <c r="DYI899" s="156"/>
      <c r="DYJ899" s="156"/>
      <c r="DYK899" s="156"/>
      <c r="DYL899" s="156"/>
      <c r="DYM899" s="156"/>
      <c r="DYN899" s="156"/>
      <c r="DYO899" s="156"/>
      <c r="DYP899" s="156"/>
      <c r="DYQ899" s="156"/>
      <c r="DYR899" s="156"/>
      <c r="DYS899" s="156"/>
      <c r="DYT899" s="156"/>
      <c r="DYU899" s="156"/>
      <c r="DYV899" s="156"/>
      <c r="DYW899" s="156"/>
      <c r="DYX899" s="156"/>
      <c r="DYY899" s="156"/>
      <c r="DYZ899" s="156"/>
      <c r="DZA899" s="156"/>
      <c r="DZB899" s="156"/>
      <c r="DZC899" s="156"/>
      <c r="DZD899" s="156"/>
      <c r="DZE899" s="156"/>
      <c r="DZF899" s="156"/>
      <c r="DZG899" s="156"/>
      <c r="DZH899" s="156"/>
      <c r="DZI899" s="156"/>
      <c r="DZJ899" s="156"/>
      <c r="DZK899" s="156"/>
      <c r="DZL899" s="156"/>
      <c r="DZM899" s="156"/>
      <c r="DZN899" s="156"/>
      <c r="DZO899" s="156"/>
      <c r="DZP899" s="156"/>
      <c r="DZQ899" s="156"/>
      <c r="DZR899" s="156"/>
      <c r="DZS899" s="156"/>
      <c r="DZT899" s="156"/>
      <c r="DZU899" s="156"/>
      <c r="DZV899" s="156"/>
      <c r="DZW899" s="156"/>
      <c r="DZX899" s="156"/>
      <c r="DZY899" s="156"/>
      <c r="DZZ899" s="156"/>
      <c r="EAA899" s="156"/>
      <c r="EAB899" s="156"/>
      <c r="EAC899" s="156"/>
      <c r="EAD899" s="156"/>
      <c r="EAE899" s="156"/>
      <c r="EAF899" s="156"/>
      <c r="EAG899" s="156"/>
      <c r="EAH899" s="156"/>
      <c r="EAI899" s="156"/>
      <c r="EAJ899" s="156"/>
      <c r="EAK899" s="156"/>
      <c r="EAL899" s="156"/>
      <c r="EAM899" s="156"/>
      <c r="EAN899" s="156"/>
      <c r="EAO899" s="156"/>
      <c r="EAP899" s="156"/>
      <c r="EAQ899" s="156"/>
      <c r="EAR899" s="156"/>
      <c r="EAS899" s="156"/>
      <c r="EAT899" s="156"/>
      <c r="EAU899" s="156"/>
      <c r="EAV899" s="156"/>
      <c r="EAW899" s="156"/>
      <c r="EAX899" s="156"/>
      <c r="EAY899" s="156"/>
      <c r="EAZ899" s="156"/>
      <c r="EBA899" s="156"/>
      <c r="EBB899" s="156"/>
      <c r="EBC899" s="156"/>
      <c r="EBD899" s="156"/>
      <c r="EBE899" s="156"/>
      <c r="EBF899" s="156"/>
      <c r="EBG899" s="156"/>
      <c r="EBH899" s="156"/>
      <c r="EBI899" s="156"/>
      <c r="EBJ899" s="156"/>
      <c r="EBK899" s="156"/>
      <c r="EBL899" s="156"/>
      <c r="EBM899" s="156"/>
      <c r="EBN899" s="156"/>
      <c r="EBO899" s="156"/>
      <c r="EBP899" s="156"/>
      <c r="EBQ899" s="156"/>
      <c r="EBR899" s="156"/>
      <c r="EBS899" s="156"/>
      <c r="EBT899" s="156"/>
      <c r="EBU899" s="156"/>
      <c r="EBV899" s="156"/>
      <c r="EBW899" s="156"/>
      <c r="EBX899" s="156"/>
      <c r="EBY899" s="156"/>
      <c r="EBZ899" s="156"/>
      <c r="ECA899" s="156"/>
      <c r="ECB899" s="156"/>
      <c r="ECC899" s="156"/>
      <c r="ECD899" s="156"/>
      <c r="ECE899" s="156"/>
      <c r="ECF899" s="156"/>
      <c r="ECG899" s="156"/>
      <c r="ECH899" s="156"/>
      <c r="ECI899" s="156"/>
      <c r="ECJ899" s="156"/>
      <c r="ECK899" s="156"/>
      <c r="ECL899" s="156"/>
      <c r="ECM899" s="156"/>
      <c r="ECN899" s="156"/>
      <c r="ECO899" s="156"/>
      <c r="ECP899" s="156"/>
      <c r="ECQ899" s="156"/>
      <c r="ECR899" s="156"/>
      <c r="ECS899" s="156"/>
      <c r="ECT899" s="156"/>
      <c r="ECU899" s="156"/>
      <c r="ECV899" s="156"/>
      <c r="ECW899" s="156"/>
      <c r="ECX899" s="156"/>
      <c r="ECY899" s="156"/>
      <c r="ECZ899" s="156"/>
      <c r="EDA899" s="156"/>
      <c r="EDB899" s="156"/>
      <c r="EDC899" s="156"/>
      <c r="EDD899" s="156"/>
      <c r="EDE899" s="156"/>
      <c r="EDF899" s="156"/>
      <c r="EDG899" s="156"/>
      <c r="EDH899" s="156"/>
      <c r="EDI899" s="156"/>
      <c r="EDJ899" s="156"/>
      <c r="EDK899" s="156"/>
      <c r="EDL899" s="156"/>
      <c r="EDM899" s="156"/>
      <c r="EDN899" s="156"/>
      <c r="EDO899" s="156"/>
      <c r="EDP899" s="156"/>
      <c r="EDQ899" s="156"/>
      <c r="EDR899" s="156"/>
      <c r="EDS899" s="156"/>
      <c r="EDT899" s="156"/>
      <c r="EDU899" s="156"/>
      <c r="EDV899" s="156"/>
      <c r="EDW899" s="156"/>
      <c r="EDX899" s="156"/>
      <c r="EDY899" s="156"/>
      <c r="EDZ899" s="156"/>
      <c r="EEA899" s="156"/>
      <c r="EEB899" s="156"/>
      <c r="EEC899" s="156"/>
      <c r="EED899" s="156"/>
      <c r="EEE899" s="156"/>
      <c r="EEF899" s="156"/>
      <c r="EEG899" s="156"/>
      <c r="EEH899" s="156"/>
      <c r="EEI899" s="156"/>
      <c r="EEJ899" s="156"/>
      <c r="EEK899" s="156"/>
      <c r="EEL899" s="156"/>
      <c r="EEM899" s="156"/>
      <c r="EEN899" s="156"/>
      <c r="EEO899" s="156"/>
      <c r="EEP899" s="156"/>
      <c r="EEQ899" s="156"/>
      <c r="EER899" s="156"/>
      <c r="EES899" s="156"/>
      <c r="EET899" s="156"/>
      <c r="EEU899" s="156"/>
      <c r="EEV899" s="156"/>
      <c r="EEW899" s="156"/>
      <c r="EEX899" s="156"/>
      <c r="EEY899" s="156"/>
      <c r="EEZ899" s="156"/>
      <c r="EFA899" s="156"/>
      <c r="EFB899" s="156"/>
      <c r="EFC899" s="156"/>
      <c r="EFD899" s="156"/>
      <c r="EFE899" s="156"/>
      <c r="EFF899" s="156"/>
      <c r="EFG899" s="156"/>
      <c r="EFH899" s="156"/>
      <c r="EFI899" s="156"/>
      <c r="EFJ899" s="156"/>
      <c r="EFK899" s="156"/>
      <c r="EFL899" s="156"/>
      <c r="EFM899" s="156"/>
      <c r="EFN899" s="156"/>
      <c r="EFO899" s="156"/>
      <c r="EFP899" s="156"/>
      <c r="EFQ899" s="156"/>
      <c r="EFR899" s="156"/>
      <c r="EFS899" s="156"/>
      <c r="EFT899" s="156"/>
      <c r="EFU899" s="156"/>
      <c r="EFV899" s="156"/>
      <c r="EFW899" s="156"/>
      <c r="EFX899" s="156"/>
      <c r="EFY899" s="156"/>
      <c r="EFZ899" s="156"/>
      <c r="EGA899" s="156"/>
      <c r="EGB899" s="156"/>
      <c r="EGC899" s="156"/>
      <c r="EGD899" s="156"/>
      <c r="EGE899" s="156"/>
      <c r="EGF899" s="156"/>
      <c r="EGG899" s="156"/>
      <c r="EGH899" s="156"/>
      <c r="EGI899" s="156"/>
      <c r="EGJ899" s="156"/>
      <c r="EGK899" s="156"/>
      <c r="EGL899" s="156"/>
      <c r="EGM899" s="156"/>
      <c r="EGN899" s="156"/>
      <c r="EGO899" s="156"/>
      <c r="EGP899" s="156"/>
      <c r="EGQ899" s="156"/>
      <c r="EGR899" s="156"/>
      <c r="EGS899" s="156"/>
      <c r="EGT899" s="156"/>
      <c r="EGU899" s="156"/>
      <c r="EGV899" s="156"/>
      <c r="EGW899" s="156"/>
      <c r="EGX899" s="156"/>
      <c r="EGY899" s="156"/>
      <c r="EGZ899" s="156"/>
      <c r="EHA899" s="156"/>
      <c r="EHB899" s="156"/>
      <c r="EHC899" s="156"/>
      <c r="EHD899" s="156"/>
      <c r="EHE899" s="156"/>
      <c r="EHF899" s="156"/>
      <c r="EHG899" s="156"/>
      <c r="EHH899" s="156"/>
      <c r="EHI899" s="156"/>
      <c r="EHJ899" s="156"/>
      <c r="EHK899" s="156"/>
      <c r="EHL899" s="156"/>
      <c r="EHM899" s="156"/>
      <c r="EHN899" s="156"/>
      <c r="EHO899" s="156"/>
      <c r="EHP899" s="156"/>
      <c r="EHQ899" s="156"/>
      <c r="EHR899" s="156"/>
      <c r="EHS899" s="156"/>
      <c r="EHT899" s="156"/>
      <c r="EHU899" s="156"/>
      <c r="EHV899" s="156"/>
      <c r="EHW899" s="156"/>
      <c r="EHX899" s="156"/>
      <c r="EHY899" s="156"/>
      <c r="EHZ899" s="156"/>
      <c r="EIA899" s="156"/>
      <c r="EIB899" s="156"/>
      <c r="EIC899" s="156"/>
      <c r="EID899" s="156"/>
      <c r="EIE899" s="156"/>
      <c r="EIF899" s="156"/>
      <c r="EIG899" s="156"/>
      <c r="EIH899" s="156"/>
      <c r="EII899" s="156"/>
      <c r="EIJ899" s="156"/>
      <c r="EIK899" s="156"/>
      <c r="EIL899" s="156"/>
      <c r="EIM899" s="156"/>
      <c r="EIN899" s="156"/>
      <c r="EIO899" s="156"/>
      <c r="EIP899" s="156"/>
      <c r="EIQ899" s="156"/>
      <c r="EIR899" s="156"/>
      <c r="EIS899" s="156"/>
      <c r="EIT899" s="156"/>
      <c r="EIU899" s="156"/>
      <c r="EIV899" s="156"/>
      <c r="EIW899" s="156"/>
      <c r="EIX899" s="156"/>
      <c r="EIY899" s="156"/>
      <c r="EIZ899" s="156"/>
      <c r="EJA899" s="156"/>
      <c r="EJB899" s="156"/>
      <c r="EJC899" s="156"/>
      <c r="EJD899" s="156"/>
      <c r="EJE899" s="156"/>
      <c r="EJF899" s="156"/>
      <c r="EJG899" s="156"/>
      <c r="EJH899" s="156"/>
      <c r="EJI899" s="156"/>
      <c r="EJJ899" s="156"/>
      <c r="EJK899" s="156"/>
      <c r="EJL899" s="156"/>
      <c r="EJM899" s="156"/>
      <c r="EJN899" s="156"/>
      <c r="EJO899" s="156"/>
      <c r="EJP899" s="156"/>
      <c r="EJQ899" s="156"/>
      <c r="EJR899" s="156"/>
      <c r="EJS899" s="156"/>
      <c r="EJT899" s="156"/>
      <c r="EJU899" s="156"/>
      <c r="EJV899" s="156"/>
      <c r="EJW899" s="156"/>
      <c r="EJX899" s="156"/>
      <c r="EJY899" s="156"/>
      <c r="EJZ899" s="156"/>
      <c r="EKA899" s="156"/>
      <c r="EKB899" s="156"/>
      <c r="EKC899" s="156"/>
      <c r="EKD899" s="156"/>
      <c r="EKE899" s="156"/>
      <c r="EKF899" s="156"/>
      <c r="EKG899" s="156"/>
      <c r="EKH899" s="156"/>
      <c r="EKI899" s="156"/>
      <c r="EKJ899" s="156"/>
      <c r="EKK899" s="156"/>
      <c r="EKL899" s="156"/>
      <c r="EKM899" s="156"/>
      <c r="EKN899" s="156"/>
      <c r="EKO899" s="156"/>
      <c r="EKP899" s="156"/>
      <c r="EKQ899" s="156"/>
      <c r="EKR899" s="156"/>
      <c r="EKS899" s="156"/>
      <c r="EKT899" s="156"/>
      <c r="EKU899" s="156"/>
      <c r="EKV899" s="156"/>
      <c r="EKW899" s="156"/>
      <c r="EKX899" s="156"/>
      <c r="EKY899" s="156"/>
      <c r="EKZ899" s="156"/>
      <c r="ELA899" s="156"/>
      <c r="ELB899" s="156"/>
      <c r="ELC899" s="156"/>
      <c r="ELD899" s="156"/>
      <c r="ELE899" s="156"/>
      <c r="ELF899" s="156"/>
      <c r="ELG899" s="156"/>
      <c r="ELH899" s="156"/>
      <c r="ELI899" s="156"/>
      <c r="ELJ899" s="156"/>
      <c r="ELK899" s="156"/>
      <c r="ELL899" s="156"/>
      <c r="ELM899" s="156"/>
      <c r="ELN899" s="156"/>
      <c r="ELO899" s="156"/>
      <c r="ELP899" s="156"/>
      <c r="ELQ899" s="156"/>
      <c r="ELR899" s="156"/>
      <c r="ELS899" s="156"/>
      <c r="ELT899" s="156"/>
      <c r="ELU899" s="156"/>
      <c r="ELV899" s="156"/>
      <c r="ELW899" s="156"/>
      <c r="ELX899" s="156"/>
      <c r="ELY899" s="156"/>
      <c r="ELZ899" s="156"/>
      <c r="EMA899" s="156"/>
      <c r="EMB899" s="156"/>
      <c r="EMC899" s="156"/>
      <c r="EMD899" s="156"/>
      <c r="EME899" s="156"/>
      <c r="EMF899" s="156"/>
      <c r="EMG899" s="156"/>
      <c r="EMH899" s="156"/>
      <c r="EMI899" s="156"/>
      <c r="EMJ899" s="156"/>
      <c r="EMK899" s="156"/>
      <c r="EML899" s="156"/>
      <c r="EMM899" s="156"/>
      <c r="EMN899" s="156"/>
      <c r="EMO899" s="156"/>
      <c r="EMP899" s="156"/>
      <c r="EMQ899" s="156"/>
      <c r="EMR899" s="156"/>
      <c r="EMS899" s="156"/>
      <c r="EMT899" s="156"/>
      <c r="EMU899" s="156"/>
      <c r="EMV899" s="156"/>
      <c r="EMW899" s="156"/>
      <c r="EMX899" s="156"/>
      <c r="EMY899" s="156"/>
      <c r="EMZ899" s="156"/>
      <c r="ENA899" s="156"/>
      <c r="ENB899" s="156"/>
      <c r="ENC899" s="156"/>
      <c r="END899" s="156"/>
      <c r="ENE899" s="156"/>
      <c r="ENF899" s="156"/>
      <c r="ENG899" s="156"/>
      <c r="ENH899" s="156"/>
      <c r="ENI899" s="156"/>
      <c r="ENJ899" s="156"/>
      <c r="ENK899" s="156"/>
      <c r="ENL899" s="156"/>
      <c r="ENM899" s="156"/>
      <c r="ENN899" s="156"/>
      <c r="ENO899" s="156"/>
      <c r="ENP899" s="156"/>
      <c r="ENQ899" s="156"/>
      <c r="ENR899" s="156"/>
      <c r="ENS899" s="156"/>
      <c r="ENT899" s="156"/>
      <c r="ENU899" s="156"/>
      <c r="ENV899" s="156"/>
      <c r="ENW899" s="156"/>
      <c r="ENX899" s="156"/>
      <c r="ENY899" s="156"/>
      <c r="ENZ899" s="156"/>
      <c r="EOA899" s="156"/>
      <c r="EOB899" s="156"/>
      <c r="EOC899" s="156"/>
      <c r="EOD899" s="156"/>
      <c r="EOE899" s="156"/>
      <c r="EOF899" s="156"/>
      <c r="EOG899" s="156"/>
      <c r="EOH899" s="156"/>
      <c r="EOI899" s="156"/>
      <c r="EOJ899" s="156"/>
      <c r="EOK899" s="156"/>
      <c r="EOL899" s="156"/>
      <c r="EOM899" s="156"/>
      <c r="EON899" s="156"/>
      <c r="EOO899" s="156"/>
      <c r="EOP899" s="156"/>
      <c r="EOQ899" s="156"/>
      <c r="EOR899" s="156"/>
      <c r="EOS899" s="156"/>
      <c r="EOT899" s="156"/>
      <c r="EOU899" s="156"/>
      <c r="EOV899" s="156"/>
      <c r="EOW899" s="156"/>
      <c r="EOX899" s="156"/>
      <c r="EOY899" s="156"/>
      <c r="EOZ899" s="156"/>
      <c r="EPA899" s="156"/>
      <c r="EPB899" s="156"/>
      <c r="EPC899" s="156"/>
      <c r="EPD899" s="156"/>
      <c r="EPE899" s="156"/>
      <c r="EPF899" s="156"/>
      <c r="EPG899" s="156"/>
      <c r="EPH899" s="156"/>
      <c r="EPI899" s="156"/>
      <c r="EPJ899" s="156"/>
      <c r="EPK899" s="156"/>
      <c r="EPL899" s="156"/>
      <c r="EPM899" s="156"/>
      <c r="EPN899" s="156"/>
      <c r="EPO899" s="156"/>
      <c r="EPP899" s="156"/>
      <c r="EPQ899" s="156"/>
      <c r="EPR899" s="156"/>
      <c r="EPS899" s="156"/>
      <c r="EPT899" s="156"/>
      <c r="EPU899" s="156"/>
      <c r="EPV899" s="156"/>
      <c r="EPW899" s="156"/>
      <c r="EPX899" s="156"/>
      <c r="EPY899" s="156"/>
      <c r="EPZ899" s="156"/>
      <c r="EQA899" s="156"/>
      <c r="EQB899" s="156"/>
      <c r="EQC899" s="156"/>
      <c r="EQD899" s="156"/>
      <c r="EQE899" s="156"/>
      <c r="EQF899" s="156"/>
      <c r="EQG899" s="156"/>
      <c r="EQH899" s="156"/>
      <c r="EQI899" s="156"/>
      <c r="EQJ899" s="156"/>
      <c r="EQK899" s="156"/>
      <c r="EQL899" s="156"/>
      <c r="EQM899" s="156"/>
      <c r="EQN899" s="156"/>
      <c r="EQO899" s="156"/>
      <c r="EQP899" s="156"/>
      <c r="EQQ899" s="156"/>
      <c r="EQR899" s="156"/>
      <c r="EQS899" s="156"/>
      <c r="EQT899" s="156"/>
      <c r="EQU899" s="156"/>
      <c r="EQV899" s="156"/>
      <c r="EQW899" s="156"/>
      <c r="EQX899" s="156"/>
      <c r="EQY899" s="156"/>
      <c r="EQZ899" s="156"/>
      <c r="ERA899" s="156"/>
      <c r="ERB899" s="156"/>
      <c r="ERC899" s="156"/>
      <c r="ERD899" s="156"/>
      <c r="ERE899" s="156"/>
      <c r="ERF899" s="156"/>
      <c r="ERG899" s="156"/>
      <c r="ERH899" s="156"/>
      <c r="ERI899" s="156"/>
      <c r="ERJ899" s="156"/>
      <c r="ERK899" s="156"/>
      <c r="ERL899" s="156"/>
      <c r="ERM899" s="156"/>
      <c r="ERN899" s="156"/>
      <c r="ERO899" s="156"/>
      <c r="ERP899" s="156"/>
      <c r="ERQ899" s="156"/>
      <c r="ERR899" s="156"/>
      <c r="ERS899" s="156"/>
      <c r="ERT899" s="156"/>
      <c r="ERU899" s="156"/>
      <c r="ERV899" s="156"/>
      <c r="ERW899" s="156"/>
      <c r="ERX899" s="156"/>
      <c r="ERY899" s="156"/>
      <c r="ERZ899" s="156"/>
      <c r="ESA899" s="156"/>
      <c r="ESB899" s="156"/>
      <c r="ESC899" s="156"/>
      <c r="ESD899" s="156"/>
      <c r="ESE899" s="156"/>
      <c r="ESF899" s="156"/>
      <c r="ESG899" s="156"/>
      <c r="ESH899" s="156"/>
      <c r="ESI899" s="156"/>
      <c r="ESJ899" s="156"/>
      <c r="ESK899" s="156"/>
      <c r="ESL899" s="156"/>
      <c r="ESM899" s="156"/>
      <c r="ESN899" s="156"/>
      <c r="ESO899" s="156"/>
      <c r="ESP899" s="156"/>
      <c r="ESQ899" s="156"/>
      <c r="ESR899" s="156"/>
      <c r="ESS899" s="156"/>
      <c r="EST899" s="156"/>
      <c r="ESU899" s="156"/>
      <c r="ESV899" s="156"/>
      <c r="ESW899" s="156"/>
      <c r="ESX899" s="156"/>
      <c r="ESY899" s="156"/>
      <c r="ESZ899" s="156"/>
      <c r="ETA899" s="156"/>
      <c r="ETB899" s="156"/>
      <c r="ETC899" s="156"/>
      <c r="ETD899" s="156"/>
      <c r="ETE899" s="156"/>
      <c r="ETF899" s="156"/>
      <c r="ETG899" s="156"/>
      <c r="ETH899" s="156"/>
      <c r="ETI899" s="156"/>
      <c r="ETJ899" s="156"/>
      <c r="ETK899" s="156"/>
      <c r="ETL899" s="156"/>
      <c r="ETM899" s="156"/>
      <c r="ETN899" s="156"/>
      <c r="ETO899" s="156"/>
      <c r="ETP899" s="156"/>
      <c r="ETQ899" s="156"/>
      <c r="ETR899" s="156"/>
      <c r="ETS899" s="156"/>
      <c r="ETT899" s="156"/>
      <c r="ETU899" s="156"/>
      <c r="ETV899" s="156"/>
      <c r="ETW899" s="156"/>
      <c r="ETX899" s="156"/>
      <c r="ETY899" s="156"/>
      <c r="ETZ899" s="156"/>
      <c r="EUA899" s="156"/>
      <c r="EUB899" s="156"/>
      <c r="EUC899" s="156"/>
      <c r="EUD899" s="156"/>
      <c r="EUE899" s="156"/>
      <c r="EUF899" s="156"/>
      <c r="EUG899" s="156"/>
      <c r="EUH899" s="156"/>
      <c r="EUI899" s="156"/>
      <c r="EUJ899" s="156"/>
      <c r="EUK899" s="156"/>
      <c r="EUL899" s="156"/>
      <c r="EUM899" s="156"/>
      <c r="EUN899" s="156"/>
      <c r="EUO899" s="156"/>
      <c r="EUP899" s="156"/>
      <c r="EUQ899" s="156"/>
      <c r="EUR899" s="156"/>
      <c r="EUS899" s="156"/>
      <c r="EUT899" s="156"/>
      <c r="EUU899" s="156"/>
      <c r="EUV899" s="156"/>
      <c r="EUW899" s="156"/>
      <c r="EUX899" s="156"/>
      <c r="EUY899" s="156"/>
      <c r="EUZ899" s="156"/>
      <c r="EVA899" s="156"/>
      <c r="EVB899" s="156"/>
      <c r="EVC899" s="156"/>
      <c r="EVD899" s="156"/>
      <c r="EVE899" s="156"/>
      <c r="EVF899" s="156"/>
      <c r="EVG899" s="156"/>
      <c r="EVH899" s="156"/>
      <c r="EVI899" s="156"/>
      <c r="EVJ899" s="156"/>
      <c r="EVK899" s="156"/>
      <c r="EVL899" s="156"/>
      <c r="EVM899" s="156"/>
      <c r="EVN899" s="156"/>
      <c r="EVO899" s="156"/>
      <c r="EVP899" s="156"/>
      <c r="EVQ899" s="156"/>
      <c r="EVR899" s="156"/>
      <c r="EVS899" s="156"/>
      <c r="EVT899" s="156"/>
      <c r="EVU899" s="156"/>
      <c r="EVV899" s="156"/>
      <c r="EVW899" s="156"/>
      <c r="EVX899" s="156"/>
      <c r="EVY899" s="156"/>
      <c r="EVZ899" s="156"/>
      <c r="EWA899" s="156"/>
      <c r="EWB899" s="156"/>
      <c r="EWC899" s="156"/>
      <c r="EWD899" s="156"/>
      <c r="EWE899" s="156"/>
      <c r="EWF899" s="156"/>
      <c r="EWG899" s="156"/>
      <c r="EWH899" s="156"/>
      <c r="EWI899" s="156"/>
      <c r="EWJ899" s="156"/>
      <c r="EWK899" s="156"/>
      <c r="EWL899" s="156"/>
      <c r="EWM899" s="156"/>
      <c r="EWN899" s="156"/>
      <c r="EWO899" s="156"/>
      <c r="EWP899" s="156"/>
      <c r="EWQ899" s="156"/>
      <c r="EWR899" s="156"/>
      <c r="EWS899" s="156"/>
      <c r="EWT899" s="156"/>
      <c r="EWU899" s="156"/>
      <c r="EWV899" s="156"/>
      <c r="EWW899" s="156"/>
      <c r="EWX899" s="156"/>
      <c r="EWY899" s="156"/>
      <c r="EWZ899" s="156"/>
      <c r="EXA899" s="156"/>
      <c r="EXB899" s="156"/>
      <c r="EXC899" s="156"/>
      <c r="EXD899" s="156"/>
      <c r="EXE899" s="156"/>
      <c r="EXF899" s="156"/>
      <c r="EXG899" s="156"/>
      <c r="EXH899" s="156"/>
      <c r="EXI899" s="156"/>
      <c r="EXJ899" s="156"/>
      <c r="EXK899" s="156"/>
      <c r="EXL899" s="156"/>
      <c r="EXM899" s="156"/>
      <c r="EXN899" s="156"/>
      <c r="EXO899" s="156"/>
      <c r="EXP899" s="156"/>
      <c r="EXQ899" s="156"/>
      <c r="EXR899" s="156"/>
      <c r="EXS899" s="156"/>
      <c r="EXT899" s="156"/>
      <c r="EXU899" s="156"/>
      <c r="EXV899" s="156"/>
      <c r="EXW899" s="156"/>
      <c r="EXX899" s="156"/>
      <c r="EXY899" s="156"/>
      <c r="EXZ899" s="156"/>
      <c r="EYA899" s="156"/>
      <c r="EYB899" s="156"/>
      <c r="EYC899" s="156"/>
      <c r="EYD899" s="156"/>
      <c r="EYE899" s="156"/>
      <c r="EYF899" s="156"/>
      <c r="EYG899" s="156"/>
      <c r="EYH899" s="156"/>
      <c r="EYI899" s="156"/>
      <c r="EYJ899" s="156"/>
      <c r="EYK899" s="156"/>
      <c r="EYL899" s="156"/>
      <c r="EYM899" s="156"/>
      <c r="EYN899" s="156"/>
      <c r="EYO899" s="156"/>
      <c r="EYP899" s="156"/>
      <c r="EYQ899" s="156"/>
      <c r="EYR899" s="156"/>
      <c r="EYS899" s="156"/>
      <c r="EYT899" s="156"/>
      <c r="EYU899" s="156"/>
      <c r="EYV899" s="156"/>
      <c r="EYW899" s="156"/>
      <c r="EYX899" s="156"/>
      <c r="EYY899" s="156"/>
      <c r="EYZ899" s="156"/>
      <c r="EZA899" s="156"/>
      <c r="EZB899" s="156"/>
      <c r="EZC899" s="156"/>
      <c r="EZD899" s="156"/>
      <c r="EZE899" s="156"/>
      <c r="EZF899" s="156"/>
      <c r="EZG899" s="156"/>
      <c r="EZH899" s="156"/>
      <c r="EZI899" s="156"/>
      <c r="EZJ899" s="156"/>
      <c r="EZK899" s="156"/>
      <c r="EZL899" s="156"/>
      <c r="EZM899" s="156"/>
      <c r="EZN899" s="156"/>
      <c r="EZO899" s="156"/>
      <c r="EZP899" s="156"/>
      <c r="EZQ899" s="156"/>
      <c r="EZR899" s="156"/>
      <c r="EZS899" s="156"/>
      <c r="EZT899" s="156"/>
      <c r="EZU899" s="156"/>
      <c r="EZV899" s="156"/>
      <c r="EZW899" s="156"/>
      <c r="EZX899" s="156"/>
      <c r="EZY899" s="156"/>
      <c r="EZZ899" s="156"/>
      <c r="FAA899" s="156"/>
      <c r="FAB899" s="156"/>
      <c r="FAC899" s="156"/>
      <c r="FAD899" s="156"/>
      <c r="FAE899" s="156"/>
      <c r="FAF899" s="156"/>
      <c r="FAG899" s="156"/>
      <c r="FAH899" s="156"/>
      <c r="FAI899" s="156"/>
      <c r="FAJ899" s="156"/>
      <c r="FAK899" s="156"/>
      <c r="FAL899" s="156"/>
      <c r="FAM899" s="156"/>
      <c r="FAN899" s="156"/>
      <c r="FAO899" s="156"/>
      <c r="FAP899" s="156"/>
      <c r="FAQ899" s="156"/>
      <c r="FAR899" s="156"/>
      <c r="FAS899" s="156"/>
      <c r="FAT899" s="156"/>
      <c r="FAU899" s="156"/>
      <c r="FAV899" s="156"/>
      <c r="FAW899" s="156"/>
      <c r="FAX899" s="156"/>
      <c r="FAY899" s="156"/>
      <c r="FAZ899" s="156"/>
      <c r="FBA899" s="156"/>
      <c r="FBB899" s="156"/>
      <c r="FBC899" s="156"/>
      <c r="FBD899" s="156"/>
      <c r="FBE899" s="156"/>
      <c r="FBF899" s="156"/>
      <c r="FBG899" s="156"/>
      <c r="FBH899" s="156"/>
      <c r="FBI899" s="156"/>
      <c r="FBJ899" s="156"/>
      <c r="FBK899" s="156"/>
      <c r="FBL899" s="156"/>
      <c r="FBM899" s="156"/>
      <c r="FBN899" s="156"/>
      <c r="FBO899" s="156"/>
      <c r="FBP899" s="156"/>
      <c r="FBQ899" s="156"/>
      <c r="FBR899" s="156"/>
      <c r="FBS899" s="156"/>
      <c r="FBT899" s="156"/>
      <c r="FBU899" s="156"/>
      <c r="FBV899" s="156"/>
      <c r="FBW899" s="156"/>
      <c r="FBX899" s="156"/>
      <c r="FBY899" s="156"/>
      <c r="FBZ899" s="156"/>
      <c r="FCA899" s="156"/>
      <c r="FCB899" s="156"/>
      <c r="FCC899" s="156"/>
      <c r="FCD899" s="156"/>
      <c r="FCE899" s="156"/>
      <c r="FCF899" s="156"/>
      <c r="FCG899" s="156"/>
      <c r="FCH899" s="156"/>
      <c r="FCI899" s="156"/>
      <c r="FCJ899" s="156"/>
      <c r="FCK899" s="156"/>
      <c r="FCL899" s="156"/>
      <c r="FCM899" s="156"/>
      <c r="FCN899" s="156"/>
      <c r="FCO899" s="156"/>
      <c r="FCP899" s="156"/>
      <c r="FCQ899" s="156"/>
      <c r="FCR899" s="156"/>
      <c r="FCS899" s="156"/>
      <c r="FCT899" s="156"/>
      <c r="FCU899" s="156"/>
      <c r="FCV899" s="156"/>
      <c r="FCW899" s="156"/>
      <c r="FCX899" s="156"/>
      <c r="FCY899" s="156"/>
      <c r="FCZ899" s="156"/>
      <c r="FDA899" s="156"/>
      <c r="FDB899" s="156"/>
      <c r="FDC899" s="156"/>
      <c r="FDD899" s="156"/>
      <c r="FDE899" s="156"/>
      <c r="FDF899" s="156"/>
      <c r="FDG899" s="156"/>
      <c r="FDH899" s="156"/>
      <c r="FDI899" s="156"/>
      <c r="FDJ899" s="156"/>
      <c r="FDK899" s="156"/>
      <c r="FDL899" s="156"/>
      <c r="FDM899" s="156"/>
      <c r="FDN899" s="156"/>
      <c r="FDO899" s="156"/>
      <c r="FDP899" s="156"/>
      <c r="FDQ899" s="156"/>
      <c r="FDR899" s="156"/>
      <c r="FDS899" s="156"/>
      <c r="FDT899" s="156"/>
      <c r="FDU899" s="156"/>
      <c r="FDV899" s="156"/>
      <c r="FDW899" s="156"/>
      <c r="FDX899" s="156"/>
      <c r="FDY899" s="156"/>
      <c r="FDZ899" s="156"/>
      <c r="FEA899" s="156"/>
      <c r="FEB899" s="156"/>
      <c r="FEC899" s="156"/>
      <c r="FED899" s="156"/>
      <c r="FEE899" s="156"/>
      <c r="FEF899" s="156"/>
      <c r="FEG899" s="156"/>
      <c r="FEH899" s="156"/>
      <c r="FEI899" s="156"/>
      <c r="FEJ899" s="156"/>
      <c r="FEK899" s="156"/>
      <c r="FEL899" s="156"/>
      <c r="FEM899" s="156"/>
      <c r="FEN899" s="156"/>
      <c r="FEO899" s="156"/>
      <c r="FEP899" s="156"/>
      <c r="FEQ899" s="156"/>
      <c r="FER899" s="156"/>
      <c r="FES899" s="156"/>
      <c r="FET899" s="156"/>
      <c r="FEU899" s="156"/>
      <c r="FEV899" s="156"/>
      <c r="FEW899" s="156"/>
      <c r="FEX899" s="156"/>
      <c r="FEY899" s="156"/>
      <c r="FEZ899" s="156"/>
      <c r="FFA899" s="156"/>
      <c r="FFB899" s="156"/>
      <c r="FFC899" s="156"/>
      <c r="FFD899" s="156"/>
      <c r="FFE899" s="156"/>
      <c r="FFF899" s="156"/>
      <c r="FFG899" s="156"/>
      <c r="FFH899" s="156"/>
      <c r="FFI899" s="156"/>
      <c r="FFJ899" s="156"/>
      <c r="FFK899" s="156"/>
      <c r="FFL899" s="156"/>
      <c r="FFM899" s="156"/>
      <c r="FFN899" s="156"/>
      <c r="FFO899" s="156"/>
      <c r="FFP899" s="156"/>
      <c r="FFQ899" s="156"/>
      <c r="FFR899" s="156"/>
      <c r="FFS899" s="156"/>
      <c r="FFT899" s="156"/>
      <c r="FFU899" s="156"/>
      <c r="FFV899" s="156"/>
      <c r="FFW899" s="156"/>
      <c r="FFX899" s="156"/>
      <c r="FFY899" s="156"/>
      <c r="FFZ899" s="156"/>
      <c r="FGA899" s="156"/>
      <c r="FGB899" s="156"/>
      <c r="FGC899" s="156"/>
      <c r="FGD899" s="156"/>
      <c r="FGE899" s="156"/>
      <c r="FGF899" s="156"/>
      <c r="FGG899" s="156"/>
      <c r="FGH899" s="156"/>
      <c r="FGI899" s="156"/>
      <c r="FGJ899" s="156"/>
      <c r="FGK899" s="156"/>
      <c r="FGL899" s="156"/>
      <c r="FGM899" s="156"/>
      <c r="FGN899" s="156"/>
      <c r="FGO899" s="156"/>
      <c r="FGP899" s="156"/>
      <c r="FGQ899" s="156"/>
      <c r="FGR899" s="156"/>
      <c r="FGS899" s="156"/>
      <c r="FGT899" s="156"/>
      <c r="FGU899" s="156"/>
      <c r="FGV899" s="156"/>
      <c r="FGW899" s="156"/>
      <c r="FGX899" s="156"/>
      <c r="FGY899" s="156"/>
      <c r="FGZ899" s="156"/>
      <c r="FHA899" s="156"/>
      <c r="FHB899" s="156"/>
      <c r="FHC899" s="156"/>
      <c r="FHD899" s="156"/>
      <c r="FHE899" s="156"/>
      <c r="FHF899" s="156"/>
      <c r="FHG899" s="156"/>
      <c r="FHH899" s="156"/>
      <c r="FHI899" s="156"/>
      <c r="FHJ899" s="156"/>
      <c r="FHK899" s="156"/>
      <c r="FHL899" s="156"/>
      <c r="FHM899" s="156"/>
      <c r="FHN899" s="156"/>
      <c r="FHO899" s="156"/>
      <c r="FHP899" s="156"/>
      <c r="FHQ899" s="156"/>
      <c r="FHR899" s="156"/>
      <c r="FHS899" s="156"/>
      <c r="FHT899" s="156"/>
      <c r="FHU899" s="156"/>
      <c r="FHV899" s="156"/>
      <c r="FHW899" s="156"/>
      <c r="FHX899" s="156"/>
      <c r="FHY899" s="156"/>
      <c r="FHZ899" s="156"/>
      <c r="FIA899" s="156"/>
      <c r="FIB899" s="156"/>
      <c r="FIC899" s="156"/>
      <c r="FID899" s="156"/>
      <c r="FIE899" s="156"/>
      <c r="FIF899" s="156"/>
      <c r="FIG899" s="156"/>
      <c r="FIH899" s="156"/>
      <c r="FII899" s="156"/>
      <c r="FIJ899" s="156"/>
      <c r="FIK899" s="156"/>
      <c r="FIL899" s="156"/>
      <c r="FIM899" s="156"/>
      <c r="FIN899" s="156"/>
      <c r="FIO899" s="156"/>
      <c r="FIP899" s="156"/>
      <c r="FIQ899" s="156"/>
      <c r="FIR899" s="156"/>
      <c r="FIS899" s="156"/>
      <c r="FIT899" s="156"/>
      <c r="FIU899" s="156"/>
      <c r="FIV899" s="156"/>
      <c r="FIW899" s="156"/>
      <c r="FIX899" s="156"/>
      <c r="FIY899" s="156"/>
      <c r="FIZ899" s="156"/>
      <c r="FJA899" s="156"/>
      <c r="FJB899" s="156"/>
      <c r="FJC899" s="156"/>
      <c r="FJD899" s="156"/>
      <c r="FJE899" s="156"/>
      <c r="FJF899" s="156"/>
      <c r="FJG899" s="156"/>
      <c r="FJH899" s="156"/>
      <c r="FJI899" s="156"/>
      <c r="FJJ899" s="156"/>
      <c r="FJK899" s="156"/>
      <c r="FJL899" s="156"/>
      <c r="FJM899" s="156"/>
      <c r="FJN899" s="156"/>
      <c r="FJO899" s="156"/>
      <c r="FJP899" s="156"/>
      <c r="FJQ899" s="156"/>
      <c r="FJR899" s="156"/>
      <c r="FJS899" s="156"/>
      <c r="FJT899" s="156"/>
      <c r="FJU899" s="156"/>
      <c r="FJV899" s="156"/>
      <c r="FJW899" s="156"/>
      <c r="FJX899" s="156"/>
      <c r="FJY899" s="156"/>
      <c r="FJZ899" s="156"/>
      <c r="FKA899" s="156"/>
      <c r="FKB899" s="156"/>
      <c r="FKC899" s="156"/>
      <c r="FKD899" s="156"/>
      <c r="FKE899" s="156"/>
      <c r="FKF899" s="156"/>
      <c r="FKG899" s="156"/>
      <c r="FKH899" s="156"/>
      <c r="FKI899" s="156"/>
      <c r="FKJ899" s="156"/>
      <c r="FKK899" s="156"/>
      <c r="FKL899" s="156"/>
      <c r="FKM899" s="156"/>
      <c r="FKN899" s="156"/>
      <c r="FKO899" s="156"/>
      <c r="FKP899" s="156"/>
      <c r="FKQ899" s="156"/>
      <c r="FKR899" s="156"/>
      <c r="FKS899" s="156"/>
      <c r="FKT899" s="156"/>
      <c r="FKU899" s="156"/>
      <c r="FKV899" s="156"/>
      <c r="FKW899" s="156"/>
      <c r="FKX899" s="156"/>
      <c r="FKY899" s="156"/>
      <c r="FKZ899" s="156"/>
      <c r="FLA899" s="156"/>
      <c r="FLB899" s="156"/>
      <c r="FLC899" s="156"/>
      <c r="FLD899" s="156"/>
      <c r="FLE899" s="156"/>
      <c r="FLF899" s="156"/>
      <c r="FLG899" s="156"/>
      <c r="FLH899" s="156"/>
      <c r="FLI899" s="156"/>
      <c r="FLJ899" s="156"/>
      <c r="FLK899" s="156"/>
      <c r="FLL899" s="156"/>
      <c r="FLM899" s="156"/>
      <c r="FLN899" s="156"/>
      <c r="FLO899" s="156"/>
      <c r="FLP899" s="156"/>
      <c r="FLQ899" s="156"/>
      <c r="FLR899" s="156"/>
      <c r="FLS899" s="156"/>
      <c r="FLT899" s="156"/>
      <c r="FLU899" s="156"/>
      <c r="FLV899" s="156"/>
      <c r="FLW899" s="156"/>
      <c r="FLX899" s="156"/>
      <c r="FLY899" s="156"/>
      <c r="FLZ899" s="156"/>
      <c r="FMA899" s="156"/>
      <c r="FMB899" s="156"/>
      <c r="FMC899" s="156"/>
      <c r="FMD899" s="156"/>
      <c r="FME899" s="156"/>
      <c r="FMF899" s="156"/>
      <c r="FMG899" s="156"/>
      <c r="FMH899" s="156"/>
      <c r="FMI899" s="156"/>
      <c r="FMJ899" s="156"/>
      <c r="FMK899" s="156"/>
      <c r="FML899" s="156"/>
      <c r="FMM899" s="156"/>
      <c r="FMN899" s="156"/>
      <c r="FMO899" s="156"/>
      <c r="FMP899" s="156"/>
      <c r="FMQ899" s="156"/>
      <c r="FMR899" s="156"/>
      <c r="FMS899" s="156"/>
      <c r="FMT899" s="156"/>
      <c r="FMU899" s="156"/>
      <c r="FMV899" s="156"/>
      <c r="FMW899" s="156"/>
      <c r="FMX899" s="156"/>
      <c r="FMY899" s="156"/>
      <c r="FMZ899" s="156"/>
      <c r="FNA899" s="156"/>
      <c r="FNB899" s="156"/>
      <c r="FNC899" s="156"/>
      <c r="FND899" s="156"/>
      <c r="FNE899" s="156"/>
      <c r="FNF899" s="156"/>
      <c r="FNG899" s="156"/>
      <c r="FNH899" s="156"/>
      <c r="FNI899" s="156"/>
      <c r="FNJ899" s="156"/>
      <c r="FNK899" s="156"/>
      <c r="FNL899" s="156"/>
      <c r="FNM899" s="156"/>
      <c r="FNN899" s="156"/>
      <c r="FNO899" s="156"/>
      <c r="FNP899" s="156"/>
      <c r="FNQ899" s="156"/>
      <c r="FNR899" s="156"/>
      <c r="FNS899" s="156"/>
      <c r="FNT899" s="156"/>
      <c r="FNU899" s="156"/>
      <c r="FNV899" s="156"/>
      <c r="FNW899" s="156"/>
      <c r="FNX899" s="156"/>
      <c r="FNY899" s="156"/>
      <c r="FNZ899" s="156"/>
      <c r="FOA899" s="156"/>
      <c r="FOB899" s="156"/>
      <c r="FOC899" s="156"/>
      <c r="FOD899" s="156"/>
      <c r="FOE899" s="156"/>
      <c r="FOF899" s="156"/>
      <c r="FOG899" s="156"/>
      <c r="FOH899" s="156"/>
      <c r="FOI899" s="156"/>
      <c r="FOJ899" s="156"/>
      <c r="FOK899" s="156"/>
      <c r="FOL899" s="156"/>
      <c r="FOM899" s="156"/>
      <c r="FON899" s="156"/>
      <c r="FOO899" s="156"/>
      <c r="FOP899" s="156"/>
      <c r="FOQ899" s="156"/>
      <c r="FOR899" s="156"/>
      <c r="FOS899" s="156"/>
      <c r="FOT899" s="156"/>
      <c r="FOU899" s="156"/>
      <c r="FOV899" s="156"/>
      <c r="FOW899" s="156"/>
      <c r="FOX899" s="156"/>
      <c r="FOY899" s="156"/>
      <c r="FOZ899" s="156"/>
      <c r="FPA899" s="156"/>
      <c r="FPB899" s="156"/>
      <c r="FPC899" s="156"/>
      <c r="FPD899" s="156"/>
      <c r="FPE899" s="156"/>
      <c r="FPF899" s="156"/>
      <c r="FPG899" s="156"/>
      <c r="FPH899" s="156"/>
      <c r="FPI899" s="156"/>
      <c r="FPJ899" s="156"/>
      <c r="FPK899" s="156"/>
      <c r="FPL899" s="156"/>
      <c r="FPM899" s="156"/>
      <c r="FPN899" s="156"/>
      <c r="FPO899" s="156"/>
      <c r="FPP899" s="156"/>
      <c r="FPQ899" s="156"/>
      <c r="FPR899" s="156"/>
      <c r="FPS899" s="156"/>
      <c r="FPT899" s="156"/>
      <c r="FPU899" s="156"/>
      <c r="FPV899" s="156"/>
      <c r="FPW899" s="156"/>
      <c r="FPX899" s="156"/>
      <c r="FPY899" s="156"/>
      <c r="FPZ899" s="156"/>
      <c r="FQA899" s="156"/>
      <c r="FQB899" s="156"/>
      <c r="FQC899" s="156"/>
      <c r="FQD899" s="156"/>
      <c r="FQE899" s="156"/>
      <c r="FQF899" s="156"/>
      <c r="FQG899" s="156"/>
      <c r="FQH899" s="156"/>
      <c r="FQI899" s="156"/>
      <c r="FQJ899" s="156"/>
      <c r="FQK899" s="156"/>
      <c r="FQL899" s="156"/>
      <c r="FQM899" s="156"/>
      <c r="FQN899" s="156"/>
      <c r="FQO899" s="156"/>
      <c r="FQP899" s="156"/>
      <c r="FQQ899" s="156"/>
      <c r="FQR899" s="156"/>
      <c r="FQS899" s="156"/>
      <c r="FQT899" s="156"/>
      <c r="FQU899" s="156"/>
      <c r="FQV899" s="156"/>
      <c r="FQW899" s="156"/>
      <c r="FQX899" s="156"/>
      <c r="FQY899" s="156"/>
      <c r="FQZ899" s="156"/>
      <c r="FRA899" s="156"/>
      <c r="FRB899" s="156"/>
      <c r="FRC899" s="156"/>
      <c r="FRD899" s="156"/>
      <c r="FRE899" s="156"/>
      <c r="FRF899" s="156"/>
      <c r="FRG899" s="156"/>
      <c r="FRH899" s="156"/>
      <c r="FRI899" s="156"/>
      <c r="FRJ899" s="156"/>
      <c r="FRK899" s="156"/>
      <c r="FRL899" s="156"/>
      <c r="FRM899" s="156"/>
      <c r="FRN899" s="156"/>
      <c r="FRO899" s="156"/>
      <c r="FRP899" s="156"/>
      <c r="FRQ899" s="156"/>
      <c r="FRR899" s="156"/>
      <c r="FRS899" s="156"/>
      <c r="FRT899" s="156"/>
      <c r="FRU899" s="156"/>
      <c r="FRV899" s="156"/>
      <c r="FRW899" s="156"/>
      <c r="FRX899" s="156"/>
      <c r="FRY899" s="156"/>
      <c r="FRZ899" s="156"/>
      <c r="FSA899" s="156"/>
      <c r="FSB899" s="156"/>
      <c r="FSC899" s="156"/>
      <c r="FSD899" s="156"/>
      <c r="FSE899" s="156"/>
      <c r="FSF899" s="156"/>
      <c r="FSG899" s="156"/>
      <c r="FSH899" s="156"/>
      <c r="FSI899" s="156"/>
      <c r="FSJ899" s="156"/>
      <c r="FSK899" s="156"/>
      <c r="FSL899" s="156"/>
      <c r="FSM899" s="156"/>
      <c r="FSN899" s="156"/>
      <c r="FSO899" s="156"/>
      <c r="FSP899" s="156"/>
      <c r="FSQ899" s="156"/>
      <c r="FSR899" s="156"/>
      <c r="FSS899" s="156"/>
      <c r="FST899" s="156"/>
      <c r="FSU899" s="156"/>
      <c r="FSV899" s="156"/>
      <c r="FSW899" s="156"/>
      <c r="FSX899" s="156"/>
      <c r="FSY899" s="156"/>
      <c r="FSZ899" s="156"/>
      <c r="FTA899" s="156"/>
      <c r="FTB899" s="156"/>
      <c r="FTC899" s="156"/>
      <c r="FTD899" s="156"/>
      <c r="FTE899" s="156"/>
      <c r="FTF899" s="156"/>
      <c r="FTG899" s="156"/>
      <c r="FTH899" s="156"/>
      <c r="FTI899" s="156"/>
      <c r="FTJ899" s="156"/>
      <c r="FTK899" s="156"/>
      <c r="FTL899" s="156"/>
      <c r="FTM899" s="156"/>
      <c r="FTN899" s="156"/>
      <c r="FTO899" s="156"/>
      <c r="FTP899" s="156"/>
      <c r="FTQ899" s="156"/>
      <c r="FTR899" s="156"/>
      <c r="FTS899" s="156"/>
      <c r="FTT899" s="156"/>
      <c r="FTU899" s="156"/>
      <c r="FTV899" s="156"/>
      <c r="FTW899" s="156"/>
      <c r="FTX899" s="156"/>
      <c r="FTY899" s="156"/>
      <c r="FTZ899" s="156"/>
      <c r="FUA899" s="156"/>
      <c r="FUB899" s="156"/>
      <c r="FUC899" s="156"/>
      <c r="FUD899" s="156"/>
      <c r="FUE899" s="156"/>
      <c r="FUF899" s="156"/>
      <c r="FUG899" s="156"/>
      <c r="FUH899" s="156"/>
      <c r="FUI899" s="156"/>
      <c r="FUJ899" s="156"/>
      <c r="FUK899" s="156"/>
      <c r="FUL899" s="156"/>
      <c r="FUM899" s="156"/>
      <c r="FUN899" s="156"/>
      <c r="FUO899" s="156"/>
      <c r="FUP899" s="156"/>
      <c r="FUQ899" s="156"/>
      <c r="FUR899" s="156"/>
      <c r="FUS899" s="156"/>
      <c r="FUT899" s="156"/>
      <c r="FUU899" s="156"/>
      <c r="FUV899" s="156"/>
      <c r="FUW899" s="156"/>
      <c r="FUX899" s="156"/>
      <c r="FUY899" s="156"/>
      <c r="FUZ899" s="156"/>
      <c r="FVA899" s="156"/>
      <c r="FVB899" s="156"/>
      <c r="FVC899" s="156"/>
      <c r="FVD899" s="156"/>
      <c r="FVE899" s="156"/>
      <c r="FVF899" s="156"/>
      <c r="FVG899" s="156"/>
      <c r="FVH899" s="156"/>
      <c r="FVI899" s="156"/>
      <c r="FVJ899" s="156"/>
      <c r="FVK899" s="156"/>
      <c r="FVL899" s="156"/>
      <c r="FVM899" s="156"/>
      <c r="FVN899" s="156"/>
      <c r="FVO899" s="156"/>
      <c r="FVP899" s="156"/>
      <c r="FVQ899" s="156"/>
      <c r="FVR899" s="156"/>
      <c r="FVS899" s="156"/>
      <c r="FVT899" s="156"/>
      <c r="FVU899" s="156"/>
      <c r="FVV899" s="156"/>
      <c r="FVW899" s="156"/>
      <c r="FVX899" s="156"/>
      <c r="FVY899" s="156"/>
      <c r="FVZ899" s="156"/>
      <c r="FWA899" s="156"/>
      <c r="FWB899" s="156"/>
      <c r="FWC899" s="156"/>
      <c r="FWD899" s="156"/>
      <c r="FWE899" s="156"/>
      <c r="FWF899" s="156"/>
      <c r="FWG899" s="156"/>
      <c r="FWH899" s="156"/>
      <c r="FWI899" s="156"/>
      <c r="FWJ899" s="156"/>
      <c r="FWK899" s="156"/>
      <c r="FWL899" s="156"/>
      <c r="FWM899" s="156"/>
      <c r="FWN899" s="156"/>
      <c r="FWO899" s="156"/>
      <c r="FWP899" s="156"/>
      <c r="FWQ899" s="156"/>
      <c r="FWR899" s="156"/>
      <c r="FWS899" s="156"/>
      <c r="FWT899" s="156"/>
      <c r="FWU899" s="156"/>
      <c r="FWV899" s="156"/>
      <c r="FWW899" s="156"/>
      <c r="FWX899" s="156"/>
      <c r="FWY899" s="156"/>
      <c r="FWZ899" s="156"/>
      <c r="FXA899" s="156"/>
      <c r="FXB899" s="156"/>
      <c r="FXC899" s="156"/>
      <c r="FXD899" s="156"/>
      <c r="FXE899" s="156"/>
      <c r="FXF899" s="156"/>
      <c r="FXG899" s="156"/>
      <c r="FXH899" s="156"/>
      <c r="FXI899" s="156"/>
      <c r="FXJ899" s="156"/>
      <c r="FXK899" s="156"/>
      <c r="FXL899" s="156"/>
      <c r="FXM899" s="156"/>
      <c r="FXN899" s="156"/>
      <c r="FXO899" s="156"/>
      <c r="FXP899" s="156"/>
      <c r="FXQ899" s="156"/>
      <c r="FXR899" s="156"/>
      <c r="FXS899" s="156"/>
      <c r="FXT899" s="156"/>
      <c r="FXU899" s="156"/>
      <c r="FXV899" s="156"/>
      <c r="FXW899" s="156"/>
      <c r="FXX899" s="156"/>
      <c r="FXY899" s="156"/>
      <c r="FXZ899" s="156"/>
      <c r="FYA899" s="156"/>
      <c r="FYB899" s="156"/>
      <c r="FYC899" s="156"/>
      <c r="FYD899" s="156"/>
      <c r="FYE899" s="156"/>
      <c r="FYF899" s="156"/>
      <c r="FYG899" s="156"/>
      <c r="FYH899" s="156"/>
      <c r="FYI899" s="156"/>
      <c r="FYJ899" s="156"/>
      <c r="FYK899" s="156"/>
      <c r="FYL899" s="156"/>
      <c r="FYM899" s="156"/>
      <c r="FYN899" s="156"/>
      <c r="FYO899" s="156"/>
      <c r="FYP899" s="156"/>
      <c r="FYQ899" s="156"/>
      <c r="FYR899" s="156"/>
      <c r="FYS899" s="156"/>
      <c r="FYT899" s="156"/>
      <c r="FYU899" s="156"/>
      <c r="FYV899" s="156"/>
      <c r="FYW899" s="156"/>
      <c r="FYX899" s="156"/>
      <c r="FYY899" s="156"/>
      <c r="FYZ899" s="156"/>
      <c r="FZA899" s="156"/>
      <c r="FZB899" s="156"/>
      <c r="FZC899" s="156"/>
      <c r="FZD899" s="156"/>
      <c r="FZE899" s="156"/>
      <c r="FZF899" s="156"/>
      <c r="FZG899" s="156"/>
      <c r="FZH899" s="156"/>
      <c r="FZI899" s="156"/>
      <c r="FZJ899" s="156"/>
      <c r="FZK899" s="156"/>
      <c r="FZL899" s="156"/>
      <c r="FZM899" s="156"/>
      <c r="FZN899" s="156"/>
      <c r="FZO899" s="156"/>
      <c r="FZP899" s="156"/>
      <c r="FZQ899" s="156"/>
      <c r="FZR899" s="156"/>
      <c r="FZS899" s="156"/>
      <c r="FZT899" s="156"/>
      <c r="FZU899" s="156"/>
      <c r="FZV899" s="156"/>
      <c r="FZW899" s="156"/>
      <c r="FZX899" s="156"/>
      <c r="FZY899" s="156"/>
      <c r="FZZ899" s="156"/>
      <c r="GAA899" s="156"/>
      <c r="GAB899" s="156"/>
      <c r="GAC899" s="156"/>
      <c r="GAD899" s="156"/>
      <c r="GAE899" s="156"/>
      <c r="GAF899" s="156"/>
      <c r="GAG899" s="156"/>
      <c r="GAH899" s="156"/>
      <c r="GAI899" s="156"/>
      <c r="GAJ899" s="156"/>
      <c r="GAK899" s="156"/>
      <c r="GAL899" s="156"/>
      <c r="GAM899" s="156"/>
      <c r="GAN899" s="156"/>
      <c r="GAO899" s="156"/>
      <c r="GAP899" s="156"/>
      <c r="GAQ899" s="156"/>
      <c r="GAR899" s="156"/>
      <c r="GAS899" s="156"/>
      <c r="GAT899" s="156"/>
      <c r="GAU899" s="156"/>
      <c r="GAV899" s="156"/>
      <c r="GAW899" s="156"/>
      <c r="GAX899" s="156"/>
      <c r="GAY899" s="156"/>
      <c r="GAZ899" s="156"/>
      <c r="GBA899" s="156"/>
      <c r="GBB899" s="156"/>
      <c r="GBC899" s="156"/>
      <c r="GBD899" s="156"/>
      <c r="GBE899" s="156"/>
      <c r="GBF899" s="156"/>
      <c r="GBG899" s="156"/>
      <c r="GBH899" s="156"/>
      <c r="GBI899" s="156"/>
      <c r="GBJ899" s="156"/>
      <c r="GBK899" s="156"/>
      <c r="GBL899" s="156"/>
      <c r="GBM899" s="156"/>
      <c r="GBN899" s="156"/>
      <c r="GBO899" s="156"/>
      <c r="GBP899" s="156"/>
      <c r="GBQ899" s="156"/>
      <c r="GBR899" s="156"/>
      <c r="GBS899" s="156"/>
      <c r="GBT899" s="156"/>
      <c r="GBU899" s="156"/>
      <c r="GBV899" s="156"/>
      <c r="GBW899" s="156"/>
      <c r="GBX899" s="156"/>
      <c r="GBY899" s="156"/>
      <c r="GBZ899" s="156"/>
      <c r="GCA899" s="156"/>
      <c r="GCB899" s="156"/>
      <c r="GCC899" s="156"/>
      <c r="GCD899" s="156"/>
      <c r="GCE899" s="156"/>
      <c r="GCF899" s="156"/>
      <c r="GCG899" s="156"/>
      <c r="GCH899" s="156"/>
      <c r="GCI899" s="156"/>
      <c r="GCJ899" s="156"/>
      <c r="GCK899" s="156"/>
      <c r="GCL899" s="156"/>
      <c r="GCM899" s="156"/>
      <c r="GCN899" s="156"/>
      <c r="GCO899" s="156"/>
      <c r="GCP899" s="156"/>
      <c r="GCQ899" s="156"/>
      <c r="GCR899" s="156"/>
      <c r="GCS899" s="156"/>
      <c r="GCT899" s="156"/>
      <c r="GCU899" s="156"/>
      <c r="GCV899" s="156"/>
      <c r="GCW899" s="156"/>
      <c r="GCX899" s="156"/>
      <c r="GCY899" s="156"/>
      <c r="GCZ899" s="156"/>
      <c r="GDA899" s="156"/>
      <c r="GDB899" s="156"/>
      <c r="GDC899" s="156"/>
      <c r="GDD899" s="156"/>
      <c r="GDE899" s="156"/>
      <c r="GDF899" s="156"/>
      <c r="GDG899" s="156"/>
      <c r="GDH899" s="156"/>
      <c r="GDI899" s="156"/>
      <c r="GDJ899" s="156"/>
      <c r="GDK899" s="156"/>
      <c r="GDL899" s="156"/>
      <c r="GDM899" s="156"/>
      <c r="GDN899" s="156"/>
      <c r="GDO899" s="156"/>
      <c r="GDP899" s="156"/>
      <c r="GDQ899" s="156"/>
      <c r="GDR899" s="156"/>
      <c r="GDS899" s="156"/>
      <c r="GDT899" s="156"/>
      <c r="GDU899" s="156"/>
      <c r="GDV899" s="156"/>
      <c r="GDW899" s="156"/>
      <c r="GDX899" s="156"/>
      <c r="GDY899" s="156"/>
      <c r="GDZ899" s="156"/>
      <c r="GEA899" s="156"/>
      <c r="GEB899" s="156"/>
      <c r="GEC899" s="156"/>
      <c r="GED899" s="156"/>
      <c r="GEE899" s="156"/>
      <c r="GEF899" s="156"/>
      <c r="GEG899" s="156"/>
      <c r="GEH899" s="156"/>
      <c r="GEI899" s="156"/>
      <c r="GEJ899" s="156"/>
      <c r="GEK899" s="156"/>
      <c r="GEL899" s="156"/>
      <c r="GEM899" s="156"/>
      <c r="GEN899" s="156"/>
      <c r="GEO899" s="156"/>
      <c r="GEP899" s="156"/>
      <c r="GEQ899" s="156"/>
      <c r="GER899" s="156"/>
      <c r="GES899" s="156"/>
      <c r="GET899" s="156"/>
      <c r="GEU899" s="156"/>
      <c r="GEV899" s="156"/>
      <c r="GEW899" s="156"/>
      <c r="GEX899" s="156"/>
      <c r="GEY899" s="156"/>
      <c r="GEZ899" s="156"/>
      <c r="GFA899" s="156"/>
      <c r="GFB899" s="156"/>
      <c r="GFC899" s="156"/>
      <c r="GFD899" s="156"/>
      <c r="GFE899" s="156"/>
      <c r="GFF899" s="156"/>
      <c r="GFG899" s="156"/>
      <c r="GFH899" s="156"/>
      <c r="GFI899" s="156"/>
      <c r="GFJ899" s="156"/>
      <c r="GFK899" s="156"/>
      <c r="GFL899" s="156"/>
      <c r="GFM899" s="156"/>
      <c r="GFN899" s="156"/>
      <c r="GFO899" s="156"/>
      <c r="GFP899" s="156"/>
      <c r="GFQ899" s="156"/>
      <c r="GFR899" s="156"/>
      <c r="GFS899" s="156"/>
      <c r="GFT899" s="156"/>
      <c r="GFU899" s="156"/>
      <c r="GFV899" s="156"/>
      <c r="GFW899" s="156"/>
      <c r="GFX899" s="156"/>
      <c r="GFY899" s="156"/>
      <c r="GFZ899" s="156"/>
      <c r="GGA899" s="156"/>
      <c r="GGB899" s="156"/>
      <c r="GGC899" s="156"/>
      <c r="GGD899" s="156"/>
      <c r="GGE899" s="156"/>
      <c r="GGF899" s="156"/>
      <c r="GGG899" s="156"/>
      <c r="GGH899" s="156"/>
      <c r="GGI899" s="156"/>
      <c r="GGJ899" s="156"/>
      <c r="GGK899" s="156"/>
      <c r="GGL899" s="156"/>
      <c r="GGM899" s="156"/>
      <c r="GGN899" s="156"/>
      <c r="GGO899" s="156"/>
      <c r="GGP899" s="156"/>
      <c r="GGQ899" s="156"/>
      <c r="GGR899" s="156"/>
      <c r="GGS899" s="156"/>
      <c r="GGT899" s="156"/>
      <c r="GGU899" s="156"/>
      <c r="GGV899" s="156"/>
      <c r="GGW899" s="156"/>
      <c r="GGX899" s="156"/>
      <c r="GGY899" s="156"/>
      <c r="GGZ899" s="156"/>
      <c r="GHA899" s="156"/>
      <c r="GHB899" s="156"/>
      <c r="GHC899" s="156"/>
      <c r="GHD899" s="156"/>
      <c r="GHE899" s="156"/>
      <c r="GHF899" s="156"/>
      <c r="GHG899" s="156"/>
      <c r="GHH899" s="156"/>
      <c r="GHI899" s="156"/>
      <c r="GHJ899" s="156"/>
      <c r="GHK899" s="156"/>
      <c r="GHL899" s="156"/>
      <c r="GHM899" s="156"/>
      <c r="GHN899" s="156"/>
      <c r="GHO899" s="156"/>
      <c r="GHP899" s="156"/>
      <c r="GHQ899" s="156"/>
      <c r="GHR899" s="156"/>
      <c r="GHS899" s="156"/>
      <c r="GHT899" s="156"/>
      <c r="GHU899" s="156"/>
      <c r="GHV899" s="156"/>
      <c r="GHW899" s="156"/>
      <c r="GHX899" s="156"/>
      <c r="GHY899" s="156"/>
      <c r="GHZ899" s="156"/>
      <c r="GIA899" s="156"/>
      <c r="GIB899" s="156"/>
      <c r="GIC899" s="156"/>
      <c r="GID899" s="156"/>
      <c r="GIE899" s="156"/>
      <c r="GIF899" s="156"/>
      <c r="GIG899" s="156"/>
      <c r="GIH899" s="156"/>
      <c r="GII899" s="156"/>
      <c r="GIJ899" s="156"/>
      <c r="GIK899" s="156"/>
      <c r="GIL899" s="156"/>
      <c r="GIM899" s="156"/>
      <c r="GIN899" s="156"/>
      <c r="GIO899" s="156"/>
      <c r="GIP899" s="156"/>
      <c r="GIQ899" s="156"/>
      <c r="GIR899" s="156"/>
      <c r="GIS899" s="156"/>
      <c r="GIT899" s="156"/>
      <c r="GIU899" s="156"/>
      <c r="GIV899" s="156"/>
      <c r="GIW899" s="156"/>
      <c r="GIX899" s="156"/>
      <c r="GIY899" s="156"/>
      <c r="GIZ899" s="156"/>
      <c r="GJA899" s="156"/>
      <c r="GJB899" s="156"/>
      <c r="GJC899" s="156"/>
      <c r="GJD899" s="156"/>
      <c r="GJE899" s="156"/>
      <c r="GJF899" s="156"/>
      <c r="GJG899" s="156"/>
      <c r="GJH899" s="156"/>
      <c r="GJI899" s="156"/>
      <c r="GJJ899" s="156"/>
      <c r="GJK899" s="156"/>
      <c r="GJL899" s="156"/>
      <c r="GJM899" s="156"/>
      <c r="GJN899" s="156"/>
      <c r="GJO899" s="156"/>
      <c r="GJP899" s="156"/>
      <c r="GJQ899" s="156"/>
      <c r="GJR899" s="156"/>
      <c r="GJS899" s="156"/>
      <c r="GJT899" s="156"/>
      <c r="GJU899" s="156"/>
      <c r="GJV899" s="156"/>
      <c r="GJW899" s="156"/>
      <c r="GJX899" s="156"/>
      <c r="GJY899" s="156"/>
      <c r="GJZ899" s="156"/>
      <c r="GKA899" s="156"/>
      <c r="GKB899" s="156"/>
      <c r="GKC899" s="156"/>
      <c r="GKD899" s="156"/>
      <c r="GKE899" s="156"/>
      <c r="GKF899" s="156"/>
      <c r="GKG899" s="156"/>
      <c r="GKH899" s="156"/>
      <c r="GKI899" s="156"/>
      <c r="GKJ899" s="156"/>
      <c r="GKK899" s="156"/>
      <c r="GKL899" s="156"/>
      <c r="GKM899" s="156"/>
      <c r="GKN899" s="156"/>
      <c r="GKO899" s="156"/>
      <c r="GKP899" s="156"/>
      <c r="GKQ899" s="156"/>
      <c r="GKR899" s="156"/>
      <c r="GKS899" s="156"/>
      <c r="GKT899" s="156"/>
      <c r="GKU899" s="156"/>
      <c r="GKV899" s="156"/>
      <c r="GKW899" s="156"/>
      <c r="GKX899" s="156"/>
      <c r="GKY899" s="156"/>
      <c r="GKZ899" s="156"/>
      <c r="GLA899" s="156"/>
      <c r="GLB899" s="156"/>
      <c r="GLC899" s="156"/>
      <c r="GLD899" s="156"/>
      <c r="GLE899" s="156"/>
      <c r="GLF899" s="156"/>
      <c r="GLG899" s="156"/>
      <c r="GLH899" s="156"/>
      <c r="GLI899" s="156"/>
      <c r="GLJ899" s="156"/>
      <c r="GLK899" s="156"/>
      <c r="GLL899" s="156"/>
      <c r="GLM899" s="156"/>
      <c r="GLN899" s="156"/>
      <c r="GLO899" s="156"/>
      <c r="GLP899" s="156"/>
      <c r="GLQ899" s="156"/>
      <c r="GLR899" s="156"/>
      <c r="GLS899" s="156"/>
      <c r="GLT899" s="156"/>
      <c r="GLU899" s="156"/>
      <c r="GLV899" s="156"/>
      <c r="GLW899" s="156"/>
      <c r="GLX899" s="156"/>
      <c r="GLY899" s="156"/>
      <c r="GLZ899" s="156"/>
      <c r="GMA899" s="156"/>
      <c r="GMB899" s="156"/>
      <c r="GMC899" s="156"/>
      <c r="GMD899" s="156"/>
      <c r="GME899" s="156"/>
      <c r="GMF899" s="156"/>
      <c r="GMG899" s="156"/>
      <c r="GMH899" s="156"/>
      <c r="GMI899" s="156"/>
      <c r="GMJ899" s="156"/>
      <c r="GMK899" s="156"/>
      <c r="GML899" s="156"/>
      <c r="GMM899" s="156"/>
      <c r="GMN899" s="156"/>
      <c r="GMO899" s="156"/>
      <c r="GMP899" s="156"/>
      <c r="GMQ899" s="156"/>
      <c r="GMR899" s="156"/>
      <c r="GMS899" s="156"/>
      <c r="GMT899" s="156"/>
      <c r="GMU899" s="156"/>
      <c r="GMV899" s="156"/>
      <c r="GMW899" s="156"/>
      <c r="GMX899" s="156"/>
      <c r="GMY899" s="156"/>
      <c r="GMZ899" s="156"/>
      <c r="GNA899" s="156"/>
      <c r="GNB899" s="156"/>
      <c r="GNC899" s="156"/>
      <c r="GND899" s="156"/>
      <c r="GNE899" s="156"/>
      <c r="GNF899" s="156"/>
      <c r="GNG899" s="156"/>
      <c r="GNH899" s="156"/>
      <c r="GNI899" s="156"/>
      <c r="GNJ899" s="156"/>
      <c r="GNK899" s="156"/>
      <c r="GNL899" s="156"/>
      <c r="GNM899" s="156"/>
      <c r="GNN899" s="156"/>
      <c r="GNO899" s="156"/>
      <c r="GNP899" s="156"/>
      <c r="GNQ899" s="156"/>
      <c r="GNR899" s="156"/>
      <c r="GNS899" s="156"/>
      <c r="GNT899" s="156"/>
      <c r="GNU899" s="156"/>
      <c r="GNV899" s="156"/>
      <c r="GNW899" s="156"/>
      <c r="GNX899" s="156"/>
      <c r="GNY899" s="156"/>
      <c r="GNZ899" s="156"/>
      <c r="GOA899" s="156"/>
      <c r="GOB899" s="156"/>
      <c r="GOC899" s="156"/>
      <c r="GOD899" s="156"/>
      <c r="GOE899" s="156"/>
      <c r="GOF899" s="156"/>
      <c r="GOG899" s="156"/>
      <c r="GOH899" s="156"/>
      <c r="GOI899" s="156"/>
      <c r="GOJ899" s="156"/>
      <c r="GOK899" s="156"/>
      <c r="GOL899" s="156"/>
      <c r="GOM899" s="156"/>
      <c r="GON899" s="156"/>
      <c r="GOO899" s="156"/>
      <c r="GOP899" s="156"/>
      <c r="GOQ899" s="156"/>
      <c r="GOR899" s="156"/>
      <c r="GOS899" s="156"/>
      <c r="GOT899" s="156"/>
      <c r="GOU899" s="156"/>
      <c r="GOV899" s="156"/>
      <c r="GOW899" s="156"/>
      <c r="GOX899" s="156"/>
      <c r="GOY899" s="156"/>
      <c r="GOZ899" s="156"/>
      <c r="GPA899" s="156"/>
      <c r="GPB899" s="156"/>
      <c r="GPC899" s="156"/>
      <c r="GPD899" s="156"/>
      <c r="GPE899" s="156"/>
      <c r="GPF899" s="156"/>
      <c r="GPG899" s="156"/>
      <c r="GPH899" s="156"/>
      <c r="GPI899" s="156"/>
      <c r="GPJ899" s="156"/>
      <c r="GPK899" s="156"/>
      <c r="GPL899" s="156"/>
      <c r="GPM899" s="156"/>
      <c r="GPN899" s="156"/>
      <c r="GPO899" s="156"/>
      <c r="GPP899" s="156"/>
      <c r="GPQ899" s="156"/>
      <c r="GPR899" s="156"/>
      <c r="GPS899" s="156"/>
      <c r="GPT899" s="156"/>
      <c r="GPU899" s="156"/>
      <c r="GPV899" s="156"/>
      <c r="GPW899" s="156"/>
      <c r="GPX899" s="156"/>
      <c r="GPY899" s="156"/>
      <c r="GPZ899" s="156"/>
      <c r="GQA899" s="156"/>
      <c r="GQB899" s="156"/>
      <c r="GQC899" s="156"/>
      <c r="GQD899" s="156"/>
      <c r="GQE899" s="156"/>
      <c r="GQF899" s="156"/>
      <c r="GQG899" s="156"/>
      <c r="GQH899" s="156"/>
      <c r="GQI899" s="156"/>
      <c r="GQJ899" s="156"/>
      <c r="GQK899" s="156"/>
      <c r="GQL899" s="156"/>
      <c r="GQM899" s="156"/>
      <c r="GQN899" s="156"/>
      <c r="GQO899" s="156"/>
      <c r="GQP899" s="156"/>
      <c r="GQQ899" s="156"/>
      <c r="GQR899" s="156"/>
      <c r="GQS899" s="156"/>
      <c r="GQT899" s="156"/>
      <c r="GQU899" s="156"/>
      <c r="GQV899" s="156"/>
      <c r="GQW899" s="156"/>
      <c r="GQX899" s="156"/>
      <c r="GQY899" s="156"/>
      <c r="GQZ899" s="156"/>
      <c r="GRA899" s="156"/>
      <c r="GRB899" s="156"/>
      <c r="GRC899" s="156"/>
      <c r="GRD899" s="156"/>
      <c r="GRE899" s="156"/>
      <c r="GRF899" s="156"/>
      <c r="GRG899" s="156"/>
      <c r="GRH899" s="156"/>
      <c r="GRI899" s="156"/>
      <c r="GRJ899" s="156"/>
      <c r="GRK899" s="156"/>
      <c r="GRL899" s="156"/>
      <c r="GRM899" s="156"/>
      <c r="GRN899" s="156"/>
      <c r="GRO899" s="156"/>
      <c r="GRP899" s="156"/>
      <c r="GRQ899" s="156"/>
      <c r="GRR899" s="156"/>
      <c r="GRS899" s="156"/>
      <c r="GRT899" s="156"/>
      <c r="GRU899" s="156"/>
      <c r="GRV899" s="156"/>
      <c r="GRW899" s="156"/>
      <c r="GRX899" s="156"/>
      <c r="GRY899" s="156"/>
      <c r="GRZ899" s="156"/>
      <c r="GSA899" s="156"/>
      <c r="GSB899" s="156"/>
      <c r="GSC899" s="156"/>
      <c r="GSD899" s="156"/>
      <c r="GSE899" s="156"/>
      <c r="GSF899" s="156"/>
      <c r="GSG899" s="156"/>
      <c r="GSH899" s="156"/>
      <c r="GSI899" s="156"/>
      <c r="GSJ899" s="156"/>
      <c r="GSK899" s="156"/>
      <c r="GSL899" s="156"/>
      <c r="GSM899" s="156"/>
      <c r="GSN899" s="156"/>
      <c r="GSO899" s="156"/>
      <c r="GSP899" s="156"/>
      <c r="GSQ899" s="156"/>
      <c r="GSR899" s="156"/>
      <c r="GSS899" s="156"/>
      <c r="GST899" s="156"/>
      <c r="GSU899" s="156"/>
      <c r="GSV899" s="156"/>
      <c r="GSW899" s="156"/>
      <c r="GSX899" s="156"/>
      <c r="GSY899" s="156"/>
      <c r="GSZ899" s="156"/>
      <c r="GTA899" s="156"/>
      <c r="GTB899" s="156"/>
      <c r="GTC899" s="156"/>
      <c r="GTD899" s="156"/>
      <c r="GTE899" s="156"/>
      <c r="GTF899" s="156"/>
      <c r="GTG899" s="156"/>
      <c r="GTH899" s="156"/>
      <c r="GTI899" s="156"/>
      <c r="GTJ899" s="156"/>
      <c r="GTK899" s="156"/>
      <c r="GTL899" s="156"/>
      <c r="GTM899" s="156"/>
      <c r="GTN899" s="156"/>
      <c r="GTO899" s="156"/>
      <c r="GTP899" s="156"/>
      <c r="GTQ899" s="156"/>
      <c r="GTR899" s="156"/>
      <c r="GTS899" s="156"/>
      <c r="GTT899" s="156"/>
      <c r="GTU899" s="156"/>
      <c r="GTV899" s="156"/>
      <c r="GTW899" s="156"/>
      <c r="GTX899" s="156"/>
      <c r="GTY899" s="156"/>
      <c r="GTZ899" s="156"/>
      <c r="GUA899" s="156"/>
      <c r="GUB899" s="156"/>
      <c r="GUC899" s="156"/>
      <c r="GUD899" s="156"/>
      <c r="GUE899" s="156"/>
      <c r="GUF899" s="156"/>
      <c r="GUG899" s="156"/>
      <c r="GUH899" s="156"/>
      <c r="GUI899" s="156"/>
      <c r="GUJ899" s="156"/>
      <c r="GUK899" s="156"/>
      <c r="GUL899" s="156"/>
      <c r="GUM899" s="156"/>
      <c r="GUN899" s="156"/>
      <c r="GUO899" s="156"/>
      <c r="GUP899" s="156"/>
      <c r="GUQ899" s="156"/>
      <c r="GUR899" s="156"/>
      <c r="GUS899" s="156"/>
      <c r="GUT899" s="156"/>
      <c r="GUU899" s="156"/>
      <c r="GUV899" s="156"/>
      <c r="GUW899" s="156"/>
      <c r="GUX899" s="156"/>
      <c r="GUY899" s="156"/>
      <c r="GUZ899" s="156"/>
      <c r="GVA899" s="156"/>
      <c r="GVB899" s="156"/>
      <c r="GVC899" s="156"/>
      <c r="GVD899" s="156"/>
      <c r="GVE899" s="156"/>
      <c r="GVF899" s="156"/>
      <c r="GVG899" s="156"/>
      <c r="GVH899" s="156"/>
      <c r="GVI899" s="156"/>
      <c r="GVJ899" s="156"/>
      <c r="GVK899" s="156"/>
      <c r="GVL899" s="156"/>
      <c r="GVM899" s="156"/>
      <c r="GVN899" s="156"/>
      <c r="GVO899" s="156"/>
      <c r="GVP899" s="156"/>
      <c r="GVQ899" s="156"/>
      <c r="GVR899" s="156"/>
      <c r="GVS899" s="156"/>
      <c r="GVT899" s="156"/>
      <c r="GVU899" s="156"/>
      <c r="GVV899" s="156"/>
      <c r="GVW899" s="156"/>
      <c r="GVX899" s="156"/>
      <c r="GVY899" s="156"/>
      <c r="GVZ899" s="156"/>
      <c r="GWA899" s="156"/>
      <c r="GWB899" s="156"/>
      <c r="GWC899" s="156"/>
      <c r="GWD899" s="156"/>
      <c r="GWE899" s="156"/>
      <c r="GWF899" s="156"/>
      <c r="GWG899" s="156"/>
      <c r="GWH899" s="156"/>
      <c r="GWI899" s="156"/>
      <c r="GWJ899" s="156"/>
      <c r="GWK899" s="156"/>
      <c r="GWL899" s="156"/>
      <c r="GWM899" s="156"/>
      <c r="GWN899" s="156"/>
      <c r="GWO899" s="156"/>
      <c r="GWP899" s="156"/>
      <c r="GWQ899" s="156"/>
      <c r="GWR899" s="156"/>
      <c r="GWS899" s="156"/>
      <c r="GWT899" s="156"/>
      <c r="GWU899" s="156"/>
      <c r="GWV899" s="156"/>
      <c r="GWW899" s="156"/>
      <c r="GWX899" s="156"/>
      <c r="GWY899" s="156"/>
      <c r="GWZ899" s="156"/>
      <c r="GXA899" s="156"/>
      <c r="GXB899" s="156"/>
      <c r="GXC899" s="156"/>
      <c r="GXD899" s="156"/>
      <c r="GXE899" s="156"/>
      <c r="GXF899" s="156"/>
      <c r="GXG899" s="156"/>
      <c r="GXH899" s="156"/>
      <c r="GXI899" s="156"/>
      <c r="GXJ899" s="156"/>
      <c r="GXK899" s="156"/>
      <c r="GXL899" s="156"/>
      <c r="GXM899" s="156"/>
      <c r="GXN899" s="156"/>
      <c r="GXO899" s="156"/>
      <c r="GXP899" s="156"/>
      <c r="GXQ899" s="156"/>
      <c r="GXR899" s="156"/>
      <c r="GXS899" s="156"/>
      <c r="GXT899" s="156"/>
      <c r="GXU899" s="156"/>
      <c r="GXV899" s="156"/>
      <c r="GXW899" s="156"/>
      <c r="GXX899" s="156"/>
      <c r="GXY899" s="156"/>
      <c r="GXZ899" s="156"/>
      <c r="GYA899" s="156"/>
      <c r="GYB899" s="156"/>
      <c r="GYC899" s="156"/>
      <c r="GYD899" s="156"/>
      <c r="GYE899" s="156"/>
      <c r="GYF899" s="156"/>
      <c r="GYG899" s="156"/>
      <c r="GYH899" s="156"/>
      <c r="GYI899" s="156"/>
      <c r="GYJ899" s="156"/>
      <c r="GYK899" s="156"/>
      <c r="GYL899" s="156"/>
      <c r="GYM899" s="156"/>
      <c r="GYN899" s="156"/>
      <c r="GYO899" s="156"/>
      <c r="GYP899" s="156"/>
      <c r="GYQ899" s="156"/>
      <c r="GYR899" s="156"/>
      <c r="GYS899" s="156"/>
      <c r="GYT899" s="156"/>
      <c r="GYU899" s="156"/>
      <c r="GYV899" s="156"/>
      <c r="GYW899" s="156"/>
      <c r="GYX899" s="156"/>
      <c r="GYY899" s="156"/>
      <c r="GYZ899" s="156"/>
      <c r="GZA899" s="156"/>
      <c r="GZB899" s="156"/>
      <c r="GZC899" s="156"/>
      <c r="GZD899" s="156"/>
      <c r="GZE899" s="156"/>
      <c r="GZF899" s="156"/>
      <c r="GZG899" s="156"/>
      <c r="GZH899" s="156"/>
      <c r="GZI899" s="156"/>
      <c r="GZJ899" s="156"/>
      <c r="GZK899" s="156"/>
      <c r="GZL899" s="156"/>
      <c r="GZM899" s="156"/>
      <c r="GZN899" s="156"/>
      <c r="GZO899" s="156"/>
      <c r="GZP899" s="156"/>
      <c r="GZQ899" s="156"/>
      <c r="GZR899" s="156"/>
      <c r="GZS899" s="156"/>
      <c r="GZT899" s="156"/>
      <c r="GZU899" s="156"/>
      <c r="GZV899" s="156"/>
      <c r="GZW899" s="156"/>
      <c r="GZX899" s="156"/>
      <c r="GZY899" s="156"/>
      <c r="GZZ899" s="156"/>
      <c r="HAA899" s="156"/>
      <c r="HAB899" s="156"/>
      <c r="HAC899" s="156"/>
      <c r="HAD899" s="156"/>
      <c r="HAE899" s="156"/>
      <c r="HAF899" s="156"/>
      <c r="HAG899" s="156"/>
      <c r="HAH899" s="156"/>
      <c r="HAI899" s="156"/>
      <c r="HAJ899" s="156"/>
      <c r="HAK899" s="156"/>
      <c r="HAL899" s="156"/>
      <c r="HAM899" s="156"/>
      <c r="HAN899" s="156"/>
      <c r="HAO899" s="156"/>
      <c r="HAP899" s="156"/>
      <c r="HAQ899" s="156"/>
      <c r="HAR899" s="156"/>
      <c r="HAS899" s="156"/>
      <c r="HAT899" s="156"/>
      <c r="HAU899" s="156"/>
      <c r="HAV899" s="156"/>
      <c r="HAW899" s="156"/>
      <c r="HAX899" s="156"/>
      <c r="HAY899" s="156"/>
      <c r="HAZ899" s="156"/>
      <c r="HBA899" s="156"/>
      <c r="HBB899" s="156"/>
      <c r="HBC899" s="156"/>
      <c r="HBD899" s="156"/>
      <c r="HBE899" s="156"/>
      <c r="HBF899" s="156"/>
      <c r="HBG899" s="156"/>
      <c r="HBH899" s="156"/>
      <c r="HBI899" s="156"/>
      <c r="HBJ899" s="156"/>
      <c r="HBK899" s="156"/>
      <c r="HBL899" s="156"/>
      <c r="HBM899" s="156"/>
      <c r="HBN899" s="156"/>
      <c r="HBO899" s="156"/>
      <c r="HBP899" s="156"/>
      <c r="HBQ899" s="156"/>
      <c r="HBR899" s="156"/>
      <c r="HBS899" s="156"/>
      <c r="HBT899" s="156"/>
      <c r="HBU899" s="156"/>
      <c r="HBV899" s="156"/>
      <c r="HBW899" s="156"/>
      <c r="HBX899" s="156"/>
      <c r="HBY899" s="156"/>
      <c r="HBZ899" s="156"/>
      <c r="HCA899" s="156"/>
      <c r="HCB899" s="156"/>
      <c r="HCC899" s="156"/>
      <c r="HCD899" s="156"/>
      <c r="HCE899" s="156"/>
      <c r="HCF899" s="156"/>
      <c r="HCG899" s="156"/>
      <c r="HCH899" s="156"/>
      <c r="HCI899" s="156"/>
      <c r="HCJ899" s="156"/>
      <c r="HCK899" s="156"/>
      <c r="HCL899" s="156"/>
      <c r="HCM899" s="156"/>
      <c r="HCN899" s="156"/>
      <c r="HCO899" s="156"/>
      <c r="HCP899" s="156"/>
      <c r="HCQ899" s="156"/>
      <c r="HCR899" s="156"/>
      <c r="HCS899" s="156"/>
      <c r="HCT899" s="156"/>
      <c r="HCU899" s="156"/>
      <c r="HCV899" s="156"/>
      <c r="HCW899" s="156"/>
      <c r="HCX899" s="156"/>
      <c r="HCY899" s="156"/>
      <c r="HCZ899" s="156"/>
      <c r="HDA899" s="156"/>
      <c r="HDB899" s="156"/>
      <c r="HDC899" s="156"/>
      <c r="HDD899" s="156"/>
      <c r="HDE899" s="156"/>
      <c r="HDF899" s="156"/>
      <c r="HDG899" s="156"/>
      <c r="HDH899" s="156"/>
      <c r="HDI899" s="156"/>
      <c r="HDJ899" s="156"/>
      <c r="HDK899" s="156"/>
      <c r="HDL899" s="156"/>
      <c r="HDM899" s="156"/>
      <c r="HDN899" s="156"/>
      <c r="HDO899" s="156"/>
      <c r="HDP899" s="156"/>
      <c r="HDQ899" s="156"/>
      <c r="HDR899" s="156"/>
      <c r="HDS899" s="156"/>
      <c r="HDT899" s="156"/>
      <c r="HDU899" s="156"/>
      <c r="HDV899" s="156"/>
      <c r="HDW899" s="156"/>
      <c r="HDX899" s="156"/>
      <c r="HDY899" s="156"/>
      <c r="HDZ899" s="156"/>
      <c r="HEA899" s="156"/>
      <c r="HEB899" s="156"/>
      <c r="HEC899" s="156"/>
      <c r="HED899" s="156"/>
      <c r="HEE899" s="156"/>
      <c r="HEF899" s="156"/>
      <c r="HEG899" s="156"/>
      <c r="HEH899" s="156"/>
      <c r="HEI899" s="156"/>
      <c r="HEJ899" s="156"/>
      <c r="HEK899" s="156"/>
      <c r="HEL899" s="156"/>
      <c r="HEM899" s="156"/>
      <c r="HEN899" s="156"/>
      <c r="HEO899" s="156"/>
      <c r="HEP899" s="156"/>
      <c r="HEQ899" s="156"/>
      <c r="HER899" s="156"/>
      <c r="HES899" s="156"/>
      <c r="HET899" s="156"/>
      <c r="HEU899" s="156"/>
      <c r="HEV899" s="156"/>
      <c r="HEW899" s="156"/>
      <c r="HEX899" s="156"/>
      <c r="HEY899" s="156"/>
      <c r="HEZ899" s="156"/>
      <c r="HFA899" s="156"/>
      <c r="HFB899" s="156"/>
      <c r="HFC899" s="156"/>
      <c r="HFD899" s="156"/>
      <c r="HFE899" s="156"/>
      <c r="HFF899" s="156"/>
      <c r="HFG899" s="156"/>
      <c r="HFH899" s="156"/>
      <c r="HFI899" s="156"/>
      <c r="HFJ899" s="156"/>
      <c r="HFK899" s="156"/>
      <c r="HFL899" s="156"/>
      <c r="HFM899" s="156"/>
      <c r="HFN899" s="156"/>
      <c r="HFO899" s="156"/>
      <c r="HFP899" s="156"/>
      <c r="HFQ899" s="156"/>
      <c r="HFR899" s="156"/>
      <c r="HFS899" s="156"/>
      <c r="HFT899" s="156"/>
      <c r="HFU899" s="156"/>
      <c r="HFV899" s="156"/>
      <c r="HFW899" s="156"/>
      <c r="HFX899" s="156"/>
      <c r="HFY899" s="156"/>
      <c r="HFZ899" s="156"/>
      <c r="HGA899" s="156"/>
      <c r="HGB899" s="156"/>
      <c r="HGC899" s="156"/>
      <c r="HGD899" s="156"/>
      <c r="HGE899" s="156"/>
      <c r="HGF899" s="156"/>
      <c r="HGG899" s="156"/>
      <c r="HGH899" s="156"/>
      <c r="HGI899" s="156"/>
      <c r="HGJ899" s="156"/>
      <c r="HGK899" s="156"/>
      <c r="HGL899" s="156"/>
      <c r="HGM899" s="156"/>
      <c r="HGN899" s="156"/>
      <c r="HGO899" s="156"/>
      <c r="HGP899" s="156"/>
      <c r="HGQ899" s="156"/>
      <c r="HGR899" s="156"/>
      <c r="HGS899" s="156"/>
      <c r="HGT899" s="156"/>
      <c r="HGU899" s="156"/>
      <c r="HGV899" s="156"/>
      <c r="HGW899" s="156"/>
      <c r="HGX899" s="156"/>
      <c r="HGY899" s="156"/>
      <c r="HGZ899" s="156"/>
      <c r="HHA899" s="156"/>
      <c r="HHB899" s="156"/>
      <c r="HHC899" s="156"/>
      <c r="HHD899" s="156"/>
      <c r="HHE899" s="156"/>
      <c r="HHF899" s="156"/>
      <c r="HHG899" s="156"/>
      <c r="HHH899" s="156"/>
      <c r="HHI899" s="156"/>
      <c r="HHJ899" s="156"/>
      <c r="HHK899" s="156"/>
      <c r="HHL899" s="156"/>
      <c r="HHM899" s="156"/>
      <c r="HHN899" s="156"/>
      <c r="HHO899" s="156"/>
      <c r="HHP899" s="156"/>
      <c r="HHQ899" s="156"/>
      <c r="HHR899" s="156"/>
      <c r="HHS899" s="156"/>
      <c r="HHT899" s="156"/>
      <c r="HHU899" s="156"/>
      <c r="HHV899" s="156"/>
      <c r="HHW899" s="156"/>
      <c r="HHX899" s="156"/>
      <c r="HHY899" s="156"/>
      <c r="HHZ899" s="156"/>
      <c r="HIA899" s="156"/>
      <c r="HIB899" s="156"/>
      <c r="HIC899" s="156"/>
      <c r="HID899" s="156"/>
      <c r="HIE899" s="156"/>
      <c r="HIF899" s="156"/>
      <c r="HIG899" s="156"/>
      <c r="HIH899" s="156"/>
      <c r="HII899" s="156"/>
      <c r="HIJ899" s="156"/>
      <c r="HIK899" s="156"/>
      <c r="HIL899" s="156"/>
      <c r="HIM899" s="156"/>
      <c r="HIN899" s="156"/>
      <c r="HIO899" s="156"/>
      <c r="HIP899" s="156"/>
      <c r="HIQ899" s="156"/>
      <c r="HIR899" s="156"/>
      <c r="HIS899" s="156"/>
      <c r="HIT899" s="156"/>
      <c r="HIU899" s="156"/>
      <c r="HIV899" s="156"/>
      <c r="HIW899" s="156"/>
      <c r="HIX899" s="156"/>
      <c r="HIY899" s="156"/>
      <c r="HIZ899" s="156"/>
      <c r="HJA899" s="156"/>
      <c r="HJB899" s="156"/>
      <c r="HJC899" s="156"/>
      <c r="HJD899" s="156"/>
      <c r="HJE899" s="156"/>
      <c r="HJF899" s="156"/>
      <c r="HJG899" s="156"/>
      <c r="HJH899" s="156"/>
      <c r="HJI899" s="156"/>
      <c r="HJJ899" s="156"/>
      <c r="HJK899" s="156"/>
      <c r="HJL899" s="156"/>
      <c r="HJM899" s="156"/>
      <c r="HJN899" s="156"/>
      <c r="HJO899" s="156"/>
      <c r="HJP899" s="156"/>
      <c r="HJQ899" s="156"/>
      <c r="HJR899" s="156"/>
      <c r="HJS899" s="156"/>
      <c r="HJT899" s="156"/>
      <c r="HJU899" s="156"/>
      <c r="HJV899" s="156"/>
      <c r="HJW899" s="156"/>
      <c r="HJX899" s="156"/>
      <c r="HJY899" s="156"/>
      <c r="HJZ899" s="156"/>
      <c r="HKA899" s="156"/>
      <c r="HKB899" s="156"/>
      <c r="HKC899" s="156"/>
      <c r="HKD899" s="156"/>
      <c r="HKE899" s="156"/>
      <c r="HKF899" s="156"/>
      <c r="HKG899" s="156"/>
      <c r="HKH899" s="156"/>
      <c r="HKI899" s="156"/>
      <c r="HKJ899" s="156"/>
      <c r="HKK899" s="156"/>
      <c r="HKL899" s="156"/>
      <c r="HKM899" s="156"/>
      <c r="HKN899" s="156"/>
      <c r="HKO899" s="156"/>
      <c r="HKP899" s="156"/>
      <c r="HKQ899" s="156"/>
      <c r="HKR899" s="156"/>
      <c r="HKS899" s="156"/>
      <c r="HKT899" s="156"/>
      <c r="HKU899" s="156"/>
      <c r="HKV899" s="156"/>
      <c r="HKW899" s="156"/>
      <c r="HKX899" s="156"/>
      <c r="HKY899" s="156"/>
      <c r="HKZ899" s="156"/>
      <c r="HLA899" s="156"/>
      <c r="HLB899" s="156"/>
      <c r="HLC899" s="156"/>
      <c r="HLD899" s="156"/>
      <c r="HLE899" s="156"/>
      <c r="HLF899" s="156"/>
      <c r="HLG899" s="156"/>
      <c r="HLH899" s="156"/>
      <c r="HLI899" s="156"/>
      <c r="HLJ899" s="156"/>
      <c r="HLK899" s="156"/>
      <c r="HLL899" s="156"/>
      <c r="HLM899" s="156"/>
      <c r="HLN899" s="156"/>
      <c r="HLO899" s="156"/>
      <c r="HLP899" s="156"/>
      <c r="HLQ899" s="156"/>
      <c r="HLR899" s="156"/>
      <c r="HLS899" s="156"/>
      <c r="HLT899" s="156"/>
      <c r="HLU899" s="156"/>
      <c r="HLV899" s="156"/>
      <c r="HLW899" s="156"/>
      <c r="HLX899" s="156"/>
      <c r="HLY899" s="156"/>
      <c r="HLZ899" s="156"/>
      <c r="HMA899" s="156"/>
      <c r="HMB899" s="156"/>
      <c r="HMC899" s="156"/>
      <c r="HMD899" s="156"/>
      <c r="HME899" s="156"/>
      <c r="HMF899" s="156"/>
      <c r="HMG899" s="156"/>
      <c r="HMH899" s="156"/>
      <c r="HMI899" s="156"/>
      <c r="HMJ899" s="156"/>
      <c r="HMK899" s="156"/>
      <c r="HML899" s="156"/>
      <c r="HMM899" s="156"/>
      <c r="HMN899" s="156"/>
      <c r="HMO899" s="156"/>
      <c r="HMP899" s="156"/>
      <c r="HMQ899" s="156"/>
      <c r="HMR899" s="156"/>
      <c r="HMS899" s="156"/>
      <c r="HMT899" s="156"/>
      <c r="HMU899" s="156"/>
      <c r="HMV899" s="156"/>
      <c r="HMW899" s="156"/>
      <c r="HMX899" s="156"/>
      <c r="HMY899" s="156"/>
      <c r="HMZ899" s="156"/>
      <c r="HNA899" s="156"/>
      <c r="HNB899" s="156"/>
      <c r="HNC899" s="156"/>
      <c r="HND899" s="156"/>
      <c r="HNE899" s="156"/>
      <c r="HNF899" s="156"/>
      <c r="HNG899" s="156"/>
      <c r="HNH899" s="156"/>
      <c r="HNI899" s="156"/>
      <c r="HNJ899" s="156"/>
      <c r="HNK899" s="156"/>
      <c r="HNL899" s="156"/>
      <c r="HNM899" s="156"/>
      <c r="HNN899" s="156"/>
      <c r="HNO899" s="156"/>
      <c r="HNP899" s="156"/>
      <c r="HNQ899" s="156"/>
      <c r="HNR899" s="156"/>
      <c r="HNS899" s="156"/>
      <c r="HNT899" s="156"/>
      <c r="HNU899" s="156"/>
      <c r="HNV899" s="156"/>
      <c r="HNW899" s="156"/>
      <c r="HNX899" s="156"/>
      <c r="HNY899" s="156"/>
      <c r="HNZ899" s="156"/>
      <c r="HOA899" s="156"/>
      <c r="HOB899" s="156"/>
      <c r="HOC899" s="156"/>
      <c r="HOD899" s="156"/>
      <c r="HOE899" s="156"/>
      <c r="HOF899" s="156"/>
      <c r="HOG899" s="156"/>
      <c r="HOH899" s="156"/>
      <c r="HOI899" s="156"/>
      <c r="HOJ899" s="156"/>
      <c r="HOK899" s="156"/>
      <c r="HOL899" s="156"/>
      <c r="HOM899" s="156"/>
      <c r="HON899" s="156"/>
      <c r="HOO899" s="156"/>
      <c r="HOP899" s="156"/>
      <c r="HOQ899" s="156"/>
      <c r="HOR899" s="156"/>
      <c r="HOS899" s="156"/>
      <c r="HOT899" s="156"/>
      <c r="HOU899" s="156"/>
      <c r="HOV899" s="156"/>
      <c r="HOW899" s="156"/>
      <c r="HOX899" s="156"/>
      <c r="HOY899" s="156"/>
      <c r="HOZ899" s="156"/>
      <c r="HPA899" s="156"/>
      <c r="HPB899" s="156"/>
      <c r="HPC899" s="156"/>
      <c r="HPD899" s="156"/>
      <c r="HPE899" s="156"/>
      <c r="HPF899" s="156"/>
      <c r="HPG899" s="156"/>
      <c r="HPH899" s="156"/>
      <c r="HPI899" s="156"/>
      <c r="HPJ899" s="156"/>
      <c r="HPK899" s="156"/>
      <c r="HPL899" s="156"/>
      <c r="HPM899" s="156"/>
      <c r="HPN899" s="156"/>
      <c r="HPO899" s="156"/>
      <c r="HPP899" s="156"/>
      <c r="HPQ899" s="156"/>
      <c r="HPR899" s="156"/>
      <c r="HPS899" s="156"/>
      <c r="HPT899" s="156"/>
      <c r="HPU899" s="156"/>
      <c r="HPV899" s="156"/>
      <c r="HPW899" s="156"/>
      <c r="HPX899" s="156"/>
      <c r="HPY899" s="156"/>
      <c r="HPZ899" s="156"/>
      <c r="HQA899" s="156"/>
      <c r="HQB899" s="156"/>
      <c r="HQC899" s="156"/>
      <c r="HQD899" s="156"/>
      <c r="HQE899" s="156"/>
      <c r="HQF899" s="156"/>
      <c r="HQG899" s="156"/>
      <c r="HQH899" s="156"/>
      <c r="HQI899" s="156"/>
      <c r="HQJ899" s="156"/>
      <c r="HQK899" s="156"/>
      <c r="HQL899" s="156"/>
      <c r="HQM899" s="156"/>
      <c r="HQN899" s="156"/>
      <c r="HQO899" s="156"/>
      <c r="HQP899" s="156"/>
      <c r="HQQ899" s="156"/>
      <c r="HQR899" s="156"/>
      <c r="HQS899" s="156"/>
      <c r="HQT899" s="156"/>
      <c r="HQU899" s="156"/>
      <c r="HQV899" s="156"/>
      <c r="HQW899" s="156"/>
      <c r="HQX899" s="156"/>
      <c r="HQY899" s="156"/>
      <c r="HQZ899" s="156"/>
      <c r="HRA899" s="156"/>
      <c r="HRB899" s="156"/>
      <c r="HRC899" s="156"/>
      <c r="HRD899" s="156"/>
      <c r="HRE899" s="156"/>
      <c r="HRF899" s="156"/>
      <c r="HRG899" s="156"/>
      <c r="HRH899" s="156"/>
      <c r="HRI899" s="156"/>
      <c r="HRJ899" s="156"/>
      <c r="HRK899" s="156"/>
      <c r="HRL899" s="156"/>
      <c r="HRM899" s="156"/>
      <c r="HRN899" s="156"/>
      <c r="HRO899" s="156"/>
      <c r="HRP899" s="156"/>
      <c r="HRQ899" s="156"/>
      <c r="HRR899" s="156"/>
      <c r="HRS899" s="156"/>
      <c r="HRT899" s="156"/>
      <c r="HRU899" s="156"/>
      <c r="HRV899" s="156"/>
      <c r="HRW899" s="156"/>
      <c r="HRX899" s="156"/>
      <c r="HRY899" s="156"/>
      <c r="HRZ899" s="156"/>
      <c r="HSA899" s="156"/>
      <c r="HSB899" s="156"/>
      <c r="HSC899" s="156"/>
      <c r="HSD899" s="156"/>
      <c r="HSE899" s="156"/>
      <c r="HSF899" s="156"/>
      <c r="HSG899" s="156"/>
      <c r="HSH899" s="156"/>
      <c r="HSI899" s="156"/>
      <c r="HSJ899" s="156"/>
      <c r="HSK899" s="156"/>
      <c r="HSL899" s="156"/>
      <c r="HSM899" s="156"/>
      <c r="HSN899" s="156"/>
      <c r="HSO899" s="156"/>
      <c r="HSP899" s="156"/>
      <c r="HSQ899" s="156"/>
      <c r="HSR899" s="156"/>
      <c r="HSS899" s="156"/>
      <c r="HST899" s="156"/>
      <c r="HSU899" s="156"/>
      <c r="HSV899" s="156"/>
      <c r="HSW899" s="156"/>
      <c r="HSX899" s="156"/>
      <c r="HSY899" s="156"/>
      <c r="HSZ899" s="156"/>
      <c r="HTA899" s="156"/>
      <c r="HTB899" s="156"/>
      <c r="HTC899" s="156"/>
      <c r="HTD899" s="156"/>
      <c r="HTE899" s="156"/>
      <c r="HTF899" s="156"/>
      <c r="HTG899" s="156"/>
      <c r="HTH899" s="156"/>
      <c r="HTI899" s="156"/>
      <c r="HTJ899" s="156"/>
      <c r="HTK899" s="156"/>
      <c r="HTL899" s="156"/>
      <c r="HTM899" s="156"/>
      <c r="HTN899" s="156"/>
      <c r="HTO899" s="156"/>
      <c r="HTP899" s="156"/>
      <c r="HTQ899" s="156"/>
      <c r="HTR899" s="156"/>
      <c r="HTS899" s="156"/>
      <c r="HTT899" s="156"/>
      <c r="HTU899" s="156"/>
      <c r="HTV899" s="156"/>
      <c r="HTW899" s="156"/>
      <c r="HTX899" s="156"/>
      <c r="HTY899" s="156"/>
      <c r="HTZ899" s="156"/>
      <c r="HUA899" s="156"/>
      <c r="HUB899" s="156"/>
      <c r="HUC899" s="156"/>
      <c r="HUD899" s="156"/>
      <c r="HUE899" s="156"/>
      <c r="HUF899" s="156"/>
      <c r="HUG899" s="156"/>
      <c r="HUH899" s="156"/>
      <c r="HUI899" s="156"/>
      <c r="HUJ899" s="156"/>
      <c r="HUK899" s="156"/>
      <c r="HUL899" s="156"/>
      <c r="HUM899" s="156"/>
      <c r="HUN899" s="156"/>
      <c r="HUO899" s="156"/>
      <c r="HUP899" s="156"/>
      <c r="HUQ899" s="156"/>
      <c r="HUR899" s="156"/>
      <c r="HUS899" s="156"/>
      <c r="HUT899" s="156"/>
      <c r="HUU899" s="156"/>
      <c r="HUV899" s="156"/>
      <c r="HUW899" s="156"/>
      <c r="HUX899" s="156"/>
      <c r="HUY899" s="156"/>
      <c r="HUZ899" s="156"/>
      <c r="HVA899" s="156"/>
      <c r="HVB899" s="156"/>
      <c r="HVC899" s="156"/>
      <c r="HVD899" s="156"/>
      <c r="HVE899" s="156"/>
      <c r="HVF899" s="156"/>
      <c r="HVG899" s="156"/>
      <c r="HVH899" s="156"/>
      <c r="HVI899" s="156"/>
      <c r="HVJ899" s="156"/>
      <c r="HVK899" s="156"/>
      <c r="HVL899" s="156"/>
      <c r="HVM899" s="156"/>
      <c r="HVN899" s="156"/>
      <c r="HVO899" s="156"/>
      <c r="HVP899" s="156"/>
      <c r="HVQ899" s="156"/>
      <c r="HVR899" s="156"/>
      <c r="HVS899" s="156"/>
      <c r="HVT899" s="156"/>
      <c r="HVU899" s="156"/>
      <c r="HVV899" s="156"/>
      <c r="HVW899" s="156"/>
      <c r="HVX899" s="156"/>
      <c r="HVY899" s="156"/>
      <c r="HVZ899" s="156"/>
      <c r="HWA899" s="156"/>
      <c r="HWB899" s="156"/>
      <c r="HWC899" s="156"/>
      <c r="HWD899" s="156"/>
      <c r="HWE899" s="156"/>
      <c r="HWF899" s="156"/>
      <c r="HWG899" s="156"/>
      <c r="HWH899" s="156"/>
      <c r="HWI899" s="156"/>
      <c r="HWJ899" s="156"/>
      <c r="HWK899" s="156"/>
      <c r="HWL899" s="156"/>
      <c r="HWM899" s="156"/>
      <c r="HWN899" s="156"/>
      <c r="HWO899" s="156"/>
      <c r="HWP899" s="156"/>
      <c r="HWQ899" s="156"/>
      <c r="HWR899" s="156"/>
      <c r="HWS899" s="156"/>
      <c r="HWT899" s="156"/>
      <c r="HWU899" s="156"/>
      <c r="HWV899" s="156"/>
      <c r="HWW899" s="156"/>
      <c r="HWX899" s="156"/>
      <c r="HWY899" s="156"/>
      <c r="HWZ899" s="156"/>
      <c r="HXA899" s="156"/>
      <c r="HXB899" s="156"/>
      <c r="HXC899" s="156"/>
      <c r="HXD899" s="156"/>
      <c r="HXE899" s="156"/>
      <c r="HXF899" s="156"/>
      <c r="HXG899" s="156"/>
      <c r="HXH899" s="156"/>
      <c r="HXI899" s="156"/>
      <c r="HXJ899" s="156"/>
      <c r="HXK899" s="156"/>
      <c r="HXL899" s="156"/>
      <c r="HXM899" s="156"/>
      <c r="HXN899" s="156"/>
      <c r="HXO899" s="156"/>
      <c r="HXP899" s="156"/>
      <c r="HXQ899" s="156"/>
      <c r="HXR899" s="156"/>
      <c r="HXS899" s="156"/>
      <c r="HXT899" s="156"/>
      <c r="HXU899" s="156"/>
      <c r="HXV899" s="156"/>
      <c r="HXW899" s="156"/>
      <c r="HXX899" s="156"/>
      <c r="HXY899" s="156"/>
      <c r="HXZ899" s="156"/>
      <c r="HYA899" s="156"/>
      <c r="HYB899" s="156"/>
      <c r="HYC899" s="156"/>
      <c r="HYD899" s="156"/>
      <c r="HYE899" s="156"/>
      <c r="HYF899" s="156"/>
      <c r="HYG899" s="156"/>
      <c r="HYH899" s="156"/>
      <c r="HYI899" s="156"/>
      <c r="HYJ899" s="156"/>
      <c r="HYK899" s="156"/>
      <c r="HYL899" s="156"/>
      <c r="HYM899" s="156"/>
      <c r="HYN899" s="156"/>
      <c r="HYO899" s="156"/>
      <c r="HYP899" s="156"/>
      <c r="HYQ899" s="156"/>
      <c r="HYR899" s="156"/>
      <c r="HYS899" s="156"/>
      <c r="HYT899" s="156"/>
      <c r="HYU899" s="156"/>
      <c r="HYV899" s="156"/>
      <c r="HYW899" s="156"/>
      <c r="HYX899" s="156"/>
      <c r="HYY899" s="156"/>
      <c r="HYZ899" s="156"/>
      <c r="HZA899" s="156"/>
      <c r="HZB899" s="156"/>
      <c r="HZC899" s="156"/>
      <c r="HZD899" s="156"/>
      <c r="HZE899" s="156"/>
      <c r="HZF899" s="156"/>
      <c r="HZG899" s="156"/>
      <c r="HZH899" s="156"/>
      <c r="HZI899" s="156"/>
      <c r="HZJ899" s="156"/>
      <c r="HZK899" s="156"/>
      <c r="HZL899" s="156"/>
      <c r="HZM899" s="156"/>
      <c r="HZN899" s="156"/>
      <c r="HZO899" s="156"/>
      <c r="HZP899" s="156"/>
      <c r="HZQ899" s="156"/>
      <c r="HZR899" s="156"/>
      <c r="HZS899" s="156"/>
      <c r="HZT899" s="156"/>
      <c r="HZU899" s="156"/>
      <c r="HZV899" s="156"/>
      <c r="HZW899" s="156"/>
      <c r="HZX899" s="156"/>
      <c r="HZY899" s="156"/>
      <c r="HZZ899" s="156"/>
      <c r="IAA899" s="156"/>
      <c r="IAB899" s="156"/>
      <c r="IAC899" s="156"/>
      <c r="IAD899" s="156"/>
      <c r="IAE899" s="156"/>
      <c r="IAF899" s="156"/>
      <c r="IAG899" s="156"/>
      <c r="IAH899" s="156"/>
      <c r="IAI899" s="156"/>
      <c r="IAJ899" s="156"/>
      <c r="IAK899" s="156"/>
      <c r="IAL899" s="156"/>
      <c r="IAM899" s="156"/>
      <c r="IAN899" s="156"/>
      <c r="IAO899" s="156"/>
      <c r="IAP899" s="156"/>
      <c r="IAQ899" s="156"/>
      <c r="IAR899" s="156"/>
      <c r="IAS899" s="156"/>
      <c r="IAT899" s="156"/>
      <c r="IAU899" s="156"/>
      <c r="IAV899" s="156"/>
      <c r="IAW899" s="156"/>
      <c r="IAX899" s="156"/>
      <c r="IAY899" s="156"/>
      <c r="IAZ899" s="156"/>
      <c r="IBA899" s="156"/>
      <c r="IBB899" s="156"/>
      <c r="IBC899" s="156"/>
      <c r="IBD899" s="156"/>
      <c r="IBE899" s="156"/>
      <c r="IBF899" s="156"/>
      <c r="IBG899" s="156"/>
      <c r="IBH899" s="156"/>
      <c r="IBI899" s="156"/>
      <c r="IBJ899" s="156"/>
      <c r="IBK899" s="156"/>
      <c r="IBL899" s="156"/>
      <c r="IBM899" s="156"/>
      <c r="IBN899" s="156"/>
      <c r="IBO899" s="156"/>
      <c r="IBP899" s="156"/>
      <c r="IBQ899" s="156"/>
      <c r="IBR899" s="156"/>
      <c r="IBS899" s="156"/>
      <c r="IBT899" s="156"/>
      <c r="IBU899" s="156"/>
      <c r="IBV899" s="156"/>
      <c r="IBW899" s="156"/>
      <c r="IBX899" s="156"/>
      <c r="IBY899" s="156"/>
      <c r="IBZ899" s="156"/>
      <c r="ICA899" s="156"/>
      <c r="ICB899" s="156"/>
      <c r="ICC899" s="156"/>
      <c r="ICD899" s="156"/>
      <c r="ICE899" s="156"/>
      <c r="ICF899" s="156"/>
      <c r="ICG899" s="156"/>
      <c r="ICH899" s="156"/>
      <c r="ICI899" s="156"/>
      <c r="ICJ899" s="156"/>
      <c r="ICK899" s="156"/>
      <c r="ICL899" s="156"/>
      <c r="ICM899" s="156"/>
      <c r="ICN899" s="156"/>
      <c r="ICO899" s="156"/>
      <c r="ICP899" s="156"/>
      <c r="ICQ899" s="156"/>
      <c r="ICR899" s="156"/>
      <c r="ICS899" s="156"/>
      <c r="ICT899" s="156"/>
      <c r="ICU899" s="156"/>
      <c r="ICV899" s="156"/>
      <c r="ICW899" s="156"/>
      <c r="ICX899" s="156"/>
      <c r="ICY899" s="156"/>
      <c r="ICZ899" s="156"/>
      <c r="IDA899" s="156"/>
      <c r="IDB899" s="156"/>
      <c r="IDC899" s="156"/>
      <c r="IDD899" s="156"/>
      <c r="IDE899" s="156"/>
      <c r="IDF899" s="156"/>
      <c r="IDG899" s="156"/>
      <c r="IDH899" s="156"/>
      <c r="IDI899" s="156"/>
      <c r="IDJ899" s="156"/>
      <c r="IDK899" s="156"/>
      <c r="IDL899" s="156"/>
      <c r="IDM899" s="156"/>
      <c r="IDN899" s="156"/>
      <c r="IDO899" s="156"/>
      <c r="IDP899" s="156"/>
      <c r="IDQ899" s="156"/>
      <c r="IDR899" s="156"/>
      <c r="IDS899" s="156"/>
      <c r="IDT899" s="156"/>
      <c r="IDU899" s="156"/>
      <c r="IDV899" s="156"/>
      <c r="IDW899" s="156"/>
      <c r="IDX899" s="156"/>
      <c r="IDY899" s="156"/>
      <c r="IDZ899" s="156"/>
      <c r="IEA899" s="156"/>
      <c r="IEB899" s="156"/>
      <c r="IEC899" s="156"/>
      <c r="IED899" s="156"/>
      <c r="IEE899" s="156"/>
      <c r="IEF899" s="156"/>
      <c r="IEG899" s="156"/>
      <c r="IEH899" s="156"/>
      <c r="IEI899" s="156"/>
      <c r="IEJ899" s="156"/>
      <c r="IEK899" s="156"/>
      <c r="IEL899" s="156"/>
      <c r="IEM899" s="156"/>
      <c r="IEN899" s="156"/>
      <c r="IEO899" s="156"/>
      <c r="IEP899" s="156"/>
      <c r="IEQ899" s="156"/>
      <c r="IER899" s="156"/>
      <c r="IES899" s="156"/>
      <c r="IET899" s="156"/>
      <c r="IEU899" s="156"/>
      <c r="IEV899" s="156"/>
      <c r="IEW899" s="156"/>
      <c r="IEX899" s="156"/>
      <c r="IEY899" s="156"/>
      <c r="IEZ899" s="156"/>
      <c r="IFA899" s="156"/>
      <c r="IFB899" s="156"/>
      <c r="IFC899" s="156"/>
      <c r="IFD899" s="156"/>
      <c r="IFE899" s="156"/>
      <c r="IFF899" s="156"/>
      <c r="IFG899" s="156"/>
      <c r="IFH899" s="156"/>
      <c r="IFI899" s="156"/>
      <c r="IFJ899" s="156"/>
      <c r="IFK899" s="156"/>
      <c r="IFL899" s="156"/>
      <c r="IFM899" s="156"/>
      <c r="IFN899" s="156"/>
      <c r="IFO899" s="156"/>
      <c r="IFP899" s="156"/>
      <c r="IFQ899" s="156"/>
      <c r="IFR899" s="156"/>
      <c r="IFS899" s="156"/>
      <c r="IFT899" s="156"/>
      <c r="IFU899" s="156"/>
      <c r="IFV899" s="156"/>
      <c r="IFW899" s="156"/>
      <c r="IFX899" s="156"/>
      <c r="IFY899" s="156"/>
      <c r="IFZ899" s="156"/>
      <c r="IGA899" s="156"/>
      <c r="IGB899" s="156"/>
      <c r="IGC899" s="156"/>
      <c r="IGD899" s="156"/>
      <c r="IGE899" s="156"/>
      <c r="IGF899" s="156"/>
      <c r="IGG899" s="156"/>
      <c r="IGH899" s="156"/>
      <c r="IGI899" s="156"/>
      <c r="IGJ899" s="156"/>
      <c r="IGK899" s="156"/>
      <c r="IGL899" s="156"/>
      <c r="IGM899" s="156"/>
      <c r="IGN899" s="156"/>
      <c r="IGO899" s="156"/>
      <c r="IGP899" s="156"/>
      <c r="IGQ899" s="156"/>
      <c r="IGR899" s="156"/>
      <c r="IGS899" s="156"/>
      <c r="IGT899" s="156"/>
      <c r="IGU899" s="156"/>
      <c r="IGV899" s="156"/>
      <c r="IGW899" s="156"/>
      <c r="IGX899" s="156"/>
      <c r="IGY899" s="156"/>
      <c r="IGZ899" s="156"/>
      <c r="IHA899" s="156"/>
      <c r="IHB899" s="156"/>
      <c r="IHC899" s="156"/>
      <c r="IHD899" s="156"/>
      <c r="IHE899" s="156"/>
      <c r="IHF899" s="156"/>
      <c r="IHG899" s="156"/>
      <c r="IHH899" s="156"/>
      <c r="IHI899" s="156"/>
      <c r="IHJ899" s="156"/>
      <c r="IHK899" s="156"/>
      <c r="IHL899" s="156"/>
      <c r="IHM899" s="156"/>
      <c r="IHN899" s="156"/>
      <c r="IHO899" s="156"/>
      <c r="IHP899" s="156"/>
      <c r="IHQ899" s="156"/>
      <c r="IHR899" s="156"/>
      <c r="IHS899" s="156"/>
      <c r="IHT899" s="156"/>
      <c r="IHU899" s="156"/>
      <c r="IHV899" s="156"/>
      <c r="IHW899" s="156"/>
      <c r="IHX899" s="156"/>
      <c r="IHY899" s="156"/>
      <c r="IHZ899" s="156"/>
      <c r="IIA899" s="156"/>
      <c r="IIB899" s="156"/>
      <c r="IIC899" s="156"/>
      <c r="IID899" s="156"/>
      <c r="IIE899" s="156"/>
      <c r="IIF899" s="156"/>
      <c r="IIG899" s="156"/>
      <c r="IIH899" s="156"/>
      <c r="III899" s="156"/>
      <c r="IIJ899" s="156"/>
      <c r="IIK899" s="156"/>
      <c r="IIL899" s="156"/>
      <c r="IIM899" s="156"/>
      <c r="IIN899" s="156"/>
      <c r="IIO899" s="156"/>
      <c r="IIP899" s="156"/>
      <c r="IIQ899" s="156"/>
      <c r="IIR899" s="156"/>
      <c r="IIS899" s="156"/>
      <c r="IIT899" s="156"/>
      <c r="IIU899" s="156"/>
      <c r="IIV899" s="156"/>
      <c r="IIW899" s="156"/>
      <c r="IIX899" s="156"/>
      <c r="IIY899" s="156"/>
      <c r="IIZ899" s="156"/>
      <c r="IJA899" s="156"/>
      <c r="IJB899" s="156"/>
      <c r="IJC899" s="156"/>
      <c r="IJD899" s="156"/>
      <c r="IJE899" s="156"/>
      <c r="IJF899" s="156"/>
      <c r="IJG899" s="156"/>
      <c r="IJH899" s="156"/>
      <c r="IJI899" s="156"/>
      <c r="IJJ899" s="156"/>
      <c r="IJK899" s="156"/>
      <c r="IJL899" s="156"/>
      <c r="IJM899" s="156"/>
      <c r="IJN899" s="156"/>
      <c r="IJO899" s="156"/>
      <c r="IJP899" s="156"/>
      <c r="IJQ899" s="156"/>
      <c r="IJR899" s="156"/>
      <c r="IJS899" s="156"/>
      <c r="IJT899" s="156"/>
      <c r="IJU899" s="156"/>
      <c r="IJV899" s="156"/>
      <c r="IJW899" s="156"/>
      <c r="IJX899" s="156"/>
      <c r="IJY899" s="156"/>
      <c r="IJZ899" s="156"/>
      <c r="IKA899" s="156"/>
      <c r="IKB899" s="156"/>
      <c r="IKC899" s="156"/>
      <c r="IKD899" s="156"/>
      <c r="IKE899" s="156"/>
      <c r="IKF899" s="156"/>
      <c r="IKG899" s="156"/>
      <c r="IKH899" s="156"/>
      <c r="IKI899" s="156"/>
      <c r="IKJ899" s="156"/>
      <c r="IKK899" s="156"/>
      <c r="IKL899" s="156"/>
      <c r="IKM899" s="156"/>
      <c r="IKN899" s="156"/>
      <c r="IKO899" s="156"/>
      <c r="IKP899" s="156"/>
      <c r="IKQ899" s="156"/>
      <c r="IKR899" s="156"/>
      <c r="IKS899" s="156"/>
      <c r="IKT899" s="156"/>
      <c r="IKU899" s="156"/>
      <c r="IKV899" s="156"/>
      <c r="IKW899" s="156"/>
      <c r="IKX899" s="156"/>
      <c r="IKY899" s="156"/>
      <c r="IKZ899" s="156"/>
      <c r="ILA899" s="156"/>
      <c r="ILB899" s="156"/>
      <c r="ILC899" s="156"/>
      <c r="ILD899" s="156"/>
      <c r="ILE899" s="156"/>
      <c r="ILF899" s="156"/>
      <c r="ILG899" s="156"/>
      <c r="ILH899" s="156"/>
      <c r="ILI899" s="156"/>
      <c r="ILJ899" s="156"/>
      <c r="ILK899" s="156"/>
      <c r="ILL899" s="156"/>
      <c r="ILM899" s="156"/>
      <c r="ILN899" s="156"/>
      <c r="ILO899" s="156"/>
      <c r="ILP899" s="156"/>
      <c r="ILQ899" s="156"/>
      <c r="ILR899" s="156"/>
      <c r="ILS899" s="156"/>
      <c r="ILT899" s="156"/>
      <c r="ILU899" s="156"/>
      <c r="ILV899" s="156"/>
      <c r="ILW899" s="156"/>
      <c r="ILX899" s="156"/>
      <c r="ILY899" s="156"/>
      <c r="ILZ899" s="156"/>
      <c r="IMA899" s="156"/>
      <c r="IMB899" s="156"/>
      <c r="IMC899" s="156"/>
      <c r="IMD899" s="156"/>
      <c r="IME899" s="156"/>
      <c r="IMF899" s="156"/>
      <c r="IMG899" s="156"/>
      <c r="IMH899" s="156"/>
      <c r="IMI899" s="156"/>
      <c r="IMJ899" s="156"/>
      <c r="IMK899" s="156"/>
      <c r="IML899" s="156"/>
      <c r="IMM899" s="156"/>
      <c r="IMN899" s="156"/>
      <c r="IMO899" s="156"/>
      <c r="IMP899" s="156"/>
      <c r="IMQ899" s="156"/>
      <c r="IMR899" s="156"/>
      <c r="IMS899" s="156"/>
      <c r="IMT899" s="156"/>
      <c r="IMU899" s="156"/>
      <c r="IMV899" s="156"/>
      <c r="IMW899" s="156"/>
      <c r="IMX899" s="156"/>
      <c r="IMY899" s="156"/>
      <c r="IMZ899" s="156"/>
      <c r="INA899" s="156"/>
      <c r="INB899" s="156"/>
      <c r="INC899" s="156"/>
      <c r="IND899" s="156"/>
      <c r="INE899" s="156"/>
      <c r="INF899" s="156"/>
      <c r="ING899" s="156"/>
      <c r="INH899" s="156"/>
      <c r="INI899" s="156"/>
      <c r="INJ899" s="156"/>
      <c r="INK899" s="156"/>
      <c r="INL899" s="156"/>
      <c r="INM899" s="156"/>
      <c r="INN899" s="156"/>
      <c r="INO899" s="156"/>
      <c r="INP899" s="156"/>
      <c r="INQ899" s="156"/>
      <c r="INR899" s="156"/>
      <c r="INS899" s="156"/>
      <c r="INT899" s="156"/>
      <c r="INU899" s="156"/>
      <c r="INV899" s="156"/>
      <c r="INW899" s="156"/>
      <c r="INX899" s="156"/>
      <c r="INY899" s="156"/>
      <c r="INZ899" s="156"/>
      <c r="IOA899" s="156"/>
      <c r="IOB899" s="156"/>
      <c r="IOC899" s="156"/>
      <c r="IOD899" s="156"/>
      <c r="IOE899" s="156"/>
      <c r="IOF899" s="156"/>
      <c r="IOG899" s="156"/>
      <c r="IOH899" s="156"/>
      <c r="IOI899" s="156"/>
      <c r="IOJ899" s="156"/>
      <c r="IOK899" s="156"/>
      <c r="IOL899" s="156"/>
      <c r="IOM899" s="156"/>
      <c r="ION899" s="156"/>
      <c r="IOO899" s="156"/>
      <c r="IOP899" s="156"/>
      <c r="IOQ899" s="156"/>
      <c r="IOR899" s="156"/>
      <c r="IOS899" s="156"/>
      <c r="IOT899" s="156"/>
      <c r="IOU899" s="156"/>
      <c r="IOV899" s="156"/>
      <c r="IOW899" s="156"/>
      <c r="IOX899" s="156"/>
      <c r="IOY899" s="156"/>
      <c r="IOZ899" s="156"/>
      <c r="IPA899" s="156"/>
      <c r="IPB899" s="156"/>
      <c r="IPC899" s="156"/>
      <c r="IPD899" s="156"/>
      <c r="IPE899" s="156"/>
      <c r="IPF899" s="156"/>
      <c r="IPG899" s="156"/>
      <c r="IPH899" s="156"/>
      <c r="IPI899" s="156"/>
      <c r="IPJ899" s="156"/>
      <c r="IPK899" s="156"/>
      <c r="IPL899" s="156"/>
      <c r="IPM899" s="156"/>
      <c r="IPN899" s="156"/>
      <c r="IPO899" s="156"/>
      <c r="IPP899" s="156"/>
      <c r="IPQ899" s="156"/>
      <c r="IPR899" s="156"/>
      <c r="IPS899" s="156"/>
      <c r="IPT899" s="156"/>
      <c r="IPU899" s="156"/>
      <c r="IPV899" s="156"/>
      <c r="IPW899" s="156"/>
      <c r="IPX899" s="156"/>
      <c r="IPY899" s="156"/>
      <c r="IPZ899" s="156"/>
      <c r="IQA899" s="156"/>
      <c r="IQB899" s="156"/>
      <c r="IQC899" s="156"/>
      <c r="IQD899" s="156"/>
      <c r="IQE899" s="156"/>
      <c r="IQF899" s="156"/>
      <c r="IQG899" s="156"/>
      <c r="IQH899" s="156"/>
      <c r="IQI899" s="156"/>
      <c r="IQJ899" s="156"/>
      <c r="IQK899" s="156"/>
      <c r="IQL899" s="156"/>
      <c r="IQM899" s="156"/>
      <c r="IQN899" s="156"/>
      <c r="IQO899" s="156"/>
      <c r="IQP899" s="156"/>
      <c r="IQQ899" s="156"/>
      <c r="IQR899" s="156"/>
      <c r="IQS899" s="156"/>
      <c r="IQT899" s="156"/>
      <c r="IQU899" s="156"/>
      <c r="IQV899" s="156"/>
      <c r="IQW899" s="156"/>
      <c r="IQX899" s="156"/>
      <c r="IQY899" s="156"/>
      <c r="IQZ899" s="156"/>
      <c r="IRA899" s="156"/>
      <c r="IRB899" s="156"/>
      <c r="IRC899" s="156"/>
      <c r="IRD899" s="156"/>
      <c r="IRE899" s="156"/>
      <c r="IRF899" s="156"/>
      <c r="IRG899" s="156"/>
      <c r="IRH899" s="156"/>
      <c r="IRI899" s="156"/>
      <c r="IRJ899" s="156"/>
      <c r="IRK899" s="156"/>
      <c r="IRL899" s="156"/>
      <c r="IRM899" s="156"/>
      <c r="IRN899" s="156"/>
      <c r="IRO899" s="156"/>
      <c r="IRP899" s="156"/>
      <c r="IRQ899" s="156"/>
      <c r="IRR899" s="156"/>
      <c r="IRS899" s="156"/>
      <c r="IRT899" s="156"/>
      <c r="IRU899" s="156"/>
      <c r="IRV899" s="156"/>
      <c r="IRW899" s="156"/>
      <c r="IRX899" s="156"/>
      <c r="IRY899" s="156"/>
      <c r="IRZ899" s="156"/>
      <c r="ISA899" s="156"/>
      <c r="ISB899" s="156"/>
      <c r="ISC899" s="156"/>
      <c r="ISD899" s="156"/>
      <c r="ISE899" s="156"/>
      <c r="ISF899" s="156"/>
      <c r="ISG899" s="156"/>
      <c r="ISH899" s="156"/>
      <c r="ISI899" s="156"/>
      <c r="ISJ899" s="156"/>
      <c r="ISK899" s="156"/>
      <c r="ISL899" s="156"/>
      <c r="ISM899" s="156"/>
      <c r="ISN899" s="156"/>
      <c r="ISO899" s="156"/>
      <c r="ISP899" s="156"/>
      <c r="ISQ899" s="156"/>
      <c r="ISR899" s="156"/>
      <c r="ISS899" s="156"/>
      <c r="IST899" s="156"/>
      <c r="ISU899" s="156"/>
      <c r="ISV899" s="156"/>
      <c r="ISW899" s="156"/>
      <c r="ISX899" s="156"/>
      <c r="ISY899" s="156"/>
      <c r="ISZ899" s="156"/>
      <c r="ITA899" s="156"/>
      <c r="ITB899" s="156"/>
      <c r="ITC899" s="156"/>
      <c r="ITD899" s="156"/>
      <c r="ITE899" s="156"/>
      <c r="ITF899" s="156"/>
      <c r="ITG899" s="156"/>
      <c r="ITH899" s="156"/>
      <c r="ITI899" s="156"/>
      <c r="ITJ899" s="156"/>
      <c r="ITK899" s="156"/>
      <c r="ITL899" s="156"/>
      <c r="ITM899" s="156"/>
      <c r="ITN899" s="156"/>
      <c r="ITO899" s="156"/>
      <c r="ITP899" s="156"/>
      <c r="ITQ899" s="156"/>
      <c r="ITR899" s="156"/>
      <c r="ITS899" s="156"/>
      <c r="ITT899" s="156"/>
      <c r="ITU899" s="156"/>
      <c r="ITV899" s="156"/>
      <c r="ITW899" s="156"/>
      <c r="ITX899" s="156"/>
      <c r="ITY899" s="156"/>
      <c r="ITZ899" s="156"/>
      <c r="IUA899" s="156"/>
      <c r="IUB899" s="156"/>
      <c r="IUC899" s="156"/>
      <c r="IUD899" s="156"/>
      <c r="IUE899" s="156"/>
      <c r="IUF899" s="156"/>
      <c r="IUG899" s="156"/>
      <c r="IUH899" s="156"/>
      <c r="IUI899" s="156"/>
      <c r="IUJ899" s="156"/>
      <c r="IUK899" s="156"/>
      <c r="IUL899" s="156"/>
      <c r="IUM899" s="156"/>
      <c r="IUN899" s="156"/>
      <c r="IUO899" s="156"/>
      <c r="IUP899" s="156"/>
      <c r="IUQ899" s="156"/>
      <c r="IUR899" s="156"/>
      <c r="IUS899" s="156"/>
      <c r="IUT899" s="156"/>
      <c r="IUU899" s="156"/>
      <c r="IUV899" s="156"/>
      <c r="IUW899" s="156"/>
      <c r="IUX899" s="156"/>
      <c r="IUY899" s="156"/>
      <c r="IUZ899" s="156"/>
      <c r="IVA899" s="156"/>
      <c r="IVB899" s="156"/>
      <c r="IVC899" s="156"/>
      <c r="IVD899" s="156"/>
      <c r="IVE899" s="156"/>
      <c r="IVF899" s="156"/>
      <c r="IVG899" s="156"/>
      <c r="IVH899" s="156"/>
      <c r="IVI899" s="156"/>
      <c r="IVJ899" s="156"/>
      <c r="IVK899" s="156"/>
      <c r="IVL899" s="156"/>
      <c r="IVM899" s="156"/>
      <c r="IVN899" s="156"/>
      <c r="IVO899" s="156"/>
      <c r="IVP899" s="156"/>
      <c r="IVQ899" s="156"/>
      <c r="IVR899" s="156"/>
      <c r="IVS899" s="156"/>
      <c r="IVT899" s="156"/>
      <c r="IVU899" s="156"/>
      <c r="IVV899" s="156"/>
      <c r="IVW899" s="156"/>
      <c r="IVX899" s="156"/>
      <c r="IVY899" s="156"/>
      <c r="IVZ899" s="156"/>
      <c r="IWA899" s="156"/>
      <c r="IWB899" s="156"/>
      <c r="IWC899" s="156"/>
      <c r="IWD899" s="156"/>
      <c r="IWE899" s="156"/>
      <c r="IWF899" s="156"/>
      <c r="IWG899" s="156"/>
      <c r="IWH899" s="156"/>
      <c r="IWI899" s="156"/>
      <c r="IWJ899" s="156"/>
      <c r="IWK899" s="156"/>
      <c r="IWL899" s="156"/>
      <c r="IWM899" s="156"/>
      <c r="IWN899" s="156"/>
      <c r="IWO899" s="156"/>
      <c r="IWP899" s="156"/>
      <c r="IWQ899" s="156"/>
      <c r="IWR899" s="156"/>
      <c r="IWS899" s="156"/>
      <c r="IWT899" s="156"/>
      <c r="IWU899" s="156"/>
      <c r="IWV899" s="156"/>
      <c r="IWW899" s="156"/>
      <c r="IWX899" s="156"/>
      <c r="IWY899" s="156"/>
      <c r="IWZ899" s="156"/>
      <c r="IXA899" s="156"/>
      <c r="IXB899" s="156"/>
      <c r="IXC899" s="156"/>
      <c r="IXD899" s="156"/>
      <c r="IXE899" s="156"/>
      <c r="IXF899" s="156"/>
      <c r="IXG899" s="156"/>
      <c r="IXH899" s="156"/>
      <c r="IXI899" s="156"/>
      <c r="IXJ899" s="156"/>
      <c r="IXK899" s="156"/>
      <c r="IXL899" s="156"/>
      <c r="IXM899" s="156"/>
      <c r="IXN899" s="156"/>
      <c r="IXO899" s="156"/>
      <c r="IXP899" s="156"/>
      <c r="IXQ899" s="156"/>
      <c r="IXR899" s="156"/>
      <c r="IXS899" s="156"/>
      <c r="IXT899" s="156"/>
      <c r="IXU899" s="156"/>
      <c r="IXV899" s="156"/>
      <c r="IXW899" s="156"/>
      <c r="IXX899" s="156"/>
      <c r="IXY899" s="156"/>
      <c r="IXZ899" s="156"/>
      <c r="IYA899" s="156"/>
      <c r="IYB899" s="156"/>
      <c r="IYC899" s="156"/>
      <c r="IYD899" s="156"/>
      <c r="IYE899" s="156"/>
      <c r="IYF899" s="156"/>
      <c r="IYG899" s="156"/>
      <c r="IYH899" s="156"/>
      <c r="IYI899" s="156"/>
      <c r="IYJ899" s="156"/>
      <c r="IYK899" s="156"/>
      <c r="IYL899" s="156"/>
      <c r="IYM899" s="156"/>
      <c r="IYN899" s="156"/>
      <c r="IYO899" s="156"/>
      <c r="IYP899" s="156"/>
      <c r="IYQ899" s="156"/>
      <c r="IYR899" s="156"/>
      <c r="IYS899" s="156"/>
      <c r="IYT899" s="156"/>
      <c r="IYU899" s="156"/>
      <c r="IYV899" s="156"/>
      <c r="IYW899" s="156"/>
      <c r="IYX899" s="156"/>
      <c r="IYY899" s="156"/>
      <c r="IYZ899" s="156"/>
      <c r="IZA899" s="156"/>
      <c r="IZB899" s="156"/>
      <c r="IZC899" s="156"/>
      <c r="IZD899" s="156"/>
      <c r="IZE899" s="156"/>
      <c r="IZF899" s="156"/>
      <c r="IZG899" s="156"/>
      <c r="IZH899" s="156"/>
      <c r="IZI899" s="156"/>
      <c r="IZJ899" s="156"/>
      <c r="IZK899" s="156"/>
      <c r="IZL899" s="156"/>
      <c r="IZM899" s="156"/>
      <c r="IZN899" s="156"/>
      <c r="IZO899" s="156"/>
      <c r="IZP899" s="156"/>
      <c r="IZQ899" s="156"/>
      <c r="IZR899" s="156"/>
      <c r="IZS899" s="156"/>
      <c r="IZT899" s="156"/>
      <c r="IZU899" s="156"/>
      <c r="IZV899" s="156"/>
      <c r="IZW899" s="156"/>
      <c r="IZX899" s="156"/>
      <c r="IZY899" s="156"/>
      <c r="IZZ899" s="156"/>
      <c r="JAA899" s="156"/>
      <c r="JAB899" s="156"/>
      <c r="JAC899" s="156"/>
      <c r="JAD899" s="156"/>
      <c r="JAE899" s="156"/>
      <c r="JAF899" s="156"/>
      <c r="JAG899" s="156"/>
      <c r="JAH899" s="156"/>
      <c r="JAI899" s="156"/>
      <c r="JAJ899" s="156"/>
      <c r="JAK899" s="156"/>
      <c r="JAL899" s="156"/>
      <c r="JAM899" s="156"/>
      <c r="JAN899" s="156"/>
      <c r="JAO899" s="156"/>
      <c r="JAP899" s="156"/>
      <c r="JAQ899" s="156"/>
      <c r="JAR899" s="156"/>
      <c r="JAS899" s="156"/>
      <c r="JAT899" s="156"/>
      <c r="JAU899" s="156"/>
      <c r="JAV899" s="156"/>
      <c r="JAW899" s="156"/>
      <c r="JAX899" s="156"/>
      <c r="JAY899" s="156"/>
      <c r="JAZ899" s="156"/>
      <c r="JBA899" s="156"/>
      <c r="JBB899" s="156"/>
      <c r="JBC899" s="156"/>
      <c r="JBD899" s="156"/>
      <c r="JBE899" s="156"/>
      <c r="JBF899" s="156"/>
      <c r="JBG899" s="156"/>
      <c r="JBH899" s="156"/>
      <c r="JBI899" s="156"/>
      <c r="JBJ899" s="156"/>
      <c r="JBK899" s="156"/>
      <c r="JBL899" s="156"/>
      <c r="JBM899" s="156"/>
      <c r="JBN899" s="156"/>
      <c r="JBO899" s="156"/>
      <c r="JBP899" s="156"/>
      <c r="JBQ899" s="156"/>
      <c r="JBR899" s="156"/>
      <c r="JBS899" s="156"/>
      <c r="JBT899" s="156"/>
      <c r="JBU899" s="156"/>
      <c r="JBV899" s="156"/>
      <c r="JBW899" s="156"/>
      <c r="JBX899" s="156"/>
      <c r="JBY899" s="156"/>
      <c r="JBZ899" s="156"/>
      <c r="JCA899" s="156"/>
      <c r="JCB899" s="156"/>
      <c r="JCC899" s="156"/>
      <c r="JCD899" s="156"/>
      <c r="JCE899" s="156"/>
      <c r="JCF899" s="156"/>
      <c r="JCG899" s="156"/>
      <c r="JCH899" s="156"/>
      <c r="JCI899" s="156"/>
      <c r="JCJ899" s="156"/>
      <c r="JCK899" s="156"/>
      <c r="JCL899" s="156"/>
      <c r="JCM899" s="156"/>
      <c r="JCN899" s="156"/>
      <c r="JCO899" s="156"/>
      <c r="JCP899" s="156"/>
      <c r="JCQ899" s="156"/>
      <c r="JCR899" s="156"/>
      <c r="JCS899" s="156"/>
      <c r="JCT899" s="156"/>
      <c r="JCU899" s="156"/>
      <c r="JCV899" s="156"/>
      <c r="JCW899" s="156"/>
      <c r="JCX899" s="156"/>
      <c r="JCY899" s="156"/>
      <c r="JCZ899" s="156"/>
      <c r="JDA899" s="156"/>
      <c r="JDB899" s="156"/>
      <c r="JDC899" s="156"/>
      <c r="JDD899" s="156"/>
      <c r="JDE899" s="156"/>
      <c r="JDF899" s="156"/>
      <c r="JDG899" s="156"/>
      <c r="JDH899" s="156"/>
      <c r="JDI899" s="156"/>
      <c r="JDJ899" s="156"/>
      <c r="JDK899" s="156"/>
      <c r="JDL899" s="156"/>
      <c r="JDM899" s="156"/>
      <c r="JDN899" s="156"/>
      <c r="JDO899" s="156"/>
      <c r="JDP899" s="156"/>
      <c r="JDQ899" s="156"/>
      <c r="JDR899" s="156"/>
      <c r="JDS899" s="156"/>
      <c r="JDT899" s="156"/>
      <c r="JDU899" s="156"/>
      <c r="JDV899" s="156"/>
      <c r="JDW899" s="156"/>
      <c r="JDX899" s="156"/>
      <c r="JDY899" s="156"/>
      <c r="JDZ899" s="156"/>
      <c r="JEA899" s="156"/>
      <c r="JEB899" s="156"/>
      <c r="JEC899" s="156"/>
      <c r="JED899" s="156"/>
      <c r="JEE899" s="156"/>
      <c r="JEF899" s="156"/>
      <c r="JEG899" s="156"/>
      <c r="JEH899" s="156"/>
      <c r="JEI899" s="156"/>
      <c r="JEJ899" s="156"/>
      <c r="JEK899" s="156"/>
      <c r="JEL899" s="156"/>
      <c r="JEM899" s="156"/>
      <c r="JEN899" s="156"/>
      <c r="JEO899" s="156"/>
      <c r="JEP899" s="156"/>
      <c r="JEQ899" s="156"/>
      <c r="JER899" s="156"/>
      <c r="JES899" s="156"/>
      <c r="JET899" s="156"/>
      <c r="JEU899" s="156"/>
      <c r="JEV899" s="156"/>
      <c r="JEW899" s="156"/>
      <c r="JEX899" s="156"/>
      <c r="JEY899" s="156"/>
      <c r="JEZ899" s="156"/>
      <c r="JFA899" s="156"/>
      <c r="JFB899" s="156"/>
      <c r="JFC899" s="156"/>
      <c r="JFD899" s="156"/>
      <c r="JFE899" s="156"/>
      <c r="JFF899" s="156"/>
      <c r="JFG899" s="156"/>
      <c r="JFH899" s="156"/>
      <c r="JFI899" s="156"/>
      <c r="JFJ899" s="156"/>
      <c r="JFK899" s="156"/>
      <c r="JFL899" s="156"/>
      <c r="JFM899" s="156"/>
      <c r="JFN899" s="156"/>
      <c r="JFO899" s="156"/>
      <c r="JFP899" s="156"/>
      <c r="JFQ899" s="156"/>
      <c r="JFR899" s="156"/>
      <c r="JFS899" s="156"/>
      <c r="JFT899" s="156"/>
      <c r="JFU899" s="156"/>
      <c r="JFV899" s="156"/>
      <c r="JFW899" s="156"/>
      <c r="JFX899" s="156"/>
      <c r="JFY899" s="156"/>
      <c r="JFZ899" s="156"/>
      <c r="JGA899" s="156"/>
      <c r="JGB899" s="156"/>
      <c r="JGC899" s="156"/>
      <c r="JGD899" s="156"/>
      <c r="JGE899" s="156"/>
      <c r="JGF899" s="156"/>
      <c r="JGG899" s="156"/>
      <c r="JGH899" s="156"/>
      <c r="JGI899" s="156"/>
      <c r="JGJ899" s="156"/>
      <c r="JGK899" s="156"/>
      <c r="JGL899" s="156"/>
      <c r="JGM899" s="156"/>
      <c r="JGN899" s="156"/>
      <c r="JGO899" s="156"/>
      <c r="JGP899" s="156"/>
      <c r="JGQ899" s="156"/>
      <c r="JGR899" s="156"/>
      <c r="JGS899" s="156"/>
      <c r="JGT899" s="156"/>
      <c r="JGU899" s="156"/>
      <c r="JGV899" s="156"/>
      <c r="JGW899" s="156"/>
      <c r="JGX899" s="156"/>
      <c r="JGY899" s="156"/>
      <c r="JGZ899" s="156"/>
      <c r="JHA899" s="156"/>
      <c r="JHB899" s="156"/>
      <c r="JHC899" s="156"/>
      <c r="JHD899" s="156"/>
      <c r="JHE899" s="156"/>
      <c r="JHF899" s="156"/>
      <c r="JHG899" s="156"/>
      <c r="JHH899" s="156"/>
      <c r="JHI899" s="156"/>
      <c r="JHJ899" s="156"/>
      <c r="JHK899" s="156"/>
      <c r="JHL899" s="156"/>
      <c r="JHM899" s="156"/>
      <c r="JHN899" s="156"/>
      <c r="JHO899" s="156"/>
      <c r="JHP899" s="156"/>
      <c r="JHQ899" s="156"/>
      <c r="JHR899" s="156"/>
      <c r="JHS899" s="156"/>
      <c r="JHT899" s="156"/>
      <c r="JHU899" s="156"/>
      <c r="JHV899" s="156"/>
      <c r="JHW899" s="156"/>
      <c r="JHX899" s="156"/>
      <c r="JHY899" s="156"/>
      <c r="JHZ899" s="156"/>
      <c r="JIA899" s="156"/>
      <c r="JIB899" s="156"/>
      <c r="JIC899" s="156"/>
      <c r="JID899" s="156"/>
      <c r="JIE899" s="156"/>
      <c r="JIF899" s="156"/>
      <c r="JIG899" s="156"/>
      <c r="JIH899" s="156"/>
      <c r="JII899" s="156"/>
      <c r="JIJ899" s="156"/>
      <c r="JIK899" s="156"/>
      <c r="JIL899" s="156"/>
      <c r="JIM899" s="156"/>
      <c r="JIN899" s="156"/>
      <c r="JIO899" s="156"/>
      <c r="JIP899" s="156"/>
      <c r="JIQ899" s="156"/>
      <c r="JIR899" s="156"/>
      <c r="JIS899" s="156"/>
      <c r="JIT899" s="156"/>
      <c r="JIU899" s="156"/>
      <c r="JIV899" s="156"/>
      <c r="JIW899" s="156"/>
      <c r="JIX899" s="156"/>
      <c r="JIY899" s="156"/>
      <c r="JIZ899" s="156"/>
      <c r="JJA899" s="156"/>
      <c r="JJB899" s="156"/>
      <c r="JJC899" s="156"/>
      <c r="JJD899" s="156"/>
      <c r="JJE899" s="156"/>
      <c r="JJF899" s="156"/>
      <c r="JJG899" s="156"/>
      <c r="JJH899" s="156"/>
      <c r="JJI899" s="156"/>
      <c r="JJJ899" s="156"/>
      <c r="JJK899" s="156"/>
      <c r="JJL899" s="156"/>
      <c r="JJM899" s="156"/>
      <c r="JJN899" s="156"/>
      <c r="JJO899" s="156"/>
      <c r="JJP899" s="156"/>
      <c r="JJQ899" s="156"/>
      <c r="JJR899" s="156"/>
      <c r="JJS899" s="156"/>
      <c r="JJT899" s="156"/>
      <c r="JJU899" s="156"/>
      <c r="JJV899" s="156"/>
      <c r="JJW899" s="156"/>
      <c r="JJX899" s="156"/>
      <c r="JJY899" s="156"/>
      <c r="JJZ899" s="156"/>
      <c r="JKA899" s="156"/>
      <c r="JKB899" s="156"/>
      <c r="JKC899" s="156"/>
      <c r="JKD899" s="156"/>
      <c r="JKE899" s="156"/>
      <c r="JKF899" s="156"/>
      <c r="JKG899" s="156"/>
      <c r="JKH899" s="156"/>
      <c r="JKI899" s="156"/>
      <c r="JKJ899" s="156"/>
      <c r="JKK899" s="156"/>
      <c r="JKL899" s="156"/>
      <c r="JKM899" s="156"/>
      <c r="JKN899" s="156"/>
      <c r="JKO899" s="156"/>
      <c r="JKP899" s="156"/>
      <c r="JKQ899" s="156"/>
      <c r="JKR899" s="156"/>
      <c r="JKS899" s="156"/>
      <c r="JKT899" s="156"/>
      <c r="JKU899" s="156"/>
      <c r="JKV899" s="156"/>
      <c r="JKW899" s="156"/>
      <c r="JKX899" s="156"/>
      <c r="JKY899" s="156"/>
      <c r="JKZ899" s="156"/>
      <c r="JLA899" s="156"/>
      <c r="JLB899" s="156"/>
      <c r="JLC899" s="156"/>
      <c r="JLD899" s="156"/>
      <c r="JLE899" s="156"/>
      <c r="JLF899" s="156"/>
      <c r="JLG899" s="156"/>
      <c r="JLH899" s="156"/>
      <c r="JLI899" s="156"/>
      <c r="JLJ899" s="156"/>
      <c r="JLK899" s="156"/>
      <c r="JLL899" s="156"/>
      <c r="JLM899" s="156"/>
      <c r="JLN899" s="156"/>
      <c r="JLO899" s="156"/>
      <c r="JLP899" s="156"/>
      <c r="JLQ899" s="156"/>
      <c r="JLR899" s="156"/>
      <c r="JLS899" s="156"/>
      <c r="JLT899" s="156"/>
      <c r="JLU899" s="156"/>
      <c r="JLV899" s="156"/>
      <c r="JLW899" s="156"/>
      <c r="JLX899" s="156"/>
      <c r="JLY899" s="156"/>
      <c r="JLZ899" s="156"/>
      <c r="JMA899" s="156"/>
      <c r="JMB899" s="156"/>
      <c r="JMC899" s="156"/>
      <c r="JMD899" s="156"/>
      <c r="JME899" s="156"/>
      <c r="JMF899" s="156"/>
      <c r="JMG899" s="156"/>
      <c r="JMH899" s="156"/>
      <c r="JMI899" s="156"/>
      <c r="JMJ899" s="156"/>
      <c r="JMK899" s="156"/>
      <c r="JML899" s="156"/>
      <c r="JMM899" s="156"/>
      <c r="JMN899" s="156"/>
      <c r="JMO899" s="156"/>
      <c r="JMP899" s="156"/>
      <c r="JMQ899" s="156"/>
      <c r="JMR899" s="156"/>
      <c r="JMS899" s="156"/>
      <c r="JMT899" s="156"/>
      <c r="JMU899" s="156"/>
      <c r="JMV899" s="156"/>
      <c r="JMW899" s="156"/>
      <c r="JMX899" s="156"/>
      <c r="JMY899" s="156"/>
      <c r="JMZ899" s="156"/>
      <c r="JNA899" s="156"/>
      <c r="JNB899" s="156"/>
      <c r="JNC899" s="156"/>
      <c r="JND899" s="156"/>
      <c r="JNE899" s="156"/>
      <c r="JNF899" s="156"/>
      <c r="JNG899" s="156"/>
      <c r="JNH899" s="156"/>
      <c r="JNI899" s="156"/>
      <c r="JNJ899" s="156"/>
      <c r="JNK899" s="156"/>
      <c r="JNL899" s="156"/>
      <c r="JNM899" s="156"/>
      <c r="JNN899" s="156"/>
      <c r="JNO899" s="156"/>
      <c r="JNP899" s="156"/>
      <c r="JNQ899" s="156"/>
      <c r="JNR899" s="156"/>
      <c r="JNS899" s="156"/>
      <c r="JNT899" s="156"/>
      <c r="JNU899" s="156"/>
      <c r="JNV899" s="156"/>
      <c r="JNW899" s="156"/>
      <c r="JNX899" s="156"/>
      <c r="JNY899" s="156"/>
      <c r="JNZ899" s="156"/>
      <c r="JOA899" s="156"/>
      <c r="JOB899" s="156"/>
      <c r="JOC899" s="156"/>
      <c r="JOD899" s="156"/>
      <c r="JOE899" s="156"/>
      <c r="JOF899" s="156"/>
      <c r="JOG899" s="156"/>
      <c r="JOH899" s="156"/>
      <c r="JOI899" s="156"/>
      <c r="JOJ899" s="156"/>
      <c r="JOK899" s="156"/>
      <c r="JOL899" s="156"/>
      <c r="JOM899" s="156"/>
      <c r="JON899" s="156"/>
      <c r="JOO899" s="156"/>
      <c r="JOP899" s="156"/>
      <c r="JOQ899" s="156"/>
      <c r="JOR899" s="156"/>
      <c r="JOS899" s="156"/>
      <c r="JOT899" s="156"/>
      <c r="JOU899" s="156"/>
      <c r="JOV899" s="156"/>
      <c r="JOW899" s="156"/>
      <c r="JOX899" s="156"/>
      <c r="JOY899" s="156"/>
      <c r="JOZ899" s="156"/>
      <c r="JPA899" s="156"/>
      <c r="JPB899" s="156"/>
      <c r="JPC899" s="156"/>
      <c r="JPD899" s="156"/>
      <c r="JPE899" s="156"/>
      <c r="JPF899" s="156"/>
      <c r="JPG899" s="156"/>
      <c r="JPH899" s="156"/>
      <c r="JPI899" s="156"/>
      <c r="JPJ899" s="156"/>
      <c r="JPK899" s="156"/>
      <c r="JPL899" s="156"/>
      <c r="JPM899" s="156"/>
      <c r="JPN899" s="156"/>
      <c r="JPO899" s="156"/>
      <c r="JPP899" s="156"/>
      <c r="JPQ899" s="156"/>
      <c r="JPR899" s="156"/>
      <c r="JPS899" s="156"/>
      <c r="JPT899" s="156"/>
      <c r="JPU899" s="156"/>
      <c r="JPV899" s="156"/>
      <c r="JPW899" s="156"/>
      <c r="JPX899" s="156"/>
      <c r="JPY899" s="156"/>
      <c r="JPZ899" s="156"/>
      <c r="JQA899" s="156"/>
      <c r="JQB899" s="156"/>
      <c r="JQC899" s="156"/>
      <c r="JQD899" s="156"/>
      <c r="JQE899" s="156"/>
      <c r="JQF899" s="156"/>
      <c r="JQG899" s="156"/>
      <c r="JQH899" s="156"/>
      <c r="JQI899" s="156"/>
      <c r="JQJ899" s="156"/>
      <c r="JQK899" s="156"/>
      <c r="JQL899" s="156"/>
      <c r="JQM899" s="156"/>
      <c r="JQN899" s="156"/>
      <c r="JQO899" s="156"/>
      <c r="JQP899" s="156"/>
      <c r="JQQ899" s="156"/>
      <c r="JQR899" s="156"/>
      <c r="JQS899" s="156"/>
      <c r="JQT899" s="156"/>
      <c r="JQU899" s="156"/>
      <c r="JQV899" s="156"/>
      <c r="JQW899" s="156"/>
      <c r="JQX899" s="156"/>
      <c r="JQY899" s="156"/>
      <c r="JQZ899" s="156"/>
      <c r="JRA899" s="156"/>
      <c r="JRB899" s="156"/>
      <c r="JRC899" s="156"/>
      <c r="JRD899" s="156"/>
      <c r="JRE899" s="156"/>
      <c r="JRF899" s="156"/>
      <c r="JRG899" s="156"/>
      <c r="JRH899" s="156"/>
      <c r="JRI899" s="156"/>
      <c r="JRJ899" s="156"/>
      <c r="JRK899" s="156"/>
      <c r="JRL899" s="156"/>
      <c r="JRM899" s="156"/>
      <c r="JRN899" s="156"/>
      <c r="JRO899" s="156"/>
      <c r="JRP899" s="156"/>
      <c r="JRQ899" s="156"/>
      <c r="JRR899" s="156"/>
      <c r="JRS899" s="156"/>
      <c r="JRT899" s="156"/>
      <c r="JRU899" s="156"/>
      <c r="JRV899" s="156"/>
      <c r="JRW899" s="156"/>
      <c r="JRX899" s="156"/>
      <c r="JRY899" s="156"/>
      <c r="JRZ899" s="156"/>
      <c r="JSA899" s="156"/>
      <c r="JSB899" s="156"/>
      <c r="JSC899" s="156"/>
      <c r="JSD899" s="156"/>
      <c r="JSE899" s="156"/>
      <c r="JSF899" s="156"/>
      <c r="JSG899" s="156"/>
      <c r="JSH899" s="156"/>
      <c r="JSI899" s="156"/>
      <c r="JSJ899" s="156"/>
      <c r="JSK899" s="156"/>
      <c r="JSL899" s="156"/>
      <c r="JSM899" s="156"/>
      <c r="JSN899" s="156"/>
      <c r="JSO899" s="156"/>
      <c r="JSP899" s="156"/>
      <c r="JSQ899" s="156"/>
      <c r="JSR899" s="156"/>
      <c r="JSS899" s="156"/>
      <c r="JST899" s="156"/>
      <c r="JSU899" s="156"/>
      <c r="JSV899" s="156"/>
      <c r="JSW899" s="156"/>
      <c r="JSX899" s="156"/>
      <c r="JSY899" s="156"/>
      <c r="JSZ899" s="156"/>
      <c r="JTA899" s="156"/>
      <c r="JTB899" s="156"/>
      <c r="JTC899" s="156"/>
      <c r="JTD899" s="156"/>
      <c r="JTE899" s="156"/>
      <c r="JTF899" s="156"/>
      <c r="JTG899" s="156"/>
      <c r="JTH899" s="156"/>
      <c r="JTI899" s="156"/>
      <c r="JTJ899" s="156"/>
      <c r="JTK899" s="156"/>
      <c r="JTL899" s="156"/>
      <c r="JTM899" s="156"/>
      <c r="JTN899" s="156"/>
      <c r="JTO899" s="156"/>
      <c r="JTP899" s="156"/>
      <c r="JTQ899" s="156"/>
      <c r="JTR899" s="156"/>
      <c r="JTS899" s="156"/>
      <c r="JTT899" s="156"/>
      <c r="JTU899" s="156"/>
      <c r="JTV899" s="156"/>
      <c r="JTW899" s="156"/>
      <c r="JTX899" s="156"/>
      <c r="JTY899" s="156"/>
      <c r="JTZ899" s="156"/>
      <c r="JUA899" s="156"/>
      <c r="JUB899" s="156"/>
      <c r="JUC899" s="156"/>
      <c r="JUD899" s="156"/>
      <c r="JUE899" s="156"/>
      <c r="JUF899" s="156"/>
      <c r="JUG899" s="156"/>
      <c r="JUH899" s="156"/>
      <c r="JUI899" s="156"/>
      <c r="JUJ899" s="156"/>
      <c r="JUK899" s="156"/>
      <c r="JUL899" s="156"/>
      <c r="JUM899" s="156"/>
      <c r="JUN899" s="156"/>
      <c r="JUO899" s="156"/>
      <c r="JUP899" s="156"/>
      <c r="JUQ899" s="156"/>
      <c r="JUR899" s="156"/>
      <c r="JUS899" s="156"/>
      <c r="JUT899" s="156"/>
      <c r="JUU899" s="156"/>
      <c r="JUV899" s="156"/>
      <c r="JUW899" s="156"/>
      <c r="JUX899" s="156"/>
      <c r="JUY899" s="156"/>
      <c r="JUZ899" s="156"/>
      <c r="JVA899" s="156"/>
      <c r="JVB899" s="156"/>
      <c r="JVC899" s="156"/>
      <c r="JVD899" s="156"/>
      <c r="JVE899" s="156"/>
      <c r="JVF899" s="156"/>
      <c r="JVG899" s="156"/>
      <c r="JVH899" s="156"/>
      <c r="JVI899" s="156"/>
      <c r="JVJ899" s="156"/>
      <c r="JVK899" s="156"/>
      <c r="JVL899" s="156"/>
      <c r="JVM899" s="156"/>
      <c r="JVN899" s="156"/>
      <c r="JVO899" s="156"/>
      <c r="JVP899" s="156"/>
      <c r="JVQ899" s="156"/>
      <c r="JVR899" s="156"/>
      <c r="JVS899" s="156"/>
      <c r="JVT899" s="156"/>
      <c r="JVU899" s="156"/>
      <c r="JVV899" s="156"/>
      <c r="JVW899" s="156"/>
      <c r="JVX899" s="156"/>
      <c r="JVY899" s="156"/>
      <c r="JVZ899" s="156"/>
      <c r="JWA899" s="156"/>
      <c r="JWB899" s="156"/>
      <c r="JWC899" s="156"/>
      <c r="JWD899" s="156"/>
      <c r="JWE899" s="156"/>
      <c r="JWF899" s="156"/>
      <c r="JWG899" s="156"/>
      <c r="JWH899" s="156"/>
      <c r="JWI899" s="156"/>
      <c r="JWJ899" s="156"/>
      <c r="JWK899" s="156"/>
      <c r="JWL899" s="156"/>
      <c r="JWM899" s="156"/>
      <c r="JWN899" s="156"/>
      <c r="JWO899" s="156"/>
      <c r="JWP899" s="156"/>
      <c r="JWQ899" s="156"/>
      <c r="JWR899" s="156"/>
      <c r="JWS899" s="156"/>
      <c r="JWT899" s="156"/>
      <c r="JWU899" s="156"/>
      <c r="JWV899" s="156"/>
      <c r="JWW899" s="156"/>
      <c r="JWX899" s="156"/>
      <c r="JWY899" s="156"/>
      <c r="JWZ899" s="156"/>
      <c r="JXA899" s="156"/>
      <c r="JXB899" s="156"/>
      <c r="JXC899" s="156"/>
      <c r="JXD899" s="156"/>
      <c r="JXE899" s="156"/>
      <c r="JXF899" s="156"/>
      <c r="JXG899" s="156"/>
      <c r="JXH899" s="156"/>
      <c r="JXI899" s="156"/>
      <c r="JXJ899" s="156"/>
      <c r="JXK899" s="156"/>
      <c r="JXL899" s="156"/>
      <c r="JXM899" s="156"/>
      <c r="JXN899" s="156"/>
      <c r="JXO899" s="156"/>
      <c r="JXP899" s="156"/>
      <c r="JXQ899" s="156"/>
      <c r="JXR899" s="156"/>
      <c r="JXS899" s="156"/>
      <c r="JXT899" s="156"/>
      <c r="JXU899" s="156"/>
      <c r="JXV899" s="156"/>
      <c r="JXW899" s="156"/>
      <c r="JXX899" s="156"/>
      <c r="JXY899" s="156"/>
      <c r="JXZ899" s="156"/>
      <c r="JYA899" s="156"/>
      <c r="JYB899" s="156"/>
      <c r="JYC899" s="156"/>
      <c r="JYD899" s="156"/>
      <c r="JYE899" s="156"/>
      <c r="JYF899" s="156"/>
      <c r="JYG899" s="156"/>
      <c r="JYH899" s="156"/>
      <c r="JYI899" s="156"/>
      <c r="JYJ899" s="156"/>
      <c r="JYK899" s="156"/>
      <c r="JYL899" s="156"/>
      <c r="JYM899" s="156"/>
      <c r="JYN899" s="156"/>
      <c r="JYO899" s="156"/>
      <c r="JYP899" s="156"/>
      <c r="JYQ899" s="156"/>
      <c r="JYR899" s="156"/>
      <c r="JYS899" s="156"/>
      <c r="JYT899" s="156"/>
      <c r="JYU899" s="156"/>
      <c r="JYV899" s="156"/>
      <c r="JYW899" s="156"/>
      <c r="JYX899" s="156"/>
      <c r="JYY899" s="156"/>
      <c r="JYZ899" s="156"/>
      <c r="JZA899" s="156"/>
      <c r="JZB899" s="156"/>
      <c r="JZC899" s="156"/>
      <c r="JZD899" s="156"/>
      <c r="JZE899" s="156"/>
      <c r="JZF899" s="156"/>
      <c r="JZG899" s="156"/>
      <c r="JZH899" s="156"/>
      <c r="JZI899" s="156"/>
      <c r="JZJ899" s="156"/>
      <c r="JZK899" s="156"/>
      <c r="JZL899" s="156"/>
      <c r="JZM899" s="156"/>
      <c r="JZN899" s="156"/>
      <c r="JZO899" s="156"/>
      <c r="JZP899" s="156"/>
      <c r="JZQ899" s="156"/>
      <c r="JZR899" s="156"/>
      <c r="JZS899" s="156"/>
      <c r="JZT899" s="156"/>
      <c r="JZU899" s="156"/>
      <c r="JZV899" s="156"/>
      <c r="JZW899" s="156"/>
      <c r="JZX899" s="156"/>
      <c r="JZY899" s="156"/>
      <c r="JZZ899" s="156"/>
      <c r="KAA899" s="156"/>
      <c r="KAB899" s="156"/>
      <c r="KAC899" s="156"/>
      <c r="KAD899" s="156"/>
      <c r="KAE899" s="156"/>
      <c r="KAF899" s="156"/>
      <c r="KAG899" s="156"/>
      <c r="KAH899" s="156"/>
      <c r="KAI899" s="156"/>
      <c r="KAJ899" s="156"/>
      <c r="KAK899" s="156"/>
      <c r="KAL899" s="156"/>
      <c r="KAM899" s="156"/>
      <c r="KAN899" s="156"/>
      <c r="KAO899" s="156"/>
      <c r="KAP899" s="156"/>
      <c r="KAQ899" s="156"/>
      <c r="KAR899" s="156"/>
      <c r="KAS899" s="156"/>
      <c r="KAT899" s="156"/>
      <c r="KAU899" s="156"/>
      <c r="KAV899" s="156"/>
      <c r="KAW899" s="156"/>
      <c r="KAX899" s="156"/>
      <c r="KAY899" s="156"/>
      <c r="KAZ899" s="156"/>
      <c r="KBA899" s="156"/>
      <c r="KBB899" s="156"/>
      <c r="KBC899" s="156"/>
      <c r="KBD899" s="156"/>
      <c r="KBE899" s="156"/>
      <c r="KBF899" s="156"/>
      <c r="KBG899" s="156"/>
      <c r="KBH899" s="156"/>
      <c r="KBI899" s="156"/>
      <c r="KBJ899" s="156"/>
      <c r="KBK899" s="156"/>
      <c r="KBL899" s="156"/>
      <c r="KBM899" s="156"/>
      <c r="KBN899" s="156"/>
      <c r="KBO899" s="156"/>
      <c r="KBP899" s="156"/>
      <c r="KBQ899" s="156"/>
      <c r="KBR899" s="156"/>
      <c r="KBS899" s="156"/>
      <c r="KBT899" s="156"/>
      <c r="KBU899" s="156"/>
      <c r="KBV899" s="156"/>
      <c r="KBW899" s="156"/>
      <c r="KBX899" s="156"/>
      <c r="KBY899" s="156"/>
      <c r="KBZ899" s="156"/>
      <c r="KCA899" s="156"/>
      <c r="KCB899" s="156"/>
      <c r="KCC899" s="156"/>
      <c r="KCD899" s="156"/>
      <c r="KCE899" s="156"/>
      <c r="KCF899" s="156"/>
      <c r="KCG899" s="156"/>
      <c r="KCH899" s="156"/>
      <c r="KCI899" s="156"/>
      <c r="KCJ899" s="156"/>
      <c r="KCK899" s="156"/>
      <c r="KCL899" s="156"/>
      <c r="KCM899" s="156"/>
      <c r="KCN899" s="156"/>
      <c r="KCO899" s="156"/>
      <c r="KCP899" s="156"/>
      <c r="KCQ899" s="156"/>
      <c r="KCR899" s="156"/>
      <c r="KCS899" s="156"/>
      <c r="KCT899" s="156"/>
      <c r="KCU899" s="156"/>
      <c r="KCV899" s="156"/>
      <c r="KCW899" s="156"/>
      <c r="KCX899" s="156"/>
      <c r="KCY899" s="156"/>
      <c r="KCZ899" s="156"/>
      <c r="KDA899" s="156"/>
      <c r="KDB899" s="156"/>
      <c r="KDC899" s="156"/>
      <c r="KDD899" s="156"/>
      <c r="KDE899" s="156"/>
      <c r="KDF899" s="156"/>
      <c r="KDG899" s="156"/>
      <c r="KDH899" s="156"/>
      <c r="KDI899" s="156"/>
      <c r="KDJ899" s="156"/>
      <c r="KDK899" s="156"/>
      <c r="KDL899" s="156"/>
      <c r="KDM899" s="156"/>
      <c r="KDN899" s="156"/>
      <c r="KDO899" s="156"/>
      <c r="KDP899" s="156"/>
      <c r="KDQ899" s="156"/>
      <c r="KDR899" s="156"/>
      <c r="KDS899" s="156"/>
      <c r="KDT899" s="156"/>
      <c r="KDU899" s="156"/>
      <c r="KDV899" s="156"/>
      <c r="KDW899" s="156"/>
      <c r="KDX899" s="156"/>
      <c r="KDY899" s="156"/>
      <c r="KDZ899" s="156"/>
      <c r="KEA899" s="156"/>
      <c r="KEB899" s="156"/>
      <c r="KEC899" s="156"/>
      <c r="KED899" s="156"/>
      <c r="KEE899" s="156"/>
      <c r="KEF899" s="156"/>
      <c r="KEG899" s="156"/>
      <c r="KEH899" s="156"/>
      <c r="KEI899" s="156"/>
      <c r="KEJ899" s="156"/>
      <c r="KEK899" s="156"/>
      <c r="KEL899" s="156"/>
      <c r="KEM899" s="156"/>
      <c r="KEN899" s="156"/>
      <c r="KEO899" s="156"/>
      <c r="KEP899" s="156"/>
      <c r="KEQ899" s="156"/>
      <c r="KER899" s="156"/>
      <c r="KES899" s="156"/>
      <c r="KET899" s="156"/>
      <c r="KEU899" s="156"/>
      <c r="KEV899" s="156"/>
      <c r="KEW899" s="156"/>
      <c r="KEX899" s="156"/>
      <c r="KEY899" s="156"/>
      <c r="KEZ899" s="156"/>
      <c r="KFA899" s="156"/>
      <c r="KFB899" s="156"/>
      <c r="KFC899" s="156"/>
      <c r="KFD899" s="156"/>
      <c r="KFE899" s="156"/>
      <c r="KFF899" s="156"/>
      <c r="KFG899" s="156"/>
      <c r="KFH899" s="156"/>
      <c r="KFI899" s="156"/>
      <c r="KFJ899" s="156"/>
      <c r="KFK899" s="156"/>
      <c r="KFL899" s="156"/>
      <c r="KFM899" s="156"/>
      <c r="KFN899" s="156"/>
      <c r="KFO899" s="156"/>
      <c r="KFP899" s="156"/>
      <c r="KFQ899" s="156"/>
      <c r="KFR899" s="156"/>
      <c r="KFS899" s="156"/>
      <c r="KFT899" s="156"/>
      <c r="KFU899" s="156"/>
      <c r="KFV899" s="156"/>
      <c r="KFW899" s="156"/>
      <c r="KFX899" s="156"/>
      <c r="KFY899" s="156"/>
      <c r="KFZ899" s="156"/>
      <c r="KGA899" s="156"/>
      <c r="KGB899" s="156"/>
      <c r="KGC899" s="156"/>
      <c r="KGD899" s="156"/>
      <c r="KGE899" s="156"/>
      <c r="KGF899" s="156"/>
      <c r="KGG899" s="156"/>
      <c r="KGH899" s="156"/>
      <c r="KGI899" s="156"/>
      <c r="KGJ899" s="156"/>
      <c r="KGK899" s="156"/>
      <c r="KGL899" s="156"/>
      <c r="KGM899" s="156"/>
      <c r="KGN899" s="156"/>
      <c r="KGO899" s="156"/>
      <c r="KGP899" s="156"/>
      <c r="KGQ899" s="156"/>
      <c r="KGR899" s="156"/>
      <c r="KGS899" s="156"/>
      <c r="KGT899" s="156"/>
      <c r="KGU899" s="156"/>
      <c r="KGV899" s="156"/>
      <c r="KGW899" s="156"/>
      <c r="KGX899" s="156"/>
      <c r="KGY899" s="156"/>
      <c r="KGZ899" s="156"/>
      <c r="KHA899" s="156"/>
      <c r="KHB899" s="156"/>
      <c r="KHC899" s="156"/>
      <c r="KHD899" s="156"/>
      <c r="KHE899" s="156"/>
      <c r="KHF899" s="156"/>
      <c r="KHG899" s="156"/>
      <c r="KHH899" s="156"/>
      <c r="KHI899" s="156"/>
      <c r="KHJ899" s="156"/>
      <c r="KHK899" s="156"/>
      <c r="KHL899" s="156"/>
      <c r="KHM899" s="156"/>
      <c r="KHN899" s="156"/>
      <c r="KHO899" s="156"/>
      <c r="KHP899" s="156"/>
      <c r="KHQ899" s="156"/>
      <c r="KHR899" s="156"/>
      <c r="KHS899" s="156"/>
      <c r="KHT899" s="156"/>
      <c r="KHU899" s="156"/>
      <c r="KHV899" s="156"/>
      <c r="KHW899" s="156"/>
      <c r="KHX899" s="156"/>
      <c r="KHY899" s="156"/>
      <c r="KHZ899" s="156"/>
      <c r="KIA899" s="156"/>
      <c r="KIB899" s="156"/>
      <c r="KIC899" s="156"/>
      <c r="KID899" s="156"/>
      <c r="KIE899" s="156"/>
      <c r="KIF899" s="156"/>
      <c r="KIG899" s="156"/>
      <c r="KIH899" s="156"/>
      <c r="KII899" s="156"/>
      <c r="KIJ899" s="156"/>
      <c r="KIK899" s="156"/>
      <c r="KIL899" s="156"/>
      <c r="KIM899" s="156"/>
      <c r="KIN899" s="156"/>
      <c r="KIO899" s="156"/>
      <c r="KIP899" s="156"/>
      <c r="KIQ899" s="156"/>
      <c r="KIR899" s="156"/>
      <c r="KIS899" s="156"/>
      <c r="KIT899" s="156"/>
      <c r="KIU899" s="156"/>
      <c r="KIV899" s="156"/>
      <c r="KIW899" s="156"/>
      <c r="KIX899" s="156"/>
      <c r="KIY899" s="156"/>
      <c r="KIZ899" s="156"/>
      <c r="KJA899" s="156"/>
      <c r="KJB899" s="156"/>
      <c r="KJC899" s="156"/>
      <c r="KJD899" s="156"/>
      <c r="KJE899" s="156"/>
      <c r="KJF899" s="156"/>
      <c r="KJG899" s="156"/>
      <c r="KJH899" s="156"/>
      <c r="KJI899" s="156"/>
      <c r="KJJ899" s="156"/>
      <c r="KJK899" s="156"/>
      <c r="KJL899" s="156"/>
      <c r="KJM899" s="156"/>
      <c r="KJN899" s="156"/>
      <c r="KJO899" s="156"/>
      <c r="KJP899" s="156"/>
      <c r="KJQ899" s="156"/>
      <c r="KJR899" s="156"/>
      <c r="KJS899" s="156"/>
      <c r="KJT899" s="156"/>
      <c r="KJU899" s="156"/>
      <c r="KJV899" s="156"/>
      <c r="KJW899" s="156"/>
      <c r="KJX899" s="156"/>
      <c r="KJY899" s="156"/>
      <c r="KJZ899" s="156"/>
      <c r="KKA899" s="156"/>
      <c r="KKB899" s="156"/>
      <c r="KKC899" s="156"/>
      <c r="KKD899" s="156"/>
      <c r="KKE899" s="156"/>
      <c r="KKF899" s="156"/>
      <c r="KKG899" s="156"/>
      <c r="KKH899" s="156"/>
      <c r="KKI899" s="156"/>
      <c r="KKJ899" s="156"/>
      <c r="KKK899" s="156"/>
      <c r="KKL899" s="156"/>
      <c r="KKM899" s="156"/>
      <c r="KKN899" s="156"/>
      <c r="KKO899" s="156"/>
      <c r="KKP899" s="156"/>
      <c r="KKQ899" s="156"/>
      <c r="KKR899" s="156"/>
      <c r="KKS899" s="156"/>
      <c r="KKT899" s="156"/>
      <c r="KKU899" s="156"/>
      <c r="KKV899" s="156"/>
      <c r="KKW899" s="156"/>
      <c r="KKX899" s="156"/>
      <c r="KKY899" s="156"/>
      <c r="KKZ899" s="156"/>
      <c r="KLA899" s="156"/>
      <c r="KLB899" s="156"/>
      <c r="KLC899" s="156"/>
      <c r="KLD899" s="156"/>
      <c r="KLE899" s="156"/>
      <c r="KLF899" s="156"/>
      <c r="KLG899" s="156"/>
      <c r="KLH899" s="156"/>
      <c r="KLI899" s="156"/>
      <c r="KLJ899" s="156"/>
      <c r="KLK899" s="156"/>
      <c r="KLL899" s="156"/>
      <c r="KLM899" s="156"/>
      <c r="KLN899" s="156"/>
      <c r="KLO899" s="156"/>
      <c r="KLP899" s="156"/>
      <c r="KLQ899" s="156"/>
      <c r="KLR899" s="156"/>
      <c r="KLS899" s="156"/>
      <c r="KLT899" s="156"/>
      <c r="KLU899" s="156"/>
      <c r="KLV899" s="156"/>
      <c r="KLW899" s="156"/>
      <c r="KLX899" s="156"/>
      <c r="KLY899" s="156"/>
      <c r="KLZ899" s="156"/>
      <c r="KMA899" s="156"/>
      <c r="KMB899" s="156"/>
      <c r="KMC899" s="156"/>
      <c r="KMD899" s="156"/>
      <c r="KME899" s="156"/>
      <c r="KMF899" s="156"/>
      <c r="KMG899" s="156"/>
      <c r="KMH899" s="156"/>
      <c r="KMI899" s="156"/>
      <c r="KMJ899" s="156"/>
      <c r="KMK899" s="156"/>
      <c r="KML899" s="156"/>
      <c r="KMM899" s="156"/>
      <c r="KMN899" s="156"/>
      <c r="KMO899" s="156"/>
      <c r="KMP899" s="156"/>
      <c r="KMQ899" s="156"/>
      <c r="KMR899" s="156"/>
      <c r="KMS899" s="156"/>
      <c r="KMT899" s="156"/>
      <c r="KMU899" s="156"/>
      <c r="KMV899" s="156"/>
      <c r="KMW899" s="156"/>
      <c r="KMX899" s="156"/>
      <c r="KMY899" s="156"/>
      <c r="KMZ899" s="156"/>
      <c r="KNA899" s="156"/>
      <c r="KNB899" s="156"/>
      <c r="KNC899" s="156"/>
      <c r="KND899" s="156"/>
      <c r="KNE899" s="156"/>
      <c r="KNF899" s="156"/>
      <c r="KNG899" s="156"/>
      <c r="KNH899" s="156"/>
      <c r="KNI899" s="156"/>
      <c r="KNJ899" s="156"/>
      <c r="KNK899" s="156"/>
      <c r="KNL899" s="156"/>
      <c r="KNM899" s="156"/>
      <c r="KNN899" s="156"/>
      <c r="KNO899" s="156"/>
      <c r="KNP899" s="156"/>
      <c r="KNQ899" s="156"/>
      <c r="KNR899" s="156"/>
      <c r="KNS899" s="156"/>
      <c r="KNT899" s="156"/>
      <c r="KNU899" s="156"/>
      <c r="KNV899" s="156"/>
      <c r="KNW899" s="156"/>
      <c r="KNX899" s="156"/>
      <c r="KNY899" s="156"/>
      <c r="KNZ899" s="156"/>
      <c r="KOA899" s="156"/>
      <c r="KOB899" s="156"/>
      <c r="KOC899" s="156"/>
      <c r="KOD899" s="156"/>
      <c r="KOE899" s="156"/>
      <c r="KOF899" s="156"/>
      <c r="KOG899" s="156"/>
      <c r="KOH899" s="156"/>
      <c r="KOI899" s="156"/>
      <c r="KOJ899" s="156"/>
      <c r="KOK899" s="156"/>
      <c r="KOL899" s="156"/>
      <c r="KOM899" s="156"/>
      <c r="KON899" s="156"/>
      <c r="KOO899" s="156"/>
      <c r="KOP899" s="156"/>
      <c r="KOQ899" s="156"/>
      <c r="KOR899" s="156"/>
      <c r="KOS899" s="156"/>
      <c r="KOT899" s="156"/>
      <c r="KOU899" s="156"/>
      <c r="KOV899" s="156"/>
      <c r="KOW899" s="156"/>
      <c r="KOX899" s="156"/>
      <c r="KOY899" s="156"/>
      <c r="KOZ899" s="156"/>
      <c r="KPA899" s="156"/>
      <c r="KPB899" s="156"/>
      <c r="KPC899" s="156"/>
      <c r="KPD899" s="156"/>
      <c r="KPE899" s="156"/>
      <c r="KPF899" s="156"/>
      <c r="KPG899" s="156"/>
      <c r="KPH899" s="156"/>
      <c r="KPI899" s="156"/>
      <c r="KPJ899" s="156"/>
      <c r="KPK899" s="156"/>
      <c r="KPL899" s="156"/>
      <c r="KPM899" s="156"/>
      <c r="KPN899" s="156"/>
      <c r="KPO899" s="156"/>
      <c r="KPP899" s="156"/>
      <c r="KPQ899" s="156"/>
      <c r="KPR899" s="156"/>
      <c r="KPS899" s="156"/>
      <c r="KPT899" s="156"/>
      <c r="KPU899" s="156"/>
      <c r="KPV899" s="156"/>
      <c r="KPW899" s="156"/>
      <c r="KPX899" s="156"/>
      <c r="KPY899" s="156"/>
      <c r="KPZ899" s="156"/>
      <c r="KQA899" s="156"/>
      <c r="KQB899" s="156"/>
      <c r="KQC899" s="156"/>
      <c r="KQD899" s="156"/>
      <c r="KQE899" s="156"/>
      <c r="KQF899" s="156"/>
      <c r="KQG899" s="156"/>
      <c r="KQH899" s="156"/>
      <c r="KQI899" s="156"/>
      <c r="KQJ899" s="156"/>
      <c r="KQK899" s="156"/>
      <c r="KQL899" s="156"/>
      <c r="KQM899" s="156"/>
      <c r="KQN899" s="156"/>
      <c r="KQO899" s="156"/>
      <c r="KQP899" s="156"/>
      <c r="KQQ899" s="156"/>
      <c r="KQR899" s="156"/>
      <c r="KQS899" s="156"/>
      <c r="KQT899" s="156"/>
      <c r="KQU899" s="156"/>
      <c r="KQV899" s="156"/>
      <c r="KQW899" s="156"/>
      <c r="KQX899" s="156"/>
      <c r="KQY899" s="156"/>
      <c r="KQZ899" s="156"/>
      <c r="KRA899" s="156"/>
      <c r="KRB899" s="156"/>
      <c r="KRC899" s="156"/>
      <c r="KRD899" s="156"/>
      <c r="KRE899" s="156"/>
      <c r="KRF899" s="156"/>
      <c r="KRG899" s="156"/>
      <c r="KRH899" s="156"/>
      <c r="KRI899" s="156"/>
      <c r="KRJ899" s="156"/>
      <c r="KRK899" s="156"/>
      <c r="KRL899" s="156"/>
      <c r="KRM899" s="156"/>
      <c r="KRN899" s="156"/>
      <c r="KRO899" s="156"/>
      <c r="KRP899" s="156"/>
      <c r="KRQ899" s="156"/>
      <c r="KRR899" s="156"/>
      <c r="KRS899" s="156"/>
      <c r="KRT899" s="156"/>
      <c r="KRU899" s="156"/>
      <c r="KRV899" s="156"/>
      <c r="KRW899" s="156"/>
      <c r="KRX899" s="156"/>
      <c r="KRY899" s="156"/>
      <c r="KRZ899" s="156"/>
      <c r="KSA899" s="156"/>
      <c r="KSB899" s="156"/>
      <c r="KSC899" s="156"/>
      <c r="KSD899" s="156"/>
      <c r="KSE899" s="156"/>
      <c r="KSF899" s="156"/>
      <c r="KSG899" s="156"/>
      <c r="KSH899" s="156"/>
      <c r="KSI899" s="156"/>
      <c r="KSJ899" s="156"/>
      <c r="KSK899" s="156"/>
      <c r="KSL899" s="156"/>
      <c r="KSM899" s="156"/>
      <c r="KSN899" s="156"/>
      <c r="KSO899" s="156"/>
      <c r="KSP899" s="156"/>
      <c r="KSQ899" s="156"/>
      <c r="KSR899" s="156"/>
      <c r="KSS899" s="156"/>
      <c r="KST899" s="156"/>
      <c r="KSU899" s="156"/>
      <c r="KSV899" s="156"/>
      <c r="KSW899" s="156"/>
      <c r="KSX899" s="156"/>
      <c r="KSY899" s="156"/>
      <c r="KSZ899" s="156"/>
      <c r="KTA899" s="156"/>
      <c r="KTB899" s="156"/>
      <c r="KTC899" s="156"/>
      <c r="KTD899" s="156"/>
      <c r="KTE899" s="156"/>
      <c r="KTF899" s="156"/>
      <c r="KTG899" s="156"/>
      <c r="KTH899" s="156"/>
      <c r="KTI899" s="156"/>
      <c r="KTJ899" s="156"/>
      <c r="KTK899" s="156"/>
      <c r="KTL899" s="156"/>
      <c r="KTM899" s="156"/>
      <c r="KTN899" s="156"/>
      <c r="KTO899" s="156"/>
      <c r="KTP899" s="156"/>
      <c r="KTQ899" s="156"/>
      <c r="KTR899" s="156"/>
      <c r="KTS899" s="156"/>
      <c r="KTT899" s="156"/>
      <c r="KTU899" s="156"/>
      <c r="KTV899" s="156"/>
      <c r="KTW899" s="156"/>
      <c r="KTX899" s="156"/>
      <c r="KTY899" s="156"/>
      <c r="KTZ899" s="156"/>
      <c r="KUA899" s="156"/>
      <c r="KUB899" s="156"/>
      <c r="KUC899" s="156"/>
      <c r="KUD899" s="156"/>
      <c r="KUE899" s="156"/>
      <c r="KUF899" s="156"/>
      <c r="KUG899" s="156"/>
      <c r="KUH899" s="156"/>
      <c r="KUI899" s="156"/>
      <c r="KUJ899" s="156"/>
      <c r="KUK899" s="156"/>
      <c r="KUL899" s="156"/>
      <c r="KUM899" s="156"/>
      <c r="KUN899" s="156"/>
      <c r="KUO899" s="156"/>
      <c r="KUP899" s="156"/>
      <c r="KUQ899" s="156"/>
      <c r="KUR899" s="156"/>
      <c r="KUS899" s="156"/>
      <c r="KUT899" s="156"/>
      <c r="KUU899" s="156"/>
      <c r="KUV899" s="156"/>
      <c r="KUW899" s="156"/>
      <c r="KUX899" s="156"/>
      <c r="KUY899" s="156"/>
      <c r="KUZ899" s="156"/>
      <c r="KVA899" s="156"/>
      <c r="KVB899" s="156"/>
      <c r="KVC899" s="156"/>
      <c r="KVD899" s="156"/>
      <c r="KVE899" s="156"/>
      <c r="KVF899" s="156"/>
      <c r="KVG899" s="156"/>
      <c r="KVH899" s="156"/>
      <c r="KVI899" s="156"/>
      <c r="KVJ899" s="156"/>
      <c r="KVK899" s="156"/>
      <c r="KVL899" s="156"/>
      <c r="KVM899" s="156"/>
      <c r="KVN899" s="156"/>
      <c r="KVO899" s="156"/>
      <c r="KVP899" s="156"/>
      <c r="KVQ899" s="156"/>
      <c r="KVR899" s="156"/>
      <c r="KVS899" s="156"/>
      <c r="KVT899" s="156"/>
      <c r="KVU899" s="156"/>
      <c r="KVV899" s="156"/>
      <c r="KVW899" s="156"/>
      <c r="KVX899" s="156"/>
      <c r="KVY899" s="156"/>
      <c r="KVZ899" s="156"/>
      <c r="KWA899" s="156"/>
      <c r="KWB899" s="156"/>
      <c r="KWC899" s="156"/>
      <c r="KWD899" s="156"/>
      <c r="KWE899" s="156"/>
      <c r="KWF899" s="156"/>
      <c r="KWG899" s="156"/>
      <c r="KWH899" s="156"/>
      <c r="KWI899" s="156"/>
      <c r="KWJ899" s="156"/>
      <c r="KWK899" s="156"/>
      <c r="KWL899" s="156"/>
      <c r="KWM899" s="156"/>
      <c r="KWN899" s="156"/>
      <c r="KWO899" s="156"/>
      <c r="KWP899" s="156"/>
      <c r="KWQ899" s="156"/>
      <c r="KWR899" s="156"/>
      <c r="KWS899" s="156"/>
      <c r="KWT899" s="156"/>
      <c r="KWU899" s="156"/>
      <c r="KWV899" s="156"/>
      <c r="KWW899" s="156"/>
      <c r="KWX899" s="156"/>
      <c r="KWY899" s="156"/>
      <c r="KWZ899" s="156"/>
      <c r="KXA899" s="156"/>
      <c r="KXB899" s="156"/>
      <c r="KXC899" s="156"/>
      <c r="KXD899" s="156"/>
      <c r="KXE899" s="156"/>
      <c r="KXF899" s="156"/>
      <c r="KXG899" s="156"/>
      <c r="KXH899" s="156"/>
      <c r="KXI899" s="156"/>
      <c r="KXJ899" s="156"/>
      <c r="KXK899" s="156"/>
      <c r="KXL899" s="156"/>
      <c r="KXM899" s="156"/>
      <c r="KXN899" s="156"/>
      <c r="KXO899" s="156"/>
      <c r="KXP899" s="156"/>
      <c r="KXQ899" s="156"/>
      <c r="KXR899" s="156"/>
      <c r="KXS899" s="156"/>
      <c r="KXT899" s="156"/>
      <c r="KXU899" s="156"/>
      <c r="KXV899" s="156"/>
      <c r="KXW899" s="156"/>
      <c r="KXX899" s="156"/>
      <c r="KXY899" s="156"/>
      <c r="KXZ899" s="156"/>
      <c r="KYA899" s="156"/>
      <c r="KYB899" s="156"/>
      <c r="KYC899" s="156"/>
      <c r="KYD899" s="156"/>
      <c r="KYE899" s="156"/>
      <c r="KYF899" s="156"/>
      <c r="KYG899" s="156"/>
      <c r="KYH899" s="156"/>
      <c r="KYI899" s="156"/>
      <c r="KYJ899" s="156"/>
      <c r="KYK899" s="156"/>
      <c r="KYL899" s="156"/>
      <c r="KYM899" s="156"/>
      <c r="KYN899" s="156"/>
      <c r="KYO899" s="156"/>
      <c r="KYP899" s="156"/>
      <c r="KYQ899" s="156"/>
      <c r="KYR899" s="156"/>
      <c r="KYS899" s="156"/>
      <c r="KYT899" s="156"/>
      <c r="KYU899" s="156"/>
      <c r="KYV899" s="156"/>
      <c r="KYW899" s="156"/>
      <c r="KYX899" s="156"/>
      <c r="KYY899" s="156"/>
      <c r="KYZ899" s="156"/>
      <c r="KZA899" s="156"/>
      <c r="KZB899" s="156"/>
      <c r="KZC899" s="156"/>
      <c r="KZD899" s="156"/>
      <c r="KZE899" s="156"/>
      <c r="KZF899" s="156"/>
      <c r="KZG899" s="156"/>
      <c r="KZH899" s="156"/>
      <c r="KZI899" s="156"/>
      <c r="KZJ899" s="156"/>
      <c r="KZK899" s="156"/>
      <c r="KZL899" s="156"/>
      <c r="KZM899" s="156"/>
      <c r="KZN899" s="156"/>
      <c r="KZO899" s="156"/>
      <c r="KZP899" s="156"/>
      <c r="KZQ899" s="156"/>
      <c r="KZR899" s="156"/>
      <c r="KZS899" s="156"/>
      <c r="KZT899" s="156"/>
      <c r="KZU899" s="156"/>
      <c r="KZV899" s="156"/>
      <c r="KZW899" s="156"/>
      <c r="KZX899" s="156"/>
      <c r="KZY899" s="156"/>
      <c r="KZZ899" s="156"/>
      <c r="LAA899" s="156"/>
      <c r="LAB899" s="156"/>
      <c r="LAC899" s="156"/>
      <c r="LAD899" s="156"/>
      <c r="LAE899" s="156"/>
      <c r="LAF899" s="156"/>
      <c r="LAG899" s="156"/>
      <c r="LAH899" s="156"/>
      <c r="LAI899" s="156"/>
      <c r="LAJ899" s="156"/>
      <c r="LAK899" s="156"/>
      <c r="LAL899" s="156"/>
      <c r="LAM899" s="156"/>
      <c r="LAN899" s="156"/>
      <c r="LAO899" s="156"/>
      <c r="LAP899" s="156"/>
      <c r="LAQ899" s="156"/>
      <c r="LAR899" s="156"/>
      <c r="LAS899" s="156"/>
      <c r="LAT899" s="156"/>
      <c r="LAU899" s="156"/>
      <c r="LAV899" s="156"/>
      <c r="LAW899" s="156"/>
      <c r="LAX899" s="156"/>
      <c r="LAY899" s="156"/>
      <c r="LAZ899" s="156"/>
      <c r="LBA899" s="156"/>
      <c r="LBB899" s="156"/>
      <c r="LBC899" s="156"/>
      <c r="LBD899" s="156"/>
      <c r="LBE899" s="156"/>
      <c r="LBF899" s="156"/>
      <c r="LBG899" s="156"/>
      <c r="LBH899" s="156"/>
      <c r="LBI899" s="156"/>
      <c r="LBJ899" s="156"/>
      <c r="LBK899" s="156"/>
      <c r="LBL899" s="156"/>
      <c r="LBM899" s="156"/>
      <c r="LBN899" s="156"/>
      <c r="LBO899" s="156"/>
      <c r="LBP899" s="156"/>
      <c r="LBQ899" s="156"/>
      <c r="LBR899" s="156"/>
      <c r="LBS899" s="156"/>
      <c r="LBT899" s="156"/>
      <c r="LBU899" s="156"/>
      <c r="LBV899" s="156"/>
      <c r="LBW899" s="156"/>
      <c r="LBX899" s="156"/>
      <c r="LBY899" s="156"/>
      <c r="LBZ899" s="156"/>
      <c r="LCA899" s="156"/>
      <c r="LCB899" s="156"/>
      <c r="LCC899" s="156"/>
      <c r="LCD899" s="156"/>
      <c r="LCE899" s="156"/>
      <c r="LCF899" s="156"/>
      <c r="LCG899" s="156"/>
      <c r="LCH899" s="156"/>
      <c r="LCI899" s="156"/>
      <c r="LCJ899" s="156"/>
      <c r="LCK899" s="156"/>
      <c r="LCL899" s="156"/>
      <c r="LCM899" s="156"/>
      <c r="LCN899" s="156"/>
      <c r="LCO899" s="156"/>
      <c r="LCP899" s="156"/>
      <c r="LCQ899" s="156"/>
      <c r="LCR899" s="156"/>
      <c r="LCS899" s="156"/>
      <c r="LCT899" s="156"/>
      <c r="LCU899" s="156"/>
      <c r="LCV899" s="156"/>
      <c r="LCW899" s="156"/>
      <c r="LCX899" s="156"/>
      <c r="LCY899" s="156"/>
      <c r="LCZ899" s="156"/>
      <c r="LDA899" s="156"/>
      <c r="LDB899" s="156"/>
      <c r="LDC899" s="156"/>
      <c r="LDD899" s="156"/>
      <c r="LDE899" s="156"/>
      <c r="LDF899" s="156"/>
      <c r="LDG899" s="156"/>
      <c r="LDH899" s="156"/>
      <c r="LDI899" s="156"/>
      <c r="LDJ899" s="156"/>
      <c r="LDK899" s="156"/>
      <c r="LDL899" s="156"/>
      <c r="LDM899" s="156"/>
      <c r="LDN899" s="156"/>
      <c r="LDO899" s="156"/>
      <c r="LDP899" s="156"/>
      <c r="LDQ899" s="156"/>
      <c r="LDR899" s="156"/>
      <c r="LDS899" s="156"/>
      <c r="LDT899" s="156"/>
      <c r="LDU899" s="156"/>
      <c r="LDV899" s="156"/>
      <c r="LDW899" s="156"/>
      <c r="LDX899" s="156"/>
      <c r="LDY899" s="156"/>
      <c r="LDZ899" s="156"/>
      <c r="LEA899" s="156"/>
      <c r="LEB899" s="156"/>
      <c r="LEC899" s="156"/>
      <c r="LED899" s="156"/>
      <c r="LEE899" s="156"/>
      <c r="LEF899" s="156"/>
      <c r="LEG899" s="156"/>
      <c r="LEH899" s="156"/>
      <c r="LEI899" s="156"/>
      <c r="LEJ899" s="156"/>
      <c r="LEK899" s="156"/>
      <c r="LEL899" s="156"/>
      <c r="LEM899" s="156"/>
      <c r="LEN899" s="156"/>
      <c r="LEO899" s="156"/>
      <c r="LEP899" s="156"/>
      <c r="LEQ899" s="156"/>
      <c r="LER899" s="156"/>
      <c r="LES899" s="156"/>
      <c r="LET899" s="156"/>
      <c r="LEU899" s="156"/>
      <c r="LEV899" s="156"/>
      <c r="LEW899" s="156"/>
      <c r="LEX899" s="156"/>
      <c r="LEY899" s="156"/>
      <c r="LEZ899" s="156"/>
      <c r="LFA899" s="156"/>
      <c r="LFB899" s="156"/>
      <c r="LFC899" s="156"/>
      <c r="LFD899" s="156"/>
      <c r="LFE899" s="156"/>
      <c r="LFF899" s="156"/>
      <c r="LFG899" s="156"/>
      <c r="LFH899" s="156"/>
      <c r="LFI899" s="156"/>
      <c r="LFJ899" s="156"/>
      <c r="LFK899" s="156"/>
      <c r="LFL899" s="156"/>
      <c r="LFM899" s="156"/>
      <c r="LFN899" s="156"/>
      <c r="LFO899" s="156"/>
      <c r="LFP899" s="156"/>
      <c r="LFQ899" s="156"/>
      <c r="LFR899" s="156"/>
      <c r="LFS899" s="156"/>
      <c r="LFT899" s="156"/>
      <c r="LFU899" s="156"/>
      <c r="LFV899" s="156"/>
      <c r="LFW899" s="156"/>
      <c r="LFX899" s="156"/>
      <c r="LFY899" s="156"/>
      <c r="LFZ899" s="156"/>
      <c r="LGA899" s="156"/>
      <c r="LGB899" s="156"/>
      <c r="LGC899" s="156"/>
      <c r="LGD899" s="156"/>
      <c r="LGE899" s="156"/>
      <c r="LGF899" s="156"/>
      <c r="LGG899" s="156"/>
      <c r="LGH899" s="156"/>
      <c r="LGI899" s="156"/>
      <c r="LGJ899" s="156"/>
      <c r="LGK899" s="156"/>
      <c r="LGL899" s="156"/>
      <c r="LGM899" s="156"/>
      <c r="LGN899" s="156"/>
      <c r="LGO899" s="156"/>
      <c r="LGP899" s="156"/>
      <c r="LGQ899" s="156"/>
      <c r="LGR899" s="156"/>
      <c r="LGS899" s="156"/>
      <c r="LGT899" s="156"/>
      <c r="LGU899" s="156"/>
      <c r="LGV899" s="156"/>
      <c r="LGW899" s="156"/>
      <c r="LGX899" s="156"/>
      <c r="LGY899" s="156"/>
      <c r="LGZ899" s="156"/>
      <c r="LHA899" s="156"/>
      <c r="LHB899" s="156"/>
      <c r="LHC899" s="156"/>
      <c r="LHD899" s="156"/>
      <c r="LHE899" s="156"/>
      <c r="LHF899" s="156"/>
      <c r="LHG899" s="156"/>
      <c r="LHH899" s="156"/>
      <c r="LHI899" s="156"/>
      <c r="LHJ899" s="156"/>
      <c r="LHK899" s="156"/>
      <c r="LHL899" s="156"/>
      <c r="LHM899" s="156"/>
      <c r="LHN899" s="156"/>
      <c r="LHO899" s="156"/>
      <c r="LHP899" s="156"/>
      <c r="LHQ899" s="156"/>
      <c r="LHR899" s="156"/>
      <c r="LHS899" s="156"/>
      <c r="LHT899" s="156"/>
      <c r="LHU899" s="156"/>
      <c r="LHV899" s="156"/>
      <c r="LHW899" s="156"/>
      <c r="LHX899" s="156"/>
      <c r="LHY899" s="156"/>
      <c r="LHZ899" s="156"/>
      <c r="LIA899" s="156"/>
      <c r="LIB899" s="156"/>
      <c r="LIC899" s="156"/>
      <c r="LID899" s="156"/>
      <c r="LIE899" s="156"/>
      <c r="LIF899" s="156"/>
      <c r="LIG899" s="156"/>
      <c r="LIH899" s="156"/>
      <c r="LII899" s="156"/>
      <c r="LIJ899" s="156"/>
      <c r="LIK899" s="156"/>
      <c r="LIL899" s="156"/>
      <c r="LIM899" s="156"/>
      <c r="LIN899" s="156"/>
      <c r="LIO899" s="156"/>
      <c r="LIP899" s="156"/>
      <c r="LIQ899" s="156"/>
      <c r="LIR899" s="156"/>
      <c r="LIS899" s="156"/>
      <c r="LIT899" s="156"/>
      <c r="LIU899" s="156"/>
      <c r="LIV899" s="156"/>
      <c r="LIW899" s="156"/>
      <c r="LIX899" s="156"/>
      <c r="LIY899" s="156"/>
      <c r="LIZ899" s="156"/>
      <c r="LJA899" s="156"/>
      <c r="LJB899" s="156"/>
      <c r="LJC899" s="156"/>
      <c r="LJD899" s="156"/>
      <c r="LJE899" s="156"/>
      <c r="LJF899" s="156"/>
      <c r="LJG899" s="156"/>
      <c r="LJH899" s="156"/>
      <c r="LJI899" s="156"/>
      <c r="LJJ899" s="156"/>
      <c r="LJK899" s="156"/>
      <c r="LJL899" s="156"/>
      <c r="LJM899" s="156"/>
      <c r="LJN899" s="156"/>
      <c r="LJO899" s="156"/>
      <c r="LJP899" s="156"/>
      <c r="LJQ899" s="156"/>
      <c r="LJR899" s="156"/>
      <c r="LJS899" s="156"/>
      <c r="LJT899" s="156"/>
      <c r="LJU899" s="156"/>
      <c r="LJV899" s="156"/>
      <c r="LJW899" s="156"/>
      <c r="LJX899" s="156"/>
      <c r="LJY899" s="156"/>
      <c r="LJZ899" s="156"/>
      <c r="LKA899" s="156"/>
      <c r="LKB899" s="156"/>
      <c r="LKC899" s="156"/>
      <c r="LKD899" s="156"/>
      <c r="LKE899" s="156"/>
      <c r="LKF899" s="156"/>
      <c r="LKG899" s="156"/>
      <c r="LKH899" s="156"/>
      <c r="LKI899" s="156"/>
      <c r="LKJ899" s="156"/>
      <c r="LKK899" s="156"/>
      <c r="LKL899" s="156"/>
      <c r="LKM899" s="156"/>
      <c r="LKN899" s="156"/>
      <c r="LKO899" s="156"/>
      <c r="LKP899" s="156"/>
      <c r="LKQ899" s="156"/>
      <c r="LKR899" s="156"/>
      <c r="LKS899" s="156"/>
      <c r="LKT899" s="156"/>
      <c r="LKU899" s="156"/>
      <c r="LKV899" s="156"/>
      <c r="LKW899" s="156"/>
      <c r="LKX899" s="156"/>
      <c r="LKY899" s="156"/>
      <c r="LKZ899" s="156"/>
      <c r="LLA899" s="156"/>
      <c r="LLB899" s="156"/>
      <c r="LLC899" s="156"/>
      <c r="LLD899" s="156"/>
      <c r="LLE899" s="156"/>
      <c r="LLF899" s="156"/>
      <c r="LLG899" s="156"/>
      <c r="LLH899" s="156"/>
      <c r="LLI899" s="156"/>
      <c r="LLJ899" s="156"/>
      <c r="LLK899" s="156"/>
      <c r="LLL899" s="156"/>
      <c r="LLM899" s="156"/>
      <c r="LLN899" s="156"/>
      <c r="LLO899" s="156"/>
      <c r="LLP899" s="156"/>
      <c r="LLQ899" s="156"/>
      <c r="LLR899" s="156"/>
      <c r="LLS899" s="156"/>
      <c r="LLT899" s="156"/>
      <c r="LLU899" s="156"/>
      <c r="LLV899" s="156"/>
      <c r="LLW899" s="156"/>
      <c r="LLX899" s="156"/>
      <c r="LLY899" s="156"/>
      <c r="LLZ899" s="156"/>
      <c r="LMA899" s="156"/>
      <c r="LMB899" s="156"/>
      <c r="LMC899" s="156"/>
      <c r="LMD899" s="156"/>
      <c r="LME899" s="156"/>
      <c r="LMF899" s="156"/>
      <c r="LMG899" s="156"/>
      <c r="LMH899" s="156"/>
      <c r="LMI899" s="156"/>
      <c r="LMJ899" s="156"/>
      <c r="LMK899" s="156"/>
      <c r="LML899" s="156"/>
      <c r="LMM899" s="156"/>
      <c r="LMN899" s="156"/>
      <c r="LMO899" s="156"/>
      <c r="LMP899" s="156"/>
      <c r="LMQ899" s="156"/>
      <c r="LMR899" s="156"/>
      <c r="LMS899" s="156"/>
      <c r="LMT899" s="156"/>
      <c r="LMU899" s="156"/>
      <c r="LMV899" s="156"/>
      <c r="LMW899" s="156"/>
      <c r="LMX899" s="156"/>
      <c r="LMY899" s="156"/>
      <c r="LMZ899" s="156"/>
      <c r="LNA899" s="156"/>
      <c r="LNB899" s="156"/>
      <c r="LNC899" s="156"/>
      <c r="LND899" s="156"/>
      <c r="LNE899" s="156"/>
      <c r="LNF899" s="156"/>
      <c r="LNG899" s="156"/>
      <c r="LNH899" s="156"/>
      <c r="LNI899" s="156"/>
      <c r="LNJ899" s="156"/>
      <c r="LNK899" s="156"/>
      <c r="LNL899" s="156"/>
      <c r="LNM899" s="156"/>
      <c r="LNN899" s="156"/>
      <c r="LNO899" s="156"/>
      <c r="LNP899" s="156"/>
      <c r="LNQ899" s="156"/>
      <c r="LNR899" s="156"/>
      <c r="LNS899" s="156"/>
      <c r="LNT899" s="156"/>
      <c r="LNU899" s="156"/>
      <c r="LNV899" s="156"/>
      <c r="LNW899" s="156"/>
      <c r="LNX899" s="156"/>
      <c r="LNY899" s="156"/>
      <c r="LNZ899" s="156"/>
      <c r="LOA899" s="156"/>
      <c r="LOB899" s="156"/>
      <c r="LOC899" s="156"/>
      <c r="LOD899" s="156"/>
      <c r="LOE899" s="156"/>
      <c r="LOF899" s="156"/>
      <c r="LOG899" s="156"/>
      <c r="LOH899" s="156"/>
      <c r="LOI899" s="156"/>
      <c r="LOJ899" s="156"/>
      <c r="LOK899" s="156"/>
      <c r="LOL899" s="156"/>
      <c r="LOM899" s="156"/>
      <c r="LON899" s="156"/>
      <c r="LOO899" s="156"/>
      <c r="LOP899" s="156"/>
      <c r="LOQ899" s="156"/>
      <c r="LOR899" s="156"/>
      <c r="LOS899" s="156"/>
      <c r="LOT899" s="156"/>
      <c r="LOU899" s="156"/>
      <c r="LOV899" s="156"/>
      <c r="LOW899" s="156"/>
      <c r="LOX899" s="156"/>
      <c r="LOY899" s="156"/>
      <c r="LOZ899" s="156"/>
      <c r="LPA899" s="156"/>
      <c r="LPB899" s="156"/>
      <c r="LPC899" s="156"/>
      <c r="LPD899" s="156"/>
      <c r="LPE899" s="156"/>
      <c r="LPF899" s="156"/>
      <c r="LPG899" s="156"/>
      <c r="LPH899" s="156"/>
      <c r="LPI899" s="156"/>
      <c r="LPJ899" s="156"/>
      <c r="LPK899" s="156"/>
      <c r="LPL899" s="156"/>
      <c r="LPM899" s="156"/>
      <c r="LPN899" s="156"/>
      <c r="LPO899" s="156"/>
      <c r="LPP899" s="156"/>
      <c r="LPQ899" s="156"/>
      <c r="LPR899" s="156"/>
      <c r="LPS899" s="156"/>
      <c r="LPT899" s="156"/>
      <c r="LPU899" s="156"/>
      <c r="LPV899" s="156"/>
      <c r="LPW899" s="156"/>
      <c r="LPX899" s="156"/>
      <c r="LPY899" s="156"/>
      <c r="LPZ899" s="156"/>
      <c r="LQA899" s="156"/>
      <c r="LQB899" s="156"/>
      <c r="LQC899" s="156"/>
      <c r="LQD899" s="156"/>
      <c r="LQE899" s="156"/>
      <c r="LQF899" s="156"/>
      <c r="LQG899" s="156"/>
      <c r="LQH899" s="156"/>
      <c r="LQI899" s="156"/>
      <c r="LQJ899" s="156"/>
      <c r="LQK899" s="156"/>
      <c r="LQL899" s="156"/>
      <c r="LQM899" s="156"/>
      <c r="LQN899" s="156"/>
      <c r="LQO899" s="156"/>
      <c r="LQP899" s="156"/>
      <c r="LQQ899" s="156"/>
      <c r="LQR899" s="156"/>
      <c r="LQS899" s="156"/>
      <c r="LQT899" s="156"/>
      <c r="LQU899" s="156"/>
      <c r="LQV899" s="156"/>
      <c r="LQW899" s="156"/>
      <c r="LQX899" s="156"/>
      <c r="LQY899" s="156"/>
      <c r="LQZ899" s="156"/>
      <c r="LRA899" s="156"/>
      <c r="LRB899" s="156"/>
      <c r="LRC899" s="156"/>
      <c r="LRD899" s="156"/>
      <c r="LRE899" s="156"/>
      <c r="LRF899" s="156"/>
      <c r="LRG899" s="156"/>
      <c r="LRH899" s="156"/>
      <c r="LRI899" s="156"/>
      <c r="LRJ899" s="156"/>
      <c r="LRK899" s="156"/>
      <c r="LRL899" s="156"/>
      <c r="LRM899" s="156"/>
      <c r="LRN899" s="156"/>
      <c r="LRO899" s="156"/>
      <c r="LRP899" s="156"/>
      <c r="LRQ899" s="156"/>
      <c r="LRR899" s="156"/>
      <c r="LRS899" s="156"/>
      <c r="LRT899" s="156"/>
      <c r="LRU899" s="156"/>
      <c r="LRV899" s="156"/>
      <c r="LRW899" s="156"/>
      <c r="LRX899" s="156"/>
      <c r="LRY899" s="156"/>
      <c r="LRZ899" s="156"/>
      <c r="LSA899" s="156"/>
      <c r="LSB899" s="156"/>
      <c r="LSC899" s="156"/>
      <c r="LSD899" s="156"/>
      <c r="LSE899" s="156"/>
      <c r="LSF899" s="156"/>
      <c r="LSG899" s="156"/>
      <c r="LSH899" s="156"/>
      <c r="LSI899" s="156"/>
      <c r="LSJ899" s="156"/>
      <c r="LSK899" s="156"/>
      <c r="LSL899" s="156"/>
      <c r="LSM899" s="156"/>
      <c r="LSN899" s="156"/>
      <c r="LSO899" s="156"/>
      <c r="LSP899" s="156"/>
      <c r="LSQ899" s="156"/>
      <c r="LSR899" s="156"/>
      <c r="LSS899" s="156"/>
      <c r="LST899" s="156"/>
      <c r="LSU899" s="156"/>
      <c r="LSV899" s="156"/>
      <c r="LSW899" s="156"/>
      <c r="LSX899" s="156"/>
      <c r="LSY899" s="156"/>
      <c r="LSZ899" s="156"/>
      <c r="LTA899" s="156"/>
      <c r="LTB899" s="156"/>
      <c r="LTC899" s="156"/>
      <c r="LTD899" s="156"/>
      <c r="LTE899" s="156"/>
      <c r="LTF899" s="156"/>
      <c r="LTG899" s="156"/>
      <c r="LTH899" s="156"/>
      <c r="LTI899" s="156"/>
      <c r="LTJ899" s="156"/>
      <c r="LTK899" s="156"/>
      <c r="LTL899" s="156"/>
      <c r="LTM899" s="156"/>
      <c r="LTN899" s="156"/>
      <c r="LTO899" s="156"/>
      <c r="LTP899" s="156"/>
      <c r="LTQ899" s="156"/>
      <c r="LTR899" s="156"/>
      <c r="LTS899" s="156"/>
      <c r="LTT899" s="156"/>
      <c r="LTU899" s="156"/>
      <c r="LTV899" s="156"/>
      <c r="LTW899" s="156"/>
      <c r="LTX899" s="156"/>
      <c r="LTY899" s="156"/>
      <c r="LTZ899" s="156"/>
      <c r="LUA899" s="156"/>
      <c r="LUB899" s="156"/>
      <c r="LUC899" s="156"/>
      <c r="LUD899" s="156"/>
      <c r="LUE899" s="156"/>
      <c r="LUF899" s="156"/>
      <c r="LUG899" s="156"/>
      <c r="LUH899" s="156"/>
      <c r="LUI899" s="156"/>
      <c r="LUJ899" s="156"/>
      <c r="LUK899" s="156"/>
      <c r="LUL899" s="156"/>
      <c r="LUM899" s="156"/>
      <c r="LUN899" s="156"/>
      <c r="LUO899" s="156"/>
      <c r="LUP899" s="156"/>
      <c r="LUQ899" s="156"/>
      <c r="LUR899" s="156"/>
      <c r="LUS899" s="156"/>
      <c r="LUT899" s="156"/>
      <c r="LUU899" s="156"/>
      <c r="LUV899" s="156"/>
      <c r="LUW899" s="156"/>
      <c r="LUX899" s="156"/>
      <c r="LUY899" s="156"/>
      <c r="LUZ899" s="156"/>
      <c r="LVA899" s="156"/>
      <c r="LVB899" s="156"/>
      <c r="LVC899" s="156"/>
      <c r="LVD899" s="156"/>
      <c r="LVE899" s="156"/>
      <c r="LVF899" s="156"/>
      <c r="LVG899" s="156"/>
      <c r="LVH899" s="156"/>
      <c r="LVI899" s="156"/>
      <c r="LVJ899" s="156"/>
      <c r="LVK899" s="156"/>
      <c r="LVL899" s="156"/>
      <c r="LVM899" s="156"/>
      <c r="LVN899" s="156"/>
      <c r="LVO899" s="156"/>
      <c r="LVP899" s="156"/>
      <c r="LVQ899" s="156"/>
      <c r="LVR899" s="156"/>
      <c r="LVS899" s="156"/>
      <c r="LVT899" s="156"/>
      <c r="LVU899" s="156"/>
      <c r="LVV899" s="156"/>
      <c r="LVW899" s="156"/>
      <c r="LVX899" s="156"/>
      <c r="LVY899" s="156"/>
      <c r="LVZ899" s="156"/>
      <c r="LWA899" s="156"/>
      <c r="LWB899" s="156"/>
      <c r="LWC899" s="156"/>
      <c r="LWD899" s="156"/>
      <c r="LWE899" s="156"/>
      <c r="LWF899" s="156"/>
      <c r="LWG899" s="156"/>
      <c r="LWH899" s="156"/>
      <c r="LWI899" s="156"/>
      <c r="LWJ899" s="156"/>
      <c r="LWK899" s="156"/>
      <c r="LWL899" s="156"/>
      <c r="LWM899" s="156"/>
      <c r="LWN899" s="156"/>
      <c r="LWO899" s="156"/>
      <c r="LWP899" s="156"/>
      <c r="LWQ899" s="156"/>
      <c r="LWR899" s="156"/>
      <c r="LWS899" s="156"/>
      <c r="LWT899" s="156"/>
      <c r="LWU899" s="156"/>
      <c r="LWV899" s="156"/>
      <c r="LWW899" s="156"/>
      <c r="LWX899" s="156"/>
      <c r="LWY899" s="156"/>
      <c r="LWZ899" s="156"/>
      <c r="LXA899" s="156"/>
      <c r="LXB899" s="156"/>
      <c r="LXC899" s="156"/>
      <c r="LXD899" s="156"/>
      <c r="LXE899" s="156"/>
      <c r="LXF899" s="156"/>
      <c r="LXG899" s="156"/>
      <c r="LXH899" s="156"/>
      <c r="LXI899" s="156"/>
      <c r="LXJ899" s="156"/>
      <c r="LXK899" s="156"/>
      <c r="LXL899" s="156"/>
      <c r="LXM899" s="156"/>
      <c r="LXN899" s="156"/>
      <c r="LXO899" s="156"/>
      <c r="LXP899" s="156"/>
      <c r="LXQ899" s="156"/>
      <c r="LXR899" s="156"/>
      <c r="LXS899" s="156"/>
      <c r="LXT899" s="156"/>
      <c r="LXU899" s="156"/>
      <c r="LXV899" s="156"/>
      <c r="LXW899" s="156"/>
      <c r="LXX899" s="156"/>
      <c r="LXY899" s="156"/>
      <c r="LXZ899" s="156"/>
      <c r="LYA899" s="156"/>
      <c r="LYB899" s="156"/>
      <c r="LYC899" s="156"/>
      <c r="LYD899" s="156"/>
      <c r="LYE899" s="156"/>
      <c r="LYF899" s="156"/>
      <c r="LYG899" s="156"/>
      <c r="LYH899" s="156"/>
      <c r="LYI899" s="156"/>
      <c r="LYJ899" s="156"/>
      <c r="LYK899" s="156"/>
      <c r="LYL899" s="156"/>
      <c r="LYM899" s="156"/>
      <c r="LYN899" s="156"/>
      <c r="LYO899" s="156"/>
      <c r="LYP899" s="156"/>
      <c r="LYQ899" s="156"/>
      <c r="LYR899" s="156"/>
      <c r="LYS899" s="156"/>
      <c r="LYT899" s="156"/>
      <c r="LYU899" s="156"/>
      <c r="LYV899" s="156"/>
      <c r="LYW899" s="156"/>
      <c r="LYX899" s="156"/>
      <c r="LYY899" s="156"/>
      <c r="LYZ899" s="156"/>
      <c r="LZA899" s="156"/>
      <c r="LZB899" s="156"/>
      <c r="LZC899" s="156"/>
      <c r="LZD899" s="156"/>
      <c r="LZE899" s="156"/>
      <c r="LZF899" s="156"/>
      <c r="LZG899" s="156"/>
      <c r="LZH899" s="156"/>
      <c r="LZI899" s="156"/>
      <c r="LZJ899" s="156"/>
      <c r="LZK899" s="156"/>
      <c r="LZL899" s="156"/>
      <c r="LZM899" s="156"/>
      <c r="LZN899" s="156"/>
      <c r="LZO899" s="156"/>
      <c r="LZP899" s="156"/>
      <c r="LZQ899" s="156"/>
      <c r="LZR899" s="156"/>
      <c r="LZS899" s="156"/>
      <c r="LZT899" s="156"/>
      <c r="LZU899" s="156"/>
      <c r="LZV899" s="156"/>
      <c r="LZW899" s="156"/>
      <c r="LZX899" s="156"/>
      <c r="LZY899" s="156"/>
      <c r="LZZ899" s="156"/>
      <c r="MAA899" s="156"/>
      <c r="MAB899" s="156"/>
      <c r="MAC899" s="156"/>
      <c r="MAD899" s="156"/>
      <c r="MAE899" s="156"/>
      <c r="MAF899" s="156"/>
      <c r="MAG899" s="156"/>
      <c r="MAH899" s="156"/>
      <c r="MAI899" s="156"/>
      <c r="MAJ899" s="156"/>
      <c r="MAK899" s="156"/>
      <c r="MAL899" s="156"/>
      <c r="MAM899" s="156"/>
      <c r="MAN899" s="156"/>
      <c r="MAO899" s="156"/>
      <c r="MAP899" s="156"/>
      <c r="MAQ899" s="156"/>
      <c r="MAR899" s="156"/>
      <c r="MAS899" s="156"/>
      <c r="MAT899" s="156"/>
      <c r="MAU899" s="156"/>
      <c r="MAV899" s="156"/>
      <c r="MAW899" s="156"/>
      <c r="MAX899" s="156"/>
      <c r="MAY899" s="156"/>
      <c r="MAZ899" s="156"/>
      <c r="MBA899" s="156"/>
      <c r="MBB899" s="156"/>
      <c r="MBC899" s="156"/>
      <c r="MBD899" s="156"/>
      <c r="MBE899" s="156"/>
      <c r="MBF899" s="156"/>
      <c r="MBG899" s="156"/>
      <c r="MBH899" s="156"/>
      <c r="MBI899" s="156"/>
      <c r="MBJ899" s="156"/>
      <c r="MBK899" s="156"/>
      <c r="MBL899" s="156"/>
      <c r="MBM899" s="156"/>
      <c r="MBN899" s="156"/>
      <c r="MBO899" s="156"/>
      <c r="MBP899" s="156"/>
      <c r="MBQ899" s="156"/>
      <c r="MBR899" s="156"/>
      <c r="MBS899" s="156"/>
      <c r="MBT899" s="156"/>
      <c r="MBU899" s="156"/>
      <c r="MBV899" s="156"/>
      <c r="MBW899" s="156"/>
      <c r="MBX899" s="156"/>
      <c r="MBY899" s="156"/>
      <c r="MBZ899" s="156"/>
      <c r="MCA899" s="156"/>
      <c r="MCB899" s="156"/>
      <c r="MCC899" s="156"/>
      <c r="MCD899" s="156"/>
      <c r="MCE899" s="156"/>
      <c r="MCF899" s="156"/>
      <c r="MCG899" s="156"/>
      <c r="MCH899" s="156"/>
      <c r="MCI899" s="156"/>
      <c r="MCJ899" s="156"/>
      <c r="MCK899" s="156"/>
      <c r="MCL899" s="156"/>
      <c r="MCM899" s="156"/>
      <c r="MCN899" s="156"/>
      <c r="MCO899" s="156"/>
      <c r="MCP899" s="156"/>
      <c r="MCQ899" s="156"/>
      <c r="MCR899" s="156"/>
      <c r="MCS899" s="156"/>
      <c r="MCT899" s="156"/>
      <c r="MCU899" s="156"/>
      <c r="MCV899" s="156"/>
      <c r="MCW899" s="156"/>
      <c r="MCX899" s="156"/>
      <c r="MCY899" s="156"/>
      <c r="MCZ899" s="156"/>
      <c r="MDA899" s="156"/>
      <c r="MDB899" s="156"/>
      <c r="MDC899" s="156"/>
      <c r="MDD899" s="156"/>
      <c r="MDE899" s="156"/>
      <c r="MDF899" s="156"/>
      <c r="MDG899" s="156"/>
      <c r="MDH899" s="156"/>
      <c r="MDI899" s="156"/>
      <c r="MDJ899" s="156"/>
      <c r="MDK899" s="156"/>
      <c r="MDL899" s="156"/>
      <c r="MDM899" s="156"/>
      <c r="MDN899" s="156"/>
      <c r="MDO899" s="156"/>
      <c r="MDP899" s="156"/>
      <c r="MDQ899" s="156"/>
      <c r="MDR899" s="156"/>
      <c r="MDS899" s="156"/>
      <c r="MDT899" s="156"/>
      <c r="MDU899" s="156"/>
      <c r="MDV899" s="156"/>
      <c r="MDW899" s="156"/>
      <c r="MDX899" s="156"/>
      <c r="MDY899" s="156"/>
      <c r="MDZ899" s="156"/>
      <c r="MEA899" s="156"/>
      <c r="MEB899" s="156"/>
      <c r="MEC899" s="156"/>
      <c r="MED899" s="156"/>
      <c r="MEE899" s="156"/>
      <c r="MEF899" s="156"/>
      <c r="MEG899" s="156"/>
      <c r="MEH899" s="156"/>
      <c r="MEI899" s="156"/>
      <c r="MEJ899" s="156"/>
      <c r="MEK899" s="156"/>
      <c r="MEL899" s="156"/>
      <c r="MEM899" s="156"/>
      <c r="MEN899" s="156"/>
      <c r="MEO899" s="156"/>
      <c r="MEP899" s="156"/>
      <c r="MEQ899" s="156"/>
      <c r="MER899" s="156"/>
      <c r="MES899" s="156"/>
      <c r="MET899" s="156"/>
      <c r="MEU899" s="156"/>
      <c r="MEV899" s="156"/>
      <c r="MEW899" s="156"/>
      <c r="MEX899" s="156"/>
      <c r="MEY899" s="156"/>
      <c r="MEZ899" s="156"/>
      <c r="MFA899" s="156"/>
      <c r="MFB899" s="156"/>
      <c r="MFC899" s="156"/>
      <c r="MFD899" s="156"/>
      <c r="MFE899" s="156"/>
      <c r="MFF899" s="156"/>
      <c r="MFG899" s="156"/>
      <c r="MFH899" s="156"/>
      <c r="MFI899" s="156"/>
      <c r="MFJ899" s="156"/>
      <c r="MFK899" s="156"/>
      <c r="MFL899" s="156"/>
      <c r="MFM899" s="156"/>
      <c r="MFN899" s="156"/>
      <c r="MFO899" s="156"/>
      <c r="MFP899" s="156"/>
      <c r="MFQ899" s="156"/>
      <c r="MFR899" s="156"/>
      <c r="MFS899" s="156"/>
      <c r="MFT899" s="156"/>
      <c r="MFU899" s="156"/>
      <c r="MFV899" s="156"/>
      <c r="MFW899" s="156"/>
      <c r="MFX899" s="156"/>
      <c r="MFY899" s="156"/>
      <c r="MFZ899" s="156"/>
      <c r="MGA899" s="156"/>
      <c r="MGB899" s="156"/>
      <c r="MGC899" s="156"/>
      <c r="MGD899" s="156"/>
      <c r="MGE899" s="156"/>
      <c r="MGF899" s="156"/>
      <c r="MGG899" s="156"/>
      <c r="MGH899" s="156"/>
      <c r="MGI899" s="156"/>
      <c r="MGJ899" s="156"/>
      <c r="MGK899" s="156"/>
      <c r="MGL899" s="156"/>
      <c r="MGM899" s="156"/>
      <c r="MGN899" s="156"/>
      <c r="MGO899" s="156"/>
      <c r="MGP899" s="156"/>
      <c r="MGQ899" s="156"/>
      <c r="MGR899" s="156"/>
      <c r="MGS899" s="156"/>
      <c r="MGT899" s="156"/>
      <c r="MGU899" s="156"/>
      <c r="MGV899" s="156"/>
      <c r="MGW899" s="156"/>
      <c r="MGX899" s="156"/>
      <c r="MGY899" s="156"/>
      <c r="MGZ899" s="156"/>
      <c r="MHA899" s="156"/>
      <c r="MHB899" s="156"/>
      <c r="MHC899" s="156"/>
      <c r="MHD899" s="156"/>
      <c r="MHE899" s="156"/>
      <c r="MHF899" s="156"/>
      <c r="MHG899" s="156"/>
      <c r="MHH899" s="156"/>
      <c r="MHI899" s="156"/>
      <c r="MHJ899" s="156"/>
      <c r="MHK899" s="156"/>
      <c r="MHL899" s="156"/>
      <c r="MHM899" s="156"/>
      <c r="MHN899" s="156"/>
      <c r="MHO899" s="156"/>
      <c r="MHP899" s="156"/>
      <c r="MHQ899" s="156"/>
      <c r="MHR899" s="156"/>
      <c r="MHS899" s="156"/>
      <c r="MHT899" s="156"/>
      <c r="MHU899" s="156"/>
      <c r="MHV899" s="156"/>
      <c r="MHW899" s="156"/>
      <c r="MHX899" s="156"/>
      <c r="MHY899" s="156"/>
      <c r="MHZ899" s="156"/>
      <c r="MIA899" s="156"/>
      <c r="MIB899" s="156"/>
      <c r="MIC899" s="156"/>
      <c r="MID899" s="156"/>
      <c r="MIE899" s="156"/>
      <c r="MIF899" s="156"/>
      <c r="MIG899" s="156"/>
      <c r="MIH899" s="156"/>
      <c r="MII899" s="156"/>
      <c r="MIJ899" s="156"/>
      <c r="MIK899" s="156"/>
      <c r="MIL899" s="156"/>
      <c r="MIM899" s="156"/>
      <c r="MIN899" s="156"/>
      <c r="MIO899" s="156"/>
      <c r="MIP899" s="156"/>
      <c r="MIQ899" s="156"/>
      <c r="MIR899" s="156"/>
      <c r="MIS899" s="156"/>
      <c r="MIT899" s="156"/>
      <c r="MIU899" s="156"/>
      <c r="MIV899" s="156"/>
      <c r="MIW899" s="156"/>
      <c r="MIX899" s="156"/>
      <c r="MIY899" s="156"/>
      <c r="MIZ899" s="156"/>
      <c r="MJA899" s="156"/>
      <c r="MJB899" s="156"/>
      <c r="MJC899" s="156"/>
      <c r="MJD899" s="156"/>
      <c r="MJE899" s="156"/>
      <c r="MJF899" s="156"/>
      <c r="MJG899" s="156"/>
      <c r="MJH899" s="156"/>
      <c r="MJI899" s="156"/>
      <c r="MJJ899" s="156"/>
      <c r="MJK899" s="156"/>
      <c r="MJL899" s="156"/>
      <c r="MJM899" s="156"/>
      <c r="MJN899" s="156"/>
      <c r="MJO899" s="156"/>
      <c r="MJP899" s="156"/>
      <c r="MJQ899" s="156"/>
      <c r="MJR899" s="156"/>
      <c r="MJS899" s="156"/>
      <c r="MJT899" s="156"/>
      <c r="MJU899" s="156"/>
      <c r="MJV899" s="156"/>
      <c r="MJW899" s="156"/>
      <c r="MJX899" s="156"/>
      <c r="MJY899" s="156"/>
      <c r="MJZ899" s="156"/>
      <c r="MKA899" s="156"/>
      <c r="MKB899" s="156"/>
      <c r="MKC899" s="156"/>
      <c r="MKD899" s="156"/>
      <c r="MKE899" s="156"/>
      <c r="MKF899" s="156"/>
      <c r="MKG899" s="156"/>
      <c r="MKH899" s="156"/>
      <c r="MKI899" s="156"/>
      <c r="MKJ899" s="156"/>
      <c r="MKK899" s="156"/>
      <c r="MKL899" s="156"/>
      <c r="MKM899" s="156"/>
      <c r="MKN899" s="156"/>
      <c r="MKO899" s="156"/>
      <c r="MKP899" s="156"/>
      <c r="MKQ899" s="156"/>
      <c r="MKR899" s="156"/>
      <c r="MKS899" s="156"/>
      <c r="MKT899" s="156"/>
      <c r="MKU899" s="156"/>
      <c r="MKV899" s="156"/>
      <c r="MKW899" s="156"/>
      <c r="MKX899" s="156"/>
      <c r="MKY899" s="156"/>
      <c r="MKZ899" s="156"/>
      <c r="MLA899" s="156"/>
      <c r="MLB899" s="156"/>
      <c r="MLC899" s="156"/>
      <c r="MLD899" s="156"/>
      <c r="MLE899" s="156"/>
      <c r="MLF899" s="156"/>
      <c r="MLG899" s="156"/>
      <c r="MLH899" s="156"/>
      <c r="MLI899" s="156"/>
      <c r="MLJ899" s="156"/>
      <c r="MLK899" s="156"/>
      <c r="MLL899" s="156"/>
      <c r="MLM899" s="156"/>
      <c r="MLN899" s="156"/>
      <c r="MLO899" s="156"/>
      <c r="MLP899" s="156"/>
      <c r="MLQ899" s="156"/>
      <c r="MLR899" s="156"/>
      <c r="MLS899" s="156"/>
      <c r="MLT899" s="156"/>
      <c r="MLU899" s="156"/>
      <c r="MLV899" s="156"/>
      <c r="MLW899" s="156"/>
      <c r="MLX899" s="156"/>
      <c r="MLY899" s="156"/>
      <c r="MLZ899" s="156"/>
      <c r="MMA899" s="156"/>
      <c r="MMB899" s="156"/>
      <c r="MMC899" s="156"/>
      <c r="MMD899" s="156"/>
      <c r="MME899" s="156"/>
      <c r="MMF899" s="156"/>
      <c r="MMG899" s="156"/>
      <c r="MMH899" s="156"/>
      <c r="MMI899" s="156"/>
      <c r="MMJ899" s="156"/>
      <c r="MMK899" s="156"/>
      <c r="MML899" s="156"/>
      <c r="MMM899" s="156"/>
      <c r="MMN899" s="156"/>
      <c r="MMO899" s="156"/>
      <c r="MMP899" s="156"/>
      <c r="MMQ899" s="156"/>
      <c r="MMR899" s="156"/>
      <c r="MMS899" s="156"/>
      <c r="MMT899" s="156"/>
      <c r="MMU899" s="156"/>
      <c r="MMV899" s="156"/>
      <c r="MMW899" s="156"/>
      <c r="MMX899" s="156"/>
      <c r="MMY899" s="156"/>
      <c r="MMZ899" s="156"/>
      <c r="MNA899" s="156"/>
      <c r="MNB899" s="156"/>
      <c r="MNC899" s="156"/>
      <c r="MND899" s="156"/>
      <c r="MNE899" s="156"/>
      <c r="MNF899" s="156"/>
      <c r="MNG899" s="156"/>
      <c r="MNH899" s="156"/>
      <c r="MNI899" s="156"/>
      <c r="MNJ899" s="156"/>
      <c r="MNK899" s="156"/>
      <c r="MNL899" s="156"/>
      <c r="MNM899" s="156"/>
      <c r="MNN899" s="156"/>
      <c r="MNO899" s="156"/>
      <c r="MNP899" s="156"/>
      <c r="MNQ899" s="156"/>
      <c r="MNR899" s="156"/>
      <c r="MNS899" s="156"/>
      <c r="MNT899" s="156"/>
      <c r="MNU899" s="156"/>
      <c r="MNV899" s="156"/>
      <c r="MNW899" s="156"/>
      <c r="MNX899" s="156"/>
      <c r="MNY899" s="156"/>
      <c r="MNZ899" s="156"/>
      <c r="MOA899" s="156"/>
      <c r="MOB899" s="156"/>
      <c r="MOC899" s="156"/>
      <c r="MOD899" s="156"/>
      <c r="MOE899" s="156"/>
      <c r="MOF899" s="156"/>
      <c r="MOG899" s="156"/>
      <c r="MOH899" s="156"/>
      <c r="MOI899" s="156"/>
      <c r="MOJ899" s="156"/>
      <c r="MOK899" s="156"/>
      <c r="MOL899" s="156"/>
      <c r="MOM899" s="156"/>
      <c r="MON899" s="156"/>
      <c r="MOO899" s="156"/>
      <c r="MOP899" s="156"/>
      <c r="MOQ899" s="156"/>
      <c r="MOR899" s="156"/>
      <c r="MOS899" s="156"/>
      <c r="MOT899" s="156"/>
      <c r="MOU899" s="156"/>
      <c r="MOV899" s="156"/>
      <c r="MOW899" s="156"/>
      <c r="MOX899" s="156"/>
      <c r="MOY899" s="156"/>
      <c r="MOZ899" s="156"/>
      <c r="MPA899" s="156"/>
      <c r="MPB899" s="156"/>
      <c r="MPC899" s="156"/>
      <c r="MPD899" s="156"/>
      <c r="MPE899" s="156"/>
      <c r="MPF899" s="156"/>
      <c r="MPG899" s="156"/>
      <c r="MPH899" s="156"/>
      <c r="MPI899" s="156"/>
      <c r="MPJ899" s="156"/>
      <c r="MPK899" s="156"/>
      <c r="MPL899" s="156"/>
      <c r="MPM899" s="156"/>
      <c r="MPN899" s="156"/>
      <c r="MPO899" s="156"/>
      <c r="MPP899" s="156"/>
      <c r="MPQ899" s="156"/>
      <c r="MPR899" s="156"/>
      <c r="MPS899" s="156"/>
      <c r="MPT899" s="156"/>
      <c r="MPU899" s="156"/>
      <c r="MPV899" s="156"/>
      <c r="MPW899" s="156"/>
      <c r="MPX899" s="156"/>
      <c r="MPY899" s="156"/>
      <c r="MPZ899" s="156"/>
      <c r="MQA899" s="156"/>
      <c r="MQB899" s="156"/>
      <c r="MQC899" s="156"/>
      <c r="MQD899" s="156"/>
      <c r="MQE899" s="156"/>
      <c r="MQF899" s="156"/>
      <c r="MQG899" s="156"/>
      <c r="MQH899" s="156"/>
      <c r="MQI899" s="156"/>
      <c r="MQJ899" s="156"/>
      <c r="MQK899" s="156"/>
      <c r="MQL899" s="156"/>
      <c r="MQM899" s="156"/>
      <c r="MQN899" s="156"/>
      <c r="MQO899" s="156"/>
      <c r="MQP899" s="156"/>
      <c r="MQQ899" s="156"/>
      <c r="MQR899" s="156"/>
      <c r="MQS899" s="156"/>
      <c r="MQT899" s="156"/>
      <c r="MQU899" s="156"/>
      <c r="MQV899" s="156"/>
      <c r="MQW899" s="156"/>
      <c r="MQX899" s="156"/>
      <c r="MQY899" s="156"/>
      <c r="MQZ899" s="156"/>
      <c r="MRA899" s="156"/>
      <c r="MRB899" s="156"/>
      <c r="MRC899" s="156"/>
      <c r="MRD899" s="156"/>
      <c r="MRE899" s="156"/>
      <c r="MRF899" s="156"/>
      <c r="MRG899" s="156"/>
      <c r="MRH899" s="156"/>
      <c r="MRI899" s="156"/>
      <c r="MRJ899" s="156"/>
      <c r="MRK899" s="156"/>
      <c r="MRL899" s="156"/>
      <c r="MRM899" s="156"/>
      <c r="MRN899" s="156"/>
      <c r="MRO899" s="156"/>
      <c r="MRP899" s="156"/>
      <c r="MRQ899" s="156"/>
      <c r="MRR899" s="156"/>
      <c r="MRS899" s="156"/>
      <c r="MRT899" s="156"/>
      <c r="MRU899" s="156"/>
      <c r="MRV899" s="156"/>
      <c r="MRW899" s="156"/>
      <c r="MRX899" s="156"/>
      <c r="MRY899" s="156"/>
      <c r="MRZ899" s="156"/>
      <c r="MSA899" s="156"/>
      <c r="MSB899" s="156"/>
      <c r="MSC899" s="156"/>
      <c r="MSD899" s="156"/>
      <c r="MSE899" s="156"/>
      <c r="MSF899" s="156"/>
      <c r="MSG899" s="156"/>
      <c r="MSH899" s="156"/>
      <c r="MSI899" s="156"/>
      <c r="MSJ899" s="156"/>
      <c r="MSK899" s="156"/>
      <c r="MSL899" s="156"/>
      <c r="MSM899" s="156"/>
      <c r="MSN899" s="156"/>
      <c r="MSO899" s="156"/>
      <c r="MSP899" s="156"/>
      <c r="MSQ899" s="156"/>
      <c r="MSR899" s="156"/>
      <c r="MSS899" s="156"/>
      <c r="MST899" s="156"/>
      <c r="MSU899" s="156"/>
      <c r="MSV899" s="156"/>
      <c r="MSW899" s="156"/>
      <c r="MSX899" s="156"/>
      <c r="MSY899" s="156"/>
      <c r="MSZ899" s="156"/>
      <c r="MTA899" s="156"/>
      <c r="MTB899" s="156"/>
      <c r="MTC899" s="156"/>
      <c r="MTD899" s="156"/>
      <c r="MTE899" s="156"/>
      <c r="MTF899" s="156"/>
      <c r="MTG899" s="156"/>
      <c r="MTH899" s="156"/>
      <c r="MTI899" s="156"/>
      <c r="MTJ899" s="156"/>
      <c r="MTK899" s="156"/>
      <c r="MTL899" s="156"/>
      <c r="MTM899" s="156"/>
      <c r="MTN899" s="156"/>
      <c r="MTO899" s="156"/>
      <c r="MTP899" s="156"/>
      <c r="MTQ899" s="156"/>
      <c r="MTR899" s="156"/>
      <c r="MTS899" s="156"/>
      <c r="MTT899" s="156"/>
      <c r="MTU899" s="156"/>
      <c r="MTV899" s="156"/>
      <c r="MTW899" s="156"/>
      <c r="MTX899" s="156"/>
      <c r="MTY899" s="156"/>
      <c r="MTZ899" s="156"/>
      <c r="MUA899" s="156"/>
      <c r="MUB899" s="156"/>
      <c r="MUC899" s="156"/>
      <c r="MUD899" s="156"/>
      <c r="MUE899" s="156"/>
      <c r="MUF899" s="156"/>
      <c r="MUG899" s="156"/>
      <c r="MUH899" s="156"/>
      <c r="MUI899" s="156"/>
      <c r="MUJ899" s="156"/>
      <c r="MUK899" s="156"/>
      <c r="MUL899" s="156"/>
      <c r="MUM899" s="156"/>
      <c r="MUN899" s="156"/>
      <c r="MUO899" s="156"/>
      <c r="MUP899" s="156"/>
      <c r="MUQ899" s="156"/>
      <c r="MUR899" s="156"/>
      <c r="MUS899" s="156"/>
      <c r="MUT899" s="156"/>
      <c r="MUU899" s="156"/>
      <c r="MUV899" s="156"/>
      <c r="MUW899" s="156"/>
      <c r="MUX899" s="156"/>
      <c r="MUY899" s="156"/>
      <c r="MUZ899" s="156"/>
      <c r="MVA899" s="156"/>
      <c r="MVB899" s="156"/>
      <c r="MVC899" s="156"/>
      <c r="MVD899" s="156"/>
      <c r="MVE899" s="156"/>
      <c r="MVF899" s="156"/>
      <c r="MVG899" s="156"/>
      <c r="MVH899" s="156"/>
      <c r="MVI899" s="156"/>
      <c r="MVJ899" s="156"/>
      <c r="MVK899" s="156"/>
      <c r="MVL899" s="156"/>
      <c r="MVM899" s="156"/>
      <c r="MVN899" s="156"/>
      <c r="MVO899" s="156"/>
      <c r="MVP899" s="156"/>
      <c r="MVQ899" s="156"/>
      <c r="MVR899" s="156"/>
      <c r="MVS899" s="156"/>
      <c r="MVT899" s="156"/>
      <c r="MVU899" s="156"/>
      <c r="MVV899" s="156"/>
      <c r="MVW899" s="156"/>
      <c r="MVX899" s="156"/>
      <c r="MVY899" s="156"/>
      <c r="MVZ899" s="156"/>
      <c r="MWA899" s="156"/>
      <c r="MWB899" s="156"/>
      <c r="MWC899" s="156"/>
      <c r="MWD899" s="156"/>
      <c r="MWE899" s="156"/>
      <c r="MWF899" s="156"/>
      <c r="MWG899" s="156"/>
      <c r="MWH899" s="156"/>
      <c r="MWI899" s="156"/>
      <c r="MWJ899" s="156"/>
      <c r="MWK899" s="156"/>
      <c r="MWL899" s="156"/>
      <c r="MWM899" s="156"/>
      <c r="MWN899" s="156"/>
      <c r="MWO899" s="156"/>
      <c r="MWP899" s="156"/>
      <c r="MWQ899" s="156"/>
      <c r="MWR899" s="156"/>
      <c r="MWS899" s="156"/>
      <c r="MWT899" s="156"/>
      <c r="MWU899" s="156"/>
      <c r="MWV899" s="156"/>
      <c r="MWW899" s="156"/>
      <c r="MWX899" s="156"/>
      <c r="MWY899" s="156"/>
      <c r="MWZ899" s="156"/>
      <c r="MXA899" s="156"/>
      <c r="MXB899" s="156"/>
      <c r="MXC899" s="156"/>
      <c r="MXD899" s="156"/>
      <c r="MXE899" s="156"/>
      <c r="MXF899" s="156"/>
      <c r="MXG899" s="156"/>
      <c r="MXH899" s="156"/>
      <c r="MXI899" s="156"/>
      <c r="MXJ899" s="156"/>
      <c r="MXK899" s="156"/>
      <c r="MXL899" s="156"/>
      <c r="MXM899" s="156"/>
      <c r="MXN899" s="156"/>
      <c r="MXO899" s="156"/>
      <c r="MXP899" s="156"/>
      <c r="MXQ899" s="156"/>
      <c r="MXR899" s="156"/>
      <c r="MXS899" s="156"/>
      <c r="MXT899" s="156"/>
      <c r="MXU899" s="156"/>
      <c r="MXV899" s="156"/>
      <c r="MXW899" s="156"/>
      <c r="MXX899" s="156"/>
      <c r="MXY899" s="156"/>
      <c r="MXZ899" s="156"/>
      <c r="MYA899" s="156"/>
      <c r="MYB899" s="156"/>
      <c r="MYC899" s="156"/>
      <c r="MYD899" s="156"/>
      <c r="MYE899" s="156"/>
      <c r="MYF899" s="156"/>
      <c r="MYG899" s="156"/>
      <c r="MYH899" s="156"/>
      <c r="MYI899" s="156"/>
      <c r="MYJ899" s="156"/>
      <c r="MYK899" s="156"/>
      <c r="MYL899" s="156"/>
      <c r="MYM899" s="156"/>
      <c r="MYN899" s="156"/>
      <c r="MYO899" s="156"/>
      <c r="MYP899" s="156"/>
      <c r="MYQ899" s="156"/>
      <c r="MYR899" s="156"/>
      <c r="MYS899" s="156"/>
      <c r="MYT899" s="156"/>
      <c r="MYU899" s="156"/>
      <c r="MYV899" s="156"/>
      <c r="MYW899" s="156"/>
      <c r="MYX899" s="156"/>
      <c r="MYY899" s="156"/>
      <c r="MYZ899" s="156"/>
      <c r="MZA899" s="156"/>
      <c r="MZB899" s="156"/>
      <c r="MZC899" s="156"/>
      <c r="MZD899" s="156"/>
      <c r="MZE899" s="156"/>
      <c r="MZF899" s="156"/>
      <c r="MZG899" s="156"/>
      <c r="MZH899" s="156"/>
      <c r="MZI899" s="156"/>
      <c r="MZJ899" s="156"/>
      <c r="MZK899" s="156"/>
      <c r="MZL899" s="156"/>
      <c r="MZM899" s="156"/>
      <c r="MZN899" s="156"/>
      <c r="MZO899" s="156"/>
      <c r="MZP899" s="156"/>
      <c r="MZQ899" s="156"/>
      <c r="MZR899" s="156"/>
      <c r="MZS899" s="156"/>
      <c r="MZT899" s="156"/>
      <c r="MZU899" s="156"/>
      <c r="MZV899" s="156"/>
      <c r="MZW899" s="156"/>
      <c r="MZX899" s="156"/>
      <c r="MZY899" s="156"/>
      <c r="MZZ899" s="156"/>
      <c r="NAA899" s="156"/>
      <c r="NAB899" s="156"/>
      <c r="NAC899" s="156"/>
      <c r="NAD899" s="156"/>
      <c r="NAE899" s="156"/>
      <c r="NAF899" s="156"/>
      <c r="NAG899" s="156"/>
      <c r="NAH899" s="156"/>
      <c r="NAI899" s="156"/>
      <c r="NAJ899" s="156"/>
      <c r="NAK899" s="156"/>
      <c r="NAL899" s="156"/>
      <c r="NAM899" s="156"/>
      <c r="NAN899" s="156"/>
      <c r="NAO899" s="156"/>
      <c r="NAP899" s="156"/>
      <c r="NAQ899" s="156"/>
      <c r="NAR899" s="156"/>
      <c r="NAS899" s="156"/>
      <c r="NAT899" s="156"/>
      <c r="NAU899" s="156"/>
      <c r="NAV899" s="156"/>
      <c r="NAW899" s="156"/>
      <c r="NAX899" s="156"/>
      <c r="NAY899" s="156"/>
      <c r="NAZ899" s="156"/>
      <c r="NBA899" s="156"/>
      <c r="NBB899" s="156"/>
      <c r="NBC899" s="156"/>
      <c r="NBD899" s="156"/>
      <c r="NBE899" s="156"/>
      <c r="NBF899" s="156"/>
      <c r="NBG899" s="156"/>
      <c r="NBH899" s="156"/>
      <c r="NBI899" s="156"/>
      <c r="NBJ899" s="156"/>
      <c r="NBK899" s="156"/>
      <c r="NBL899" s="156"/>
      <c r="NBM899" s="156"/>
      <c r="NBN899" s="156"/>
      <c r="NBO899" s="156"/>
      <c r="NBP899" s="156"/>
      <c r="NBQ899" s="156"/>
      <c r="NBR899" s="156"/>
      <c r="NBS899" s="156"/>
      <c r="NBT899" s="156"/>
      <c r="NBU899" s="156"/>
      <c r="NBV899" s="156"/>
      <c r="NBW899" s="156"/>
      <c r="NBX899" s="156"/>
      <c r="NBY899" s="156"/>
      <c r="NBZ899" s="156"/>
      <c r="NCA899" s="156"/>
      <c r="NCB899" s="156"/>
      <c r="NCC899" s="156"/>
      <c r="NCD899" s="156"/>
      <c r="NCE899" s="156"/>
      <c r="NCF899" s="156"/>
      <c r="NCG899" s="156"/>
      <c r="NCH899" s="156"/>
      <c r="NCI899" s="156"/>
      <c r="NCJ899" s="156"/>
      <c r="NCK899" s="156"/>
      <c r="NCL899" s="156"/>
      <c r="NCM899" s="156"/>
      <c r="NCN899" s="156"/>
      <c r="NCO899" s="156"/>
      <c r="NCP899" s="156"/>
      <c r="NCQ899" s="156"/>
      <c r="NCR899" s="156"/>
      <c r="NCS899" s="156"/>
      <c r="NCT899" s="156"/>
      <c r="NCU899" s="156"/>
      <c r="NCV899" s="156"/>
      <c r="NCW899" s="156"/>
      <c r="NCX899" s="156"/>
      <c r="NCY899" s="156"/>
      <c r="NCZ899" s="156"/>
      <c r="NDA899" s="156"/>
      <c r="NDB899" s="156"/>
      <c r="NDC899" s="156"/>
      <c r="NDD899" s="156"/>
      <c r="NDE899" s="156"/>
      <c r="NDF899" s="156"/>
      <c r="NDG899" s="156"/>
      <c r="NDH899" s="156"/>
      <c r="NDI899" s="156"/>
      <c r="NDJ899" s="156"/>
      <c r="NDK899" s="156"/>
      <c r="NDL899" s="156"/>
      <c r="NDM899" s="156"/>
      <c r="NDN899" s="156"/>
      <c r="NDO899" s="156"/>
      <c r="NDP899" s="156"/>
      <c r="NDQ899" s="156"/>
      <c r="NDR899" s="156"/>
      <c r="NDS899" s="156"/>
      <c r="NDT899" s="156"/>
      <c r="NDU899" s="156"/>
      <c r="NDV899" s="156"/>
      <c r="NDW899" s="156"/>
      <c r="NDX899" s="156"/>
      <c r="NDY899" s="156"/>
      <c r="NDZ899" s="156"/>
      <c r="NEA899" s="156"/>
      <c r="NEB899" s="156"/>
      <c r="NEC899" s="156"/>
      <c r="NED899" s="156"/>
      <c r="NEE899" s="156"/>
      <c r="NEF899" s="156"/>
      <c r="NEG899" s="156"/>
      <c r="NEH899" s="156"/>
      <c r="NEI899" s="156"/>
      <c r="NEJ899" s="156"/>
      <c r="NEK899" s="156"/>
      <c r="NEL899" s="156"/>
      <c r="NEM899" s="156"/>
      <c r="NEN899" s="156"/>
      <c r="NEO899" s="156"/>
      <c r="NEP899" s="156"/>
      <c r="NEQ899" s="156"/>
      <c r="NER899" s="156"/>
      <c r="NES899" s="156"/>
      <c r="NET899" s="156"/>
      <c r="NEU899" s="156"/>
      <c r="NEV899" s="156"/>
      <c r="NEW899" s="156"/>
      <c r="NEX899" s="156"/>
      <c r="NEY899" s="156"/>
      <c r="NEZ899" s="156"/>
      <c r="NFA899" s="156"/>
      <c r="NFB899" s="156"/>
      <c r="NFC899" s="156"/>
      <c r="NFD899" s="156"/>
      <c r="NFE899" s="156"/>
      <c r="NFF899" s="156"/>
      <c r="NFG899" s="156"/>
      <c r="NFH899" s="156"/>
      <c r="NFI899" s="156"/>
      <c r="NFJ899" s="156"/>
      <c r="NFK899" s="156"/>
      <c r="NFL899" s="156"/>
      <c r="NFM899" s="156"/>
      <c r="NFN899" s="156"/>
      <c r="NFO899" s="156"/>
      <c r="NFP899" s="156"/>
      <c r="NFQ899" s="156"/>
      <c r="NFR899" s="156"/>
      <c r="NFS899" s="156"/>
      <c r="NFT899" s="156"/>
      <c r="NFU899" s="156"/>
      <c r="NFV899" s="156"/>
      <c r="NFW899" s="156"/>
      <c r="NFX899" s="156"/>
      <c r="NFY899" s="156"/>
      <c r="NFZ899" s="156"/>
      <c r="NGA899" s="156"/>
      <c r="NGB899" s="156"/>
      <c r="NGC899" s="156"/>
      <c r="NGD899" s="156"/>
      <c r="NGE899" s="156"/>
      <c r="NGF899" s="156"/>
      <c r="NGG899" s="156"/>
      <c r="NGH899" s="156"/>
      <c r="NGI899" s="156"/>
      <c r="NGJ899" s="156"/>
      <c r="NGK899" s="156"/>
      <c r="NGL899" s="156"/>
      <c r="NGM899" s="156"/>
      <c r="NGN899" s="156"/>
      <c r="NGO899" s="156"/>
      <c r="NGP899" s="156"/>
      <c r="NGQ899" s="156"/>
      <c r="NGR899" s="156"/>
      <c r="NGS899" s="156"/>
      <c r="NGT899" s="156"/>
      <c r="NGU899" s="156"/>
      <c r="NGV899" s="156"/>
      <c r="NGW899" s="156"/>
      <c r="NGX899" s="156"/>
      <c r="NGY899" s="156"/>
      <c r="NGZ899" s="156"/>
      <c r="NHA899" s="156"/>
      <c r="NHB899" s="156"/>
      <c r="NHC899" s="156"/>
      <c r="NHD899" s="156"/>
      <c r="NHE899" s="156"/>
      <c r="NHF899" s="156"/>
      <c r="NHG899" s="156"/>
      <c r="NHH899" s="156"/>
      <c r="NHI899" s="156"/>
      <c r="NHJ899" s="156"/>
      <c r="NHK899" s="156"/>
      <c r="NHL899" s="156"/>
      <c r="NHM899" s="156"/>
      <c r="NHN899" s="156"/>
      <c r="NHO899" s="156"/>
      <c r="NHP899" s="156"/>
      <c r="NHQ899" s="156"/>
      <c r="NHR899" s="156"/>
      <c r="NHS899" s="156"/>
      <c r="NHT899" s="156"/>
      <c r="NHU899" s="156"/>
      <c r="NHV899" s="156"/>
      <c r="NHW899" s="156"/>
      <c r="NHX899" s="156"/>
      <c r="NHY899" s="156"/>
      <c r="NHZ899" s="156"/>
      <c r="NIA899" s="156"/>
      <c r="NIB899" s="156"/>
      <c r="NIC899" s="156"/>
      <c r="NID899" s="156"/>
      <c r="NIE899" s="156"/>
      <c r="NIF899" s="156"/>
      <c r="NIG899" s="156"/>
      <c r="NIH899" s="156"/>
      <c r="NII899" s="156"/>
      <c r="NIJ899" s="156"/>
      <c r="NIK899" s="156"/>
      <c r="NIL899" s="156"/>
      <c r="NIM899" s="156"/>
      <c r="NIN899" s="156"/>
      <c r="NIO899" s="156"/>
      <c r="NIP899" s="156"/>
      <c r="NIQ899" s="156"/>
      <c r="NIR899" s="156"/>
      <c r="NIS899" s="156"/>
      <c r="NIT899" s="156"/>
      <c r="NIU899" s="156"/>
      <c r="NIV899" s="156"/>
      <c r="NIW899" s="156"/>
      <c r="NIX899" s="156"/>
      <c r="NIY899" s="156"/>
      <c r="NIZ899" s="156"/>
      <c r="NJA899" s="156"/>
      <c r="NJB899" s="156"/>
      <c r="NJC899" s="156"/>
      <c r="NJD899" s="156"/>
      <c r="NJE899" s="156"/>
      <c r="NJF899" s="156"/>
      <c r="NJG899" s="156"/>
      <c r="NJH899" s="156"/>
      <c r="NJI899" s="156"/>
      <c r="NJJ899" s="156"/>
      <c r="NJK899" s="156"/>
      <c r="NJL899" s="156"/>
      <c r="NJM899" s="156"/>
      <c r="NJN899" s="156"/>
      <c r="NJO899" s="156"/>
      <c r="NJP899" s="156"/>
      <c r="NJQ899" s="156"/>
      <c r="NJR899" s="156"/>
      <c r="NJS899" s="156"/>
      <c r="NJT899" s="156"/>
      <c r="NJU899" s="156"/>
      <c r="NJV899" s="156"/>
      <c r="NJW899" s="156"/>
      <c r="NJX899" s="156"/>
      <c r="NJY899" s="156"/>
      <c r="NJZ899" s="156"/>
      <c r="NKA899" s="156"/>
      <c r="NKB899" s="156"/>
      <c r="NKC899" s="156"/>
      <c r="NKD899" s="156"/>
      <c r="NKE899" s="156"/>
      <c r="NKF899" s="156"/>
      <c r="NKG899" s="156"/>
      <c r="NKH899" s="156"/>
      <c r="NKI899" s="156"/>
      <c r="NKJ899" s="156"/>
      <c r="NKK899" s="156"/>
      <c r="NKL899" s="156"/>
      <c r="NKM899" s="156"/>
      <c r="NKN899" s="156"/>
      <c r="NKO899" s="156"/>
      <c r="NKP899" s="156"/>
      <c r="NKQ899" s="156"/>
      <c r="NKR899" s="156"/>
      <c r="NKS899" s="156"/>
      <c r="NKT899" s="156"/>
      <c r="NKU899" s="156"/>
      <c r="NKV899" s="156"/>
      <c r="NKW899" s="156"/>
      <c r="NKX899" s="156"/>
      <c r="NKY899" s="156"/>
      <c r="NKZ899" s="156"/>
      <c r="NLA899" s="156"/>
      <c r="NLB899" s="156"/>
      <c r="NLC899" s="156"/>
      <c r="NLD899" s="156"/>
      <c r="NLE899" s="156"/>
      <c r="NLF899" s="156"/>
      <c r="NLG899" s="156"/>
      <c r="NLH899" s="156"/>
      <c r="NLI899" s="156"/>
      <c r="NLJ899" s="156"/>
      <c r="NLK899" s="156"/>
      <c r="NLL899" s="156"/>
      <c r="NLM899" s="156"/>
      <c r="NLN899" s="156"/>
      <c r="NLO899" s="156"/>
      <c r="NLP899" s="156"/>
      <c r="NLQ899" s="156"/>
      <c r="NLR899" s="156"/>
      <c r="NLS899" s="156"/>
      <c r="NLT899" s="156"/>
      <c r="NLU899" s="156"/>
      <c r="NLV899" s="156"/>
      <c r="NLW899" s="156"/>
      <c r="NLX899" s="156"/>
      <c r="NLY899" s="156"/>
      <c r="NLZ899" s="156"/>
      <c r="NMA899" s="156"/>
      <c r="NMB899" s="156"/>
      <c r="NMC899" s="156"/>
      <c r="NMD899" s="156"/>
      <c r="NME899" s="156"/>
      <c r="NMF899" s="156"/>
      <c r="NMG899" s="156"/>
      <c r="NMH899" s="156"/>
      <c r="NMI899" s="156"/>
      <c r="NMJ899" s="156"/>
      <c r="NMK899" s="156"/>
      <c r="NML899" s="156"/>
      <c r="NMM899" s="156"/>
      <c r="NMN899" s="156"/>
      <c r="NMO899" s="156"/>
      <c r="NMP899" s="156"/>
      <c r="NMQ899" s="156"/>
      <c r="NMR899" s="156"/>
      <c r="NMS899" s="156"/>
      <c r="NMT899" s="156"/>
      <c r="NMU899" s="156"/>
      <c r="NMV899" s="156"/>
      <c r="NMW899" s="156"/>
      <c r="NMX899" s="156"/>
      <c r="NMY899" s="156"/>
      <c r="NMZ899" s="156"/>
      <c r="NNA899" s="156"/>
      <c r="NNB899" s="156"/>
      <c r="NNC899" s="156"/>
      <c r="NND899" s="156"/>
      <c r="NNE899" s="156"/>
      <c r="NNF899" s="156"/>
      <c r="NNG899" s="156"/>
      <c r="NNH899" s="156"/>
      <c r="NNI899" s="156"/>
      <c r="NNJ899" s="156"/>
      <c r="NNK899" s="156"/>
      <c r="NNL899" s="156"/>
      <c r="NNM899" s="156"/>
      <c r="NNN899" s="156"/>
      <c r="NNO899" s="156"/>
      <c r="NNP899" s="156"/>
      <c r="NNQ899" s="156"/>
      <c r="NNR899" s="156"/>
      <c r="NNS899" s="156"/>
      <c r="NNT899" s="156"/>
      <c r="NNU899" s="156"/>
      <c r="NNV899" s="156"/>
      <c r="NNW899" s="156"/>
      <c r="NNX899" s="156"/>
      <c r="NNY899" s="156"/>
      <c r="NNZ899" s="156"/>
      <c r="NOA899" s="156"/>
      <c r="NOB899" s="156"/>
      <c r="NOC899" s="156"/>
      <c r="NOD899" s="156"/>
      <c r="NOE899" s="156"/>
      <c r="NOF899" s="156"/>
      <c r="NOG899" s="156"/>
      <c r="NOH899" s="156"/>
      <c r="NOI899" s="156"/>
      <c r="NOJ899" s="156"/>
      <c r="NOK899" s="156"/>
      <c r="NOL899" s="156"/>
      <c r="NOM899" s="156"/>
      <c r="NON899" s="156"/>
      <c r="NOO899" s="156"/>
      <c r="NOP899" s="156"/>
      <c r="NOQ899" s="156"/>
      <c r="NOR899" s="156"/>
      <c r="NOS899" s="156"/>
      <c r="NOT899" s="156"/>
      <c r="NOU899" s="156"/>
      <c r="NOV899" s="156"/>
      <c r="NOW899" s="156"/>
      <c r="NOX899" s="156"/>
      <c r="NOY899" s="156"/>
      <c r="NOZ899" s="156"/>
      <c r="NPA899" s="156"/>
      <c r="NPB899" s="156"/>
      <c r="NPC899" s="156"/>
      <c r="NPD899" s="156"/>
      <c r="NPE899" s="156"/>
      <c r="NPF899" s="156"/>
      <c r="NPG899" s="156"/>
      <c r="NPH899" s="156"/>
      <c r="NPI899" s="156"/>
      <c r="NPJ899" s="156"/>
      <c r="NPK899" s="156"/>
      <c r="NPL899" s="156"/>
      <c r="NPM899" s="156"/>
      <c r="NPN899" s="156"/>
      <c r="NPO899" s="156"/>
      <c r="NPP899" s="156"/>
      <c r="NPQ899" s="156"/>
      <c r="NPR899" s="156"/>
      <c r="NPS899" s="156"/>
      <c r="NPT899" s="156"/>
      <c r="NPU899" s="156"/>
      <c r="NPV899" s="156"/>
      <c r="NPW899" s="156"/>
      <c r="NPX899" s="156"/>
      <c r="NPY899" s="156"/>
      <c r="NPZ899" s="156"/>
      <c r="NQA899" s="156"/>
      <c r="NQB899" s="156"/>
      <c r="NQC899" s="156"/>
      <c r="NQD899" s="156"/>
      <c r="NQE899" s="156"/>
      <c r="NQF899" s="156"/>
      <c r="NQG899" s="156"/>
      <c r="NQH899" s="156"/>
      <c r="NQI899" s="156"/>
      <c r="NQJ899" s="156"/>
      <c r="NQK899" s="156"/>
      <c r="NQL899" s="156"/>
      <c r="NQM899" s="156"/>
      <c r="NQN899" s="156"/>
      <c r="NQO899" s="156"/>
      <c r="NQP899" s="156"/>
      <c r="NQQ899" s="156"/>
      <c r="NQR899" s="156"/>
      <c r="NQS899" s="156"/>
      <c r="NQT899" s="156"/>
      <c r="NQU899" s="156"/>
      <c r="NQV899" s="156"/>
      <c r="NQW899" s="156"/>
      <c r="NQX899" s="156"/>
      <c r="NQY899" s="156"/>
      <c r="NQZ899" s="156"/>
      <c r="NRA899" s="156"/>
      <c r="NRB899" s="156"/>
      <c r="NRC899" s="156"/>
      <c r="NRD899" s="156"/>
      <c r="NRE899" s="156"/>
      <c r="NRF899" s="156"/>
      <c r="NRG899" s="156"/>
      <c r="NRH899" s="156"/>
      <c r="NRI899" s="156"/>
      <c r="NRJ899" s="156"/>
      <c r="NRK899" s="156"/>
      <c r="NRL899" s="156"/>
      <c r="NRM899" s="156"/>
      <c r="NRN899" s="156"/>
      <c r="NRO899" s="156"/>
      <c r="NRP899" s="156"/>
      <c r="NRQ899" s="156"/>
      <c r="NRR899" s="156"/>
      <c r="NRS899" s="156"/>
      <c r="NRT899" s="156"/>
      <c r="NRU899" s="156"/>
      <c r="NRV899" s="156"/>
      <c r="NRW899" s="156"/>
      <c r="NRX899" s="156"/>
      <c r="NRY899" s="156"/>
      <c r="NRZ899" s="156"/>
      <c r="NSA899" s="156"/>
      <c r="NSB899" s="156"/>
      <c r="NSC899" s="156"/>
      <c r="NSD899" s="156"/>
      <c r="NSE899" s="156"/>
      <c r="NSF899" s="156"/>
      <c r="NSG899" s="156"/>
      <c r="NSH899" s="156"/>
      <c r="NSI899" s="156"/>
      <c r="NSJ899" s="156"/>
      <c r="NSK899" s="156"/>
      <c r="NSL899" s="156"/>
      <c r="NSM899" s="156"/>
      <c r="NSN899" s="156"/>
      <c r="NSO899" s="156"/>
      <c r="NSP899" s="156"/>
      <c r="NSQ899" s="156"/>
      <c r="NSR899" s="156"/>
      <c r="NSS899" s="156"/>
      <c r="NST899" s="156"/>
      <c r="NSU899" s="156"/>
      <c r="NSV899" s="156"/>
      <c r="NSW899" s="156"/>
      <c r="NSX899" s="156"/>
      <c r="NSY899" s="156"/>
      <c r="NSZ899" s="156"/>
      <c r="NTA899" s="156"/>
      <c r="NTB899" s="156"/>
      <c r="NTC899" s="156"/>
      <c r="NTD899" s="156"/>
      <c r="NTE899" s="156"/>
      <c r="NTF899" s="156"/>
      <c r="NTG899" s="156"/>
      <c r="NTH899" s="156"/>
      <c r="NTI899" s="156"/>
      <c r="NTJ899" s="156"/>
      <c r="NTK899" s="156"/>
      <c r="NTL899" s="156"/>
      <c r="NTM899" s="156"/>
      <c r="NTN899" s="156"/>
      <c r="NTO899" s="156"/>
      <c r="NTP899" s="156"/>
      <c r="NTQ899" s="156"/>
      <c r="NTR899" s="156"/>
      <c r="NTS899" s="156"/>
      <c r="NTT899" s="156"/>
      <c r="NTU899" s="156"/>
      <c r="NTV899" s="156"/>
      <c r="NTW899" s="156"/>
      <c r="NTX899" s="156"/>
      <c r="NTY899" s="156"/>
      <c r="NTZ899" s="156"/>
      <c r="NUA899" s="156"/>
      <c r="NUB899" s="156"/>
      <c r="NUC899" s="156"/>
      <c r="NUD899" s="156"/>
      <c r="NUE899" s="156"/>
      <c r="NUF899" s="156"/>
      <c r="NUG899" s="156"/>
      <c r="NUH899" s="156"/>
      <c r="NUI899" s="156"/>
      <c r="NUJ899" s="156"/>
      <c r="NUK899" s="156"/>
      <c r="NUL899" s="156"/>
      <c r="NUM899" s="156"/>
      <c r="NUN899" s="156"/>
      <c r="NUO899" s="156"/>
      <c r="NUP899" s="156"/>
      <c r="NUQ899" s="156"/>
      <c r="NUR899" s="156"/>
      <c r="NUS899" s="156"/>
      <c r="NUT899" s="156"/>
      <c r="NUU899" s="156"/>
      <c r="NUV899" s="156"/>
      <c r="NUW899" s="156"/>
      <c r="NUX899" s="156"/>
      <c r="NUY899" s="156"/>
      <c r="NUZ899" s="156"/>
      <c r="NVA899" s="156"/>
      <c r="NVB899" s="156"/>
      <c r="NVC899" s="156"/>
      <c r="NVD899" s="156"/>
      <c r="NVE899" s="156"/>
      <c r="NVF899" s="156"/>
      <c r="NVG899" s="156"/>
      <c r="NVH899" s="156"/>
      <c r="NVI899" s="156"/>
      <c r="NVJ899" s="156"/>
      <c r="NVK899" s="156"/>
      <c r="NVL899" s="156"/>
      <c r="NVM899" s="156"/>
      <c r="NVN899" s="156"/>
      <c r="NVO899" s="156"/>
      <c r="NVP899" s="156"/>
      <c r="NVQ899" s="156"/>
      <c r="NVR899" s="156"/>
      <c r="NVS899" s="156"/>
      <c r="NVT899" s="156"/>
      <c r="NVU899" s="156"/>
      <c r="NVV899" s="156"/>
      <c r="NVW899" s="156"/>
      <c r="NVX899" s="156"/>
      <c r="NVY899" s="156"/>
      <c r="NVZ899" s="156"/>
      <c r="NWA899" s="156"/>
      <c r="NWB899" s="156"/>
      <c r="NWC899" s="156"/>
      <c r="NWD899" s="156"/>
      <c r="NWE899" s="156"/>
      <c r="NWF899" s="156"/>
      <c r="NWG899" s="156"/>
      <c r="NWH899" s="156"/>
      <c r="NWI899" s="156"/>
      <c r="NWJ899" s="156"/>
      <c r="NWK899" s="156"/>
      <c r="NWL899" s="156"/>
      <c r="NWM899" s="156"/>
      <c r="NWN899" s="156"/>
      <c r="NWO899" s="156"/>
      <c r="NWP899" s="156"/>
      <c r="NWQ899" s="156"/>
      <c r="NWR899" s="156"/>
      <c r="NWS899" s="156"/>
      <c r="NWT899" s="156"/>
      <c r="NWU899" s="156"/>
      <c r="NWV899" s="156"/>
      <c r="NWW899" s="156"/>
      <c r="NWX899" s="156"/>
      <c r="NWY899" s="156"/>
      <c r="NWZ899" s="156"/>
      <c r="NXA899" s="156"/>
      <c r="NXB899" s="156"/>
      <c r="NXC899" s="156"/>
      <c r="NXD899" s="156"/>
      <c r="NXE899" s="156"/>
      <c r="NXF899" s="156"/>
      <c r="NXG899" s="156"/>
      <c r="NXH899" s="156"/>
      <c r="NXI899" s="156"/>
      <c r="NXJ899" s="156"/>
      <c r="NXK899" s="156"/>
      <c r="NXL899" s="156"/>
      <c r="NXM899" s="156"/>
      <c r="NXN899" s="156"/>
      <c r="NXO899" s="156"/>
      <c r="NXP899" s="156"/>
      <c r="NXQ899" s="156"/>
      <c r="NXR899" s="156"/>
      <c r="NXS899" s="156"/>
      <c r="NXT899" s="156"/>
      <c r="NXU899" s="156"/>
      <c r="NXV899" s="156"/>
      <c r="NXW899" s="156"/>
      <c r="NXX899" s="156"/>
      <c r="NXY899" s="156"/>
      <c r="NXZ899" s="156"/>
      <c r="NYA899" s="156"/>
      <c r="NYB899" s="156"/>
      <c r="NYC899" s="156"/>
      <c r="NYD899" s="156"/>
      <c r="NYE899" s="156"/>
      <c r="NYF899" s="156"/>
      <c r="NYG899" s="156"/>
      <c r="NYH899" s="156"/>
      <c r="NYI899" s="156"/>
      <c r="NYJ899" s="156"/>
      <c r="NYK899" s="156"/>
      <c r="NYL899" s="156"/>
      <c r="NYM899" s="156"/>
      <c r="NYN899" s="156"/>
      <c r="NYO899" s="156"/>
      <c r="NYP899" s="156"/>
      <c r="NYQ899" s="156"/>
      <c r="NYR899" s="156"/>
      <c r="NYS899" s="156"/>
      <c r="NYT899" s="156"/>
      <c r="NYU899" s="156"/>
      <c r="NYV899" s="156"/>
      <c r="NYW899" s="156"/>
      <c r="NYX899" s="156"/>
      <c r="NYY899" s="156"/>
      <c r="NYZ899" s="156"/>
      <c r="NZA899" s="156"/>
      <c r="NZB899" s="156"/>
      <c r="NZC899" s="156"/>
      <c r="NZD899" s="156"/>
      <c r="NZE899" s="156"/>
      <c r="NZF899" s="156"/>
      <c r="NZG899" s="156"/>
      <c r="NZH899" s="156"/>
      <c r="NZI899" s="156"/>
      <c r="NZJ899" s="156"/>
      <c r="NZK899" s="156"/>
      <c r="NZL899" s="156"/>
      <c r="NZM899" s="156"/>
      <c r="NZN899" s="156"/>
      <c r="NZO899" s="156"/>
      <c r="NZP899" s="156"/>
      <c r="NZQ899" s="156"/>
      <c r="NZR899" s="156"/>
      <c r="NZS899" s="156"/>
      <c r="NZT899" s="156"/>
      <c r="NZU899" s="156"/>
      <c r="NZV899" s="156"/>
      <c r="NZW899" s="156"/>
      <c r="NZX899" s="156"/>
      <c r="NZY899" s="156"/>
      <c r="NZZ899" s="156"/>
      <c r="OAA899" s="156"/>
      <c r="OAB899" s="156"/>
      <c r="OAC899" s="156"/>
      <c r="OAD899" s="156"/>
      <c r="OAE899" s="156"/>
      <c r="OAF899" s="156"/>
      <c r="OAG899" s="156"/>
      <c r="OAH899" s="156"/>
      <c r="OAI899" s="156"/>
      <c r="OAJ899" s="156"/>
      <c r="OAK899" s="156"/>
      <c r="OAL899" s="156"/>
      <c r="OAM899" s="156"/>
      <c r="OAN899" s="156"/>
      <c r="OAO899" s="156"/>
      <c r="OAP899" s="156"/>
      <c r="OAQ899" s="156"/>
      <c r="OAR899" s="156"/>
      <c r="OAS899" s="156"/>
      <c r="OAT899" s="156"/>
      <c r="OAU899" s="156"/>
      <c r="OAV899" s="156"/>
      <c r="OAW899" s="156"/>
      <c r="OAX899" s="156"/>
      <c r="OAY899" s="156"/>
      <c r="OAZ899" s="156"/>
      <c r="OBA899" s="156"/>
      <c r="OBB899" s="156"/>
      <c r="OBC899" s="156"/>
      <c r="OBD899" s="156"/>
      <c r="OBE899" s="156"/>
      <c r="OBF899" s="156"/>
      <c r="OBG899" s="156"/>
      <c r="OBH899" s="156"/>
      <c r="OBI899" s="156"/>
      <c r="OBJ899" s="156"/>
      <c r="OBK899" s="156"/>
      <c r="OBL899" s="156"/>
      <c r="OBM899" s="156"/>
      <c r="OBN899" s="156"/>
      <c r="OBO899" s="156"/>
      <c r="OBP899" s="156"/>
      <c r="OBQ899" s="156"/>
      <c r="OBR899" s="156"/>
      <c r="OBS899" s="156"/>
      <c r="OBT899" s="156"/>
      <c r="OBU899" s="156"/>
      <c r="OBV899" s="156"/>
      <c r="OBW899" s="156"/>
      <c r="OBX899" s="156"/>
      <c r="OBY899" s="156"/>
      <c r="OBZ899" s="156"/>
      <c r="OCA899" s="156"/>
      <c r="OCB899" s="156"/>
      <c r="OCC899" s="156"/>
      <c r="OCD899" s="156"/>
      <c r="OCE899" s="156"/>
      <c r="OCF899" s="156"/>
      <c r="OCG899" s="156"/>
      <c r="OCH899" s="156"/>
      <c r="OCI899" s="156"/>
      <c r="OCJ899" s="156"/>
      <c r="OCK899" s="156"/>
      <c r="OCL899" s="156"/>
      <c r="OCM899" s="156"/>
      <c r="OCN899" s="156"/>
      <c r="OCO899" s="156"/>
      <c r="OCP899" s="156"/>
      <c r="OCQ899" s="156"/>
      <c r="OCR899" s="156"/>
      <c r="OCS899" s="156"/>
      <c r="OCT899" s="156"/>
      <c r="OCU899" s="156"/>
      <c r="OCV899" s="156"/>
      <c r="OCW899" s="156"/>
      <c r="OCX899" s="156"/>
      <c r="OCY899" s="156"/>
      <c r="OCZ899" s="156"/>
      <c r="ODA899" s="156"/>
      <c r="ODB899" s="156"/>
      <c r="ODC899" s="156"/>
      <c r="ODD899" s="156"/>
      <c r="ODE899" s="156"/>
      <c r="ODF899" s="156"/>
      <c r="ODG899" s="156"/>
      <c r="ODH899" s="156"/>
      <c r="ODI899" s="156"/>
      <c r="ODJ899" s="156"/>
      <c r="ODK899" s="156"/>
      <c r="ODL899" s="156"/>
      <c r="ODM899" s="156"/>
      <c r="ODN899" s="156"/>
      <c r="ODO899" s="156"/>
      <c r="ODP899" s="156"/>
      <c r="ODQ899" s="156"/>
      <c r="ODR899" s="156"/>
      <c r="ODS899" s="156"/>
      <c r="ODT899" s="156"/>
      <c r="ODU899" s="156"/>
      <c r="ODV899" s="156"/>
      <c r="ODW899" s="156"/>
      <c r="ODX899" s="156"/>
      <c r="ODY899" s="156"/>
      <c r="ODZ899" s="156"/>
      <c r="OEA899" s="156"/>
      <c r="OEB899" s="156"/>
      <c r="OEC899" s="156"/>
      <c r="OED899" s="156"/>
      <c r="OEE899" s="156"/>
      <c r="OEF899" s="156"/>
      <c r="OEG899" s="156"/>
      <c r="OEH899" s="156"/>
      <c r="OEI899" s="156"/>
      <c r="OEJ899" s="156"/>
      <c r="OEK899" s="156"/>
      <c r="OEL899" s="156"/>
      <c r="OEM899" s="156"/>
      <c r="OEN899" s="156"/>
      <c r="OEO899" s="156"/>
      <c r="OEP899" s="156"/>
      <c r="OEQ899" s="156"/>
      <c r="OER899" s="156"/>
      <c r="OES899" s="156"/>
      <c r="OET899" s="156"/>
      <c r="OEU899" s="156"/>
      <c r="OEV899" s="156"/>
      <c r="OEW899" s="156"/>
      <c r="OEX899" s="156"/>
      <c r="OEY899" s="156"/>
      <c r="OEZ899" s="156"/>
      <c r="OFA899" s="156"/>
      <c r="OFB899" s="156"/>
      <c r="OFC899" s="156"/>
      <c r="OFD899" s="156"/>
      <c r="OFE899" s="156"/>
      <c r="OFF899" s="156"/>
      <c r="OFG899" s="156"/>
      <c r="OFH899" s="156"/>
      <c r="OFI899" s="156"/>
      <c r="OFJ899" s="156"/>
      <c r="OFK899" s="156"/>
      <c r="OFL899" s="156"/>
      <c r="OFM899" s="156"/>
      <c r="OFN899" s="156"/>
      <c r="OFO899" s="156"/>
      <c r="OFP899" s="156"/>
      <c r="OFQ899" s="156"/>
      <c r="OFR899" s="156"/>
      <c r="OFS899" s="156"/>
      <c r="OFT899" s="156"/>
      <c r="OFU899" s="156"/>
      <c r="OFV899" s="156"/>
      <c r="OFW899" s="156"/>
      <c r="OFX899" s="156"/>
      <c r="OFY899" s="156"/>
      <c r="OFZ899" s="156"/>
      <c r="OGA899" s="156"/>
      <c r="OGB899" s="156"/>
      <c r="OGC899" s="156"/>
      <c r="OGD899" s="156"/>
      <c r="OGE899" s="156"/>
      <c r="OGF899" s="156"/>
      <c r="OGG899" s="156"/>
      <c r="OGH899" s="156"/>
      <c r="OGI899" s="156"/>
      <c r="OGJ899" s="156"/>
      <c r="OGK899" s="156"/>
      <c r="OGL899" s="156"/>
      <c r="OGM899" s="156"/>
      <c r="OGN899" s="156"/>
      <c r="OGO899" s="156"/>
      <c r="OGP899" s="156"/>
      <c r="OGQ899" s="156"/>
      <c r="OGR899" s="156"/>
      <c r="OGS899" s="156"/>
      <c r="OGT899" s="156"/>
      <c r="OGU899" s="156"/>
      <c r="OGV899" s="156"/>
      <c r="OGW899" s="156"/>
      <c r="OGX899" s="156"/>
      <c r="OGY899" s="156"/>
      <c r="OGZ899" s="156"/>
      <c r="OHA899" s="156"/>
      <c r="OHB899" s="156"/>
      <c r="OHC899" s="156"/>
      <c r="OHD899" s="156"/>
      <c r="OHE899" s="156"/>
      <c r="OHF899" s="156"/>
      <c r="OHG899" s="156"/>
      <c r="OHH899" s="156"/>
      <c r="OHI899" s="156"/>
      <c r="OHJ899" s="156"/>
      <c r="OHK899" s="156"/>
      <c r="OHL899" s="156"/>
      <c r="OHM899" s="156"/>
      <c r="OHN899" s="156"/>
      <c r="OHO899" s="156"/>
      <c r="OHP899" s="156"/>
      <c r="OHQ899" s="156"/>
      <c r="OHR899" s="156"/>
      <c r="OHS899" s="156"/>
      <c r="OHT899" s="156"/>
      <c r="OHU899" s="156"/>
      <c r="OHV899" s="156"/>
      <c r="OHW899" s="156"/>
      <c r="OHX899" s="156"/>
      <c r="OHY899" s="156"/>
      <c r="OHZ899" s="156"/>
      <c r="OIA899" s="156"/>
      <c r="OIB899" s="156"/>
      <c r="OIC899" s="156"/>
      <c r="OID899" s="156"/>
      <c r="OIE899" s="156"/>
      <c r="OIF899" s="156"/>
      <c r="OIG899" s="156"/>
      <c r="OIH899" s="156"/>
      <c r="OII899" s="156"/>
      <c r="OIJ899" s="156"/>
      <c r="OIK899" s="156"/>
      <c r="OIL899" s="156"/>
      <c r="OIM899" s="156"/>
      <c r="OIN899" s="156"/>
      <c r="OIO899" s="156"/>
      <c r="OIP899" s="156"/>
      <c r="OIQ899" s="156"/>
      <c r="OIR899" s="156"/>
      <c r="OIS899" s="156"/>
      <c r="OIT899" s="156"/>
      <c r="OIU899" s="156"/>
      <c r="OIV899" s="156"/>
      <c r="OIW899" s="156"/>
      <c r="OIX899" s="156"/>
      <c r="OIY899" s="156"/>
      <c r="OIZ899" s="156"/>
      <c r="OJA899" s="156"/>
      <c r="OJB899" s="156"/>
      <c r="OJC899" s="156"/>
      <c r="OJD899" s="156"/>
      <c r="OJE899" s="156"/>
      <c r="OJF899" s="156"/>
      <c r="OJG899" s="156"/>
      <c r="OJH899" s="156"/>
      <c r="OJI899" s="156"/>
      <c r="OJJ899" s="156"/>
      <c r="OJK899" s="156"/>
      <c r="OJL899" s="156"/>
      <c r="OJM899" s="156"/>
      <c r="OJN899" s="156"/>
      <c r="OJO899" s="156"/>
      <c r="OJP899" s="156"/>
      <c r="OJQ899" s="156"/>
      <c r="OJR899" s="156"/>
      <c r="OJS899" s="156"/>
      <c r="OJT899" s="156"/>
      <c r="OJU899" s="156"/>
      <c r="OJV899" s="156"/>
      <c r="OJW899" s="156"/>
      <c r="OJX899" s="156"/>
      <c r="OJY899" s="156"/>
      <c r="OJZ899" s="156"/>
      <c r="OKA899" s="156"/>
      <c r="OKB899" s="156"/>
      <c r="OKC899" s="156"/>
      <c r="OKD899" s="156"/>
      <c r="OKE899" s="156"/>
      <c r="OKF899" s="156"/>
      <c r="OKG899" s="156"/>
      <c r="OKH899" s="156"/>
      <c r="OKI899" s="156"/>
      <c r="OKJ899" s="156"/>
      <c r="OKK899" s="156"/>
      <c r="OKL899" s="156"/>
      <c r="OKM899" s="156"/>
      <c r="OKN899" s="156"/>
      <c r="OKO899" s="156"/>
      <c r="OKP899" s="156"/>
      <c r="OKQ899" s="156"/>
      <c r="OKR899" s="156"/>
      <c r="OKS899" s="156"/>
      <c r="OKT899" s="156"/>
      <c r="OKU899" s="156"/>
      <c r="OKV899" s="156"/>
      <c r="OKW899" s="156"/>
      <c r="OKX899" s="156"/>
      <c r="OKY899" s="156"/>
      <c r="OKZ899" s="156"/>
      <c r="OLA899" s="156"/>
      <c r="OLB899" s="156"/>
      <c r="OLC899" s="156"/>
      <c r="OLD899" s="156"/>
      <c r="OLE899" s="156"/>
      <c r="OLF899" s="156"/>
      <c r="OLG899" s="156"/>
      <c r="OLH899" s="156"/>
      <c r="OLI899" s="156"/>
      <c r="OLJ899" s="156"/>
      <c r="OLK899" s="156"/>
      <c r="OLL899" s="156"/>
      <c r="OLM899" s="156"/>
      <c r="OLN899" s="156"/>
      <c r="OLO899" s="156"/>
      <c r="OLP899" s="156"/>
      <c r="OLQ899" s="156"/>
      <c r="OLR899" s="156"/>
      <c r="OLS899" s="156"/>
      <c r="OLT899" s="156"/>
      <c r="OLU899" s="156"/>
      <c r="OLV899" s="156"/>
      <c r="OLW899" s="156"/>
      <c r="OLX899" s="156"/>
      <c r="OLY899" s="156"/>
      <c r="OLZ899" s="156"/>
      <c r="OMA899" s="156"/>
      <c r="OMB899" s="156"/>
      <c r="OMC899" s="156"/>
      <c r="OMD899" s="156"/>
      <c r="OME899" s="156"/>
      <c r="OMF899" s="156"/>
      <c r="OMG899" s="156"/>
      <c r="OMH899" s="156"/>
      <c r="OMI899" s="156"/>
      <c r="OMJ899" s="156"/>
      <c r="OMK899" s="156"/>
      <c r="OML899" s="156"/>
      <c r="OMM899" s="156"/>
      <c r="OMN899" s="156"/>
      <c r="OMO899" s="156"/>
      <c r="OMP899" s="156"/>
      <c r="OMQ899" s="156"/>
      <c r="OMR899" s="156"/>
      <c r="OMS899" s="156"/>
      <c r="OMT899" s="156"/>
      <c r="OMU899" s="156"/>
      <c r="OMV899" s="156"/>
      <c r="OMW899" s="156"/>
      <c r="OMX899" s="156"/>
      <c r="OMY899" s="156"/>
      <c r="OMZ899" s="156"/>
      <c r="ONA899" s="156"/>
      <c r="ONB899" s="156"/>
      <c r="ONC899" s="156"/>
      <c r="OND899" s="156"/>
      <c r="ONE899" s="156"/>
      <c r="ONF899" s="156"/>
      <c r="ONG899" s="156"/>
      <c r="ONH899" s="156"/>
      <c r="ONI899" s="156"/>
      <c r="ONJ899" s="156"/>
      <c r="ONK899" s="156"/>
      <c r="ONL899" s="156"/>
      <c r="ONM899" s="156"/>
      <c r="ONN899" s="156"/>
      <c r="ONO899" s="156"/>
      <c r="ONP899" s="156"/>
      <c r="ONQ899" s="156"/>
      <c r="ONR899" s="156"/>
      <c r="ONS899" s="156"/>
      <c r="ONT899" s="156"/>
      <c r="ONU899" s="156"/>
      <c r="ONV899" s="156"/>
      <c r="ONW899" s="156"/>
      <c r="ONX899" s="156"/>
      <c r="ONY899" s="156"/>
      <c r="ONZ899" s="156"/>
      <c r="OOA899" s="156"/>
      <c r="OOB899" s="156"/>
      <c r="OOC899" s="156"/>
      <c r="OOD899" s="156"/>
      <c r="OOE899" s="156"/>
      <c r="OOF899" s="156"/>
      <c r="OOG899" s="156"/>
      <c r="OOH899" s="156"/>
      <c r="OOI899" s="156"/>
      <c r="OOJ899" s="156"/>
      <c r="OOK899" s="156"/>
      <c r="OOL899" s="156"/>
      <c r="OOM899" s="156"/>
      <c r="OON899" s="156"/>
      <c r="OOO899" s="156"/>
      <c r="OOP899" s="156"/>
      <c r="OOQ899" s="156"/>
      <c r="OOR899" s="156"/>
      <c r="OOS899" s="156"/>
      <c r="OOT899" s="156"/>
      <c r="OOU899" s="156"/>
      <c r="OOV899" s="156"/>
      <c r="OOW899" s="156"/>
      <c r="OOX899" s="156"/>
      <c r="OOY899" s="156"/>
      <c r="OOZ899" s="156"/>
      <c r="OPA899" s="156"/>
      <c r="OPB899" s="156"/>
      <c r="OPC899" s="156"/>
      <c r="OPD899" s="156"/>
      <c r="OPE899" s="156"/>
      <c r="OPF899" s="156"/>
      <c r="OPG899" s="156"/>
      <c r="OPH899" s="156"/>
      <c r="OPI899" s="156"/>
      <c r="OPJ899" s="156"/>
      <c r="OPK899" s="156"/>
      <c r="OPL899" s="156"/>
      <c r="OPM899" s="156"/>
      <c r="OPN899" s="156"/>
      <c r="OPO899" s="156"/>
      <c r="OPP899" s="156"/>
      <c r="OPQ899" s="156"/>
      <c r="OPR899" s="156"/>
      <c r="OPS899" s="156"/>
      <c r="OPT899" s="156"/>
      <c r="OPU899" s="156"/>
      <c r="OPV899" s="156"/>
      <c r="OPW899" s="156"/>
      <c r="OPX899" s="156"/>
      <c r="OPY899" s="156"/>
      <c r="OPZ899" s="156"/>
      <c r="OQA899" s="156"/>
      <c r="OQB899" s="156"/>
      <c r="OQC899" s="156"/>
      <c r="OQD899" s="156"/>
      <c r="OQE899" s="156"/>
      <c r="OQF899" s="156"/>
      <c r="OQG899" s="156"/>
      <c r="OQH899" s="156"/>
      <c r="OQI899" s="156"/>
      <c r="OQJ899" s="156"/>
      <c r="OQK899" s="156"/>
      <c r="OQL899" s="156"/>
      <c r="OQM899" s="156"/>
      <c r="OQN899" s="156"/>
      <c r="OQO899" s="156"/>
      <c r="OQP899" s="156"/>
      <c r="OQQ899" s="156"/>
      <c r="OQR899" s="156"/>
      <c r="OQS899" s="156"/>
      <c r="OQT899" s="156"/>
      <c r="OQU899" s="156"/>
      <c r="OQV899" s="156"/>
      <c r="OQW899" s="156"/>
      <c r="OQX899" s="156"/>
      <c r="OQY899" s="156"/>
      <c r="OQZ899" s="156"/>
      <c r="ORA899" s="156"/>
      <c r="ORB899" s="156"/>
      <c r="ORC899" s="156"/>
      <c r="ORD899" s="156"/>
      <c r="ORE899" s="156"/>
      <c r="ORF899" s="156"/>
      <c r="ORG899" s="156"/>
      <c r="ORH899" s="156"/>
      <c r="ORI899" s="156"/>
      <c r="ORJ899" s="156"/>
      <c r="ORK899" s="156"/>
      <c r="ORL899" s="156"/>
      <c r="ORM899" s="156"/>
      <c r="ORN899" s="156"/>
      <c r="ORO899" s="156"/>
      <c r="ORP899" s="156"/>
      <c r="ORQ899" s="156"/>
      <c r="ORR899" s="156"/>
      <c r="ORS899" s="156"/>
      <c r="ORT899" s="156"/>
      <c r="ORU899" s="156"/>
      <c r="ORV899" s="156"/>
      <c r="ORW899" s="156"/>
      <c r="ORX899" s="156"/>
      <c r="ORY899" s="156"/>
      <c r="ORZ899" s="156"/>
      <c r="OSA899" s="156"/>
      <c r="OSB899" s="156"/>
      <c r="OSC899" s="156"/>
      <c r="OSD899" s="156"/>
      <c r="OSE899" s="156"/>
      <c r="OSF899" s="156"/>
      <c r="OSG899" s="156"/>
      <c r="OSH899" s="156"/>
      <c r="OSI899" s="156"/>
      <c r="OSJ899" s="156"/>
      <c r="OSK899" s="156"/>
      <c r="OSL899" s="156"/>
      <c r="OSM899" s="156"/>
      <c r="OSN899" s="156"/>
      <c r="OSO899" s="156"/>
      <c r="OSP899" s="156"/>
      <c r="OSQ899" s="156"/>
      <c r="OSR899" s="156"/>
      <c r="OSS899" s="156"/>
      <c r="OST899" s="156"/>
      <c r="OSU899" s="156"/>
      <c r="OSV899" s="156"/>
      <c r="OSW899" s="156"/>
      <c r="OSX899" s="156"/>
      <c r="OSY899" s="156"/>
      <c r="OSZ899" s="156"/>
      <c r="OTA899" s="156"/>
      <c r="OTB899" s="156"/>
      <c r="OTC899" s="156"/>
      <c r="OTD899" s="156"/>
      <c r="OTE899" s="156"/>
      <c r="OTF899" s="156"/>
      <c r="OTG899" s="156"/>
      <c r="OTH899" s="156"/>
      <c r="OTI899" s="156"/>
      <c r="OTJ899" s="156"/>
      <c r="OTK899" s="156"/>
      <c r="OTL899" s="156"/>
      <c r="OTM899" s="156"/>
      <c r="OTN899" s="156"/>
      <c r="OTO899" s="156"/>
      <c r="OTP899" s="156"/>
      <c r="OTQ899" s="156"/>
      <c r="OTR899" s="156"/>
      <c r="OTS899" s="156"/>
      <c r="OTT899" s="156"/>
      <c r="OTU899" s="156"/>
      <c r="OTV899" s="156"/>
      <c r="OTW899" s="156"/>
      <c r="OTX899" s="156"/>
      <c r="OTY899" s="156"/>
      <c r="OTZ899" s="156"/>
      <c r="OUA899" s="156"/>
      <c r="OUB899" s="156"/>
      <c r="OUC899" s="156"/>
      <c r="OUD899" s="156"/>
      <c r="OUE899" s="156"/>
      <c r="OUF899" s="156"/>
      <c r="OUG899" s="156"/>
      <c r="OUH899" s="156"/>
      <c r="OUI899" s="156"/>
      <c r="OUJ899" s="156"/>
      <c r="OUK899" s="156"/>
      <c r="OUL899" s="156"/>
      <c r="OUM899" s="156"/>
      <c r="OUN899" s="156"/>
      <c r="OUO899" s="156"/>
      <c r="OUP899" s="156"/>
      <c r="OUQ899" s="156"/>
      <c r="OUR899" s="156"/>
      <c r="OUS899" s="156"/>
      <c r="OUT899" s="156"/>
      <c r="OUU899" s="156"/>
      <c r="OUV899" s="156"/>
      <c r="OUW899" s="156"/>
      <c r="OUX899" s="156"/>
      <c r="OUY899" s="156"/>
      <c r="OUZ899" s="156"/>
      <c r="OVA899" s="156"/>
      <c r="OVB899" s="156"/>
      <c r="OVC899" s="156"/>
      <c r="OVD899" s="156"/>
      <c r="OVE899" s="156"/>
      <c r="OVF899" s="156"/>
      <c r="OVG899" s="156"/>
      <c r="OVH899" s="156"/>
      <c r="OVI899" s="156"/>
      <c r="OVJ899" s="156"/>
      <c r="OVK899" s="156"/>
      <c r="OVL899" s="156"/>
      <c r="OVM899" s="156"/>
      <c r="OVN899" s="156"/>
      <c r="OVO899" s="156"/>
      <c r="OVP899" s="156"/>
      <c r="OVQ899" s="156"/>
      <c r="OVR899" s="156"/>
      <c r="OVS899" s="156"/>
      <c r="OVT899" s="156"/>
      <c r="OVU899" s="156"/>
      <c r="OVV899" s="156"/>
      <c r="OVW899" s="156"/>
      <c r="OVX899" s="156"/>
      <c r="OVY899" s="156"/>
      <c r="OVZ899" s="156"/>
      <c r="OWA899" s="156"/>
      <c r="OWB899" s="156"/>
      <c r="OWC899" s="156"/>
      <c r="OWD899" s="156"/>
      <c r="OWE899" s="156"/>
      <c r="OWF899" s="156"/>
      <c r="OWG899" s="156"/>
      <c r="OWH899" s="156"/>
      <c r="OWI899" s="156"/>
      <c r="OWJ899" s="156"/>
      <c r="OWK899" s="156"/>
      <c r="OWL899" s="156"/>
      <c r="OWM899" s="156"/>
      <c r="OWN899" s="156"/>
      <c r="OWO899" s="156"/>
      <c r="OWP899" s="156"/>
      <c r="OWQ899" s="156"/>
      <c r="OWR899" s="156"/>
      <c r="OWS899" s="156"/>
      <c r="OWT899" s="156"/>
      <c r="OWU899" s="156"/>
      <c r="OWV899" s="156"/>
      <c r="OWW899" s="156"/>
      <c r="OWX899" s="156"/>
      <c r="OWY899" s="156"/>
      <c r="OWZ899" s="156"/>
      <c r="OXA899" s="156"/>
      <c r="OXB899" s="156"/>
      <c r="OXC899" s="156"/>
      <c r="OXD899" s="156"/>
      <c r="OXE899" s="156"/>
      <c r="OXF899" s="156"/>
      <c r="OXG899" s="156"/>
      <c r="OXH899" s="156"/>
      <c r="OXI899" s="156"/>
      <c r="OXJ899" s="156"/>
      <c r="OXK899" s="156"/>
      <c r="OXL899" s="156"/>
      <c r="OXM899" s="156"/>
      <c r="OXN899" s="156"/>
      <c r="OXO899" s="156"/>
      <c r="OXP899" s="156"/>
      <c r="OXQ899" s="156"/>
      <c r="OXR899" s="156"/>
      <c r="OXS899" s="156"/>
      <c r="OXT899" s="156"/>
      <c r="OXU899" s="156"/>
      <c r="OXV899" s="156"/>
      <c r="OXW899" s="156"/>
      <c r="OXX899" s="156"/>
      <c r="OXY899" s="156"/>
      <c r="OXZ899" s="156"/>
      <c r="OYA899" s="156"/>
      <c r="OYB899" s="156"/>
      <c r="OYC899" s="156"/>
      <c r="OYD899" s="156"/>
      <c r="OYE899" s="156"/>
      <c r="OYF899" s="156"/>
      <c r="OYG899" s="156"/>
      <c r="OYH899" s="156"/>
      <c r="OYI899" s="156"/>
      <c r="OYJ899" s="156"/>
      <c r="OYK899" s="156"/>
      <c r="OYL899" s="156"/>
      <c r="OYM899" s="156"/>
      <c r="OYN899" s="156"/>
      <c r="OYO899" s="156"/>
      <c r="OYP899" s="156"/>
      <c r="OYQ899" s="156"/>
      <c r="OYR899" s="156"/>
      <c r="OYS899" s="156"/>
      <c r="OYT899" s="156"/>
      <c r="OYU899" s="156"/>
      <c r="OYV899" s="156"/>
      <c r="OYW899" s="156"/>
      <c r="OYX899" s="156"/>
      <c r="OYY899" s="156"/>
      <c r="OYZ899" s="156"/>
      <c r="OZA899" s="156"/>
      <c r="OZB899" s="156"/>
      <c r="OZC899" s="156"/>
      <c r="OZD899" s="156"/>
      <c r="OZE899" s="156"/>
      <c r="OZF899" s="156"/>
      <c r="OZG899" s="156"/>
      <c r="OZH899" s="156"/>
      <c r="OZI899" s="156"/>
      <c r="OZJ899" s="156"/>
      <c r="OZK899" s="156"/>
      <c r="OZL899" s="156"/>
      <c r="OZM899" s="156"/>
      <c r="OZN899" s="156"/>
      <c r="OZO899" s="156"/>
      <c r="OZP899" s="156"/>
      <c r="OZQ899" s="156"/>
      <c r="OZR899" s="156"/>
      <c r="OZS899" s="156"/>
      <c r="OZT899" s="156"/>
      <c r="OZU899" s="156"/>
      <c r="OZV899" s="156"/>
      <c r="OZW899" s="156"/>
      <c r="OZX899" s="156"/>
      <c r="OZY899" s="156"/>
      <c r="OZZ899" s="156"/>
      <c r="PAA899" s="156"/>
      <c r="PAB899" s="156"/>
      <c r="PAC899" s="156"/>
      <c r="PAD899" s="156"/>
      <c r="PAE899" s="156"/>
      <c r="PAF899" s="156"/>
      <c r="PAG899" s="156"/>
      <c r="PAH899" s="156"/>
      <c r="PAI899" s="156"/>
      <c r="PAJ899" s="156"/>
      <c r="PAK899" s="156"/>
      <c r="PAL899" s="156"/>
      <c r="PAM899" s="156"/>
      <c r="PAN899" s="156"/>
      <c r="PAO899" s="156"/>
      <c r="PAP899" s="156"/>
      <c r="PAQ899" s="156"/>
      <c r="PAR899" s="156"/>
      <c r="PAS899" s="156"/>
      <c r="PAT899" s="156"/>
      <c r="PAU899" s="156"/>
      <c r="PAV899" s="156"/>
      <c r="PAW899" s="156"/>
      <c r="PAX899" s="156"/>
      <c r="PAY899" s="156"/>
      <c r="PAZ899" s="156"/>
      <c r="PBA899" s="156"/>
      <c r="PBB899" s="156"/>
      <c r="PBC899" s="156"/>
      <c r="PBD899" s="156"/>
      <c r="PBE899" s="156"/>
      <c r="PBF899" s="156"/>
      <c r="PBG899" s="156"/>
      <c r="PBH899" s="156"/>
      <c r="PBI899" s="156"/>
      <c r="PBJ899" s="156"/>
      <c r="PBK899" s="156"/>
      <c r="PBL899" s="156"/>
      <c r="PBM899" s="156"/>
      <c r="PBN899" s="156"/>
      <c r="PBO899" s="156"/>
      <c r="PBP899" s="156"/>
      <c r="PBQ899" s="156"/>
      <c r="PBR899" s="156"/>
      <c r="PBS899" s="156"/>
      <c r="PBT899" s="156"/>
      <c r="PBU899" s="156"/>
      <c r="PBV899" s="156"/>
      <c r="PBW899" s="156"/>
      <c r="PBX899" s="156"/>
      <c r="PBY899" s="156"/>
      <c r="PBZ899" s="156"/>
      <c r="PCA899" s="156"/>
      <c r="PCB899" s="156"/>
      <c r="PCC899" s="156"/>
      <c r="PCD899" s="156"/>
      <c r="PCE899" s="156"/>
      <c r="PCF899" s="156"/>
      <c r="PCG899" s="156"/>
      <c r="PCH899" s="156"/>
      <c r="PCI899" s="156"/>
      <c r="PCJ899" s="156"/>
      <c r="PCK899" s="156"/>
      <c r="PCL899" s="156"/>
      <c r="PCM899" s="156"/>
      <c r="PCN899" s="156"/>
      <c r="PCO899" s="156"/>
      <c r="PCP899" s="156"/>
      <c r="PCQ899" s="156"/>
      <c r="PCR899" s="156"/>
      <c r="PCS899" s="156"/>
      <c r="PCT899" s="156"/>
      <c r="PCU899" s="156"/>
      <c r="PCV899" s="156"/>
      <c r="PCW899" s="156"/>
      <c r="PCX899" s="156"/>
      <c r="PCY899" s="156"/>
      <c r="PCZ899" s="156"/>
      <c r="PDA899" s="156"/>
      <c r="PDB899" s="156"/>
      <c r="PDC899" s="156"/>
      <c r="PDD899" s="156"/>
      <c r="PDE899" s="156"/>
      <c r="PDF899" s="156"/>
      <c r="PDG899" s="156"/>
      <c r="PDH899" s="156"/>
      <c r="PDI899" s="156"/>
      <c r="PDJ899" s="156"/>
      <c r="PDK899" s="156"/>
      <c r="PDL899" s="156"/>
      <c r="PDM899" s="156"/>
      <c r="PDN899" s="156"/>
      <c r="PDO899" s="156"/>
      <c r="PDP899" s="156"/>
      <c r="PDQ899" s="156"/>
      <c r="PDR899" s="156"/>
      <c r="PDS899" s="156"/>
      <c r="PDT899" s="156"/>
      <c r="PDU899" s="156"/>
      <c r="PDV899" s="156"/>
      <c r="PDW899" s="156"/>
      <c r="PDX899" s="156"/>
      <c r="PDY899" s="156"/>
      <c r="PDZ899" s="156"/>
      <c r="PEA899" s="156"/>
      <c r="PEB899" s="156"/>
      <c r="PEC899" s="156"/>
      <c r="PED899" s="156"/>
      <c r="PEE899" s="156"/>
      <c r="PEF899" s="156"/>
      <c r="PEG899" s="156"/>
      <c r="PEH899" s="156"/>
      <c r="PEI899" s="156"/>
      <c r="PEJ899" s="156"/>
      <c r="PEK899" s="156"/>
      <c r="PEL899" s="156"/>
      <c r="PEM899" s="156"/>
      <c r="PEN899" s="156"/>
      <c r="PEO899" s="156"/>
      <c r="PEP899" s="156"/>
      <c r="PEQ899" s="156"/>
      <c r="PER899" s="156"/>
      <c r="PES899" s="156"/>
      <c r="PET899" s="156"/>
      <c r="PEU899" s="156"/>
      <c r="PEV899" s="156"/>
      <c r="PEW899" s="156"/>
      <c r="PEX899" s="156"/>
      <c r="PEY899" s="156"/>
      <c r="PEZ899" s="156"/>
      <c r="PFA899" s="156"/>
      <c r="PFB899" s="156"/>
      <c r="PFC899" s="156"/>
      <c r="PFD899" s="156"/>
      <c r="PFE899" s="156"/>
      <c r="PFF899" s="156"/>
      <c r="PFG899" s="156"/>
      <c r="PFH899" s="156"/>
      <c r="PFI899" s="156"/>
      <c r="PFJ899" s="156"/>
      <c r="PFK899" s="156"/>
      <c r="PFL899" s="156"/>
      <c r="PFM899" s="156"/>
      <c r="PFN899" s="156"/>
      <c r="PFO899" s="156"/>
      <c r="PFP899" s="156"/>
      <c r="PFQ899" s="156"/>
      <c r="PFR899" s="156"/>
      <c r="PFS899" s="156"/>
      <c r="PFT899" s="156"/>
      <c r="PFU899" s="156"/>
      <c r="PFV899" s="156"/>
      <c r="PFW899" s="156"/>
      <c r="PFX899" s="156"/>
      <c r="PFY899" s="156"/>
      <c r="PFZ899" s="156"/>
      <c r="PGA899" s="156"/>
      <c r="PGB899" s="156"/>
      <c r="PGC899" s="156"/>
      <c r="PGD899" s="156"/>
      <c r="PGE899" s="156"/>
      <c r="PGF899" s="156"/>
      <c r="PGG899" s="156"/>
      <c r="PGH899" s="156"/>
      <c r="PGI899" s="156"/>
      <c r="PGJ899" s="156"/>
      <c r="PGK899" s="156"/>
      <c r="PGL899" s="156"/>
      <c r="PGM899" s="156"/>
      <c r="PGN899" s="156"/>
      <c r="PGO899" s="156"/>
      <c r="PGP899" s="156"/>
      <c r="PGQ899" s="156"/>
      <c r="PGR899" s="156"/>
      <c r="PGS899" s="156"/>
      <c r="PGT899" s="156"/>
      <c r="PGU899" s="156"/>
      <c r="PGV899" s="156"/>
      <c r="PGW899" s="156"/>
      <c r="PGX899" s="156"/>
      <c r="PGY899" s="156"/>
      <c r="PGZ899" s="156"/>
      <c r="PHA899" s="156"/>
      <c r="PHB899" s="156"/>
      <c r="PHC899" s="156"/>
      <c r="PHD899" s="156"/>
      <c r="PHE899" s="156"/>
      <c r="PHF899" s="156"/>
      <c r="PHG899" s="156"/>
      <c r="PHH899" s="156"/>
      <c r="PHI899" s="156"/>
      <c r="PHJ899" s="156"/>
      <c r="PHK899" s="156"/>
      <c r="PHL899" s="156"/>
      <c r="PHM899" s="156"/>
      <c r="PHN899" s="156"/>
      <c r="PHO899" s="156"/>
      <c r="PHP899" s="156"/>
      <c r="PHQ899" s="156"/>
      <c r="PHR899" s="156"/>
      <c r="PHS899" s="156"/>
      <c r="PHT899" s="156"/>
      <c r="PHU899" s="156"/>
      <c r="PHV899" s="156"/>
      <c r="PHW899" s="156"/>
      <c r="PHX899" s="156"/>
      <c r="PHY899" s="156"/>
      <c r="PHZ899" s="156"/>
      <c r="PIA899" s="156"/>
      <c r="PIB899" s="156"/>
      <c r="PIC899" s="156"/>
      <c r="PID899" s="156"/>
      <c r="PIE899" s="156"/>
      <c r="PIF899" s="156"/>
      <c r="PIG899" s="156"/>
      <c r="PIH899" s="156"/>
      <c r="PII899" s="156"/>
      <c r="PIJ899" s="156"/>
      <c r="PIK899" s="156"/>
      <c r="PIL899" s="156"/>
      <c r="PIM899" s="156"/>
      <c r="PIN899" s="156"/>
      <c r="PIO899" s="156"/>
      <c r="PIP899" s="156"/>
      <c r="PIQ899" s="156"/>
      <c r="PIR899" s="156"/>
      <c r="PIS899" s="156"/>
      <c r="PIT899" s="156"/>
      <c r="PIU899" s="156"/>
      <c r="PIV899" s="156"/>
      <c r="PIW899" s="156"/>
      <c r="PIX899" s="156"/>
      <c r="PIY899" s="156"/>
      <c r="PIZ899" s="156"/>
      <c r="PJA899" s="156"/>
      <c r="PJB899" s="156"/>
      <c r="PJC899" s="156"/>
      <c r="PJD899" s="156"/>
      <c r="PJE899" s="156"/>
      <c r="PJF899" s="156"/>
      <c r="PJG899" s="156"/>
      <c r="PJH899" s="156"/>
      <c r="PJI899" s="156"/>
      <c r="PJJ899" s="156"/>
      <c r="PJK899" s="156"/>
      <c r="PJL899" s="156"/>
      <c r="PJM899" s="156"/>
      <c r="PJN899" s="156"/>
      <c r="PJO899" s="156"/>
      <c r="PJP899" s="156"/>
      <c r="PJQ899" s="156"/>
      <c r="PJR899" s="156"/>
      <c r="PJS899" s="156"/>
      <c r="PJT899" s="156"/>
      <c r="PJU899" s="156"/>
      <c r="PJV899" s="156"/>
      <c r="PJW899" s="156"/>
      <c r="PJX899" s="156"/>
      <c r="PJY899" s="156"/>
      <c r="PJZ899" s="156"/>
      <c r="PKA899" s="156"/>
      <c r="PKB899" s="156"/>
      <c r="PKC899" s="156"/>
      <c r="PKD899" s="156"/>
      <c r="PKE899" s="156"/>
      <c r="PKF899" s="156"/>
      <c r="PKG899" s="156"/>
      <c r="PKH899" s="156"/>
      <c r="PKI899" s="156"/>
      <c r="PKJ899" s="156"/>
      <c r="PKK899" s="156"/>
      <c r="PKL899" s="156"/>
      <c r="PKM899" s="156"/>
      <c r="PKN899" s="156"/>
      <c r="PKO899" s="156"/>
      <c r="PKP899" s="156"/>
      <c r="PKQ899" s="156"/>
      <c r="PKR899" s="156"/>
      <c r="PKS899" s="156"/>
      <c r="PKT899" s="156"/>
      <c r="PKU899" s="156"/>
      <c r="PKV899" s="156"/>
      <c r="PKW899" s="156"/>
      <c r="PKX899" s="156"/>
      <c r="PKY899" s="156"/>
      <c r="PKZ899" s="156"/>
      <c r="PLA899" s="156"/>
      <c r="PLB899" s="156"/>
      <c r="PLC899" s="156"/>
      <c r="PLD899" s="156"/>
      <c r="PLE899" s="156"/>
      <c r="PLF899" s="156"/>
      <c r="PLG899" s="156"/>
      <c r="PLH899" s="156"/>
      <c r="PLI899" s="156"/>
      <c r="PLJ899" s="156"/>
      <c r="PLK899" s="156"/>
      <c r="PLL899" s="156"/>
      <c r="PLM899" s="156"/>
      <c r="PLN899" s="156"/>
      <c r="PLO899" s="156"/>
      <c r="PLP899" s="156"/>
      <c r="PLQ899" s="156"/>
      <c r="PLR899" s="156"/>
      <c r="PLS899" s="156"/>
      <c r="PLT899" s="156"/>
      <c r="PLU899" s="156"/>
      <c r="PLV899" s="156"/>
      <c r="PLW899" s="156"/>
      <c r="PLX899" s="156"/>
      <c r="PLY899" s="156"/>
      <c r="PLZ899" s="156"/>
      <c r="PMA899" s="156"/>
      <c r="PMB899" s="156"/>
      <c r="PMC899" s="156"/>
      <c r="PMD899" s="156"/>
      <c r="PME899" s="156"/>
      <c r="PMF899" s="156"/>
      <c r="PMG899" s="156"/>
      <c r="PMH899" s="156"/>
      <c r="PMI899" s="156"/>
      <c r="PMJ899" s="156"/>
      <c r="PMK899" s="156"/>
      <c r="PML899" s="156"/>
      <c r="PMM899" s="156"/>
      <c r="PMN899" s="156"/>
      <c r="PMO899" s="156"/>
      <c r="PMP899" s="156"/>
      <c r="PMQ899" s="156"/>
      <c r="PMR899" s="156"/>
      <c r="PMS899" s="156"/>
      <c r="PMT899" s="156"/>
      <c r="PMU899" s="156"/>
      <c r="PMV899" s="156"/>
      <c r="PMW899" s="156"/>
      <c r="PMX899" s="156"/>
      <c r="PMY899" s="156"/>
      <c r="PMZ899" s="156"/>
      <c r="PNA899" s="156"/>
      <c r="PNB899" s="156"/>
      <c r="PNC899" s="156"/>
      <c r="PND899" s="156"/>
      <c r="PNE899" s="156"/>
      <c r="PNF899" s="156"/>
      <c r="PNG899" s="156"/>
      <c r="PNH899" s="156"/>
      <c r="PNI899" s="156"/>
      <c r="PNJ899" s="156"/>
      <c r="PNK899" s="156"/>
      <c r="PNL899" s="156"/>
      <c r="PNM899" s="156"/>
      <c r="PNN899" s="156"/>
      <c r="PNO899" s="156"/>
      <c r="PNP899" s="156"/>
      <c r="PNQ899" s="156"/>
      <c r="PNR899" s="156"/>
      <c r="PNS899" s="156"/>
      <c r="PNT899" s="156"/>
      <c r="PNU899" s="156"/>
      <c r="PNV899" s="156"/>
      <c r="PNW899" s="156"/>
      <c r="PNX899" s="156"/>
      <c r="PNY899" s="156"/>
      <c r="PNZ899" s="156"/>
      <c r="POA899" s="156"/>
      <c r="POB899" s="156"/>
      <c r="POC899" s="156"/>
      <c r="POD899" s="156"/>
      <c r="POE899" s="156"/>
      <c r="POF899" s="156"/>
      <c r="POG899" s="156"/>
      <c r="POH899" s="156"/>
      <c r="POI899" s="156"/>
      <c r="POJ899" s="156"/>
      <c r="POK899" s="156"/>
      <c r="POL899" s="156"/>
      <c r="POM899" s="156"/>
      <c r="PON899" s="156"/>
      <c r="POO899" s="156"/>
      <c r="POP899" s="156"/>
      <c r="POQ899" s="156"/>
      <c r="POR899" s="156"/>
      <c r="POS899" s="156"/>
      <c r="POT899" s="156"/>
      <c r="POU899" s="156"/>
      <c r="POV899" s="156"/>
      <c r="POW899" s="156"/>
      <c r="POX899" s="156"/>
      <c r="POY899" s="156"/>
      <c r="POZ899" s="156"/>
      <c r="PPA899" s="156"/>
      <c r="PPB899" s="156"/>
      <c r="PPC899" s="156"/>
      <c r="PPD899" s="156"/>
      <c r="PPE899" s="156"/>
      <c r="PPF899" s="156"/>
      <c r="PPG899" s="156"/>
      <c r="PPH899" s="156"/>
      <c r="PPI899" s="156"/>
      <c r="PPJ899" s="156"/>
      <c r="PPK899" s="156"/>
      <c r="PPL899" s="156"/>
      <c r="PPM899" s="156"/>
      <c r="PPN899" s="156"/>
      <c r="PPO899" s="156"/>
      <c r="PPP899" s="156"/>
      <c r="PPQ899" s="156"/>
      <c r="PPR899" s="156"/>
      <c r="PPS899" s="156"/>
      <c r="PPT899" s="156"/>
      <c r="PPU899" s="156"/>
      <c r="PPV899" s="156"/>
      <c r="PPW899" s="156"/>
      <c r="PPX899" s="156"/>
      <c r="PPY899" s="156"/>
      <c r="PPZ899" s="156"/>
      <c r="PQA899" s="156"/>
      <c r="PQB899" s="156"/>
      <c r="PQC899" s="156"/>
      <c r="PQD899" s="156"/>
      <c r="PQE899" s="156"/>
      <c r="PQF899" s="156"/>
      <c r="PQG899" s="156"/>
      <c r="PQH899" s="156"/>
      <c r="PQI899" s="156"/>
      <c r="PQJ899" s="156"/>
      <c r="PQK899" s="156"/>
      <c r="PQL899" s="156"/>
      <c r="PQM899" s="156"/>
      <c r="PQN899" s="156"/>
      <c r="PQO899" s="156"/>
      <c r="PQP899" s="156"/>
      <c r="PQQ899" s="156"/>
      <c r="PQR899" s="156"/>
      <c r="PQS899" s="156"/>
      <c r="PQT899" s="156"/>
      <c r="PQU899" s="156"/>
      <c r="PQV899" s="156"/>
      <c r="PQW899" s="156"/>
      <c r="PQX899" s="156"/>
      <c r="PQY899" s="156"/>
      <c r="PQZ899" s="156"/>
      <c r="PRA899" s="156"/>
      <c r="PRB899" s="156"/>
      <c r="PRC899" s="156"/>
      <c r="PRD899" s="156"/>
      <c r="PRE899" s="156"/>
      <c r="PRF899" s="156"/>
      <c r="PRG899" s="156"/>
      <c r="PRH899" s="156"/>
      <c r="PRI899" s="156"/>
      <c r="PRJ899" s="156"/>
      <c r="PRK899" s="156"/>
      <c r="PRL899" s="156"/>
      <c r="PRM899" s="156"/>
      <c r="PRN899" s="156"/>
      <c r="PRO899" s="156"/>
      <c r="PRP899" s="156"/>
      <c r="PRQ899" s="156"/>
      <c r="PRR899" s="156"/>
      <c r="PRS899" s="156"/>
      <c r="PRT899" s="156"/>
      <c r="PRU899" s="156"/>
      <c r="PRV899" s="156"/>
      <c r="PRW899" s="156"/>
      <c r="PRX899" s="156"/>
      <c r="PRY899" s="156"/>
      <c r="PRZ899" s="156"/>
      <c r="PSA899" s="156"/>
      <c r="PSB899" s="156"/>
      <c r="PSC899" s="156"/>
      <c r="PSD899" s="156"/>
      <c r="PSE899" s="156"/>
      <c r="PSF899" s="156"/>
      <c r="PSG899" s="156"/>
      <c r="PSH899" s="156"/>
      <c r="PSI899" s="156"/>
      <c r="PSJ899" s="156"/>
      <c r="PSK899" s="156"/>
      <c r="PSL899" s="156"/>
      <c r="PSM899" s="156"/>
      <c r="PSN899" s="156"/>
      <c r="PSO899" s="156"/>
      <c r="PSP899" s="156"/>
      <c r="PSQ899" s="156"/>
      <c r="PSR899" s="156"/>
      <c r="PSS899" s="156"/>
      <c r="PST899" s="156"/>
      <c r="PSU899" s="156"/>
      <c r="PSV899" s="156"/>
      <c r="PSW899" s="156"/>
      <c r="PSX899" s="156"/>
      <c r="PSY899" s="156"/>
      <c r="PSZ899" s="156"/>
      <c r="PTA899" s="156"/>
      <c r="PTB899" s="156"/>
      <c r="PTC899" s="156"/>
      <c r="PTD899" s="156"/>
      <c r="PTE899" s="156"/>
      <c r="PTF899" s="156"/>
      <c r="PTG899" s="156"/>
      <c r="PTH899" s="156"/>
      <c r="PTI899" s="156"/>
      <c r="PTJ899" s="156"/>
      <c r="PTK899" s="156"/>
      <c r="PTL899" s="156"/>
      <c r="PTM899" s="156"/>
      <c r="PTN899" s="156"/>
      <c r="PTO899" s="156"/>
      <c r="PTP899" s="156"/>
      <c r="PTQ899" s="156"/>
      <c r="PTR899" s="156"/>
      <c r="PTS899" s="156"/>
      <c r="PTT899" s="156"/>
      <c r="PTU899" s="156"/>
      <c r="PTV899" s="156"/>
      <c r="PTW899" s="156"/>
      <c r="PTX899" s="156"/>
      <c r="PTY899" s="156"/>
      <c r="PTZ899" s="156"/>
      <c r="PUA899" s="156"/>
      <c r="PUB899" s="156"/>
      <c r="PUC899" s="156"/>
      <c r="PUD899" s="156"/>
      <c r="PUE899" s="156"/>
      <c r="PUF899" s="156"/>
      <c r="PUG899" s="156"/>
      <c r="PUH899" s="156"/>
      <c r="PUI899" s="156"/>
      <c r="PUJ899" s="156"/>
      <c r="PUK899" s="156"/>
      <c r="PUL899" s="156"/>
      <c r="PUM899" s="156"/>
      <c r="PUN899" s="156"/>
      <c r="PUO899" s="156"/>
      <c r="PUP899" s="156"/>
      <c r="PUQ899" s="156"/>
      <c r="PUR899" s="156"/>
      <c r="PUS899" s="156"/>
      <c r="PUT899" s="156"/>
      <c r="PUU899" s="156"/>
      <c r="PUV899" s="156"/>
      <c r="PUW899" s="156"/>
      <c r="PUX899" s="156"/>
      <c r="PUY899" s="156"/>
      <c r="PUZ899" s="156"/>
      <c r="PVA899" s="156"/>
      <c r="PVB899" s="156"/>
      <c r="PVC899" s="156"/>
      <c r="PVD899" s="156"/>
      <c r="PVE899" s="156"/>
      <c r="PVF899" s="156"/>
      <c r="PVG899" s="156"/>
      <c r="PVH899" s="156"/>
      <c r="PVI899" s="156"/>
      <c r="PVJ899" s="156"/>
      <c r="PVK899" s="156"/>
      <c r="PVL899" s="156"/>
      <c r="PVM899" s="156"/>
      <c r="PVN899" s="156"/>
      <c r="PVO899" s="156"/>
      <c r="PVP899" s="156"/>
      <c r="PVQ899" s="156"/>
      <c r="PVR899" s="156"/>
      <c r="PVS899" s="156"/>
      <c r="PVT899" s="156"/>
      <c r="PVU899" s="156"/>
      <c r="PVV899" s="156"/>
      <c r="PVW899" s="156"/>
      <c r="PVX899" s="156"/>
      <c r="PVY899" s="156"/>
      <c r="PVZ899" s="156"/>
      <c r="PWA899" s="156"/>
      <c r="PWB899" s="156"/>
      <c r="PWC899" s="156"/>
      <c r="PWD899" s="156"/>
      <c r="PWE899" s="156"/>
      <c r="PWF899" s="156"/>
      <c r="PWG899" s="156"/>
      <c r="PWH899" s="156"/>
      <c r="PWI899" s="156"/>
      <c r="PWJ899" s="156"/>
      <c r="PWK899" s="156"/>
      <c r="PWL899" s="156"/>
      <c r="PWM899" s="156"/>
      <c r="PWN899" s="156"/>
      <c r="PWO899" s="156"/>
      <c r="PWP899" s="156"/>
      <c r="PWQ899" s="156"/>
      <c r="PWR899" s="156"/>
      <c r="PWS899" s="156"/>
      <c r="PWT899" s="156"/>
      <c r="PWU899" s="156"/>
      <c r="PWV899" s="156"/>
      <c r="PWW899" s="156"/>
      <c r="PWX899" s="156"/>
      <c r="PWY899" s="156"/>
      <c r="PWZ899" s="156"/>
      <c r="PXA899" s="156"/>
      <c r="PXB899" s="156"/>
      <c r="PXC899" s="156"/>
      <c r="PXD899" s="156"/>
      <c r="PXE899" s="156"/>
      <c r="PXF899" s="156"/>
      <c r="PXG899" s="156"/>
      <c r="PXH899" s="156"/>
      <c r="PXI899" s="156"/>
      <c r="PXJ899" s="156"/>
      <c r="PXK899" s="156"/>
      <c r="PXL899" s="156"/>
      <c r="PXM899" s="156"/>
      <c r="PXN899" s="156"/>
      <c r="PXO899" s="156"/>
      <c r="PXP899" s="156"/>
      <c r="PXQ899" s="156"/>
      <c r="PXR899" s="156"/>
      <c r="PXS899" s="156"/>
      <c r="PXT899" s="156"/>
      <c r="PXU899" s="156"/>
      <c r="PXV899" s="156"/>
      <c r="PXW899" s="156"/>
      <c r="PXX899" s="156"/>
      <c r="PXY899" s="156"/>
      <c r="PXZ899" s="156"/>
      <c r="PYA899" s="156"/>
      <c r="PYB899" s="156"/>
      <c r="PYC899" s="156"/>
      <c r="PYD899" s="156"/>
      <c r="PYE899" s="156"/>
      <c r="PYF899" s="156"/>
      <c r="PYG899" s="156"/>
      <c r="PYH899" s="156"/>
      <c r="PYI899" s="156"/>
      <c r="PYJ899" s="156"/>
      <c r="PYK899" s="156"/>
      <c r="PYL899" s="156"/>
      <c r="PYM899" s="156"/>
      <c r="PYN899" s="156"/>
      <c r="PYO899" s="156"/>
      <c r="PYP899" s="156"/>
      <c r="PYQ899" s="156"/>
      <c r="PYR899" s="156"/>
      <c r="PYS899" s="156"/>
      <c r="PYT899" s="156"/>
      <c r="PYU899" s="156"/>
      <c r="PYV899" s="156"/>
      <c r="PYW899" s="156"/>
      <c r="PYX899" s="156"/>
      <c r="PYY899" s="156"/>
      <c r="PYZ899" s="156"/>
      <c r="PZA899" s="156"/>
      <c r="PZB899" s="156"/>
      <c r="PZC899" s="156"/>
      <c r="PZD899" s="156"/>
      <c r="PZE899" s="156"/>
      <c r="PZF899" s="156"/>
      <c r="PZG899" s="156"/>
      <c r="PZH899" s="156"/>
      <c r="PZI899" s="156"/>
      <c r="PZJ899" s="156"/>
      <c r="PZK899" s="156"/>
      <c r="PZL899" s="156"/>
      <c r="PZM899" s="156"/>
      <c r="PZN899" s="156"/>
      <c r="PZO899" s="156"/>
      <c r="PZP899" s="156"/>
      <c r="PZQ899" s="156"/>
      <c r="PZR899" s="156"/>
      <c r="PZS899" s="156"/>
      <c r="PZT899" s="156"/>
      <c r="PZU899" s="156"/>
      <c r="PZV899" s="156"/>
      <c r="PZW899" s="156"/>
      <c r="PZX899" s="156"/>
      <c r="PZY899" s="156"/>
      <c r="PZZ899" s="156"/>
      <c r="QAA899" s="156"/>
      <c r="QAB899" s="156"/>
      <c r="QAC899" s="156"/>
      <c r="QAD899" s="156"/>
      <c r="QAE899" s="156"/>
      <c r="QAF899" s="156"/>
      <c r="QAG899" s="156"/>
      <c r="QAH899" s="156"/>
      <c r="QAI899" s="156"/>
      <c r="QAJ899" s="156"/>
      <c r="QAK899" s="156"/>
      <c r="QAL899" s="156"/>
      <c r="QAM899" s="156"/>
      <c r="QAN899" s="156"/>
      <c r="QAO899" s="156"/>
      <c r="QAP899" s="156"/>
      <c r="QAQ899" s="156"/>
      <c r="QAR899" s="156"/>
      <c r="QAS899" s="156"/>
      <c r="QAT899" s="156"/>
      <c r="QAU899" s="156"/>
      <c r="QAV899" s="156"/>
      <c r="QAW899" s="156"/>
      <c r="QAX899" s="156"/>
      <c r="QAY899" s="156"/>
      <c r="QAZ899" s="156"/>
      <c r="QBA899" s="156"/>
      <c r="QBB899" s="156"/>
      <c r="QBC899" s="156"/>
      <c r="QBD899" s="156"/>
      <c r="QBE899" s="156"/>
      <c r="QBF899" s="156"/>
      <c r="QBG899" s="156"/>
      <c r="QBH899" s="156"/>
      <c r="QBI899" s="156"/>
      <c r="QBJ899" s="156"/>
      <c r="QBK899" s="156"/>
      <c r="QBL899" s="156"/>
      <c r="QBM899" s="156"/>
      <c r="QBN899" s="156"/>
      <c r="QBO899" s="156"/>
      <c r="QBP899" s="156"/>
      <c r="QBQ899" s="156"/>
      <c r="QBR899" s="156"/>
      <c r="QBS899" s="156"/>
      <c r="QBT899" s="156"/>
      <c r="QBU899" s="156"/>
      <c r="QBV899" s="156"/>
      <c r="QBW899" s="156"/>
      <c r="QBX899" s="156"/>
      <c r="QBY899" s="156"/>
      <c r="QBZ899" s="156"/>
      <c r="QCA899" s="156"/>
      <c r="QCB899" s="156"/>
      <c r="QCC899" s="156"/>
      <c r="QCD899" s="156"/>
      <c r="QCE899" s="156"/>
      <c r="QCF899" s="156"/>
      <c r="QCG899" s="156"/>
      <c r="QCH899" s="156"/>
      <c r="QCI899" s="156"/>
      <c r="QCJ899" s="156"/>
      <c r="QCK899" s="156"/>
      <c r="QCL899" s="156"/>
      <c r="QCM899" s="156"/>
      <c r="QCN899" s="156"/>
      <c r="QCO899" s="156"/>
      <c r="QCP899" s="156"/>
      <c r="QCQ899" s="156"/>
      <c r="QCR899" s="156"/>
      <c r="QCS899" s="156"/>
      <c r="QCT899" s="156"/>
      <c r="QCU899" s="156"/>
      <c r="QCV899" s="156"/>
      <c r="QCW899" s="156"/>
      <c r="QCX899" s="156"/>
      <c r="QCY899" s="156"/>
      <c r="QCZ899" s="156"/>
      <c r="QDA899" s="156"/>
      <c r="QDB899" s="156"/>
      <c r="QDC899" s="156"/>
      <c r="QDD899" s="156"/>
      <c r="QDE899" s="156"/>
      <c r="QDF899" s="156"/>
      <c r="QDG899" s="156"/>
      <c r="QDH899" s="156"/>
      <c r="QDI899" s="156"/>
      <c r="QDJ899" s="156"/>
      <c r="QDK899" s="156"/>
      <c r="QDL899" s="156"/>
      <c r="QDM899" s="156"/>
      <c r="QDN899" s="156"/>
      <c r="QDO899" s="156"/>
      <c r="QDP899" s="156"/>
      <c r="QDQ899" s="156"/>
      <c r="QDR899" s="156"/>
      <c r="QDS899" s="156"/>
      <c r="QDT899" s="156"/>
      <c r="QDU899" s="156"/>
      <c r="QDV899" s="156"/>
      <c r="QDW899" s="156"/>
      <c r="QDX899" s="156"/>
      <c r="QDY899" s="156"/>
      <c r="QDZ899" s="156"/>
      <c r="QEA899" s="156"/>
      <c r="QEB899" s="156"/>
      <c r="QEC899" s="156"/>
      <c r="QED899" s="156"/>
      <c r="QEE899" s="156"/>
      <c r="QEF899" s="156"/>
      <c r="QEG899" s="156"/>
      <c r="QEH899" s="156"/>
      <c r="QEI899" s="156"/>
      <c r="QEJ899" s="156"/>
      <c r="QEK899" s="156"/>
      <c r="QEL899" s="156"/>
      <c r="QEM899" s="156"/>
      <c r="QEN899" s="156"/>
      <c r="QEO899" s="156"/>
      <c r="QEP899" s="156"/>
      <c r="QEQ899" s="156"/>
      <c r="QER899" s="156"/>
      <c r="QES899" s="156"/>
      <c r="QET899" s="156"/>
      <c r="QEU899" s="156"/>
      <c r="QEV899" s="156"/>
      <c r="QEW899" s="156"/>
      <c r="QEX899" s="156"/>
      <c r="QEY899" s="156"/>
      <c r="QEZ899" s="156"/>
      <c r="QFA899" s="156"/>
      <c r="QFB899" s="156"/>
      <c r="QFC899" s="156"/>
      <c r="QFD899" s="156"/>
      <c r="QFE899" s="156"/>
      <c r="QFF899" s="156"/>
      <c r="QFG899" s="156"/>
      <c r="QFH899" s="156"/>
      <c r="QFI899" s="156"/>
      <c r="QFJ899" s="156"/>
      <c r="QFK899" s="156"/>
      <c r="QFL899" s="156"/>
      <c r="QFM899" s="156"/>
      <c r="QFN899" s="156"/>
      <c r="QFO899" s="156"/>
      <c r="QFP899" s="156"/>
      <c r="QFQ899" s="156"/>
      <c r="QFR899" s="156"/>
      <c r="QFS899" s="156"/>
      <c r="QFT899" s="156"/>
      <c r="QFU899" s="156"/>
      <c r="QFV899" s="156"/>
      <c r="QFW899" s="156"/>
      <c r="QFX899" s="156"/>
      <c r="QFY899" s="156"/>
      <c r="QFZ899" s="156"/>
      <c r="QGA899" s="156"/>
      <c r="QGB899" s="156"/>
      <c r="QGC899" s="156"/>
      <c r="QGD899" s="156"/>
      <c r="QGE899" s="156"/>
      <c r="QGF899" s="156"/>
      <c r="QGG899" s="156"/>
      <c r="QGH899" s="156"/>
      <c r="QGI899" s="156"/>
      <c r="QGJ899" s="156"/>
      <c r="QGK899" s="156"/>
      <c r="QGL899" s="156"/>
      <c r="QGM899" s="156"/>
      <c r="QGN899" s="156"/>
      <c r="QGO899" s="156"/>
      <c r="QGP899" s="156"/>
      <c r="QGQ899" s="156"/>
      <c r="QGR899" s="156"/>
      <c r="QGS899" s="156"/>
      <c r="QGT899" s="156"/>
      <c r="QGU899" s="156"/>
      <c r="QGV899" s="156"/>
      <c r="QGW899" s="156"/>
      <c r="QGX899" s="156"/>
      <c r="QGY899" s="156"/>
      <c r="QGZ899" s="156"/>
      <c r="QHA899" s="156"/>
      <c r="QHB899" s="156"/>
      <c r="QHC899" s="156"/>
      <c r="QHD899" s="156"/>
      <c r="QHE899" s="156"/>
      <c r="QHF899" s="156"/>
      <c r="QHG899" s="156"/>
      <c r="QHH899" s="156"/>
      <c r="QHI899" s="156"/>
      <c r="QHJ899" s="156"/>
      <c r="QHK899" s="156"/>
      <c r="QHL899" s="156"/>
      <c r="QHM899" s="156"/>
      <c r="QHN899" s="156"/>
      <c r="QHO899" s="156"/>
      <c r="QHP899" s="156"/>
      <c r="QHQ899" s="156"/>
      <c r="QHR899" s="156"/>
      <c r="QHS899" s="156"/>
      <c r="QHT899" s="156"/>
      <c r="QHU899" s="156"/>
      <c r="QHV899" s="156"/>
      <c r="QHW899" s="156"/>
      <c r="QHX899" s="156"/>
      <c r="QHY899" s="156"/>
      <c r="QHZ899" s="156"/>
      <c r="QIA899" s="156"/>
      <c r="QIB899" s="156"/>
      <c r="QIC899" s="156"/>
      <c r="QID899" s="156"/>
      <c r="QIE899" s="156"/>
      <c r="QIF899" s="156"/>
      <c r="QIG899" s="156"/>
      <c r="QIH899" s="156"/>
      <c r="QII899" s="156"/>
      <c r="QIJ899" s="156"/>
      <c r="QIK899" s="156"/>
      <c r="QIL899" s="156"/>
      <c r="QIM899" s="156"/>
      <c r="QIN899" s="156"/>
      <c r="QIO899" s="156"/>
      <c r="QIP899" s="156"/>
      <c r="QIQ899" s="156"/>
      <c r="QIR899" s="156"/>
      <c r="QIS899" s="156"/>
      <c r="QIT899" s="156"/>
      <c r="QIU899" s="156"/>
      <c r="QIV899" s="156"/>
      <c r="QIW899" s="156"/>
      <c r="QIX899" s="156"/>
      <c r="QIY899" s="156"/>
      <c r="QIZ899" s="156"/>
      <c r="QJA899" s="156"/>
      <c r="QJB899" s="156"/>
      <c r="QJC899" s="156"/>
      <c r="QJD899" s="156"/>
      <c r="QJE899" s="156"/>
      <c r="QJF899" s="156"/>
      <c r="QJG899" s="156"/>
      <c r="QJH899" s="156"/>
      <c r="QJI899" s="156"/>
      <c r="QJJ899" s="156"/>
      <c r="QJK899" s="156"/>
      <c r="QJL899" s="156"/>
      <c r="QJM899" s="156"/>
      <c r="QJN899" s="156"/>
      <c r="QJO899" s="156"/>
      <c r="QJP899" s="156"/>
      <c r="QJQ899" s="156"/>
      <c r="QJR899" s="156"/>
      <c r="QJS899" s="156"/>
      <c r="QJT899" s="156"/>
      <c r="QJU899" s="156"/>
      <c r="QJV899" s="156"/>
      <c r="QJW899" s="156"/>
      <c r="QJX899" s="156"/>
      <c r="QJY899" s="156"/>
      <c r="QJZ899" s="156"/>
      <c r="QKA899" s="156"/>
      <c r="QKB899" s="156"/>
      <c r="QKC899" s="156"/>
      <c r="QKD899" s="156"/>
      <c r="QKE899" s="156"/>
      <c r="QKF899" s="156"/>
      <c r="QKG899" s="156"/>
      <c r="QKH899" s="156"/>
      <c r="QKI899" s="156"/>
      <c r="QKJ899" s="156"/>
      <c r="QKK899" s="156"/>
      <c r="QKL899" s="156"/>
      <c r="QKM899" s="156"/>
      <c r="QKN899" s="156"/>
      <c r="QKO899" s="156"/>
      <c r="QKP899" s="156"/>
      <c r="QKQ899" s="156"/>
      <c r="QKR899" s="156"/>
      <c r="QKS899" s="156"/>
      <c r="QKT899" s="156"/>
      <c r="QKU899" s="156"/>
      <c r="QKV899" s="156"/>
      <c r="QKW899" s="156"/>
      <c r="QKX899" s="156"/>
      <c r="QKY899" s="156"/>
      <c r="QKZ899" s="156"/>
      <c r="QLA899" s="156"/>
      <c r="QLB899" s="156"/>
      <c r="QLC899" s="156"/>
      <c r="QLD899" s="156"/>
      <c r="QLE899" s="156"/>
      <c r="QLF899" s="156"/>
      <c r="QLG899" s="156"/>
      <c r="QLH899" s="156"/>
      <c r="QLI899" s="156"/>
      <c r="QLJ899" s="156"/>
      <c r="QLK899" s="156"/>
      <c r="QLL899" s="156"/>
      <c r="QLM899" s="156"/>
      <c r="QLN899" s="156"/>
      <c r="QLO899" s="156"/>
      <c r="QLP899" s="156"/>
      <c r="QLQ899" s="156"/>
      <c r="QLR899" s="156"/>
      <c r="QLS899" s="156"/>
      <c r="QLT899" s="156"/>
      <c r="QLU899" s="156"/>
      <c r="QLV899" s="156"/>
      <c r="QLW899" s="156"/>
      <c r="QLX899" s="156"/>
      <c r="QLY899" s="156"/>
      <c r="QLZ899" s="156"/>
      <c r="QMA899" s="156"/>
      <c r="QMB899" s="156"/>
      <c r="QMC899" s="156"/>
      <c r="QMD899" s="156"/>
      <c r="QME899" s="156"/>
      <c r="QMF899" s="156"/>
      <c r="QMG899" s="156"/>
      <c r="QMH899" s="156"/>
      <c r="QMI899" s="156"/>
      <c r="QMJ899" s="156"/>
      <c r="QMK899" s="156"/>
      <c r="QML899" s="156"/>
      <c r="QMM899" s="156"/>
      <c r="QMN899" s="156"/>
      <c r="QMO899" s="156"/>
      <c r="QMP899" s="156"/>
      <c r="QMQ899" s="156"/>
      <c r="QMR899" s="156"/>
      <c r="QMS899" s="156"/>
      <c r="QMT899" s="156"/>
      <c r="QMU899" s="156"/>
      <c r="QMV899" s="156"/>
      <c r="QMW899" s="156"/>
      <c r="QMX899" s="156"/>
      <c r="QMY899" s="156"/>
      <c r="QMZ899" s="156"/>
      <c r="QNA899" s="156"/>
      <c r="QNB899" s="156"/>
      <c r="QNC899" s="156"/>
      <c r="QND899" s="156"/>
      <c r="QNE899" s="156"/>
      <c r="QNF899" s="156"/>
      <c r="QNG899" s="156"/>
      <c r="QNH899" s="156"/>
      <c r="QNI899" s="156"/>
      <c r="QNJ899" s="156"/>
      <c r="QNK899" s="156"/>
      <c r="QNL899" s="156"/>
      <c r="QNM899" s="156"/>
      <c r="QNN899" s="156"/>
      <c r="QNO899" s="156"/>
      <c r="QNP899" s="156"/>
      <c r="QNQ899" s="156"/>
      <c r="QNR899" s="156"/>
      <c r="QNS899" s="156"/>
      <c r="QNT899" s="156"/>
      <c r="QNU899" s="156"/>
      <c r="QNV899" s="156"/>
      <c r="QNW899" s="156"/>
      <c r="QNX899" s="156"/>
      <c r="QNY899" s="156"/>
      <c r="QNZ899" s="156"/>
      <c r="QOA899" s="156"/>
      <c r="QOB899" s="156"/>
      <c r="QOC899" s="156"/>
      <c r="QOD899" s="156"/>
      <c r="QOE899" s="156"/>
      <c r="QOF899" s="156"/>
      <c r="QOG899" s="156"/>
      <c r="QOH899" s="156"/>
      <c r="QOI899" s="156"/>
      <c r="QOJ899" s="156"/>
      <c r="QOK899" s="156"/>
      <c r="QOL899" s="156"/>
      <c r="QOM899" s="156"/>
      <c r="QON899" s="156"/>
      <c r="QOO899" s="156"/>
      <c r="QOP899" s="156"/>
      <c r="QOQ899" s="156"/>
      <c r="QOR899" s="156"/>
      <c r="QOS899" s="156"/>
      <c r="QOT899" s="156"/>
      <c r="QOU899" s="156"/>
      <c r="QOV899" s="156"/>
      <c r="QOW899" s="156"/>
      <c r="QOX899" s="156"/>
      <c r="QOY899" s="156"/>
      <c r="QOZ899" s="156"/>
      <c r="QPA899" s="156"/>
      <c r="QPB899" s="156"/>
      <c r="QPC899" s="156"/>
      <c r="QPD899" s="156"/>
      <c r="QPE899" s="156"/>
      <c r="QPF899" s="156"/>
      <c r="QPG899" s="156"/>
      <c r="QPH899" s="156"/>
      <c r="QPI899" s="156"/>
      <c r="QPJ899" s="156"/>
      <c r="QPK899" s="156"/>
      <c r="QPL899" s="156"/>
      <c r="QPM899" s="156"/>
      <c r="QPN899" s="156"/>
      <c r="QPO899" s="156"/>
      <c r="QPP899" s="156"/>
      <c r="QPQ899" s="156"/>
      <c r="QPR899" s="156"/>
      <c r="QPS899" s="156"/>
      <c r="QPT899" s="156"/>
      <c r="QPU899" s="156"/>
      <c r="QPV899" s="156"/>
      <c r="QPW899" s="156"/>
      <c r="QPX899" s="156"/>
      <c r="QPY899" s="156"/>
      <c r="QPZ899" s="156"/>
      <c r="QQA899" s="156"/>
      <c r="QQB899" s="156"/>
      <c r="QQC899" s="156"/>
      <c r="QQD899" s="156"/>
      <c r="QQE899" s="156"/>
      <c r="QQF899" s="156"/>
      <c r="QQG899" s="156"/>
      <c r="QQH899" s="156"/>
      <c r="QQI899" s="156"/>
      <c r="QQJ899" s="156"/>
      <c r="QQK899" s="156"/>
      <c r="QQL899" s="156"/>
      <c r="QQM899" s="156"/>
      <c r="QQN899" s="156"/>
      <c r="QQO899" s="156"/>
      <c r="QQP899" s="156"/>
      <c r="QQQ899" s="156"/>
      <c r="QQR899" s="156"/>
      <c r="QQS899" s="156"/>
      <c r="QQT899" s="156"/>
      <c r="QQU899" s="156"/>
      <c r="QQV899" s="156"/>
      <c r="QQW899" s="156"/>
      <c r="QQX899" s="156"/>
      <c r="QQY899" s="156"/>
      <c r="QQZ899" s="156"/>
      <c r="QRA899" s="156"/>
      <c r="QRB899" s="156"/>
      <c r="QRC899" s="156"/>
      <c r="QRD899" s="156"/>
      <c r="QRE899" s="156"/>
      <c r="QRF899" s="156"/>
      <c r="QRG899" s="156"/>
      <c r="QRH899" s="156"/>
      <c r="QRI899" s="156"/>
      <c r="QRJ899" s="156"/>
      <c r="QRK899" s="156"/>
      <c r="QRL899" s="156"/>
      <c r="QRM899" s="156"/>
      <c r="QRN899" s="156"/>
      <c r="QRO899" s="156"/>
      <c r="QRP899" s="156"/>
      <c r="QRQ899" s="156"/>
      <c r="QRR899" s="156"/>
      <c r="QRS899" s="156"/>
      <c r="QRT899" s="156"/>
      <c r="QRU899" s="156"/>
      <c r="QRV899" s="156"/>
      <c r="QRW899" s="156"/>
      <c r="QRX899" s="156"/>
      <c r="QRY899" s="156"/>
      <c r="QRZ899" s="156"/>
      <c r="QSA899" s="156"/>
      <c r="QSB899" s="156"/>
      <c r="QSC899" s="156"/>
      <c r="QSD899" s="156"/>
      <c r="QSE899" s="156"/>
      <c r="QSF899" s="156"/>
      <c r="QSG899" s="156"/>
      <c r="QSH899" s="156"/>
      <c r="QSI899" s="156"/>
      <c r="QSJ899" s="156"/>
      <c r="QSK899" s="156"/>
      <c r="QSL899" s="156"/>
      <c r="QSM899" s="156"/>
      <c r="QSN899" s="156"/>
      <c r="QSO899" s="156"/>
      <c r="QSP899" s="156"/>
      <c r="QSQ899" s="156"/>
      <c r="QSR899" s="156"/>
      <c r="QSS899" s="156"/>
      <c r="QST899" s="156"/>
      <c r="QSU899" s="156"/>
      <c r="QSV899" s="156"/>
      <c r="QSW899" s="156"/>
      <c r="QSX899" s="156"/>
      <c r="QSY899" s="156"/>
      <c r="QSZ899" s="156"/>
      <c r="QTA899" s="156"/>
      <c r="QTB899" s="156"/>
      <c r="QTC899" s="156"/>
      <c r="QTD899" s="156"/>
      <c r="QTE899" s="156"/>
      <c r="QTF899" s="156"/>
      <c r="QTG899" s="156"/>
      <c r="QTH899" s="156"/>
      <c r="QTI899" s="156"/>
      <c r="QTJ899" s="156"/>
      <c r="QTK899" s="156"/>
      <c r="QTL899" s="156"/>
      <c r="QTM899" s="156"/>
      <c r="QTN899" s="156"/>
      <c r="QTO899" s="156"/>
      <c r="QTP899" s="156"/>
      <c r="QTQ899" s="156"/>
      <c r="QTR899" s="156"/>
      <c r="QTS899" s="156"/>
      <c r="QTT899" s="156"/>
      <c r="QTU899" s="156"/>
      <c r="QTV899" s="156"/>
      <c r="QTW899" s="156"/>
      <c r="QTX899" s="156"/>
      <c r="QTY899" s="156"/>
      <c r="QTZ899" s="156"/>
      <c r="QUA899" s="156"/>
      <c r="QUB899" s="156"/>
      <c r="QUC899" s="156"/>
      <c r="QUD899" s="156"/>
      <c r="QUE899" s="156"/>
      <c r="QUF899" s="156"/>
      <c r="QUG899" s="156"/>
      <c r="QUH899" s="156"/>
      <c r="QUI899" s="156"/>
      <c r="QUJ899" s="156"/>
      <c r="QUK899" s="156"/>
      <c r="QUL899" s="156"/>
      <c r="QUM899" s="156"/>
      <c r="QUN899" s="156"/>
      <c r="QUO899" s="156"/>
      <c r="QUP899" s="156"/>
      <c r="QUQ899" s="156"/>
      <c r="QUR899" s="156"/>
      <c r="QUS899" s="156"/>
      <c r="QUT899" s="156"/>
      <c r="QUU899" s="156"/>
      <c r="QUV899" s="156"/>
      <c r="QUW899" s="156"/>
      <c r="QUX899" s="156"/>
      <c r="QUY899" s="156"/>
      <c r="QUZ899" s="156"/>
      <c r="QVA899" s="156"/>
      <c r="QVB899" s="156"/>
      <c r="QVC899" s="156"/>
      <c r="QVD899" s="156"/>
      <c r="QVE899" s="156"/>
      <c r="QVF899" s="156"/>
      <c r="QVG899" s="156"/>
      <c r="QVH899" s="156"/>
      <c r="QVI899" s="156"/>
      <c r="QVJ899" s="156"/>
      <c r="QVK899" s="156"/>
      <c r="QVL899" s="156"/>
      <c r="QVM899" s="156"/>
      <c r="QVN899" s="156"/>
      <c r="QVO899" s="156"/>
      <c r="QVP899" s="156"/>
      <c r="QVQ899" s="156"/>
      <c r="QVR899" s="156"/>
      <c r="QVS899" s="156"/>
      <c r="QVT899" s="156"/>
      <c r="QVU899" s="156"/>
      <c r="QVV899" s="156"/>
      <c r="QVW899" s="156"/>
      <c r="QVX899" s="156"/>
      <c r="QVY899" s="156"/>
      <c r="QVZ899" s="156"/>
      <c r="QWA899" s="156"/>
      <c r="QWB899" s="156"/>
      <c r="QWC899" s="156"/>
      <c r="QWD899" s="156"/>
      <c r="QWE899" s="156"/>
      <c r="QWF899" s="156"/>
      <c r="QWG899" s="156"/>
      <c r="QWH899" s="156"/>
      <c r="QWI899" s="156"/>
      <c r="QWJ899" s="156"/>
      <c r="QWK899" s="156"/>
      <c r="QWL899" s="156"/>
      <c r="QWM899" s="156"/>
      <c r="QWN899" s="156"/>
      <c r="QWO899" s="156"/>
      <c r="QWP899" s="156"/>
      <c r="QWQ899" s="156"/>
      <c r="QWR899" s="156"/>
      <c r="QWS899" s="156"/>
      <c r="QWT899" s="156"/>
      <c r="QWU899" s="156"/>
      <c r="QWV899" s="156"/>
      <c r="QWW899" s="156"/>
      <c r="QWX899" s="156"/>
      <c r="QWY899" s="156"/>
      <c r="QWZ899" s="156"/>
      <c r="QXA899" s="156"/>
      <c r="QXB899" s="156"/>
      <c r="QXC899" s="156"/>
      <c r="QXD899" s="156"/>
      <c r="QXE899" s="156"/>
      <c r="QXF899" s="156"/>
      <c r="QXG899" s="156"/>
      <c r="QXH899" s="156"/>
      <c r="QXI899" s="156"/>
      <c r="QXJ899" s="156"/>
      <c r="QXK899" s="156"/>
      <c r="QXL899" s="156"/>
      <c r="QXM899" s="156"/>
      <c r="QXN899" s="156"/>
      <c r="QXO899" s="156"/>
      <c r="QXP899" s="156"/>
      <c r="QXQ899" s="156"/>
      <c r="QXR899" s="156"/>
      <c r="QXS899" s="156"/>
      <c r="QXT899" s="156"/>
      <c r="QXU899" s="156"/>
      <c r="QXV899" s="156"/>
      <c r="QXW899" s="156"/>
      <c r="QXX899" s="156"/>
      <c r="QXY899" s="156"/>
      <c r="QXZ899" s="156"/>
      <c r="QYA899" s="156"/>
      <c r="QYB899" s="156"/>
      <c r="QYC899" s="156"/>
      <c r="QYD899" s="156"/>
      <c r="QYE899" s="156"/>
      <c r="QYF899" s="156"/>
      <c r="QYG899" s="156"/>
      <c r="QYH899" s="156"/>
      <c r="QYI899" s="156"/>
      <c r="QYJ899" s="156"/>
      <c r="QYK899" s="156"/>
      <c r="QYL899" s="156"/>
      <c r="QYM899" s="156"/>
      <c r="QYN899" s="156"/>
      <c r="QYO899" s="156"/>
      <c r="QYP899" s="156"/>
      <c r="QYQ899" s="156"/>
      <c r="QYR899" s="156"/>
      <c r="QYS899" s="156"/>
      <c r="QYT899" s="156"/>
      <c r="QYU899" s="156"/>
      <c r="QYV899" s="156"/>
      <c r="QYW899" s="156"/>
      <c r="QYX899" s="156"/>
      <c r="QYY899" s="156"/>
      <c r="QYZ899" s="156"/>
      <c r="QZA899" s="156"/>
      <c r="QZB899" s="156"/>
      <c r="QZC899" s="156"/>
      <c r="QZD899" s="156"/>
      <c r="QZE899" s="156"/>
      <c r="QZF899" s="156"/>
      <c r="QZG899" s="156"/>
      <c r="QZH899" s="156"/>
      <c r="QZI899" s="156"/>
      <c r="QZJ899" s="156"/>
      <c r="QZK899" s="156"/>
      <c r="QZL899" s="156"/>
      <c r="QZM899" s="156"/>
      <c r="QZN899" s="156"/>
      <c r="QZO899" s="156"/>
      <c r="QZP899" s="156"/>
      <c r="QZQ899" s="156"/>
      <c r="QZR899" s="156"/>
      <c r="QZS899" s="156"/>
      <c r="QZT899" s="156"/>
      <c r="QZU899" s="156"/>
      <c r="QZV899" s="156"/>
      <c r="QZW899" s="156"/>
      <c r="QZX899" s="156"/>
      <c r="QZY899" s="156"/>
      <c r="QZZ899" s="156"/>
      <c r="RAA899" s="156"/>
      <c r="RAB899" s="156"/>
      <c r="RAC899" s="156"/>
      <c r="RAD899" s="156"/>
      <c r="RAE899" s="156"/>
      <c r="RAF899" s="156"/>
      <c r="RAG899" s="156"/>
      <c r="RAH899" s="156"/>
      <c r="RAI899" s="156"/>
      <c r="RAJ899" s="156"/>
      <c r="RAK899" s="156"/>
      <c r="RAL899" s="156"/>
      <c r="RAM899" s="156"/>
      <c r="RAN899" s="156"/>
      <c r="RAO899" s="156"/>
      <c r="RAP899" s="156"/>
      <c r="RAQ899" s="156"/>
      <c r="RAR899" s="156"/>
      <c r="RAS899" s="156"/>
      <c r="RAT899" s="156"/>
      <c r="RAU899" s="156"/>
      <c r="RAV899" s="156"/>
      <c r="RAW899" s="156"/>
      <c r="RAX899" s="156"/>
      <c r="RAY899" s="156"/>
      <c r="RAZ899" s="156"/>
      <c r="RBA899" s="156"/>
      <c r="RBB899" s="156"/>
      <c r="RBC899" s="156"/>
      <c r="RBD899" s="156"/>
      <c r="RBE899" s="156"/>
      <c r="RBF899" s="156"/>
      <c r="RBG899" s="156"/>
      <c r="RBH899" s="156"/>
      <c r="RBI899" s="156"/>
      <c r="RBJ899" s="156"/>
      <c r="RBK899" s="156"/>
      <c r="RBL899" s="156"/>
      <c r="RBM899" s="156"/>
      <c r="RBN899" s="156"/>
      <c r="RBO899" s="156"/>
      <c r="RBP899" s="156"/>
      <c r="RBQ899" s="156"/>
      <c r="RBR899" s="156"/>
      <c r="RBS899" s="156"/>
      <c r="RBT899" s="156"/>
      <c r="RBU899" s="156"/>
      <c r="RBV899" s="156"/>
      <c r="RBW899" s="156"/>
      <c r="RBX899" s="156"/>
      <c r="RBY899" s="156"/>
      <c r="RBZ899" s="156"/>
      <c r="RCA899" s="156"/>
      <c r="RCB899" s="156"/>
      <c r="RCC899" s="156"/>
      <c r="RCD899" s="156"/>
      <c r="RCE899" s="156"/>
      <c r="RCF899" s="156"/>
      <c r="RCG899" s="156"/>
      <c r="RCH899" s="156"/>
      <c r="RCI899" s="156"/>
      <c r="RCJ899" s="156"/>
      <c r="RCK899" s="156"/>
      <c r="RCL899" s="156"/>
      <c r="RCM899" s="156"/>
      <c r="RCN899" s="156"/>
      <c r="RCO899" s="156"/>
      <c r="RCP899" s="156"/>
      <c r="RCQ899" s="156"/>
      <c r="RCR899" s="156"/>
      <c r="RCS899" s="156"/>
      <c r="RCT899" s="156"/>
      <c r="RCU899" s="156"/>
      <c r="RCV899" s="156"/>
      <c r="RCW899" s="156"/>
      <c r="RCX899" s="156"/>
      <c r="RCY899" s="156"/>
      <c r="RCZ899" s="156"/>
      <c r="RDA899" s="156"/>
      <c r="RDB899" s="156"/>
      <c r="RDC899" s="156"/>
      <c r="RDD899" s="156"/>
      <c r="RDE899" s="156"/>
      <c r="RDF899" s="156"/>
      <c r="RDG899" s="156"/>
      <c r="RDH899" s="156"/>
      <c r="RDI899" s="156"/>
      <c r="RDJ899" s="156"/>
      <c r="RDK899" s="156"/>
      <c r="RDL899" s="156"/>
      <c r="RDM899" s="156"/>
      <c r="RDN899" s="156"/>
      <c r="RDO899" s="156"/>
      <c r="RDP899" s="156"/>
      <c r="RDQ899" s="156"/>
      <c r="RDR899" s="156"/>
      <c r="RDS899" s="156"/>
      <c r="RDT899" s="156"/>
      <c r="RDU899" s="156"/>
      <c r="RDV899" s="156"/>
      <c r="RDW899" s="156"/>
      <c r="RDX899" s="156"/>
      <c r="RDY899" s="156"/>
      <c r="RDZ899" s="156"/>
      <c r="REA899" s="156"/>
      <c r="REB899" s="156"/>
      <c r="REC899" s="156"/>
      <c r="RED899" s="156"/>
      <c r="REE899" s="156"/>
      <c r="REF899" s="156"/>
      <c r="REG899" s="156"/>
      <c r="REH899" s="156"/>
      <c r="REI899" s="156"/>
      <c r="REJ899" s="156"/>
      <c r="REK899" s="156"/>
      <c r="REL899" s="156"/>
      <c r="REM899" s="156"/>
      <c r="REN899" s="156"/>
      <c r="REO899" s="156"/>
      <c r="REP899" s="156"/>
      <c r="REQ899" s="156"/>
      <c r="RER899" s="156"/>
      <c r="RES899" s="156"/>
      <c r="RET899" s="156"/>
      <c r="REU899" s="156"/>
      <c r="REV899" s="156"/>
      <c r="REW899" s="156"/>
      <c r="REX899" s="156"/>
      <c r="REY899" s="156"/>
      <c r="REZ899" s="156"/>
      <c r="RFA899" s="156"/>
      <c r="RFB899" s="156"/>
      <c r="RFC899" s="156"/>
      <c r="RFD899" s="156"/>
      <c r="RFE899" s="156"/>
      <c r="RFF899" s="156"/>
      <c r="RFG899" s="156"/>
      <c r="RFH899" s="156"/>
      <c r="RFI899" s="156"/>
      <c r="RFJ899" s="156"/>
      <c r="RFK899" s="156"/>
      <c r="RFL899" s="156"/>
      <c r="RFM899" s="156"/>
      <c r="RFN899" s="156"/>
      <c r="RFO899" s="156"/>
      <c r="RFP899" s="156"/>
      <c r="RFQ899" s="156"/>
      <c r="RFR899" s="156"/>
      <c r="RFS899" s="156"/>
      <c r="RFT899" s="156"/>
      <c r="RFU899" s="156"/>
      <c r="RFV899" s="156"/>
      <c r="RFW899" s="156"/>
      <c r="RFX899" s="156"/>
      <c r="RFY899" s="156"/>
      <c r="RFZ899" s="156"/>
      <c r="RGA899" s="156"/>
      <c r="RGB899" s="156"/>
      <c r="RGC899" s="156"/>
      <c r="RGD899" s="156"/>
      <c r="RGE899" s="156"/>
      <c r="RGF899" s="156"/>
      <c r="RGG899" s="156"/>
      <c r="RGH899" s="156"/>
      <c r="RGI899" s="156"/>
      <c r="RGJ899" s="156"/>
      <c r="RGK899" s="156"/>
      <c r="RGL899" s="156"/>
      <c r="RGM899" s="156"/>
      <c r="RGN899" s="156"/>
      <c r="RGO899" s="156"/>
      <c r="RGP899" s="156"/>
      <c r="RGQ899" s="156"/>
      <c r="RGR899" s="156"/>
      <c r="RGS899" s="156"/>
      <c r="RGT899" s="156"/>
      <c r="RGU899" s="156"/>
      <c r="RGV899" s="156"/>
      <c r="RGW899" s="156"/>
      <c r="RGX899" s="156"/>
      <c r="RGY899" s="156"/>
      <c r="RGZ899" s="156"/>
      <c r="RHA899" s="156"/>
      <c r="RHB899" s="156"/>
      <c r="RHC899" s="156"/>
      <c r="RHD899" s="156"/>
      <c r="RHE899" s="156"/>
      <c r="RHF899" s="156"/>
      <c r="RHG899" s="156"/>
      <c r="RHH899" s="156"/>
      <c r="RHI899" s="156"/>
      <c r="RHJ899" s="156"/>
      <c r="RHK899" s="156"/>
      <c r="RHL899" s="156"/>
      <c r="RHM899" s="156"/>
      <c r="RHN899" s="156"/>
      <c r="RHO899" s="156"/>
      <c r="RHP899" s="156"/>
      <c r="RHQ899" s="156"/>
      <c r="RHR899" s="156"/>
      <c r="RHS899" s="156"/>
      <c r="RHT899" s="156"/>
      <c r="RHU899" s="156"/>
      <c r="RHV899" s="156"/>
      <c r="RHW899" s="156"/>
      <c r="RHX899" s="156"/>
      <c r="RHY899" s="156"/>
      <c r="RHZ899" s="156"/>
      <c r="RIA899" s="156"/>
      <c r="RIB899" s="156"/>
      <c r="RIC899" s="156"/>
      <c r="RID899" s="156"/>
      <c r="RIE899" s="156"/>
      <c r="RIF899" s="156"/>
      <c r="RIG899" s="156"/>
      <c r="RIH899" s="156"/>
      <c r="RII899" s="156"/>
      <c r="RIJ899" s="156"/>
      <c r="RIK899" s="156"/>
      <c r="RIL899" s="156"/>
      <c r="RIM899" s="156"/>
      <c r="RIN899" s="156"/>
      <c r="RIO899" s="156"/>
      <c r="RIP899" s="156"/>
      <c r="RIQ899" s="156"/>
      <c r="RIR899" s="156"/>
      <c r="RIS899" s="156"/>
      <c r="RIT899" s="156"/>
      <c r="RIU899" s="156"/>
      <c r="RIV899" s="156"/>
      <c r="RIW899" s="156"/>
      <c r="RIX899" s="156"/>
      <c r="RIY899" s="156"/>
      <c r="RIZ899" s="156"/>
      <c r="RJA899" s="156"/>
      <c r="RJB899" s="156"/>
      <c r="RJC899" s="156"/>
      <c r="RJD899" s="156"/>
      <c r="RJE899" s="156"/>
      <c r="RJF899" s="156"/>
      <c r="RJG899" s="156"/>
      <c r="RJH899" s="156"/>
      <c r="RJI899" s="156"/>
      <c r="RJJ899" s="156"/>
      <c r="RJK899" s="156"/>
      <c r="RJL899" s="156"/>
      <c r="RJM899" s="156"/>
      <c r="RJN899" s="156"/>
      <c r="RJO899" s="156"/>
      <c r="RJP899" s="156"/>
      <c r="RJQ899" s="156"/>
      <c r="RJR899" s="156"/>
      <c r="RJS899" s="156"/>
      <c r="RJT899" s="156"/>
      <c r="RJU899" s="156"/>
      <c r="RJV899" s="156"/>
      <c r="RJW899" s="156"/>
      <c r="RJX899" s="156"/>
      <c r="RJY899" s="156"/>
      <c r="RJZ899" s="156"/>
      <c r="RKA899" s="156"/>
      <c r="RKB899" s="156"/>
      <c r="RKC899" s="156"/>
      <c r="RKD899" s="156"/>
      <c r="RKE899" s="156"/>
      <c r="RKF899" s="156"/>
      <c r="RKG899" s="156"/>
      <c r="RKH899" s="156"/>
      <c r="RKI899" s="156"/>
      <c r="RKJ899" s="156"/>
      <c r="RKK899" s="156"/>
      <c r="RKL899" s="156"/>
      <c r="RKM899" s="156"/>
      <c r="RKN899" s="156"/>
      <c r="RKO899" s="156"/>
      <c r="RKP899" s="156"/>
      <c r="RKQ899" s="156"/>
      <c r="RKR899" s="156"/>
      <c r="RKS899" s="156"/>
      <c r="RKT899" s="156"/>
      <c r="RKU899" s="156"/>
      <c r="RKV899" s="156"/>
      <c r="RKW899" s="156"/>
      <c r="RKX899" s="156"/>
      <c r="RKY899" s="156"/>
      <c r="RKZ899" s="156"/>
      <c r="RLA899" s="156"/>
      <c r="RLB899" s="156"/>
      <c r="RLC899" s="156"/>
      <c r="RLD899" s="156"/>
      <c r="RLE899" s="156"/>
      <c r="RLF899" s="156"/>
      <c r="RLG899" s="156"/>
      <c r="RLH899" s="156"/>
      <c r="RLI899" s="156"/>
      <c r="RLJ899" s="156"/>
      <c r="RLK899" s="156"/>
      <c r="RLL899" s="156"/>
      <c r="RLM899" s="156"/>
      <c r="RLN899" s="156"/>
      <c r="RLO899" s="156"/>
      <c r="RLP899" s="156"/>
      <c r="RLQ899" s="156"/>
      <c r="RLR899" s="156"/>
      <c r="RLS899" s="156"/>
      <c r="RLT899" s="156"/>
      <c r="RLU899" s="156"/>
      <c r="RLV899" s="156"/>
      <c r="RLW899" s="156"/>
      <c r="RLX899" s="156"/>
      <c r="RLY899" s="156"/>
      <c r="RLZ899" s="156"/>
      <c r="RMA899" s="156"/>
      <c r="RMB899" s="156"/>
      <c r="RMC899" s="156"/>
      <c r="RMD899" s="156"/>
      <c r="RME899" s="156"/>
      <c r="RMF899" s="156"/>
      <c r="RMG899" s="156"/>
      <c r="RMH899" s="156"/>
      <c r="RMI899" s="156"/>
      <c r="RMJ899" s="156"/>
      <c r="RMK899" s="156"/>
      <c r="RML899" s="156"/>
      <c r="RMM899" s="156"/>
      <c r="RMN899" s="156"/>
      <c r="RMO899" s="156"/>
      <c r="RMP899" s="156"/>
      <c r="RMQ899" s="156"/>
      <c r="RMR899" s="156"/>
      <c r="RMS899" s="156"/>
      <c r="RMT899" s="156"/>
      <c r="RMU899" s="156"/>
      <c r="RMV899" s="156"/>
      <c r="RMW899" s="156"/>
      <c r="RMX899" s="156"/>
      <c r="RMY899" s="156"/>
      <c r="RMZ899" s="156"/>
      <c r="RNA899" s="156"/>
      <c r="RNB899" s="156"/>
      <c r="RNC899" s="156"/>
      <c r="RND899" s="156"/>
      <c r="RNE899" s="156"/>
      <c r="RNF899" s="156"/>
      <c r="RNG899" s="156"/>
      <c r="RNH899" s="156"/>
      <c r="RNI899" s="156"/>
      <c r="RNJ899" s="156"/>
      <c r="RNK899" s="156"/>
      <c r="RNL899" s="156"/>
      <c r="RNM899" s="156"/>
      <c r="RNN899" s="156"/>
      <c r="RNO899" s="156"/>
      <c r="RNP899" s="156"/>
      <c r="RNQ899" s="156"/>
      <c r="RNR899" s="156"/>
      <c r="RNS899" s="156"/>
      <c r="RNT899" s="156"/>
      <c r="RNU899" s="156"/>
      <c r="RNV899" s="156"/>
      <c r="RNW899" s="156"/>
      <c r="RNX899" s="156"/>
      <c r="RNY899" s="156"/>
      <c r="RNZ899" s="156"/>
      <c r="ROA899" s="156"/>
      <c r="ROB899" s="156"/>
      <c r="ROC899" s="156"/>
      <c r="ROD899" s="156"/>
      <c r="ROE899" s="156"/>
      <c r="ROF899" s="156"/>
      <c r="ROG899" s="156"/>
      <c r="ROH899" s="156"/>
      <c r="ROI899" s="156"/>
      <c r="ROJ899" s="156"/>
      <c r="ROK899" s="156"/>
      <c r="ROL899" s="156"/>
      <c r="ROM899" s="156"/>
      <c r="RON899" s="156"/>
      <c r="ROO899" s="156"/>
      <c r="ROP899" s="156"/>
      <c r="ROQ899" s="156"/>
      <c r="ROR899" s="156"/>
      <c r="ROS899" s="156"/>
      <c r="ROT899" s="156"/>
      <c r="ROU899" s="156"/>
      <c r="ROV899" s="156"/>
      <c r="ROW899" s="156"/>
      <c r="ROX899" s="156"/>
      <c r="ROY899" s="156"/>
      <c r="ROZ899" s="156"/>
      <c r="RPA899" s="156"/>
      <c r="RPB899" s="156"/>
      <c r="RPC899" s="156"/>
      <c r="RPD899" s="156"/>
      <c r="RPE899" s="156"/>
      <c r="RPF899" s="156"/>
      <c r="RPG899" s="156"/>
      <c r="RPH899" s="156"/>
      <c r="RPI899" s="156"/>
      <c r="RPJ899" s="156"/>
      <c r="RPK899" s="156"/>
      <c r="RPL899" s="156"/>
      <c r="RPM899" s="156"/>
      <c r="RPN899" s="156"/>
      <c r="RPO899" s="156"/>
      <c r="RPP899" s="156"/>
      <c r="RPQ899" s="156"/>
      <c r="RPR899" s="156"/>
      <c r="RPS899" s="156"/>
      <c r="RPT899" s="156"/>
      <c r="RPU899" s="156"/>
      <c r="RPV899" s="156"/>
      <c r="RPW899" s="156"/>
      <c r="RPX899" s="156"/>
      <c r="RPY899" s="156"/>
      <c r="RPZ899" s="156"/>
      <c r="RQA899" s="156"/>
      <c r="RQB899" s="156"/>
      <c r="RQC899" s="156"/>
      <c r="RQD899" s="156"/>
      <c r="RQE899" s="156"/>
      <c r="RQF899" s="156"/>
      <c r="RQG899" s="156"/>
      <c r="RQH899" s="156"/>
      <c r="RQI899" s="156"/>
      <c r="RQJ899" s="156"/>
      <c r="RQK899" s="156"/>
      <c r="RQL899" s="156"/>
      <c r="RQM899" s="156"/>
      <c r="RQN899" s="156"/>
      <c r="RQO899" s="156"/>
      <c r="RQP899" s="156"/>
      <c r="RQQ899" s="156"/>
      <c r="RQR899" s="156"/>
      <c r="RQS899" s="156"/>
      <c r="RQT899" s="156"/>
      <c r="RQU899" s="156"/>
      <c r="RQV899" s="156"/>
      <c r="RQW899" s="156"/>
      <c r="RQX899" s="156"/>
      <c r="RQY899" s="156"/>
      <c r="RQZ899" s="156"/>
      <c r="RRA899" s="156"/>
      <c r="RRB899" s="156"/>
      <c r="RRC899" s="156"/>
      <c r="RRD899" s="156"/>
      <c r="RRE899" s="156"/>
      <c r="RRF899" s="156"/>
      <c r="RRG899" s="156"/>
      <c r="RRH899" s="156"/>
      <c r="RRI899" s="156"/>
      <c r="RRJ899" s="156"/>
      <c r="RRK899" s="156"/>
      <c r="RRL899" s="156"/>
      <c r="RRM899" s="156"/>
      <c r="RRN899" s="156"/>
      <c r="RRO899" s="156"/>
      <c r="RRP899" s="156"/>
      <c r="RRQ899" s="156"/>
      <c r="RRR899" s="156"/>
      <c r="RRS899" s="156"/>
      <c r="RRT899" s="156"/>
      <c r="RRU899" s="156"/>
      <c r="RRV899" s="156"/>
      <c r="RRW899" s="156"/>
      <c r="RRX899" s="156"/>
      <c r="RRY899" s="156"/>
      <c r="RRZ899" s="156"/>
      <c r="RSA899" s="156"/>
      <c r="RSB899" s="156"/>
      <c r="RSC899" s="156"/>
      <c r="RSD899" s="156"/>
      <c r="RSE899" s="156"/>
      <c r="RSF899" s="156"/>
      <c r="RSG899" s="156"/>
      <c r="RSH899" s="156"/>
      <c r="RSI899" s="156"/>
      <c r="RSJ899" s="156"/>
      <c r="RSK899" s="156"/>
      <c r="RSL899" s="156"/>
      <c r="RSM899" s="156"/>
      <c r="RSN899" s="156"/>
      <c r="RSO899" s="156"/>
      <c r="RSP899" s="156"/>
      <c r="RSQ899" s="156"/>
      <c r="RSR899" s="156"/>
      <c r="RSS899" s="156"/>
      <c r="RST899" s="156"/>
      <c r="RSU899" s="156"/>
      <c r="RSV899" s="156"/>
      <c r="RSW899" s="156"/>
      <c r="RSX899" s="156"/>
      <c r="RSY899" s="156"/>
      <c r="RSZ899" s="156"/>
      <c r="RTA899" s="156"/>
      <c r="RTB899" s="156"/>
      <c r="RTC899" s="156"/>
      <c r="RTD899" s="156"/>
      <c r="RTE899" s="156"/>
      <c r="RTF899" s="156"/>
      <c r="RTG899" s="156"/>
      <c r="RTH899" s="156"/>
      <c r="RTI899" s="156"/>
      <c r="RTJ899" s="156"/>
      <c r="RTK899" s="156"/>
      <c r="RTL899" s="156"/>
      <c r="RTM899" s="156"/>
      <c r="RTN899" s="156"/>
      <c r="RTO899" s="156"/>
      <c r="RTP899" s="156"/>
      <c r="RTQ899" s="156"/>
      <c r="RTR899" s="156"/>
      <c r="RTS899" s="156"/>
      <c r="RTT899" s="156"/>
      <c r="RTU899" s="156"/>
      <c r="RTV899" s="156"/>
      <c r="RTW899" s="156"/>
      <c r="RTX899" s="156"/>
      <c r="RTY899" s="156"/>
      <c r="RTZ899" s="156"/>
      <c r="RUA899" s="156"/>
      <c r="RUB899" s="156"/>
      <c r="RUC899" s="156"/>
      <c r="RUD899" s="156"/>
      <c r="RUE899" s="156"/>
      <c r="RUF899" s="156"/>
      <c r="RUG899" s="156"/>
      <c r="RUH899" s="156"/>
      <c r="RUI899" s="156"/>
      <c r="RUJ899" s="156"/>
      <c r="RUK899" s="156"/>
      <c r="RUL899" s="156"/>
      <c r="RUM899" s="156"/>
      <c r="RUN899" s="156"/>
      <c r="RUO899" s="156"/>
      <c r="RUP899" s="156"/>
      <c r="RUQ899" s="156"/>
      <c r="RUR899" s="156"/>
      <c r="RUS899" s="156"/>
      <c r="RUT899" s="156"/>
      <c r="RUU899" s="156"/>
      <c r="RUV899" s="156"/>
      <c r="RUW899" s="156"/>
      <c r="RUX899" s="156"/>
      <c r="RUY899" s="156"/>
      <c r="RUZ899" s="156"/>
      <c r="RVA899" s="156"/>
      <c r="RVB899" s="156"/>
      <c r="RVC899" s="156"/>
      <c r="RVD899" s="156"/>
      <c r="RVE899" s="156"/>
      <c r="RVF899" s="156"/>
      <c r="RVG899" s="156"/>
      <c r="RVH899" s="156"/>
      <c r="RVI899" s="156"/>
      <c r="RVJ899" s="156"/>
      <c r="RVK899" s="156"/>
      <c r="RVL899" s="156"/>
      <c r="RVM899" s="156"/>
      <c r="RVN899" s="156"/>
      <c r="RVO899" s="156"/>
      <c r="RVP899" s="156"/>
      <c r="RVQ899" s="156"/>
      <c r="RVR899" s="156"/>
      <c r="RVS899" s="156"/>
      <c r="RVT899" s="156"/>
      <c r="RVU899" s="156"/>
      <c r="RVV899" s="156"/>
      <c r="RVW899" s="156"/>
      <c r="RVX899" s="156"/>
      <c r="RVY899" s="156"/>
      <c r="RVZ899" s="156"/>
      <c r="RWA899" s="156"/>
      <c r="RWB899" s="156"/>
      <c r="RWC899" s="156"/>
      <c r="RWD899" s="156"/>
      <c r="RWE899" s="156"/>
      <c r="RWF899" s="156"/>
      <c r="RWG899" s="156"/>
      <c r="RWH899" s="156"/>
      <c r="RWI899" s="156"/>
      <c r="RWJ899" s="156"/>
      <c r="RWK899" s="156"/>
      <c r="RWL899" s="156"/>
      <c r="RWM899" s="156"/>
      <c r="RWN899" s="156"/>
      <c r="RWO899" s="156"/>
      <c r="RWP899" s="156"/>
      <c r="RWQ899" s="156"/>
      <c r="RWR899" s="156"/>
      <c r="RWS899" s="156"/>
      <c r="RWT899" s="156"/>
      <c r="RWU899" s="156"/>
      <c r="RWV899" s="156"/>
      <c r="RWW899" s="156"/>
      <c r="RWX899" s="156"/>
      <c r="RWY899" s="156"/>
      <c r="RWZ899" s="156"/>
      <c r="RXA899" s="156"/>
      <c r="RXB899" s="156"/>
      <c r="RXC899" s="156"/>
      <c r="RXD899" s="156"/>
      <c r="RXE899" s="156"/>
      <c r="RXF899" s="156"/>
      <c r="RXG899" s="156"/>
      <c r="RXH899" s="156"/>
      <c r="RXI899" s="156"/>
      <c r="RXJ899" s="156"/>
      <c r="RXK899" s="156"/>
      <c r="RXL899" s="156"/>
      <c r="RXM899" s="156"/>
      <c r="RXN899" s="156"/>
      <c r="RXO899" s="156"/>
      <c r="RXP899" s="156"/>
      <c r="RXQ899" s="156"/>
      <c r="RXR899" s="156"/>
      <c r="RXS899" s="156"/>
      <c r="RXT899" s="156"/>
      <c r="RXU899" s="156"/>
      <c r="RXV899" s="156"/>
      <c r="RXW899" s="156"/>
      <c r="RXX899" s="156"/>
      <c r="RXY899" s="156"/>
      <c r="RXZ899" s="156"/>
      <c r="RYA899" s="156"/>
      <c r="RYB899" s="156"/>
      <c r="RYC899" s="156"/>
      <c r="RYD899" s="156"/>
      <c r="RYE899" s="156"/>
      <c r="RYF899" s="156"/>
      <c r="RYG899" s="156"/>
      <c r="RYH899" s="156"/>
      <c r="RYI899" s="156"/>
      <c r="RYJ899" s="156"/>
      <c r="RYK899" s="156"/>
      <c r="RYL899" s="156"/>
      <c r="RYM899" s="156"/>
      <c r="RYN899" s="156"/>
      <c r="RYO899" s="156"/>
      <c r="RYP899" s="156"/>
      <c r="RYQ899" s="156"/>
      <c r="RYR899" s="156"/>
      <c r="RYS899" s="156"/>
      <c r="RYT899" s="156"/>
      <c r="RYU899" s="156"/>
      <c r="RYV899" s="156"/>
      <c r="RYW899" s="156"/>
      <c r="RYX899" s="156"/>
      <c r="RYY899" s="156"/>
      <c r="RYZ899" s="156"/>
      <c r="RZA899" s="156"/>
      <c r="RZB899" s="156"/>
      <c r="RZC899" s="156"/>
      <c r="RZD899" s="156"/>
      <c r="RZE899" s="156"/>
      <c r="RZF899" s="156"/>
      <c r="RZG899" s="156"/>
      <c r="RZH899" s="156"/>
      <c r="RZI899" s="156"/>
      <c r="RZJ899" s="156"/>
      <c r="RZK899" s="156"/>
      <c r="RZL899" s="156"/>
      <c r="RZM899" s="156"/>
      <c r="RZN899" s="156"/>
      <c r="RZO899" s="156"/>
      <c r="RZP899" s="156"/>
      <c r="RZQ899" s="156"/>
      <c r="RZR899" s="156"/>
      <c r="RZS899" s="156"/>
      <c r="RZT899" s="156"/>
      <c r="RZU899" s="156"/>
      <c r="RZV899" s="156"/>
      <c r="RZW899" s="156"/>
      <c r="RZX899" s="156"/>
      <c r="RZY899" s="156"/>
      <c r="RZZ899" s="156"/>
      <c r="SAA899" s="156"/>
      <c r="SAB899" s="156"/>
      <c r="SAC899" s="156"/>
      <c r="SAD899" s="156"/>
      <c r="SAE899" s="156"/>
      <c r="SAF899" s="156"/>
      <c r="SAG899" s="156"/>
      <c r="SAH899" s="156"/>
      <c r="SAI899" s="156"/>
      <c r="SAJ899" s="156"/>
      <c r="SAK899" s="156"/>
      <c r="SAL899" s="156"/>
      <c r="SAM899" s="156"/>
      <c r="SAN899" s="156"/>
      <c r="SAO899" s="156"/>
      <c r="SAP899" s="156"/>
      <c r="SAQ899" s="156"/>
      <c r="SAR899" s="156"/>
      <c r="SAS899" s="156"/>
      <c r="SAT899" s="156"/>
      <c r="SAU899" s="156"/>
      <c r="SAV899" s="156"/>
      <c r="SAW899" s="156"/>
      <c r="SAX899" s="156"/>
      <c r="SAY899" s="156"/>
      <c r="SAZ899" s="156"/>
      <c r="SBA899" s="156"/>
      <c r="SBB899" s="156"/>
      <c r="SBC899" s="156"/>
      <c r="SBD899" s="156"/>
      <c r="SBE899" s="156"/>
      <c r="SBF899" s="156"/>
      <c r="SBG899" s="156"/>
      <c r="SBH899" s="156"/>
      <c r="SBI899" s="156"/>
      <c r="SBJ899" s="156"/>
      <c r="SBK899" s="156"/>
      <c r="SBL899" s="156"/>
      <c r="SBM899" s="156"/>
      <c r="SBN899" s="156"/>
      <c r="SBO899" s="156"/>
      <c r="SBP899" s="156"/>
      <c r="SBQ899" s="156"/>
      <c r="SBR899" s="156"/>
      <c r="SBS899" s="156"/>
      <c r="SBT899" s="156"/>
      <c r="SBU899" s="156"/>
      <c r="SBV899" s="156"/>
      <c r="SBW899" s="156"/>
      <c r="SBX899" s="156"/>
      <c r="SBY899" s="156"/>
      <c r="SBZ899" s="156"/>
      <c r="SCA899" s="156"/>
      <c r="SCB899" s="156"/>
      <c r="SCC899" s="156"/>
      <c r="SCD899" s="156"/>
      <c r="SCE899" s="156"/>
      <c r="SCF899" s="156"/>
      <c r="SCG899" s="156"/>
      <c r="SCH899" s="156"/>
      <c r="SCI899" s="156"/>
      <c r="SCJ899" s="156"/>
      <c r="SCK899" s="156"/>
      <c r="SCL899" s="156"/>
      <c r="SCM899" s="156"/>
      <c r="SCN899" s="156"/>
      <c r="SCO899" s="156"/>
      <c r="SCP899" s="156"/>
      <c r="SCQ899" s="156"/>
      <c r="SCR899" s="156"/>
      <c r="SCS899" s="156"/>
      <c r="SCT899" s="156"/>
      <c r="SCU899" s="156"/>
      <c r="SCV899" s="156"/>
      <c r="SCW899" s="156"/>
      <c r="SCX899" s="156"/>
      <c r="SCY899" s="156"/>
      <c r="SCZ899" s="156"/>
      <c r="SDA899" s="156"/>
      <c r="SDB899" s="156"/>
      <c r="SDC899" s="156"/>
      <c r="SDD899" s="156"/>
      <c r="SDE899" s="156"/>
      <c r="SDF899" s="156"/>
      <c r="SDG899" s="156"/>
      <c r="SDH899" s="156"/>
      <c r="SDI899" s="156"/>
      <c r="SDJ899" s="156"/>
      <c r="SDK899" s="156"/>
      <c r="SDL899" s="156"/>
      <c r="SDM899" s="156"/>
      <c r="SDN899" s="156"/>
      <c r="SDO899" s="156"/>
      <c r="SDP899" s="156"/>
      <c r="SDQ899" s="156"/>
      <c r="SDR899" s="156"/>
      <c r="SDS899" s="156"/>
      <c r="SDT899" s="156"/>
      <c r="SDU899" s="156"/>
      <c r="SDV899" s="156"/>
      <c r="SDW899" s="156"/>
      <c r="SDX899" s="156"/>
      <c r="SDY899" s="156"/>
      <c r="SDZ899" s="156"/>
      <c r="SEA899" s="156"/>
      <c r="SEB899" s="156"/>
      <c r="SEC899" s="156"/>
      <c r="SED899" s="156"/>
      <c r="SEE899" s="156"/>
      <c r="SEF899" s="156"/>
      <c r="SEG899" s="156"/>
      <c r="SEH899" s="156"/>
      <c r="SEI899" s="156"/>
      <c r="SEJ899" s="156"/>
      <c r="SEK899" s="156"/>
      <c r="SEL899" s="156"/>
      <c r="SEM899" s="156"/>
      <c r="SEN899" s="156"/>
      <c r="SEO899" s="156"/>
      <c r="SEP899" s="156"/>
      <c r="SEQ899" s="156"/>
      <c r="SER899" s="156"/>
      <c r="SES899" s="156"/>
      <c r="SET899" s="156"/>
      <c r="SEU899" s="156"/>
      <c r="SEV899" s="156"/>
      <c r="SEW899" s="156"/>
      <c r="SEX899" s="156"/>
      <c r="SEY899" s="156"/>
      <c r="SEZ899" s="156"/>
      <c r="SFA899" s="156"/>
      <c r="SFB899" s="156"/>
      <c r="SFC899" s="156"/>
      <c r="SFD899" s="156"/>
      <c r="SFE899" s="156"/>
      <c r="SFF899" s="156"/>
      <c r="SFG899" s="156"/>
      <c r="SFH899" s="156"/>
      <c r="SFI899" s="156"/>
      <c r="SFJ899" s="156"/>
      <c r="SFK899" s="156"/>
      <c r="SFL899" s="156"/>
      <c r="SFM899" s="156"/>
      <c r="SFN899" s="156"/>
      <c r="SFO899" s="156"/>
      <c r="SFP899" s="156"/>
      <c r="SFQ899" s="156"/>
      <c r="SFR899" s="156"/>
      <c r="SFS899" s="156"/>
      <c r="SFT899" s="156"/>
      <c r="SFU899" s="156"/>
      <c r="SFV899" s="156"/>
      <c r="SFW899" s="156"/>
      <c r="SFX899" s="156"/>
      <c r="SFY899" s="156"/>
      <c r="SFZ899" s="156"/>
      <c r="SGA899" s="156"/>
      <c r="SGB899" s="156"/>
      <c r="SGC899" s="156"/>
      <c r="SGD899" s="156"/>
      <c r="SGE899" s="156"/>
      <c r="SGF899" s="156"/>
      <c r="SGG899" s="156"/>
      <c r="SGH899" s="156"/>
      <c r="SGI899" s="156"/>
      <c r="SGJ899" s="156"/>
      <c r="SGK899" s="156"/>
      <c r="SGL899" s="156"/>
      <c r="SGM899" s="156"/>
      <c r="SGN899" s="156"/>
      <c r="SGO899" s="156"/>
      <c r="SGP899" s="156"/>
      <c r="SGQ899" s="156"/>
      <c r="SGR899" s="156"/>
      <c r="SGS899" s="156"/>
      <c r="SGT899" s="156"/>
      <c r="SGU899" s="156"/>
      <c r="SGV899" s="156"/>
      <c r="SGW899" s="156"/>
      <c r="SGX899" s="156"/>
      <c r="SGY899" s="156"/>
      <c r="SGZ899" s="156"/>
      <c r="SHA899" s="156"/>
      <c r="SHB899" s="156"/>
      <c r="SHC899" s="156"/>
      <c r="SHD899" s="156"/>
      <c r="SHE899" s="156"/>
      <c r="SHF899" s="156"/>
      <c r="SHG899" s="156"/>
      <c r="SHH899" s="156"/>
      <c r="SHI899" s="156"/>
      <c r="SHJ899" s="156"/>
      <c r="SHK899" s="156"/>
      <c r="SHL899" s="156"/>
      <c r="SHM899" s="156"/>
      <c r="SHN899" s="156"/>
      <c r="SHO899" s="156"/>
      <c r="SHP899" s="156"/>
      <c r="SHQ899" s="156"/>
      <c r="SHR899" s="156"/>
      <c r="SHS899" s="156"/>
      <c r="SHT899" s="156"/>
      <c r="SHU899" s="156"/>
      <c r="SHV899" s="156"/>
      <c r="SHW899" s="156"/>
      <c r="SHX899" s="156"/>
      <c r="SHY899" s="156"/>
      <c r="SHZ899" s="156"/>
      <c r="SIA899" s="156"/>
      <c r="SIB899" s="156"/>
      <c r="SIC899" s="156"/>
      <c r="SID899" s="156"/>
      <c r="SIE899" s="156"/>
      <c r="SIF899" s="156"/>
      <c r="SIG899" s="156"/>
      <c r="SIH899" s="156"/>
      <c r="SII899" s="156"/>
      <c r="SIJ899" s="156"/>
      <c r="SIK899" s="156"/>
      <c r="SIL899" s="156"/>
      <c r="SIM899" s="156"/>
      <c r="SIN899" s="156"/>
      <c r="SIO899" s="156"/>
      <c r="SIP899" s="156"/>
      <c r="SIQ899" s="156"/>
      <c r="SIR899" s="156"/>
      <c r="SIS899" s="156"/>
      <c r="SIT899" s="156"/>
      <c r="SIU899" s="156"/>
      <c r="SIV899" s="156"/>
      <c r="SIW899" s="156"/>
      <c r="SIX899" s="156"/>
      <c r="SIY899" s="156"/>
      <c r="SIZ899" s="156"/>
      <c r="SJA899" s="156"/>
      <c r="SJB899" s="156"/>
      <c r="SJC899" s="156"/>
      <c r="SJD899" s="156"/>
      <c r="SJE899" s="156"/>
      <c r="SJF899" s="156"/>
      <c r="SJG899" s="156"/>
      <c r="SJH899" s="156"/>
      <c r="SJI899" s="156"/>
      <c r="SJJ899" s="156"/>
      <c r="SJK899" s="156"/>
      <c r="SJL899" s="156"/>
      <c r="SJM899" s="156"/>
      <c r="SJN899" s="156"/>
      <c r="SJO899" s="156"/>
      <c r="SJP899" s="156"/>
      <c r="SJQ899" s="156"/>
      <c r="SJR899" s="156"/>
      <c r="SJS899" s="156"/>
      <c r="SJT899" s="156"/>
      <c r="SJU899" s="156"/>
      <c r="SJV899" s="156"/>
      <c r="SJW899" s="156"/>
      <c r="SJX899" s="156"/>
      <c r="SJY899" s="156"/>
      <c r="SJZ899" s="156"/>
      <c r="SKA899" s="156"/>
      <c r="SKB899" s="156"/>
      <c r="SKC899" s="156"/>
      <c r="SKD899" s="156"/>
      <c r="SKE899" s="156"/>
      <c r="SKF899" s="156"/>
      <c r="SKG899" s="156"/>
      <c r="SKH899" s="156"/>
      <c r="SKI899" s="156"/>
      <c r="SKJ899" s="156"/>
      <c r="SKK899" s="156"/>
      <c r="SKL899" s="156"/>
      <c r="SKM899" s="156"/>
      <c r="SKN899" s="156"/>
      <c r="SKO899" s="156"/>
      <c r="SKP899" s="156"/>
      <c r="SKQ899" s="156"/>
      <c r="SKR899" s="156"/>
      <c r="SKS899" s="156"/>
      <c r="SKT899" s="156"/>
      <c r="SKU899" s="156"/>
      <c r="SKV899" s="156"/>
      <c r="SKW899" s="156"/>
      <c r="SKX899" s="156"/>
      <c r="SKY899" s="156"/>
      <c r="SKZ899" s="156"/>
      <c r="SLA899" s="156"/>
      <c r="SLB899" s="156"/>
      <c r="SLC899" s="156"/>
      <c r="SLD899" s="156"/>
      <c r="SLE899" s="156"/>
      <c r="SLF899" s="156"/>
      <c r="SLG899" s="156"/>
      <c r="SLH899" s="156"/>
      <c r="SLI899" s="156"/>
      <c r="SLJ899" s="156"/>
      <c r="SLK899" s="156"/>
      <c r="SLL899" s="156"/>
      <c r="SLM899" s="156"/>
      <c r="SLN899" s="156"/>
      <c r="SLO899" s="156"/>
      <c r="SLP899" s="156"/>
      <c r="SLQ899" s="156"/>
      <c r="SLR899" s="156"/>
      <c r="SLS899" s="156"/>
      <c r="SLT899" s="156"/>
      <c r="SLU899" s="156"/>
      <c r="SLV899" s="156"/>
      <c r="SLW899" s="156"/>
      <c r="SLX899" s="156"/>
      <c r="SLY899" s="156"/>
      <c r="SLZ899" s="156"/>
      <c r="SMA899" s="156"/>
      <c r="SMB899" s="156"/>
      <c r="SMC899" s="156"/>
      <c r="SMD899" s="156"/>
      <c r="SME899" s="156"/>
      <c r="SMF899" s="156"/>
      <c r="SMG899" s="156"/>
      <c r="SMH899" s="156"/>
      <c r="SMI899" s="156"/>
      <c r="SMJ899" s="156"/>
      <c r="SMK899" s="156"/>
      <c r="SML899" s="156"/>
      <c r="SMM899" s="156"/>
      <c r="SMN899" s="156"/>
      <c r="SMO899" s="156"/>
      <c r="SMP899" s="156"/>
      <c r="SMQ899" s="156"/>
      <c r="SMR899" s="156"/>
      <c r="SMS899" s="156"/>
      <c r="SMT899" s="156"/>
      <c r="SMU899" s="156"/>
      <c r="SMV899" s="156"/>
      <c r="SMW899" s="156"/>
      <c r="SMX899" s="156"/>
      <c r="SMY899" s="156"/>
      <c r="SMZ899" s="156"/>
      <c r="SNA899" s="156"/>
      <c r="SNB899" s="156"/>
      <c r="SNC899" s="156"/>
      <c r="SND899" s="156"/>
      <c r="SNE899" s="156"/>
      <c r="SNF899" s="156"/>
      <c r="SNG899" s="156"/>
      <c r="SNH899" s="156"/>
      <c r="SNI899" s="156"/>
      <c r="SNJ899" s="156"/>
      <c r="SNK899" s="156"/>
      <c r="SNL899" s="156"/>
      <c r="SNM899" s="156"/>
      <c r="SNN899" s="156"/>
      <c r="SNO899" s="156"/>
      <c r="SNP899" s="156"/>
      <c r="SNQ899" s="156"/>
      <c r="SNR899" s="156"/>
      <c r="SNS899" s="156"/>
      <c r="SNT899" s="156"/>
      <c r="SNU899" s="156"/>
      <c r="SNV899" s="156"/>
      <c r="SNW899" s="156"/>
      <c r="SNX899" s="156"/>
      <c r="SNY899" s="156"/>
      <c r="SNZ899" s="156"/>
      <c r="SOA899" s="156"/>
      <c r="SOB899" s="156"/>
      <c r="SOC899" s="156"/>
      <c r="SOD899" s="156"/>
      <c r="SOE899" s="156"/>
      <c r="SOF899" s="156"/>
      <c r="SOG899" s="156"/>
      <c r="SOH899" s="156"/>
      <c r="SOI899" s="156"/>
      <c r="SOJ899" s="156"/>
      <c r="SOK899" s="156"/>
      <c r="SOL899" s="156"/>
      <c r="SOM899" s="156"/>
      <c r="SON899" s="156"/>
      <c r="SOO899" s="156"/>
      <c r="SOP899" s="156"/>
      <c r="SOQ899" s="156"/>
      <c r="SOR899" s="156"/>
      <c r="SOS899" s="156"/>
      <c r="SOT899" s="156"/>
      <c r="SOU899" s="156"/>
      <c r="SOV899" s="156"/>
      <c r="SOW899" s="156"/>
      <c r="SOX899" s="156"/>
      <c r="SOY899" s="156"/>
      <c r="SOZ899" s="156"/>
      <c r="SPA899" s="156"/>
      <c r="SPB899" s="156"/>
      <c r="SPC899" s="156"/>
      <c r="SPD899" s="156"/>
      <c r="SPE899" s="156"/>
      <c r="SPF899" s="156"/>
      <c r="SPG899" s="156"/>
      <c r="SPH899" s="156"/>
      <c r="SPI899" s="156"/>
      <c r="SPJ899" s="156"/>
      <c r="SPK899" s="156"/>
      <c r="SPL899" s="156"/>
      <c r="SPM899" s="156"/>
      <c r="SPN899" s="156"/>
      <c r="SPO899" s="156"/>
      <c r="SPP899" s="156"/>
      <c r="SPQ899" s="156"/>
      <c r="SPR899" s="156"/>
      <c r="SPS899" s="156"/>
      <c r="SPT899" s="156"/>
      <c r="SPU899" s="156"/>
      <c r="SPV899" s="156"/>
      <c r="SPW899" s="156"/>
      <c r="SPX899" s="156"/>
      <c r="SPY899" s="156"/>
      <c r="SPZ899" s="156"/>
      <c r="SQA899" s="156"/>
      <c r="SQB899" s="156"/>
      <c r="SQC899" s="156"/>
      <c r="SQD899" s="156"/>
      <c r="SQE899" s="156"/>
      <c r="SQF899" s="156"/>
      <c r="SQG899" s="156"/>
      <c r="SQH899" s="156"/>
      <c r="SQI899" s="156"/>
      <c r="SQJ899" s="156"/>
      <c r="SQK899" s="156"/>
      <c r="SQL899" s="156"/>
      <c r="SQM899" s="156"/>
      <c r="SQN899" s="156"/>
      <c r="SQO899" s="156"/>
      <c r="SQP899" s="156"/>
      <c r="SQQ899" s="156"/>
      <c r="SQR899" s="156"/>
      <c r="SQS899" s="156"/>
      <c r="SQT899" s="156"/>
      <c r="SQU899" s="156"/>
      <c r="SQV899" s="156"/>
      <c r="SQW899" s="156"/>
      <c r="SQX899" s="156"/>
      <c r="SQY899" s="156"/>
      <c r="SQZ899" s="156"/>
      <c r="SRA899" s="156"/>
      <c r="SRB899" s="156"/>
      <c r="SRC899" s="156"/>
      <c r="SRD899" s="156"/>
      <c r="SRE899" s="156"/>
      <c r="SRF899" s="156"/>
      <c r="SRG899" s="156"/>
      <c r="SRH899" s="156"/>
      <c r="SRI899" s="156"/>
      <c r="SRJ899" s="156"/>
      <c r="SRK899" s="156"/>
      <c r="SRL899" s="156"/>
      <c r="SRM899" s="156"/>
      <c r="SRN899" s="156"/>
      <c r="SRO899" s="156"/>
      <c r="SRP899" s="156"/>
      <c r="SRQ899" s="156"/>
      <c r="SRR899" s="156"/>
      <c r="SRS899" s="156"/>
      <c r="SRT899" s="156"/>
      <c r="SRU899" s="156"/>
      <c r="SRV899" s="156"/>
      <c r="SRW899" s="156"/>
      <c r="SRX899" s="156"/>
      <c r="SRY899" s="156"/>
      <c r="SRZ899" s="156"/>
      <c r="SSA899" s="156"/>
      <c r="SSB899" s="156"/>
      <c r="SSC899" s="156"/>
      <c r="SSD899" s="156"/>
      <c r="SSE899" s="156"/>
      <c r="SSF899" s="156"/>
      <c r="SSG899" s="156"/>
      <c r="SSH899" s="156"/>
      <c r="SSI899" s="156"/>
      <c r="SSJ899" s="156"/>
      <c r="SSK899" s="156"/>
      <c r="SSL899" s="156"/>
      <c r="SSM899" s="156"/>
      <c r="SSN899" s="156"/>
      <c r="SSO899" s="156"/>
      <c r="SSP899" s="156"/>
      <c r="SSQ899" s="156"/>
      <c r="SSR899" s="156"/>
      <c r="SSS899" s="156"/>
      <c r="SST899" s="156"/>
      <c r="SSU899" s="156"/>
      <c r="SSV899" s="156"/>
      <c r="SSW899" s="156"/>
      <c r="SSX899" s="156"/>
      <c r="SSY899" s="156"/>
      <c r="SSZ899" s="156"/>
      <c r="STA899" s="156"/>
      <c r="STB899" s="156"/>
      <c r="STC899" s="156"/>
      <c r="STD899" s="156"/>
      <c r="STE899" s="156"/>
      <c r="STF899" s="156"/>
      <c r="STG899" s="156"/>
      <c r="STH899" s="156"/>
      <c r="STI899" s="156"/>
      <c r="STJ899" s="156"/>
      <c r="STK899" s="156"/>
      <c r="STL899" s="156"/>
      <c r="STM899" s="156"/>
      <c r="STN899" s="156"/>
      <c r="STO899" s="156"/>
      <c r="STP899" s="156"/>
      <c r="STQ899" s="156"/>
      <c r="STR899" s="156"/>
      <c r="STS899" s="156"/>
      <c r="STT899" s="156"/>
      <c r="STU899" s="156"/>
      <c r="STV899" s="156"/>
      <c r="STW899" s="156"/>
      <c r="STX899" s="156"/>
      <c r="STY899" s="156"/>
      <c r="STZ899" s="156"/>
      <c r="SUA899" s="156"/>
      <c r="SUB899" s="156"/>
      <c r="SUC899" s="156"/>
      <c r="SUD899" s="156"/>
      <c r="SUE899" s="156"/>
      <c r="SUF899" s="156"/>
      <c r="SUG899" s="156"/>
      <c r="SUH899" s="156"/>
      <c r="SUI899" s="156"/>
      <c r="SUJ899" s="156"/>
      <c r="SUK899" s="156"/>
      <c r="SUL899" s="156"/>
      <c r="SUM899" s="156"/>
      <c r="SUN899" s="156"/>
      <c r="SUO899" s="156"/>
      <c r="SUP899" s="156"/>
      <c r="SUQ899" s="156"/>
      <c r="SUR899" s="156"/>
      <c r="SUS899" s="156"/>
      <c r="SUT899" s="156"/>
      <c r="SUU899" s="156"/>
      <c r="SUV899" s="156"/>
      <c r="SUW899" s="156"/>
      <c r="SUX899" s="156"/>
      <c r="SUY899" s="156"/>
      <c r="SUZ899" s="156"/>
      <c r="SVA899" s="156"/>
      <c r="SVB899" s="156"/>
      <c r="SVC899" s="156"/>
      <c r="SVD899" s="156"/>
      <c r="SVE899" s="156"/>
      <c r="SVF899" s="156"/>
      <c r="SVG899" s="156"/>
      <c r="SVH899" s="156"/>
      <c r="SVI899" s="156"/>
      <c r="SVJ899" s="156"/>
      <c r="SVK899" s="156"/>
      <c r="SVL899" s="156"/>
      <c r="SVM899" s="156"/>
      <c r="SVN899" s="156"/>
      <c r="SVO899" s="156"/>
      <c r="SVP899" s="156"/>
      <c r="SVQ899" s="156"/>
      <c r="SVR899" s="156"/>
      <c r="SVS899" s="156"/>
      <c r="SVT899" s="156"/>
      <c r="SVU899" s="156"/>
      <c r="SVV899" s="156"/>
      <c r="SVW899" s="156"/>
      <c r="SVX899" s="156"/>
      <c r="SVY899" s="156"/>
      <c r="SVZ899" s="156"/>
      <c r="SWA899" s="156"/>
      <c r="SWB899" s="156"/>
      <c r="SWC899" s="156"/>
      <c r="SWD899" s="156"/>
      <c r="SWE899" s="156"/>
      <c r="SWF899" s="156"/>
      <c r="SWG899" s="156"/>
      <c r="SWH899" s="156"/>
      <c r="SWI899" s="156"/>
      <c r="SWJ899" s="156"/>
      <c r="SWK899" s="156"/>
      <c r="SWL899" s="156"/>
      <c r="SWM899" s="156"/>
      <c r="SWN899" s="156"/>
      <c r="SWO899" s="156"/>
      <c r="SWP899" s="156"/>
      <c r="SWQ899" s="156"/>
      <c r="SWR899" s="156"/>
      <c r="SWS899" s="156"/>
      <c r="SWT899" s="156"/>
      <c r="SWU899" s="156"/>
      <c r="SWV899" s="156"/>
      <c r="SWW899" s="156"/>
      <c r="SWX899" s="156"/>
      <c r="SWY899" s="156"/>
      <c r="SWZ899" s="156"/>
      <c r="SXA899" s="156"/>
      <c r="SXB899" s="156"/>
      <c r="SXC899" s="156"/>
      <c r="SXD899" s="156"/>
      <c r="SXE899" s="156"/>
      <c r="SXF899" s="156"/>
      <c r="SXG899" s="156"/>
      <c r="SXH899" s="156"/>
      <c r="SXI899" s="156"/>
      <c r="SXJ899" s="156"/>
      <c r="SXK899" s="156"/>
      <c r="SXL899" s="156"/>
      <c r="SXM899" s="156"/>
      <c r="SXN899" s="156"/>
      <c r="SXO899" s="156"/>
      <c r="SXP899" s="156"/>
      <c r="SXQ899" s="156"/>
      <c r="SXR899" s="156"/>
      <c r="SXS899" s="156"/>
      <c r="SXT899" s="156"/>
      <c r="SXU899" s="156"/>
      <c r="SXV899" s="156"/>
      <c r="SXW899" s="156"/>
      <c r="SXX899" s="156"/>
      <c r="SXY899" s="156"/>
      <c r="SXZ899" s="156"/>
      <c r="SYA899" s="156"/>
      <c r="SYB899" s="156"/>
      <c r="SYC899" s="156"/>
      <c r="SYD899" s="156"/>
      <c r="SYE899" s="156"/>
      <c r="SYF899" s="156"/>
      <c r="SYG899" s="156"/>
      <c r="SYH899" s="156"/>
      <c r="SYI899" s="156"/>
      <c r="SYJ899" s="156"/>
      <c r="SYK899" s="156"/>
      <c r="SYL899" s="156"/>
      <c r="SYM899" s="156"/>
      <c r="SYN899" s="156"/>
      <c r="SYO899" s="156"/>
      <c r="SYP899" s="156"/>
      <c r="SYQ899" s="156"/>
      <c r="SYR899" s="156"/>
      <c r="SYS899" s="156"/>
      <c r="SYT899" s="156"/>
      <c r="SYU899" s="156"/>
      <c r="SYV899" s="156"/>
      <c r="SYW899" s="156"/>
      <c r="SYX899" s="156"/>
      <c r="SYY899" s="156"/>
      <c r="SYZ899" s="156"/>
      <c r="SZA899" s="156"/>
      <c r="SZB899" s="156"/>
      <c r="SZC899" s="156"/>
      <c r="SZD899" s="156"/>
      <c r="SZE899" s="156"/>
      <c r="SZF899" s="156"/>
      <c r="SZG899" s="156"/>
      <c r="SZH899" s="156"/>
      <c r="SZI899" s="156"/>
      <c r="SZJ899" s="156"/>
      <c r="SZK899" s="156"/>
      <c r="SZL899" s="156"/>
      <c r="SZM899" s="156"/>
      <c r="SZN899" s="156"/>
      <c r="SZO899" s="156"/>
      <c r="SZP899" s="156"/>
      <c r="SZQ899" s="156"/>
      <c r="SZR899" s="156"/>
      <c r="SZS899" s="156"/>
      <c r="SZT899" s="156"/>
      <c r="SZU899" s="156"/>
      <c r="SZV899" s="156"/>
      <c r="SZW899" s="156"/>
      <c r="SZX899" s="156"/>
      <c r="SZY899" s="156"/>
      <c r="SZZ899" s="156"/>
      <c r="TAA899" s="156"/>
      <c r="TAB899" s="156"/>
      <c r="TAC899" s="156"/>
      <c r="TAD899" s="156"/>
      <c r="TAE899" s="156"/>
      <c r="TAF899" s="156"/>
      <c r="TAG899" s="156"/>
      <c r="TAH899" s="156"/>
      <c r="TAI899" s="156"/>
      <c r="TAJ899" s="156"/>
      <c r="TAK899" s="156"/>
      <c r="TAL899" s="156"/>
      <c r="TAM899" s="156"/>
      <c r="TAN899" s="156"/>
      <c r="TAO899" s="156"/>
      <c r="TAP899" s="156"/>
      <c r="TAQ899" s="156"/>
      <c r="TAR899" s="156"/>
      <c r="TAS899" s="156"/>
      <c r="TAT899" s="156"/>
      <c r="TAU899" s="156"/>
      <c r="TAV899" s="156"/>
      <c r="TAW899" s="156"/>
      <c r="TAX899" s="156"/>
      <c r="TAY899" s="156"/>
      <c r="TAZ899" s="156"/>
      <c r="TBA899" s="156"/>
      <c r="TBB899" s="156"/>
      <c r="TBC899" s="156"/>
      <c r="TBD899" s="156"/>
      <c r="TBE899" s="156"/>
      <c r="TBF899" s="156"/>
      <c r="TBG899" s="156"/>
      <c r="TBH899" s="156"/>
      <c r="TBI899" s="156"/>
      <c r="TBJ899" s="156"/>
      <c r="TBK899" s="156"/>
      <c r="TBL899" s="156"/>
      <c r="TBM899" s="156"/>
      <c r="TBN899" s="156"/>
      <c r="TBO899" s="156"/>
      <c r="TBP899" s="156"/>
      <c r="TBQ899" s="156"/>
      <c r="TBR899" s="156"/>
      <c r="TBS899" s="156"/>
      <c r="TBT899" s="156"/>
      <c r="TBU899" s="156"/>
      <c r="TBV899" s="156"/>
      <c r="TBW899" s="156"/>
      <c r="TBX899" s="156"/>
      <c r="TBY899" s="156"/>
      <c r="TBZ899" s="156"/>
      <c r="TCA899" s="156"/>
      <c r="TCB899" s="156"/>
      <c r="TCC899" s="156"/>
      <c r="TCD899" s="156"/>
      <c r="TCE899" s="156"/>
      <c r="TCF899" s="156"/>
      <c r="TCG899" s="156"/>
      <c r="TCH899" s="156"/>
      <c r="TCI899" s="156"/>
      <c r="TCJ899" s="156"/>
      <c r="TCK899" s="156"/>
      <c r="TCL899" s="156"/>
      <c r="TCM899" s="156"/>
      <c r="TCN899" s="156"/>
      <c r="TCO899" s="156"/>
      <c r="TCP899" s="156"/>
      <c r="TCQ899" s="156"/>
      <c r="TCR899" s="156"/>
      <c r="TCS899" s="156"/>
      <c r="TCT899" s="156"/>
      <c r="TCU899" s="156"/>
      <c r="TCV899" s="156"/>
      <c r="TCW899" s="156"/>
      <c r="TCX899" s="156"/>
      <c r="TCY899" s="156"/>
      <c r="TCZ899" s="156"/>
      <c r="TDA899" s="156"/>
      <c r="TDB899" s="156"/>
      <c r="TDC899" s="156"/>
      <c r="TDD899" s="156"/>
      <c r="TDE899" s="156"/>
      <c r="TDF899" s="156"/>
      <c r="TDG899" s="156"/>
      <c r="TDH899" s="156"/>
      <c r="TDI899" s="156"/>
      <c r="TDJ899" s="156"/>
      <c r="TDK899" s="156"/>
      <c r="TDL899" s="156"/>
      <c r="TDM899" s="156"/>
      <c r="TDN899" s="156"/>
      <c r="TDO899" s="156"/>
      <c r="TDP899" s="156"/>
      <c r="TDQ899" s="156"/>
      <c r="TDR899" s="156"/>
      <c r="TDS899" s="156"/>
      <c r="TDT899" s="156"/>
      <c r="TDU899" s="156"/>
      <c r="TDV899" s="156"/>
      <c r="TDW899" s="156"/>
      <c r="TDX899" s="156"/>
      <c r="TDY899" s="156"/>
      <c r="TDZ899" s="156"/>
      <c r="TEA899" s="156"/>
      <c r="TEB899" s="156"/>
      <c r="TEC899" s="156"/>
      <c r="TED899" s="156"/>
      <c r="TEE899" s="156"/>
      <c r="TEF899" s="156"/>
      <c r="TEG899" s="156"/>
      <c r="TEH899" s="156"/>
      <c r="TEI899" s="156"/>
      <c r="TEJ899" s="156"/>
      <c r="TEK899" s="156"/>
      <c r="TEL899" s="156"/>
      <c r="TEM899" s="156"/>
      <c r="TEN899" s="156"/>
      <c r="TEO899" s="156"/>
      <c r="TEP899" s="156"/>
      <c r="TEQ899" s="156"/>
      <c r="TER899" s="156"/>
      <c r="TES899" s="156"/>
      <c r="TET899" s="156"/>
      <c r="TEU899" s="156"/>
      <c r="TEV899" s="156"/>
      <c r="TEW899" s="156"/>
      <c r="TEX899" s="156"/>
      <c r="TEY899" s="156"/>
      <c r="TEZ899" s="156"/>
      <c r="TFA899" s="156"/>
      <c r="TFB899" s="156"/>
      <c r="TFC899" s="156"/>
      <c r="TFD899" s="156"/>
      <c r="TFE899" s="156"/>
      <c r="TFF899" s="156"/>
      <c r="TFG899" s="156"/>
      <c r="TFH899" s="156"/>
      <c r="TFI899" s="156"/>
      <c r="TFJ899" s="156"/>
      <c r="TFK899" s="156"/>
      <c r="TFL899" s="156"/>
      <c r="TFM899" s="156"/>
      <c r="TFN899" s="156"/>
      <c r="TFO899" s="156"/>
      <c r="TFP899" s="156"/>
      <c r="TFQ899" s="156"/>
      <c r="TFR899" s="156"/>
      <c r="TFS899" s="156"/>
      <c r="TFT899" s="156"/>
      <c r="TFU899" s="156"/>
      <c r="TFV899" s="156"/>
      <c r="TFW899" s="156"/>
      <c r="TFX899" s="156"/>
      <c r="TFY899" s="156"/>
      <c r="TFZ899" s="156"/>
      <c r="TGA899" s="156"/>
      <c r="TGB899" s="156"/>
      <c r="TGC899" s="156"/>
      <c r="TGD899" s="156"/>
      <c r="TGE899" s="156"/>
      <c r="TGF899" s="156"/>
      <c r="TGG899" s="156"/>
      <c r="TGH899" s="156"/>
      <c r="TGI899" s="156"/>
      <c r="TGJ899" s="156"/>
      <c r="TGK899" s="156"/>
      <c r="TGL899" s="156"/>
      <c r="TGM899" s="156"/>
      <c r="TGN899" s="156"/>
      <c r="TGO899" s="156"/>
      <c r="TGP899" s="156"/>
      <c r="TGQ899" s="156"/>
      <c r="TGR899" s="156"/>
      <c r="TGS899" s="156"/>
      <c r="TGT899" s="156"/>
      <c r="TGU899" s="156"/>
      <c r="TGV899" s="156"/>
      <c r="TGW899" s="156"/>
      <c r="TGX899" s="156"/>
      <c r="TGY899" s="156"/>
      <c r="TGZ899" s="156"/>
      <c r="THA899" s="156"/>
      <c r="THB899" s="156"/>
      <c r="THC899" s="156"/>
      <c r="THD899" s="156"/>
      <c r="THE899" s="156"/>
      <c r="THF899" s="156"/>
      <c r="THG899" s="156"/>
      <c r="THH899" s="156"/>
      <c r="THI899" s="156"/>
      <c r="THJ899" s="156"/>
      <c r="THK899" s="156"/>
      <c r="THL899" s="156"/>
      <c r="THM899" s="156"/>
      <c r="THN899" s="156"/>
      <c r="THO899" s="156"/>
      <c r="THP899" s="156"/>
      <c r="THQ899" s="156"/>
      <c r="THR899" s="156"/>
      <c r="THS899" s="156"/>
      <c r="THT899" s="156"/>
      <c r="THU899" s="156"/>
      <c r="THV899" s="156"/>
      <c r="THW899" s="156"/>
      <c r="THX899" s="156"/>
      <c r="THY899" s="156"/>
      <c r="THZ899" s="156"/>
      <c r="TIA899" s="156"/>
      <c r="TIB899" s="156"/>
      <c r="TIC899" s="156"/>
      <c r="TID899" s="156"/>
      <c r="TIE899" s="156"/>
      <c r="TIF899" s="156"/>
      <c r="TIG899" s="156"/>
      <c r="TIH899" s="156"/>
      <c r="TII899" s="156"/>
      <c r="TIJ899" s="156"/>
      <c r="TIK899" s="156"/>
      <c r="TIL899" s="156"/>
      <c r="TIM899" s="156"/>
      <c r="TIN899" s="156"/>
      <c r="TIO899" s="156"/>
      <c r="TIP899" s="156"/>
      <c r="TIQ899" s="156"/>
      <c r="TIR899" s="156"/>
      <c r="TIS899" s="156"/>
      <c r="TIT899" s="156"/>
      <c r="TIU899" s="156"/>
      <c r="TIV899" s="156"/>
      <c r="TIW899" s="156"/>
      <c r="TIX899" s="156"/>
      <c r="TIY899" s="156"/>
      <c r="TIZ899" s="156"/>
      <c r="TJA899" s="156"/>
      <c r="TJB899" s="156"/>
      <c r="TJC899" s="156"/>
      <c r="TJD899" s="156"/>
      <c r="TJE899" s="156"/>
      <c r="TJF899" s="156"/>
      <c r="TJG899" s="156"/>
      <c r="TJH899" s="156"/>
      <c r="TJI899" s="156"/>
      <c r="TJJ899" s="156"/>
      <c r="TJK899" s="156"/>
      <c r="TJL899" s="156"/>
      <c r="TJM899" s="156"/>
      <c r="TJN899" s="156"/>
      <c r="TJO899" s="156"/>
      <c r="TJP899" s="156"/>
      <c r="TJQ899" s="156"/>
      <c r="TJR899" s="156"/>
      <c r="TJS899" s="156"/>
      <c r="TJT899" s="156"/>
      <c r="TJU899" s="156"/>
      <c r="TJV899" s="156"/>
      <c r="TJW899" s="156"/>
      <c r="TJX899" s="156"/>
      <c r="TJY899" s="156"/>
      <c r="TJZ899" s="156"/>
      <c r="TKA899" s="156"/>
      <c r="TKB899" s="156"/>
      <c r="TKC899" s="156"/>
      <c r="TKD899" s="156"/>
      <c r="TKE899" s="156"/>
      <c r="TKF899" s="156"/>
      <c r="TKG899" s="156"/>
      <c r="TKH899" s="156"/>
      <c r="TKI899" s="156"/>
      <c r="TKJ899" s="156"/>
      <c r="TKK899" s="156"/>
      <c r="TKL899" s="156"/>
      <c r="TKM899" s="156"/>
      <c r="TKN899" s="156"/>
      <c r="TKO899" s="156"/>
      <c r="TKP899" s="156"/>
      <c r="TKQ899" s="156"/>
      <c r="TKR899" s="156"/>
      <c r="TKS899" s="156"/>
      <c r="TKT899" s="156"/>
      <c r="TKU899" s="156"/>
      <c r="TKV899" s="156"/>
      <c r="TKW899" s="156"/>
      <c r="TKX899" s="156"/>
      <c r="TKY899" s="156"/>
      <c r="TKZ899" s="156"/>
      <c r="TLA899" s="156"/>
      <c r="TLB899" s="156"/>
      <c r="TLC899" s="156"/>
      <c r="TLD899" s="156"/>
      <c r="TLE899" s="156"/>
      <c r="TLF899" s="156"/>
      <c r="TLG899" s="156"/>
      <c r="TLH899" s="156"/>
      <c r="TLI899" s="156"/>
      <c r="TLJ899" s="156"/>
      <c r="TLK899" s="156"/>
      <c r="TLL899" s="156"/>
      <c r="TLM899" s="156"/>
      <c r="TLN899" s="156"/>
      <c r="TLO899" s="156"/>
      <c r="TLP899" s="156"/>
      <c r="TLQ899" s="156"/>
      <c r="TLR899" s="156"/>
      <c r="TLS899" s="156"/>
      <c r="TLT899" s="156"/>
      <c r="TLU899" s="156"/>
      <c r="TLV899" s="156"/>
      <c r="TLW899" s="156"/>
      <c r="TLX899" s="156"/>
      <c r="TLY899" s="156"/>
      <c r="TLZ899" s="156"/>
      <c r="TMA899" s="156"/>
      <c r="TMB899" s="156"/>
      <c r="TMC899" s="156"/>
      <c r="TMD899" s="156"/>
      <c r="TME899" s="156"/>
      <c r="TMF899" s="156"/>
      <c r="TMG899" s="156"/>
      <c r="TMH899" s="156"/>
      <c r="TMI899" s="156"/>
      <c r="TMJ899" s="156"/>
      <c r="TMK899" s="156"/>
      <c r="TML899" s="156"/>
      <c r="TMM899" s="156"/>
      <c r="TMN899" s="156"/>
      <c r="TMO899" s="156"/>
      <c r="TMP899" s="156"/>
      <c r="TMQ899" s="156"/>
      <c r="TMR899" s="156"/>
      <c r="TMS899" s="156"/>
      <c r="TMT899" s="156"/>
      <c r="TMU899" s="156"/>
      <c r="TMV899" s="156"/>
      <c r="TMW899" s="156"/>
      <c r="TMX899" s="156"/>
      <c r="TMY899" s="156"/>
      <c r="TMZ899" s="156"/>
      <c r="TNA899" s="156"/>
      <c r="TNB899" s="156"/>
      <c r="TNC899" s="156"/>
      <c r="TND899" s="156"/>
      <c r="TNE899" s="156"/>
      <c r="TNF899" s="156"/>
      <c r="TNG899" s="156"/>
      <c r="TNH899" s="156"/>
      <c r="TNI899" s="156"/>
      <c r="TNJ899" s="156"/>
      <c r="TNK899" s="156"/>
      <c r="TNL899" s="156"/>
      <c r="TNM899" s="156"/>
      <c r="TNN899" s="156"/>
      <c r="TNO899" s="156"/>
      <c r="TNP899" s="156"/>
      <c r="TNQ899" s="156"/>
      <c r="TNR899" s="156"/>
      <c r="TNS899" s="156"/>
      <c r="TNT899" s="156"/>
      <c r="TNU899" s="156"/>
      <c r="TNV899" s="156"/>
      <c r="TNW899" s="156"/>
      <c r="TNX899" s="156"/>
      <c r="TNY899" s="156"/>
      <c r="TNZ899" s="156"/>
      <c r="TOA899" s="156"/>
      <c r="TOB899" s="156"/>
      <c r="TOC899" s="156"/>
      <c r="TOD899" s="156"/>
      <c r="TOE899" s="156"/>
      <c r="TOF899" s="156"/>
      <c r="TOG899" s="156"/>
      <c r="TOH899" s="156"/>
      <c r="TOI899" s="156"/>
      <c r="TOJ899" s="156"/>
      <c r="TOK899" s="156"/>
      <c r="TOL899" s="156"/>
      <c r="TOM899" s="156"/>
      <c r="TON899" s="156"/>
      <c r="TOO899" s="156"/>
      <c r="TOP899" s="156"/>
      <c r="TOQ899" s="156"/>
      <c r="TOR899" s="156"/>
      <c r="TOS899" s="156"/>
      <c r="TOT899" s="156"/>
      <c r="TOU899" s="156"/>
      <c r="TOV899" s="156"/>
      <c r="TOW899" s="156"/>
      <c r="TOX899" s="156"/>
      <c r="TOY899" s="156"/>
      <c r="TOZ899" s="156"/>
      <c r="TPA899" s="156"/>
      <c r="TPB899" s="156"/>
      <c r="TPC899" s="156"/>
      <c r="TPD899" s="156"/>
      <c r="TPE899" s="156"/>
      <c r="TPF899" s="156"/>
      <c r="TPG899" s="156"/>
      <c r="TPH899" s="156"/>
      <c r="TPI899" s="156"/>
      <c r="TPJ899" s="156"/>
      <c r="TPK899" s="156"/>
      <c r="TPL899" s="156"/>
      <c r="TPM899" s="156"/>
      <c r="TPN899" s="156"/>
      <c r="TPO899" s="156"/>
      <c r="TPP899" s="156"/>
      <c r="TPQ899" s="156"/>
      <c r="TPR899" s="156"/>
      <c r="TPS899" s="156"/>
      <c r="TPT899" s="156"/>
      <c r="TPU899" s="156"/>
      <c r="TPV899" s="156"/>
      <c r="TPW899" s="156"/>
      <c r="TPX899" s="156"/>
      <c r="TPY899" s="156"/>
      <c r="TPZ899" s="156"/>
      <c r="TQA899" s="156"/>
      <c r="TQB899" s="156"/>
      <c r="TQC899" s="156"/>
      <c r="TQD899" s="156"/>
      <c r="TQE899" s="156"/>
      <c r="TQF899" s="156"/>
      <c r="TQG899" s="156"/>
      <c r="TQH899" s="156"/>
      <c r="TQI899" s="156"/>
      <c r="TQJ899" s="156"/>
      <c r="TQK899" s="156"/>
      <c r="TQL899" s="156"/>
      <c r="TQM899" s="156"/>
      <c r="TQN899" s="156"/>
      <c r="TQO899" s="156"/>
      <c r="TQP899" s="156"/>
      <c r="TQQ899" s="156"/>
      <c r="TQR899" s="156"/>
      <c r="TQS899" s="156"/>
      <c r="TQT899" s="156"/>
      <c r="TQU899" s="156"/>
      <c r="TQV899" s="156"/>
      <c r="TQW899" s="156"/>
      <c r="TQX899" s="156"/>
      <c r="TQY899" s="156"/>
      <c r="TQZ899" s="156"/>
      <c r="TRA899" s="156"/>
      <c r="TRB899" s="156"/>
      <c r="TRC899" s="156"/>
      <c r="TRD899" s="156"/>
      <c r="TRE899" s="156"/>
      <c r="TRF899" s="156"/>
      <c r="TRG899" s="156"/>
      <c r="TRH899" s="156"/>
      <c r="TRI899" s="156"/>
      <c r="TRJ899" s="156"/>
      <c r="TRK899" s="156"/>
      <c r="TRL899" s="156"/>
      <c r="TRM899" s="156"/>
      <c r="TRN899" s="156"/>
      <c r="TRO899" s="156"/>
      <c r="TRP899" s="156"/>
      <c r="TRQ899" s="156"/>
      <c r="TRR899" s="156"/>
      <c r="TRS899" s="156"/>
      <c r="TRT899" s="156"/>
      <c r="TRU899" s="156"/>
      <c r="TRV899" s="156"/>
      <c r="TRW899" s="156"/>
      <c r="TRX899" s="156"/>
      <c r="TRY899" s="156"/>
      <c r="TRZ899" s="156"/>
      <c r="TSA899" s="156"/>
      <c r="TSB899" s="156"/>
      <c r="TSC899" s="156"/>
      <c r="TSD899" s="156"/>
      <c r="TSE899" s="156"/>
      <c r="TSF899" s="156"/>
      <c r="TSG899" s="156"/>
      <c r="TSH899" s="156"/>
      <c r="TSI899" s="156"/>
      <c r="TSJ899" s="156"/>
      <c r="TSK899" s="156"/>
      <c r="TSL899" s="156"/>
      <c r="TSM899" s="156"/>
      <c r="TSN899" s="156"/>
      <c r="TSO899" s="156"/>
      <c r="TSP899" s="156"/>
      <c r="TSQ899" s="156"/>
      <c r="TSR899" s="156"/>
      <c r="TSS899" s="156"/>
      <c r="TST899" s="156"/>
      <c r="TSU899" s="156"/>
      <c r="TSV899" s="156"/>
      <c r="TSW899" s="156"/>
      <c r="TSX899" s="156"/>
      <c r="TSY899" s="156"/>
      <c r="TSZ899" s="156"/>
      <c r="TTA899" s="156"/>
      <c r="TTB899" s="156"/>
      <c r="TTC899" s="156"/>
      <c r="TTD899" s="156"/>
      <c r="TTE899" s="156"/>
      <c r="TTF899" s="156"/>
      <c r="TTG899" s="156"/>
      <c r="TTH899" s="156"/>
      <c r="TTI899" s="156"/>
      <c r="TTJ899" s="156"/>
      <c r="TTK899" s="156"/>
      <c r="TTL899" s="156"/>
      <c r="TTM899" s="156"/>
      <c r="TTN899" s="156"/>
      <c r="TTO899" s="156"/>
      <c r="TTP899" s="156"/>
      <c r="TTQ899" s="156"/>
      <c r="TTR899" s="156"/>
      <c r="TTS899" s="156"/>
      <c r="TTT899" s="156"/>
      <c r="TTU899" s="156"/>
      <c r="TTV899" s="156"/>
      <c r="TTW899" s="156"/>
      <c r="TTX899" s="156"/>
      <c r="TTY899" s="156"/>
      <c r="TTZ899" s="156"/>
      <c r="TUA899" s="156"/>
      <c r="TUB899" s="156"/>
      <c r="TUC899" s="156"/>
      <c r="TUD899" s="156"/>
      <c r="TUE899" s="156"/>
      <c r="TUF899" s="156"/>
      <c r="TUG899" s="156"/>
      <c r="TUH899" s="156"/>
      <c r="TUI899" s="156"/>
      <c r="TUJ899" s="156"/>
      <c r="TUK899" s="156"/>
      <c r="TUL899" s="156"/>
      <c r="TUM899" s="156"/>
      <c r="TUN899" s="156"/>
      <c r="TUO899" s="156"/>
      <c r="TUP899" s="156"/>
      <c r="TUQ899" s="156"/>
      <c r="TUR899" s="156"/>
      <c r="TUS899" s="156"/>
      <c r="TUT899" s="156"/>
      <c r="TUU899" s="156"/>
      <c r="TUV899" s="156"/>
      <c r="TUW899" s="156"/>
      <c r="TUX899" s="156"/>
      <c r="TUY899" s="156"/>
      <c r="TUZ899" s="156"/>
      <c r="TVA899" s="156"/>
      <c r="TVB899" s="156"/>
      <c r="TVC899" s="156"/>
      <c r="TVD899" s="156"/>
      <c r="TVE899" s="156"/>
      <c r="TVF899" s="156"/>
      <c r="TVG899" s="156"/>
      <c r="TVH899" s="156"/>
      <c r="TVI899" s="156"/>
      <c r="TVJ899" s="156"/>
      <c r="TVK899" s="156"/>
      <c r="TVL899" s="156"/>
      <c r="TVM899" s="156"/>
      <c r="TVN899" s="156"/>
      <c r="TVO899" s="156"/>
      <c r="TVP899" s="156"/>
      <c r="TVQ899" s="156"/>
      <c r="TVR899" s="156"/>
      <c r="TVS899" s="156"/>
      <c r="TVT899" s="156"/>
      <c r="TVU899" s="156"/>
      <c r="TVV899" s="156"/>
      <c r="TVW899" s="156"/>
      <c r="TVX899" s="156"/>
      <c r="TVY899" s="156"/>
      <c r="TVZ899" s="156"/>
      <c r="TWA899" s="156"/>
      <c r="TWB899" s="156"/>
      <c r="TWC899" s="156"/>
      <c r="TWD899" s="156"/>
      <c r="TWE899" s="156"/>
      <c r="TWF899" s="156"/>
      <c r="TWG899" s="156"/>
      <c r="TWH899" s="156"/>
      <c r="TWI899" s="156"/>
      <c r="TWJ899" s="156"/>
      <c r="TWK899" s="156"/>
      <c r="TWL899" s="156"/>
      <c r="TWM899" s="156"/>
      <c r="TWN899" s="156"/>
      <c r="TWO899" s="156"/>
      <c r="TWP899" s="156"/>
      <c r="TWQ899" s="156"/>
      <c r="TWR899" s="156"/>
      <c r="TWS899" s="156"/>
      <c r="TWT899" s="156"/>
      <c r="TWU899" s="156"/>
      <c r="TWV899" s="156"/>
      <c r="TWW899" s="156"/>
      <c r="TWX899" s="156"/>
      <c r="TWY899" s="156"/>
      <c r="TWZ899" s="156"/>
      <c r="TXA899" s="156"/>
      <c r="TXB899" s="156"/>
      <c r="TXC899" s="156"/>
      <c r="TXD899" s="156"/>
      <c r="TXE899" s="156"/>
      <c r="TXF899" s="156"/>
      <c r="TXG899" s="156"/>
      <c r="TXH899" s="156"/>
      <c r="TXI899" s="156"/>
      <c r="TXJ899" s="156"/>
      <c r="TXK899" s="156"/>
      <c r="TXL899" s="156"/>
      <c r="TXM899" s="156"/>
      <c r="TXN899" s="156"/>
      <c r="TXO899" s="156"/>
      <c r="TXP899" s="156"/>
      <c r="TXQ899" s="156"/>
      <c r="TXR899" s="156"/>
      <c r="TXS899" s="156"/>
      <c r="TXT899" s="156"/>
      <c r="TXU899" s="156"/>
      <c r="TXV899" s="156"/>
      <c r="TXW899" s="156"/>
      <c r="TXX899" s="156"/>
      <c r="TXY899" s="156"/>
      <c r="TXZ899" s="156"/>
      <c r="TYA899" s="156"/>
      <c r="TYB899" s="156"/>
      <c r="TYC899" s="156"/>
      <c r="TYD899" s="156"/>
      <c r="TYE899" s="156"/>
      <c r="TYF899" s="156"/>
      <c r="TYG899" s="156"/>
      <c r="TYH899" s="156"/>
      <c r="TYI899" s="156"/>
      <c r="TYJ899" s="156"/>
      <c r="TYK899" s="156"/>
      <c r="TYL899" s="156"/>
      <c r="TYM899" s="156"/>
      <c r="TYN899" s="156"/>
      <c r="TYO899" s="156"/>
      <c r="TYP899" s="156"/>
      <c r="TYQ899" s="156"/>
      <c r="TYR899" s="156"/>
      <c r="TYS899" s="156"/>
      <c r="TYT899" s="156"/>
      <c r="TYU899" s="156"/>
      <c r="TYV899" s="156"/>
      <c r="TYW899" s="156"/>
      <c r="TYX899" s="156"/>
      <c r="TYY899" s="156"/>
      <c r="TYZ899" s="156"/>
      <c r="TZA899" s="156"/>
      <c r="TZB899" s="156"/>
      <c r="TZC899" s="156"/>
      <c r="TZD899" s="156"/>
      <c r="TZE899" s="156"/>
      <c r="TZF899" s="156"/>
      <c r="TZG899" s="156"/>
      <c r="TZH899" s="156"/>
      <c r="TZI899" s="156"/>
      <c r="TZJ899" s="156"/>
      <c r="TZK899" s="156"/>
      <c r="TZL899" s="156"/>
      <c r="TZM899" s="156"/>
      <c r="TZN899" s="156"/>
      <c r="TZO899" s="156"/>
      <c r="TZP899" s="156"/>
      <c r="TZQ899" s="156"/>
      <c r="TZR899" s="156"/>
      <c r="TZS899" s="156"/>
      <c r="TZT899" s="156"/>
      <c r="TZU899" s="156"/>
      <c r="TZV899" s="156"/>
      <c r="TZW899" s="156"/>
      <c r="TZX899" s="156"/>
      <c r="TZY899" s="156"/>
      <c r="TZZ899" s="156"/>
      <c r="UAA899" s="156"/>
      <c r="UAB899" s="156"/>
      <c r="UAC899" s="156"/>
      <c r="UAD899" s="156"/>
      <c r="UAE899" s="156"/>
      <c r="UAF899" s="156"/>
      <c r="UAG899" s="156"/>
      <c r="UAH899" s="156"/>
      <c r="UAI899" s="156"/>
      <c r="UAJ899" s="156"/>
      <c r="UAK899" s="156"/>
      <c r="UAL899" s="156"/>
      <c r="UAM899" s="156"/>
      <c r="UAN899" s="156"/>
      <c r="UAO899" s="156"/>
      <c r="UAP899" s="156"/>
      <c r="UAQ899" s="156"/>
      <c r="UAR899" s="156"/>
      <c r="UAS899" s="156"/>
      <c r="UAT899" s="156"/>
      <c r="UAU899" s="156"/>
      <c r="UAV899" s="156"/>
      <c r="UAW899" s="156"/>
      <c r="UAX899" s="156"/>
      <c r="UAY899" s="156"/>
      <c r="UAZ899" s="156"/>
      <c r="UBA899" s="156"/>
      <c r="UBB899" s="156"/>
      <c r="UBC899" s="156"/>
      <c r="UBD899" s="156"/>
      <c r="UBE899" s="156"/>
      <c r="UBF899" s="156"/>
      <c r="UBG899" s="156"/>
      <c r="UBH899" s="156"/>
      <c r="UBI899" s="156"/>
      <c r="UBJ899" s="156"/>
      <c r="UBK899" s="156"/>
      <c r="UBL899" s="156"/>
      <c r="UBM899" s="156"/>
      <c r="UBN899" s="156"/>
      <c r="UBO899" s="156"/>
      <c r="UBP899" s="156"/>
      <c r="UBQ899" s="156"/>
      <c r="UBR899" s="156"/>
      <c r="UBS899" s="156"/>
      <c r="UBT899" s="156"/>
      <c r="UBU899" s="156"/>
      <c r="UBV899" s="156"/>
      <c r="UBW899" s="156"/>
      <c r="UBX899" s="156"/>
      <c r="UBY899" s="156"/>
      <c r="UBZ899" s="156"/>
      <c r="UCA899" s="156"/>
      <c r="UCB899" s="156"/>
      <c r="UCC899" s="156"/>
      <c r="UCD899" s="156"/>
      <c r="UCE899" s="156"/>
      <c r="UCF899" s="156"/>
      <c r="UCG899" s="156"/>
      <c r="UCH899" s="156"/>
      <c r="UCI899" s="156"/>
      <c r="UCJ899" s="156"/>
      <c r="UCK899" s="156"/>
      <c r="UCL899" s="156"/>
      <c r="UCM899" s="156"/>
      <c r="UCN899" s="156"/>
      <c r="UCO899" s="156"/>
      <c r="UCP899" s="156"/>
      <c r="UCQ899" s="156"/>
      <c r="UCR899" s="156"/>
      <c r="UCS899" s="156"/>
      <c r="UCT899" s="156"/>
      <c r="UCU899" s="156"/>
      <c r="UCV899" s="156"/>
      <c r="UCW899" s="156"/>
      <c r="UCX899" s="156"/>
      <c r="UCY899" s="156"/>
      <c r="UCZ899" s="156"/>
      <c r="UDA899" s="156"/>
      <c r="UDB899" s="156"/>
      <c r="UDC899" s="156"/>
      <c r="UDD899" s="156"/>
      <c r="UDE899" s="156"/>
      <c r="UDF899" s="156"/>
      <c r="UDG899" s="156"/>
      <c r="UDH899" s="156"/>
      <c r="UDI899" s="156"/>
      <c r="UDJ899" s="156"/>
      <c r="UDK899" s="156"/>
      <c r="UDL899" s="156"/>
      <c r="UDM899" s="156"/>
      <c r="UDN899" s="156"/>
      <c r="UDO899" s="156"/>
      <c r="UDP899" s="156"/>
      <c r="UDQ899" s="156"/>
      <c r="UDR899" s="156"/>
      <c r="UDS899" s="156"/>
      <c r="UDT899" s="156"/>
      <c r="UDU899" s="156"/>
      <c r="UDV899" s="156"/>
      <c r="UDW899" s="156"/>
      <c r="UDX899" s="156"/>
      <c r="UDY899" s="156"/>
      <c r="UDZ899" s="156"/>
      <c r="UEA899" s="156"/>
      <c r="UEB899" s="156"/>
      <c r="UEC899" s="156"/>
      <c r="UED899" s="156"/>
      <c r="UEE899" s="156"/>
      <c r="UEF899" s="156"/>
      <c r="UEG899" s="156"/>
      <c r="UEH899" s="156"/>
      <c r="UEI899" s="156"/>
      <c r="UEJ899" s="156"/>
      <c r="UEK899" s="156"/>
      <c r="UEL899" s="156"/>
      <c r="UEM899" s="156"/>
      <c r="UEN899" s="156"/>
      <c r="UEO899" s="156"/>
      <c r="UEP899" s="156"/>
      <c r="UEQ899" s="156"/>
      <c r="UER899" s="156"/>
      <c r="UES899" s="156"/>
      <c r="UET899" s="156"/>
      <c r="UEU899" s="156"/>
      <c r="UEV899" s="156"/>
      <c r="UEW899" s="156"/>
      <c r="UEX899" s="156"/>
      <c r="UEY899" s="156"/>
      <c r="UEZ899" s="156"/>
      <c r="UFA899" s="156"/>
      <c r="UFB899" s="156"/>
      <c r="UFC899" s="156"/>
      <c r="UFD899" s="156"/>
      <c r="UFE899" s="156"/>
      <c r="UFF899" s="156"/>
      <c r="UFG899" s="156"/>
      <c r="UFH899" s="156"/>
      <c r="UFI899" s="156"/>
      <c r="UFJ899" s="156"/>
      <c r="UFK899" s="156"/>
      <c r="UFL899" s="156"/>
      <c r="UFM899" s="156"/>
      <c r="UFN899" s="156"/>
      <c r="UFO899" s="156"/>
      <c r="UFP899" s="156"/>
      <c r="UFQ899" s="156"/>
      <c r="UFR899" s="156"/>
      <c r="UFS899" s="156"/>
      <c r="UFT899" s="156"/>
      <c r="UFU899" s="156"/>
      <c r="UFV899" s="156"/>
      <c r="UFW899" s="156"/>
      <c r="UFX899" s="156"/>
      <c r="UFY899" s="156"/>
      <c r="UFZ899" s="156"/>
      <c r="UGA899" s="156"/>
      <c r="UGB899" s="156"/>
      <c r="UGC899" s="156"/>
      <c r="UGD899" s="156"/>
      <c r="UGE899" s="156"/>
      <c r="UGF899" s="156"/>
      <c r="UGG899" s="156"/>
      <c r="UGH899" s="156"/>
      <c r="UGI899" s="156"/>
      <c r="UGJ899" s="156"/>
      <c r="UGK899" s="156"/>
      <c r="UGL899" s="156"/>
      <c r="UGM899" s="156"/>
      <c r="UGN899" s="156"/>
      <c r="UGO899" s="156"/>
      <c r="UGP899" s="156"/>
      <c r="UGQ899" s="156"/>
      <c r="UGR899" s="156"/>
      <c r="UGS899" s="156"/>
      <c r="UGT899" s="156"/>
      <c r="UGU899" s="156"/>
      <c r="UGV899" s="156"/>
      <c r="UGW899" s="156"/>
      <c r="UGX899" s="156"/>
      <c r="UGY899" s="156"/>
      <c r="UGZ899" s="156"/>
      <c r="UHA899" s="156"/>
      <c r="UHB899" s="156"/>
      <c r="UHC899" s="156"/>
      <c r="UHD899" s="156"/>
      <c r="UHE899" s="156"/>
      <c r="UHF899" s="156"/>
      <c r="UHG899" s="156"/>
      <c r="UHH899" s="156"/>
      <c r="UHI899" s="156"/>
      <c r="UHJ899" s="156"/>
      <c r="UHK899" s="156"/>
      <c r="UHL899" s="156"/>
      <c r="UHM899" s="156"/>
      <c r="UHN899" s="156"/>
      <c r="UHO899" s="156"/>
      <c r="UHP899" s="156"/>
      <c r="UHQ899" s="156"/>
      <c r="UHR899" s="156"/>
      <c r="UHS899" s="156"/>
      <c r="UHT899" s="156"/>
      <c r="UHU899" s="156"/>
      <c r="UHV899" s="156"/>
      <c r="UHW899" s="156"/>
      <c r="UHX899" s="156"/>
      <c r="UHY899" s="156"/>
      <c r="UHZ899" s="156"/>
      <c r="UIA899" s="156"/>
      <c r="UIB899" s="156"/>
      <c r="UIC899" s="156"/>
      <c r="UID899" s="156"/>
      <c r="UIE899" s="156"/>
      <c r="UIF899" s="156"/>
      <c r="UIG899" s="156"/>
      <c r="UIH899" s="156"/>
      <c r="UII899" s="156"/>
      <c r="UIJ899" s="156"/>
      <c r="UIK899" s="156"/>
      <c r="UIL899" s="156"/>
      <c r="UIM899" s="156"/>
      <c r="UIN899" s="156"/>
      <c r="UIO899" s="156"/>
      <c r="UIP899" s="156"/>
      <c r="UIQ899" s="156"/>
      <c r="UIR899" s="156"/>
      <c r="UIS899" s="156"/>
      <c r="UIT899" s="156"/>
      <c r="UIU899" s="156"/>
      <c r="UIV899" s="156"/>
      <c r="UIW899" s="156"/>
      <c r="UIX899" s="156"/>
      <c r="UIY899" s="156"/>
      <c r="UIZ899" s="156"/>
      <c r="UJA899" s="156"/>
      <c r="UJB899" s="156"/>
      <c r="UJC899" s="156"/>
      <c r="UJD899" s="156"/>
      <c r="UJE899" s="156"/>
      <c r="UJF899" s="156"/>
      <c r="UJG899" s="156"/>
      <c r="UJH899" s="156"/>
      <c r="UJI899" s="156"/>
      <c r="UJJ899" s="156"/>
      <c r="UJK899" s="156"/>
      <c r="UJL899" s="156"/>
      <c r="UJM899" s="156"/>
      <c r="UJN899" s="156"/>
      <c r="UJO899" s="156"/>
      <c r="UJP899" s="156"/>
      <c r="UJQ899" s="156"/>
      <c r="UJR899" s="156"/>
      <c r="UJS899" s="156"/>
      <c r="UJT899" s="156"/>
      <c r="UJU899" s="156"/>
      <c r="UJV899" s="156"/>
      <c r="UJW899" s="156"/>
      <c r="UJX899" s="156"/>
      <c r="UJY899" s="156"/>
      <c r="UJZ899" s="156"/>
      <c r="UKA899" s="156"/>
      <c r="UKB899" s="156"/>
      <c r="UKC899" s="156"/>
      <c r="UKD899" s="156"/>
      <c r="UKE899" s="156"/>
      <c r="UKF899" s="156"/>
      <c r="UKG899" s="156"/>
      <c r="UKH899" s="156"/>
      <c r="UKI899" s="156"/>
      <c r="UKJ899" s="156"/>
      <c r="UKK899" s="156"/>
      <c r="UKL899" s="156"/>
      <c r="UKM899" s="156"/>
      <c r="UKN899" s="156"/>
      <c r="UKO899" s="156"/>
      <c r="UKP899" s="156"/>
      <c r="UKQ899" s="156"/>
      <c r="UKR899" s="156"/>
      <c r="UKS899" s="156"/>
      <c r="UKT899" s="156"/>
      <c r="UKU899" s="156"/>
      <c r="UKV899" s="156"/>
      <c r="UKW899" s="156"/>
      <c r="UKX899" s="156"/>
      <c r="UKY899" s="156"/>
      <c r="UKZ899" s="156"/>
      <c r="ULA899" s="156"/>
      <c r="ULB899" s="156"/>
      <c r="ULC899" s="156"/>
      <c r="ULD899" s="156"/>
      <c r="ULE899" s="156"/>
      <c r="ULF899" s="156"/>
      <c r="ULG899" s="156"/>
      <c r="ULH899" s="156"/>
      <c r="ULI899" s="156"/>
      <c r="ULJ899" s="156"/>
      <c r="ULK899" s="156"/>
      <c r="ULL899" s="156"/>
      <c r="ULM899" s="156"/>
      <c r="ULN899" s="156"/>
      <c r="ULO899" s="156"/>
      <c r="ULP899" s="156"/>
      <c r="ULQ899" s="156"/>
      <c r="ULR899" s="156"/>
      <c r="ULS899" s="156"/>
      <c r="ULT899" s="156"/>
      <c r="ULU899" s="156"/>
      <c r="ULV899" s="156"/>
      <c r="ULW899" s="156"/>
      <c r="ULX899" s="156"/>
      <c r="ULY899" s="156"/>
      <c r="ULZ899" s="156"/>
      <c r="UMA899" s="156"/>
      <c r="UMB899" s="156"/>
      <c r="UMC899" s="156"/>
      <c r="UMD899" s="156"/>
      <c r="UME899" s="156"/>
      <c r="UMF899" s="156"/>
      <c r="UMG899" s="156"/>
      <c r="UMH899" s="156"/>
      <c r="UMI899" s="156"/>
      <c r="UMJ899" s="156"/>
      <c r="UMK899" s="156"/>
      <c r="UML899" s="156"/>
      <c r="UMM899" s="156"/>
      <c r="UMN899" s="156"/>
      <c r="UMO899" s="156"/>
      <c r="UMP899" s="156"/>
      <c r="UMQ899" s="156"/>
      <c r="UMR899" s="156"/>
      <c r="UMS899" s="156"/>
      <c r="UMT899" s="156"/>
      <c r="UMU899" s="156"/>
      <c r="UMV899" s="156"/>
      <c r="UMW899" s="156"/>
      <c r="UMX899" s="156"/>
      <c r="UMY899" s="156"/>
      <c r="UMZ899" s="156"/>
      <c r="UNA899" s="156"/>
      <c r="UNB899" s="156"/>
      <c r="UNC899" s="156"/>
      <c r="UND899" s="156"/>
      <c r="UNE899" s="156"/>
      <c r="UNF899" s="156"/>
      <c r="UNG899" s="156"/>
      <c r="UNH899" s="156"/>
      <c r="UNI899" s="156"/>
      <c r="UNJ899" s="156"/>
      <c r="UNK899" s="156"/>
      <c r="UNL899" s="156"/>
      <c r="UNM899" s="156"/>
      <c r="UNN899" s="156"/>
      <c r="UNO899" s="156"/>
      <c r="UNP899" s="156"/>
      <c r="UNQ899" s="156"/>
      <c r="UNR899" s="156"/>
      <c r="UNS899" s="156"/>
      <c r="UNT899" s="156"/>
      <c r="UNU899" s="156"/>
      <c r="UNV899" s="156"/>
      <c r="UNW899" s="156"/>
      <c r="UNX899" s="156"/>
      <c r="UNY899" s="156"/>
      <c r="UNZ899" s="156"/>
      <c r="UOA899" s="156"/>
      <c r="UOB899" s="156"/>
      <c r="UOC899" s="156"/>
      <c r="UOD899" s="156"/>
      <c r="UOE899" s="156"/>
      <c r="UOF899" s="156"/>
      <c r="UOG899" s="156"/>
      <c r="UOH899" s="156"/>
      <c r="UOI899" s="156"/>
      <c r="UOJ899" s="156"/>
      <c r="UOK899" s="156"/>
      <c r="UOL899" s="156"/>
      <c r="UOM899" s="156"/>
      <c r="UON899" s="156"/>
      <c r="UOO899" s="156"/>
      <c r="UOP899" s="156"/>
      <c r="UOQ899" s="156"/>
      <c r="UOR899" s="156"/>
      <c r="UOS899" s="156"/>
      <c r="UOT899" s="156"/>
      <c r="UOU899" s="156"/>
      <c r="UOV899" s="156"/>
      <c r="UOW899" s="156"/>
      <c r="UOX899" s="156"/>
      <c r="UOY899" s="156"/>
      <c r="UOZ899" s="156"/>
      <c r="UPA899" s="156"/>
      <c r="UPB899" s="156"/>
      <c r="UPC899" s="156"/>
      <c r="UPD899" s="156"/>
      <c r="UPE899" s="156"/>
      <c r="UPF899" s="156"/>
      <c r="UPG899" s="156"/>
      <c r="UPH899" s="156"/>
      <c r="UPI899" s="156"/>
      <c r="UPJ899" s="156"/>
      <c r="UPK899" s="156"/>
      <c r="UPL899" s="156"/>
      <c r="UPM899" s="156"/>
      <c r="UPN899" s="156"/>
      <c r="UPO899" s="156"/>
      <c r="UPP899" s="156"/>
      <c r="UPQ899" s="156"/>
      <c r="UPR899" s="156"/>
      <c r="UPS899" s="156"/>
      <c r="UPT899" s="156"/>
      <c r="UPU899" s="156"/>
      <c r="UPV899" s="156"/>
      <c r="UPW899" s="156"/>
      <c r="UPX899" s="156"/>
      <c r="UPY899" s="156"/>
      <c r="UPZ899" s="156"/>
      <c r="UQA899" s="156"/>
      <c r="UQB899" s="156"/>
      <c r="UQC899" s="156"/>
      <c r="UQD899" s="156"/>
      <c r="UQE899" s="156"/>
      <c r="UQF899" s="156"/>
      <c r="UQG899" s="156"/>
      <c r="UQH899" s="156"/>
      <c r="UQI899" s="156"/>
      <c r="UQJ899" s="156"/>
      <c r="UQK899" s="156"/>
      <c r="UQL899" s="156"/>
      <c r="UQM899" s="156"/>
      <c r="UQN899" s="156"/>
      <c r="UQO899" s="156"/>
      <c r="UQP899" s="156"/>
      <c r="UQQ899" s="156"/>
      <c r="UQR899" s="156"/>
      <c r="UQS899" s="156"/>
      <c r="UQT899" s="156"/>
      <c r="UQU899" s="156"/>
      <c r="UQV899" s="156"/>
      <c r="UQW899" s="156"/>
      <c r="UQX899" s="156"/>
      <c r="UQY899" s="156"/>
      <c r="UQZ899" s="156"/>
      <c r="URA899" s="156"/>
      <c r="URB899" s="156"/>
      <c r="URC899" s="156"/>
      <c r="URD899" s="156"/>
      <c r="URE899" s="156"/>
      <c r="URF899" s="156"/>
      <c r="URG899" s="156"/>
      <c r="URH899" s="156"/>
      <c r="URI899" s="156"/>
      <c r="URJ899" s="156"/>
      <c r="URK899" s="156"/>
      <c r="URL899" s="156"/>
      <c r="URM899" s="156"/>
      <c r="URN899" s="156"/>
      <c r="URO899" s="156"/>
      <c r="URP899" s="156"/>
      <c r="URQ899" s="156"/>
      <c r="URR899" s="156"/>
      <c r="URS899" s="156"/>
      <c r="URT899" s="156"/>
      <c r="URU899" s="156"/>
      <c r="URV899" s="156"/>
      <c r="URW899" s="156"/>
      <c r="URX899" s="156"/>
      <c r="URY899" s="156"/>
      <c r="URZ899" s="156"/>
      <c r="USA899" s="156"/>
      <c r="USB899" s="156"/>
      <c r="USC899" s="156"/>
      <c r="USD899" s="156"/>
      <c r="USE899" s="156"/>
      <c r="USF899" s="156"/>
      <c r="USG899" s="156"/>
      <c r="USH899" s="156"/>
      <c r="USI899" s="156"/>
      <c r="USJ899" s="156"/>
      <c r="USK899" s="156"/>
      <c r="USL899" s="156"/>
      <c r="USM899" s="156"/>
      <c r="USN899" s="156"/>
      <c r="USO899" s="156"/>
      <c r="USP899" s="156"/>
      <c r="USQ899" s="156"/>
      <c r="USR899" s="156"/>
      <c r="USS899" s="156"/>
      <c r="UST899" s="156"/>
      <c r="USU899" s="156"/>
      <c r="USV899" s="156"/>
      <c r="USW899" s="156"/>
      <c r="USX899" s="156"/>
      <c r="USY899" s="156"/>
      <c r="USZ899" s="156"/>
      <c r="UTA899" s="156"/>
      <c r="UTB899" s="156"/>
      <c r="UTC899" s="156"/>
      <c r="UTD899" s="156"/>
      <c r="UTE899" s="156"/>
      <c r="UTF899" s="156"/>
      <c r="UTG899" s="156"/>
      <c r="UTH899" s="156"/>
      <c r="UTI899" s="156"/>
      <c r="UTJ899" s="156"/>
      <c r="UTK899" s="156"/>
      <c r="UTL899" s="156"/>
      <c r="UTM899" s="156"/>
      <c r="UTN899" s="156"/>
      <c r="UTO899" s="156"/>
      <c r="UTP899" s="156"/>
      <c r="UTQ899" s="156"/>
      <c r="UTR899" s="156"/>
      <c r="UTS899" s="156"/>
      <c r="UTT899" s="156"/>
      <c r="UTU899" s="156"/>
      <c r="UTV899" s="156"/>
      <c r="UTW899" s="156"/>
      <c r="UTX899" s="156"/>
      <c r="UTY899" s="156"/>
      <c r="UTZ899" s="156"/>
      <c r="UUA899" s="156"/>
      <c r="UUB899" s="156"/>
      <c r="UUC899" s="156"/>
      <c r="UUD899" s="156"/>
      <c r="UUE899" s="156"/>
      <c r="UUF899" s="156"/>
      <c r="UUG899" s="156"/>
      <c r="UUH899" s="156"/>
      <c r="UUI899" s="156"/>
      <c r="UUJ899" s="156"/>
      <c r="UUK899" s="156"/>
      <c r="UUL899" s="156"/>
      <c r="UUM899" s="156"/>
      <c r="UUN899" s="156"/>
      <c r="UUO899" s="156"/>
      <c r="UUP899" s="156"/>
      <c r="UUQ899" s="156"/>
      <c r="UUR899" s="156"/>
      <c r="UUS899" s="156"/>
      <c r="UUT899" s="156"/>
      <c r="UUU899" s="156"/>
      <c r="UUV899" s="156"/>
      <c r="UUW899" s="156"/>
      <c r="UUX899" s="156"/>
      <c r="UUY899" s="156"/>
      <c r="UUZ899" s="156"/>
      <c r="UVA899" s="156"/>
      <c r="UVB899" s="156"/>
      <c r="UVC899" s="156"/>
      <c r="UVD899" s="156"/>
      <c r="UVE899" s="156"/>
      <c r="UVF899" s="156"/>
      <c r="UVG899" s="156"/>
      <c r="UVH899" s="156"/>
      <c r="UVI899" s="156"/>
      <c r="UVJ899" s="156"/>
      <c r="UVK899" s="156"/>
      <c r="UVL899" s="156"/>
      <c r="UVM899" s="156"/>
      <c r="UVN899" s="156"/>
      <c r="UVO899" s="156"/>
      <c r="UVP899" s="156"/>
      <c r="UVQ899" s="156"/>
      <c r="UVR899" s="156"/>
      <c r="UVS899" s="156"/>
      <c r="UVT899" s="156"/>
      <c r="UVU899" s="156"/>
      <c r="UVV899" s="156"/>
      <c r="UVW899" s="156"/>
      <c r="UVX899" s="156"/>
      <c r="UVY899" s="156"/>
      <c r="UVZ899" s="156"/>
      <c r="UWA899" s="156"/>
      <c r="UWB899" s="156"/>
      <c r="UWC899" s="156"/>
      <c r="UWD899" s="156"/>
      <c r="UWE899" s="156"/>
      <c r="UWF899" s="156"/>
      <c r="UWG899" s="156"/>
      <c r="UWH899" s="156"/>
      <c r="UWI899" s="156"/>
      <c r="UWJ899" s="156"/>
      <c r="UWK899" s="156"/>
      <c r="UWL899" s="156"/>
      <c r="UWM899" s="156"/>
      <c r="UWN899" s="156"/>
      <c r="UWO899" s="156"/>
      <c r="UWP899" s="156"/>
      <c r="UWQ899" s="156"/>
      <c r="UWR899" s="156"/>
      <c r="UWS899" s="156"/>
      <c r="UWT899" s="156"/>
      <c r="UWU899" s="156"/>
      <c r="UWV899" s="156"/>
      <c r="UWW899" s="156"/>
      <c r="UWX899" s="156"/>
      <c r="UWY899" s="156"/>
      <c r="UWZ899" s="156"/>
      <c r="UXA899" s="156"/>
      <c r="UXB899" s="156"/>
      <c r="UXC899" s="156"/>
      <c r="UXD899" s="156"/>
      <c r="UXE899" s="156"/>
      <c r="UXF899" s="156"/>
      <c r="UXG899" s="156"/>
      <c r="UXH899" s="156"/>
      <c r="UXI899" s="156"/>
      <c r="UXJ899" s="156"/>
      <c r="UXK899" s="156"/>
      <c r="UXL899" s="156"/>
      <c r="UXM899" s="156"/>
      <c r="UXN899" s="156"/>
      <c r="UXO899" s="156"/>
      <c r="UXP899" s="156"/>
      <c r="UXQ899" s="156"/>
      <c r="UXR899" s="156"/>
      <c r="UXS899" s="156"/>
      <c r="UXT899" s="156"/>
      <c r="UXU899" s="156"/>
      <c r="UXV899" s="156"/>
      <c r="UXW899" s="156"/>
      <c r="UXX899" s="156"/>
      <c r="UXY899" s="156"/>
      <c r="UXZ899" s="156"/>
      <c r="UYA899" s="156"/>
      <c r="UYB899" s="156"/>
      <c r="UYC899" s="156"/>
      <c r="UYD899" s="156"/>
      <c r="UYE899" s="156"/>
      <c r="UYF899" s="156"/>
      <c r="UYG899" s="156"/>
      <c r="UYH899" s="156"/>
      <c r="UYI899" s="156"/>
      <c r="UYJ899" s="156"/>
      <c r="UYK899" s="156"/>
      <c r="UYL899" s="156"/>
      <c r="UYM899" s="156"/>
      <c r="UYN899" s="156"/>
      <c r="UYO899" s="156"/>
      <c r="UYP899" s="156"/>
      <c r="UYQ899" s="156"/>
      <c r="UYR899" s="156"/>
      <c r="UYS899" s="156"/>
      <c r="UYT899" s="156"/>
      <c r="UYU899" s="156"/>
      <c r="UYV899" s="156"/>
      <c r="UYW899" s="156"/>
      <c r="UYX899" s="156"/>
      <c r="UYY899" s="156"/>
      <c r="UYZ899" s="156"/>
      <c r="UZA899" s="156"/>
      <c r="UZB899" s="156"/>
      <c r="UZC899" s="156"/>
      <c r="UZD899" s="156"/>
      <c r="UZE899" s="156"/>
      <c r="UZF899" s="156"/>
      <c r="UZG899" s="156"/>
      <c r="UZH899" s="156"/>
      <c r="UZI899" s="156"/>
      <c r="UZJ899" s="156"/>
      <c r="UZK899" s="156"/>
      <c r="UZL899" s="156"/>
      <c r="UZM899" s="156"/>
      <c r="UZN899" s="156"/>
      <c r="UZO899" s="156"/>
      <c r="UZP899" s="156"/>
      <c r="UZQ899" s="156"/>
      <c r="UZR899" s="156"/>
      <c r="UZS899" s="156"/>
      <c r="UZT899" s="156"/>
      <c r="UZU899" s="156"/>
      <c r="UZV899" s="156"/>
      <c r="UZW899" s="156"/>
      <c r="UZX899" s="156"/>
      <c r="UZY899" s="156"/>
      <c r="UZZ899" s="156"/>
      <c r="VAA899" s="156"/>
      <c r="VAB899" s="156"/>
      <c r="VAC899" s="156"/>
      <c r="VAD899" s="156"/>
      <c r="VAE899" s="156"/>
      <c r="VAF899" s="156"/>
      <c r="VAG899" s="156"/>
      <c r="VAH899" s="156"/>
      <c r="VAI899" s="156"/>
      <c r="VAJ899" s="156"/>
      <c r="VAK899" s="156"/>
      <c r="VAL899" s="156"/>
      <c r="VAM899" s="156"/>
      <c r="VAN899" s="156"/>
      <c r="VAO899" s="156"/>
      <c r="VAP899" s="156"/>
      <c r="VAQ899" s="156"/>
      <c r="VAR899" s="156"/>
      <c r="VAS899" s="156"/>
      <c r="VAT899" s="156"/>
      <c r="VAU899" s="156"/>
      <c r="VAV899" s="156"/>
      <c r="VAW899" s="156"/>
      <c r="VAX899" s="156"/>
      <c r="VAY899" s="156"/>
      <c r="VAZ899" s="156"/>
      <c r="VBA899" s="156"/>
      <c r="VBB899" s="156"/>
      <c r="VBC899" s="156"/>
      <c r="VBD899" s="156"/>
      <c r="VBE899" s="156"/>
      <c r="VBF899" s="156"/>
      <c r="VBG899" s="156"/>
      <c r="VBH899" s="156"/>
      <c r="VBI899" s="156"/>
      <c r="VBJ899" s="156"/>
      <c r="VBK899" s="156"/>
      <c r="VBL899" s="156"/>
      <c r="VBM899" s="156"/>
      <c r="VBN899" s="156"/>
      <c r="VBO899" s="156"/>
      <c r="VBP899" s="156"/>
      <c r="VBQ899" s="156"/>
      <c r="VBR899" s="156"/>
      <c r="VBS899" s="156"/>
      <c r="VBT899" s="156"/>
      <c r="VBU899" s="156"/>
      <c r="VBV899" s="156"/>
      <c r="VBW899" s="156"/>
      <c r="VBX899" s="156"/>
      <c r="VBY899" s="156"/>
      <c r="VBZ899" s="156"/>
      <c r="VCA899" s="156"/>
      <c r="VCB899" s="156"/>
      <c r="VCC899" s="156"/>
      <c r="VCD899" s="156"/>
      <c r="VCE899" s="156"/>
      <c r="VCF899" s="156"/>
      <c r="VCG899" s="156"/>
      <c r="VCH899" s="156"/>
      <c r="VCI899" s="156"/>
      <c r="VCJ899" s="156"/>
      <c r="VCK899" s="156"/>
      <c r="VCL899" s="156"/>
      <c r="VCM899" s="156"/>
      <c r="VCN899" s="156"/>
      <c r="VCO899" s="156"/>
      <c r="VCP899" s="156"/>
      <c r="VCQ899" s="156"/>
      <c r="VCR899" s="156"/>
      <c r="VCS899" s="156"/>
      <c r="VCT899" s="156"/>
      <c r="VCU899" s="156"/>
      <c r="VCV899" s="156"/>
      <c r="VCW899" s="156"/>
      <c r="VCX899" s="156"/>
      <c r="VCY899" s="156"/>
      <c r="VCZ899" s="156"/>
      <c r="VDA899" s="156"/>
      <c r="VDB899" s="156"/>
      <c r="VDC899" s="156"/>
      <c r="VDD899" s="156"/>
      <c r="VDE899" s="156"/>
      <c r="VDF899" s="156"/>
      <c r="VDG899" s="156"/>
      <c r="VDH899" s="156"/>
      <c r="VDI899" s="156"/>
      <c r="VDJ899" s="156"/>
      <c r="VDK899" s="156"/>
      <c r="VDL899" s="156"/>
      <c r="VDM899" s="156"/>
      <c r="VDN899" s="156"/>
      <c r="VDO899" s="156"/>
      <c r="VDP899" s="156"/>
      <c r="VDQ899" s="156"/>
      <c r="VDR899" s="156"/>
      <c r="VDS899" s="156"/>
      <c r="VDT899" s="156"/>
      <c r="VDU899" s="156"/>
      <c r="VDV899" s="156"/>
      <c r="VDW899" s="156"/>
      <c r="VDX899" s="156"/>
      <c r="VDY899" s="156"/>
      <c r="VDZ899" s="156"/>
      <c r="VEA899" s="156"/>
      <c r="VEB899" s="156"/>
      <c r="VEC899" s="156"/>
      <c r="VED899" s="156"/>
      <c r="VEE899" s="156"/>
      <c r="VEF899" s="156"/>
      <c r="VEG899" s="156"/>
      <c r="VEH899" s="156"/>
      <c r="VEI899" s="156"/>
      <c r="VEJ899" s="156"/>
      <c r="VEK899" s="156"/>
      <c r="VEL899" s="156"/>
      <c r="VEM899" s="156"/>
      <c r="VEN899" s="156"/>
      <c r="VEO899" s="156"/>
      <c r="VEP899" s="156"/>
      <c r="VEQ899" s="156"/>
      <c r="VER899" s="156"/>
      <c r="VES899" s="156"/>
      <c r="VET899" s="156"/>
      <c r="VEU899" s="156"/>
      <c r="VEV899" s="156"/>
      <c r="VEW899" s="156"/>
      <c r="VEX899" s="156"/>
      <c r="VEY899" s="156"/>
      <c r="VEZ899" s="156"/>
      <c r="VFA899" s="156"/>
      <c r="VFB899" s="156"/>
      <c r="VFC899" s="156"/>
      <c r="VFD899" s="156"/>
      <c r="VFE899" s="156"/>
      <c r="VFF899" s="156"/>
      <c r="VFG899" s="156"/>
      <c r="VFH899" s="156"/>
      <c r="VFI899" s="156"/>
      <c r="VFJ899" s="156"/>
      <c r="VFK899" s="156"/>
      <c r="VFL899" s="156"/>
      <c r="VFM899" s="156"/>
      <c r="VFN899" s="156"/>
      <c r="VFO899" s="156"/>
      <c r="VFP899" s="156"/>
      <c r="VFQ899" s="156"/>
      <c r="VFR899" s="156"/>
      <c r="VFS899" s="156"/>
      <c r="VFT899" s="156"/>
      <c r="VFU899" s="156"/>
      <c r="VFV899" s="156"/>
      <c r="VFW899" s="156"/>
      <c r="VFX899" s="156"/>
      <c r="VFY899" s="156"/>
      <c r="VFZ899" s="156"/>
      <c r="VGA899" s="156"/>
      <c r="VGB899" s="156"/>
      <c r="VGC899" s="156"/>
      <c r="VGD899" s="156"/>
      <c r="VGE899" s="156"/>
      <c r="VGF899" s="156"/>
      <c r="VGG899" s="156"/>
      <c r="VGH899" s="156"/>
      <c r="VGI899" s="156"/>
      <c r="VGJ899" s="156"/>
      <c r="VGK899" s="156"/>
      <c r="VGL899" s="156"/>
      <c r="VGM899" s="156"/>
      <c r="VGN899" s="156"/>
      <c r="VGO899" s="156"/>
      <c r="VGP899" s="156"/>
      <c r="VGQ899" s="156"/>
      <c r="VGR899" s="156"/>
      <c r="VGS899" s="156"/>
      <c r="VGT899" s="156"/>
      <c r="VGU899" s="156"/>
      <c r="VGV899" s="156"/>
      <c r="VGW899" s="156"/>
      <c r="VGX899" s="156"/>
      <c r="VGY899" s="156"/>
      <c r="VGZ899" s="156"/>
      <c r="VHA899" s="156"/>
      <c r="VHB899" s="156"/>
      <c r="VHC899" s="156"/>
      <c r="VHD899" s="156"/>
      <c r="VHE899" s="156"/>
      <c r="VHF899" s="156"/>
      <c r="VHG899" s="156"/>
      <c r="VHH899" s="156"/>
      <c r="VHI899" s="156"/>
      <c r="VHJ899" s="156"/>
      <c r="VHK899" s="156"/>
      <c r="VHL899" s="156"/>
      <c r="VHM899" s="156"/>
      <c r="VHN899" s="156"/>
      <c r="VHO899" s="156"/>
      <c r="VHP899" s="156"/>
      <c r="VHQ899" s="156"/>
      <c r="VHR899" s="156"/>
      <c r="VHS899" s="156"/>
      <c r="VHT899" s="156"/>
      <c r="VHU899" s="156"/>
      <c r="VHV899" s="156"/>
      <c r="VHW899" s="156"/>
      <c r="VHX899" s="156"/>
      <c r="VHY899" s="156"/>
      <c r="VHZ899" s="156"/>
      <c r="VIA899" s="156"/>
      <c r="VIB899" s="156"/>
      <c r="VIC899" s="156"/>
      <c r="VID899" s="156"/>
      <c r="VIE899" s="156"/>
      <c r="VIF899" s="156"/>
      <c r="VIG899" s="156"/>
      <c r="VIH899" s="156"/>
      <c r="VII899" s="156"/>
      <c r="VIJ899" s="156"/>
      <c r="VIK899" s="156"/>
      <c r="VIL899" s="156"/>
      <c r="VIM899" s="156"/>
      <c r="VIN899" s="156"/>
      <c r="VIO899" s="156"/>
      <c r="VIP899" s="156"/>
      <c r="VIQ899" s="156"/>
      <c r="VIR899" s="156"/>
      <c r="VIS899" s="156"/>
      <c r="VIT899" s="156"/>
      <c r="VIU899" s="156"/>
      <c r="VIV899" s="156"/>
      <c r="VIW899" s="156"/>
      <c r="VIX899" s="156"/>
      <c r="VIY899" s="156"/>
      <c r="VIZ899" s="156"/>
      <c r="VJA899" s="156"/>
      <c r="VJB899" s="156"/>
      <c r="VJC899" s="156"/>
      <c r="VJD899" s="156"/>
      <c r="VJE899" s="156"/>
      <c r="VJF899" s="156"/>
      <c r="VJG899" s="156"/>
      <c r="VJH899" s="156"/>
      <c r="VJI899" s="156"/>
      <c r="VJJ899" s="156"/>
      <c r="VJK899" s="156"/>
      <c r="VJL899" s="156"/>
      <c r="VJM899" s="156"/>
      <c r="VJN899" s="156"/>
      <c r="VJO899" s="156"/>
      <c r="VJP899" s="156"/>
      <c r="VJQ899" s="156"/>
      <c r="VJR899" s="156"/>
      <c r="VJS899" s="156"/>
      <c r="VJT899" s="156"/>
      <c r="VJU899" s="156"/>
      <c r="VJV899" s="156"/>
      <c r="VJW899" s="156"/>
      <c r="VJX899" s="156"/>
      <c r="VJY899" s="156"/>
      <c r="VJZ899" s="156"/>
      <c r="VKA899" s="156"/>
      <c r="VKB899" s="156"/>
      <c r="VKC899" s="156"/>
      <c r="VKD899" s="156"/>
      <c r="VKE899" s="156"/>
      <c r="VKF899" s="156"/>
      <c r="VKG899" s="156"/>
      <c r="VKH899" s="156"/>
      <c r="VKI899" s="156"/>
      <c r="VKJ899" s="156"/>
      <c r="VKK899" s="156"/>
      <c r="VKL899" s="156"/>
      <c r="VKM899" s="156"/>
      <c r="VKN899" s="156"/>
      <c r="VKO899" s="156"/>
      <c r="VKP899" s="156"/>
      <c r="VKQ899" s="156"/>
      <c r="VKR899" s="156"/>
      <c r="VKS899" s="156"/>
      <c r="VKT899" s="156"/>
      <c r="VKU899" s="156"/>
      <c r="VKV899" s="156"/>
      <c r="VKW899" s="156"/>
      <c r="VKX899" s="156"/>
      <c r="VKY899" s="156"/>
      <c r="VKZ899" s="156"/>
      <c r="VLA899" s="156"/>
      <c r="VLB899" s="156"/>
      <c r="VLC899" s="156"/>
      <c r="VLD899" s="156"/>
      <c r="VLE899" s="156"/>
      <c r="VLF899" s="156"/>
      <c r="VLG899" s="156"/>
      <c r="VLH899" s="156"/>
      <c r="VLI899" s="156"/>
      <c r="VLJ899" s="156"/>
      <c r="VLK899" s="156"/>
      <c r="VLL899" s="156"/>
      <c r="VLM899" s="156"/>
      <c r="VLN899" s="156"/>
      <c r="VLO899" s="156"/>
      <c r="VLP899" s="156"/>
      <c r="VLQ899" s="156"/>
      <c r="VLR899" s="156"/>
      <c r="VLS899" s="156"/>
      <c r="VLT899" s="156"/>
      <c r="VLU899" s="156"/>
      <c r="VLV899" s="156"/>
      <c r="VLW899" s="156"/>
      <c r="VLX899" s="156"/>
      <c r="VLY899" s="156"/>
      <c r="VLZ899" s="156"/>
      <c r="VMA899" s="156"/>
      <c r="VMB899" s="156"/>
      <c r="VMC899" s="156"/>
      <c r="VMD899" s="156"/>
      <c r="VME899" s="156"/>
      <c r="VMF899" s="156"/>
      <c r="VMG899" s="156"/>
      <c r="VMH899" s="156"/>
      <c r="VMI899" s="156"/>
      <c r="VMJ899" s="156"/>
      <c r="VMK899" s="156"/>
      <c r="VML899" s="156"/>
      <c r="VMM899" s="156"/>
      <c r="VMN899" s="156"/>
      <c r="VMO899" s="156"/>
      <c r="VMP899" s="156"/>
      <c r="VMQ899" s="156"/>
      <c r="VMR899" s="156"/>
      <c r="VMS899" s="156"/>
      <c r="VMT899" s="156"/>
      <c r="VMU899" s="156"/>
      <c r="VMV899" s="156"/>
      <c r="VMW899" s="156"/>
      <c r="VMX899" s="156"/>
      <c r="VMY899" s="156"/>
      <c r="VMZ899" s="156"/>
      <c r="VNA899" s="156"/>
      <c r="VNB899" s="156"/>
      <c r="VNC899" s="156"/>
      <c r="VND899" s="156"/>
      <c r="VNE899" s="156"/>
      <c r="VNF899" s="156"/>
      <c r="VNG899" s="156"/>
      <c r="VNH899" s="156"/>
      <c r="VNI899" s="156"/>
      <c r="VNJ899" s="156"/>
      <c r="VNK899" s="156"/>
      <c r="VNL899" s="156"/>
      <c r="VNM899" s="156"/>
      <c r="VNN899" s="156"/>
      <c r="VNO899" s="156"/>
      <c r="VNP899" s="156"/>
      <c r="VNQ899" s="156"/>
      <c r="VNR899" s="156"/>
      <c r="VNS899" s="156"/>
      <c r="VNT899" s="156"/>
      <c r="VNU899" s="156"/>
      <c r="VNV899" s="156"/>
      <c r="VNW899" s="156"/>
      <c r="VNX899" s="156"/>
      <c r="VNY899" s="156"/>
      <c r="VNZ899" s="156"/>
      <c r="VOA899" s="156"/>
      <c r="VOB899" s="156"/>
      <c r="VOC899" s="156"/>
      <c r="VOD899" s="156"/>
      <c r="VOE899" s="156"/>
      <c r="VOF899" s="156"/>
      <c r="VOG899" s="156"/>
      <c r="VOH899" s="156"/>
      <c r="VOI899" s="156"/>
      <c r="VOJ899" s="156"/>
      <c r="VOK899" s="156"/>
      <c r="VOL899" s="156"/>
      <c r="VOM899" s="156"/>
      <c r="VON899" s="156"/>
      <c r="VOO899" s="156"/>
      <c r="VOP899" s="156"/>
      <c r="VOQ899" s="156"/>
      <c r="VOR899" s="156"/>
      <c r="VOS899" s="156"/>
      <c r="VOT899" s="156"/>
      <c r="VOU899" s="156"/>
      <c r="VOV899" s="156"/>
      <c r="VOW899" s="156"/>
      <c r="VOX899" s="156"/>
      <c r="VOY899" s="156"/>
      <c r="VOZ899" s="156"/>
      <c r="VPA899" s="156"/>
      <c r="VPB899" s="156"/>
      <c r="VPC899" s="156"/>
      <c r="VPD899" s="156"/>
      <c r="VPE899" s="156"/>
      <c r="VPF899" s="156"/>
      <c r="VPG899" s="156"/>
      <c r="VPH899" s="156"/>
      <c r="VPI899" s="156"/>
      <c r="VPJ899" s="156"/>
      <c r="VPK899" s="156"/>
      <c r="VPL899" s="156"/>
      <c r="VPM899" s="156"/>
      <c r="VPN899" s="156"/>
      <c r="VPO899" s="156"/>
      <c r="VPP899" s="156"/>
      <c r="VPQ899" s="156"/>
      <c r="VPR899" s="156"/>
      <c r="VPS899" s="156"/>
      <c r="VPT899" s="156"/>
      <c r="VPU899" s="156"/>
      <c r="VPV899" s="156"/>
      <c r="VPW899" s="156"/>
      <c r="VPX899" s="156"/>
      <c r="VPY899" s="156"/>
      <c r="VPZ899" s="156"/>
      <c r="VQA899" s="156"/>
      <c r="VQB899" s="156"/>
      <c r="VQC899" s="156"/>
      <c r="VQD899" s="156"/>
      <c r="VQE899" s="156"/>
      <c r="VQF899" s="156"/>
      <c r="VQG899" s="156"/>
      <c r="VQH899" s="156"/>
      <c r="VQI899" s="156"/>
      <c r="VQJ899" s="156"/>
      <c r="VQK899" s="156"/>
      <c r="VQL899" s="156"/>
      <c r="VQM899" s="156"/>
      <c r="VQN899" s="156"/>
      <c r="VQO899" s="156"/>
      <c r="VQP899" s="156"/>
      <c r="VQQ899" s="156"/>
      <c r="VQR899" s="156"/>
      <c r="VQS899" s="156"/>
      <c r="VQT899" s="156"/>
      <c r="VQU899" s="156"/>
      <c r="VQV899" s="156"/>
      <c r="VQW899" s="156"/>
      <c r="VQX899" s="156"/>
      <c r="VQY899" s="156"/>
      <c r="VQZ899" s="156"/>
      <c r="VRA899" s="156"/>
      <c r="VRB899" s="156"/>
      <c r="VRC899" s="156"/>
      <c r="VRD899" s="156"/>
      <c r="VRE899" s="156"/>
      <c r="VRF899" s="156"/>
      <c r="VRG899" s="156"/>
      <c r="VRH899" s="156"/>
      <c r="VRI899" s="156"/>
      <c r="VRJ899" s="156"/>
      <c r="VRK899" s="156"/>
      <c r="VRL899" s="156"/>
      <c r="VRM899" s="156"/>
      <c r="VRN899" s="156"/>
      <c r="VRO899" s="156"/>
      <c r="VRP899" s="156"/>
      <c r="VRQ899" s="156"/>
      <c r="VRR899" s="156"/>
      <c r="VRS899" s="156"/>
      <c r="VRT899" s="156"/>
      <c r="VRU899" s="156"/>
      <c r="VRV899" s="156"/>
      <c r="VRW899" s="156"/>
      <c r="VRX899" s="156"/>
      <c r="VRY899" s="156"/>
      <c r="VRZ899" s="156"/>
      <c r="VSA899" s="156"/>
      <c r="VSB899" s="156"/>
      <c r="VSC899" s="156"/>
      <c r="VSD899" s="156"/>
      <c r="VSE899" s="156"/>
      <c r="VSF899" s="156"/>
      <c r="VSG899" s="156"/>
      <c r="VSH899" s="156"/>
      <c r="VSI899" s="156"/>
      <c r="VSJ899" s="156"/>
      <c r="VSK899" s="156"/>
      <c r="VSL899" s="156"/>
      <c r="VSM899" s="156"/>
      <c r="VSN899" s="156"/>
      <c r="VSO899" s="156"/>
      <c r="VSP899" s="156"/>
      <c r="VSQ899" s="156"/>
      <c r="VSR899" s="156"/>
      <c r="VSS899" s="156"/>
      <c r="VST899" s="156"/>
      <c r="VSU899" s="156"/>
      <c r="VSV899" s="156"/>
      <c r="VSW899" s="156"/>
      <c r="VSX899" s="156"/>
      <c r="VSY899" s="156"/>
      <c r="VSZ899" s="156"/>
      <c r="VTA899" s="156"/>
      <c r="VTB899" s="156"/>
      <c r="VTC899" s="156"/>
      <c r="VTD899" s="156"/>
      <c r="VTE899" s="156"/>
      <c r="VTF899" s="156"/>
      <c r="VTG899" s="156"/>
      <c r="VTH899" s="156"/>
      <c r="VTI899" s="156"/>
      <c r="VTJ899" s="156"/>
      <c r="VTK899" s="156"/>
      <c r="VTL899" s="156"/>
      <c r="VTM899" s="156"/>
      <c r="VTN899" s="156"/>
      <c r="VTO899" s="156"/>
      <c r="VTP899" s="156"/>
      <c r="VTQ899" s="156"/>
      <c r="VTR899" s="156"/>
      <c r="VTS899" s="156"/>
      <c r="VTT899" s="156"/>
      <c r="VTU899" s="156"/>
      <c r="VTV899" s="156"/>
      <c r="VTW899" s="156"/>
      <c r="VTX899" s="156"/>
      <c r="VTY899" s="156"/>
      <c r="VTZ899" s="156"/>
      <c r="VUA899" s="156"/>
      <c r="VUB899" s="156"/>
      <c r="VUC899" s="156"/>
      <c r="VUD899" s="156"/>
      <c r="VUE899" s="156"/>
      <c r="VUF899" s="156"/>
      <c r="VUG899" s="156"/>
      <c r="VUH899" s="156"/>
      <c r="VUI899" s="156"/>
      <c r="VUJ899" s="156"/>
      <c r="VUK899" s="156"/>
      <c r="VUL899" s="156"/>
      <c r="VUM899" s="156"/>
      <c r="VUN899" s="156"/>
      <c r="VUO899" s="156"/>
      <c r="VUP899" s="156"/>
      <c r="VUQ899" s="156"/>
      <c r="VUR899" s="156"/>
      <c r="VUS899" s="156"/>
      <c r="VUT899" s="156"/>
      <c r="VUU899" s="156"/>
      <c r="VUV899" s="156"/>
      <c r="VUW899" s="156"/>
      <c r="VUX899" s="156"/>
      <c r="VUY899" s="156"/>
      <c r="VUZ899" s="156"/>
      <c r="VVA899" s="156"/>
      <c r="VVB899" s="156"/>
      <c r="VVC899" s="156"/>
      <c r="VVD899" s="156"/>
      <c r="VVE899" s="156"/>
      <c r="VVF899" s="156"/>
      <c r="VVG899" s="156"/>
      <c r="VVH899" s="156"/>
      <c r="VVI899" s="156"/>
      <c r="VVJ899" s="156"/>
      <c r="VVK899" s="156"/>
      <c r="VVL899" s="156"/>
      <c r="VVM899" s="156"/>
      <c r="VVN899" s="156"/>
      <c r="VVO899" s="156"/>
      <c r="VVP899" s="156"/>
      <c r="VVQ899" s="156"/>
      <c r="VVR899" s="156"/>
      <c r="VVS899" s="156"/>
      <c r="VVT899" s="156"/>
      <c r="VVU899" s="156"/>
      <c r="VVV899" s="156"/>
      <c r="VVW899" s="156"/>
      <c r="VVX899" s="156"/>
      <c r="VVY899" s="156"/>
      <c r="VVZ899" s="156"/>
      <c r="VWA899" s="156"/>
      <c r="VWB899" s="156"/>
      <c r="VWC899" s="156"/>
      <c r="VWD899" s="156"/>
      <c r="VWE899" s="156"/>
      <c r="VWF899" s="156"/>
      <c r="VWG899" s="156"/>
      <c r="VWH899" s="156"/>
      <c r="VWI899" s="156"/>
      <c r="VWJ899" s="156"/>
      <c r="VWK899" s="156"/>
      <c r="VWL899" s="156"/>
      <c r="VWM899" s="156"/>
      <c r="VWN899" s="156"/>
      <c r="VWO899" s="156"/>
      <c r="VWP899" s="156"/>
      <c r="VWQ899" s="156"/>
      <c r="VWR899" s="156"/>
      <c r="VWS899" s="156"/>
      <c r="VWT899" s="156"/>
      <c r="VWU899" s="156"/>
      <c r="VWV899" s="156"/>
      <c r="VWW899" s="156"/>
      <c r="VWX899" s="156"/>
      <c r="VWY899" s="156"/>
      <c r="VWZ899" s="156"/>
      <c r="VXA899" s="156"/>
      <c r="VXB899" s="156"/>
      <c r="VXC899" s="156"/>
      <c r="VXD899" s="156"/>
      <c r="VXE899" s="156"/>
      <c r="VXF899" s="156"/>
      <c r="VXG899" s="156"/>
      <c r="VXH899" s="156"/>
      <c r="VXI899" s="156"/>
      <c r="VXJ899" s="156"/>
      <c r="VXK899" s="156"/>
      <c r="VXL899" s="156"/>
      <c r="VXM899" s="156"/>
      <c r="VXN899" s="156"/>
      <c r="VXO899" s="156"/>
      <c r="VXP899" s="156"/>
      <c r="VXQ899" s="156"/>
      <c r="VXR899" s="156"/>
      <c r="VXS899" s="156"/>
      <c r="VXT899" s="156"/>
      <c r="VXU899" s="156"/>
      <c r="VXV899" s="156"/>
      <c r="VXW899" s="156"/>
      <c r="VXX899" s="156"/>
      <c r="VXY899" s="156"/>
      <c r="VXZ899" s="156"/>
      <c r="VYA899" s="156"/>
      <c r="VYB899" s="156"/>
      <c r="VYC899" s="156"/>
      <c r="VYD899" s="156"/>
      <c r="VYE899" s="156"/>
      <c r="VYF899" s="156"/>
      <c r="VYG899" s="156"/>
      <c r="VYH899" s="156"/>
      <c r="VYI899" s="156"/>
      <c r="VYJ899" s="156"/>
      <c r="VYK899" s="156"/>
      <c r="VYL899" s="156"/>
      <c r="VYM899" s="156"/>
      <c r="VYN899" s="156"/>
      <c r="VYO899" s="156"/>
      <c r="VYP899" s="156"/>
      <c r="VYQ899" s="156"/>
      <c r="VYR899" s="156"/>
      <c r="VYS899" s="156"/>
      <c r="VYT899" s="156"/>
      <c r="VYU899" s="156"/>
      <c r="VYV899" s="156"/>
      <c r="VYW899" s="156"/>
      <c r="VYX899" s="156"/>
      <c r="VYY899" s="156"/>
      <c r="VYZ899" s="156"/>
      <c r="VZA899" s="156"/>
      <c r="VZB899" s="156"/>
      <c r="VZC899" s="156"/>
      <c r="VZD899" s="156"/>
      <c r="VZE899" s="156"/>
      <c r="VZF899" s="156"/>
      <c r="VZG899" s="156"/>
      <c r="VZH899" s="156"/>
      <c r="VZI899" s="156"/>
      <c r="VZJ899" s="156"/>
      <c r="VZK899" s="156"/>
      <c r="VZL899" s="156"/>
      <c r="VZM899" s="156"/>
      <c r="VZN899" s="156"/>
      <c r="VZO899" s="156"/>
      <c r="VZP899" s="156"/>
      <c r="VZQ899" s="156"/>
      <c r="VZR899" s="156"/>
      <c r="VZS899" s="156"/>
      <c r="VZT899" s="156"/>
      <c r="VZU899" s="156"/>
      <c r="VZV899" s="156"/>
      <c r="VZW899" s="156"/>
      <c r="VZX899" s="156"/>
      <c r="VZY899" s="156"/>
      <c r="VZZ899" s="156"/>
      <c r="WAA899" s="156"/>
      <c r="WAB899" s="156"/>
      <c r="WAC899" s="156"/>
      <c r="WAD899" s="156"/>
      <c r="WAE899" s="156"/>
      <c r="WAF899" s="156"/>
      <c r="WAG899" s="156"/>
      <c r="WAH899" s="156"/>
      <c r="WAI899" s="156"/>
      <c r="WAJ899" s="156"/>
      <c r="WAK899" s="156"/>
      <c r="WAL899" s="156"/>
      <c r="WAM899" s="156"/>
      <c r="WAN899" s="156"/>
      <c r="WAO899" s="156"/>
      <c r="WAP899" s="156"/>
      <c r="WAQ899" s="156"/>
      <c r="WAR899" s="156"/>
      <c r="WAS899" s="156"/>
      <c r="WAT899" s="156"/>
      <c r="WAU899" s="156"/>
      <c r="WAV899" s="156"/>
      <c r="WAW899" s="156"/>
      <c r="WAX899" s="156"/>
      <c r="WAY899" s="156"/>
      <c r="WAZ899" s="156"/>
      <c r="WBA899" s="156"/>
      <c r="WBB899" s="156"/>
      <c r="WBC899" s="156"/>
      <c r="WBD899" s="156"/>
      <c r="WBE899" s="156"/>
      <c r="WBF899" s="156"/>
      <c r="WBG899" s="156"/>
      <c r="WBH899" s="156"/>
      <c r="WBI899" s="156"/>
      <c r="WBJ899" s="156"/>
      <c r="WBK899" s="156"/>
      <c r="WBL899" s="156"/>
      <c r="WBM899" s="156"/>
      <c r="WBN899" s="156"/>
      <c r="WBO899" s="156"/>
      <c r="WBP899" s="156"/>
      <c r="WBQ899" s="156"/>
      <c r="WBR899" s="156"/>
      <c r="WBS899" s="156"/>
      <c r="WBT899" s="156"/>
      <c r="WBU899" s="156"/>
      <c r="WBV899" s="156"/>
      <c r="WBW899" s="156"/>
      <c r="WBX899" s="156"/>
      <c r="WBY899" s="156"/>
      <c r="WBZ899" s="156"/>
      <c r="WCA899" s="156"/>
      <c r="WCB899" s="156"/>
      <c r="WCC899" s="156"/>
      <c r="WCD899" s="156"/>
      <c r="WCE899" s="156"/>
      <c r="WCF899" s="156"/>
      <c r="WCG899" s="156"/>
      <c r="WCH899" s="156"/>
      <c r="WCI899" s="156"/>
      <c r="WCJ899" s="156"/>
      <c r="WCK899" s="156"/>
      <c r="WCL899" s="156"/>
      <c r="WCM899" s="156"/>
      <c r="WCN899" s="156"/>
      <c r="WCO899" s="156"/>
      <c r="WCP899" s="156"/>
      <c r="WCQ899" s="156"/>
      <c r="WCR899" s="156"/>
      <c r="WCS899" s="156"/>
      <c r="WCT899" s="156"/>
      <c r="WCU899" s="156"/>
      <c r="WCV899" s="156"/>
      <c r="WCW899" s="156"/>
      <c r="WCX899" s="156"/>
      <c r="WCY899" s="156"/>
      <c r="WCZ899" s="156"/>
      <c r="WDA899" s="156"/>
      <c r="WDB899" s="156"/>
      <c r="WDC899" s="156"/>
      <c r="WDD899" s="156"/>
      <c r="WDE899" s="156"/>
      <c r="WDF899" s="156"/>
      <c r="WDG899" s="156"/>
      <c r="WDH899" s="156"/>
      <c r="WDI899" s="156"/>
      <c r="WDJ899" s="156"/>
      <c r="WDK899" s="156"/>
      <c r="WDL899" s="156"/>
      <c r="WDM899" s="156"/>
      <c r="WDN899" s="156"/>
      <c r="WDO899" s="156"/>
      <c r="WDP899" s="156"/>
      <c r="WDQ899" s="156"/>
      <c r="WDR899" s="156"/>
      <c r="WDS899" s="156"/>
      <c r="WDT899" s="156"/>
      <c r="WDU899" s="156"/>
      <c r="WDV899" s="156"/>
      <c r="WDW899" s="156"/>
      <c r="WDX899" s="156"/>
      <c r="WDY899" s="156"/>
      <c r="WDZ899" s="156"/>
      <c r="WEA899" s="156"/>
      <c r="WEB899" s="156"/>
      <c r="WEC899" s="156"/>
      <c r="WED899" s="156"/>
      <c r="WEE899" s="156"/>
      <c r="WEF899" s="156"/>
      <c r="WEG899" s="156"/>
      <c r="WEH899" s="156"/>
      <c r="WEI899" s="156"/>
      <c r="WEJ899" s="156"/>
      <c r="WEK899" s="156"/>
      <c r="WEL899" s="156"/>
      <c r="WEM899" s="156"/>
      <c r="WEN899" s="156"/>
      <c r="WEO899" s="156"/>
      <c r="WEP899" s="156"/>
      <c r="WEQ899" s="156"/>
      <c r="WER899" s="156"/>
      <c r="WES899" s="156"/>
      <c r="WET899" s="156"/>
      <c r="WEU899" s="156"/>
      <c r="WEV899" s="156"/>
      <c r="WEW899" s="156"/>
      <c r="WEX899" s="156"/>
      <c r="WEY899" s="156"/>
      <c r="WEZ899" s="156"/>
      <c r="WFA899" s="156"/>
      <c r="WFB899" s="156"/>
      <c r="WFC899" s="156"/>
      <c r="WFD899" s="156"/>
      <c r="WFE899" s="156"/>
      <c r="WFF899" s="156"/>
      <c r="WFG899" s="156"/>
      <c r="WFH899" s="156"/>
      <c r="WFI899" s="156"/>
      <c r="WFJ899" s="156"/>
      <c r="WFK899" s="156"/>
      <c r="WFL899" s="156"/>
      <c r="WFM899" s="156"/>
      <c r="WFN899" s="156"/>
      <c r="WFO899" s="156"/>
      <c r="WFP899" s="156"/>
      <c r="WFQ899" s="156"/>
      <c r="WFR899" s="156"/>
      <c r="WFS899" s="156"/>
      <c r="WFT899" s="156"/>
      <c r="WFU899" s="156"/>
      <c r="WFV899" s="156"/>
      <c r="WFW899" s="156"/>
      <c r="WFX899" s="156"/>
      <c r="WFY899" s="156"/>
      <c r="WFZ899" s="156"/>
      <c r="WGA899" s="156"/>
      <c r="WGB899" s="156"/>
      <c r="WGC899" s="156"/>
      <c r="WGD899" s="156"/>
      <c r="WGE899" s="156"/>
      <c r="WGF899" s="156"/>
      <c r="WGG899" s="156"/>
      <c r="WGH899" s="156"/>
      <c r="WGI899" s="156"/>
      <c r="WGJ899" s="156"/>
      <c r="WGK899" s="156"/>
      <c r="WGL899" s="156"/>
      <c r="WGM899" s="156"/>
      <c r="WGN899" s="156"/>
      <c r="WGO899" s="156"/>
      <c r="WGP899" s="156"/>
      <c r="WGQ899" s="156"/>
      <c r="WGR899" s="156"/>
      <c r="WGS899" s="156"/>
      <c r="WGT899" s="156"/>
      <c r="WGU899" s="156"/>
      <c r="WGV899" s="156"/>
      <c r="WGW899" s="156"/>
      <c r="WGX899" s="156"/>
      <c r="WGY899" s="156"/>
      <c r="WGZ899" s="156"/>
      <c r="WHA899" s="156"/>
      <c r="WHB899" s="156"/>
      <c r="WHC899" s="156"/>
      <c r="WHD899" s="156"/>
      <c r="WHE899" s="156"/>
      <c r="WHF899" s="156"/>
      <c r="WHG899" s="156"/>
      <c r="WHH899" s="156"/>
      <c r="WHI899" s="156"/>
      <c r="WHJ899" s="156"/>
      <c r="WHK899" s="156"/>
      <c r="WHL899" s="156"/>
      <c r="WHM899" s="156"/>
      <c r="WHN899" s="156"/>
      <c r="WHO899" s="156"/>
      <c r="WHP899" s="156"/>
      <c r="WHQ899" s="156"/>
      <c r="WHR899" s="156"/>
      <c r="WHS899" s="156"/>
      <c r="WHT899" s="156"/>
      <c r="WHU899" s="156"/>
      <c r="WHV899" s="156"/>
      <c r="WHW899" s="156"/>
      <c r="WHX899" s="156"/>
      <c r="WHY899" s="156"/>
      <c r="WHZ899" s="156"/>
      <c r="WIA899" s="156"/>
      <c r="WIB899" s="156"/>
      <c r="WIC899" s="156"/>
      <c r="WID899" s="156"/>
      <c r="WIE899" s="156"/>
      <c r="WIF899" s="156"/>
      <c r="WIG899" s="156"/>
      <c r="WIH899" s="156"/>
      <c r="WII899" s="156"/>
      <c r="WIJ899" s="156"/>
      <c r="WIK899" s="156"/>
      <c r="WIL899" s="156"/>
      <c r="WIM899" s="156"/>
      <c r="WIN899" s="156"/>
      <c r="WIO899" s="156"/>
      <c r="WIP899" s="156"/>
      <c r="WIQ899" s="156"/>
      <c r="WIR899" s="156"/>
      <c r="WIS899" s="156"/>
      <c r="WIT899" s="156"/>
      <c r="WIU899" s="156"/>
      <c r="WIV899" s="156"/>
      <c r="WIW899" s="156"/>
      <c r="WIX899" s="156"/>
      <c r="WIY899" s="156"/>
      <c r="WIZ899" s="156"/>
      <c r="WJA899" s="156"/>
      <c r="WJB899" s="156"/>
      <c r="WJC899" s="156"/>
      <c r="WJD899" s="156"/>
      <c r="WJE899" s="156"/>
      <c r="WJF899" s="156"/>
      <c r="WJG899" s="156"/>
      <c r="WJH899" s="156"/>
      <c r="WJI899" s="156"/>
      <c r="WJJ899" s="156"/>
      <c r="WJK899" s="156"/>
      <c r="WJL899" s="156"/>
      <c r="WJM899" s="156"/>
      <c r="WJN899" s="156"/>
      <c r="WJO899" s="156"/>
      <c r="WJP899" s="156"/>
      <c r="WJQ899" s="156"/>
      <c r="WJR899" s="156"/>
      <c r="WJS899" s="156"/>
      <c r="WJT899" s="156"/>
      <c r="WJU899" s="156"/>
      <c r="WJV899" s="156"/>
      <c r="WJW899" s="156"/>
      <c r="WJX899" s="156"/>
      <c r="WJY899" s="156"/>
      <c r="WJZ899" s="156"/>
      <c r="WKA899" s="156"/>
      <c r="WKB899" s="156"/>
      <c r="WKC899" s="156"/>
      <c r="WKD899" s="156"/>
      <c r="WKE899" s="156"/>
      <c r="WKF899" s="156"/>
      <c r="WKG899" s="156"/>
      <c r="WKH899" s="156"/>
      <c r="WKI899" s="156"/>
      <c r="WKJ899" s="156"/>
      <c r="WKK899" s="156"/>
      <c r="WKL899" s="156"/>
      <c r="WKM899" s="156"/>
      <c r="WKN899" s="156"/>
      <c r="WKO899" s="156"/>
      <c r="WKP899" s="156"/>
      <c r="WKQ899" s="156"/>
      <c r="WKR899" s="156"/>
      <c r="WKS899" s="156"/>
      <c r="WKT899" s="156"/>
      <c r="WKU899" s="156"/>
      <c r="WKV899" s="156"/>
      <c r="WKW899" s="156"/>
      <c r="WKX899" s="156"/>
      <c r="WKY899" s="156"/>
      <c r="WKZ899" s="156"/>
      <c r="WLA899" s="156"/>
      <c r="WLB899" s="156"/>
      <c r="WLC899" s="156"/>
      <c r="WLD899" s="156"/>
      <c r="WLE899" s="156"/>
      <c r="WLF899" s="156"/>
      <c r="WLG899" s="156"/>
      <c r="WLH899" s="156"/>
      <c r="WLI899" s="156"/>
      <c r="WLJ899" s="156"/>
      <c r="WLK899" s="156"/>
      <c r="WLL899" s="156"/>
      <c r="WLM899" s="156"/>
      <c r="WLN899" s="156"/>
      <c r="WLO899" s="156"/>
      <c r="WLP899" s="156"/>
      <c r="WLQ899" s="156"/>
      <c r="WLR899" s="156"/>
      <c r="WLS899" s="156"/>
      <c r="WLT899" s="156"/>
      <c r="WLU899" s="156"/>
      <c r="WLV899" s="156"/>
      <c r="WLW899" s="156"/>
      <c r="WLX899" s="156"/>
      <c r="WLY899" s="156"/>
      <c r="WLZ899" s="156"/>
      <c r="WMA899" s="156"/>
      <c r="WMB899" s="156"/>
      <c r="WMC899" s="156"/>
      <c r="WMD899" s="156"/>
      <c r="WME899" s="156"/>
      <c r="WMF899" s="156"/>
      <c r="WMG899" s="156"/>
      <c r="WMH899" s="156"/>
      <c r="WMI899" s="156"/>
      <c r="WMJ899" s="156"/>
      <c r="WMK899" s="156"/>
      <c r="WML899" s="156"/>
      <c r="WMM899" s="156"/>
      <c r="WMN899" s="156"/>
      <c r="WMO899" s="156"/>
      <c r="WMP899" s="156"/>
      <c r="WMQ899" s="156"/>
      <c r="WMR899" s="156"/>
      <c r="WMS899" s="156"/>
      <c r="WMT899" s="156"/>
      <c r="WMU899" s="156"/>
      <c r="WMV899" s="156"/>
      <c r="WMW899" s="156"/>
      <c r="WMX899" s="156"/>
      <c r="WMY899" s="156"/>
      <c r="WMZ899" s="156"/>
      <c r="WNA899" s="156"/>
      <c r="WNB899" s="156"/>
      <c r="WNC899" s="156"/>
      <c r="WND899" s="156"/>
      <c r="WNE899" s="156"/>
      <c r="WNF899" s="156"/>
      <c r="WNG899" s="156"/>
      <c r="WNH899" s="156"/>
      <c r="WNI899" s="156"/>
      <c r="WNJ899" s="156"/>
      <c r="WNK899" s="156"/>
      <c r="WNL899" s="156"/>
      <c r="WNM899" s="156"/>
      <c r="WNN899" s="156"/>
      <c r="WNO899" s="156"/>
      <c r="WNP899" s="156"/>
      <c r="WNQ899" s="156"/>
      <c r="WNR899" s="156"/>
      <c r="WNS899" s="156"/>
      <c r="WNT899" s="156"/>
      <c r="WNU899" s="156"/>
      <c r="WNV899" s="156"/>
      <c r="WNW899" s="156"/>
      <c r="WNX899" s="156"/>
      <c r="WNY899" s="156"/>
      <c r="WNZ899" s="156"/>
      <c r="WOA899" s="156"/>
      <c r="WOB899" s="156"/>
      <c r="WOC899" s="156"/>
      <c r="WOD899" s="156"/>
      <c r="WOE899" s="156"/>
      <c r="WOF899" s="156"/>
      <c r="WOG899" s="156"/>
      <c r="WOH899" s="156"/>
      <c r="WOI899" s="156"/>
      <c r="WOJ899" s="156"/>
      <c r="WOK899" s="156"/>
      <c r="WOL899" s="156"/>
      <c r="WOM899" s="156"/>
      <c r="WON899" s="156"/>
      <c r="WOO899" s="156"/>
      <c r="WOP899" s="156"/>
      <c r="WOQ899" s="156"/>
      <c r="WOR899" s="156"/>
      <c r="WOS899" s="156"/>
      <c r="WOT899" s="156"/>
      <c r="WOU899" s="156"/>
      <c r="WOV899" s="156"/>
      <c r="WOW899" s="156"/>
      <c r="WOX899" s="156"/>
      <c r="WOY899" s="156"/>
      <c r="WOZ899" s="156"/>
      <c r="WPA899" s="156"/>
      <c r="WPB899" s="156"/>
      <c r="WPC899" s="156"/>
      <c r="WPD899" s="156"/>
      <c r="WPE899" s="156"/>
      <c r="WPF899" s="156"/>
      <c r="WPG899" s="156"/>
      <c r="WPH899" s="156"/>
      <c r="WPI899" s="156"/>
      <c r="WPJ899" s="156"/>
      <c r="WPK899" s="156"/>
      <c r="WPL899" s="156"/>
      <c r="WPM899" s="156"/>
      <c r="WPN899" s="156"/>
      <c r="WPO899" s="156"/>
      <c r="WPP899" s="156"/>
      <c r="WPQ899" s="156"/>
      <c r="WPR899" s="156"/>
      <c r="WPS899" s="156"/>
      <c r="WPT899" s="156"/>
      <c r="WPU899" s="156"/>
      <c r="WPV899" s="156"/>
      <c r="WPW899" s="156"/>
      <c r="WPX899" s="156"/>
      <c r="WPY899" s="156"/>
      <c r="WPZ899" s="156"/>
      <c r="WQA899" s="156"/>
      <c r="WQB899" s="156"/>
      <c r="WQC899" s="156"/>
      <c r="WQD899" s="156"/>
      <c r="WQE899" s="156"/>
      <c r="WQF899" s="156"/>
      <c r="WQG899" s="156"/>
      <c r="WQH899" s="156"/>
      <c r="WQI899" s="156"/>
      <c r="WQJ899" s="156"/>
      <c r="WQK899" s="156"/>
      <c r="WQL899" s="156"/>
      <c r="WQM899" s="156"/>
      <c r="WQN899" s="156"/>
      <c r="WQO899" s="156"/>
      <c r="WQP899" s="156"/>
      <c r="WQQ899" s="156"/>
      <c r="WQR899" s="156"/>
      <c r="WQS899" s="156"/>
      <c r="WQT899" s="156"/>
      <c r="WQU899" s="156"/>
      <c r="WQV899" s="156"/>
      <c r="WQW899" s="156"/>
      <c r="WQX899" s="156"/>
      <c r="WQY899" s="156"/>
      <c r="WQZ899" s="156"/>
      <c r="WRA899" s="156"/>
      <c r="WRB899" s="156"/>
      <c r="WRC899" s="156"/>
      <c r="WRD899" s="156"/>
      <c r="WRE899" s="156"/>
      <c r="WRF899" s="156"/>
      <c r="WRG899" s="156"/>
      <c r="WRH899" s="156"/>
      <c r="WRI899" s="156"/>
      <c r="WRJ899" s="156"/>
      <c r="WRK899" s="156"/>
      <c r="WRL899" s="156"/>
      <c r="WRM899" s="156"/>
      <c r="WRN899" s="156"/>
      <c r="WRO899" s="156"/>
      <c r="WRP899" s="156"/>
      <c r="WRQ899" s="156"/>
      <c r="WRR899" s="156"/>
      <c r="WRS899" s="156"/>
      <c r="WRT899" s="156"/>
      <c r="WRU899" s="156"/>
      <c r="WRV899" s="156"/>
      <c r="WRW899" s="156"/>
      <c r="WRX899" s="156"/>
      <c r="WRY899" s="156"/>
      <c r="WRZ899" s="156"/>
      <c r="WSA899" s="156"/>
      <c r="WSB899" s="156"/>
      <c r="WSC899" s="156"/>
      <c r="WSD899" s="156"/>
      <c r="WSE899" s="156"/>
      <c r="WSF899" s="156"/>
      <c r="WSG899" s="156"/>
      <c r="WSH899" s="156"/>
      <c r="WSI899" s="156"/>
      <c r="WSJ899" s="156"/>
      <c r="WSK899" s="156"/>
      <c r="WSL899" s="156"/>
      <c r="WSM899" s="156"/>
      <c r="WSN899" s="156"/>
      <c r="WSO899" s="156"/>
      <c r="WSP899" s="156"/>
      <c r="WSQ899" s="156"/>
      <c r="WSR899" s="156"/>
      <c r="WSS899" s="156"/>
      <c r="WST899" s="156"/>
      <c r="WSU899" s="156"/>
      <c r="WSV899" s="156"/>
      <c r="WSW899" s="156"/>
      <c r="WSX899" s="156"/>
      <c r="WSY899" s="156"/>
      <c r="WSZ899" s="156"/>
      <c r="WTA899" s="156"/>
      <c r="WTB899" s="156"/>
      <c r="WTC899" s="156"/>
      <c r="WTD899" s="156"/>
      <c r="WTE899" s="156"/>
      <c r="WTF899" s="156"/>
      <c r="WTG899" s="156"/>
      <c r="WTH899" s="156"/>
      <c r="WTI899" s="156"/>
      <c r="WTJ899" s="156"/>
      <c r="WTK899" s="156"/>
      <c r="WTL899" s="156"/>
      <c r="WTM899" s="156"/>
      <c r="WTN899" s="156"/>
      <c r="WTO899" s="156"/>
      <c r="WTP899" s="156"/>
      <c r="WTQ899" s="156"/>
      <c r="WTR899" s="156"/>
      <c r="WTS899" s="156"/>
      <c r="WTT899" s="156"/>
      <c r="WTU899" s="156"/>
      <c r="WTV899" s="156"/>
      <c r="WTW899" s="156"/>
      <c r="WTX899" s="156"/>
      <c r="WTY899" s="156"/>
      <c r="WTZ899" s="156"/>
      <c r="WUA899" s="156"/>
      <c r="WUB899" s="156"/>
      <c r="WUC899" s="156"/>
      <c r="WUD899" s="156"/>
      <c r="WUE899" s="156"/>
      <c r="WUF899" s="156"/>
      <c r="WUG899" s="156"/>
      <c r="WUH899" s="156"/>
      <c r="WUI899" s="156"/>
      <c r="WUJ899" s="156"/>
      <c r="WUK899" s="156"/>
      <c r="WUL899" s="156"/>
      <c r="WUM899" s="156"/>
      <c r="WUN899" s="156"/>
      <c r="WUO899" s="156"/>
      <c r="WUP899" s="156"/>
      <c r="WUQ899" s="156"/>
      <c r="WUR899" s="156"/>
      <c r="WUS899" s="156"/>
      <c r="WUT899" s="156"/>
      <c r="WUU899" s="156"/>
      <c r="WUV899" s="156"/>
      <c r="WUW899" s="156"/>
      <c r="WUX899" s="156"/>
      <c r="WUY899" s="156"/>
      <c r="WUZ899" s="156"/>
      <c r="WVA899" s="156"/>
      <c r="WVB899" s="156"/>
    </row>
    <row r="900" spans="4:16122" s="4" customFormat="1" ht="20.25" customHeight="1">
      <c r="D900" s="156"/>
      <c r="E900" s="156"/>
      <c r="F900" s="156"/>
      <c r="G900" s="156"/>
      <c r="H900" s="156"/>
      <c r="I900" s="156"/>
      <c r="J900" s="156"/>
      <c r="K900" s="156"/>
      <c r="L900" s="156"/>
      <c r="M900" s="156"/>
      <c r="N900" s="156"/>
      <c r="O900" s="156"/>
      <c r="P900" s="156"/>
      <c r="Q900" s="156"/>
      <c r="R900" s="156"/>
      <c r="S900" s="156"/>
      <c r="T900" s="156"/>
      <c r="U900" s="156"/>
      <c r="V900" s="156"/>
      <c r="W900" s="156"/>
      <c r="X900" s="156"/>
      <c r="Y900" s="156"/>
      <c r="Z900" s="156"/>
      <c r="AA900" s="156"/>
      <c r="AB900" s="156"/>
      <c r="AC900" s="156"/>
      <c r="AD900" s="156"/>
      <c r="AE900" s="156"/>
      <c r="AF900" s="156"/>
      <c r="AG900" s="156"/>
      <c r="AH900" s="156"/>
      <c r="AI900" s="156"/>
      <c r="AJ900" s="156"/>
      <c r="AK900" s="156"/>
      <c r="AL900" s="156"/>
      <c r="AM900" s="156"/>
      <c r="AN900" s="156"/>
      <c r="AO900" s="156"/>
      <c r="AP900" s="156"/>
      <c r="AQ900" s="156"/>
      <c r="AR900" s="156"/>
      <c r="AS900" s="156"/>
      <c r="AT900" s="156"/>
      <c r="AU900" s="156"/>
      <c r="AV900" s="156"/>
      <c r="AW900" s="156"/>
      <c r="AX900" s="156"/>
      <c r="AY900" s="156"/>
      <c r="AZ900" s="156"/>
      <c r="BA900" s="156"/>
      <c r="BB900" s="156"/>
      <c r="BC900" s="156"/>
      <c r="BD900" s="156"/>
      <c r="BE900" s="156"/>
      <c r="BF900" s="156"/>
      <c r="BG900" s="156"/>
      <c r="BH900" s="156"/>
      <c r="BI900" s="156"/>
      <c r="BJ900" s="156"/>
      <c r="BK900" s="156"/>
      <c r="BL900" s="156"/>
      <c r="BM900" s="156"/>
      <c r="BN900" s="156"/>
      <c r="BO900" s="156"/>
      <c r="BP900" s="156"/>
      <c r="BQ900" s="156"/>
      <c r="BR900" s="156"/>
      <c r="BS900" s="156"/>
      <c r="BT900" s="156"/>
      <c r="BU900" s="156"/>
      <c r="BV900" s="156"/>
      <c r="BW900" s="156"/>
      <c r="BX900" s="156"/>
      <c r="BY900" s="156"/>
      <c r="BZ900" s="156"/>
      <c r="CA900" s="156"/>
      <c r="CB900" s="156"/>
      <c r="CC900" s="156"/>
      <c r="CD900" s="156"/>
      <c r="CE900" s="156"/>
      <c r="CF900" s="156"/>
      <c r="CG900" s="156"/>
      <c r="CH900" s="156"/>
      <c r="CI900" s="156"/>
      <c r="CJ900" s="156"/>
      <c r="CK900" s="156"/>
      <c r="CL900" s="156"/>
      <c r="CM900" s="156"/>
      <c r="CN900" s="156"/>
      <c r="CO900" s="156"/>
      <c r="CP900" s="156"/>
      <c r="CQ900" s="156"/>
      <c r="CR900" s="156"/>
      <c r="CS900" s="156"/>
      <c r="CT900" s="156"/>
      <c r="CU900" s="156"/>
      <c r="CV900" s="156"/>
      <c r="CW900" s="156"/>
      <c r="CX900" s="156"/>
      <c r="CY900" s="156"/>
      <c r="CZ900" s="156"/>
      <c r="DA900" s="156"/>
      <c r="DB900" s="156"/>
      <c r="DC900" s="156"/>
      <c r="DD900" s="156"/>
      <c r="DE900" s="156"/>
      <c r="DF900" s="156"/>
      <c r="DG900" s="156"/>
      <c r="DH900" s="156"/>
      <c r="DI900" s="156"/>
      <c r="DJ900" s="156"/>
      <c r="DK900" s="156"/>
      <c r="DL900" s="156"/>
      <c r="DM900" s="156"/>
      <c r="DN900" s="156"/>
      <c r="DO900" s="156"/>
      <c r="DP900" s="156"/>
      <c r="DQ900" s="156"/>
      <c r="DR900" s="156"/>
      <c r="DS900" s="156"/>
      <c r="DT900" s="156"/>
      <c r="DU900" s="156"/>
      <c r="DV900" s="156"/>
      <c r="DW900" s="156"/>
      <c r="DX900" s="156"/>
      <c r="DY900" s="156"/>
      <c r="DZ900" s="156"/>
      <c r="EA900" s="156"/>
      <c r="EB900" s="156"/>
      <c r="EC900" s="156"/>
      <c r="ED900" s="156"/>
      <c r="EE900" s="156"/>
      <c r="EF900" s="156"/>
      <c r="EG900" s="156"/>
      <c r="EH900" s="156"/>
      <c r="EI900" s="156"/>
      <c r="EJ900" s="156"/>
      <c r="EK900" s="156"/>
      <c r="EL900" s="156"/>
      <c r="EM900" s="156"/>
      <c r="EN900" s="156"/>
      <c r="EO900" s="156"/>
      <c r="EP900" s="156"/>
      <c r="EQ900" s="156"/>
      <c r="ER900" s="156"/>
      <c r="ES900" s="156"/>
      <c r="ET900" s="156"/>
      <c r="EU900" s="156"/>
      <c r="EV900" s="156"/>
      <c r="EW900" s="156"/>
      <c r="EX900" s="156"/>
      <c r="EY900" s="156"/>
      <c r="EZ900" s="156"/>
      <c r="FA900" s="156"/>
      <c r="FB900" s="156"/>
      <c r="FC900" s="156"/>
      <c r="FD900" s="156"/>
      <c r="FE900" s="156"/>
      <c r="FF900" s="156"/>
      <c r="FG900" s="156"/>
      <c r="FH900" s="156"/>
      <c r="FI900" s="156"/>
      <c r="FJ900" s="156"/>
      <c r="FK900" s="156"/>
      <c r="FL900" s="156"/>
      <c r="FM900" s="156"/>
      <c r="FN900" s="156"/>
      <c r="FO900" s="156"/>
      <c r="FP900" s="156"/>
      <c r="FQ900" s="156"/>
      <c r="FR900" s="156"/>
      <c r="FS900" s="156"/>
      <c r="FT900" s="156"/>
      <c r="FU900" s="156"/>
      <c r="FV900" s="156"/>
      <c r="FW900" s="156"/>
      <c r="FX900" s="156"/>
      <c r="FY900" s="156"/>
      <c r="FZ900" s="156"/>
      <c r="GA900" s="156"/>
      <c r="GB900" s="156"/>
      <c r="GC900" s="156"/>
      <c r="GD900" s="156"/>
      <c r="GE900" s="156"/>
      <c r="GF900" s="156"/>
      <c r="GG900" s="156"/>
      <c r="GH900" s="156"/>
      <c r="GI900" s="156"/>
      <c r="GJ900" s="156"/>
      <c r="GK900" s="156"/>
      <c r="GL900" s="156"/>
      <c r="GM900" s="156"/>
      <c r="GN900" s="156"/>
      <c r="GO900" s="156"/>
      <c r="GP900" s="156"/>
      <c r="GQ900" s="156"/>
      <c r="GR900" s="156"/>
      <c r="GS900" s="156"/>
      <c r="GT900" s="156"/>
      <c r="GU900" s="156"/>
      <c r="GV900" s="156"/>
      <c r="GW900" s="156"/>
      <c r="GX900" s="156"/>
      <c r="GY900" s="156"/>
      <c r="GZ900" s="156"/>
      <c r="HA900" s="156"/>
      <c r="HB900" s="156"/>
      <c r="HC900" s="156"/>
      <c r="HD900" s="156"/>
      <c r="HE900" s="156"/>
      <c r="HF900" s="156"/>
      <c r="HG900" s="156"/>
      <c r="HH900" s="156"/>
      <c r="HI900" s="156"/>
      <c r="HJ900" s="156"/>
      <c r="HK900" s="156"/>
      <c r="HL900" s="156"/>
      <c r="HM900" s="156"/>
      <c r="HN900" s="156"/>
      <c r="HO900" s="156"/>
      <c r="HP900" s="156"/>
      <c r="HQ900" s="156"/>
      <c r="HR900" s="156"/>
      <c r="HS900" s="156"/>
      <c r="HT900" s="156"/>
      <c r="HU900" s="156"/>
      <c r="HV900" s="156"/>
      <c r="HW900" s="156"/>
      <c r="HX900" s="156"/>
      <c r="HY900" s="156"/>
      <c r="HZ900" s="156"/>
      <c r="IA900" s="156"/>
      <c r="IB900" s="156"/>
      <c r="IC900" s="156"/>
      <c r="ID900" s="156"/>
      <c r="IE900" s="156"/>
      <c r="IF900" s="156"/>
      <c r="IG900" s="156"/>
      <c r="IH900" s="156"/>
      <c r="II900" s="156"/>
      <c r="IJ900" s="156"/>
      <c r="IK900" s="156"/>
      <c r="IL900" s="156"/>
      <c r="IM900" s="156"/>
      <c r="IN900" s="156"/>
      <c r="IO900" s="156"/>
      <c r="IP900" s="156"/>
      <c r="IQ900" s="156"/>
      <c r="IR900" s="156"/>
      <c r="IS900" s="156"/>
      <c r="IT900" s="156"/>
      <c r="IU900" s="156"/>
      <c r="IV900" s="156"/>
      <c r="IW900" s="156"/>
      <c r="IX900" s="156"/>
      <c r="IY900" s="156"/>
      <c r="IZ900" s="156"/>
      <c r="JA900" s="156"/>
      <c r="JB900" s="156"/>
      <c r="JC900" s="156"/>
      <c r="JD900" s="156"/>
      <c r="JE900" s="156"/>
      <c r="JF900" s="156"/>
      <c r="JG900" s="156"/>
      <c r="JH900" s="156"/>
      <c r="JI900" s="156"/>
      <c r="JJ900" s="156"/>
      <c r="JK900" s="156"/>
      <c r="JL900" s="156"/>
      <c r="JM900" s="156"/>
      <c r="JN900" s="156"/>
      <c r="JO900" s="156"/>
      <c r="JP900" s="156"/>
      <c r="JQ900" s="156"/>
      <c r="JR900" s="156"/>
      <c r="JS900" s="156"/>
      <c r="JT900" s="156"/>
      <c r="JU900" s="156"/>
      <c r="JV900" s="156"/>
      <c r="JW900" s="156"/>
      <c r="JX900" s="156"/>
      <c r="JY900" s="156"/>
      <c r="JZ900" s="156"/>
      <c r="KA900" s="156"/>
      <c r="KB900" s="156"/>
      <c r="KC900" s="156"/>
      <c r="KD900" s="156"/>
      <c r="KE900" s="156"/>
      <c r="KF900" s="156"/>
      <c r="KG900" s="156"/>
      <c r="KH900" s="156"/>
      <c r="KI900" s="156"/>
      <c r="KJ900" s="156"/>
      <c r="KK900" s="156"/>
      <c r="KL900" s="156"/>
      <c r="KM900" s="156"/>
      <c r="KN900" s="156"/>
      <c r="KO900" s="156"/>
      <c r="KP900" s="156"/>
      <c r="KQ900" s="156"/>
      <c r="KR900" s="156"/>
      <c r="KS900" s="156"/>
      <c r="KT900" s="156"/>
      <c r="KU900" s="156"/>
      <c r="KV900" s="156"/>
      <c r="KW900" s="156"/>
      <c r="KX900" s="156"/>
      <c r="KY900" s="156"/>
      <c r="KZ900" s="156"/>
      <c r="LA900" s="156"/>
      <c r="LB900" s="156"/>
      <c r="LC900" s="156"/>
      <c r="LD900" s="156"/>
      <c r="LE900" s="156"/>
      <c r="LF900" s="156"/>
      <c r="LG900" s="156"/>
      <c r="LH900" s="156"/>
      <c r="LI900" s="156"/>
      <c r="LJ900" s="156"/>
      <c r="LK900" s="156"/>
      <c r="LL900" s="156"/>
      <c r="LM900" s="156"/>
      <c r="LN900" s="156"/>
      <c r="LO900" s="156"/>
      <c r="LP900" s="156"/>
      <c r="LQ900" s="156"/>
      <c r="LR900" s="156"/>
      <c r="LS900" s="156"/>
      <c r="LT900" s="156"/>
      <c r="LU900" s="156"/>
      <c r="LV900" s="156"/>
      <c r="LW900" s="156"/>
      <c r="LX900" s="156"/>
      <c r="LY900" s="156"/>
      <c r="LZ900" s="156"/>
      <c r="MA900" s="156"/>
      <c r="MB900" s="156"/>
      <c r="MC900" s="156"/>
      <c r="MD900" s="156"/>
      <c r="ME900" s="156"/>
      <c r="MF900" s="156"/>
      <c r="MG900" s="156"/>
      <c r="MH900" s="156"/>
      <c r="MI900" s="156"/>
      <c r="MJ900" s="156"/>
      <c r="MK900" s="156"/>
      <c r="ML900" s="156"/>
      <c r="MM900" s="156"/>
      <c r="MN900" s="156"/>
      <c r="MO900" s="156"/>
      <c r="MP900" s="156"/>
      <c r="MQ900" s="156"/>
      <c r="MR900" s="156"/>
      <c r="MS900" s="156"/>
      <c r="MT900" s="156"/>
      <c r="MU900" s="156"/>
      <c r="MV900" s="156"/>
      <c r="MW900" s="156"/>
      <c r="MX900" s="156"/>
      <c r="MY900" s="156"/>
      <c r="MZ900" s="156"/>
      <c r="NA900" s="156"/>
      <c r="NB900" s="156"/>
      <c r="NC900" s="156"/>
      <c r="ND900" s="156"/>
      <c r="NE900" s="156"/>
      <c r="NF900" s="156"/>
      <c r="NG900" s="156"/>
      <c r="NH900" s="156"/>
      <c r="NI900" s="156"/>
      <c r="NJ900" s="156"/>
      <c r="NK900" s="156"/>
      <c r="NL900" s="156"/>
      <c r="NM900" s="156"/>
      <c r="NN900" s="156"/>
      <c r="NO900" s="156"/>
      <c r="NP900" s="156"/>
      <c r="NQ900" s="156"/>
      <c r="NR900" s="156"/>
      <c r="NS900" s="156"/>
      <c r="NT900" s="156"/>
      <c r="NU900" s="156"/>
      <c r="NV900" s="156"/>
      <c r="NW900" s="156"/>
      <c r="NX900" s="156"/>
      <c r="NY900" s="156"/>
      <c r="NZ900" s="156"/>
      <c r="OA900" s="156"/>
      <c r="OB900" s="156"/>
      <c r="OC900" s="156"/>
      <c r="OD900" s="156"/>
      <c r="OE900" s="156"/>
      <c r="OF900" s="156"/>
      <c r="OG900" s="156"/>
      <c r="OH900" s="156"/>
      <c r="OI900" s="156"/>
      <c r="OJ900" s="156"/>
      <c r="OK900" s="156"/>
      <c r="OL900" s="156"/>
      <c r="OM900" s="156"/>
      <c r="ON900" s="156"/>
      <c r="OO900" s="156"/>
      <c r="OP900" s="156"/>
      <c r="OQ900" s="156"/>
      <c r="OR900" s="156"/>
      <c r="OS900" s="156"/>
      <c r="OT900" s="156"/>
      <c r="OU900" s="156"/>
      <c r="OV900" s="156"/>
      <c r="OW900" s="156"/>
      <c r="OX900" s="156"/>
      <c r="OY900" s="156"/>
      <c r="OZ900" s="156"/>
      <c r="PA900" s="156"/>
      <c r="PB900" s="156"/>
      <c r="PC900" s="156"/>
      <c r="PD900" s="156"/>
      <c r="PE900" s="156"/>
      <c r="PF900" s="156"/>
      <c r="PG900" s="156"/>
      <c r="PH900" s="156"/>
      <c r="PI900" s="156"/>
      <c r="PJ900" s="156"/>
      <c r="PK900" s="156"/>
      <c r="PL900" s="156"/>
      <c r="PM900" s="156"/>
      <c r="PN900" s="156"/>
      <c r="PO900" s="156"/>
      <c r="PP900" s="156"/>
      <c r="PQ900" s="156"/>
      <c r="PR900" s="156"/>
      <c r="PS900" s="156"/>
      <c r="PT900" s="156"/>
      <c r="PU900" s="156"/>
      <c r="PV900" s="156"/>
      <c r="PW900" s="156"/>
      <c r="PX900" s="156"/>
      <c r="PY900" s="156"/>
      <c r="PZ900" s="156"/>
      <c r="QA900" s="156"/>
      <c r="QB900" s="156"/>
      <c r="QC900" s="156"/>
      <c r="QD900" s="156"/>
      <c r="QE900" s="156"/>
      <c r="QF900" s="156"/>
      <c r="QG900" s="156"/>
      <c r="QH900" s="156"/>
      <c r="QI900" s="156"/>
      <c r="QJ900" s="156"/>
      <c r="QK900" s="156"/>
      <c r="QL900" s="156"/>
      <c r="QM900" s="156"/>
      <c r="QN900" s="156"/>
      <c r="QO900" s="156"/>
      <c r="QP900" s="156"/>
      <c r="QQ900" s="156"/>
      <c r="QR900" s="156"/>
      <c r="QS900" s="156"/>
      <c r="QT900" s="156"/>
      <c r="QU900" s="156"/>
      <c r="QV900" s="156"/>
      <c r="QW900" s="156"/>
      <c r="QX900" s="156"/>
      <c r="QY900" s="156"/>
      <c r="QZ900" s="156"/>
      <c r="RA900" s="156"/>
      <c r="RB900" s="156"/>
      <c r="RC900" s="156"/>
      <c r="RD900" s="156"/>
      <c r="RE900" s="156"/>
      <c r="RF900" s="156"/>
      <c r="RG900" s="156"/>
      <c r="RH900" s="156"/>
      <c r="RI900" s="156"/>
      <c r="RJ900" s="156"/>
      <c r="RK900" s="156"/>
      <c r="RL900" s="156"/>
      <c r="RM900" s="156"/>
      <c r="RN900" s="156"/>
      <c r="RO900" s="156"/>
      <c r="RP900" s="156"/>
      <c r="RQ900" s="156"/>
      <c r="RR900" s="156"/>
      <c r="RS900" s="156"/>
      <c r="RT900" s="156"/>
      <c r="RU900" s="156"/>
      <c r="RV900" s="156"/>
      <c r="RW900" s="156"/>
      <c r="RX900" s="156"/>
      <c r="RY900" s="156"/>
      <c r="RZ900" s="156"/>
      <c r="SA900" s="156"/>
      <c r="SB900" s="156"/>
      <c r="SC900" s="156"/>
      <c r="SD900" s="156"/>
      <c r="SE900" s="156"/>
      <c r="SF900" s="156"/>
      <c r="SG900" s="156"/>
      <c r="SH900" s="156"/>
      <c r="SI900" s="156"/>
      <c r="SJ900" s="156"/>
      <c r="SK900" s="156"/>
      <c r="SL900" s="156"/>
      <c r="SM900" s="156"/>
      <c r="SN900" s="156"/>
      <c r="SO900" s="156"/>
      <c r="SP900" s="156"/>
      <c r="SQ900" s="156"/>
      <c r="SR900" s="156"/>
      <c r="SS900" s="156"/>
      <c r="ST900" s="156"/>
      <c r="SU900" s="156"/>
      <c r="SV900" s="156"/>
      <c r="SW900" s="156"/>
      <c r="SX900" s="156"/>
      <c r="SY900" s="156"/>
      <c r="SZ900" s="156"/>
      <c r="TA900" s="156"/>
      <c r="TB900" s="156"/>
      <c r="TC900" s="156"/>
      <c r="TD900" s="156"/>
      <c r="TE900" s="156"/>
      <c r="TF900" s="156"/>
      <c r="TG900" s="156"/>
      <c r="TH900" s="156"/>
      <c r="TI900" s="156"/>
      <c r="TJ900" s="156"/>
      <c r="TK900" s="156"/>
      <c r="TL900" s="156"/>
      <c r="TM900" s="156"/>
      <c r="TN900" s="156"/>
      <c r="TO900" s="156"/>
      <c r="TP900" s="156"/>
      <c r="TQ900" s="156"/>
      <c r="TR900" s="156"/>
      <c r="TS900" s="156"/>
      <c r="TT900" s="156"/>
      <c r="TU900" s="156"/>
      <c r="TV900" s="156"/>
      <c r="TW900" s="156"/>
      <c r="TX900" s="156"/>
      <c r="TY900" s="156"/>
      <c r="TZ900" s="156"/>
      <c r="UA900" s="156"/>
      <c r="UB900" s="156"/>
      <c r="UC900" s="156"/>
      <c r="UD900" s="156"/>
      <c r="UE900" s="156"/>
      <c r="UF900" s="156"/>
      <c r="UG900" s="156"/>
      <c r="UH900" s="156"/>
      <c r="UI900" s="156"/>
      <c r="UJ900" s="156"/>
      <c r="UK900" s="156"/>
      <c r="UL900" s="156"/>
      <c r="UM900" s="156"/>
      <c r="UN900" s="156"/>
      <c r="UO900" s="156"/>
      <c r="UP900" s="156"/>
      <c r="UQ900" s="156"/>
      <c r="UR900" s="156"/>
      <c r="US900" s="156"/>
      <c r="UT900" s="156"/>
      <c r="UU900" s="156"/>
      <c r="UV900" s="156"/>
      <c r="UW900" s="156"/>
      <c r="UX900" s="156"/>
      <c r="UY900" s="156"/>
      <c r="UZ900" s="156"/>
      <c r="VA900" s="156"/>
      <c r="VB900" s="156"/>
      <c r="VC900" s="156"/>
      <c r="VD900" s="156"/>
      <c r="VE900" s="156"/>
      <c r="VF900" s="156"/>
      <c r="VG900" s="156"/>
      <c r="VH900" s="156"/>
      <c r="VI900" s="156"/>
      <c r="VJ900" s="156"/>
      <c r="VK900" s="156"/>
      <c r="VL900" s="156"/>
      <c r="VM900" s="156"/>
      <c r="VN900" s="156"/>
      <c r="VO900" s="156"/>
      <c r="VP900" s="156"/>
      <c r="VQ900" s="156"/>
      <c r="VR900" s="156"/>
      <c r="VS900" s="156"/>
      <c r="VT900" s="156"/>
      <c r="VU900" s="156"/>
      <c r="VV900" s="156"/>
      <c r="VW900" s="156"/>
      <c r="VX900" s="156"/>
      <c r="VY900" s="156"/>
      <c r="VZ900" s="156"/>
      <c r="WA900" s="156"/>
      <c r="WB900" s="156"/>
      <c r="WC900" s="156"/>
      <c r="WD900" s="156"/>
      <c r="WE900" s="156"/>
      <c r="WF900" s="156"/>
      <c r="WG900" s="156"/>
      <c r="WH900" s="156"/>
      <c r="WI900" s="156"/>
      <c r="WJ900" s="156"/>
      <c r="WK900" s="156"/>
      <c r="WL900" s="156"/>
      <c r="WM900" s="156"/>
      <c r="WN900" s="156"/>
      <c r="WO900" s="156"/>
      <c r="WP900" s="156"/>
      <c r="WQ900" s="156"/>
      <c r="WR900" s="156"/>
      <c r="WS900" s="156"/>
      <c r="WT900" s="156"/>
      <c r="WU900" s="156"/>
      <c r="WV900" s="156"/>
      <c r="WW900" s="156"/>
      <c r="WX900" s="156"/>
      <c r="WY900" s="156"/>
      <c r="WZ900" s="156"/>
      <c r="XA900" s="156"/>
      <c r="XB900" s="156"/>
      <c r="XC900" s="156"/>
      <c r="XD900" s="156"/>
      <c r="XE900" s="156"/>
      <c r="XF900" s="156"/>
      <c r="XG900" s="156"/>
      <c r="XH900" s="156"/>
      <c r="XI900" s="156"/>
      <c r="XJ900" s="156"/>
      <c r="XK900" s="156"/>
      <c r="XL900" s="156"/>
      <c r="XM900" s="156"/>
      <c r="XN900" s="156"/>
      <c r="XO900" s="156"/>
      <c r="XP900" s="156"/>
      <c r="XQ900" s="156"/>
      <c r="XR900" s="156"/>
      <c r="XS900" s="156"/>
      <c r="XT900" s="156"/>
      <c r="XU900" s="156"/>
      <c r="XV900" s="156"/>
      <c r="XW900" s="156"/>
      <c r="XX900" s="156"/>
      <c r="XY900" s="156"/>
      <c r="XZ900" s="156"/>
      <c r="YA900" s="156"/>
      <c r="YB900" s="156"/>
      <c r="YC900" s="156"/>
      <c r="YD900" s="156"/>
      <c r="YE900" s="156"/>
      <c r="YF900" s="156"/>
      <c r="YG900" s="156"/>
      <c r="YH900" s="156"/>
      <c r="YI900" s="156"/>
      <c r="YJ900" s="156"/>
      <c r="YK900" s="156"/>
      <c r="YL900" s="156"/>
      <c r="YM900" s="156"/>
      <c r="YN900" s="156"/>
      <c r="YO900" s="156"/>
      <c r="YP900" s="156"/>
      <c r="YQ900" s="156"/>
      <c r="YR900" s="156"/>
      <c r="YS900" s="156"/>
      <c r="YT900" s="156"/>
      <c r="YU900" s="156"/>
      <c r="YV900" s="156"/>
      <c r="YW900" s="156"/>
      <c r="YX900" s="156"/>
      <c r="YY900" s="156"/>
      <c r="YZ900" s="156"/>
      <c r="ZA900" s="156"/>
      <c r="ZB900" s="156"/>
      <c r="ZC900" s="156"/>
      <c r="ZD900" s="156"/>
      <c r="ZE900" s="156"/>
      <c r="ZF900" s="156"/>
      <c r="ZG900" s="156"/>
      <c r="ZH900" s="156"/>
      <c r="ZI900" s="156"/>
      <c r="ZJ900" s="156"/>
      <c r="ZK900" s="156"/>
      <c r="ZL900" s="156"/>
      <c r="ZM900" s="156"/>
      <c r="ZN900" s="156"/>
      <c r="ZO900" s="156"/>
      <c r="ZP900" s="156"/>
      <c r="ZQ900" s="156"/>
      <c r="ZR900" s="156"/>
      <c r="ZS900" s="156"/>
      <c r="ZT900" s="156"/>
      <c r="ZU900" s="156"/>
      <c r="ZV900" s="156"/>
      <c r="ZW900" s="156"/>
      <c r="ZX900" s="156"/>
      <c r="ZY900" s="156"/>
      <c r="ZZ900" s="156"/>
      <c r="AAA900" s="156"/>
      <c r="AAB900" s="156"/>
      <c r="AAC900" s="156"/>
      <c r="AAD900" s="156"/>
      <c r="AAE900" s="156"/>
      <c r="AAF900" s="156"/>
      <c r="AAG900" s="156"/>
      <c r="AAH900" s="156"/>
      <c r="AAI900" s="156"/>
      <c r="AAJ900" s="156"/>
      <c r="AAK900" s="156"/>
      <c r="AAL900" s="156"/>
      <c r="AAM900" s="156"/>
      <c r="AAN900" s="156"/>
      <c r="AAO900" s="156"/>
      <c r="AAP900" s="156"/>
      <c r="AAQ900" s="156"/>
      <c r="AAR900" s="156"/>
      <c r="AAS900" s="156"/>
      <c r="AAT900" s="156"/>
      <c r="AAU900" s="156"/>
      <c r="AAV900" s="156"/>
      <c r="AAW900" s="156"/>
      <c r="AAX900" s="156"/>
      <c r="AAY900" s="156"/>
      <c r="AAZ900" s="156"/>
      <c r="ABA900" s="156"/>
      <c r="ABB900" s="156"/>
      <c r="ABC900" s="156"/>
      <c r="ABD900" s="156"/>
      <c r="ABE900" s="156"/>
      <c r="ABF900" s="156"/>
      <c r="ABG900" s="156"/>
      <c r="ABH900" s="156"/>
      <c r="ABI900" s="156"/>
      <c r="ABJ900" s="156"/>
      <c r="ABK900" s="156"/>
      <c r="ABL900" s="156"/>
      <c r="ABM900" s="156"/>
      <c r="ABN900" s="156"/>
      <c r="ABO900" s="156"/>
      <c r="ABP900" s="156"/>
      <c r="ABQ900" s="156"/>
      <c r="ABR900" s="156"/>
      <c r="ABS900" s="156"/>
      <c r="ABT900" s="156"/>
      <c r="ABU900" s="156"/>
      <c r="ABV900" s="156"/>
      <c r="ABW900" s="156"/>
      <c r="ABX900" s="156"/>
      <c r="ABY900" s="156"/>
      <c r="ABZ900" s="156"/>
      <c r="ACA900" s="156"/>
      <c r="ACB900" s="156"/>
      <c r="ACC900" s="156"/>
      <c r="ACD900" s="156"/>
      <c r="ACE900" s="156"/>
      <c r="ACF900" s="156"/>
      <c r="ACG900" s="156"/>
      <c r="ACH900" s="156"/>
      <c r="ACI900" s="156"/>
      <c r="ACJ900" s="156"/>
      <c r="ACK900" s="156"/>
      <c r="ACL900" s="156"/>
      <c r="ACM900" s="156"/>
      <c r="ACN900" s="156"/>
      <c r="ACO900" s="156"/>
      <c r="ACP900" s="156"/>
      <c r="ACQ900" s="156"/>
      <c r="ACR900" s="156"/>
      <c r="ACS900" s="156"/>
      <c r="ACT900" s="156"/>
      <c r="ACU900" s="156"/>
      <c r="ACV900" s="156"/>
      <c r="ACW900" s="156"/>
      <c r="ACX900" s="156"/>
      <c r="ACY900" s="156"/>
      <c r="ACZ900" s="156"/>
      <c r="ADA900" s="156"/>
      <c r="ADB900" s="156"/>
      <c r="ADC900" s="156"/>
      <c r="ADD900" s="156"/>
      <c r="ADE900" s="156"/>
      <c r="ADF900" s="156"/>
      <c r="ADG900" s="156"/>
      <c r="ADH900" s="156"/>
      <c r="ADI900" s="156"/>
      <c r="ADJ900" s="156"/>
      <c r="ADK900" s="156"/>
      <c r="ADL900" s="156"/>
      <c r="ADM900" s="156"/>
      <c r="ADN900" s="156"/>
      <c r="ADO900" s="156"/>
      <c r="ADP900" s="156"/>
      <c r="ADQ900" s="156"/>
      <c r="ADR900" s="156"/>
      <c r="ADS900" s="156"/>
      <c r="ADT900" s="156"/>
      <c r="ADU900" s="156"/>
      <c r="ADV900" s="156"/>
      <c r="ADW900" s="156"/>
      <c r="ADX900" s="156"/>
      <c r="ADY900" s="156"/>
      <c r="ADZ900" s="156"/>
      <c r="AEA900" s="156"/>
      <c r="AEB900" s="156"/>
      <c r="AEC900" s="156"/>
      <c r="AED900" s="156"/>
      <c r="AEE900" s="156"/>
      <c r="AEF900" s="156"/>
      <c r="AEG900" s="156"/>
      <c r="AEH900" s="156"/>
      <c r="AEI900" s="156"/>
      <c r="AEJ900" s="156"/>
      <c r="AEK900" s="156"/>
      <c r="AEL900" s="156"/>
      <c r="AEM900" s="156"/>
      <c r="AEN900" s="156"/>
      <c r="AEO900" s="156"/>
      <c r="AEP900" s="156"/>
      <c r="AEQ900" s="156"/>
      <c r="AER900" s="156"/>
      <c r="AES900" s="156"/>
      <c r="AET900" s="156"/>
      <c r="AEU900" s="156"/>
      <c r="AEV900" s="156"/>
      <c r="AEW900" s="156"/>
      <c r="AEX900" s="156"/>
      <c r="AEY900" s="156"/>
      <c r="AEZ900" s="156"/>
      <c r="AFA900" s="156"/>
      <c r="AFB900" s="156"/>
      <c r="AFC900" s="156"/>
      <c r="AFD900" s="156"/>
      <c r="AFE900" s="156"/>
      <c r="AFF900" s="156"/>
      <c r="AFG900" s="156"/>
      <c r="AFH900" s="156"/>
      <c r="AFI900" s="156"/>
      <c r="AFJ900" s="156"/>
      <c r="AFK900" s="156"/>
      <c r="AFL900" s="156"/>
      <c r="AFM900" s="156"/>
      <c r="AFN900" s="156"/>
      <c r="AFO900" s="156"/>
      <c r="AFP900" s="156"/>
      <c r="AFQ900" s="156"/>
      <c r="AFR900" s="156"/>
      <c r="AFS900" s="156"/>
      <c r="AFT900" s="156"/>
      <c r="AFU900" s="156"/>
      <c r="AFV900" s="156"/>
      <c r="AFW900" s="156"/>
      <c r="AFX900" s="156"/>
      <c r="AFY900" s="156"/>
      <c r="AFZ900" s="156"/>
      <c r="AGA900" s="156"/>
      <c r="AGB900" s="156"/>
      <c r="AGC900" s="156"/>
      <c r="AGD900" s="156"/>
      <c r="AGE900" s="156"/>
      <c r="AGF900" s="156"/>
      <c r="AGG900" s="156"/>
      <c r="AGH900" s="156"/>
      <c r="AGI900" s="156"/>
      <c r="AGJ900" s="156"/>
      <c r="AGK900" s="156"/>
      <c r="AGL900" s="156"/>
      <c r="AGM900" s="156"/>
      <c r="AGN900" s="156"/>
      <c r="AGO900" s="156"/>
      <c r="AGP900" s="156"/>
      <c r="AGQ900" s="156"/>
      <c r="AGR900" s="156"/>
      <c r="AGS900" s="156"/>
      <c r="AGT900" s="156"/>
      <c r="AGU900" s="156"/>
      <c r="AGV900" s="156"/>
      <c r="AGW900" s="156"/>
      <c r="AGX900" s="156"/>
      <c r="AGY900" s="156"/>
      <c r="AGZ900" s="156"/>
      <c r="AHA900" s="156"/>
      <c r="AHB900" s="156"/>
      <c r="AHC900" s="156"/>
      <c r="AHD900" s="156"/>
      <c r="AHE900" s="156"/>
      <c r="AHF900" s="156"/>
      <c r="AHG900" s="156"/>
      <c r="AHH900" s="156"/>
      <c r="AHI900" s="156"/>
      <c r="AHJ900" s="156"/>
      <c r="AHK900" s="156"/>
      <c r="AHL900" s="156"/>
      <c r="AHM900" s="156"/>
      <c r="AHN900" s="156"/>
      <c r="AHO900" s="156"/>
      <c r="AHP900" s="156"/>
      <c r="AHQ900" s="156"/>
      <c r="AHR900" s="156"/>
      <c r="AHS900" s="156"/>
      <c r="AHT900" s="156"/>
      <c r="AHU900" s="156"/>
      <c r="AHV900" s="156"/>
      <c r="AHW900" s="156"/>
      <c r="AHX900" s="156"/>
      <c r="AHY900" s="156"/>
      <c r="AHZ900" s="156"/>
      <c r="AIA900" s="156"/>
      <c r="AIB900" s="156"/>
      <c r="AIC900" s="156"/>
      <c r="AID900" s="156"/>
      <c r="AIE900" s="156"/>
      <c r="AIF900" s="156"/>
      <c r="AIG900" s="156"/>
      <c r="AIH900" s="156"/>
      <c r="AII900" s="156"/>
      <c r="AIJ900" s="156"/>
      <c r="AIK900" s="156"/>
      <c r="AIL900" s="156"/>
      <c r="AIM900" s="156"/>
      <c r="AIN900" s="156"/>
      <c r="AIO900" s="156"/>
      <c r="AIP900" s="156"/>
      <c r="AIQ900" s="156"/>
      <c r="AIR900" s="156"/>
      <c r="AIS900" s="156"/>
      <c r="AIT900" s="156"/>
      <c r="AIU900" s="156"/>
      <c r="AIV900" s="156"/>
      <c r="AIW900" s="156"/>
      <c r="AIX900" s="156"/>
      <c r="AIY900" s="156"/>
      <c r="AIZ900" s="156"/>
      <c r="AJA900" s="156"/>
      <c r="AJB900" s="156"/>
      <c r="AJC900" s="156"/>
      <c r="AJD900" s="156"/>
      <c r="AJE900" s="156"/>
      <c r="AJF900" s="156"/>
      <c r="AJG900" s="156"/>
      <c r="AJH900" s="156"/>
      <c r="AJI900" s="156"/>
      <c r="AJJ900" s="156"/>
      <c r="AJK900" s="156"/>
      <c r="AJL900" s="156"/>
      <c r="AJM900" s="156"/>
      <c r="AJN900" s="156"/>
      <c r="AJO900" s="156"/>
      <c r="AJP900" s="156"/>
      <c r="AJQ900" s="156"/>
      <c r="AJR900" s="156"/>
      <c r="AJS900" s="156"/>
      <c r="AJT900" s="156"/>
      <c r="AJU900" s="156"/>
      <c r="AJV900" s="156"/>
      <c r="AJW900" s="156"/>
      <c r="AJX900" s="156"/>
      <c r="AJY900" s="156"/>
      <c r="AJZ900" s="156"/>
      <c r="AKA900" s="156"/>
      <c r="AKB900" s="156"/>
      <c r="AKC900" s="156"/>
      <c r="AKD900" s="156"/>
      <c r="AKE900" s="156"/>
      <c r="AKF900" s="156"/>
      <c r="AKG900" s="156"/>
      <c r="AKH900" s="156"/>
      <c r="AKI900" s="156"/>
      <c r="AKJ900" s="156"/>
      <c r="AKK900" s="156"/>
      <c r="AKL900" s="156"/>
      <c r="AKM900" s="156"/>
      <c r="AKN900" s="156"/>
      <c r="AKO900" s="156"/>
      <c r="AKP900" s="156"/>
      <c r="AKQ900" s="156"/>
      <c r="AKR900" s="156"/>
      <c r="AKS900" s="156"/>
      <c r="AKT900" s="156"/>
      <c r="AKU900" s="156"/>
      <c r="AKV900" s="156"/>
      <c r="AKW900" s="156"/>
      <c r="AKX900" s="156"/>
      <c r="AKY900" s="156"/>
      <c r="AKZ900" s="156"/>
      <c r="ALA900" s="156"/>
      <c r="ALB900" s="156"/>
      <c r="ALC900" s="156"/>
      <c r="ALD900" s="156"/>
      <c r="ALE900" s="156"/>
      <c r="ALF900" s="156"/>
      <c r="ALG900" s="156"/>
      <c r="ALH900" s="156"/>
      <c r="ALI900" s="156"/>
      <c r="ALJ900" s="156"/>
      <c r="ALK900" s="156"/>
      <c r="ALL900" s="156"/>
      <c r="ALM900" s="156"/>
      <c r="ALN900" s="156"/>
      <c r="ALO900" s="156"/>
      <c r="ALP900" s="156"/>
      <c r="ALQ900" s="156"/>
      <c r="ALR900" s="156"/>
      <c r="ALS900" s="156"/>
      <c r="ALT900" s="156"/>
      <c r="ALU900" s="156"/>
      <c r="ALV900" s="156"/>
      <c r="ALW900" s="156"/>
      <c r="ALX900" s="156"/>
      <c r="ALY900" s="156"/>
      <c r="ALZ900" s="156"/>
      <c r="AMA900" s="156"/>
      <c r="AMB900" s="156"/>
      <c r="AMC900" s="156"/>
      <c r="AMD900" s="156"/>
      <c r="AME900" s="156"/>
      <c r="AMF900" s="156"/>
      <c r="AMG900" s="156"/>
      <c r="AMH900" s="156"/>
      <c r="AMI900" s="156"/>
      <c r="AMJ900" s="156"/>
      <c r="AMK900" s="156"/>
      <c r="AML900" s="156"/>
      <c r="AMM900" s="156"/>
      <c r="AMN900" s="156"/>
      <c r="AMO900" s="156"/>
      <c r="AMP900" s="156"/>
      <c r="AMQ900" s="156"/>
      <c r="AMR900" s="156"/>
      <c r="AMS900" s="156"/>
      <c r="AMT900" s="156"/>
      <c r="AMU900" s="156"/>
      <c r="AMV900" s="156"/>
      <c r="AMW900" s="156"/>
      <c r="AMX900" s="156"/>
      <c r="AMY900" s="156"/>
      <c r="AMZ900" s="156"/>
      <c r="ANA900" s="156"/>
      <c r="ANB900" s="156"/>
      <c r="ANC900" s="156"/>
      <c r="AND900" s="156"/>
      <c r="ANE900" s="156"/>
      <c r="ANF900" s="156"/>
      <c r="ANG900" s="156"/>
      <c r="ANH900" s="156"/>
      <c r="ANI900" s="156"/>
      <c r="ANJ900" s="156"/>
      <c r="ANK900" s="156"/>
      <c r="ANL900" s="156"/>
      <c r="ANM900" s="156"/>
      <c r="ANN900" s="156"/>
      <c r="ANO900" s="156"/>
      <c r="ANP900" s="156"/>
      <c r="ANQ900" s="156"/>
      <c r="ANR900" s="156"/>
      <c r="ANS900" s="156"/>
      <c r="ANT900" s="156"/>
      <c r="ANU900" s="156"/>
      <c r="ANV900" s="156"/>
      <c r="ANW900" s="156"/>
      <c r="ANX900" s="156"/>
      <c r="ANY900" s="156"/>
      <c r="ANZ900" s="156"/>
      <c r="AOA900" s="156"/>
      <c r="AOB900" s="156"/>
      <c r="AOC900" s="156"/>
      <c r="AOD900" s="156"/>
      <c r="AOE900" s="156"/>
      <c r="AOF900" s="156"/>
      <c r="AOG900" s="156"/>
      <c r="AOH900" s="156"/>
      <c r="AOI900" s="156"/>
      <c r="AOJ900" s="156"/>
      <c r="AOK900" s="156"/>
      <c r="AOL900" s="156"/>
      <c r="AOM900" s="156"/>
      <c r="AON900" s="156"/>
      <c r="AOO900" s="156"/>
      <c r="AOP900" s="156"/>
      <c r="AOQ900" s="156"/>
      <c r="AOR900" s="156"/>
      <c r="AOS900" s="156"/>
      <c r="AOT900" s="156"/>
      <c r="AOU900" s="156"/>
      <c r="AOV900" s="156"/>
      <c r="AOW900" s="156"/>
      <c r="AOX900" s="156"/>
      <c r="AOY900" s="156"/>
      <c r="AOZ900" s="156"/>
      <c r="APA900" s="156"/>
      <c r="APB900" s="156"/>
      <c r="APC900" s="156"/>
      <c r="APD900" s="156"/>
      <c r="APE900" s="156"/>
      <c r="APF900" s="156"/>
      <c r="APG900" s="156"/>
      <c r="APH900" s="156"/>
      <c r="API900" s="156"/>
      <c r="APJ900" s="156"/>
      <c r="APK900" s="156"/>
      <c r="APL900" s="156"/>
      <c r="APM900" s="156"/>
      <c r="APN900" s="156"/>
      <c r="APO900" s="156"/>
      <c r="APP900" s="156"/>
      <c r="APQ900" s="156"/>
      <c r="APR900" s="156"/>
      <c r="APS900" s="156"/>
      <c r="APT900" s="156"/>
      <c r="APU900" s="156"/>
      <c r="APV900" s="156"/>
      <c r="APW900" s="156"/>
      <c r="APX900" s="156"/>
      <c r="APY900" s="156"/>
      <c r="APZ900" s="156"/>
      <c r="AQA900" s="156"/>
      <c r="AQB900" s="156"/>
      <c r="AQC900" s="156"/>
      <c r="AQD900" s="156"/>
      <c r="AQE900" s="156"/>
      <c r="AQF900" s="156"/>
      <c r="AQG900" s="156"/>
      <c r="AQH900" s="156"/>
      <c r="AQI900" s="156"/>
      <c r="AQJ900" s="156"/>
      <c r="AQK900" s="156"/>
      <c r="AQL900" s="156"/>
      <c r="AQM900" s="156"/>
      <c r="AQN900" s="156"/>
      <c r="AQO900" s="156"/>
      <c r="AQP900" s="156"/>
      <c r="AQQ900" s="156"/>
      <c r="AQR900" s="156"/>
      <c r="AQS900" s="156"/>
      <c r="AQT900" s="156"/>
      <c r="AQU900" s="156"/>
      <c r="AQV900" s="156"/>
      <c r="AQW900" s="156"/>
      <c r="AQX900" s="156"/>
      <c r="AQY900" s="156"/>
      <c r="AQZ900" s="156"/>
      <c r="ARA900" s="156"/>
      <c r="ARB900" s="156"/>
      <c r="ARC900" s="156"/>
      <c r="ARD900" s="156"/>
      <c r="ARE900" s="156"/>
      <c r="ARF900" s="156"/>
      <c r="ARG900" s="156"/>
      <c r="ARH900" s="156"/>
      <c r="ARI900" s="156"/>
      <c r="ARJ900" s="156"/>
      <c r="ARK900" s="156"/>
      <c r="ARL900" s="156"/>
      <c r="ARM900" s="156"/>
      <c r="ARN900" s="156"/>
      <c r="ARO900" s="156"/>
      <c r="ARP900" s="156"/>
      <c r="ARQ900" s="156"/>
      <c r="ARR900" s="156"/>
      <c r="ARS900" s="156"/>
      <c r="ART900" s="156"/>
      <c r="ARU900" s="156"/>
      <c r="ARV900" s="156"/>
      <c r="ARW900" s="156"/>
      <c r="ARX900" s="156"/>
      <c r="ARY900" s="156"/>
      <c r="ARZ900" s="156"/>
      <c r="ASA900" s="156"/>
      <c r="ASB900" s="156"/>
      <c r="ASC900" s="156"/>
      <c r="ASD900" s="156"/>
      <c r="ASE900" s="156"/>
      <c r="ASF900" s="156"/>
      <c r="ASG900" s="156"/>
      <c r="ASH900" s="156"/>
      <c r="ASI900" s="156"/>
      <c r="ASJ900" s="156"/>
      <c r="ASK900" s="156"/>
      <c r="ASL900" s="156"/>
      <c r="ASM900" s="156"/>
      <c r="ASN900" s="156"/>
      <c r="ASO900" s="156"/>
      <c r="ASP900" s="156"/>
      <c r="ASQ900" s="156"/>
      <c r="ASR900" s="156"/>
      <c r="ASS900" s="156"/>
      <c r="AST900" s="156"/>
      <c r="ASU900" s="156"/>
      <c r="ASV900" s="156"/>
      <c r="ASW900" s="156"/>
      <c r="ASX900" s="156"/>
      <c r="ASY900" s="156"/>
      <c r="ASZ900" s="156"/>
      <c r="ATA900" s="156"/>
      <c r="ATB900" s="156"/>
      <c r="ATC900" s="156"/>
      <c r="ATD900" s="156"/>
      <c r="ATE900" s="156"/>
      <c r="ATF900" s="156"/>
      <c r="ATG900" s="156"/>
      <c r="ATH900" s="156"/>
      <c r="ATI900" s="156"/>
      <c r="ATJ900" s="156"/>
      <c r="ATK900" s="156"/>
      <c r="ATL900" s="156"/>
      <c r="ATM900" s="156"/>
      <c r="ATN900" s="156"/>
      <c r="ATO900" s="156"/>
      <c r="ATP900" s="156"/>
      <c r="ATQ900" s="156"/>
      <c r="ATR900" s="156"/>
      <c r="ATS900" s="156"/>
      <c r="ATT900" s="156"/>
      <c r="ATU900" s="156"/>
      <c r="ATV900" s="156"/>
      <c r="ATW900" s="156"/>
      <c r="ATX900" s="156"/>
      <c r="ATY900" s="156"/>
      <c r="ATZ900" s="156"/>
      <c r="AUA900" s="156"/>
      <c r="AUB900" s="156"/>
      <c r="AUC900" s="156"/>
      <c r="AUD900" s="156"/>
      <c r="AUE900" s="156"/>
      <c r="AUF900" s="156"/>
      <c r="AUG900" s="156"/>
      <c r="AUH900" s="156"/>
      <c r="AUI900" s="156"/>
      <c r="AUJ900" s="156"/>
      <c r="AUK900" s="156"/>
      <c r="AUL900" s="156"/>
      <c r="AUM900" s="156"/>
      <c r="AUN900" s="156"/>
      <c r="AUO900" s="156"/>
      <c r="AUP900" s="156"/>
      <c r="AUQ900" s="156"/>
      <c r="AUR900" s="156"/>
      <c r="AUS900" s="156"/>
      <c r="AUT900" s="156"/>
      <c r="AUU900" s="156"/>
      <c r="AUV900" s="156"/>
      <c r="AUW900" s="156"/>
      <c r="AUX900" s="156"/>
      <c r="AUY900" s="156"/>
      <c r="AUZ900" s="156"/>
      <c r="AVA900" s="156"/>
      <c r="AVB900" s="156"/>
      <c r="AVC900" s="156"/>
      <c r="AVD900" s="156"/>
      <c r="AVE900" s="156"/>
      <c r="AVF900" s="156"/>
      <c r="AVG900" s="156"/>
      <c r="AVH900" s="156"/>
      <c r="AVI900" s="156"/>
      <c r="AVJ900" s="156"/>
      <c r="AVK900" s="156"/>
      <c r="AVL900" s="156"/>
      <c r="AVM900" s="156"/>
      <c r="AVN900" s="156"/>
      <c r="AVO900" s="156"/>
      <c r="AVP900" s="156"/>
      <c r="AVQ900" s="156"/>
      <c r="AVR900" s="156"/>
      <c r="AVS900" s="156"/>
      <c r="AVT900" s="156"/>
      <c r="AVU900" s="156"/>
      <c r="AVV900" s="156"/>
      <c r="AVW900" s="156"/>
      <c r="AVX900" s="156"/>
      <c r="AVY900" s="156"/>
      <c r="AVZ900" s="156"/>
      <c r="AWA900" s="156"/>
      <c r="AWB900" s="156"/>
      <c r="AWC900" s="156"/>
      <c r="AWD900" s="156"/>
      <c r="AWE900" s="156"/>
      <c r="AWF900" s="156"/>
      <c r="AWG900" s="156"/>
      <c r="AWH900" s="156"/>
      <c r="AWI900" s="156"/>
      <c r="AWJ900" s="156"/>
      <c r="AWK900" s="156"/>
      <c r="AWL900" s="156"/>
      <c r="AWM900" s="156"/>
      <c r="AWN900" s="156"/>
      <c r="AWO900" s="156"/>
      <c r="AWP900" s="156"/>
      <c r="AWQ900" s="156"/>
      <c r="AWR900" s="156"/>
      <c r="AWS900" s="156"/>
      <c r="AWT900" s="156"/>
      <c r="AWU900" s="156"/>
      <c r="AWV900" s="156"/>
      <c r="AWW900" s="156"/>
      <c r="AWX900" s="156"/>
      <c r="AWY900" s="156"/>
      <c r="AWZ900" s="156"/>
      <c r="AXA900" s="156"/>
      <c r="AXB900" s="156"/>
      <c r="AXC900" s="156"/>
      <c r="AXD900" s="156"/>
      <c r="AXE900" s="156"/>
      <c r="AXF900" s="156"/>
      <c r="AXG900" s="156"/>
      <c r="AXH900" s="156"/>
      <c r="AXI900" s="156"/>
      <c r="AXJ900" s="156"/>
      <c r="AXK900" s="156"/>
      <c r="AXL900" s="156"/>
      <c r="AXM900" s="156"/>
      <c r="AXN900" s="156"/>
      <c r="AXO900" s="156"/>
      <c r="AXP900" s="156"/>
      <c r="AXQ900" s="156"/>
      <c r="AXR900" s="156"/>
      <c r="AXS900" s="156"/>
      <c r="AXT900" s="156"/>
      <c r="AXU900" s="156"/>
      <c r="AXV900" s="156"/>
      <c r="AXW900" s="156"/>
      <c r="AXX900" s="156"/>
      <c r="AXY900" s="156"/>
      <c r="AXZ900" s="156"/>
      <c r="AYA900" s="156"/>
      <c r="AYB900" s="156"/>
      <c r="AYC900" s="156"/>
      <c r="AYD900" s="156"/>
      <c r="AYE900" s="156"/>
      <c r="AYF900" s="156"/>
      <c r="AYG900" s="156"/>
      <c r="AYH900" s="156"/>
      <c r="AYI900" s="156"/>
      <c r="AYJ900" s="156"/>
      <c r="AYK900" s="156"/>
      <c r="AYL900" s="156"/>
      <c r="AYM900" s="156"/>
      <c r="AYN900" s="156"/>
      <c r="AYO900" s="156"/>
      <c r="AYP900" s="156"/>
      <c r="AYQ900" s="156"/>
      <c r="AYR900" s="156"/>
      <c r="AYS900" s="156"/>
      <c r="AYT900" s="156"/>
      <c r="AYU900" s="156"/>
      <c r="AYV900" s="156"/>
      <c r="AYW900" s="156"/>
      <c r="AYX900" s="156"/>
      <c r="AYY900" s="156"/>
      <c r="AYZ900" s="156"/>
      <c r="AZA900" s="156"/>
      <c r="AZB900" s="156"/>
      <c r="AZC900" s="156"/>
      <c r="AZD900" s="156"/>
      <c r="AZE900" s="156"/>
      <c r="AZF900" s="156"/>
      <c r="AZG900" s="156"/>
      <c r="AZH900" s="156"/>
      <c r="AZI900" s="156"/>
      <c r="AZJ900" s="156"/>
      <c r="AZK900" s="156"/>
      <c r="AZL900" s="156"/>
      <c r="AZM900" s="156"/>
      <c r="AZN900" s="156"/>
      <c r="AZO900" s="156"/>
      <c r="AZP900" s="156"/>
      <c r="AZQ900" s="156"/>
      <c r="AZR900" s="156"/>
      <c r="AZS900" s="156"/>
      <c r="AZT900" s="156"/>
      <c r="AZU900" s="156"/>
      <c r="AZV900" s="156"/>
      <c r="AZW900" s="156"/>
      <c r="AZX900" s="156"/>
      <c r="AZY900" s="156"/>
      <c r="AZZ900" s="156"/>
      <c r="BAA900" s="156"/>
      <c r="BAB900" s="156"/>
      <c r="BAC900" s="156"/>
      <c r="BAD900" s="156"/>
      <c r="BAE900" s="156"/>
      <c r="BAF900" s="156"/>
      <c r="BAG900" s="156"/>
      <c r="BAH900" s="156"/>
      <c r="BAI900" s="156"/>
      <c r="BAJ900" s="156"/>
      <c r="BAK900" s="156"/>
      <c r="BAL900" s="156"/>
      <c r="BAM900" s="156"/>
      <c r="BAN900" s="156"/>
      <c r="BAO900" s="156"/>
      <c r="BAP900" s="156"/>
      <c r="BAQ900" s="156"/>
      <c r="BAR900" s="156"/>
      <c r="BAS900" s="156"/>
      <c r="BAT900" s="156"/>
      <c r="BAU900" s="156"/>
      <c r="BAV900" s="156"/>
      <c r="BAW900" s="156"/>
      <c r="BAX900" s="156"/>
      <c r="BAY900" s="156"/>
      <c r="BAZ900" s="156"/>
      <c r="BBA900" s="156"/>
      <c r="BBB900" s="156"/>
      <c r="BBC900" s="156"/>
      <c r="BBD900" s="156"/>
      <c r="BBE900" s="156"/>
      <c r="BBF900" s="156"/>
      <c r="BBG900" s="156"/>
      <c r="BBH900" s="156"/>
      <c r="BBI900" s="156"/>
      <c r="BBJ900" s="156"/>
      <c r="BBK900" s="156"/>
      <c r="BBL900" s="156"/>
      <c r="BBM900" s="156"/>
      <c r="BBN900" s="156"/>
      <c r="BBO900" s="156"/>
      <c r="BBP900" s="156"/>
      <c r="BBQ900" s="156"/>
      <c r="BBR900" s="156"/>
      <c r="BBS900" s="156"/>
      <c r="BBT900" s="156"/>
      <c r="BBU900" s="156"/>
      <c r="BBV900" s="156"/>
      <c r="BBW900" s="156"/>
      <c r="BBX900" s="156"/>
      <c r="BBY900" s="156"/>
      <c r="BBZ900" s="156"/>
      <c r="BCA900" s="156"/>
      <c r="BCB900" s="156"/>
      <c r="BCC900" s="156"/>
      <c r="BCD900" s="156"/>
      <c r="BCE900" s="156"/>
      <c r="BCF900" s="156"/>
      <c r="BCG900" s="156"/>
      <c r="BCH900" s="156"/>
      <c r="BCI900" s="156"/>
      <c r="BCJ900" s="156"/>
      <c r="BCK900" s="156"/>
      <c r="BCL900" s="156"/>
      <c r="BCM900" s="156"/>
      <c r="BCN900" s="156"/>
      <c r="BCO900" s="156"/>
      <c r="BCP900" s="156"/>
      <c r="BCQ900" s="156"/>
      <c r="BCR900" s="156"/>
      <c r="BCS900" s="156"/>
      <c r="BCT900" s="156"/>
      <c r="BCU900" s="156"/>
      <c r="BCV900" s="156"/>
      <c r="BCW900" s="156"/>
      <c r="BCX900" s="156"/>
      <c r="BCY900" s="156"/>
      <c r="BCZ900" s="156"/>
      <c r="BDA900" s="156"/>
      <c r="BDB900" s="156"/>
      <c r="BDC900" s="156"/>
      <c r="BDD900" s="156"/>
      <c r="BDE900" s="156"/>
      <c r="BDF900" s="156"/>
      <c r="BDG900" s="156"/>
      <c r="BDH900" s="156"/>
      <c r="BDI900" s="156"/>
      <c r="BDJ900" s="156"/>
      <c r="BDK900" s="156"/>
      <c r="BDL900" s="156"/>
      <c r="BDM900" s="156"/>
      <c r="BDN900" s="156"/>
      <c r="BDO900" s="156"/>
      <c r="BDP900" s="156"/>
      <c r="BDQ900" s="156"/>
      <c r="BDR900" s="156"/>
      <c r="BDS900" s="156"/>
      <c r="BDT900" s="156"/>
      <c r="BDU900" s="156"/>
      <c r="BDV900" s="156"/>
      <c r="BDW900" s="156"/>
      <c r="BDX900" s="156"/>
      <c r="BDY900" s="156"/>
      <c r="BDZ900" s="156"/>
      <c r="BEA900" s="156"/>
      <c r="BEB900" s="156"/>
      <c r="BEC900" s="156"/>
      <c r="BED900" s="156"/>
      <c r="BEE900" s="156"/>
      <c r="BEF900" s="156"/>
      <c r="BEG900" s="156"/>
      <c r="BEH900" s="156"/>
      <c r="BEI900" s="156"/>
      <c r="BEJ900" s="156"/>
      <c r="BEK900" s="156"/>
      <c r="BEL900" s="156"/>
      <c r="BEM900" s="156"/>
      <c r="BEN900" s="156"/>
      <c r="BEO900" s="156"/>
      <c r="BEP900" s="156"/>
      <c r="BEQ900" s="156"/>
      <c r="BER900" s="156"/>
      <c r="BES900" s="156"/>
      <c r="BET900" s="156"/>
      <c r="BEU900" s="156"/>
      <c r="BEV900" s="156"/>
      <c r="BEW900" s="156"/>
      <c r="BEX900" s="156"/>
      <c r="BEY900" s="156"/>
      <c r="BEZ900" s="156"/>
      <c r="BFA900" s="156"/>
      <c r="BFB900" s="156"/>
      <c r="BFC900" s="156"/>
      <c r="BFD900" s="156"/>
      <c r="BFE900" s="156"/>
      <c r="BFF900" s="156"/>
      <c r="BFG900" s="156"/>
      <c r="BFH900" s="156"/>
      <c r="BFI900" s="156"/>
      <c r="BFJ900" s="156"/>
      <c r="BFK900" s="156"/>
      <c r="BFL900" s="156"/>
      <c r="BFM900" s="156"/>
      <c r="BFN900" s="156"/>
      <c r="BFO900" s="156"/>
      <c r="BFP900" s="156"/>
      <c r="BFQ900" s="156"/>
      <c r="BFR900" s="156"/>
      <c r="BFS900" s="156"/>
      <c r="BFT900" s="156"/>
      <c r="BFU900" s="156"/>
      <c r="BFV900" s="156"/>
      <c r="BFW900" s="156"/>
      <c r="BFX900" s="156"/>
      <c r="BFY900" s="156"/>
      <c r="BFZ900" s="156"/>
      <c r="BGA900" s="156"/>
      <c r="BGB900" s="156"/>
      <c r="BGC900" s="156"/>
      <c r="BGD900" s="156"/>
      <c r="BGE900" s="156"/>
      <c r="BGF900" s="156"/>
      <c r="BGG900" s="156"/>
      <c r="BGH900" s="156"/>
      <c r="BGI900" s="156"/>
      <c r="BGJ900" s="156"/>
      <c r="BGK900" s="156"/>
      <c r="BGL900" s="156"/>
      <c r="BGM900" s="156"/>
      <c r="BGN900" s="156"/>
      <c r="BGO900" s="156"/>
      <c r="BGP900" s="156"/>
      <c r="BGQ900" s="156"/>
      <c r="BGR900" s="156"/>
      <c r="BGS900" s="156"/>
      <c r="BGT900" s="156"/>
      <c r="BGU900" s="156"/>
      <c r="BGV900" s="156"/>
      <c r="BGW900" s="156"/>
      <c r="BGX900" s="156"/>
      <c r="BGY900" s="156"/>
      <c r="BGZ900" s="156"/>
      <c r="BHA900" s="156"/>
      <c r="BHB900" s="156"/>
      <c r="BHC900" s="156"/>
      <c r="BHD900" s="156"/>
      <c r="BHE900" s="156"/>
      <c r="BHF900" s="156"/>
      <c r="BHG900" s="156"/>
      <c r="BHH900" s="156"/>
      <c r="BHI900" s="156"/>
      <c r="BHJ900" s="156"/>
      <c r="BHK900" s="156"/>
      <c r="BHL900" s="156"/>
      <c r="BHM900" s="156"/>
      <c r="BHN900" s="156"/>
      <c r="BHO900" s="156"/>
      <c r="BHP900" s="156"/>
      <c r="BHQ900" s="156"/>
      <c r="BHR900" s="156"/>
      <c r="BHS900" s="156"/>
      <c r="BHT900" s="156"/>
      <c r="BHU900" s="156"/>
      <c r="BHV900" s="156"/>
      <c r="BHW900" s="156"/>
      <c r="BHX900" s="156"/>
      <c r="BHY900" s="156"/>
      <c r="BHZ900" s="156"/>
      <c r="BIA900" s="156"/>
      <c r="BIB900" s="156"/>
      <c r="BIC900" s="156"/>
      <c r="BID900" s="156"/>
      <c r="BIE900" s="156"/>
      <c r="BIF900" s="156"/>
      <c r="BIG900" s="156"/>
      <c r="BIH900" s="156"/>
      <c r="BII900" s="156"/>
      <c r="BIJ900" s="156"/>
      <c r="BIK900" s="156"/>
      <c r="BIL900" s="156"/>
      <c r="BIM900" s="156"/>
      <c r="BIN900" s="156"/>
      <c r="BIO900" s="156"/>
      <c r="BIP900" s="156"/>
      <c r="BIQ900" s="156"/>
      <c r="BIR900" s="156"/>
      <c r="BIS900" s="156"/>
      <c r="BIT900" s="156"/>
      <c r="BIU900" s="156"/>
      <c r="BIV900" s="156"/>
      <c r="BIW900" s="156"/>
      <c r="BIX900" s="156"/>
      <c r="BIY900" s="156"/>
      <c r="BIZ900" s="156"/>
      <c r="BJA900" s="156"/>
      <c r="BJB900" s="156"/>
      <c r="BJC900" s="156"/>
      <c r="BJD900" s="156"/>
      <c r="BJE900" s="156"/>
      <c r="BJF900" s="156"/>
      <c r="BJG900" s="156"/>
      <c r="BJH900" s="156"/>
      <c r="BJI900" s="156"/>
      <c r="BJJ900" s="156"/>
      <c r="BJK900" s="156"/>
      <c r="BJL900" s="156"/>
      <c r="BJM900" s="156"/>
      <c r="BJN900" s="156"/>
      <c r="BJO900" s="156"/>
      <c r="BJP900" s="156"/>
      <c r="BJQ900" s="156"/>
      <c r="BJR900" s="156"/>
      <c r="BJS900" s="156"/>
      <c r="BJT900" s="156"/>
      <c r="BJU900" s="156"/>
      <c r="BJV900" s="156"/>
      <c r="BJW900" s="156"/>
      <c r="BJX900" s="156"/>
      <c r="BJY900" s="156"/>
      <c r="BJZ900" s="156"/>
      <c r="BKA900" s="156"/>
      <c r="BKB900" s="156"/>
      <c r="BKC900" s="156"/>
      <c r="BKD900" s="156"/>
      <c r="BKE900" s="156"/>
      <c r="BKF900" s="156"/>
      <c r="BKG900" s="156"/>
      <c r="BKH900" s="156"/>
      <c r="BKI900" s="156"/>
      <c r="BKJ900" s="156"/>
      <c r="BKK900" s="156"/>
      <c r="BKL900" s="156"/>
      <c r="BKM900" s="156"/>
      <c r="BKN900" s="156"/>
      <c r="BKO900" s="156"/>
      <c r="BKP900" s="156"/>
      <c r="BKQ900" s="156"/>
      <c r="BKR900" s="156"/>
      <c r="BKS900" s="156"/>
      <c r="BKT900" s="156"/>
      <c r="BKU900" s="156"/>
      <c r="BKV900" s="156"/>
      <c r="BKW900" s="156"/>
      <c r="BKX900" s="156"/>
      <c r="BKY900" s="156"/>
      <c r="BKZ900" s="156"/>
      <c r="BLA900" s="156"/>
      <c r="BLB900" s="156"/>
      <c r="BLC900" s="156"/>
      <c r="BLD900" s="156"/>
      <c r="BLE900" s="156"/>
      <c r="BLF900" s="156"/>
      <c r="BLG900" s="156"/>
      <c r="BLH900" s="156"/>
      <c r="BLI900" s="156"/>
      <c r="BLJ900" s="156"/>
      <c r="BLK900" s="156"/>
      <c r="BLL900" s="156"/>
      <c r="BLM900" s="156"/>
      <c r="BLN900" s="156"/>
      <c r="BLO900" s="156"/>
      <c r="BLP900" s="156"/>
      <c r="BLQ900" s="156"/>
      <c r="BLR900" s="156"/>
      <c r="BLS900" s="156"/>
      <c r="BLT900" s="156"/>
      <c r="BLU900" s="156"/>
      <c r="BLV900" s="156"/>
      <c r="BLW900" s="156"/>
      <c r="BLX900" s="156"/>
      <c r="BLY900" s="156"/>
      <c r="BLZ900" s="156"/>
      <c r="BMA900" s="156"/>
      <c r="BMB900" s="156"/>
      <c r="BMC900" s="156"/>
      <c r="BMD900" s="156"/>
      <c r="BME900" s="156"/>
      <c r="BMF900" s="156"/>
      <c r="BMG900" s="156"/>
      <c r="BMH900" s="156"/>
      <c r="BMI900" s="156"/>
      <c r="BMJ900" s="156"/>
      <c r="BMK900" s="156"/>
      <c r="BML900" s="156"/>
      <c r="BMM900" s="156"/>
      <c r="BMN900" s="156"/>
      <c r="BMO900" s="156"/>
      <c r="BMP900" s="156"/>
      <c r="BMQ900" s="156"/>
      <c r="BMR900" s="156"/>
      <c r="BMS900" s="156"/>
      <c r="BMT900" s="156"/>
      <c r="BMU900" s="156"/>
      <c r="BMV900" s="156"/>
      <c r="BMW900" s="156"/>
      <c r="BMX900" s="156"/>
      <c r="BMY900" s="156"/>
      <c r="BMZ900" s="156"/>
      <c r="BNA900" s="156"/>
      <c r="BNB900" s="156"/>
      <c r="BNC900" s="156"/>
      <c r="BND900" s="156"/>
      <c r="BNE900" s="156"/>
      <c r="BNF900" s="156"/>
      <c r="BNG900" s="156"/>
      <c r="BNH900" s="156"/>
      <c r="BNI900" s="156"/>
      <c r="BNJ900" s="156"/>
      <c r="BNK900" s="156"/>
      <c r="BNL900" s="156"/>
      <c r="BNM900" s="156"/>
      <c r="BNN900" s="156"/>
      <c r="BNO900" s="156"/>
      <c r="BNP900" s="156"/>
      <c r="BNQ900" s="156"/>
      <c r="BNR900" s="156"/>
      <c r="BNS900" s="156"/>
      <c r="BNT900" s="156"/>
      <c r="BNU900" s="156"/>
      <c r="BNV900" s="156"/>
      <c r="BNW900" s="156"/>
      <c r="BNX900" s="156"/>
      <c r="BNY900" s="156"/>
      <c r="BNZ900" s="156"/>
      <c r="BOA900" s="156"/>
      <c r="BOB900" s="156"/>
      <c r="BOC900" s="156"/>
      <c r="BOD900" s="156"/>
      <c r="BOE900" s="156"/>
      <c r="BOF900" s="156"/>
      <c r="BOG900" s="156"/>
      <c r="BOH900" s="156"/>
      <c r="BOI900" s="156"/>
      <c r="BOJ900" s="156"/>
      <c r="BOK900" s="156"/>
      <c r="BOL900" s="156"/>
      <c r="BOM900" s="156"/>
      <c r="BON900" s="156"/>
      <c r="BOO900" s="156"/>
      <c r="BOP900" s="156"/>
      <c r="BOQ900" s="156"/>
      <c r="BOR900" s="156"/>
      <c r="BOS900" s="156"/>
      <c r="BOT900" s="156"/>
      <c r="BOU900" s="156"/>
      <c r="BOV900" s="156"/>
      <c r="BOW900" s="156"/>
      <c r="BOX900" s="156"/>
      <c r="BOY900" s="156"/>
      <c r="BOZ900" s="156"/>
      <c r="BPA900" s="156"/>
      <c r="BPB900" s="156"/>
      <c r="BPC900" s="156"/>
      <c r="BPD900" s="156"/>
      <c r="BPE900" s="156"/>
      <c r="BPF900" s="156"/>
      <c r="BPG900" s="156"/>
      <c r="BPH900" s="156"/>
      <c r="BPI900" s="156"/>
      <c r="BPJ900" s="156"/>
      <c r="BPK900" s="156"/>
      <c r="BPL900" s="156"/>
      <c r="BPM900" s="156"/>
      <c r="BPN900" s="156"/>
      <c r="BPO900" s="156"/>
      <c r="BPP900" s="156"/>
      <c r="BPQ900" s="156"/>
      <c r="BPR900" s="156"/>
      <c r="BPS900" s="156"/>
      <c r="BPT900" s="156"/>
      <c r="BPU900" s="156"/>
      <c r="BPV900" s="156"/>
      <c r="BPW900" s="156"/>
      <c r="BPX900" s="156"/>
      <c r="BPY900" s="156"/>
      <c r="BPZ900" s="156"/>
      <c r="BQA900" s="156"/>
      <c r="BQB900" s="156"/>
      <c r="BQC900" s="156"/>
      <c r="BQD900" s="156"/>
      <c r="BQE900" s="156"/>
      <c r="BQF900" s="156"/>
      <c r="BQG900" s="156"/>
      <c r="BQH900" s="156"/>
      <c r="BQI900" s="156"/>
      <c r="BQJ900" s="156"/>
      <c r="BQK900" s="156"/>
      <c r="BQL900" s="156"/>
      <c r="BQM900" s="156"/>
      <c r="BQN900" s="156"/>
      <c r="BQO900" s="156"/>
      <c r="BQP900" s="156"/>
      <c r="BQQ900" s="156"/>
      <c r="BQR900" s="156"/>
      <c r="BQS900" s="156"/>
      <c r="BQT900" s="156"/>
      <c r="BQU900" s="156"/>
      <c r="BQV900" s="156"/>
      <c r="BQW900" s="156"/>
      <c r="BQX900" s="156"/>
      <c r="BQY900" s="156"/>
      <c r="BQZ900" s="156"/>
      <c r="BRA900" s="156"/>
      <c r="BRB900" s="156"/>
      <c r="BRC900" s="156"/>
      <c r="BRD900" s="156"/>
      <c r="BRE900" s="156"/>
      <c r="BRF900" s="156"/>
      <c r="BRG900" s="156"/>
      <c r="BRH900" s="156"/>
      <c r="BRI900" s="156"/>
      <c r="BRJ900" s="156"/>
      <c r="BRK900" s="156"/>
      <c r="BRL900" s="156"/>
      <c r="BRM900" s="156"/>
      <c r="BRN900" s="156"/>
      <c r="BRO900" s="156"/>
      <c r="BRP900" s="156"/>
      <c r="BRQ900" s="156"/>
      <c r="BRR900" s="156"/>
      <c r="BRS900" s="156"/>
      <c r="BRT900" s="156"/>
      <c r="BRU900" s="156"/>
      <c r="BRV900" s="156"/>
      <c r="BRW900" s="156"/>
      <c r="BRX900" s="156"/>
      <c r="BRY900" s="156"/>
      <c r="BRZ900" s="156"/>
      <c r="BSA900" s="156"/>
      <c r="BSB900" s="156"/>
      <c r="BSC900" s="156"/>
      <c r="BSD900" s="156"/>
      <c r="BSE900" s="156"/>
      <c r="BSF900" s="156"/>
      <c r="BSG900" s="156"/>
      <c r="BSH900" s="156"/>
      <c r="BSI900" s="156"/>
      <c r="BSJ900" s="156"/>
      <c r="BSK900" s="156"/>
      <c r="BSL900" s="156"/>
      <c r="BSM900" s="156"/>
      <c r="BSN900" s="156"/>
      <c r="BSO900" s="156"/>
      <c r="BSP900" s="156"/>
      <c r="BSQ900" s="156"/>
      <c r="BSR900" s="156"/>
      <c r="BSS900" s="156"/>
      <c r="BST900" s="156"/>
      <c r="BSU900" s="156"/>
      <c r="BSV900" s="156"/>
      <c r="BSW900" s="156"/>
      <c r="BSX900" s="156"/>
      <c r="BSY900" s="156"/>
      <c r="BSZ900" s="156"/>
      <c r="BTA900" s="156"/>
      <c r="BTB900" s="156"/>
      <c r="BTC900" s="156"/>
      <c r="BTD900" s="156"/>
      <c r="BTE900" s="156"/>
      <c r="BTF900" s="156"/>
      <c r="BTG900" s="156"/>
      <c r="BTH900" s="156"/>
      <c r="BTI900" s="156"/>
      <c r="BTJ900" s="156"/>
      <c r="BTK900" s="156"/>
      <c r="BTL900" s="156"/>
      <c r="BTM900" s="156"/>
      <c r="BTN900" s="156"/>
      <c r="BTO900" s="156"/>
      <c r="BTP900" s="156"/>
      <c r="BTQ900" s="156"/>
      <c r="BTR900" s="156"/>
      <c r="BTS900" s="156"/>
      <c r="BTT900" s="156"/>
      <c r="BTU900" s="156"/>
      <c r="BTV900" s="156"/>
      <c r="BTW900" s="156"/>
      <c r="BTX900" s="156"/>
      <c r="BTY900" s="156"/>
      <c r="BTZ900" s="156"/>
      <c r="BUA900" s="156"/>
      <c r="BUB900" s="156"/>
      <c r="BUC900" s="156"/>
      <c r="BUD900" s="156"/>
      <c r="BUE900" s="156"/>
      <c r="BUF900" s="156"/>
      <c r="BUG900" s="156"/>
      <c r="BUH900" s="156"/>
      <c r="BUI900" s="156"/>
      <c r="BUJ900" s="156"/>
      <c r="BUK900" s="156"/>
      <c r="BUL900" s="156"/>
      <c r="BUM900" s="156"/>
      <c r="BUN900" s="156"/>
      <c r="BUO900" s="156"/>
      <c r="BUP900" s="156"/>
      <c r="BUQ900" s="156"/>
      <c r="BUR900" s="156"/>
      <c r="BUS900" s="156"/>
      <c r="BUT900" s="156"/>
      <c r="BUU900" s="156"/>
      <c r="BUV900" s="156"/>
      <c r="BUW900" s="156"/>
      <c r="BUX900" s="156"/>
      <c r="BUY900" s="156"/>
      <c r="BUZ900" s="156"/>
      <c r="BVA900" s="156"/>
      <c r="BVB900" s="156"/>
      <c r="BVC900" s="156"/>
      <c r="BVD900" s="156"/>
      <c r="BVE900" s="156"/>
      <c r="BVF900" s="156"/>
      <c r="BVG900" s="156"/>
      <c r="BVH900" s="156"/>
      <c r="BVI900" s="156"/>
      <c r="BVJ900" s="156"/>
      <c r="BVK900" s="156"/>
      <c r="BVL900" s="156"/>
      <c r="BVM900" s="156"/>
      <c r="BVN900" s="156"/>
      <c r="BVO900" s="156"/>
      <c r="BVP900" s="156"/>
      <c r="BVQ900" s="156"/>
      <c r="BVR900" s="156"/>
      <c r="BVS900" s="156"/>
      <c r="BVT900" s="156"/>
      <c r="BVU900" s="156"/>
      <c r="BVV900" s="156"/>
      <c r="BVW900" s="156"/>
      <c r="BVX900" s="156"/>
      <c r="BVY900" s="156"/>
      <c r="BVZ900" s="156"/>
      <c r="BWA900" s="156"/>
      <c r="BWB900" s="156"/>
      <c r="BWC900" s="156"/>
      <c r="BWD900" s="156"/>
      <c r="BWE900" s="156"/>
      <c r="BWF900" s="156"/>
      <c r="BWG900" s="156"/>
      <c r="BWH900" s="156"/>
      <c r="BWI900" s="156"/>
      <c r="BWJ900" s="156"/>
      <c r="BWK900" s="156"/>
      <c r="BWL900" s="156"/>
      <c r="BWM900" s="156"/>
      <c r="BWN900" s="156"/>
      <c r="BWO900" s="156"/>
      <c r="BWP900" s="156"/>
      <c r="BWQ900" s="156"/>
      <c r="BWR900" s="156"/>
      <c r="BWS900" s="156"/>
      <c r="BWT900" s="156"/>
      <c r="BWU900" s="156"/>
      <c r="BWV900" s="156"/>
      <c r="BWW900" s="156"/>
      <c r="BWX900" s="156"/>
      <c r="BWY900" s="156"/>
      <c r="BWZ900" s="156"/>
      <c r="BXA900" s="156"/>
      <c r="BXB900" s="156"/>
      <c r="BXC900" s="156"/>
      <c r="BXD900" s="156"/>
      <c r="BXE900" s="156"/>
      <c r="BXF900" s="156"/>
      <c r="BXG900" s="156"/>
      <c r="BXH900" s="156"/>
      <c r="BXI900" s="156"/>
      <c r="BXJ900" s="156"/>
      <c r="BXK900" s="156"/>
      <c r="BXL900" s="156"/>
      <c r="BXM900" s="156"/>
      <c r="BXN900" s="156"/>
      <c r="BXO900" s="156"/>
      <c r="BXP900" s="156"/>
      <c r="BXQ900" s="156"/>
      <c r="BXR900" s="156"/>
      <c r="BXS900" s="156"/>
      <c r="BXT900" s="156"/>
      <c r="BXU900" s="156"/>
      <c r="BXV900" s="156"/>
      <c r="BXW900" s="156"/>
      <c r="BXX900" s="156"/>
      <c r="BXY900" s="156"/>
      <c r="BXZ900" s="156"/>
      <c r="BYA900" s="156"/>
      <c r="BYB900" s="156"/>
      <c r="BYC900" s="156"/>
      <c r="BYD900" s="156"/>
      <c r="BYE900" s="156"/>
      <c r="BYF900" s="156"/>
      <c r="BYG900" s="156"/>
      <c r="BYH900" s="156"/>
      <c r="BYI900" s="156"/>
      <c r="BYJ900" s="156"/>
      <c r="BYK900" s="156"/>
      <c r="BYL900" s="156"/>
      <c r="BYM900" s="156"/>
      <c r="BYN900" s="156"/>
      <c r="BYO900" s="156"/>
      <c r="BYP900" s="156"/>
      <c r="BYQ900" s="156"/>
      <c r="BYR900" s="156"/>
      <c r="BYS900" s="156"/>
      <c r="BYT900" s="156"/>
      <c r="BYU900" s="156"/>
      <c r="BYV900" s="156"/>
      <c r="BYW900" s="156"/>
      <c r="BYX900" s="156"/>
      <c r="BYY900" s="156"/>
      <c r="BYZ900" s="156"/>
      <c r="BZA900" s="156"/>
      <c r="BZB900" s="156"/>
      <c r="BZC900" s="156"/>
      <c r="BZD900" s="156"/>
      <c r="BZE900" s="156"/>
      <c r="BZF900" s="156"/>
      <c r="BZG900" s="156"/>
      <c r="BZH900" s="156"/>
      <c r="BZI900" s="156"/>
      <c r="BZJ900" s="156"/>
      <c r="BZK900" s="156"/>
      <c r="BZL900" s="156"/>
      <c r="BZM900" s="156"/>
      <c r="BZN900" s="156"/>
      <c r="BZO900" s="156"/>
      <c r="BZP900" s="156"/>
      <c r="BZQ900" s="156"/>
      <c r="BZR900" s="156"/>
      <c r="BZS900" s="156"/>
      <c r="BZT900" s="156"/>
      <c r="BZU900" s="156"/>
      <c r="BZV900" s="156"/>
      <c r="BZW900" s="156"/>
      <c r="BZX900" s="156"/>
      <c r="BZY900" s="156"/>
      <c r="BZZ900" s="156"/>
      <c r="CAA900" s="156"/>
      <c r="CAB900" s="156"/>
      <c r="CAC900" s="156"/>
      <c r="CAD900" s="156"/>
      <c r="CAE900" s="156"/>
      <c r="CAF900" s="156"/>
      <c r="CAG900" s="156"/>
      <c r="CAH900" s="156"/>
      <c r="CAI900" s="156"/>
      <c r="CAJ900" s="156"/>
      <c r="CAK900" s="156"/>
      <c r="CAL900" s="156"/>
      <c r="CAM900" s="156"/>
      <c r="CAN900" s="156"/>
      <c r="CAO900" s="156"/>
      <c r="CAP900" s="156"/>
      <c r="CAQ900" s="156"/>
      <c r="CAR900" s="156"/>
      <c r="CAS900" s="156"/>
      <c r="CAT900" s="156"/>
      <c r="CAU900" s="156"/>
      <c r="CAV900" s="156"/>
      <c r="CAW900" s="156"/>
      <c r="CAX900" s="156"/>
      <c r="CAY900" s="156"/>
      <c r="CAZ900" s="156"/>
      <c r="CBA900" s="156"/>
      <c r="CBB900" s="156"/>
      <c r="CBC900" s="156"/>
      <c r="CBD900" s="156"/>
      <c r="CBE900" s="156"/>
      <c r="CBF900" s="156"/>
      <c r="CBG900" s="156"/>
      <c r="CBH900" s="156"/>
      <c r="CBI900" s="156"/>
      <c r="CBJ900" s="156"/>
      <c r="CBK900" s="156"/>
      <c r="CBL900" s="156"/>
      <c r="CBM900" s="156"/>
      <c r="CBN900" s="156"/>
      <c r="CBO900" s="156"/>
      <c r="CBP900" s="156"/>
      <c r="CBQ900" s="156"/>
      <c r="CBR900" s="156"/>
      <c r="CBS900" s="156"/>
      <c r="CBT900" s="156"/>
      <c r="CBU900" s="156"/>
      <c r="CBV900" s="156"/>
      <c r="CBW900" s="156"/>
      <c r="CBX900" s="156"/>
      <c r="CBY900" s="156"/>
      <c r="CBZ900" s="156"/>
      <c r="CCA900" s="156"/>
      <c r="CCB900" s="156"/>
      <c r="CCC900" s="156"/>
      <c r="CCD900" s="156"/>
      <c r="CCE900" s="156"/>
      <c r="CCF900" s="156"/>
      <c r="CCG900" s="156"/>
      <c r="CCH900" s="156"/>
      <c r="CCI900" s="156"/>
      <c r="CCJ900" s="156"/>
      <c r="CCK900" s="156"/>
      <c r="CCL900" s="156"/>
      <c r="CCM900" s="156"/>
      <c r="CCN900" s="156"/>
      <c r="CCO900" s="156"/>
      <c r="CCP900" s="156"/>
      <c r="CCQ900" s="156"/>
      <c r="CCR900" s="156"/>
      <c r="CCS900" s="156"/>
      <c r="CCT900" s="156"/>
      <c r="CCU900" s="156"/>
      <c r="CCV900" s="156"/>
      <c r="CCW900" s="156"/>
      <c r="CCX900" s="156"/>
      <c r="CCY900" s="156"/>
      <c r="CCZ900" s="156"/>
      <c r="CDA900" s="156"/>
      <c r="CDB900" s="156"/>
      <c r="CDC900" s="156"/>
      <c r="CDD900" s="156"/>
      <c r="CDE900" s="156"/>
      <c r="CDF900" s="156"/>
      <c r="CDG900" s="156"/>
      <c r="CDH900" s="156"/>
      <c r="CDI900" s="156"/>
      <c r="CDJ900" s="156"/>
      <c r="CDK900" s="156"/>
      <c r="CDL900" s="156"/>
      <c r="CDM900" s="156"/>
      <c r="CDN900" s="156"/>
      <c r="CDO900" s="156"/>
      <c r="CDP900" s="156"/>
      <c r="CDQ900" s="156"/>
      <c r="CDR900" s="156"/>
      <c r="CDS900" s="156"/>
      <c r="CDT900" s="156"/>
      <c r="CDU900" s="156"/>
      <c r="CDV900" s="156"/>
      <c r="CDW900" s="156"/>
      <c r="CDX900" s="156"/>
      <c r="CDY900" s="156"/>
      <c r="CDZ900" s="156"/>
      <c r="CEA900" s="156"/>
      <c r="CEB900" s="156"/>
      <c r="CEC900" s="156"/>
      <c r="CED900" s="156"/>
      <c r="CEE900" s="156"/>
      <c r="CEF900" s="156"/>
      <c r="CEG900" s="156"/>
      <c r="CEH900" s="156"/>
      <c r="CEI900" s="156"/>
      <c r="CEJ900" s="156"/>
      <c r="CEK900" s="156"/>
      <c r="CEL900" s="156"/>
      <c r="CEM900" s="156"/>
      <c r="CEN900" s="156"/>
      <c r="CEO900" s="156"/>
      <c r="CEP900" s="156"/>
      <c r="CEQ900" s="156"/>
      <c r="CER900" s="156"/>
      <c r="CES900" s="156"/>
      <c r="CET900" s="156"/>
      <c r="CEU900" s="156"/>
      <c r="CEV900" s="156"/>
      <c r="CEW900" s="156"/>
      <c r="CEX900" s="156"/>
      <c r="CEY900" s="156"/>
      <c r="CEZ900" s="156"/>
      <c r="CFA900" s="156"/>
      <c r="CFB900" s="156"/>
      <c r="CFC900" s="156"/>
      <c r="CFD900" s="156"/>
      <c r="CFE900" s="156"/>
      <c r="CFF900" s="156"/>
      <c r="CFG900" s="156"/>
      <c r="CFH900" s="156"/>
      <c r="CFI900" s="156"/>
      <c r="CFJ900" s="156"/>
      <c r="CFK900" s="156"/>
      <c r="CFL900" s="156"/>
      <c r="CFM900" s="156"/>
      <c r="CFN900" s="156"/>
      <c r="CFO900" s="156"/>
      <c r="CFP900" s="156"/>
      <c r="CFQ900" s="156"/>
      <c r="CFR900" s="156"/>
      <c r="CFS900" s="156"/>
      <c r="CFT900" s="156"/>
      <c r="CFU900" s="156"/>
      <c r="CFV900" s="156"/>
      <c r="CFW900" s="156"/>
      <c r="CFX900" s="156"/>
      <c r="CFY900" s="156"/>
      <c r="CFZ900" s="156"/>
      <c r="CGA900" s="156"/>
      <c r="CGB900" s="156"/>
      <c r="CGC900" s="156"/>
      <c r="CGD900" s="156"/>
      <c r="CGE900" s="156"/>
      <c r="CGF900" s="156"/>
      <c r="CGG900" s="156"/>
      <c r="CGH900" s="156"/>
      <c r="CGI900" s="156"/>
      <c r="CGJ900" s="156"/>
      <c r="CGK900" s="156"/>
      <c r="CGL900" s="156"/>
      <c r="CGM900" s="156"/>
      <c r="CGN900" s="156"/>
      <c r="CGO900" s="156"/>
      <c r="CGP900" s="156"/>
      <c r="CGQ900" s="156"/>
      <c r="CGR900" s="156"/>
      <c r="CGS900" s="156"/>
      <c r="CGT900" s="156"/>
      <c r="CGU900" s="156"/>
      <c r="CGV900" s="156"/>
      <c r="CGW900" s="156"/>
      <c r="CGX900" s="156"/>
      <c r="CGY900" s="156"/>
      <c r="CGZ900" s="156"/>
      <c r="CHA900" s="156"/>
      <c r="CHB900" s="156"/>
      <c r="CHC900" s="156"/>
      <c r="CHD900" s="156"/>
      <c r="CHE900" s="156"/>
      <c r="CHF900" s="156"/>
      <c r="CHG900" s="156"/>
      <c r="CHH900" s="156"/>
      <c r="CHI900" s="156"/>
      <c r="CHJ900" s="156"/>
      <c r="CHK900" s="156"/>
      <c r="CHL900" s="156"/>
      <c r="CHM900" s="156"/>
      <c r="CHN900" s="156"/>
      <c r="CHO900" s="156"/>
      <c r="CHP900" s="156"/>
      <c r="CHQ900" s="156"/>
      <c r="CHR900" s="156"/>
      <c r="CHS900" s="156"/>
      <c r="CHT900" s="156"/>
      <c r="CHU900" s="156"/>
      <c r="CHV900" s="156"/>
      <c r="CHW900" s="156"/>
      <c r="CHX900" s="156"/>
      <c r="CHY900" s="156"/>
      <c r="CHZ900" s="156"/>
      <c r="CIA900" s="156"/>
      <c r="CIB900" s="156"/>
      <c r="CIC900" s="156"/>
      <c r="CID900" s="156"/>
      <c r="CIE900" s="156"/>
      <c r="CIF900" s="156"/>
      <c r="CIG900" s="156"/>
      <c r="CIH900" s="156"/>
      <c r="CII900" s="156"/>
      <c r="CIJ900" s="156"/>
      <c r="CIK900" s="156"/>
      <c r="CIL900" s="156"/>
      <c r="CIM900" s="156"/>
      <c r="CIN900" s="156"/>
      <c r="CIO900" s="156"/>
      <c r="CIP900" s="156"/>
      <c r="CIQ900" s="156"/>
      <c r="CIR900" s="156"/>
      <c r="CIS900" s="156"/>
      <c r="CIT900" s="156"/>
      <c r="CIU900" s="156"/>
      <c r="CIV900" s="156"/>
      <c r="CIW900" s="156"/>
      <c r="CIX900" s="156"/>
      <c r="CIY900" s="156"/>
      <c r="CIZ900" s="156"/>
      <c r="CJA900" s="156"/>
      <c r="CJB900" s="156"/>
      <c r="CJC900" s="156"/>
      <c r="CJD900" s="156"/>
      <c r="CJE900" s="156"/>
      <c r="CJF900" s="156"/>
      <c r="CJG900" s="156"/>
      <c r="CJH900" s="156"/>
      <c r="CJI900" s="156"/>
      <c r="CJJ900" s="156"/>
      <c r="CJK900" s="156"/>
      <c r="CJL900" s="156"/>
      <c r="CJM900" s="156"/>
      <c r="CJN900" s="156"/>
      <c r="CJO900" s="156"/>
      <c r="CJP900" s="156"/>
      <c r="CJQ900" s="156"/>
      <c r="CJR900" s="156"/>
      <c r="CJS900" s="156"/>
      <c r="CJT900" s="156"/>
      <c r="CJU900" s="156"/>
      <c r="CJV900" s="156"/>
      <c r="CJW900" s="156"/>
      <c r="CJX900" s="156"/>
      <c r="CJY900" s="156"/>
      <c r="CJZ900" s="156"/>
      <c r="CKA900" s="156"/>
      <c r="CKB900" s="156"/>
      <c r="CKC900" s="156"/>
      <c r="CKD900" s="156"/>
      <c r="CKE900" s="156"/>
      <c r="CKF900" s="156"/>
      <c r="CKG900" s="156"/>
      <c r="CKH900" s="156"/>
      <c r="CKI900" s="156"/>
      <c r="CKJ900" s="156"/>
      <c r="CKK900" s="156"/>
      <c r="CKL900" s="156"/>
      <c r="CKM900" s="156"/>
      <c r="CKN900" s="156"/>
      <c r="CKO900" s="156"/>
      <c r="CKP900" s="156"/>
      <c r="CKQ900" s="156"/>
      <c r="CKR900" s="156"/>
      <c r="CKS900" s="156"/>
      <c r="CKT900" s="156"/>
      <c r="CKU900" s="156"/>
      <c r="CKV900" s="156"/>
      <c r="CKW900" s="156"/>
      <c r="CKX900" s="156"/>
      <c r="CKY900" s="156"/>
      <c r="CKZ900" s="156"/>
      <c r="CLA900" s="156"/>
      <c r="CLB900" s="156"/>
      <c r="CLC900" s="156"/>
      <c r="CLD900" s="156"/>
      <c r="CLE900" s="156"/>
      <c r="CLF900" s="156"/>
      <c r="CLG900" s="156"/>
      <c r="CLH900" s="156"/>
      <c r="CLI900" s="156"/>
      <c r="CLJ900" s="156"/>
      <c r="CLK900" s="156"/>
      <c r="CLL900" s="156"/>
      <c r="CLM900" s="156"/>
      <c r="CLN900" s="156"/>
      <c r="CLO900" s="156"/>
      <c r="CLP900" s="156"/>
      <c r="CLQ900" s="156"/>
      <c r="CLR900" s="156"/>
      <c r="CLS900" s="156"/>
      <c r="CLT900" s="156"/>
      <c r="CLU900" s="156"/>
      <c r="CLV900" s="156"/>
      <c r="CLW900" s="156"/>
      <c r="CLX900" s="156"/>
      <c r="CLY900" s="156"/>
      <c r="CLZ900" s="156"/>
      <c r="CMA900" s="156"/>
      <c r="CMB900" s="156"/>
      <c r="CMC900" s="156"/>
      <c r="CMD900" s="156"/>
      <c r="CME900" s="156"/>
      <c r="CMF900" s="156"/>
      <c r="CMG900" s="156"/>
      <c r="CMH900" s="156"/>
      <c r="CMI900" s="156"/>
      <c r="CMJ900" s="156"/>
      <c r="CMK900" s="156"/>
      <c r="CML900" s="156"/>
      <c r="CMM900" s="156"/>
      <c r="CMN900" s="156"/>
      <c r="CMO900" s="156"/>
      <c r="CMP900" s="156"/>
      <c r="CMQ900" s="156"/>
      <c r="CMR900" s="156"/>
      <c r="CMS900" s="156"/>
      <c r="CMT900" s="156"/>
      <c r="CMU900" s="156"/>
      <c r="CMV900" s="156"/>
      <c r="CMW900" s="156"/>
      <c r="CMX900" s="156"/>
      <c r="CMY900" s="156"/>
      <c r="CMZ900" s="156"/>
      <c r="CNA900" s="156"/>
      <c r="CNB900" s="156"/>
      <c r="CNC900" s="156"/>
      <c r="CND900" s="156"/>
      <c r="CNE900" s="156"/>
      <c r="CNF900" s="156"/>
      <c r="CNG900" s="156"/>
      <c r="CNH900" s="156"/>
      <c r="CNI900" s="156"/>
      <c r="CNJ900" s="156"/>
      <c r="CNK900" s="156"/>
      <c r="CNL900" s="156"/>
      <c r="CNM900" s="156"/>
      <c r="CNN900" s="156"/>
      <c r="CNO900" s="156"/>
      <c r="CNP900" s="156"/>
      <c r="CNQ900" s="156"/>
      <c r="CNR900" s="156"/>
      <c r="CNS900" s="156"/>
      <c r="CNT900" s="156"/>
      <c r="CNU900" s="156"/>
      <c r="CNV900" s="156"/>
      <c r="CNW900" s="156"/>
      <c r="CNX900" s="156"/>
      <c r="CNY900" s="156"/>
      <c r="CNZ900" s="156"/>
      <c r="COA900" s="156"/>
      <c r="COB900" s="156"/>
      <c r="COC900" s="156"/>
      <c r="COD900" s="156"/>
      <c r="COE900" s="156"/>
      <c r="COF900" s="156"/>
      <c r="COG900" s="156"/>
      <c r="COH900" s="156"/>
      <c r="COI900" s="156"/>
      <c r="COJ900" s="156"/>
      <c r="COK900" s="156"/>
      <c r="COL900" s="156"/>
      <c r="COM900" s="156"/>
      <c r="CON900" s="156"/>
      <c r="COO900" s="156"/>
      <c r="COP900" s="156"/>
      <c r="COQ900" s="156"/>
      <c r="COR900" s="156"/>
      <c r="COS900" s="156"/>
      <c r="COT900" s="156"/>
      <c r="COU900" s="156"/>
      <c r="COV900" s="156"/>
      <c r="COW900" s="156"/>
      <c r="COX900" s="156"/>
      <c r="COY900" s="156"/>
      <c r="COZ900" s="156"/>
      <c r="CPA900" s="156"/>
      <c r="CPB900" s="156"/>
      <c r="CPC900" s="156"/>
      <c r="CPD900" s="156"/>
      <c r="CPE900" s="156"/>
      <c r="CPF900" s="156"/>
      <c r="CPG900" s="156"/>
      <c r="CPH900" s="156"/>
      <c r="CPI900" s="156"/>
      <c r="CPJ900" s="156"/>
      <c r="CPK900" s="156"/>
      <c r="CPL900" s="156"/>
      <c r="CPM900" s="156"/>
      <c r="CPN900" s="156"/>
      <c r="CPO900" s="156"/>
      <c r="CPP900" s="156"/>
      <c r="CPQ900" s="156"/>
      <c r="CPR900" s="156"/>
      <c r="CPS900" s="156"/>
      <c r="CPT900" s="156"/>
      <c r="CPU900" s="156"/>
      <c r="CPV900" s="156"/>
      <c r="CPW900" s="156"/>
      <c r="CPX900" s="156"/>
      <c r="CPY900" s="156"/>
      <c r="CPZ900" s="156"/>
      <c r="CQA900" s="156"/>
      <c r="CQB900" s="156"/>
      <c r="CQC900" s="156"/>
      <c r="CQD900" s="156"/>
      <c r="CQE900" s="156"/>
      <c r="CQF900" s="156"/>
      <c r="CQG900" s="156"/>
      <c r="CQH900" s="156"/>
      <c r="CQI900" s="156"/>
      <c r="CQJ900" s="156"/>
      <c r="CQK900" s="156"/>
      <c r="CQL900" s="156"/>
      <c r="CQM900" s="156"/>
      <c r="CQN900" s="156"/>
      <c r="CQO900" s="156"/>
      <c r="CQP900" s="156"/>
      <c r="CQQ900" s="156"/>
      <c r="CQR900" s="156"/>
      <c r="CQS900" s="156"/>
      <c r="CQT900" s="156"/>
      <c r="CQU900" s="156"/>
      <c r="CQV900" s="156"/>
      <c r="CQW900" s="156"/>
      <c r="CQX900" s="156"/>
      <c r="CQY900" s="156"/>
      <c r="CQZ900" s="156"/>
      <c r="CRA900" s="156"/>
      <c r="CRB900" s="156"/>
      <c r="CRC900" s="156"/>
      <c r="CRD900" s="156"/>
      <c r="CRE900" s="156"/>
      <c r="CRF900" s="156"/>
      <c r="CRG900" s="156"/>
      <c r="CRH900" s="156"/>
      <c r="CRI900" s="156"/>
      <c r="CRJ900" s="156"/>
      <c r="CRK900" s="156"/>
      <c r="CRL900" s="156"/>
      <c r="CRM900" s="156"/>
      <c r="CRN900" s="156"/>
      <c r="CRO900" s="156"/>
      <c r="CRP900" s="156"/>
      <c r="CRQ900" s="156"/>
      <c r="CRR900" s="156"/>
      <c r="CRS900" s="156"/>
      <c r="CRT900" s="156"/>
      <c r="CRU900" s="156"/>
      <c r="CRV900" s="156"/>
      <c r="CRW900" s="156"/>
      <c r="CRX900" s="156"/>
      <c r="CRY900" s="156"/>
      <c r="CRZ900" s="156"/>
      <c r="CSA900" s="156"/>
      <c r="CSB900" s="156"/>
      <c r="CSC900" s="156"/>
      <c r="CSD900" s="156"/>
      <c r="CSE900" s="156"/>
      <c r="CSF900" s="156"/>
      <c r="CSG900" s="156"/>
      <c r="CSH900" s="156"/>
      <c r="CSI900" s="156"/>
      <c r="CSJ900" s="156"/>
      <c r="CSK900" s="156"/>
      <c r="CSL900" s="156"/>
      <c r="CSM900" s="156"/>
      <c r="CSN900" s="156"/>
      <c r="CSO900" s="156"/>
      <c r="CSP900" s="156"/>
      <c r="CSQ900" s="156"/>
      <c r="CSR900" s="156"/>
      <c r="CSS900" s="156"/>
      <c r="CST900" s="156"/>
      <c r="CSU900" s="156"/>
      <c r="CSV900" s="156"/>
      <c r="CSW900" s="156"/>
      <c r="CSX900" s="156"/>
      <c r="CSY900" s="156"/>
      <c r="CSZ900" s="156"/>
      <c r="CTA900" s="156"/>
      <c r="CTB900" s="156"/>
      <c r="CTC900" s="156"/>
      <c r="CTD900" s="156"/>
      <c r="CTE900" s="156"/>
      <c r="CTF900" s="156"/>
      <c r="CTG900" s="156"/>
      <c r="CTH900" s="156"/>
      <c r="CTI900" s="156"/>
      <c r="CTJ900" s="156"/>
      <c r="CTK900" s="156"/>
      <c r="CTL900" s="156"/>
      <c r="CTM900" s="156"/>
      <c r="CTN900" s="156"/>
      <c r="CTO900" s="156"/>
      <c r="CTP900" s="156"/>
      <c r="CTQ900" s="156"/>
      <c r="CTR900" s="156"/>
      <c r="CTS900" s="156"/>
      <c r="CTT900" s="156"/>
      <c r="CTU900" s="156"/>
      <c r="CTV900" s="156"/>
      <c r="CTW900" s="156"/>
      <c r="CTX900" s="156"/>
      <c r="CTY900" s="156"/>
      <c r="CTZ900" s="156"/>
      <c r="CUA900" s="156"/>
      <c r="CUB900" s="156"/>
      <c r="CUC900" s="156"/>
      <c r="CUD900" s="156"/>
      <c r="CUE900" s="156"/>
      <c r="CUF900" s="156"/>
      <c r="CUG900" s="156"/>
      <c r="CUH900" s="156"/>
      <c r="CUI900" s="156"/>
      <c r="CUJ900" s="156"/>
      <c r="CUK900" s="156"/>
      <c r="CUL900" s="156"/>
      <c r="CUM900" s="156"/>
      <c r="CUN900" s="156"/>
      <c r="CUO900" s="156"/>
      <c r="CUP900" s="156"/>
      <c r="CUQ900" s="156"/>
      <c r="CUR900" s="156"/>
      <c r="CUS900" s="156"/>
      <c r="CUT900" s="156"/>
      <c r="CUU900" s="156"/>
      <c r="CUV900" s="156"/>
      <c r="CUW900" s="156"/>
      <c r="CUX900" s="156"/>
      <c r="CUY900" s="156"/>
      <c r="CUZ900" s="156"/>
      <c r="CVA900" s="156"/>
      <c r="CVB900" s="156"/>
      <c r="CVC900" s="156"/>
      <c r="CVD900" s="156"/>
      <c r="CVE900" s="156"/>
      <c r="CVF900" s="156"/>
      <c r="CVG900" s="156"/>
      <c r="CVH900" s="156"/>
      <c r="CVI900" s="156"/>
      <c r="CVJ900" s="156"/>
      <c r="CVK900" s="156"/>
      <c r="CVL900" s="156"/>
      <c r="CVM900" s="156"/>
      <c r="CVN900" s="156"/>
      <c r="CVO900" s="156"/>
      <c r="CVP900" s="156"/>
      <c r="CVQ900" s="156"/>
      <c r="CVR900" s="156"/>
      <c r="CVS900" s="156"/>
      <c r="CVT900" s="156"/>
      <c r="CVU900" s="156"/>
      <c r="CVV900" s="156"/>
      <c r="CVW900" s="156"/>
      <c r="CVX900" s="156"/>
      <c r="CVY900" s="156"/>
      <c r="CVZ900" s="156"/>
      <c r="CWA900" s="156"/>
      <c r="CWB900" s="156"/>
      <c r="CWC900" s="156"/>
      <c r="CWD900" s="156"/>
      <c r="CWE900" s="156"/>
      <c r="CWF900" s="156"/>
      <c r="CWG900" s="156"/>
      <c r="CWH900" s="156"/>
      <c r="CWI900" s="156"/>
      <c r="CWJ900" s="156"/>
      <c r="CWK900" s="156"/>
      <c r="CWL900" s="156"/>
      <c r="CWM900" s="156"/>
      <c r="CWN900" s="156"/>
      <c r="CWO900" s="156"/>
      <c r="CWP900" s="156"/>
      <c r="CWQ900" s="156"/>
      <c r="CWR900" s="156"/>
      <c r="CWS900" s="156"/>
      <c r="CWT900" s="156"/>
      <c r="CWU900" s="156"/>
      <c r="CWV900" s="156"/>
      <c r="CWW900" s="156"/>
      <c r="CWX900" s="156"/>
      <c r="CWY900" s="156"/>
      <c r="CWZ900" s="156"/>
      <c r="CXA900" s="156"/>
      <c r="CXB900" s="156"/>
      <c r="CXC900" s="156"/>
      <c r="CXD900" s="156"/>
      <c r="CXE900" s="156"/>
      <c r="CXF900" s="156"/>
      <c r="CXG900" s="156"/>
      <c r="CXH900" s="156"/>
      <c r="CXI900" s="156"/>
      <c r="CXJ900" s="156"/>
      <c r="CXK900" s="156"/>
      <c r="CXL900" s="156"/>
      <c r="CXM900" s="156"/>
      <c r="CXN900" s="156"/>
      <c r="CXO900" s="156"/>
      <c r="CXP900" s="156"/>
      <c r="CXQ900" s="156"/>
      <c r="CXR900" s="156"/>
      <c r="CXS900" s="156"/>
      <c r="CXT900" s="156"/>
      <c r="CXU900" s="156"/>
      <c r="CXV900" s="156"/>
      <c r="CXW900" s="156"/>
      <c r="CXX900" s="156"/>
      <c r="CXY900" s="156"/>
      <c r="CXZ900" s="156"/>
      <c r="CYA900" s="156"/>
      <c r="CYB900" s="156"/>
      <c r="CYC900" s="156"/>
      <c r="CYD900" s="156"/>
      <c r="CYE900" s="156"/>
      <c r="CYF900" s="156"/>
      <c r="CYG900" s="156"/>
      <c r="CYH900" s="156"/>
      <c r="CYI900" s="156"/>
      <c r="CYJ900" s="156"/>
      <c r="CYK900" s="156"/>
      <c r="CYL900" s="156"/>
      <c r="CYM900" s="156"/>
      <c r="CYN900" s="156"/>
      <c r="CYO900" s="156"/>
      <c r="CYP900" s="156"/>
      <c r="CYQ900" s="156"/>
      <c r="CYR900" s="156"/>
      <c r="CYS900" s="156"/>
      <c r="CYT900" s="156"/>
      <c r="CYU900" s="156"/>
      <c r="CYV900" s="156"/>
      <c r="CYW900" s="156"/>
      <c r="CYX900" s="156"/>
      <c r="CYY900" s="156"/>
      <c r="CYZ900" s="156"/>
      <c r="CZA900" s="156"/>
      <c r="CZB900" s="156"/>
      <c r="CZC900" s="156"/>
      <c r="CZD900" s="156"/>
      <c r="CZE900" s="156"/>
      <c r="CZF900" s="156"/>
      <c r="CZG900" s="156"/>
      <c r="CZH900" s="156"/>
      <c r="CZI900" s="156"/>
      <c r="CZJ900" s="156"/>
      <c r="CZK900" s="156"/>
      <c r="CZL900" s="156"/>
      <c r="CZM900" s="156"/>
      <c r="CZN900" s="156"/>
      <c r="CZO900" s="156"/>
      <c r="CZP900" s="156"/>
      <c r="CZQ900" s="156"/>
      <c r="CZR900" s="156"/>
      <c r="CZS900" s="156"/>
      <c r="CZT900" s="156"/>
      <c r="CZU900" s="156"/>
      <c r="CZV900" s="156"/>
      <c r="CZW900" s="156"/>
      <c r="CZX900" s="156"/>
      <c r="CZY900" s="156"/>
      <c r="CZZ900" s="156"/>
      <c r="DAA900" s="156"/>
      <c r="DAB900" s="156"/>
      <c r="DAC900" s="156"/>
      <c r="DAD900" s="156"/>
      <c r="DAE900" s="156"/>
      <c r="DAF900" s="156"/>
      <c r="DAG900" s="156"/>
      <c r="DAH900" s="156"/>
      <c r="DAI900" s="156"/>
      <c r="DAJ900" s="156"/>
      <c r="DAK900" s="156"/>
      <c r="DAL900" s="156"/>
      <c r="DAM900" s="156"/>
      <c r="DAN900" s="156"/>
      <c r="DAO900" s="156"/>
      <c r="DAP900" s="156"/>
      <c r="DAQ900" s="156"/>
      <c r="DAR900" s="156"/>
      <c r="DAS900" s="156"/>
      <c r="DAT900" s="156"/>
      <c r="DAU900" s="156"/>
      <c r="DAV900" s="156"/>
      <c r="DAW900" s="156"/>
      <c r="DAX900" s="156"/>
      <c r="DAY900" s="156"/>
      <c r="DAZ900" s="156"/>
      <c r="DBA900" s="156"/>
      <c r="DBB900" s="156"/>
      <c r="DBC900" s="156"/>
      <c r="DBD900" s="156"/>
      <c r="DBE900" s="156"/>
      <c r="DBF900" s="156"/>
      <c r="DBG900" s="156"/>
      <c r="DBH900" s="156"/>
      <c r="DBI900" s="156"/>
      <c r="DBJ900" s="156"/>
      <c r="DBK900" s="156"/>
      <c r="DBL900" s="156"/>
      <c r="DBM900" s="156"/>
      <c r="DBN900" s="156"/>
      <c r="DBO900" s="156"/>
      <c r="DBP900" s="156"/>
      <c r="DBQ900" s="156"/>
      <c r="DBR900" s="156"/>
      <c r="DBS900" s="156"/>
      <c r="DBT900" s="156"/>
      <c r="DBU900" s="156"/>
      <c r="DBV900" s="156"/>
      <c r="DBW900" s="156"/>
      <c r="DBX900" s="156"/>
      <c r="DBY900" s="156"/>
      <c r="DBZ900" s="156"/>
      <c r="DCA900" s="156"/>
      <c r="DCB900" s="156"/>
      <c r="DCC900" s="156"/>
      <c r="DCD900" s="156"/>
      <c r="DCE900" s="156"/>
      <c r="DCF900" s="156"/>
      <c r="DCG900" s="156"/>
      <c r="DCH900" s="156"/>
      <c r="DCI900" s="156"/>
      <c r="DCJ900" s="156"/>
      <c r="DCK900" s="156"/>
      <c r="DCL900" s="156"/>
      <c r="DCM900" s="156"/>
      <c r="DCN900" s="156"/>
      <c r="DCO900" s="156"/>
      <c r="DCP900" s="156"/>
      <c r="DCQ900" s="156"/>
      <c r="DCR900" s="156"/>
      <c r="DCS900" s="156"/>
      <c r="DCT900" s="156"/>
      <c r="DCU900" s="156"/>
      <c r="DCV900" s="156"/>
      <c r="DCW900" s="156"/>
      <c r="DCX900" s="156"/>
      <c r="DCY900" s="156"/>
      <c r="DCZ900" s="156"/>
      <c r="DDA900" s="156"/>
      <c r="DDB900" s="156"/>
      <c r="DDC900" s="156"/>
      <c r="DDD900" s="156"/>
      <c r="DDE900" s="156"/>
      <c r="DDF900" s="156"/>
      <c r="DDG900" s="156"/>
      <c r="DDH900" s="156"/>
      <c r="DDI900" s="156"/>
      <c r="DDJ900" s="156"/>
      <c r="DDK900" s="156"/>
      <c r="DDL900" s="156"/>
      <c r="DDM900" s="156"/>
      <c r="DDN900" s="156"/>
      <c r="DDO900" s="156"/>
      <c r="DDP900" s="156"/>
      <c r="DDQ900" s="156"/>
      <c r="DDR900" s="156"/>
      <c r="DDS900" s="156"/>
      <c r="DDT900" s="156"/>
      <c r="DDU900" s="156"/>
      <c r="DDV900" s="156"/>
      <c r="DDW900" s="156"/>
      <c r="DDX900" s="156"/>
      <c r="DDY900" s="156"/>
      <c r="DDZ900" s="156"/>
      <c r="DEA900" s="156"/>
      <c r="DEB900" s="156"/>
      <c r="DEC900" s="156"/>
      <c r="DED900" s="156"/>
      <c r="DEE900" s="156"/>
      <c r="DEF900" s="156"/>
      <c r="DEG900" s="156"/>
      <c r="DEH900" s="156"/>
      <c r="DEI900" s="156"/>
      <c r="DEJ900" s="156"/>
      <c r="DEK900" s="156"/>
      <c r="DEL900" s="156"/>
      <c r="DEM900" s="156"/>
      <c r="DEN900" s="156"/>
      <c r="DEO900" s="156"/>
      <c r="DEP900" s="156"/>
      <c r="DEQ900" s="156"/>
      <c r="DER900" s="156"/>
      <c r="DES900" s="156"/>
      <c r="DET900" s="156"/>
      <c r="DEU900" s="156"/>
      <c r="DEV900" s="156"/>
      <c r="DEW900" s="156"/>
      <c r="DEX900" s="156"/>
      <c r="DEY900" s="156"/>
      <c r="DEZ900" s="156"/>
      <c r="DFA900" s="156"/>
      <c r="DFB900" s="156"/>
      <c r="DFC900" s="156"/>
      <c r="DFD900" s="156"/>
      <c r="DFE900" s="156"/>
      <c r="DFF900" s="156"/>
      <c r="DFG900" s="156"/>
      <c r="DFH900" s="156"/>
      <c r="DFI900" s="156"/>
      <c r="DFJ900" s="156"/>
      <c r="DFK900" s="156"/>
      <c r="DFL900" s="156"/>
      <c r="DFM900" s="156"/>
      <c r="DFN900" s="156"/>
      <c r="DFO900" s="156"/>
      <c r="DFP900" s="156"/>
      <c r="DFQ900" s="156"/>
      <c r="DFR900" s="156"/>
      <c r="DFS900" s="156"/>
      <c r="DFT900" s="156"/>
      <c r="DFU900" s="156"/>
      <c r="DFV900" s="156"/>
      <c r="DFW900" s="156"/>
      <c r="DFX900" s="156"/>
      <c r="DFY900" s="156"/>
      <c r="DFZ900" s="156"/>
      <c r="DGA900" s="156"/>
      <c r="DGB900" s="156"/>
      <c r="DGC900" s="156"/>
      <c r="DGD900" s="156"/>
      <c r="DGE900" s="156"/>
      <c r="DGF900" s="156"/>
      <c r="DGG900" s="156"/>
      <c r="DGH900" s="156"/>
      <c r="DGI900" s="156"/>
      <c r="DGJ900" s="156"/>
      <c r="DGK900" s="156"/>
      <c r="DGL900" s="156"/>
      <c r="DGM900" s="156"/>
      <c r="DGN900" s="156"/>
      <c r="DGO900" s="156"/>
      <c r="DGP900" s="156"/>
      <c r="DGQ900" s="156"/>
      <c r="DGR900" s="156"/>
      <c r="DGS900" s="156"/>
      <c r="DGT900" s="156"/>
      <c r="DGU900" s="156"/>
      <c r="DGV900" s="156"/>
      <c r="DGW900" s="156"/>
      <c r="DGX900" s="156"/>
      <c r="DGY900" s="156"/>
      <c r="DGZ900" s="156"/>
      <c r="DHA900" s="156"/>
      <c r="DHB900" s="156"/>
      <c r="DHC900" s="156"/>
      <c r="DHD900" s="156"/>
      <c r="DHE900" s="156"/>
      <c r="DHF900" s="156"/>
      <c r="DHG900" s="156"/>
      <c r="DHH900" s="156"/>
      <c r="DHI900" s="156"/>
      <c r="DHJ900" s="156"/>
      <c r="DHK900" s="156"/>
      <c r="DHL900" s="156"/>
      <c r="DHM900" s="156"/>
      <c r="DHN900" s="156"/>
      <c r="DHO900" s="156"/>
      <c r="DHP900" s="156"/>
      <c r="DHQ900" s="156"/>
      <c r="DHR900" s="156"/>
      <c r="DHS900" s="156"/>
      <c r="DHT900" s="156"/>
      <c r="DHU900" s="156"/>
      <c r="DHV900" s="156"/>
      <c r="DHW900" s="156"/>
      <c r="DHX900" s="156"/>
      <c r="DHY900" s="156"/>
      <c r="DHZ900" s="156"/>
      <c r="DIA900" s="156"/>
      <c r="DIB900" s="156"/>
      <c r="DIC900" s="156"/>
      <c r="DID900" s="156"/>
      <c r="DIE900" s="156"/>
      <c r="DIF900" s="156"/>
      <c r="DIG900" s="156"/>
      <c r="DIH900" s="156"/>
      <c r="DII900" s="156"/>
      <c r="DIJ900" s="156"/>
      <c r="DIK900" s="156"/>
      <c r="DIL900" s="156"/>
      <c r="DIM900" s="156"/>
      <c r="DIN900" s="156"/>
      <c r="DIO900" s="156"/>
      <c r="DIP900" s="156"/>
      <c r="DIQ900" s="156"/>
      <c r="DIR900" s="156"/>
      <c r="DIS900" s="156"/>
      <c r="DIT900" s="156"/>
      <c r="DIU900" s="156"/>
      <c r="DIV900" s="156"/>
      <c r="DIW900" s="156"/>
      <c r="DIX900" s="156"/>
      <c r="DIY900" s="156"/>
      <c r="DIZ900" s="156"/>
      <c r="DJA900" s="156"/>
      <c r="DJB900" s="156"/>
      <c r="DJC900" s="156"/>
      <c r="DJD900" s="156"/>
      <c r="DJE900" s="156"/>
      <c r="DJF900" s="156"/>
      <c r="DJG900" s="156"/>
      <c r="DJH900" s="156"/>
      <c r="DJI900" s="156"/>
      <c r="DJJ900" s="156"/>
      <c r="DJK900" s="156"/>
      <c r="DJL900" s="156"/>
      <c r="DJM900" s="156"/>
      <c r="DJN900" s="156"/>
      <c r="DJO900" s="156"/>
      <c r="DJP900" s="156"/>
      <c r="DJQ900" s="156"/>
      <c r="DJR900" s="156"/>
      <c r="DJS900" s="156"/>
      <c r="DJT900" s="156"/>
      <c r="DJU900" s="156"/>
      <c r="DJV900" s="156"/>
      <c r="DJW900" s="156"/>
      <c r="DJX900" s="156"/>
      <c r="DJY900" s="156"/>
      <c r="DJZ900" s="156"/>
      <c r="DKA900" s="156"/>
      <c r="DKB900" s="156"/>
      <c r="DKC900" s="156"/>
      <c r="DKD900" s="156"/>
      <c r="DKE900" s="156"/>
      <c r="DKF900" s="156"/>
      <c r="DKG900" s="156"/>
      <c r="DKH900" s="156"/>
      <c r="DKI900" s="156"/>
      <c r="DKJ900" s="156"/>
      <c r="DKK900" s="156"/>
      <c r="DKL900" s="156"/>
      <c r="DKM900" s="156"/>
      <c r="DKN900" s="156"/>
      <c r="DKO900" s="156"/>
      <c r="DKP900" s="156"/>
      <c r="DKQ900" s="156"/>
      <c r="DKR900" s="156"/>
      <c r="DKS900" s="156"/>
      <c r="DKT900" s="156"/>
      <c r="DKU900" s="156"/>
      <c r="DKV900" s="156"/>
      <c r="DKW900" s="156"/>
      <c r="DKX900" s="156"/>
      <c r="DKY900" s="156"/>
      <c r="DKZ900" s="156"/>
      <c r="DLA900" s="156"/>
      <c r="DLB900" s="156"/>
      <c r="DLC900" s="156"/>
      <c r="DLD900" s="156"/>
      <c r="DLE900" s="156"/>
      <c r="DLF900" s="156"/>
      <c r="DLG900" s="156"/>
      <c r="DLH900" s="156"/>
      <c r="DLI900" s="156"/>
      <c r="DLJ900" s="156"/>
      <c r="DLK900" s="156"/>
      <c r="DLL900" s="156"/>
      <c r="DLM900" s="156"/>
      <c r="DLN900" s="156"/>
      <c r="DLO900" s="156"/>
      <c r="DLP900" s="156"/>
      <c r="DLQ900" s="156"/>
      <c r="DLR900" s="156"/>
      <c r="DLS900" s="156"/>
      <c r="DLT900" s="156"/>
      <c r="DLU900" s="156"/>
      <c r="DLV900" s="156"/>
      <c r="DLW900" s="156"/>
      <c r="DLX900" s="156"/>
      <c r="DLY900" s="156"/>
      <c r="DLZ900" s="156"/>
      <c r="DMA900" s="156"/>
      <c r="DMB900" s="156"/>
      <c r="DMC900" s="156"/>
      <c r="DMD900" s="156"/>
      <c r="DME900" s="156"/>
      <c r="DMF900" s="156"/>
      <c r="DMG900" s="156"/>
      <c r="DMH900" s="156"/>
      <c r="DMI900" s="156"/>
      <c r="DMJ900" s="156"/>
      <c r="DMK900" s="156"/>
      <c r="DML900" s="156"/>
      <c r="DMM900" s="156"/>
      <c r="DMN900" s="156"/>
      <c r="DMO900" s="156"/>
      <c r="DMP900" s="156"/>
      <c r="DMQ900" s="156"/>
      <c r="DMR900" s="156"/>
      <c r="DMS900" s="156"/>
      <c r="DMT900" s="156"/>
      <c r="DMU900" s="156"/>
      <c r="DMV900" s="156"/>
      <c r="DMW900" s="156"/>
      <c r="DMX900" s="156"/>
      <c r="DMY900" s="156"/>
      <c r="DMZ900" s="156"/>
      <c r="DNA900" s="156"/>
      <c r="DNB900" s="156"/>
      <c r="DNC900" s="156"/>
      <c r="DND900" s="156"/>
      <c r="DNE900" s="156"/>
      <c r="DNF900" s="156"/>
      <c r="DNG900" s="156"/>
      <c r="DNH900" s="156"/>
      <c r="DNI900" s="156"/>
      <c r="DNJ900" s="156"/>
      <c r="DNK900" s="156"/>
      <c r="DNL900" s="156"/>
      <c r="DNM900" s="156"/>
      <c r="DNN900" s="156"/>
      <c r="DNO900" s="156"/>
      <c r="DNP900" s="156"/>
      <c r="DNQ900" s="156"/>
      <c r="DNR900" s="156"/>
      <c r="DNS900" s="156"/>
      <c r="DNT900" s="156"/>
      <c r="DNU900" s="156"/>
      <c r="DNV900" s="156"/>
      <c r="DNW900" s="156"/>
      <c r="DNX900" s="156"/>
      <c r="DNY900" s="156"/>
      <c r="DNZ900" s="156"/>
      <c r="DOA900" s="156"/>
      <c r="DOB900" s="156"/>
      <c r="DOC900" s="156"/>
      <c r="DOD900" s="156"/>
      <c r="DOE900" s="156"/>
      <c r="DOF900" s="156"/>
      <c r="DOG900" s="156"/>
      <c r="DOH900" s="156"/>
      <c r="DOI900" s="156"/>
      <c r="DOJ900" s="156"/>
      <c r="DOK900" s="156"/>
      <c r="DOL900" s="156"/>
      <c r="DOM900" s="156"/>
      <c r="DON900" s="156"/>
      <c r="DOO900" s="156"/>
      <c r="DOP900" s="156"/>
      <c r="DOQ900" s="156"/>
      <c r="DOR900" s="156"/>
      <c r="DOS900" s="156"/>
      <c r="DOT900" s="156"/>
      <c r="DOU900" s="156"/>
      <c r="DOV900" s="156"/>
      <c r="DOW900" s="156"/>
      <c r="DOX900" s="156"/>
      <c r="DOY900" s="156"/>
      <c r="DOZ900" s="156"/>
      <c r="DPA900" s="156"/>
      <c r="DPB900" s="156"/>
      <c r="DPC900" s="156"/>
      <c r="DPD900" s="156"/>
      <c r="DPE900" s="156"/>
      <c r="DPF900" s="156"/>
      <c r="DPG900" s="156"/>
      <c r="DPH900" s="156"/>
      <c r="DPI900" s="156"/>
      <c r="DPJ900" s="156"/>
      <c r="DPK900" s="156"/>
      <c r="DPL900" s="156"/>
      <c r="DPM900" s="156"/>
      <c r="DPN900" s="156"/>
      <c r="DPO900" s="156"/>
      <c r="DPP900" s="156"/>
      <c r="DPQ900" s="156"/>
      <c r="DPR900" s="156"/>
      <c r="DPS900" s="156"/>
      <c r="DPT900" s="156"/>
      <c r="DPU900" s="156"/>
      <c r="DPV900" s="156"/>
      <c r="DPW900" s="156"/>
      <c r="DPX900" s="156"/>
      <c r="DPY900" s="156"/>
      <c r="DPZ900" s="156"/>
      <c r="DQA900" s="156"/>
      <c r="DQB900" s="156"/>
      <c r="DQC900" s="156"/>
      <c r="DQD900" s="156"/>
      <c r="DQE900" s="156"/>
      <c r="DQF900" s="156"/>
      <c r="DQG900" s="156"/>
      <c r="DQH900" s="156"/>
      <c r="DQI900" s="156"/>
      <c r="DQJ900" s="156"/>
      <c r="DQK900" s="156"/>
      <c r="DQL900" s="156"/>
      <c r="DQM900" s="156"/>
      <c r="DQN900" s="156"/>
      <c r="DQO900" s="156"/>
      <c r="DQP900" s="156"/>
      <c r="DQQ900" s="156"/>
      <c r="DQR900" s="156"/>
      <c r="DQS900" s="156"/>
      <c r="DQT900" s="156"/>
      <c r="DQU900" s="156"/>
      <c r="DQV900" s="156"/>
      <c r="DQW900" s="156"/>
      <c r="DQX900" s="156"/>
      <c r="DQY900" s="156"/>
      <c r="DQZ900" s="156"/>
      <c r="DRA900" s="156"/>
      <c r="DRB900" s="156"/>
      <c r="DRC900" s="156"/>
      <c r="DRD900" s="156"/>
      <c r="DRE900" s="156"/>
      <c r="DRF900" s="156"/>
      <c r="DRG900" s="156"/>
      <c r="DRH900" s="156"/>
      <c r="DRI900" s="156"/>
      <c r="DRJ900" s="156"/>
      <c r="DRK900" s="156"/>
      <c r="DRL900" s="156"/>
      <c r="DRM900" s="156"/>
      <c r="DRN900" s="156"/>
      <c r="DRO900" s="156"/>
      <c r="DRP900" s="156"/>
      <c r="DRQ900" s="156"/>
      <c r="DRR900" s="156"/>
      <c r="DRS900" s="156"/>
      <c r="DRT900" s="156"/>
      <c r="DRU900" s="156"/>
      <c r="DRV900" s="156"/>
      <c r="DRW900" s="156"/>
      <c r="DRX900" s="156"/>
      <c r="DRY900" s="156"/>
      <c r="DRZ900" s="156"/>
      <c r="DSA900" s="156"/>
      <c r="DSB900" s="156"/>
      <c r="DSC900" s="156"/>
      <c r="DSD900" s="156"/>
      <c r="DSE900" s="156"/>
      <c r="DSF900" s="156"/>
      <c r="DSG900" s="156"/>
      <c r="DSH900" s="156"/>
      <c r="DSI900" s="156"/>
      <c r="DSJ900" s="156"/>
      <c r="DSK900" s="156"/>
      <c r="DSL900" s="156"/>
      <c r="DSM900" s="156"/>
      <c r="DSN900" s="156"/>
      <c r="DSO900" s="156"/>
      <c r="DSP900" s="156"/>
      <c r="DSQ900" s="156"/>
      <c r="DSR900" s="156"/>
      <c r="DSS900" s="156"/>
      <c r="DST900" s="156"/>
      <c r="DSU900" s="156"/>
      <c r="DSV900" s="156"/>
      <c r="DSW900" s="156"/>
      <c r="DSX900" s="156"/>
      <c r="DSY900" s="156"/>
      <c r="DSZ900" s="156"/>
      <c r="DTA900" s="156"/>
      <c r="DTB900" s="156"/>
      <c r="DTC900" s="156"/>
      <c r="DTD900" s="156"/>
      <c r="DTE900" s="156"/>
      <c r="DTF900" s="156"/>
      <c r="DTG900" s="156"/>
      <c r="DTH900" s="156"/>
      <c r="DTI900" s="156"/>
      <c r="DTJ900" s="156"/>
      <c r="DTK900" s="156"/>
      <c r="DTL900" s="156"/>
      <c r="DTM900" s="156"/>
      <c r="DTN900" s="156"/>
      <c r="DTO900" s="156"/>
      <c r="DTP900" s="156"/>
      <c r="DTQ900" s="156"/>
      <c r="DTR900" s="156"/>
      <c r="DTS900" s="156"/>
      <c r="DTT900" s="156"/>
      <c r="DTU900" s="156"/>
      <c r="DTV900" s="156"/>
      <c r="DTW900" s="156"/>
      <c r="DTX900" s="156"/>
      <c r="DTY900" s="156"/>
      <c r="DTZ900" s="156"/>
      <c r="DUA900" s="156"/>
      <c r="DUB900" s="156"/>
      <c r="DUC900" s="156"/>
      <c r="DUD900" s="156"/>
      <c r="DUE900" s="156"/>
      <c r="DUF900" s="156"/>
      <c r="DUG900" s="156"/>
      <c r="DUH900" s="156"/>
      <c r="DUI900" s="156"/>
      <c r="DUJ900" s="156"/>
      <c r="DUK900" s="156"/>
      <c r="DUL900" s="156"/>
      <c r="DUM900" s="156"/>
      <c r="DUN900" s="156"/>
      <c r="DUO900" s="156"/>
      <c r="DUP900" s="156"/>
      <c r="DUQ900" s="156"/>
      <c r="DUR900" s="156"/>
      <c r="DUS900" s="156"/>
      <c r="DUT900" s="156"/>
      <c r="DUU900" s="156"/>
      <c r="DUV900" s="156"/>
      <c r="DUW900" s="156"/>
      <c r="DUX900" s="156"/>
      <c r="DUY900" s="156"/>
      <c r="DUZ900" s="156"/>
      <c r="DVA900" s="156"/>
      <c r="DVB900" s="156"/>
      <c r="DVC900" s="156"/>
      <c r="DVD900" s="156"/>
      <c r="DVE900" s="156"/>
      <c r="DVF900" s="156"/>
      <c r="DVG900" s="156"/>
      <c r="DVH900" s="156"/>
      <c r="DVI900" s="156"/>
      <c r="DVJ900" s="156"/>
      <c r="DVK900" s="156"/>
      <c r="DVL900" s="156"/>
      <c r="DVM900" s="156"/>
      <c r="DVN900" s="156"/>
      <c r="DVO900" s="156"/>
      <c r="DVP900" s="156"/>
      <c r="DVQ900" s="156"/>
      <c r="DVR900" s="156"/>
      <c r="DVS900" s="156"/>
      <c r="DVT900" s="156"/>
      <c r="DVU900" s="156"/>
      <c r="DVV900" s="156"/>
      <c r="DVW900" s="156"/>
      <c r="DVX900" s="156"/>
      <c r="DVY900" s="156"/>
      <c r="DVZ900" s="156"/>
      <c r="DWA900" s="156"/>
      <c r="DWB900" s="156"/>
      <c r="DWC900" s="156"/>
      <c r="DWD900" s="156"/>
      <c r="DWE900" s="156"/>
      <c r="DWF900" s="156"/>
      <c r="DWG900" s="156"/>
      <c r="DWH900" s="156"/>
      <c r="DWI900" s="156"/>
      <c r="DWJ900" s="156"/>
      <c r="DWK900" s="156"/>
      <c r="DWL900" s="156"/>
      <c r="DWM900" s="156"/>
      <c r="DWN900" s="156"/>
      <c r="DWO900" s="156"/>
      <c r="DWP900" s="156"/>
      <c r="DWQ900" s="156"/>
      <c r="DWR900" s="156"/>
      <c r="DWS900" s="156"/>
      <c r="DWT900" s="156"/>
      <c r="DWU900" s="156"/>
      <c r="DWV900" s="156"/>
      <c r="DWW900" s="156"/>
      <c r="DWX900" s="156"/>
      <c r="DWY900" s="156"/>
      <c r="DWZ900" s="156"/>
      <c r="DXA900" s="156"/>
      <c r="DXB900" s="156"/>
      <c r="DXC900" s="156"/>
      <c r="DXD900" s="156"/>
      <c r="DXE900" s="156"/>
      <c r="DXF900" s="156"/>
      <c r="DXG900" s="156"/>
      <c r="DXH900" s="156"/>
      <c r="DXI900" s="156"/>
      <c r="DXJ900" s="156"/>
      <c r="DXK900" s="156"/>
      <c r="DXL900" s="156"/>
      <c r="DXM900" s="156"/>
      <c r="DXN900" s="156"/>
      <c r="DXO900" s="156"/>
      <c r="DXP900" s="156"/>
      <c r="DXQ900" s="156"/>
      <c r="DXR900" s="156"/>
      <c r="DXS900" s="156"/>
      <c r="DXT900" s="156"/>
      <c r="DXU900" s="156"/>
      <c r="DXV900" s="156"/>
      <c r="DXW900" s="156"/>
      <c r="DXX900" s="156"/>
      <c r="DXY900" s="156"/>
      <c r="DXZ900" s="156"/>
      <c r="DYA900" s="156"/>
      <c r="DYB900" s="156"/>
      <c r="DYC900" s="156"/>
      <c r="DYD900" s="156"/>
      <c r="DYE900" s="156"/>
      <c r="DYF900" s="156"/>
      <c r="DYG900" s="156"/>
      <c r="DYH900" s="156"/>
      <c r="DYI900" s="156"/>
      <c r="DYJ900" s="156"/>
      <c r="DYK900" s="156"/>
      <c r="DYL900" s="156"/>
      <c r="DYM900" s="156"/>
      <c r="DYN900" s="156"/>
      <c r="DYO900" s="156"/>
      <c r="DYP900" s="156"/>
      <c r="DYQ900" s="156"/>
      <c r="DYR900" s="156"/>
      <c r="DYS900" s="156"/>
      <c r="DYT900" s="156"/>
      <c r="DYU900" s="156"/>
      <c r="DYV900" s="156"/>
      <c r="DYW900" s="156"/>
      <c r="DYX900" s="156"/>
      <c r="DYY900" s="156"/>
      <c r="DYZ900" s="156"/>
      <c r="DZA900" s="156"/>
      <c r="DZB900" s="156"/>
      <c r="DZC900" s="156"/>
      <c r="DZD900" s="156"/>
      <c r="DZE900" s="156"/>
      <c r="DZF900" s="156"/>
      <c r="DZG900" s="156"/>
      <c r="DZH900" s="156"/>
      <c r="DZI900" s="156"/>
      <c r="DZJ900" s="156"/>
      <c r="DZK900" s="156"/>
      <c r="DZL900" s="156"/>
      <c r="DZM900" s="156"/>
      <c r="DZN900" s="156"/>
      <c r="DZO900" s="156"/>
      <c r="DZP900" s="156"/>
      <c r="DZQ900" s="156"/>
      <c r="DZR900" s="156"/>
      <c r="DZS900" s="156"/>
      <c r="DZT900" s="156"/>
      <c r="DZU900" s="156"/>
      <c r="DZV900" s="156"/>
      <c r="DZW900" s="156"/>
      <c r="DZX900" s="156"/>
      <c r="DZY900" s="156"/>
      <c r="DZZ900" s="156"/>
      <c r="EAA900" s="156"/>
      <c r="EAB900" s="156"/>
      <c r="EAC900" s="156"/>
      <c r="EAD900" s="156"/>
      <c r="EAE900" s="156"/>
      <c r="EAF900" s="156"/>
      <c r="EAG900" s="156"/>
      <c r="EAH900" s="156"/>
      <c r="EAI900" s="156"/>
      <c r="EAJ900" s="156"/>
      <c r="EAK900" s="156"/>
      <c r="EAL900" s="156"/>
      <c r="EAM900" s="156"/>
      <c r="EAN900" s="156"/>
      <c r="EAO900" s="156"/>
      <c r="EAP900" s="156"/>
      <c r="EAQ900" s="156"/>
      <c r="EAR900" s="156"/>
      <c r="EAS900" s="156"/>
      <c r="EAT900" s="156"/>
      <c r="EAU900" s="156"/>
      <c r="EAV900" s="156"/>
      <c r="EAW900" s="156"/>
      <c r="EAX900" s="156"/>
      <c r="EAY900" s="156"/>
      <c r="EAZ900" s="156"/>
      <c r="EBA900" s="156"/>
      <c r="EBB900" s="156"/>
      <c r="EBC900" s="156"/>
      <c r="EBD900" s="156"/>
      <c r="EBE900" s="156"/>
      <c r="EBF900" s="156"/>
      <c r="EBG900" s="156"/>
      <c r="EBH900" s="156"/>
      <c r="EBI900" s="156"/>
      <c r="EBJ900" s="156"/>
      <c r="EBK900" s="156"/>
      <c r="EBL900" s="156"/>
      <c r="EBM900" s="156"/>
      <c r="EBN900" s="156"/>
      <c r="EBO900" s="156"/>
      <c r="EBP900" s="156"/>
      <c r="EBQ900" s="156"/>
      <c r="EBR900" s="156"/>
      <c r="EBS900" s="156"/>
      <c r="EBT900" s="156"/>
      <c r="EBU900" s="156"/>
      <c r="EBV900" s="156"/>
      <c r="EBW900" s="156"/>
      <c r="EBX900" s="156"/>
      <c r="EBY900" s="156"/>
      <c r="EBZ900" s="156"/>
      <c r="ECA900" s="156"/>
      <c r="ECB900" s="156"/>
      <c r="ECC900" s="156"/>
      <c r="ECD900" s="156"/>
      <c r="ECE900" s="156"/>
      <c r="ECF900" s="156"/>
      <c r="ECG900" s="156"/>
      <c r="ECH900" s="156"/>
      <c r="ECI900" s="156"/>
      <c r="ECJ900" s="156"/>
      <c r="ECK900" s="156"/>
      <c r="ECL900" s="156"/>
      <c r="ECM900" s="156"/>
      <c r="ECN900" s="156"/>
      <c r="ECO900" s="156"/>
      <c r="ECP900" s="156"/>
      <c r="ECQ900" s="156"/>
      <c r="ECR900" s="156"/>
      <c r="ECS900" s="156"/>
      <c r="ECT900" s="156"/>
      <c r="ECU900" s="156"/>
      <c r="ECV900" s="156"/>
      <c r="ECW900" s="156"/>
      <c r="ECX900" s="156"/>
      <c r="ECY900" s="156"/>
      <c r="ECZ900" s="156"/>
      <c r="EDA900" s="156"/>
      <c r="EDB900" s="156"/>
      <c r="EDC900" s="156"/>
      <c r="EDD900" s="156"/>
      <c r="EDE900" s="156"/>
      <c r="EDF900" s="156"/>
      <c r="EDG900" s="156"/>
      <c r="EDH900" s="156"/>
      <c r="EDI900" s="156"/>
      <c r="EDJ900" s="156"/>
      <c r="EDK900" s="156"/>
      <c r="EDL900" s="156"/>
      <c r="EDM900" s="156"/>
      <c r="EDN900" s="156"/>
      <c r="EDO900" s="156"/>
      <c r="EDP900" s="156"/>
      <c r="EDQ900" s="156"/>
      <c r="EDR900" s="156"/>
      <c r="EDS900" s="156"/>
      <c r="EDT900" s="156"/>
      <c r="EDU900" s="156"/>
      <c r="EDV900" s="156"/>
      <c r="EDW900" s="156"/>
      <c r="EDX900" s="156"/>
      <c r="EDY900" s="156"/>
      <c r="EDZ900" s="156"/>
      <c r="EEA900" s="156"/>
      <c r="EEB900" s="156"/>
      <c r="EEC900" s="156"/>
      <c r="EED900" s="156"/>
      <c r="EEE900" s="156"/>
      <c r="EEF900" s="156"/>
      <c r="EEG900" s="156"/>
      <c r="EEH900" s="156"/>
      <c r="EEI900" s="156"/>
      <c r="EEJ900" s="156"/>
      <c r="EEK900" s="156"/>
      <c r="EEL900" s="156"/>
      <c r="EEM900" s="156"/>
      <c r="EEN900" s="156"/>
      <c r="EEO900" s="156"/>
      <c r="EEP900" s="156"/>
      <c r="EEQ900" s="156"/>
      <c r="EER900" s="156"/>
      <c r="EES900" s="156"/>
      <c r="EET900" s="156"/>
      <c r="EEU900" s="156"/>
      <c r="EEV900" s="156"/>
      <c r="EEW900" s="156"/>
      <c r="EEX900" s="156"/>
      <c r="EEY900" s="156"/>
      <c r="EEZ900" s="156"/>
      <c r="EFA900" s="156"/>
      <c r="EFB900" s="156"/>
      <c r="EFC900" s="156"/>
      <c r="EFD900" s="156"/>
      <c r="EFE900" s="156"/>
      <c r="EFF900" s="156"/>
      <c r="EFG900" s="156"/>
      <c r="EFH900" s="156"/>
      <c r="EFI900" s="156"/>
      <c r="EFJ900" s="156"/>
      <c r="EFK900" s="156"/>
      <c r="EFL900" s="156"/>
      <c r="EFM900" s="156"/>
      <c r="EFN900" s="156"/>
      <c r="EFO900" s="156"/>
      <c r="EFP900" s="156"/>
      <c r="EFQ900" s="156"/>
      <c r="EFR900" s="156"/>
      <c r="EFS900" s="156"/>
      <c r="EFT900" s="156"/>
      <c r="EFU900" s="156"/>
      <c r="EFV900" s="156"/>
      <c r="EFW900" s="156"/>
      <c r="EFX900" s="156"/>
      <c r="EFY900" s="156"/>
      <c r="EFZ900" s="156"/>
      <c r="EGA900" s="156"/>
      <c r="EGB900" s="156"/>
      <c r="EGC900" s="156"/>
      <c r="EGD900" s="156"/>
      <c r="EGE900" s="156"/>
      <c r="EGF900" s="156"/>
      <c r="EGG900" s="156"/>
      <c r="EGH900" s="156"/>
      <c r="EGI900" s="156"/>
      <c r="EGJ900" s="156"/>
      <c r="EGK900" s="156"/>
      <c r="EGL900" s="156"/>
      <c r="EGM900" s="156"/>
      <c r="EGN900" s="156"/>
      <c r="EGO900" s="156"/>
      <c r="EGP900" s="156"/>
      <c r="EGQ900" s="156"/>
      <c r="EGR900" s="156"/>
      <c r="EGS900" s="156"/>
      <c r="EGT900" s="156"/>
      <c r="EGU900" s="156"/>
      <c r="EGV900" s="156"/>
      <c r="EGW900" s="156"/>
      <c r="EGX900" s="156"/>
      <c r="EGY900" s="156"/>
      <c r="EGZ900" s="156"/>
      <c r="EHA900" s="156"/>
      <c r="EHB900" s="156"/>
      <c r="EHC900" s="156"/>
      <c r="EHD900" s="156"/>
      <c r="EHE900" s="156"/>
      <c r="EHF900" s="156"/>
      <c r="EHG900" s="156"/>
      <c r="EHH900" s="156"/>
      <c r="EHI900" s="156"/>
      <c r="EHJ900" s="156"/>
      <c r="EHK900" s="156"/>
      <c r="EHL900" s="156"/>
      <c r="EHM900" s="156"/>
      <c r="EHN900" s="156"/>
      <c r="EHO900" s="156"/>
      <c r="EHP900" s="156"/>
      <c r="EHQ900" s="156"/>
      <c r="EHR900" s="156"/>
      <c r="EHS900" s="156"/>
      <c r="EHT900" s="156"/>
      <c r="EHU900" s="156"/>
      <c r="EHV900" s="156"/>
      <c r="EHW900" s="156"/>
      <c r="EHX900" s="156"/>
      <c r="EHY900" s="156"/>
      <c r="EHZ900" s="156"/>
      <c r="EIA900" s="156"/>
      <c r="EIB900" s="156"/>
      <c r="EIC900" s="156"/>
      <c r="EID900" s="156"/>
      <c r="EIE900" s="156"/>
      <c r="EIF900" s="156"/>
      <c r="EIG900" s="156"/>
      <c r="EIH900" s="156"/>
      <c r="EII900" s="156"/>
      <c r="EIJ900" s="156"/>
      <c r="EIK900" s="156"/>
      <c r="EIL900" s="156"/>
      <c r="EIM900" s="156"/>
      <c r="EIN900" s="156"/>
      <c r="EIO900" s="156"/>
      <c r="EIP900" s="156"/>
      <c r="EIQ900" s="156"/>
      <c r="EIR900" s="156"/>
      <c r="EIS900" s="156"/>
      <c r="EIT900" s="156"/>
      <c r="EIU900" s="156"/>
      <c r="EIV900" s="156"/>
      <c r="EIW900" s="156"/>
      <c r="EIX900" s="156"/>
      <c r="EIY900" s="156"/>
      <c r="EIZ900" s="156"/>
      <c r="EJA900" s="156"/>
      <c r="EJB900" s="156"/>
      <c r="EJC900" s="156"/>
      <c r="EJD900" s="156"/>
      <c r="EJE900" s="156"/>
      <c r="EJF900" s="156"/>
      <c r="EJG900" s="156"/>
      <c r="EJH900" s="156"/>
      <c r="EJI900" s="156"/>
      <c r="EJJ900" s="156"/>
      <c r="EJK900" s="156"/>
      <c r="EJL900" s="156"/>
      <c r="EJM900" s="156"/>
      <c r="EJN900" s="156"/>
      <c r="EJO900" s="156"/>
      <c r="EJP900" s="156"/>
      <c r="EJQ900" s="156"/>
      <c r="EJR900" s="156"/>
      <c r="EJS900" s="156"/>
      <c r="EJT900" s="156"/>
      <c r="EJU900" s="156"/>
      <c r="EJV900" s="156"/>
      <c r="EJW900" s="156"/>
      <c r="EJX900" s="156"/>
      <c r="EJY900" s="156"/>
      <c r="EJZ900" s="156"/>
      <c r="EKA900" s="156"/>
      <c r="EKB900" s="156"/>
      <c r="EKC900" s="156"/>
      <c r="EKD900" s="156"/>
      <c r="EKE900" s="156"/>
      <c r="EKF900" s="156"/>
      <c r="EKG900" s="156"/>
      <c r="EKH900" s="156"/>
      <c r="EKI900" s="156"/>
      <c r="EKJ900" s="156"/>
      <c r="EKK900" s="156"/>
      <c r="EKL900" s="156"/>
      <c r="EKM900" s="156"/>
      <c r="EKN900" s="156"/>
      <c r="EKO900" s="156"/>
      <c r="EKP900" s="156"/>
      <c r="EKQ900" s="156"/>
      <c r="EKR900" s="156"/>
      <c r="EKS900" s="156"/>
      <c r="EKT900" s="156"/>
      <c r="EKU900" s="156"/>
      <c r="EKV900" s="156"/>
      <c r="EKW900" s="156"/>
      <c r="EKX900" s="156"/>
      <c r="EKY900" s="156"/>
      <c r="EKZ900" s="156"/>
      <c r="ELA900" s="156"/>
      <c r="ELB900" s="156"/>
      <c r="ELC900" s="156"/>
      <c r="ELD900" s="156"/>
      <c r="ELE900" s="156"/>
      <c r="ELF900" s="156"/>
      <c r="ELG900" s="156"/>
      <c r="ELH900" s="156"/>
      <c r="ELI900" s="156"/>
      <c r="ELJ900" s="156"/>
      <c r="ELK900" s="156"/>
      <c r="ELL900" s="156"/>
      <c r="ELM900" s="156"/>
      <c r="ELN900" s="156"/>
      <c r="ELO900" s="156"/>
      <c r="ELP900" s="156"/>
      <c r="ELQ900" s="156"/>
      <c r="ELR900" s="156"/>
      <c r="ELS900" s="156"/>
      <c r="ELT900" s="156"/>
      <c r="ELU900" s="156"/>
      <c r="ELV900" s="156"/>
      <c r="ELW900" s="156"/>
      <c r="ELX900" s="156"/>
      <c r="ELY900" s="156"/>
      <c r="ELZ900" s="156"/>
      <c r="EMA900" s="156"/>
      <c r="EMB900" s="156"/>
      <c r="EMC900" s="156"/>
      <c r="EMD900" s="156"/>
      <c r="EME900" s="156"/>
      <c r="EMF900" s="156"/>
      <c r="EMG900" s="156"/>
      <c r="EMH900" s="156"/>
      <c r="EMI900" s="156"/>
      <c r="EMJ900" s="156"/>
      <c r="EMK900" s="156"/>
      <c r="EML900" s="156"/>
      <c r="EMM900" s="156"/>
      <c r="EMN900" s="156"/>
      <c r="EMO900" s="156"/>
      <c r="EMP900" s="156"/>
      <c r="EMQ900" s="156"/>
      <c r="EMR900" s="156"/>
      <c r="EMS900" s="156"/>
      <c r="EMT900" s="156"/>
      <c r="EMU900" s="156"/>
      <c r="EMV900" s="156"/>
      <c r="EMW900" s="156"/>
      <c r="EMX900" s="156"/>
      <c r="EMY900" s="156"/>
      <c r="EMZ900" s="156"/>
      <c r="ENA900" s="156"/>
      <c r="ENB900" s="156"/>
      <c r="ENC900" s="156"/>
      <c r="END900" s="156"/>
      <c r="ENE900" s="156"/>
      <c r="ENF900" s="156"/>
      <c r="ENG900" s="156"/>
      <c r="ENH900" s="156"/>
      <c r="ENI900" s="156"/>
      <c r="ENJ900" s="156"/>
      <c r="ENK900" s="156"/>
      <c r="ENL900" s="156"/>
      <c r="ENM900" s="156"/>
      <c r="ENN900" s="156"/>
      <c r="ENO900" s="156"/>
      <c r="ENP900" s="156"/>
      <c r="ENQ900" s="156"/>
      <c r="ENR900" s="156"/>
      <c r="ENS900" s="156"/>
      <c r="ENT900" s="156"/>
      <c r="ENU900" s="156"/>
      <c r="ENV900" s="156"/>
      <c r="ENW900" s="156"/>
      <c r="ENX900" s="156"/>
      <c r="ENY900" s="156"/>
      <c r="ENZ900" s="156"/>
      <c r="EOA900" s="156"/>
      <c r="EOB900" s="156"/>
      <c r="EOC900" s="156"/>
      <c r="EOD900" s="156"/>
      <c r="EOE900" s="156"/>
      <c r="EOF900" s="156"/>
      <c r="EOG900" s="156"/>
      <c r="EOH900" s="156"/>
      <c r="EOI900" s="156"/>
      <c r="EOJ900" s="156"/>
      <c r="EOK900" s="156"/>
      <c r="EOL900" s="156"/>
      <c r="EOM900" s="156"/>
      <c r="EON900" s="156"/>
      <c r="EOO900" s="156"/>
      <c r="EOP900" s="156"/>
      <c r="EOQ900" s="156"/>
      <c r="EOR900" s="156"/>
      <c r="EOS900" s="156"/>
      <c r="EOT900" s="156"/>
      <c r="EOU900" s="156"/>
      <c r="EOV900" s="156"/>
      <c r="EOW900" s="156"/>
      <c r="EOX900" s="156"/>
      <c r="EOY900" s="156"/>
      <c r="EOZ900" s="156"/>
      <c r="EPA900" s="156"/>
      <c r="EPB900" s="156"/>
      <c r="EPC900" s="156"/>
      <c r="EPD900" s="156"/>
      <c r="EPE900" s="156"/>
      <c r="EPF900" s="156"/>
      <c r="EPG900" s="156"/>
      <c r="EPH900" s="156"/>
      <c r="EPI900" s="156"/>
      <c r="EPJ900" s="156"/>
      <c r="EPK900" s="156"/>
      <c r="EPL900" s="156"/>
      <c r="EPM900" s="156"/>
      <c r="EPN900" s="156"/>
      <c r="EPO900" s="156"/>
      <c r="EPP900" s="156"/>
      <c r="EPQ900" s="156"/>
      <c r="EPR900" s="156"/>
      <c r="EPS900" s="156"/>
      <c r="EPT900" s="156"/>
      <c r="EPU900" s="156"/>
      <c r="EPV900" s="156"/>
      <c r="EPW900" s="156"/>
      <c r="EPX900" s="156"/>
      <c r="EPY900" s="156"/>
      <c r="EPZ900" s="156"/>
      <c r="EQA900" s="156"/>
      <c r="EQB900" s="156"/>
      <c r="EQC900" s="156"/>
      <c r="EQD900" s="156"/>
      <c r="EQE900" s="156"/>
      <c r="EQF900" s="156"/>
      <c r="EQG900" s="156"/>
      <c r="EQH900" s="156"/>
      <c r="EQI900" s="156"/>
      <c r="EQJ900" s="156"/>
      <c r="EQK900" s="156"/>
      <c r="EQL900" s="156"/>
      <c r="EQM900" s="156"/>
      <c r="EQN900" s="156"/>
      <c r="EQO900" s="156"/>
      <c r="EQP900" s="156"/>
      <c r="EQQ900" s="156"/>
      <c r="EQR900" s="156"/>
      <c r="EQS900" s="156"/>
      <c r="EQT900" s="156"/>
      <c r="EQU900" s="156"/>
      <c r="EQV900" s="156"/>
      <c r="EQW900" s="156"/>
      <c r="EQX900" s="156"/>
      <c r="EQY900" s="156"/>
      <c r="EQZ900" s="156"/>
      <c r="ERA900" s="156"/>
      <c r="ERB900" s="156"/>
      <c r="ERC900" s="156"/>
      <c r="ERD900" s="156"/>
      <c r="ERE900" s="156"/>
      <c r="ERF900" s="156"/>
      <c r="ERG900" s="156"/>
      <c r="ERH900" s="156"/>
      <c r="ERI900" s="156"/>
      <c r="ERJ900" s="156"/>
      <c r="ERK900" s="156"/>
      <c r="ERL900" s="156"/>
      <c r="ERM900" s="156"/>
      <c r="ERN900" s="156"/>
      <c r="ERO900" s="156"/>
      <c r="ERP900" s="156"/>
      <c r="ERQ900" s="156"/>
      <c r="ERR900" s="156"/>
      <c r="ERS900" s="156"/>
      <c r="ERT900" s="156"/>
      <c r="ERU900" s="156"/>
      <c r="ERV900" s="156"/>
      <c r="ERW900" s="156"/>
      <c r="ERX900" s="156"/>
      <c r="ERY900" s="156"/>
      <c r="ERZ900" s="156"/>
      <c r="ESA900" s="156"/>
      <c r="ESB900" s="156"/>
      <c r="ESC900" s="156"/>
      <c r="ESD900" s="156"/>
      <c r="ESE900" s="156"/>
      <c r="ESF900" s="156"/>
      <c r="ESG900" s="156"/>
      <c r="ESH900" s="156"/>
      <c r="ESI900" s="156"/>
      <c r="ESJ900" s="156"/>
      <c r="ESK900" s="156"/>
      <c r="ESL900" s="156"/>
      <c r="ESM900" s="156"/>
      <c r="ESN900" s="156"/>
      <c r="ESO900" s="156"/>
      <c r="ESP900" s="156"/>
      <c r="ESQ900" s="156"/>
      <c r="ESR900" s="156"/>
      <c r="ESS900" s="156"/>
      <c r="EST900" s="156"/>
      <c r="ESU900" s="156"/>
      <c r="ESV900" s="156"/>
      <c r="ESW900" s="156"/>
      <c r="ESX900" s="156"/>
      <c r="ESY900" s="156"/>
      <c r="ESZ900" s="156"/>
      <c r="ETA900" s="156"/>
      <c r="ETB900" s="156"/>
      <c r="ETC900" s="156"/>
      <c r="ETD900" s="156"/>
      <c r="ETE900" s="156"/>
      <c r="ETF900" s="156"/>
      <c r="ETG900" s="156"/>
      <c r="ETH900" s="156"/>
      <c r="ETI900" s="156"/>
      <c r="ETJ900" s="156"/>
      <c r="ETK900" s="156"/>
      <c r="ETL900" s="156"/>
      <c r="ETM900" s="156"/>
      <c r="ETN900" s="156"/>
      <c r="ETO900" s="156"/>
      <c r="ETP900" s="156"/>
      <c r="ETQ900" s="156"/>
      <c r="ETR900" s="156"/>
      <c r="ETS900" s="156"/>
      <c r="ETT900" s="156"/>
      <c r="ETU900" s="156"/>
      <c r="ETV900" s="156"/>
      <c r="ETW900" s="156"/>
      <c r="ETX900" s="156"/>
      <c r="ETY900" s="156"/>
      <c r="ETZ900" s="156"/>
      <c r="EUA900" s="156"/>
      <c r="EUB900" s="156"/>
      <c r="EUC900" s="156"/>
      <c r="EUD900" s="156"/>
      <c r="EUE900" s="156"/>
      <c r="EUF900" s="156"/>
      <c r="EUG900" s="156"/>
      <c r="EUH900" s="156"/>
      <c r="EUI900" s="156"/>
      <c r="EUJ900" s="156"/>
      <c r="EUK900" s="156"/>
      <c r="EUL900" s="156"/>
      <c r="EUM900" s="156"/>
      <c r="EUN900" s="156"/>
      <c r="EUO900" s="156"/>
      <c r="EUP900" s="156"/>
      <c r="EUQ900" s="156"/>
      <c r="EUR900" s="156"/>
      <c r="EUS900" s="156"/>
      <c r="EUT900" s="156"/>
      <c r="EUU900" s="156"/>
      <c r="EUV900" s="156"/>
      <c r="EUW900" s="156"/>
      <c r="EUX900" s="156"/>
      <c r="EUY900" s="156"/>
      <c r="EUZ900" s="156"/>
      <c r="EVA900" s="156"/>
      <c r="EVB900" s="156"/>
      <c r="EVC900" s="156"/>
      <c r="EVD900" s="156"/>
      <c r="EVE900" s="156"/>
      <c r="EVF900" s="156"/>
      <c r="EVG900" s="156"/>
      <c r="EVH900" s="156"/>
      <c r="EVI900" s="156"/>
      <c r="EVJ900" s="156"/>
      <c r="EVK900" s="156"/>
      <c r="EVL900" s="156"/>
      <c r="EVM900" s="156"/>
      <c r="EVN900" s="156"/>
      <c r="EVO900" s="156"/>
      <c r="EVP900" s="156"/>
      <c r="EVQ900" s="156"/>
      <c r="EVR900" s="156"/>
      <c r="EVS900" s="156"/>
      <c r="EVT900" s="156"/>
      <c r="EVU900" s="156"/>
      <c r="EVV900" s="156"/>
      <c r="EVW900" s="156"/>
      <c r="EVX900" s="156"/>
      <c r="EVY900" s="156"/>
      <c r="EVZ900" s="156"/>
      <c r="EWA900" s="156"/>
      <c r="EWB900" s="156"/>
      <c r="EWC900" s="156"/>
      <c r="EWD900" s="156"/>
      <c r="EWE900" s="156"/>
      <c r="EWF900" s="156"/>
      <c r="EWG900" s="156"/>
      <c r="EWH900" s="156"/>
      <c r="EWI900" s="156"/>
      <c r="EWJ900" s="156"/>
      <c r="EWK900" s="156"/>
      <c r="EWL900" s="156"/>
      <c r="EWM900" s="156"/>
      <c r="EWN900" s="156"/>
      <c r="EWO900" s="156"/>
      <c r="EWP900" s="156"/>
      <c r="EWQ900" s="156"/>
      <c r="EWR900" s="156"/>
      <c r="EWS900" s="156"/>
      <c r="EWT900" s="156"/>
      <c r="EWU900" s="156"/>
      <c r="EWV900" s="156"/>
      <c r="EWW900" s="156"/>
      <c r="EWX900" s="156"/>
      <c r="EWY900" s="156"/>
      <c r="EWZ900" s="156"/>
      <c r="EXA900" s="156"/>
      <c r="EXB900" s="156"/>
      <c r="EXC900" s="156"/>
      <c r="EXD900" s="156"/>
      <c r="EXE900" s="156"/>
      <c r="EXF900" s="156"/>
      <c r="EXG900" s="156"/>
      <c r="EXH900" s="156"/>
      <c r="EXI900" s="156"/>
      <c r="EXJ900" s="156"/>
      <c r="EXK900" s="156"/>
      <c r="EXL900" s="156"/>
      <c r="EXM900" s="156"/>
      <c r="EXN900" s="156"/>
      <c r="EXO900" s="156"/>
      <c r="EXP900" s="156"/>
      <c r="EXQ900" s="156"/>
      <c r="EXR900" s="156"/>
      <c r="EXS900" s="156"/>
      <c r="EXT900" s="156"/>
      <c r="EXU900" s="156"/>
      <c r="EXV900" s="156"/>
      <c r="EXW900" s="156"/>
      <c r="EXX900" s="156"/>
      <c r="EXY900" s="156"/>
      <c r="EXZ900" s="156"/>
      <c r="EYA900" s="156"/>
      <c r="EYB900" s="156"/>
      <c r="EYC900" s="156"/>
      <c r="EYD900" s="156"/>
      <c r="EYE900" s="156"/>
      <c r="EYF900" s="156"/>
      <c r="EYG900" s="156"/>
      <c r="EYH900" s="156"/>
      <c r="EYI900" s="156"/>
      <c r="EYJ900" s="156"/>
      <c r="EYK900" s="156"/>
      <c r="EYL900" s="156"/>
      <c r="EYM900" s="156"/>
      <c r="EYN900" s="156"/>
      <c r="EYO900" s="156"/>
      <c r="EYP900" s="156"/>
      <c r="EYQ900" s="156"/>
      <c r="EYR900" s="156"/>
      <c r="EYS900" s="156"/>
      <c r="EYT900" s="156"/>
      <c r="EYU900" s="156"/>
      <c r="EYV900" s="156"/>
      <c r="EYW900" s="156"/>
      <c r="EYX900" s="156"/>
      <c r="EYY900" s="156"/>
      <c r="EYZ900" s="156"/>
      <c r="EZA900" s="156"/>
      <c r="EZB900" s="156"/>
      <c r="EZC900" s="156"/>
      <c r="EZD900" s="156"/>
      <c r="EZE900" s="156"/>
      <c r="EZF900" s="156"/>
      <c r="EZG900" s="156"/>
      <c r="EZH900" s="156"/>
      <c r="EZI900" s="156"/>
      <c r="EZJ900" s="156"/>
      <c r="EZK900" s="156"/>
      <c r="EZL900" s="156"/>
      <c r="EZM900" s="156"/>
      <c r="EZN900" s="156"/>
      <c r="EZO900" s="156"/>
      <c r="EZP900" s="156"/>
      <c r="EZQ900" s="156"/>
      <c r="EZR900" s="156"/>
      <c r="EZS900" s="156"/>
      <c r="EZT900" s="156"/>
      <c r="EZU900" s="156"/>
      <c r="EZV900" s="156"/>
      <c r="EZW900" s="156"/>
      <c r="EZX900" s="156"/>
      <c r="EZY900" s="156"/>
      <c r="EZZ900" s="156"/>
      <c r="FAA900" s="156"/>
      <c r="FAB900" s="156"/>
      <c r="FAC900" s="156"/>
      <c r="FAD900" s="156"/>
      <c r="FAE900" s="156"/>
      <c r="FAF900" s="156"/>
      <c r="FAG900" s="156"/>
      <c r="FAH900" s="156"/>
      <c r="FAI900" s="156"/>
      <c r="FAJ900" s="156"/>
      <c r="FAK900" s="156"/>
      <c r="FAL900" s="156"/>
      <c r="FAM900" s="156"/>
      <c r="FAN900" s="156"/>
      <c r="FAO900" s="156"/>
      <c r="FAP900" s="156"/>
      <c r="FAQ900" s="156"/>
      <c r="FAR900" s="156"/>
      <c r="FAS900" s="156"/>
      <c r="FAT900" s="156"/>
      <c r="FAU900" s="156"/>
      <c r="FAV900" s="156"/>
      <c r="FAW900" s="156"/>
      <c r="FAX900" s="156"/>
      <c r="FAY900" s="156"/>
      <c r="FAZ900" s="156"/>
      <c r="FBA900" s="156"/>
      <c r="FBB900" s="156"/>
      <c r="FBC900" s="156"/>
      <c r="FBD900" s="156"/>
      <c r="FBE900" s="156"/>
      <c r="FBF900" s="156"/>
      <c r="FBG900" s="156"/>
      <c r="FBH900" s="156"/>
      <c r="FBI900" s="156"/>
      <c r="FBJ900" s="156"/>
      <c r="FBK900" s="156"/>
      <c r="FBL900" s="156"/>
      <c r="FBM900" s="156"/>
      <c r="FBN900" s="156"/>
      <c r="FBO900" s="156"/>
      <c r="FBP900" s="156"/>
      <c r="FBQ900" s="156"/>
      <c r="FBR900" s="156"/>
      <c r="FBS900" s="156"/>
      <c r="FBT900" s="156"/>
      <c r="FBU900" s="156"/>
      <c r="FBV900" s="156"/>
      <c r="FBW900" s="156"/>
      <c r="FBX900" s="156"/>
      <c r="FBY900" s="156"/>
      <c r="FBZ900" s="156"/>
      <c r="FCA900" s="156"/>
      <c r="FCB900" s="156"/>
      <c r="FCC900" s="156"/>
      <c r="FCD900" s="156"/>
      <c r="FCE900" s="156"/>
      <c r="FCF900" s="156"/>
      <c r="FCG900" s="156"/>
      <c r="FCH900" s="156"/>
      <c r="FCI900" s="156"/>
      <c r="FCJ900" s="156"/>
      <c r="FCK900" s="156"/>
      <c r="FCL900" s="156"/>
      <c r="FCM900" s="156"/>
      <c r="FCN900" s="156"/>
      <c r="FCO900" s="156"/>
      <c r="FCP900" s="156"/>
      <c r="FCQ900" s="156"/>
      <c r="FCR900" s="156"/>
      <c r="FCS900" s="156"/>
      <c r="FCT900" s="156"/>
      <c r="FCU900" s="156"/>
      <c r="FCV900" s="156"/>
      <c r="FCW900" s="156"/>
      <c r="FCX900" s="156"/>
      <c r="FCY900" s="156"/>
      <c r="FCZ900" s="156"/>
      <c r="FDA900" s="156"/>
      <c r="FDB900" s="156"/>
      <c r="FDC900" s="156"/>
      <c r="FDD900" s="156"/>
      <c r="FDE900" s="156"/>
      <c r="FDF900" s="156"/>
      <c r="FDG900" s="156"/>
      <c r="FDH900" s="156"/>
      <c r="FDI900" s="156"/>
      <c r="FDJ900" s="156"/>
      <c r="FDK900" s="156"/>
      <c r="FDL900" s="156"/>
      <c r="FDM900" s="156"/>
      <c r="FDN900" s="156"/>
      <c r="FDO900" s="156"/>
      <c r="FDP900" s="156"/>
      <c r="FDQ900" s="156"/>
      <c r="FDR900" s="156"/>
      <c r="FDS900" s="156"/>
      <c r="FDT900" s="156"/>
      <c r="FDU900" s="156"/>
      <c r="FDV900" s="156"/>
      <c r="FDW900" s="156"/>
      <c r="FDX900" s="156"/>
      <c r="FDY900" s="156"/>
      <c r="FDZ900" s="156"/>
      <c r="FEA900" s="156"/>
      <c r="FEB900" s="156"/>
      <c r="FEC900" s="156"/>
      <c r="FED900" s="156"/>
      <c r="FEE900" s="156"/>
      <c r="FEF900" s="156"/>
      <c r="FEG900" s="156"/>
      <c r="FEH900" s="156"/>
      <c r="FEI900" s="156"/>
      <c r="FEJ900" s="156"/>
      <c r="FEK900" s="156"/>
      <c r="FEL900" s="156"/>
      <c r="FEM900" s="156"/>
      <c r="FEN900" s="156"/>
      <c r="FEO900" s="156"/>
      <c r="FEP900" s="156"/>
      <c r="FEQ900" s="156"/>
      <c r="FER900" s="156"/>
      <c r="FES900" s="156"/>
      <c r="FET900" s="156"/>
      <c r="FEU900" s="156"/>
      <c r="FEV900" s="156"/>
      <c r="FEW900" s="156"/>
      <c r="FEX900" s="156"/>
      <c r="FEY900" s="156"/>
      <c r="FEZ900" s="156"/>
      <c r="FFA900" s="156"/>
      <c r="FFB900" s="156"/>
      <c r="FFC900" s="156"/>
      <c r="FFD900" s="156"/>
      <c r="FFE900" s="156"/>
      <c r="FFF900" s="156"/>
      <c r="FFG900" s="156"/>
      <c r="FFH900" s="156"/>
      <c r="FFI900" s="156"/>
      <c r="FFJ900" s="156"/>
      <c r="FFK900" s="156"/>
      <c r="FFL900" s="156"/>
      <c r="FFM900" s="156"/>
      <c r="FFN900" s="156"/>
      <c r="FFO900" s="156"/>
      <c r="FFP900" s="156"/>
      <c r="FFQ900" s="156"/>
      <c r="FFR900" s="156"/>
      <c r="FFS900" s="156"/>
      <c r="FFT900" s="156"/>
      <c r="FFU900" s="156"/>
      <c r="FFV900" s="156"/>
      <c r="FFW900" s="156"/>
      <c r="FFX900" s="156"/>
      <c r="FFY900" s="156"/>
      <c r="FFZ900" s="156"/>
      <c r="FGA900" s="156"/>
      <c r="FGB900" s="156"/>
      <c r="FGC900" s="156"/>
      <c r="FGD900" s="156"/>
      <c r="FGE900" s="156"/>
      <c r="FGF900" s="156"/>
      <c r="FGG900" s="156"/>
      <c r="FGH900" s="156"/>
      <c r="FGI900" s="156"/>
      <c r="FGJ900" s="156"/>
      <c r="FGK900" s="156"/>
      <c r="FGL900" s="156"/>
      <c r="FGM900" s="156"/>
      <c r="FGN900" s="156"/>
      <c r="FGO900" s="156"/>
      <c r="FGP900" s="156"/>
      <c r="FGQ900" s="156"/>
      <c r="FGR900" s="156"/>
      <c r="FGS900" s="156"/>
      <c r="FGT900" s="156"/>
      <c r="FGU900" s="156"/>
      <c r="FGV900" s="156"/>
      <c r="FGW900" s="156"/>
      <c r="FGX900" s="156"/>
      <c r="FGY900" s="156"/>
      <c r="FGZ900" s="156"/>
      <c r="FHA900" s="156"/>
      <c r="FHB900" s="156"/>
      <c r="FHC900" s="156"/>
      <c r="FHD900" s="156"/>
      <c r="FHE900" s="156"/>
      <c r="FHF900" s="156"/>
      <c r="FHG900" s="156"/>
      <c r="FHH900" s="156"/>
      <c r="FHI900" s="156"/>
      <c r="FHJ900" s="156"/>
      <c r="FHK900" s="156"/>
      <c r="FHL900" s="156"/>
      <c r="FHM900" s="156"/>
      <c r="FHN900" s="156"/>
      <c r="FHO900" s="156"/>
      <c r="FHP900" s="156"/>
      <c r="FHQ900" s="156"/>
      <c r="FHR900" s="156"/>
      <c r="FHS900" s="156"/>
      <c r="FHT900" s="156"/>
      <c r="FHU900" s="156"/>
      <c r="FHV900" s="156"/>
      <c r="FHW900" s="156"/>
      <c r="FHX900" s="156"/>
      <c r="FHY900" s="156"/>
      <c r="FHZ900" s="156"/>
      <c r="FIA900" s="156"/>
      <c r="FIB900" s="156"/>
      <c r="FIC900" s="156"/>
      <c r="FID900" s="156"/>
      <c r="FIE900" s="156"/>
      <c r="FIF900" s="156"/>
      <c r="FIG900" s="156"/>
      <c r="FIH900" s="156"/>
      <c r="FII900" s="156"/>
      <c r="FIJ900" s="156"/>
      <c r="FIK900" s="156"/>
      <c r="FIL900" s="156"/>
      <c r="FIM900" s="156"/>
      <c r="FIN900" s="156"/>
      <c r="FIO900" s="156"/>
      <c r="FIP900" s="156"/>
      <c r="FIQ900" s="156"/>
      <c r="FIR900" s="156"/>
      <c r="FIS900" s="156"/>
      <c r="FIT900" s="156"/>
      <c r="FIU900" s="156"/>
      <c r="FIV900" s="156"/>
      <c r="FIW900" s="156"/>
      <c r="FIX900" s="156"/>
      <c r="FIY900" s="156"/>
      <c r="FIZ900" s="156"/>
      <c r="FJA900" s="156"/>
      <c r="FJB900" s="156"/>
      <c r="FJC900" s="156"/>
      <c r="FJD900" s="156"/>
      <c r="FJE900" s="156"/>
      <c r="FJF900" s="156"/>
      <c r="FJG900" s="156"/>
      <c r="FJH900" s="156"/>
      <c r="FJI900" s="156"/>
      <c r="FJJ900" s="156"/>
      <c r="FJK900" s="156"/>
      <c r="FJL900" s="156"/>
      <c r="FJM900" s="156"/>
      <c r="FJN900" s="156"/>
      <c r="FJO900" s="156"/>
      <c r="FJP900" s="156"/>
      <c r="FJQ900" s="156"/>
      <c r="FJR900" s="156"/>
      <c r="FJS900" s="156"/>
      <c r="FJT900" s="156"/>
      <c r="FJU900" s="156"/>
      <c r="FJV900" s="156"/>
      <c r="FJW900" s="156"/>
      <c r="FJX900" s="156"/>
      <c r="FJY900" s="156"/>
      <c r="FJZ900" s="156"/>
      <c r="FKA900" s="156"/>
      <c r="FKB900" s="156"/>
      <c r="FKC900" s="156"/>
      <c r="FKD900" s="156"/>
      <c r="FKE900" s="156"/>
      <c r="FKF900" s="156"/>
      <c r="FKG900" s="156"/>
      <c r="FKH900" s="156"/>
      <c r="FKI900" s="156"/>
      <c r="FKJ900" s="156"/>
      <c r="FKK900" s="156"/>
      <c r="FKL900" s="156"/>
      <c r="FKM900" s="156"/>
      <c r="FKN900" s="156"/>
      <c r="FKO900" s="156"/>
      <c r="FKP900" s="156"/>
      <c r="FKQ900" s="156"/>
      <c r="FKR900" s="156"/>
      <c r="FKS900" s="156"/>
      <c r="FKT900" s="156"/>
      <c r="FKU900" s="156"/>
      <c r="FKV900" s="156"/>
      <c r="FKW900" s="156"/>
      <c r="FKX900" s="156"/>
      <c r="FKY900" s="156"/>
      <c r="FKZ900" s="156"/>
      <c r="FLA900" s="156"/>
      <c r="FLB900" s="156"/>
      <c r="FLC900" s="156"/>
      <c r="FLD900" s="156"/>
      <c r="FLE900" s="156"/>
      <c r="FLF900" s="156"/>
      <c r="FLG900" s="156"/>
      <c r="FLH900" s="156"/>
      <c r="FLI900" s="156"/>
      <c r="FLJ900" s="156"/>
      <c r="FLK900" s="156"/>
      <c r="FLL900" s="156"/>
      <c r="FLM900" s="156"/>
      <c r="FLN900" s="156"/>
      <c r="FLO900" s="156"/>
      <c r="FLP900" s="156"/>
      <c r="FLQ900" s="156"/>
      <c r="FLR900" s="156"/>
      <c r="FLS900" s="156"/>
      <c r="FLT900" s="156"/>
      <c r="FLU900" s="156"/>
      <c r="FLV900" s="156"/>
      <c r="FLW900" s="156"/>
      <c r="FLX900" s="156"/>
      <c r="FLY900" s="156"/>
      <c r="FLZ900" s="156"/>
      <c r="FMA900" s="156"/>
      <c r="FMB900" s="156"/>
      <c r="FMC900" s="156"/>
      <c r="FMD900" s="156"/>
      <c r="FME900" s="156"/>
      <c r="FMF900" s="156"/>
      <c r="FMG900" s="156"/>
      <c r="FMH900" s="156"/>
      <c r="FMI900" s="156"/>
      <c r="FMJ900" s="156"/>
      <c r="FMK900" s="156"/>
      <c r="FML900" s="156"/>
      <c r="FMM900" s="156"/>
      <c r="FMN900" s="156"/>
      <c r="FMO900" s="156"/>
      <c r="FMP900" s="156"/>
      <c r="FMQ900" s="156"/>
      <c r="FMR900" s="156"/>
      <c r="FMS900" s="156"/>
      <c r="FMT900" s="156"/>
      <c r="FMU900" s="156"/>
      <c r="FMV900" s="156"/>
      <c r="FMW900" s="156"/>
      <c r="FMX900" s="156"/>
      <c r="FMY900" s="156"/>
      <c r="FMZ900" s="156"/>
      <c r="FNA900" s="156"/>
      <c r="FNB900" s="156"/>
      <c r="FNC900" s="156"/>
      <c r="FND900" s="156"/>
      <c r="FNE900" s="156"/>
      <c r="FNF900" s="156"/>
      <c r="FNG900" s="156"/>
      <c r="FNH900" s="156"/>
      <c r="FNI900" s="156"/>
      <c r="FNJ900" s="156"/>
      <c r="FNK900" s="156"/>
      <c r="FNL900" s="156"/>
      <c r="FNM900" s="156"/>
      <c r="FNN900" s="156"/>
      <c r="FNO900" s="156"/>
      <c r="FNP900" s="156"/>
      <c r="FNQ900" s="156"/>
      <c r="FNR900" s="156"/>
      <c r="FNS900" s="156"/>
      <c r="FNT900" s="156"/>
      <c r="FNU900" s="156"/>
      <c r="FNV900" s="156"/>
      <c r="FNW900" s="156"/>
      <c r="FNX900" s="156"/>
      <c r="FNY900" s="156"/>
      <c r="FNZ900" s="156"/>
      <c r="FOA900" s="156"/>
      <c r="FOB900" s="156"/>
      <c r="FOC900" s="156"/>
      <c r="FOD900" s="156"/>
      <c r="FOE900" s="156"/>
      <c r="FOF900" s="156"/>
      <c r="FOG900" s="156"/>
      <c r="FOH900" s="156"/>
      <c r="FOI900" s="156"/>
      <c r="FOJ900" s="156"/>
      <c r="FOK900" s="156"/>
      <c r="FOL900" s="156"/>
      <c r="FOM900" s="156"/>
      <c r="FON900" s="156"/>
      <c r="FOO900" s="156"/>
      <c r="FOP900" s="156"/>
      <c r="FOQ900" s="156"/>
      <c r="FOR900" s="156"/>
      <c r="FOS900" s="156"/>
      <c r="FOT900" s="156"/>
      <c r="FOU900" s="156"/>
      <c r="FOV900" s="156"/>
      <c r="FOW900" s="156"/>
      <c r="FOX900" s="156"/>
      <c r="FOY900" s="156"/>
      <c r="FOZ900" s="156"/>
      <c r="FPA900" s="156"/>
      <c r="FPB900" s="156"/>
      <c r="FPC900" s="156"/>
      <c r="FPD900" s="156"/>
      <c r="FPE900" s="156"/>
      <c r="FPF900" s="156"/>
      <c r="FPG900" s="156"/>
      <c r="FPH900" s="156"/>
      <c r="FPI900" s="156"/>
      <c r="FPJ900" s="156"/>
      <c r="FPK900" s="156"/>
      <c r="FPL900" s="156"/>
      <c r="FPM900" s="156"/>
      <c r="FPN900" s="156"/>
      <c r="FPO900" s="156"/>
      <c r="FPP900" s="156"/>
      <c r="FPQ900" s="156"/>
      <c r="FPR900" s="156"/>
      <c r="FPS900" s="156"/>
      <c r="FPT900" s="156"/>
      <c r="FPU900" s="156"/>
      <c r="FPV900" s="156"/>
      <c r="FPW900" s="156"/>
      <c r="FPX900" s="156"/>
      <c r="FPY900" s="156"/>
      <c r="FPZ900" s="156"/>
      <c r="FQA900" s="156"/>
      <c r="FQB900" s="156"/>
      <c r="FQC900" s="156"/>
      <c r="FQD900" s="156"/>
      <c r="FQE900" s="156"/>
      <c r="FQF900" s="156"/>
      <c r="FQG900" s="156"/>
      <c r="FQH900" s="156"/>
      <c r="FQI900" s="156"/>
      <c r="FQJ900" s="156"/>
      <c r="FQK900" s="156"/>
      <c r="FQL900" s="156"/>
      <c r="FQM900" s="156"/>
      <c r="FQN900" s="156"/>
      <c r="FQO900" s="156"/>
      <c r="FQP900" s="156"/>
      <c r="FQQ900" s="156"/>
      <c r="FQR900" s="156"/>
      <c r="FQS900" s="156"/>
      <c r="FQT900" s="156"/>
      <c r="FQU900" s="156"/>
      <c r="FQV900" s="156"/>
      <c r="FQW900" s="156"/>
      <c r="FQX900" s="156"/>
      <c r="FQY900" s="156"/>
      <c r="FQZ900" s="156"/>
      <c r="FRA900" s="156"/>
      <c r="FRB900" s="156"/>
      <c r="FRC900" s="156"/>
      <c r="FRD900" s="156"/>
      <c r="FRE900" s="156"/>
      <c r="FRF900" s="156"/>
      <c r="FRG900" s="156"/>
      <c r="FRH900" s="156"/>
      <c r="FRI900" s="156"/>
      <c r="FRJ900" s="156"/>
      <c r="FRK900" s="156"/>
      <c r="FRL900" s="156"/>
      <c r="FRM900" s="156"/>
      <c r="FRN900" s="156"/>
      <c r="FRO900" s="156"/>
      <c r="FRP900" s="156"/>
      <c r="FRQ900" s="156"/>
      <c r="FRR900" s="156"/>
      <c r="FRS900" s="156"/>
      <c r="FRT900" s="156"/>
      <c r="FRU900" s="156"/>
      <c r="FRV900" s="156"/>
      <c r="FRW900" s="156"/>
      <c r="FRX900" s="156"/>
      <c r="FRY900" s="156"/>
      <c r="FRZ900" s="156"/>
      <c r="FSA900" s="156"/>
      <c r="FSB900" s="156"/>
      <c r="FSC900" s="156"/>
      <c r="FSD900" s="156"/>
      <c r="FSE900" s="156"/>
      <c r="FSF900" s="156"/>
      <c r="FSG900" s="156"/>
      <c r="FSH900" s="156"/>
      <c r="FSI900" s="156"/>
      <c r="FSJ900" s="156"/>
      <c r="FSK900" s="156"/>
      <c r="FSL900" s="156"/>
      <c r="FSM900" s="156"/>
      <c r="FSN900" s="156"/>
      <c r="FSO900" s="156"/>
      <c r="FSP900" s="156"/>
      <c r="FSQ900" s="156"/>
      <c r="FSR900" s="156"/>
      <c r="FSS900" s="156"/>
      <c r="FST900" s="156"/>
      <c r="FSU900" s="156"/>
      <c r="FSV900" s="156"/>
      <c r="FSW900" s="156"/>
      <c r="FSX900" s="156"/>
      <c r="FSY900" s="156"/>
      <c r="FSZ900" s="156"/>
      <c r="FTA900" s="156"/>
      <c r="FTB900" s="156"/>
      <c r="FTC900" s="156"/>
      <c r="FTD900" s="156"/>
      <c r="FTE900" s="156"/>
      <c r="FTF900" s="156"/>
      <c r="FTG900" s="156"/>
      <c r="FTH900" s="156"/>
      <c r="FTI900" s="156"/>
      <c r="FTJ900" s="156"/>
      <c r="FTK900" s="156"/>
      <c r="FTL900" s="156"/>
      <c r="FTM900" s="156"/>
      <c r="FTN900" s="156"/>
      <c r="FTO900" s="156"/>
      <c r="FTP900" s="156"/>
      <c r="FTQ900" s="156"/>
      <c r="FTR900" s="156"/>
      <c r="FTS900" s="156"/>
      <c r="FTT900" s="156"/>
      <c r="FTU900" s="156"/>
      <c r="FTV900" s="156"/>
      <c r="FTW900" s="156"/>
      <c r="FTX900" s="156"/>
      <c r="FTY900" s="156"/>
      <c r="FTZ900" s="156"/>
      <c r="FUA900" s="156"/>
      <c r="FUB900" s="156"/>
      <c r="FUC900" s="156"/>
      <c r="FUD900" s="156"/>
      <c r="FUE900" s="156"/>
      <c r="FUF900" s="156"/>
      <c r="FUG900" s="156"/>
      <c r="FUH900" s="156"/>
      <c r="FUI900" s="156"/>
      <c r="FUJ900" s="156"/>
      <c r="FUK900" s="156"/>
      <c r="FUL900" s="156"/>
      <c r="FUM900" s="156"/>
      <c r="FUN900" s="156"/>
      <c r="FUO900" s="156"/>
      <c r="FUP900" s="156"/>
      <c r="FUQ900" s="156"/>
      <c r="FUR900" s="156"/>
      <c r="FUS900" s="156"/>
      <c r="FUT900" s="156"/>
      <c r="FUU900" s="156"/>
      <c r="FUV900" s="156"/>
      <c r="FUW900" s="156"/>
      <c r="FUX900" s="156"/>
      <c r="FUY900" s="156"/>
      <c r="FUZ900" s="156"/>
      <c r="FVA900" s="156"/>
      <c r="FVB900" s="156"/>
      <c r="FVC900" s="156"/>
      <c r="FVD900" s="156"/>
      <c r="FVE900" s="156"/>
      <c r="FVF900" s="156"/>
      <c r="FVG900" s="156"/>
      <c r="FVH900" s="156"/>
      <c r="FVI900" s="156"/>
      <c r="FVJ900" s="156"/>
      <c r="FVK900" s="156"/>
      <c r="FVL900" s="156"/>
      <c r="FVM900" s="156"/>
      <c r="FVN900" s="156"/>
      <c r="FVO900" s="156"/>
      <c r="FVP900" s="156"/>
      <c r="FVQ900" s="156"/>
      <c r="FVR900" s="156"/>
      <c r="FVS900" s="156"/>
      <c r="FVT900" s="156"/>
      <c r="FVU900" s="156"/>
      <c r="FVV900" s="156"/>
      <c r="FVW900" s="156"/>
      <c r="FVX900" s="156"/>
      <c r="FVY900" s="156"/>
      <c r="FVZ900" s="156"/>
      <c r="FWA900" s="156"/>
      <c r="FWB900" s="156"/>
      <c r="FWC900" s="156"/>
      <c r="FWD900" s="156"/>
      <c r="FWE900" s="156"/>
      <c r="FWF900" s="156"/>
      <c r="FWG900" s="156"/>
      <c r="FWH900" s="156"/>
      <c r="FWI900" s="156"/>
      <c r="FWJ900" s="156"/>
      <c r="FWK900" s="156"/>
      <c r="FWL900" s="156"/>
      <c r="FWM900" s="156"/>
      <c r="FWN900" s="156"/>
      <c r="FWO900" s="156"/>
      <c r="FWP900" s="156"/>
      <c r="FWQ900" s="156"/>
      <c r="FWR900" s="156"/>
      <c r="FWS900" s="156"/>
      <c r="FWT900" s="156"/>
      <c r="FWU900" s="156"/>
      <c r="FWV900" s="156"/>
      <c r="FWW900" s="156"/>
      <c r="FWX900" s="156"/>
      <c r="FWY900" s="156"/>
      <c r="FWZ900" s="156"/>
      <c r="FXA900" s="156"/>
      <c r="FXB900" s="156"/>
      <c r="FXC900" s="156"/>
      <c r="FXD900" s="156"/>
      <c r="FXE900" s="156"/>
      <c r="FXF900" s="156"/>
      <c r="FXG900" s="156"/>
      <c r="FXH900" s="156"/>
      <c r="FXI900" s="156"/>
      <c r="FXJ900" s="156"/>
      <c r="FXK900" s="156"/>
      <c r="FXL900" s="156"/>
      <c r="FXM900" s="156"/>
      <c r="FXN900" s="156"/>
      <c r="FXO900" s="156"/>
      <c r="FXP900" s="156"/>
      <c r="FXQ900" s="156"/>
      <c r="FXR900" s="156"/>
      <c r="FXS900" s="156"/>
      <c r="FXT900" s="156"/>
      <c r="FXU900" s="156"/>
      <c r="FXV900" s="156"/>
      <c r="FXW900" s="156"/>
      <c r="FXX900" s="156"/>
      <c r="FXY900" s="156"/>
      <c r="FXZ900" s="156"/>
      <c r="FYA900" s="156"/>
      <c r="FYB900" s="156"/>
      <c r="FYC900" s="156"/>
      <c r="FYD900" s="156"/>
      <c r="FYE900" s="156"/>
      <c r="FYF900" s="156"/>
      <c r="FYG900" s="156"/>
      <c r="FYH900" s="156"/>
      <c r="FYI900" s="156"/>
      <c r="FYJ900" s="156"/>
      <c r="FYK900" s="156"/>
      <c r="FYL900" s="156"/>
      <c r="FYM900" s="156"/>
      <c r="FYN900" s="156"/>
      <c r="FYO900" s="156"/>
      <c r="FYP900" s="156"/>
      <c r="FYQ900" s="156"/>
      <c r="FYR900" s="156"/>
      <c r="FYS900" s="156"/>
      <c r="FYT900" s="156"/>
      <c r="FYU900" s="156"/>
      <c r="FYV900" s="156"/>
      <c r="FYW900" s="156"/>
      <c r="FYX900" s="156"/>
      <c r="FYY900" s="156"/>
      <c r="FYZ900" s="156"/>
      <c r="FZA900" s="156"/>
      <c r="FZB900" s="156"/>
      <c r="FZC900" s="156"/>
      <c r="FZD900" s="156"/>
      <c r="FZE900" s="156"/>
      <c r="FZF900" s="156"/>
      <c r="FZG900" s="156"/>
      <c r="FZH900" s="156"/>
      <c r="FZI900" s="156"/>
      <c r="FZJ900" s="156"/>
      <c r="FZK900" s="156"/>
      <c r="FZL900" s="156"/>
      <c r="FZM900" s="156"/>
      <c r="FZN900" s="156"/>
      <c r="FZO900" s="156"/>
      <c r="FZP900" s="156"/>
      <c r="FZQ900" s="156"/>
      <c r="FZR900" s="156"/>
      <c r="FZS900" s="156"/>
      <c r="FZT900" s="156"/>
      <c r="FZU900" s="156"/>
      <c r="FZV900" s="156"/>
      <c r="FZW900" s="156"/>
      <c r="FZX900" s="156"/>
      <c r="FZY900" s="156"/>
      <c r="FZZ900" s="156"/>
      <c r="GAA900" s="156"/>
      <c r="GAB900" s="156"/>
      <c r="GAC900" s="156"/>
      <c r="GAD900" s="156"/>
      <c r="GAE900" s="156"/>
      <c r="GAF900" s="156"/>
      <c r="GAG900" s="156"/>
      <c r="GAH900" s="156"/>
      <c r="GAI900" s="156"/>
      <c r="GAJ900" s="156"/>
      <c r="GAK900" s="156"/>
      <c r="GAL900" s="156"/>
      <c r="GAM900" s="156"/>
      <c r="GAN900" s="156"/>
      <c r="GAO900" s="156"/>
      <c r="GAP900" s="156"/>
      <c r="GAQ900" s="156"/>
      <c r="GAR900" s="156"/>
      <c r="GAS900" s="156"/>
      <c r="GAT900" s="156"/>
      <c r="GAU900" s="156"/>
      <c r="GAV900" s="156"/>
      <c r="GAW900" s="156"/>
      <c r="GAX900" s="156"/>
      <c r="GAY900" s="156"/>
      <c r="GAZ900" s="156"/>
      <c r="GBA900" s="156"/>
      <c r="GBB900" s="156"/>
      <c r="GBC900" s="156"/>
      <c r="GBD900" s="156"/>
      <c r="GBE900" s="156"/>
      <c r="GBF900" s="156"/>
      <c r="GBG900" s="156"/>
      <c r="GBH900" s="156"/>
      <c r="GBI900" s="156"/>
      <c r="GBJ900" s="156"/>
      <c r="GBK900" s="156"/>
      <c r="GBL900" s="156"/>
      <c r="GBM900" s="156"/>
      <c r="GBN900" s="156"/>
      <c r="GBO900" s="156"/>
      <c r="GBP900" s="156"/>
      <c r="GBQ900" s="156"/>
      <c r="GBR900" s="156"/>
      <c r="GBS900" s="156"/>
      <c r="GBT900" s="156"/>
      <c r="GBU900" s="156"/>
      <c r="GBV900" s="156"/>
      <c r="GBW900" s="156"/>
      <c r="GBX900" s="156"/>
      <c r="GBY900" s="156"/>
      <c r="GBZ900" s="156"/>
      <c r="GCA900" s="156"/>
      <c r="GCB900" s="156"/>
      <c r="GCC900" s="156"/>
      <c r="GCD900" s="156"/>
      <c r="GCE900" s="156"/>
      <c r="GCF900" s="156"/>
      <c r="GCG900" s="156"/>
      <c r="GCH900" s="156"/>
      <c r="GCI900" s="156"/>
      <c r="GCJ900" s="156"/>
      <c r="GCK900" s="156"/>
      <c r="GCL900" s="156"/>
      <c r="GCM900" s="156"/>
      <c r="GCN900" s="156"/>
      <c r="GCO900" s="156"/>
      <c r="GCP900" s="156"/>
      <c r="GCQ900" s="156"/>
      <c r="GCR900" s="156"/>
      <c r="GCS900" s="156"/>
      <c r="GCT900" s="156"/>
      <c r="GCU900" s="156"/>
      <c r="GCV900" s="156"/>
      <c r="GCW900" s="156"/>
      <c r="GCX900" s="156"/>
      <c r="GCY900" s="156"/>
      <c r="GCZ900" s="156"/>
      <c r="GDA900" s="156"/>
      <c r="GDB900" s="156"/>
      <c r="GDC900" s="156"/>
      <c r="GDD900" s="156"/>
      <c r="GDE900" s="156"/>
      <c r="GDF900" s="156"/>
      <c r="GDG900" s="156"/>
      <c r="GDH900" s="156"/>
      <c r="GDI900" s="156"/>
      <c r="GDJ900" s="156"/>
      <c r="GDK900" s="156"/>
      <c r="GDL900" s="156"/>
      <c r="GDM900" s="156"/>
      <c r="GDN900" s="156"/>
      <c r="GDO900" s="156"/>
      <c r="GDP900" s="156"/>
      <c r="GDQ900" s="156"/>
      <c r="GDR900" s="156"/>
      <c r="GDS900" s="156"/>
      <c r="GDT900" s="156"/>
      <c r="GDU900" s="156"/>
      <c r="GDV900" s="156"/>
      <c r="GDW900" s="156"/>
      <c r="GDX900" s="156"/>
      <c r="GDY900" s="156"/>
      <c r="GDZ900" s="156"/>
      <c r="GEA900" s="156"/>
      <c r="GEB900" s="156"/>
      <c r="GEC900" s="156"/>
      <c r="GED900" s="156"/>
      <c r="GEE900" s="156"/>
      <c r="GEF900" s="156"/>
      <c r="GEG900" s="156"/>
      <c r="GEH900" s="156"/>
      <c r="GEI900" s="156"/>
      <c r="GEJ900" s="156"/>
      <c r="GEK900" s="156"/>
      <c r="GEL900" s="156"/>
      <c r="GEM900" s="156"/>
      <c r="GEN900" s="156"/>
      <c r="GEO900" s="156"/>
      <c r="GEP900" s="156"/>
      <c r="GEQ900" s="156"/>
      <c r="GER900" s="156"/>
      <c r="GES900" s="156"/>
      <c r="GET900" s="156"/>
      <c r="GEU900" s="156"/>
      <c r="GEV900" s="156"/>
      <c r="GEW900" s="156"/>
      <c r="GEX900" s="156"/>
      <c r="GEY900" s="156"/>
      <c r="GEZ900" s="156"/>
      <c r="GFA900" s="156"/>
      <c r="GFB900" s="156"/>
      <c r="GFC900" s="156"/>
      <c r="GFD900" s="156"/>
      <c r="GFE900" s="156"/>
      <c r="GFF900" s="156"/>
      <c r="GFG900" s="156"/>
      <c r="GFH900" s="156"/>
      <c r="GFI900" s="156"/>
      <c r="GFJ900" s="156"/>
      <c r="GFK900" s="156"/>
      <c r="GFL900" s="156"/>
      <c r="GFM900" s="156"/>
      <c r="GFN900" s="156"/>
      <c r="GFO900" s="156"/>
      <c r="GFP900" s="156"/>
      <c r="GFQ900" s="156"/>
      <c r="GFR900" s="156"/>
      <c r="GFS900" s="156"/>
      <c r="GFT900" s="156"/>
      <c r="GFU900" s="156"/>
      <c r="GFV900" s="156"/>
      <c r="GFW900" s="156"/>
      <c r="GFX900" s="156"/>
      <c r="GFY900" s="156"/>
      <c r="GFZ900" s="156"/>
      <c r="GGA900" s="156"/>
      <c r="GGB900" s="156"/>
      <c r="GGC900" s="156"/>
      <c r="GGD900" s="156"/>
      <c r="GGE900" s="156"/>
      <c r="GGF900" s="156"/>
      <c r="GGG900" s="156"/>
      <c r="GGH900" s="156"/>
      <c r="GGI900" s="156"/>
      <c r="GGJ900" s="156"/>
      <c r="GGK900" s="156"/>
      <c r="GGL900" s="156"/>
      <c r="GGM900" s="156"/>
      <c r="GGN900" s="156"/>
      <c r="GGO900" s="156"/>
      <c r="GGP900" s="156"/>
      <c r="GGQ900" s="156"/>
      <c r="GGR900" s="156"/>
      <c r="GGS900" s="156"/>
      <c r="GGT900" s="156"/>
      <c r="GGU900" s="156"/>
      <c r="GGV900" s="156"/>
      <c r="GGW900" s="156"/>
      <c r="GGX900" s="156"/>
      <c r="GGY900" s="156"/>
      <c r="GGZ900" s="156"/>
      <c r="GHA900" s="156"/>
      <c r="GHB900" s="156"/>
      <c r="GHC900" s="156"/>
      <c r="GHD900" s="156"/>
      <c r="GHE900" s="156"/>
      <c r="GHF900" s="156"/>
      <c r="GHG900" s="156"/>
      <c r="GHH900" s="156"/>
      <c r="GHI900" s="156"/>
      <c r="GHJ900" s="156"/>
      <c r="GHK900" s="156"/>
      <c r="GHL900" s="156"/>
      <c r="GHM900" s="156"/>
      <c r="GHN900" s="156"/>
      <c r="GHO900" s="156"/>
      <c r="GHP900" s="156"/>
      <c r="GHQ900" s="156"/>
      <c r="GHR900" s="156"/>
      <c r="GHS900" s="156"/>
      <c r="GHT900" s="156"/>
      <c r="GHU900" s="156"/>
      <c r="GHV900" s="156"/>
      <c r="GHW900" s="156"/>
      <c r="GHX900" s="156"/>
      <c r="GHY900" s="156"/>
      <c r="GHZ900" s="156"/>
      <c r="GIA900" s="156"/>
      <c r="GIB900" s="156"/>
      <c r="GIC900" s="156"/>
      <c r="GID900" s="156"/>
      <c r="GIE900" s="156"/>
      <c r="GIF900" s="156"/>
      <c r="GIG900" s="156"/>
      <c r="GIH900" s="156"/>
      <c r="GII900" s="156"/>
      <c r="GIJ900" s="156"/>
      <c r="GIK900" s="156"/>
      <c r="GIL900" s="156"/>
      <c r="GIM900" s="156"/>
      <c r="GIN900" s="156"/>
      <c r="GIO900" s="156"/>
      <c r="GIP900" s="156"/>
      <c r="GIQ900" s="156"/>
      <c r="GIR900" s="156"/>
      <c r="GIS900" s="156"/>
      <c r="GIT900" s="156"/>
      <c r="GIU900" s="156"/>
      <c r="GIV900" s="156"/>
      <c r="GIW900" s="156"/>
      <c r="GIX900" s="156"/>
      <c r="GIY900" s="156"/>
      <c r="GIZ900" s="156"/>
      <c r="GJA900" s="156"/>
      <c r="GJB900" s="156"/>
      <c r="GJC900" s="156"/>
      <c r="GJD900" s="156"/>
      <c r="GJE900" s="156"/>
      <c r="GJF900" s="156"/>
      <c r="GJG900" s="156"/>
      <c r="GJH900" s="156"/>
      <c r="GJI900" s="156"/>
      <c r="GJJ900" s="156"/>
      <c r="GJK900" s="156"/>
      <c r="GJL900" s="156"/>
      <c r="GJM900" s="156"/>
      <c r="GJN900" s="156"/>
      <c r="GJO900" s="156"/>
      <c r="GJP900" s="156"/>
      <c r="GJQ900" s="156"/>
      <c r="GJR900" s="156"/>
      <c r="GJS900" s="156"/>
      <c r="GJT900" s="156"/>
      <c r="GJU900" s="156"/>
      <c r="GJV900" s="156"/>
      <c r="GJW900" s="156"/>
      <c r="GJX900" s="156"/>
      <c r="GJY900" s="156"/>
      <c r="GJZ900" s="156"/>
      <c r="GKA900" s="156"/>
      <c r="GKB900" s="156"/>
      <c r="GKC900" s="156"/>
      <c r="GKD900" s="156"/>
      <c r="GKE900" s="156"/>
      <c r="GKF900" s="156"/>
      <c r="GKG900" s="156"/>
      <c r="GKH900" s="156"/>
      <c r="GKI900" s="156"/>
      <c r="GKJ900" s="156"/>
      <c r="GKK900" s="156"/>
      <c r="GKL900" s="156"/>
      <c r="GKM900" s="156"/>
      <c r="GKN900" s="156"/>
      <c r="GKO900" s="156"/>
      <c r="GKP900" s="156"/>
      <c r="GKQ900" s="156"/>
      <c r="GKR900" s="156"/>
      <c r="GKS900" s="156"/>
      <c r="GKT900" s="156"/>
      <c r="GKU900" s="156"/>
      <c r="GKV900" s="156"/>
      <c r="GKW900" s="156"/>
      <c r="GKX900" s="156"/>
      <c r="GKY900" s="156"/>
      <c r="GKZ900" s="156"/>
      <c r="GLA900" s="156"/>
      <c r="GLB900" s="156"/>
      <c r="GLC900" s="156"/>
      <c r="GLD900" s="156"/>
      <c r="GLE900" s="156"/>
      <c r="GLF900" s="156"/>
      <c r="GLG900" s="156"/>
      <c r="GLH900" s="156"/>
      <c r="GLI900" s="156"/>
      <c r="GLJ900" s="156"/>
      <c r="GLK900" s="156"/>
      <c r="GLL900" s="156"/>
      <c r="GLM900" s="156"/>
      <c r="GLN900" s="156"/>
      <c r="GLO900" s="156"/>
      <c r="GLP900" s="156"/>
      <c r="GLQ900" s="156"/>
      <c r="GLR900" s="156"/>
      <c r="GLS900" s="156"/>
      <c r="GLT900" s="156"/>
      <c r="GLU900" s="156"/>
      <c r="GLV900" s="156"/>
      <c r="GLW900" s="156"/>
      <c r="GLX900" s="156"/>
      <c r="GLY900" s="156"/>
      <c r="GLZ900" s="156"/>
      <c r="GMA900" s="156"/>
      <c r="GMB900" s="156"/>
      <c r="GMC900" s="156"/>
      <c r="GMD900" s="156"/>
      <c r="GME900" s="156"/>
      <c r="GMF900" s="156"/>
      <c r="GMG900" s="156"/>
      <c r="GMH900" s="156"/>
      <c r="GMI900" s="156"/>
      <c r="GMJ900" s="156"/>
      <c r="GMK900" s="156"/>
      <c r="GML900" s="156"/>
      <c r="GMM900" s="156"/>
      <c r="GMN900" s="156"/>
      <c r="GMO900" s="156"/>
      <c r="GMP900" s="156"/>
      <c r="GMQ900" s="156"/>
      <c r="GMR900" s="156"/>
      <c r="GMS900" s="156"/>
      <c r="GMT900" s="156"/>
      <c r="GMU900" s="156"/>
      <c r="GMV900" s="156"/>
      <c r="GMW900" s="156"/>
      <c r="GMX900" s="156"/>
      <c r="GMY900" s="156"/>
      <c r="GMZ900" s="156"/>
      <c r="GNA900" s="156"/>
      <c r="GNB900" s="156"/>
      <c r="GNC900" s="156"/>
      <c r="GND900" s="156"/>
      <c r="GNE900" s="156"/>
      <c r="GNF900" s="156"/>
      <c r="GNG900" s="156"/>
      <c r="GNH900" s="156"/>
      <c r="GNI900" s="156"/>
      <c r="GNJ900" s="156"/>
      <c r="GNK900" s="156"/>
      <c r="GNL900" s="156"/>
      <c r="GNM900" s="156"/>
      <c r="GNN900" s="156"/>
      <c r="GNO900" s="156"/>
      <c r="GNP900" s="156"/>
      <c r="GNQ900" s="156"/>
      <c r="GNR900" s="156"/>
      <c r="GNS900" s="156"/>
      <c r="GNT900" s="156"/>
      <c r="GNU900" s="156"/>
      <c r="GNV900" s="156"/>
      <c r="GNW900" s="156"/>
      <c r="GNX900" s="156"/>
      <c r="GNY900" s="156"/>
      <c r="GNZ900" s="156"/>
      <c r="GOA900" s="156"/>
      <c r="GOB900" s="156"/>
      <c r="GOC900" s="156"/>
      <c r="GOD900" s="156"/>
      <c r="GOE900" s="156"/>
      <c r="GOF900" s="156"/>
      <c r="GOG900" s="156"/>
      <c r="GOH900" s="156"/>
      <c r="GOI900" s="156"/>
      <c r="GOJ900" s="156"/>
      <c r="GOK900" s="156"/>
      <c r="GOL900" s="156"/>
      <c r="GOM900" s="156"/>
      <c r="GON900" s="156"/>
      <c r="GOO900" s="156"/>
      <c r="GOP900" s="156"/>
      <c r="GOQ900" s="156"/>
      <c r="GOR900" s="156"/>
      <c r="GOS900" s="156"/>
      <c r="GOT900" s="156"/>
      <c r="GOU900" s="156"/>
      <c r="GOV900" s="156"/>
      <c r="GOW900" s="156"/>
      <c r="GOX900" s="156"/>
      <c r="GOY900" s="156"/>
      <c r="GOZ900" s="156"/>
      <c r="GPA900" s="156"/>
      <c r="GPB900" s="156"/>
      <c r="GPC900" s="156"/>
      <c r="GPD900" s="156"/>
      <c r="GPE900" s="156"/>
      <c r="GPF900" s="156"/>
      <c r="GPG900" s="156"/>
      <c r="GPH900" s="156"/>
      <c r="GPI900" s="156"/>
      <c r="GPJ900" s="156"/>
      <c r="GPK900" s="156"/>
      <c r="GPL900" s="156"/>
      <c r="GPM900" s="156"/>
      <c r="GPN900" s="156"/>
      <c r="GPO900" s="156"/>
      <c r="GPP900" s="156"/>
      <c r="GPQ900" s="156"/>
      <c r="GPR900" s="156"/>
      <c r="GPS900" s="156"/>
      <c r="GPT900" s="156"/>
      <c r="GPU900" s="156"/>
      <c r="GPV900" s="156"/>
      <c r="GPW900" s="156"/>
      <c r="GPX900" s="156"/>
      <c r="GPY900" s="156"/>
      <c r="GPZ900" s="156"/>
      <c r="GQA900" s="156"/>
      <c r="GQB900" s="156"/>
      <c r="GQC900" s="156"/>
      <c r="GQD900" s="156"/>
      <c r="GQE900" s="156"/>
      <c r="GQF900" s="156"/>
      <c r="GQG900" s="156"/>
      <c r="GQH900" s="156"/>
      <c r="GQI900" s="156"/>
      <c r="GQJ900" s="156"/>
      <c r="GQK900" s="156"/>
      <c r="GQL900" s="156"/>
      <c r="GQM900" s="156"/>
      <c r="GQN900" s="156"/>
      <c r="GQO900" s="156"/>
      <c r="GQP900" s="156"/>
      <c r="GQQ900" s="156"/>
      <c r="GQR900" s="156"/>
      <c r="GQS900" s="156"/>
      <c r="GQT900" s="156"/>
      <c r="GQU900" s="156"/>
      <c r="GQV900" s="156"/>
      <c r="GQW900" s="156"/>
      <c r="GQX900" s="156"/>
      <c r="GQY900" s="156"/>
      <c r="GQZ900" s="156"/>
      <c r="GRA900" s="156"/>
      <c r="GRB900" s="156"/>
      <c r="GRC900" s="156"/>
      <c r="GRD900" s="156"/>
      <c r="GRE900" s="156"/>
      <c r="GRF900" s="156"/>
      <c r="GRG900" s="156"/>
      <c r="GRH900" s="156"/>
      <c r="GRI900" s="156"/>
      <c r="GRJ900" s="156"/>
      <c r="GRK900" s="156"/>
      <c r="GRL900" s="156"/>
      <c r="GRM900" s="156"/>
      <c r="GRN900" s="156"/>
      <c r="GRO900" s="156"/>
      <c r="GRP900" s="156"/>
      <c r="GRQ900" s="156"/>
      <c r="GRR900" s="156"/>
      <c r="GRS900" s="156"/>
      <c r="GRT900" s="156"/>
      <c r="GRU900" s="156"/>
      <c r="GRV900" s="156"/>
      <c r="GRW900" s="156"/>
      <c r="GRX900" s="156"/>
      <c r="GRY900" s="156"/>
      <c r="GRZ900" s="156"/>
      <c r="GSA900" s="156"/>
      <c r="GSB900" s="156"/>
      <c r="GSC900" s="156"/>
      <c r="GSD900" s="156"/>
      <c r="GSE900" s="156"/>
      <c r="GSF900" s="156"/>
      <c r="GSG900" s="156"/>
      <c r="GSH900" s="156"/>
      <c r="GSI900" s="156"/>
      <c r="GSJ900" s="156"/>
      <c r="GSK900" s="156"/>
      <c r="GSL900" s="156"/>
      <c r="GSM900" s="156"/>
      <c r="GSN900" s="156"/>
      <c r="GSO900" s="156"/>
      <c r="GSP900" s="156"/>
      <c r="GSQ900" s="156"/>
      <c r="GSR900" s="156"/>
      <c r="GSS900" s="156"/>
      <c r="GST900" s="156"/>
      <c r="GSU900" s="156"/>
      <c r="GSV900" s="156"/>
      <c r="GSW900" s="156"/>
      <c r="GSX900" s="156"/>
      <c r="GSY900" s="156"/>
      <c r="GSZ900" s="156"/>
      <c r="GTA900" s="156"/>
      <c r="GTB900" s="156"/>
      <c r="GTC900" s="156"/>
      <c r="GTD900" s="156"/>
      <c r="GTE900" s="156"/>
      <c r="GTF900" s="156"/>
      <c r="GTG900" s="156"/>
      <c r="GTH900" s="156"/>
      <c r="GTI900" s="156"/>
      <c r="GTJ900" s="156"/>
      <c r="GTK900" s="156"/>
      <c r="GTL900" s="156"/>
      <c r="GTM900" s="156"/>
      <c r="GTN900" s="156"/>
      <c r="GTO900" s="156"/>
      <c r="GTP900" s="156"/>
      <c r="GTQ900" s="156"/>
      <c r="GTR900" s="156"/>
      <c r="GTS900" s="156"/>
      <c r="GTT900" s="156"/>
      <c r="GTU900" s="156"/>
      <c r="GTV900" s="156"/>
      <c r="GTW900" s="156"/>
      <c r="GTX900" s="156"/>
      <c r="GTY900" s="156"/>
      <c r="GTZ900" s="156"/>
      <c r="GUA900" s="156"/>
      <c r="GUB900" s="156"/>
      <c r="GUC900" s="156"/>
      <c r="GUD900" s="156"/>
      <c r="GUE900" s="156"/>
      <c r="GUF900" s="156"/>
      <c r="GUG900" s="156"/>
      <c r="GUH900" s="156"/>
      <c r="GUI900" s="156"/>
      <c r="GUJ900" s="156"/>
      <c r="GUK900" s="156"/>
      <c r="GUL900" s="156"/>
      <c r="GUM900" s="156"/>
      <c r="GUN900" s="156"/>
      <c r="GUO900" s="156"/>
      <c r="GUP900" s="156"/>
      <c r="GUQ900" s="156"/>
      <c r="GUR900" s="156"/>
      <c r="GUS900" s="156"/>
      <c r="GUT900" s="156"/>
      <c r="GUU900" s="156"/>
      <c r="GUV900" s="156"/>
      <c r="GUW900" s="156"/>
      <c r="GUX900" s="156"/>
      <c r="GUY900" s="156"/>
      <c r="GUZ900" s="156"/>
      <c r="GVA900" s="156"/>
      <c r="GVB900" s="156"/>
      <c r="GVC900" s="156"/>
      <c r="GVD900" s="156"/>
      <c r="GVE900" s="156"/>
      <c r="GVF900" s="156"/>
      <c r="GVG900" s="156"/>
      <c r="GVH900" s="156"/>
      <c r="GVI900" s="156"/>
      <c r="GVJ900" s="156"/>
      <c r="GVK900" s="156"/>
      <c r="GVL900" s="156"/>
      <c r="GVM900" s="156"/>
      <c r="GVN900" s="156"/>
      <c r="GVO900" s="156"/>
      <c r="GVP900" s="156"/>
      <c r="GVQ900" s="156"/>
      <c r="GVR900" s="156"/>
      <c r="GVS900" s="156"/>
      <c r="GVT900" s="156"/>
      <c r="GVU900" s="156"/>
      <c r="GVV900" s="156"/>
      <c r="GVW900" s="156"/>
      <c r="GVX900" s="156"/>
      <c r="GVY900" s="156"/>
      <c r="GVZ900" s="156"/>
      <c r="GWA900" s="156"/>
      <c r="GWB900" s="156"/>
      <c r="GWC900" s="156"/>
      <c r="GWD900" s="156"/>
      <c r="GWE900" s="156"/>
      <c r="GWF900" s="156"/>
      <c r="GWG900" s="156"/>
      <c r="GWH900" s="156"/>
      <c r="GWI900" s="156"/>
      <c r="GWJ900" s="156"/>
      <c r="GWK900" s="156"/>
      <c r="GWL900" s="156"/>
      <c r="GWM900" s="156"/>
      <c r="GWN900" s="156"/>
      <c r="GWO900" s="156"/>
      <c r="GWP900" s="156"/>
      <c r="GWQ900" s="156"/>
      <c r="GWR900" s="156"/>
      <c r="GWS900" s="156"/>
      <c r="GWT900" s="156"/>
      <c r="GWU900" s="156"/>
      <c r="GWV900" s="156"/>
      <c r="GWW900" s="156"/>
      <c r="GWX900" s="156"/>
      <c r="GWY900" s="156"/>
      <c r="GWZ900" s="156"/>
      <c r="GXA900" s="156"/>
      <c r="GXB900" s="156"/>
      <c r="GXC900" s="156"/>
      <c r="GXD900" s="156"/>
      <c r="GXE900" s="156"/>
      <c r="GXF900" s="156"/>
      <c r="GXG900" s="156"/>
      <c r="GXH900" s="156"/>
      <c r="GXI900" s="156"/>
      <c r="GXJ900" s="156"/>
      <c r="GXK900" s="156"/>
      <c r="GXL900" s="156"/>
      <c r="GXM900" s="156"/>
      <c r="GXN900" s="156"/>
      <c r="GXO900" s="156"/>
      <c r="GXP900" s="156"/>
      <c r="GXQ900" s="156"/>
      <c r="GXR900" s="156"/>
      <c r="GXS900" s="156"/>
      <c r="GXT900" s="156"/>
      <c r="GXU900" s="156"/>
      <c r="GXV900" s="156"/>
      <c r="GXW900" s="156"/>
      <c r="GXX900" s="156"/>
      <c r="GXY900" s="156"/>
      <c r="GXZ900" s="156"/>
      <c r="GYA900" s="156"/>
      <c r="GYB900" s="156"/>
      <c r="GYC900" s="156"/>
      <c r="GYD900" s="156"/>
      <c r="GYE900" s="156"/>
      <c r="GYF900" s="156"/>
      <c r="GYG900" s="156"/>
      <c r="GYH900" s="156"/>
      <c r="GYI900" s="156"/>
      <c r="GYJ900" s="156"/>
      <c r="GYK900" s="156"/>
      <c r="GYL900" s="156"/>
      <c r="GYM900" s="156"/>
      <c r="GYN900" s="156"/>
      <c r="GYO900" s="156"/>
      <c r="GYP900" s="156"/>
      <c r="GYQ900" s="156"/>
      <c r="GYR900" s="156"/>
      <c r="GYS900" s="156"/>
      <c r="GYT900" s="156"/>
      <c r="GYU900" s="156"/>
      <c r="GYV900" s="156"/>
      <c r="GYW900" s="156"/>
      <c r="GYX900" s="156"/>
      <c r="GYY900" s="156"/>
      <c r="GYZ900" s="156"/>
      <c r="GZA900" s="156"/>
      <c r="GZB900" s="156"/>
      <c r="GZC900" s="156"/>
      <c r="GZD900" s="156"/>
      <c r="GZE900" s="156"/>
      <c r="GZF900" s="156"/>
      <c r="GZG900" s="156"/>
      <c r="GZH900" s="156"/>
      <c r="GZI900" s="156"/>
      <c r="GZJ900" s="156"/>
      <c r="GZK900" s="156"/>
      <c r="GZL900" s="156"/>
      <c r="GZM900" s="156"/>
      <c r="GZN900" s="156"/>
      <c r="GZO900" s="156"/>
      <c r="GZP900" s="156"/>
      <c r="GZQ900" s="156"/>
      <c r="GZR900" s="156"/>
      <c r="GZS900" s="156"/>
      <c r="GZT900" s="156"/>
      <c r="GZU900" s="156"/>
      <c r="GZV900" s="156"/>
      <c r="GZW900" s="156"/>
      <c r="GZX900" s="156"/>
      <c r="GZY900" s="156"/>
      <c r="GZZ900" s="156"/>
      <c r="HAA900" s="156"/>
      <c r="HAB900" s="156"/>
      <c r="HAC900" s="156"/>
      <c r="HAD900" s="156"/>
      <c r="HAE900" s="156"/>
      <c r="HAF900" s="156"/>
      <c r="HAG900" s="156"/>
      <c r="HAH900" s="156"/>
      <c r="HAI900" s="156"/>
      <c r="HAJ900" s="156"/>
      <c r="HAK900" s="156"/>
      <c r="HAL900" s="156"/>
      <c r="HAM900" s="156"/>
      <c r="HAN900" s="156"/>
      <c r="HAO900" s="156"/>
      <c r="HAP900" s="156"/>
      <c r="HAQ900" s="156"/>
      <c r="HAR900" s="156"/>
      <c r="HAS900" s="156"/>
      <c r="HAT900" s="156"/>
      <c r="HAU900" s="156"/>
      <c r="HAV900" s="156"/>
      <c r="HAW900" s="156"/>
      <c r="HAX900" s="156"/>
      <c r="HAY900" s="156"/>
      <c r="HAZ900" s="156"/>
      <c r="HBA900" s="156"/>
      <c r="HBB900" s="156"/>
      <c r="HBC900" s="156"/>
      <c r="HBD900" s="156"/>
      <c r="HBE900" s="156"/>
      <c r="HBF900" s="156"/>
      <c r="HBG900" s="156"/>
      <c r="HBH900" s="156"/>
      <c r="HBI900" s="156"/>
      <c r="HBJ900" s="156"/>
      <c r="HBK900" s="156"/>
      <c r="HBL900" s="156"/>
      <c r="HBM900" s="156"/>
      <c r="HBN900" s="156"/>
      <c r="HBO900" s="156"/>
      <c r="HBP900" s="156"/>
      <c r="HBQ900" s="156"/>
      <c r="HBR900" s="156"/>
      <c r="HBS900" s="156"/>
      <c r="HBT900" s="156"/>
      <c r="HBU900" s="156"/>
      <c r="HBV900" s="156"/>
      <c r="HBW900" s="156"/>
      <c r="HBX900" s="156"/>
      <c r="HBY900" s="156"/>
      <c r="HBZ900" s="156"/>
      <c r="HCA900" s="156"/>
      <c r="HCB900" s="156"/>
      <c r="HCC900" s="156"/>
      <c r="HCD900" s="156"/>
      <c r="HCE900" s="156"/>
      <c r="HCF900" s="156"/>
      <c r="HCG900" s="156"/>
      <c r="HCH900" s="156"/>
      <c r="HCI900" s="156"/>
      <c r="HCJ900" s="156"/>
      <c r="HCK900" s="156"/>
      <c r="HCL900" s="156"/>
      <c r="HCM900" s="156"/>
      <c r="HCN900" s="156"/>
      <c r="HCO900" s="156"/>
      <c r="HCP900" s="156"/>
      <c r="HCQ900" s="156"/>
      <c r="HCR900" s="156"/>
      <c r="HCS900" s="156"/>
      <c r="HCT900" s="156"/>
      <c r="HCU900" s="156"/>
      <c r="HCV900" s="156"/>
      <c r="HCW900" s="156"/>
      <c r="HCX900" s="156"/>
      <c r="HCY900" s="156"/>
      <c r="HCZ900" s="156"/>
      <c r="HDA900" s="156"/>
      <c r="HDB900" s="156"/>
      <c r="HDC900" s="156"/>
      <c r="HDD900" s="156"/>
      <c r="HDE900" s="156"/>
      <c r="HDF900" s="156"/>
      <c r="HDG900" s="156"/>
      <c r="HDH900" s="156"/>
      <c r="HDI900" s="156"/>
      <c r="HDJ900" s="156"/>
      <c r="HDK900" s="156"/>
      <c r="HDL900" s="156"/>
      <c r="HDM900" s="156"/>
      <c r="HDN900" s="156"/>
      <c r="HDO900" s="156"/>
      <c r="HDP900" s="156"/>
      <c r="HDQ900" s="156"/>
      <c r="HDR900" s="156"/>
      <c r="HDS900" s="156"/>
      <c r="HDT900" s="156"/>
      <c r="HDU900" s="156"/>
      <c r="HDV900" s="156"/>
      <c r="HDW900" s="156"/>
      <c r="HDX900" s="156"/>
      <c r="HDY900" s="156"/>
      <c r="HDZ900" s="156"/>
      <c r="HEA900" s="156"/>
      <c r="HEB900" s="156"/>
      <c r="HEC900" s="156"/>
      <c r="HED900" s="156"/>
      <c r="HEE900" s="156"/>
      <c r="HEF900" s="156"/>
      <c r="HEG900" s="156"/>
      <c r="HEH900" s="156"/>
      <c r="HEI900" s="156"/>
      <c r="HEJ900" s="156"/>
      <c r="HEK900" s="156"/>
      <c r="HEL900" s="156"/>
      <c r="HEM900" s="156"/>
      <c r="HEN900" s="156"/>
      <c r="HEO900" s="156"/>
      <c r="HEP900" s="156"/>
      <c r="HEQ900" s="156"/>
      <c r="HER900" s="156"/>
      <c r="HES900" s="156"/>
      <c r="HET900" s="156"/>
      <c r="HEU900" s="156"/>
      <c r="HEV900" s="156"/>
      <c r="HEW900" s="156"/>
      <c r="HEX900" s="156"/>
      <c r="HEY900" s="156"/>
      <c r="HEZ900" s="156"/>
      <c r="HFA900" s="156"/>
      <c r="HFB900" s="156"/>
      <c r="HFC900" s="156"/>
      <c r="HFD900" s="156"/>
      <c r="HFE900" s="156"/>
      <c r="HFF900" s="156"/>
      <c r="HFG900" s="156"/>
      <c r="HFH900" s="156"/>
      <c r="HFI900" s="156"/>
      <c r="HFJ900" s="156"/>
      <c r="HFK900" s="156"/>
      <c r="HFL900" s="156"/>
      <c r="HFM900" s="156"/>
      <c r="HFN900" s="156"/>
      <c r="HFO900" s="156"/>
      <c r="HFP900" s="156"/>
      <c r="HFQ900" s="156"/>
      <c r="HFR900" s="156"/>
      <c r="HFS900" s="156"/>
      <c r="HFT900" s="156"/>
      <c r="HFU900" s="156"/>
      <c r="HFV900" s="156"/>
      <c r="HFW900" s="156"/>
      <c r="HFX900" s="156"/>
      <c r="HFY900" s="156"/>
      <c r="HFZ900" s="156"/>
      <c r="HGA900" s="156"/>
      <c r="HGB900" s="156"/>
      <c r="HGC900" s="156"/>
      <c r="HGD900" s="156"/>
      <c r="HGE900" s="156"/>
      <c r="HGF900" s="156"/>
      <c r="HGG900" s="156"/>
      <c r="HGH900" s="156"/>
      <c r="HGI900" s="156"/>
      <c r="HGJ900" s="156"/>
      <c r="HGK900" s="156"/>
      <c r="HGL900" s="156"/>
      <c r="HGM900" s="156"/>
      <c r="HGN900" s="156"/>
      <c r="HGO900" s="156"/>
      <c r="HGP900" s="156"/>
      <c r="HGQ900" s="156"/>
      <c r="HGR900" s="156"/>
      <c r="HGS900" s="156"/>
      <c r="HGT900" s="156"/>
      <c r="HGU900" s="156"/>
      <c r="HGV900" s="156"/>
      <c r="HGW900" s="156"/>
      <c r="HGX900" s="156"/>
      <c r="HGY900" s="156"/>
      <c r="HGZ900" s="156"/>
      <c r="HHA900" s="156"/>
      <c r="HHB900" s="156"/>
      <c r="HHC900" s="156"/>
      <c r="HHD900" s="156"/>
      <c r="HHE900" s="156"/>
      <c r="HHF900" s="156"/>
      <c r="HHG900" s="156"/>
      <c r="HHH900" s="156"/>
      <c r="HHI900" s="156"/>
      <c r="HHJ900" s="156"/>
      <c r="HHK900" s="156"/>
      <c r="HHL900" s="156"/>
      <c r="HHM900" s="156"/>
      <c r="HHN900" s="156"/>
      <c r="HHO900" s="156"/>
      <c r="HHP900" s="156"/>
      <c r="HHQ900" s="156"/>
      <c r="HHR900" s="156"/>
      <c r="HHS900" s="156"/>
      <c r="HHT900" s="156"/>
      <c r="HHU900" s="156"/>
      <c r="HHV900" s="156"/>
      <c r="HHW900" s="156"/>
      <c r="HHX900" s="156"/>
      <c r="HHY900" s="156"/>
      <c r="HHZ900" s="156"/>
      <c r="HIA900" s="156"/>
      <c r="HIB900" s="156"/>
      <c r="HIC900" s="156"/>
      <c r="HID900" s="156"/>
      <c r="HIE900" s="156"/>
      <c r="HIF900" s="156"/>
      <c r="HIG900" s="156"/>
      <c r="HIH900" s="156"/>
      <c r="HII900" s="156"/>
      <c r="HIJ900" s="156"/>
      <c r="HIK900" s="156"/>
      <c r="HIL900" s="156"/>
      <c r="HIM900" s="156"/>
      <c r="HIN900" s="156"/>
      <c r="HIO900" s="156"/>
      <c r="HIP900" s="156"/>
      <c r="HIQ900" s="156"/>
      <c r="HIR900" s="156"/>
      <c r="HIS900" s="156"/>
      <c r="HIT900" s="156"/>
      <c r="HIU900" s="156"/>
      <c r="HIV900" s="156"/>
      <c r="HIW900" s="156"/>
      <c r="HIX900" s="156"/>
      <c r="HIY900" s="156"/>
      <c r="HIZ900" s="156"/>
      <c r="HJA900" s="156"/>
      <c r="HJB900" s="156"/>
      <c r="HJC900" s="156"/>
      <c r="HJD900" s="156"/>
      <c r="HJE900" s="156"/>
      <c r="HJF900" s="156"/>
      <c r="HJG900" s="156"/>
      <c r="HJH900" s="156"/>
      <c r="HJI900" s="156"/>
      <c r="HJJ900" s="156"/>
      <c r="HJK900" s="156"/>
      <c r="HJL900" s="156"/>
      <c r="HJM900" s="156"/>
      <c r="HJN900" s="156"/>
      <c r="HJO900" s="156"/>
      <c r="HJP900" s="156"/>
      <c r="HJQ900" s="156"/>
      <c r="HJR900" s="156"/>
      <c r="HJS900" s="156"/>
      <c r="HJT900" s="156"/>
      <c r="HJU900" s="156"/>
      <c r="HJV900" s="156"/>
      <c r="HJW900" s="156"/>
      <c r="HJX900" s="156"/>
      <c r="HJY900" s="156"/>
      <c r="HJZ900" s="156"/>
      <c r="HKA900" s="156"/>
      <c r="HKB900" s="156"/>
      <c r="HKC900" s="156"/>
      <c r="HKD900" s="156"/>
      <c r="HKE900" s="156"/>
      <c r="HKF900" s="156"/>
      <c r="HKG900" s="156"/>
      <c r="HKH900" s="156"/>
      <c r="HKI900" s="156"/>
      <c r="HKJ900" s="156"/>
      <c r="HKK900" s="156"/>
      <c r="HKL900" s="156"/>
      <c r="HKM900" s="156"/>
      <c r="HKN900" s="156"/>
      <c r="HKO900" s="156"/>
      <c r="HKP900" s="156"/>
      <c r="HKQ900" s="156"/>
      <c r="HKR900" s="156"/>
      <c r="HKS900" s="156"/>
      <c r="HKT900" s="156"/>
      <c r="HKU900" s="156"/>
      <c r="HKV900" s="156"/>
      <c r="HKW900" s="156"/>
      <c r="HKX900" s="156"/>
      <c r="HKY900" s="156"/>
      <c r="HKZ900" s="156"/>
      <c r="HLA900" s="156"/>
      <c r="HLB900" s="156"/>
      <c r="HLC900" s="156"/>
      <c r="HLD900" s="156"/>
      <c r="HLE900" s="156"/>
      <c r="HLF900" s="156"/>
      <c r="HLG900" s="156"/>
      <c r="HLH900" s="156"/>
      <c r="HLI900" s="156"/>
      <c r="HLJ900" s="156"/>
      <c r="HLK900" s="156"/>
      <c r="HLL900" s="156"/>
      <c r="HLM900" s="156"/>
      <c r="HLN900" s="156"/>
      <c r="HLO900" s="156"/>
      <c r="HLP900" s="156"/>
      <c r="HLQ900" s="156"/>
      <c r="HLR900" s="156"/>
      <c r="HLS900" s="156"/>
      <c r="HLT900" s="156"/>
      <c r="HLU900" s="156"/>
      <c r="HLV900" s="156"/>
      <c r="HLW900" s="156"/>
      <c r="HLX900" s="156"/>
      <c r="HLY900" s="156"/>
      <c r="HLZ900" s="156"/>
      <c r="HMA900" s="156"/>
      <c r="HMB900" s="156"/>
      <c r="HMC900" s="156"/>
      <c r="HMD900" s="156"/>
      <c r="HME900" s="156"/>
      <c r="HMF900" s="156"/>
      <c r="HMG900" s="156"/>
      <c r="HMH900" s="156"/>
      <c r="HMI900" s="156"/>
      <c r="HMJ900" s="156"/>
      <c r="HMK900" s="156"/>
      <c r="HML900" s="156"/>
      <c r="HMM900" s="156"/>
      <c r="HMN900" s="156"/>
      <c r="HMO900" s="156"/>
      <c r="HMP900" s="156"/>
      <c r="HMQ900" s="156"/>
      <c r="HMR900" s="156"/>
      <c r="HMS900" s="156"/>
      <c r="HMT900" s="156"/>
      <c r="HMU900" s="156"/>
      <c r="HMV900" s="156"/>
      <c r="HMW900" s="156"/>
      <c r="HMX900" s="156"/>
      <c r="HMY900" s="156"/>
      <c r="HMZ900" s="156"/>
      <c r="HNA900" s="156"/>
      <c r="HNB900" s="156"/>
      <c r="HNC900" s="156"/>
      <c r="HND900" s="156"/>
      <c r="HNE900" s="156"/>
      <c r="HNF900" s="156"/>
      <c r="HNG900" s="156"/>
      <c r="HNH900" s="156"/>
      <c r="HNI900" s="156"/>
      <c r="HNJ900" s="156"/>
      <c r="HNK900" s="156"/>
      <c r="HNL900" s="156"/>
      <c r="HNM900" s="156"/>
      <c r="HNN900" s="156"/>
      <c r="HNO900" s="156"/>
      <c r="HNP900" s="156"/>
      <c r="HNQ900" s="156"/>
      <c r="HNR900" s="156"/>
      <c r="HNS900" s="156"/>
      <c r="HNT900" s="156"/>
      <c r="HNU900" s="156"/>
      <c r="HNV900" s="156"/>
      <c r="HNW900" s="156"/>
      <c r="HNX900" s="156"/>
      <c r="HNY900" s="156"/>
      <c r="HNZ900" s="156"/>
      <c r="HOA900" s="156"/>
      <c r="HOB900" s="156"/>
      <c r="HOC900" s="156"/>
      <c r="HOD900" s="156"/>
      <c r="HOE900" s="156"/>
      <c r="HOF900" s="156"/>
      <c r="HOG900" s="156"/>
      <c r="HOH900" s="156"/>
      <c r="HOI900" s="156"/>
      <c r="HOJ900" s="156"/>
      <c r="HOK900" s="156"/>
      <c r="HOL900" s="156"/>
      <c r="HOM900" s="156"/>
      <c r="HON900" s="156"/>
      <c r="HOO900" s="156"/>
      <c r="HOP900" s="156"/>
      <c r="HOQ900" s="156"/>
      <c r="HOR900" s="156"/>
      <c r="HOS900" s="156"/>
      <c r="HOT900" s="156"/>
      <c r="HOU900" s="156"/>
      <c r="HOV900" s="156"/>
      <c r="HOW900" s="156"/>
      <c r="HOX900" s="156"/>
      <c r="HOY900" s="156"/>
      <c r="HOZ900" s="156"/>
      <c r="HPA900" s="156"/>
      <c r="HPB900" s="156"/>
      <c r="HPC900" s="156"/>
      <c r="HPD900" s="156"/>
      <c r="HPE900" s="156"/>
      <c r="HPF900" s="156"/>
      <c r="HPG900" s="156"/>
      <c r="HPH900" s="156"/>
      <c r="HPI900" s="156"/>
      <c r="HPJ900" s="156"/>
      <c r="HPK900" s="156"/>
      <c r="HPL900" s="156"/>
      <c r="HPM900" s="156"/>
      <c r="HPN900" s="156"/>
      <c r="HPO900" s="156"/>
      <c r="HPP900" s="156"/>
      <c r="HPQ900" s="156"/>
      <c r="HPR900" s="156"/>
      <c r="HPS900" s="156"/>
      <c r="HPT900" s="156"/>
      <c r="HPU900" s="156"/>
      <c r="HPV900" s="156"/>
      <c r="HPW900" s="156"/>
      <c r="HPX900" s="156"/>
      <c r="HPY900" s="156"/>
      <c r="HPZ900" s="156"/>
      <c r="HQA900" s="156"/>
      <c r="HQB900" s="156"/>
      <c r="HQC900" s="156"/>
      <c r="HQD900" s="156"/>
      <c r="HQE900" s="156"/>
      <c r="HQF900" s="156"/>
      <c r="HQG900" s="156"/>
      <c r="HQH900" s="156"/>
      <c r="HQI900" s="156"/>
      <c r="HQJ900" s="156"/>
      <c r="HQK900" s="156"/>
      <c r="HQL900" s="156"/>
      <c r="HQM900" s="156"/>
      <c r="HQN900" s="156"/>
      <c r="HQO900" s="156"/>
      <c r="HQP900" s="156"/>
      <c r="HQQ900" s="156"/>
      <c r="HQR900" s="156"/>
      <c r="HQS900" s="156"/>
      <c r="HQT900" s="156"/>
      <c r="HQU900" s="156"/>
      <c r="HQV900" s="156"/>
      <c r="HQW900" s="156"/>
      <c r="HQX900" s="156"/>
      <c r="HQY900" s="156"/>
      <c r="HQZ900" s="156"/>
      <c r="HRA900" s="156"/>
      <c r="HRB900" s="156"/>
      <c r="HRC900" s="156"/>
      <c r="HRD900" s="156"/>
      <c r="HRE900" s="156"/>
      <c r="HRF900" s="156"/>
      <c r="HRG900" s="156"/>
      <c r="HRH900" s="156"/>
      <c r="HRI900" s="156"/>
      <c r="HRJ900" s="156"/>
      <c r="HRK900" s="156"/>
      <c r="HRL900" s="156"/>
      <c r="HRM900" s="156"/>
      <c r="HRN900" s="156"/>
      <c r="HRO900" s="156"/>
      <c r="HRP900" s="156"/>
      <c r="HRQ900" s="156"/>
      <c r="HRR900" s="156"/>
      <c r="HRS900" s="156"/>
      <c r="HRT900" s="156"/>
      <c r="HRU900" s="156"/>
      <c r="HRV900" s="156"/>
      <c r="HRW900" s="156"/>
      <c r="HRX900" s="156"/>
      <c r="HRY900" s="156"/>
      <c r="HRZ900" s="156"/>
      <c r="HSA900" s="156"/>
      <c r="HSB900" s="156"/>
      <c r="HSC900" s="156"/>
      <c r="HSD900" s="156"/>
      <c r="HSE900" s="156"/>
      <c r="HSF900" s="156"/>
      <c r="HSG900" s="156"/>
      <c r="HSH900" s="156"/>
      <c r="HSI900" s="156"/>
      <c r="HSJ900" s="156"/>
      <c r="HSK900" s="156"/>
      <c r="HSL900" s="156"/>
      <c r="HSM900" s="156"/>
      <c r="HSN900" s="156"/>
      <c r="HSO900" s="156"/>
      <c r="HSP900" s="156"/>
      <c r="HSQ900" s="156"/>
      <c r="HSR900" s="156"/>
      <c r="HSS900" s="156"/>
      <c r="HST900" s="156"/>
      <c r="HSU900" s="156"/>
      <c r="HSV900" s="156"/>
      <c r="HSW900" s="156"/>
      <c r="HSX900" s="156"/>
      <c r="HSY900" s="156"/>
      <c r="HSZ900" s="156"/>
      <c r="HTA900" s="156"/>
      <c r="HTB900" s="156"/>
      <c r="HTC900" s="156"/>
      <c r="HTD900" s="156"/>
      <c r="HTE900" s="156"/>
      <c r="HTF900" s="156"/>
      <c r="HTG900" s="156"/>
      <c r="HTH900" s="156"/>
      <c r="HTI900" s="156"/>
      <c r="HTJ900" s="156"/>
      <c r="HTK900" s="156"/>
      <c r="HTL900" s="156"/>
      <c r="HTM900" s="156"/>
      <c r="HTN900" s="156"/>
      <c r="HTO900" s="156"/>
      <c r="HTP900" s="156"/>
      <c r="HTQ900" s="156"/>
      <c r="HTR900" s="156"/>
      <c r="HTS900" s="156"/>
      <c r="HTT900" s="156"/>
      <c r="HTU900" s="156"/>
      <c r="HTV900" s="156"/>
      <c r="HTW900" s="156"/>
      <c r="HTX900" s="156"/>
      <c r="HTY900" s="156"/>
      <c r="HTZ900" s="156"/>
      <c r="HUA900" s="156"/>
      <c r="HUB900" s="156"/>
      <c r="HUC900" s="156"/>
      <c r="HUD900" s="156"/>
      <c r="HUE900" s="156"/>
      <c r="HUF900" s="156"/>
      <c r="HUG900" s="156"/>
      <c r="HUH900" s="156"/>
      <c r="HUI900" s="156"/>
      <c r="HUJ900" s="156"/>
      <c r="HUK900" s="156"/>
      <c r="HUL900" s="156"/>
      <c r="HUM900" s="156"/>
      <c r="HUN900" s="156"/>
      <c r="HUO900" s="156"/>
      <c r="HUP900" s="156"/>
      <c r="HUQ900" s="156"/>
      <c r="HUR900" s="156"/>
      <c r="HUS900" s="156"/>
      <c r="HUT900" s="156"/>
      <c r="HUU900" s="156"/>
      <c r="HUV900" s="156"/>
      <c r="HUW900" s="156"/>
      <c r="HUX900" s="156"/>
      <c r="HUY900" s="156"/>
      <c r="HUZ900" s="156"/>
      <c r="HVA900" s="156"/>
      <c r="HVB900" s="156"/>
      <c r="HVC900" s="156"/>
      <c r="HVD900" s="156"/>
      <c r="HVE900" s="156"/>
      <c r="HVF900" s="156"/>
      <c r="HVG900" s="156"/>
      <c r="HVH900" s="156"/>
      <c r="HVI900" s="156"/>
      <c r="HVJ900" s="156"/>
      <c r="HVK900" s="156"/>
      <c r="HVL900" s="156"/>
      <c r="HVM900" s="156"/>
      <c r="HVN900" s="156"/>
      <c r="HVO900" s="156"/>
      <c r="HVP900" s="156"/>
      <c r="HVQ900" s="156"/>
      <c r="HVR900" s="156"/>
      <c r="HVS900" s="156"/>
      <c r="HVT900" s="156"/>
      <c r="HVU900" s="156"/>
      <c r="HVV900" s="156"/>
      <c r="HVW900" s="156"/>
      <c r="HVX900" s="156"/>
      <c r="HVY900" s="156"/>
      <c r="HVZ900" s="156"/>
      <c r="HWA900" s="156"/>
      <c r="HWB900" s="156"/>
      <c r="HWC900" s="156"/>
      <c r="HWD900" s="156"/>
      <c r="HWE900" s="156"/>
      <c r="HWF900" s="156"/>
      <c r="HWG900" s="156"/>
      <c r="HWH900" s="156"/>
      <c r="HWI900" s="156"/>
      <c r="HWJ900" s="156"/>
      <c r="HWK900" s="156"/>
      <c r="HWL900" s="156"/>
      <c r="HWM900" s="156"/>
      <c r="HWN900" s="156"/>
      <c r="HWO900" s="156"/>
      <c r="HWP900" s="156"/>
      <c r="HWQ900" s="156"/>
      <c r="HWR900" s="156"/>
      <c r="HWS900" s="156"/>
      <c r="HWT900" s="156"/>
      <c r="HWU900" s="156"/>
      <c r="HWV900" s="156"/>
      <c r="HWW900" s="156"/>
      <c r="HWX900" s="156"/>
      <c r="HWY900" s="156"/>
      <c r="HWZ900" s="156"/>
      <c r="HXA900" s="156"/>
      <c r="HXB900" s="156"/>
      <c r="HXC900" s="156"/>
      <c r="HXD900" s="156"/>
      <c r="HXE900" s="156"/>
      <c r="HXF900" s="156"/>
      <c r="HXG900" s="156"/>
      <c r="HXH900" s="156"/>
      <c r="HXI900" s="156"/>
      <c r="HXJ900" s="156"/>
      <c r="HXK900" s="156"/>
      <c r="HXL900" s="156"/>
      <c r="HXM900" s="156"/>
      <c r="HXN900" s="156"/>
      <c r="HXO900" s="156"/>
      <c r="HXP900" s="156"/>
      <c r="HXQ900" s="156"/>
      <c r="HXR900" s="156"/>
      <c r="HXS900" s="156"/>
      <c r="HXT900" s="156"/>
      <c r="HXU900" s="156"/>
      <c r="HXV900" s="156"/>
      <c r="HXW900" s="156"/>
      <c r="HXX900" s="156"/>
      <c r="HXY900" s="156"/>
      <c r="HXZ900" s="156"/>
      <c r="HYA900" s="156"/>
      <c r="HYB900" s="156"/>
      <c r="HYC900" s="156"/>
      <c r="HYD900" s="156"/>
      <c r="HYE900" s="156"/>
      <c r="HYF900" s="156"/>
      <c r="HYG900" s="156"/>
      <c r="HYH900" s="156"/>
      <c r="HYI900" s="156"/>
      <c r="HYJ900" s="156"/>
      <c r="HYK900" s="156"/>
      <c r="HYL900" s="156"/>
      <c r="HYM900" s="156"/>
      <c r="HYN900" s="156"/>
      <c r="HYO900" s="156"/>
      <c r="HYP900" s="156"/>
      <c r="HYQ900" s="156"/>
      <c r="HYR900" s="156"/>
      <c r="HYS900" s="156"/>
      <c r="HYT900" s="156"/>
      <c r="HYU900" s="156"/>
      <c r="HYV900" s="156"/>
      <c r="HYW900" s="156"/>
      <c r="HYX900" s="156"/>
      <c r="HYY900" s="156"/>
      <c r="HYZ900" s="156"/>
      <c r="HZA900" s="156"/>
      <c r="HZB900" s="156"/>
      <c r="HZC900" s="156"/>
      <c r="HZD900" s="156"/>
      <c r="HZE900" s="156"/>
      <c r="HZF900" s="156"/>
      <c r="HZG900" s="156"/>
      <c r="HZH900" s="156"/>
      <c r="HZI900" s="156"/>
      <c r="HZJ900" s="156"/>
      <c r="HZK900" s="156"/>
      <c r="HZL900" s="156"/>
      <c r="HZM900" s="156"/>
      <c r="HZN900" s="156"/>
      <c r="HZO900" s="156"/>
      <c r="HZP900" s="156"/>
      <c r="HZQ900" s="156"/>
      <c r="HZR900" s="156"/>
      <c r="HZS900" s="156"/>
      <c r="HZT900" s="156"/>
      <c r="HZU900" s="156"/>
      <c r="HZV900" s="156"/>
      <c r="HZW900" s="156"/>
      <c r="HZX900" s="156"/>
      <c r="HZY900" s="156"/>
      <c r="HZZ900" s="156"/>
      <c r="IAA900" s="156"/>
      <c r="IAB900" s="156"/>
      <c r="IAC900" s="156"/>
      <c r="IAD900" s="156"/>
      <c r="IAE900" s="156"/>
      <c r="IAF900" s="156"/>
      <c r="IAG900" s="156"/>
      <c r="IAH900" s="156"/>
      <c r="IAI900" s="156"/>
      <c r="IAJ900" s="156"/>
      <c r="IAK900" s="156"/>
      <c r="IAL900" s="156"/>
      <c r="IAM900" s="156"/>
      <c r="IAN900" s="156"/>
      <c r="IAO900" s="156"/>
      <c r="IAP900" s="156"/>
      <c r="IAQ900" s="156"/>
      <c r="IAR900" s="156"/>
      <c r="IAS900" s="156"/>
      <c r="IAT900" s="156"/>
      <c r="IAU900" s="156"/>
      <c r="IAV900" s="156"/>
      <c r="IAW900" s="156"/>
      <c r="IAX900" s="156"/>
      <c r="IAY900" s="156"/>
      <c r="IAZ900" s="156"/>
      <c r="IBA900" s="156"/>
      <c r="IBB900" s="156"/>
      <c r="IBC900" s="156"/>
      <c r="IBD900" s="156"/>
      <c r="IBE900" s="156"/>
      <c r="IBF900" s="156"/>
      <c r="IBG900" s="156"/>
      <c r="IBH900" s="156"/>
      <c r="IBI900" s="156"/>
      <c r="IBJ900" s="156"/>
      <c r="IBK900" s="156"/>
      <c r="IBL900" s="156"/>
      <c r="IBM900" s="156"/>
      <c r="IBN900" s="156"/>
      <c r="IBO900" s="156"/>
      <c r="IBP900" s="156"/>
      <c r="IBQ900" s="156"/>
      <c r="IBR900" s="156"/>
      <c r="IBS900" s="156"/>
      <c r="IBT900" s="156"/>
      <c r="IBU900" s="156"/>
      <c r="IBV900" s="156"/>
      <c r="IBW900" s="156"/>
      <c r="IBX900" s="156"/>
      <c r="IBY900" s="156"/>
      <c r="IBZ900" s="156"/>
      <c r="ICA900" s="156"/>
      <c r="ICB900" s="156"/>
      <c r="ICC900" s="156"/>
      <c r="ICD900" s="156"/>
      <c r="ICE900" s="156"/>
      <c r="ICF900" s="156"/>
      <c r="ICG900" s="156"/>
      <c r="ICH900" s="156"/>
      <c r="ICI900" s="156"/>
      <c r="ICJ900" s="156"/>
      <c r="ICK900" s="156"/>
      <c r="ICL900" s="156"/>
      <c r="ICM900" s="156"/>
      <c r="ICN900" s="156"/>
      <c r="ICO900" s="156"/>
      <c r="ICP900" s="156"/>
      <c r="ICQ900" s="156"/>
      <c r="ICR900" s="156"/>
      <c r="ICS900" s="156"/>
      <c r="ICT900" s="156"/>
      <c r="ICU900" s="156"/>
      <c r="ICV900" s="156"/>
      <c r="ICW900" s="156"/>
      <c r="ICX900" s="156"/>
      <c r="ICY900" s="156"/>
      <c r="ICZ900" s="156"/>
      <c r="IDA900" s="156"/>
      <c r="IDB900" s="156"/>
      <c r="IDC900" s="156"/>
      <c r="IDD900" s="156"/>
      <c r="IDE900" s="156"/>
      <c r="IDF900" s="156"/>
      <c r="IDG900" s="156"/>
      <c r="IDH900" s="156"/>
      <c r="IDI900" s="156"/>
      <c r="IDJ900" s="156"/>
      <c r="IDK900" s="156"/>
      <c r="IDL900" s="156"/>
      <c r="IDM900" s="156"/>
      <c r="IDN900" s="156"/>
      <c r="IDO900" s="156"/>
      <c r="IDP900" s="156"/>
      <c r="IDQ900" s="156"/>
      <c r="IDR900" s="156"/>
      <c r="IDS900" s="156"/>
      <c r="IDT900" s="156"/>
      <c r="IDU900" s="156"/>
      <c r="IDV900" s="156"/>
      <c r="IDW900" s="156"/>
      <c r="IDX900" s="156"/>
      <c r="IDY900" s="156"/>
      <c r="IDZ900" s="156"/>
      <c r="IEA900" s="156"/>
      <c r="IEB900" s="156"/>
      <c r="IEC900" s="156"/>
      <c r="IED900" s="156"/>
      <c r="IEE900" s="156"/>
      <c r="IEF900" s="156"/>
      <c r="IEG900" s="156"/>
      <c r="IEH900" s="156"/>
      <c r="IEI900" s="156"/>
      <c r="IEJ900" s="156"/>
      <c r="IEK900" s="156"/>
      <c r="IEL900" s="156"/>
      <c r="IEM900" s="156"/>
      <c r="IEN900" s="156"/>
      <c r="IEO900" s="156"/>
      <c r="IEP900" s="156"/>
      <c r="IEQ900" s="156"/>
      <c r="IER900" s="156"/>
      <c r="IES900" s="156"/>
      <c r="IET900" s="156"/>
      <c r="IEU900" s="156"/>
      <c r="IEV900" s="156"/>
      <c r="IEW900" s="156"/>
      <c r="IEX900" s="156"/>
      <c r="IEY900" s="156"/>
      <c r="IEZ900" s="156"/>
      <c r="IFA900" s="156"/>
      <c r="IFB900" s="156"/>
      <c r="IFC900" s="156"/>
      <c r="IFD900" s="156"/>
      <c r="IFE900" s="156"/>
      <c r="IFF900" s="156"/>
      <c r="IFG900" s="156"/>
      <c r="IFH900" s="156"/>
      <c r="IFI900" s="156"/>
      <c r="IFJ900" s="156"/>
      <c r="IFK900" s="156"/>
      <c r="IFL900" s="156"/>
      <c r="IFM900" s="156"/>
      <c r="IFN900" s="156"/>
      <c r="IFO900" s="156"/>
      <c r="IFP900" s="156"/>
      <c r="IFQ900" s="156"/>
      <c r="IFR900" s="156"/>
      <c r="IFS900" s="156"/>
      <c r="IFT900" s="156"/>
      <c r="IFU900" s="156"/>
      <c r="IFV900" s="156"/>
      <c r="IFW900" s="156"/>
      <c r="IFX900" s="156"/>
      <c r="IFY900" s="156"/>
      <c r="IFZ900" s="156"/>
      <c r="IGA900" s="156"/>
      <c r="IGB900" s="156"/>
      <c r="IGC900" s="156"/>
      <c r="IGD900" s="156"/>
      <c r="IGE900" s="156"/>
      <c r="IGF900" s="156"/>
      <c r="IGG900" s="156"/>
      <c r="IGH900" s="156"/>
      <c r="IGI900" s="156"/>
      <c r="IGJ900" s="156"/>
      <c r="IGK900" s="156"/>
      <c r="IGL900" s="156"/>
      <c r="IGM900" s="156"/>
      <c r="IGN900" s="156"/>
      <c r="IGO900" s="156"/>
      <c r="IGP900" s="156"/>
      <c r="IGQ900" s="156"/>
      <c r="IGR900" s="156"/>
      <c r="IGS900" s="156"/>
      <c r="IGT900" s="156"/>
      <c r="IGU900" s="156"/>
      <c r="IGV900" s="156"/>
      <c r="IGW900" s="156"/>
      <c r="IGX900" s="156"/>
      <c r="IGY900" s="156"/>
      <c r="IGZ900" s="156"/>
      <c r="IHA900" s="156"/>
      <c r="IHB900" s="156"/>
      <c r="IHC900" s="156"/>
      <c r="IHD900" s="156"/>
      <c r="IHE900" s="156"/>
      <c r="IHF900" s="156"/>
      <c r="IHG900" s="156"/>
      <c r="IHH900" s="156"/>
      <c r="IHI900" s="156"/>
      <c r="IHJ900" s="156"/>
      <c r="IHK900" s="156"/>
      <c r="IHL900" s="156"/>
      <c r="IHM900" s="156"/>
      <c r="IHN900" s="156"/>
      <c r="IHO900" s="156"/>
      <c r="IHP900" s="156"/>
      <c r="IHQ900" s="156"/>
      <c r="IHR900" s="156"/>
      <c r="IHS900" s="156"/>
      <c r="IHT900" s="156"/>
      <c r="IHU900" s="156"/>
      <c r="IHV900" s="156"/>
      <c r="IHW900" s="156"/>
      <c r="IHX900" s="156"/>
      <c r="IHY900" s="156"/>
      <c r="IHZ900" s="156"/>
      <c r="IIA900" s="156"/>
      <c r="IIB900" s="156"/>
      <c r="IIC900" s="156"/>
      <c r="IID900" s="156"/>
      <c r="IIE900" s="156"/>
      <c r="IIF900" s="156"/>
      <c r="IIG900" s="156"/>
      <c r="IIH900" s="156"/>
      <c r="III900" s="156"/>
      <c r="IIJ900" s="156"/>
      <c r="IIK900" s="156"/>
      <c r="IIL900" s="156"/>
      <c r="IIM900" s="156"/>
      <c r="IIN900" s="156"/>
      <c r="IIO900" s="156"/>
      <c r="IIP900" s="156"/>
      <c r="IIQ900" s="156"/>
      <c r="IIR900" s="156"/>
      <c r="IIS900" s="156"/>
      <c r="IIT900" s="156"/>
      <c r="IIU900" s="156"/>
      <c r="IIV900" s="156"/>
      <c r="IIW900" s="156"/>
      <c r="IIX900" s="156"/>
      <c r="IIY900" s="156"/>
      <c r="IIZ900" s="156"/>
      <c r="IJA900" s="156"/>
      <c r="IJB900" s="156"/>
      <c r="IJC900" s="156"/>
      <c r="IJD900" s="156"/>
      <c r="IJE900" s="156"/>
      <c r="IJF900" s="156"/>
      <c r="IJG900" s="156"/>
      <c r="IJH900" s="156"/>
      <c r="IJI900" s="156"/>
      <c r="IJJ900" s="156"/>
      <c r="IJK900" s="156"/>
      <c r="IJL900" s="156"/>
      <c r="IJM900" s="156"/>
      <c r="IJN900" s="156"/>
      <c r="IJO900" s="156"/>
      <c r="IJP900" s="156"/>
      <c r="IJQ900" s="156"/>
      <c r="IJR900" s="156"/>
      <c r="IJS900" s="156"/>
      <c r="IJT900" s="156"/>
      <c r="IJU900" s="156"/>
      <c r="IJV900" s="156"/>
      <c r="IJW900" s="156"/>
      <c r="IJX900" s="156"/>
      <c r="IJY900" s="156"/>
      <c r="IJZ900" s="156"/>
      <c r="IKA900" s="156"/>
      <c r="IKB900" s="156"/>
      <c r="IKC900" s="156"/>
      <c r="IKD900" s="156"/>
      <c r="IKE900" s="156"/>
      <c r="IKF900" s="156"/>
      <c r="IKG900" s="156"/>
      <c r="IKH900" s="156"/>
      <c r="IKI900" s="156"/>
      <c r="IKJ900" s="156"/>
      <c r="IKK900" s="156"/>
      <c r="IKL900" s="156"/>
      <c r="IKM900" s="156"/>
      <c r="IKN900" s="156"/>
      <c r="IKO900" s="156"/>
      <c r="IKP900" s="156"/>
      <c r="IKQ900" s="156"/>
      <c r="IKR900" s="156"/>
      <c r="IKS900" s="156"/>
      <c r="IKT900" s="156"/>
      <c r="IKU900" s="156"/>
      <c r="IKV900" s="156"/>
      <c r="IKW900" s="156"/>
      <c r="IKX900" s="156"/>
      <c r="IKY900" s="156"/>
      <c r="IKZ900" s="156"/>
      <c r="ILA900" s="156"/>
      <c r="ILB900" s="156"/>
      <c r="ILC900" s="156"/>
      <c r="ILD900" s="156"/>
      <c r="ILE900" s="156"/>
      <c r="ILF900" s="156"/>
      <c r="ILG900" s="156"/>
      <c r="ILH900" s="156"/>
      <c r="ILI900" s="156"/>
      <c r="ILJ900" s="156"/>
      <c r="ILK900" s="156"/>
      <c r="ILL900" s="156"/>
      <c r="ILM900" s="156"/>
      <c r="ILN900" s="156"/>
      <c r="ILO900" s="156"/>
      <c r="ILP900" s="156"/>
      <c r="ILQ900" s="156"/>
      <c r="ILR900" s="156"/>
      <c r="ILS900" s="156"/>
      <c r="ILT900" s="156"/>
      <c r="ILU900" s="156"/>
      <c r="ILV900" s="156"/>
      <c r="ILW900" s="156"/>
      <c r="ILX900" s="156"/>
      <c r="ILY900" s="156"/>
      <c r="ILZ900" s="156"/>
      <c r="IMA900" s="156"/>
      <c r="IMB900" s="156"/>
      <c r="IMC900" s="156"/>
      <c r="IMD900" s="156"/>
      <c r="IME900" s="156"/>
      <c r="IMF900" s="156"/>
      <c r="IMG900" s="156"/>
      <c r="IMH900" s="156"/>
      <c r="IMI900" s="156"/>
      <c r="IMJ900" s="156"/>
      <c r="IMK900" s="156"/>
      <c r="IML900" s="156"/>
      <c r="IMM900" s="156"/>
      <c r="IMN900" s="156"/>
      <c r="IMO900" s="156"/>
      <c r="IMP900" s="156"/>
      <c r="IMQ900" s="156"/>
      <c r="IMR900" s="156"/>
      <c r="IMS900" s="156"/>
      <c r="IMT900" s="156"/>
      <c r="IMU900" s="156"/>
      <c r="IMV900" s="156"/>
      <c r="IMW900" s="156"/>
      <c r="IMX900" s="156"/>
      <c r="IMY900" s="156"/>
      <c r="IMZ900" s="156"/>
      <c r="INA900" s="156"/>
      <c r="INB900" s="156"/>
      <c r="INC900" s="156"/>
      <c r="IND900" s="156"/>
      <c r="INE900" s="156"/>
      <c r="INF900" s="156"/>
      <c r="ING900" s="156"/>
      <c r="INH900" s="156"/>
      <c r="INI900" s="156"/>
      <c r="INJ900" s="156"/>
      <c r="INK900" s="156"/>
      <c r="INL900" s="156"/>
      <c r="INM900" s="156"/>
      <c r="INN900" s="156"/>
      <c r="INO900" s="156"/>
      <c r="INP900" s="156"/>
      <c r="INQ900" s="156"/>
      <c r="INR900" s="156"/>
      <c r="INS900" s="156"/>
      <c r="INT900" s="156"/>
      <c r="INU900" s="156"/>
      <c r="INV900" s="156"/>
      <c r="INW900" s="156"/>
      <c r="INX900" s="156"/>
      <c r="INY900" s="156"/>
      <c r="INZ900" s="156"/>
      <c r="IOA900" s="156"/>
      <c r="IOB900" s="156"/>
      <c r="IOC900" s="156"/>
      <c r="IOD900" s="156"/>
      <c r="IOE900" s="156"/>
      <c r="IOF900" s="156"/>
      <c r="IOG900" s="156"/>
      <c r="IOH900" s="156"/>
      <c r="IOI900" s="156"/>
      <c r="IOJ900" s="156"/>
      <c r="IOK900" s="156"/>
      <c r="IOL900" s="156"/>
      <c r="IOM900" s="156"/>
      <c r="ION900" s="156"/>
      <c r="IOO900" s="156"/>
      <c r="IOP900" s="156"/>
      <c r="IOQ900" s="156"/>
      <c r="IOR900" s="156"/>
      <c r="IOS900" s="156"/>
      <c r="IOT900" s="156"/>
      <c r="IOU900" s="156"/>
      <c r="IOV900" s="156"/>
      <c r="IOW900" s="156"/>
      <c r="IOX900" s="156"/>
      <c r="IOY900" s="156"/>
      <c r="IOZ900" s="156"/>
      <c r="IPA900" s="156"/>
      <c r="IPB900" s="156"/>
      <c r="IPC900" s="156"/>
      <c r="IPD900" s="156"/>
      <c r="IPE900" s="156"/>
      <c r="IPF900" s="156"/>
      <c r="IPG900" s="156"/>
      <c r="IPH900" s="156"/>
      <c r="IPI900" s="156"/>
      <c r="IPJ900" s="156"/>
      <c r="IPK900" s="156"/>
      <c r="IPL900" s="156"/>
      <c r="IPM900" s="156"/>
      <c r="IPN900" s="156"/>
      <c r="IPO900" s="156"/>
      <c r="IPP900" s="156"/>
      <c r="IPQ900" s="156"/>
      <c r="IPR900" s="156"/>
      <c r="IPS900" s="156"/>
      <c r="IPT900" s="156"/>
      <c r="IPU900" s="156"/>
      <c r="IPV900" s="156"/>
      <c r="IPW900" s="156"/>
      <c r="IPX900" s="156"/>
      <c r="IPY900" s="156"/>
      <c r="IPZ900" s="156"/>
      <c r="IQA900" s="156"/>
      <c r="IQB900" s="156"/>
      <c r="IQC900" s="156"/>
      <c r="IQD900" s="156"/>
      <c r="IQE900" s="156"/>
      <c r="IQF900" s="156"/>
      <c r="IQG900" s="156"/>
      <c r="IQH900" s="156"/>
      <c r="IQI900" s="156"/>
      <c r="IQJ900" s="156"/>
      <c r="IQK900" s="156"/>
      <c r="IQL900" s="156"/>
      <c r="IQM900" s="156"/>
      <c r="IQN900" s="156"/>
      <c r="IQO900" s="156"/>
      <c r="IQP900" s="156"/>
      <c r="IQQ900" s="156"/>
      <c r="IQR900" s="156"/>
      <c r="IQS900" s="156"/>
      <c r="IQT900" s="156"/>
      <c r="IQU900" s="156"/>
      <c r="IQV900" s="156"/>
      <c r="IQW900" s="156"/>
      <c r="IQX900" s="156"/>
      <c r="IQY900" s="156"/>
      <c r="IQZ900" s="156"/>
      <c r="IRA900" s="156"/>
      <c r="IRB900" s="156"/>
      <c r="IRC900" s="156"/>
      <c r="IRD900" s="156"/>
      <c r="IRE900" s="156"/>
      <c r="IRF900" s="156"/>
      <c r="IRG900" s="156"/>
      <c r="IRH900" s="156"/>
      <c r="IRI900" s="156"/>
      <c r="IRJ900" s="156"/>
      <c r="IRK900" s="156"/>
      <c r="IRL900" s="156"/>
      <c r="IRM900" s="156"/>
      <c r="IRN900" s="156"/>
      <c r="IRO900" s="156"/>
      <c r="IRP900" s="156"/>
      <c r="IRQ900" s="156"/>
      <c r="IRR900" s="156"/>
      <c r="IRS900" s="156"/>
      <c r="IRT900" s="156"/>
      <c r="IRU900" s="156"/>
      <c r="IRV900" s="156"/>
      <c r="IRW900" s="156"/>
      <c r="IRX900" s="156"/>
      <c r="IRY900" s="156"/>
      <c r="IRZ900" s="156"/>
      <c r="ISA900" s="156"/>
      <c r="ISB900" s="156"/>
      <c r="ISC900" s="156"/>
      <c r="ISD900" s="156"/>
      <c r="ISE900" s="156"/>
      <c r="ISF900" s="156"/>
      <c r="ISG900" s="156"/>
      <c r="ISH900" s="156"/>
      <c r="ISI900" s="156"/>
      <c r="ISJ900" s="156"/>
      <c r="ISK900" s="156"/>
      <c r="ISL900" s="156"/>
      <c r="ISM900" s="156"/>
      <c r="ISN900" s="156"/>
      <c r="ISO900" s="156"/>
      <c r="ISP900" s="156"/>
      <c r="ISQ900" s="156"/>
      <c r="ISR900" s="156"/>
      <c r="ISS900" s="156"/>
      <c r="IST900" s="156"/>
      <c r="ISU900" s="156"/>
      <c r="ISV900" s="156"/>
      <c r="ISW900" s="156"/>
      <c r="ISX900" s="156"/>
      <c r="ISY900" s="156"/>
      <c r="ISZ900" s="156"/>
      <c r="ITA900" s="156"/>
      <c r="ITB900" s="156"/>
      <c r="ITC900" s="156"/>
      <c r="ITD900" s="156"/>
      <c r="ITE900" s="156"/>
      <c r="ITF900" s="156"/>
      <c r="ITG900" s="156"/>
      <c r="ITH900" s="156"/>
      <c r="ITI900" s="156"/>
      <c r="ITJ900" s="156"/>
      <c r="ITK900" s="156"/>
      <c r="ITL900" s="156"/>
      <c r="ITM900" s="156"/>
      <c r="ITN900" s="156"/>
      <c r="ITO900" s="156"/>
      <c r="ITP900" s="156"/>
      <c r="ITQ900" s="156"/>
      <c r="ITR900" s="156"/>
      <c r="ITS900" s="156"/>
      <c r="ITT900" s="156"/>
      <c r="ITU900" s="156"/>
      <c r="ITV900" s="156"/>
      <c r="ITW900" s="156"/>
      <c r="ITX900" s="156"/>
      <c r="ITY900" s="156"/>
      <c r="ITZ900" s="156"/>
      <c r="IUA900" s="156"/>
      <c r="IUB900" s="156"/>
      <c r="IUC900" s="156"/>
      <c r="IUD900" s="156"/>
      <c r="IUE900" s="156"/>
      <c r="IUF900" s="156"/>
      <c r="IUG900" s="156"/>
      <c r="IUH900" s="156"/>
      <c r="IUI900" s="156"/>
      <c r="IUJ900" s="156"/>
      <c r="IUK900" s="156"/>
      <c r="IUL900" s="156"/>
      <c r="IUM900" s="156"/>
      <c r="IUN900" s="156"/>
      <c r="IUO900" s="156"/>
      <c r="IUP900" s="156"/>
      <c r="IUQ900" s="156"/>
      <c r="IUR900" s="156"/>
      <c r="IUS900" s="156"/>
      <c r="IUT900" s="156"/>
      <c r="IUU900" s="156"/>
      <c r="IUV900" s="156"/>
      <c r="IUW900" s="156"/>
      <c r="IUX900" s="156"/>
      <c r="IUY900" s="156"/>
      <c r="IUZ900" s="156"/>
      <c r="IVA900" s="156"/>
      <c r="IVB900" s="156"/>
      <c r="IVC900" s="156"/>
      <c r="IVD900" s="156"/>
      <c r="IVE900" s="156"/>
      <c r="IVF900" s="156"/>
      <c r="IVG900" s="156"/>
      <c r="IVH900" s="156"/>
      <c r="IVI900" s="156"/>
      <c r="IVJ900" s="156"/>
      <c r="IVK900" s="156"/>
      <c r="IVL900" s="156"/>
      <c r="IVM900" s="156"/>
      <c r="IVN900" s="156"/>
      <c r="IVO900" s="156"/>
      <c r="IVP900" s="156"/>
      <c r="IVQ900" s="156"/>
      <c r="IVR900" s="156"/>
      <c r="IVS900" s="156"/>
      <c r="IVT900" s="156"/>
      <c r="IVU900" s="156"/>
      <c r="IVV900" s="156"/>
      <c r="IVW900" s="156"/>
      <c r="IVX900" s="156"/>
      <c r="IVY900" s="156"/>
      <c r="IVZ900" s="156"/>
      <c r="IWA900" s="156"/>
      <c r="IWB900" s="156"/>
      <c r="IWC900" s="156"/>
      <c r="IWD900" s="156"/>
      <c r="IWE900" s="156"/>
      <c r="IWF900" s="156"/>
      <c r="IWG900" s="156"/>
      <c r="IWH900" s="156"/>
      <c r="IWI900" s="156"/>
      <c r="IWJ900" s="156"/>
      <c r="IWK900" s="156"/>
      <c r="IWL900" s="156"/>
      <c r="IWM900" s="156"/>
      <c r="IWN900" s="156"/>
      <c r="IWO900" s="156"/>
      <c r="IWP900" s="156"/>
      <c r="IWQ900" s="156"/>
      <c r="IWR900" s="156"/>
      <c r="IWS900" s="156"/>
      <c r="IWT900" s="156"/>
      <c r="IWU900" s="156"/>
      <c r="IWV900" s="156"/>
      <c r="IWW900" s="156"/>
      <c r="IWX900" s="156"/>
      <c r="IWY900" s="156"/>
      <c r="IWZ900" s="156"/>
      <c r="IXA900" s="156"/>
      <c r="IXB900" s="156"/>
      <c r="IXC900" s="156"/>
      <c r="IXD900" s="156"/>
      <c r="IXE900" s="156"/>
      <c r="IXF900" s="156"/>
      <c r="IXG900" s="156"/>
      <c r="IXH900" s="156"/>
      <c r="IXI900" s="156"/>
      <c r="IXJ900" s="156"/>
      <c r="IXK900" s="156"/>
      <c r="IXL900" s="156"/>
      <c r="IXM900" s="156"/>
      <c r="IXN900" s="156"/>
      <c r="IXO900" s="156"/>
      <c r="IXP900" s="156"/>
      <c r="IXQ900" s="156"/>
      <c r="IXR900" s="156"/>
      <c r="IXS900" s="156"/>
      <c r="IXT900" s="156"/>
      <c r="IXU900" s="156"/>
      <c r="IXV900" s="156"/>
      <c r="IXW900" s="156"/>
      <c r="IXX900" s="156"/>
      <c r="IXY900" s="156"/>
      <c r="IXZ900" s="156"/>
      <c r="IYA900" s="156"/>
      <c r="IYB900" s="156"/>
      <c r="IYC900" s="156"/>
      <c r="IYD900" s="156"/>
      <c r="IYE900" s="156"/>
      <c r="IYF900" s="156"/>
      <c r="IYG900" s="156"/>
      <c r="IYH900" s="156"/>
      <c r="IYI900" s="156"/>
      <c r="IYJ900" s="156"/>
      <c r="IYK900" s="156"/>
      <c r="IYL900" s="156"/>
      <c r="IYM900" s="156"/>
      <c r="IYN900" s="156"/>
      <c r="IYO900" s="156"/>
      <c r="IYP900" s="156"/>
      <c r="IYQ900" s="156"/>
      <c r="IYR900" s="156"/>
      <c r="IYS900" s="156"/>
      <c r="IYT900" s="156"/>
      <c r="IYU900" s="156"/>
      <c r="IYV900" s="156"/>
      <c r="IYW900" s="156"/>
      <c r="IYX900" s="156"/>
      <c r="IYY900" s="156"/>
      <c r="IYZ900" s="156"/>
      <c r="IZA900" s="156"/>
      <c r="IZB900" s="156"/>
      <c r="IZC900" s="156"/>
      <c r="IZD900" s="156"/>
      <c r="IZE900" s="156"/>
      <c r="IZF900" s="156"/>
      <c r="IZG900" s="156"/>
      <c r="IZH900" s="156"/>
      <c r="IZI900" s="156"/>
      <c r="IZJ900" s="156"/>
      <c r="IZK900" s="156"/>
      <c r="IZL900" s="156"/>
      <c r="IZM900" s="156"/>
      <c r="IZN900" s="156"/>
      <c r="IZO900" s="156"/>
      <c r="IZP900" s="156"/>
      <c r="IZQ900" s="156"/>
      <c r="IZR900" s="156"/>
      <c r="IZS900" s="156"/>
      <c r="IZT900" s="156"/>
      <c r="IZU900" s="156"/>
      <c r="IZV900" s="156"/>
      <c r="IZW900" s="156"/>
      <c r="IZX900" s="156"/>
      <c r="IZY900" s="156"/>
      <c r="IZZ900" s="156"/>
      <c r="JAA900" s="156"/>
      <c r="JAB900" s="156"/>
      <c r="JAC900" s="156"/>
      <c r="JAD900" s="156"/>
      <c r="JAE900" s="156"/>
      <c r="JAF900" s="156"/>
      <c r="JAG900" s="156"/>
      <c r="JAH900" s="156"/>
      <c r="JAI900" s="156"/>
      <c r="JAJ900" s="156"/>
      <c r="JAK900" s="156"/>
      <c r="JAL900" s="156"/>
      <c r="JAM900" s="156"/>
      <c r="JAN900" s="156"/>
      <c r="JAO900" s="156"/>
      <c r="JAP900" s="156"/>
      <c r="JAQ900" s="156"/>
      <c r="JAR900" s="156"/>
      <c r="JAS900" s="156"/>
      <c r="JAT900" s="156"/>
      <c r="JAU900" s="156"/>
      <c r="JAV900" s="156"/>
      <c r="JAW900" s="156"/>
      <c r="JAX900" s="156"/>
      <c r="JAY900" s="156"/>
      <c r="JAZ900" s="156"/>
      <c r="JBA900" s="156"/>
      <c r="JBB900" s="156"/>
      <c r="JBC900" s="156"/>
      <c r="JBD900" s="156"/>
      <c r="JBE900" s="156"/>
      <c r="JBF900" s="156"/>
      <c r="JBG900" s="156"/>
      <c r="JBH900" s="156"/>
      <c r="JBI900" s="156"/>
      <c r="JBJ900" s="156"/>
      <c r="JBK900" s="156"/>
      <c r="JBL900" s="156"/>
      <c r="JBM900" s="156"/>
      <c r="JBN900" s="156"/>
      <c r="JBO900" s="156"/>
      <c r="JBP900" s="156"/>
      <c r="JBQ900" s="156"/>
      <c r="JBR900" s="156"/>
      <c r="JBS900" s="156"/>
      <c r="JBT900" s="156"/>
      <c r="JBU900" s="156"/>
      <c r="JBV900" s="156"/>
      <c r="JBW900" s="156"/>
      <c r="JBX900" s="156"/>
      <c r="JBY900" s="156"/>
      <c r="JBZ900" s="156"/>
      <c r="JCA900" s="156"/>
      <c r="JCB900" s="156"/>
      <c r="JCC900" s="156"/>
      <c r="JCD900" s="156"/>
      <c r="JCE900" s="156"/>
      <c r="JCF900" s="156"/>
      <c r="JCG900" s="156"/>
      <c r="JCH900" s="156"/>
      <c r="JCI900" s="156"/>
      <c r="JCJ900" s="156"/>
      <c r="JCK900" s="156"/>
      <c r="JCL900" s="156"/>
      <c r="JCM900" s="156"/>
      <c r="JCN900" s="156"/>
      <c r="JCO900" s="156"/>
      <c r="JCP900" s="156"/>
      <c r="JCQ900" s="156"/>
      <c r="JCR900" s="156"/>
      <c r="JCS900" s="156"/>
      <c r="JCT900" s="156"/>
      <c r="JCU900" s="156"/>
      <c r="JCV900" s="156"/>
      <c r="JCW900" s="156"/>
      <c r="JCX900" s="156"/>
      <c r="JCY900" s="156"/>
      <c r="JCZ900" s="156"/>
      <c r="JDA900" s="156"/>
      <c r="JDB900" s="156"/>
      <c r="JDC900" s="156"/>
      <c r="JDD900" s="156"/>
      <c r="JDE900" s="156"/>
      <c r="JDF900" s="156"/>
      <c r="JDG900" s="156"/>
      <c r="JDH900" s="156"/>
      <c r="JDI900" s="156"/>
      <c r="JDJ900" s="156"/>
      <c r="JDK900" s="156"/>
      <c r="JDL900" s="156"/>
      <c r="JDM900" s="156"/>
      <c r="JDN900" s="156"/>
      <c r="JDO900" s="156"/>
      <c r="JDP900" s="156"/>
      <c r="JDQ900" s="156"/>
      <c r="JDR900" s="156"/>
      <c r="JDS900" s="156"/>
      <c r="JDT900" s="156"/>
      <c r="JDU900" s="156"/>
      <c r="JDV900" s="156"/>
      <c r="JDW900" s="156"/>
      <c r="JDX900" s="156"/>
      <c r="JDY900" s="156"/>
      <c r="JDZ900" s="156"/>
      <c r="JEA900" s="156"/>
      <c r="JEB900" s="156"/>
      <c r="JEC900" s="156"/>
      <c r="JED900" s="156"/>
      <c r="JEE900" s="156"/>
      <c r="JEF900" s="156"/>
      <c r="JEG900" s="156"/>
      <c r="JEH900" s="156"/>
      <c r="JEI900" s="156"/>
      <c r="JEJ900" s="156"/>
      <c r="JEK900" s="156"/>
      <c r="JEL900" s="156"/>
      <c r="JEM900" s="156"/>
      <c r="JEN900" s="156"/>
      <c r="JEO900" s="156"/>
      <c r="JEP900" s="156"/>
      <c r="JEQ900" s="156"/>
      <c r="JER900" s="156"/>
      <c r="JES900" s="156"/>
      <c r="JET900" s="156"/>
      <c r="JEU900" s="156"/>
      <c r="JEV900" s="156"/>
      <c r="JEW900" s="156"/>
      <c r="JEX900" s="156"/>
      <c r="JEY900" s="156"/>
      <c r="JEZ900" s="156"/>
      <c r="JFA900" s="156"/>
      <c r="JFB900" s="156"/>
      <c r="JFC900" s="156"/>
      <c r="JFD900" s="156"/>
      <c r="JFE900" s="156"/>
      <c r="JFF900" s="156"/>
      <c r="JFG900" s="156"/>
      <c r="JFH900" s="156"/>
      <c r="JFI900" s="156"/>
      <c r="JFJ900" s="156"/>
      <c r="JFK900" s="156"/>
      <c r="JFL900" s="156"/>
      <c r="JFM900" s="156"/>
      <c r="JFN900" s="156"/>
      <c r="JFO900" s="156"/>
      <c r="JFP900" s="156"/>
      <c r="JFQ900" s="156"/>
      <c r="JFR900" s="156"/>
      <c r="JFS900" s="156"/>
      <c r="JFT900" s="156"/>
      <c r="JFU900" s="156"/>
      <c r="JFV900" s="156"/>
      <c r="JFW900" s="156"/>
      <c r="JFX900" s="156"/>
      <c r="JFY900" s="156"/>
      <c r="JFZ900" s="156"/>
      <c r="JGA900" s="156"/>
      <c r="JGB900" s="156"/>
      <c r="JGC900" s="156"/>
      <c r="JGD900" s="156"/>
      <c r="JGE900" s="156"/>
      <c r="JGF900" s="156"/>
      <c r="JGG900" s="156"/>
      <c r="JGH900" s="156"/>
      <c r="JGI900" s="156"/>
      <c r="JGJ900" s="156"/>
      <c r="JGK900" s="156"/>
      <c r="JGL900" s="156"/>
      <c r="JGM900" s="156"/>
      <c r="JGN900" s="156"/>
      <c r="JGO900" s="156"/>
      <c r="JGP900" s="156"/>
      <c r="JGQ900" s="156"/>
      <c r="JGR900" s="156"/>
      <c r="JGS900" s="156"/>
      <c r="JGT900" s="156"/>
      <c r="JGU900" s="156"/>
      <c r="JGV900" s="156"/>
      <c r="JGW900" s="156"/>
      <c r="JGX900" s="156"/>
      <c r="JGY900" s="156"/>
      <c r="JGZ900" s="156"/>
      <c r="JHA900" s="156"/>
      <c r="JHB900" s="156"/>
      <c r="JHC900" s="156"/>
      <c r="JHD900" s="156"/>
      <c r="JHE900" s="156"/>
      <c r="JHF900" s="156"/>
      <c r="JHG900" s="156"/>
      <c r="JHH900" s="156"/>
      <c r="JHI900" s="156"/>
      <c r="JHJ900" s="156"/>
      <c r="JHK900" s="156"/>
      <c r="JHL900" s="156"/>
      <c r="JHM900" s="156"/>
      <c r="JHN900" s="156"/>
      <c r="JHO900" s="156"/>
      <c r="JHP900" s="156"/>
      <c r="JHQ900" s="156"/>
      <c r="JHR900" s="156"/>
      <c r="JHS900" s="156"/>
      <c r="JHT900" s="156"/>
      <c r="JHU900" s="156"/>
      <c r="JHV900" s="156"/>
      <c r="JHW900" s="156"/>
      <c r="JHX900" s="156"/>
      <c r="JHY900" s="156"/>
      <c r="JHZ900" s="156"/>
      <c r="JIA900" s="156"/>
      <c r="JIB900" s="156"/>
      <c r="JIC900" s="156"/>
      <c r="JID900" s="156"/>
      <c r="JIE900" s="156"/>
      <c r="JIF900" s="156"/>
      <c r="JIG900" s="156"/>
      <c r="JIH900" s="156"/>
      <c r="JII900" s="156"/>
      <c r="JIJ900" s="156"/>
      <c r="JIK900" s="156"/>
      <c r="JIL900" s="156"/>
      <c r="JIM900" s="156"/>
      <c r="JIN900" s="156"/>
      <c r="JIO900" s="156"/>
      <c r="JIP900" s="156"/>
      <c r="JIQ900" s="156"/>
      <c r="JIR900" s="156"/>
      <c r="JIS900" s="156"/>
      <c r="JIT900" s="156"/>
      <c r="JIU900" s="156"/>
      <c r="JIV900" s="156"/>
      <c r="JIW900" s="156"/>
      <c r="JIX900" s="156"/>
      <c r="JIY900" s="156"/>
      <c r="JIZ900" s="156"/>
      <c r="JJA900" s="156"/>
      <c r="JJB900" s="156"/>
      <c r="JJC900" s="156"/>
      <c r="JJD900" s="156"/>
      <c r="JJE900" s="156"/>
      <c r="JJF900" s="156"/>
      <c r="JJG900" s="156"/>
      <c r="JJH900" s="156"/>
      <c r="JJI900" s="156"/>
      <c r="JJJ900" s="156"/>
      <c r="JJK900" s="156"/>
      <c r="JJL900" s="156"/>
      <c r="JJM900" s="156"/>
      <c r="JJN900" s="156"/>
      <c r="JJO900" s="156"/>
      <c r="JJP900" s="156"/>
      <c r="JJQ900" s="156"/>
      <c r="JJR900" s="156"/>
      <c r="JJS900" s="156"/>
      <c r="JJT900" s="156"/>
      <c r="JJU900" s="156"/>
      <c r="JJV900" s="156"/>
      <c r="JJW900" s="156"/>
      <c r="JJX900" s="156"/>
      <c r="JJY900" s="156"/>
      <c r="JJZ900" s="156"/>
      <c r="JKA900" s="156"/>
      <c r="JKB900" s="156"/>
      <c r="JKC900" s="156"/>
      <c r="JKD900" s="156"/>
      <c r="JKE900" s="156"/>
      <c r="JKF900" s="156"/>
      <c r="JKG900" s="156"/>
      <c r="JKH900" s="156"/>
      <c r="JKI900" s="156"/>
      <c r="JKJ900" s="156"/>
      <c r="JKK900" s="156"/>
      <c r="JKL900" s="156"/>
      <c r="JKM900" s="156"/>
      <c r="JKN900" s="156"/>
      <c r="JKO900" s="156"/>
      <c r="JKP900" s="156"/>
      <c r="JKQ900" s="156"/>
      <c r="JKR900" s="156"/>
      <c r="JKS900" s="156"/>
      <c r="JKT900" s="156"/>
      <c r="JKU900" s="156"/>
      <c r="JKV900" s="156"/>
      <c r="JKW900" s="156"/>
      <c r="JKX900" s="156"/>
      <c r="JKY900" s="156"/>
      <c r="JKZ900" s="156"/>
      <c r="JLA900" s="156"/>
      <c r="JLB900" s="156"/>
      <c r="JLC900" s="156"/>
      <c r="JLD900" s="156"/>
      <c r="JLE900" s="156"/>
      <c r="JLF900" s="156"/>
      <c r="JLG900" s="156"/>
      <c r="JLH900" s="156"/>
      <c r="JLI900" s="156"/>
      <c r="JLJ900" s="156"/>
      <c r="JLK900" s="156"/>
      <c r="JLL900" s="156"/>
      <c r="JLM900" s="156"/>
      <c r="JLN900" s="156"/>
      <c r="JLO900" s="156"/>
      <c r="JLP900" s="156"/>
      <c r="JLQ900" s="156"/>
      <c r="JLR900" s="156"/>
      <c r="JLS900" s="156"/>
      <c r="JLT900" s="156"/>
      <c r="JLU900" s="156"/>
      <c r="JLV900" s="156"/>
      <c r="JLW900" s="156"/>
      <c r="JLX900" s="156"/>
      <c r="JLY900" s="156"/>
      <c r="JLZ900" s="156"/>
      <c r="JMA900" s="156"/>
      <c r="JMB900" s="156"/>
      <c r="JMC900" s="156"/>
      <c r="JMD900" s="156"/>
      <c r="JME900" s="156"/>
      <c r="JMF900" s="156"/>
      <c r="JMG900" s="156"/>
      <c r="JMH900" s="156"/>
      <c r="JMI900" s="156"/>
      <c r="JMJ900" s="156"/>
      <c r="JMK900" s="156"/>
      <c r="JML900" s="156"/>
      <c r="JMM900" s="156"/>
      <c r="JMN900" s="156"/>
      <c r="JMO900" s="156"/>
      <c r="JMP900" s="156"/>
      <c r="JMQ900" s="156"/>
      <c r="JMR900" s="156"/>
      <c r="JMS900" s="156"/>
      <c r="JMT900" s="156"/>
      <c r="JMU900" s="156"/>
      <c r="JMV900" s="156"/>
      <c r="JMW900" s="156"/>
      <c r="JMX900" s="156"/>
      <c r="JMY900" s="156"/>
      <c r="JMZ900" s="156"/>
      <c r="JNA900" s="156"/>
      <c r="JNB900" s="156"/>
      <c r="JNC900" s="156"/>
      <c r="JND900" s="156"/>
      <c r="JNE900" s="156"/>
      <c r="JNF900" s="156"/>
      <c r="JNG900" s="156"/>
      <c r="JNH900" s="156"/>
      <c r="JNI900" s="156"/>
      <c r="JNJ900" s="156"/>
      <c r="JNK900" s="156"/>
      <c r="JNL900" s="156"/>
      <c r="JNM900" s="156"/>
      <c r="JNN900" s="156"/>
      <c r="JNO900" s="156"/>
      <c r="JNP900" s="156"/>
      <c r="JNQ900" s="156"/>
      <c r="JNR900" s="156"/>
      <c r="JNS900" s="156"/>
      <c r="JNT900" s="156"/>
      <c r="JNU900" s="156"/>
      <c r="JNV900" s="156"/>
      <c r="JNW900" s="156"/>
      <c r="JNX900" s="156"/>
      <c r="JNY900" s="156"/>
      <c r="JNZ900" s="156"/>
      <c r="JOA900" s="156"/>
      <c r="JOB900" s="156"/>
      <c r="JOC900" s="156"/>
      <c r="JOD900" s="156"/>
      <c r="JOE900" s="156"/>
      <c r="JOF900" s="156"/>
      <c r="JOG900" s="156"/>
      <c r="JOH900" s="156"/>
      <c r="JOI900" s="156"/>
      <c r="JOJ900" s="156"/>
      <c r="JOK900" s="156"/>
      <c r="JOL900" s="156"/>
      <c r="JOM900" s="156"/>
      <c r="JON900" s="156"/>
      <c r="JOO900" s="156"/>
      <c r="JOP900" s="156"/>
      <c r="JOQ900" s="156"/>
      <c r="JOR900" s="156"/>
      <c r="JOS900" s="156"/>
      <c r="JOT900" s="156"/>
      <c r="JOU900" s="156"/>
      <c r="JOV900" s="156"/>
      <c r="JOW900" s="156"/>
      <c r="JOX900" s="156"/>
      <c r="JOY900" s="156"/>
      <c r="JOZ900" s="156"/>
      <c r="JPA900" s="156"/>
      <c r="JPB900" s="156"/>
      <c r="JPC900" s="156"/>
      <c r="JPD900" s="156"/>
      <c r="JPE900" s="156"/>
      <c r="JPF900" s="156"/>
      <c r="JPG900" s="156"/>
      <c r="JPH900" s="156"/>
      <c r="JPI900" s="156"/>
      <c r="JPJ900" s="156"/>
      <c r="JPK900" s="156"/>
      <c r="JPL900" s="156"/>
      <c r="JPM900" s="156"/>
      <c r="JPN900" s="156"/>
      <c r="JPO900" s="156"/>
      <c r="JPP900" s="156"/>
      <c r="JPQ900" s="156"/>
      <c r="JPR900" s="156"/>
      <c r="JPS900" s="156"/>
      <c r="JPT900" s="156"/>
      <c r="JPU900" s="156"/>
      <c r="JPV900" s="156"/>
      <c r="JPW900" s="156"/>
      <c r="JPX900" s="156"/>
      <c r="JPY900" s="156"/>
      <c r="JPZ900" s="156"/>
      <c r="JQA900" s="156"/>
      <c r="JQB900" s="156"/>
      <c r="JQC900" s="156"/>
      <c r="JQD900" s="156"/>
      <c r="JQE900" s="156"/>
      <c r="JQF900" s="156"/>
      <c r="JQG900" s="156"/>
      <c r="JQH900" s="156"/>
      <c r="JQI900" s="156"/>
      <c r="JQJ900" s="156"/>
      <c r="JQK900" s="156"/>
      <c r="JQL900" s="156"/>
      <c r="JQM900" s="156"/>
      <c r="JQN900" s="156"/>
      <c r="JQO900" s="156"/>
      <c r="JQP900" s="156"/>
      <c r="JQQ900" s="156"/>
      <c r="JQR900" s="156"/>
      <c r="JQS900" s="156"/>
      <c r="JQT900" s="156"/>
      <c r="JQU900" s="156"/>
      <c r="JQV900" s="156"/>
      <c r="JQW900" s="156"/>
      <c r="JQX900" s="156"/>
      <c r="JQY900" s="156"/>
      <c r="JQZ900" s="156"/>
      <c r="JRA900" s="156"/>
      <c r="JRB900" s="156"/>
      <c r="JRC900" s="156"/>
      <c r="JRD900" s="156"/>
      <c r="JRE900" s="156"/>
      <c r="JRF900" s="156"/>
      <c r="JRG900" s="156"/>
      <c r="JRH900" s="156"/>
      <c r="JRI900" s="156"/>
      <c r="JRJ900" s="156"/>
      <c r="JRK900" s="156"/>
      <c r="JRL900" s="156"/>
      <c r="JRM900" s="156"/>
      <c r="JRN900" s="156"/>
      <c r="JRO900" s="156"/>
      <c r="JRP900" s="156"/>
      <c r="JRQ900" s="156"/>
      <c r="JRR900" s="156"/>
      <c r="JRS900" s="156"/>
      <c r="JRT900" s="156"/>
      <c r="JRU900" s="156"/>
      <c r="JRV900" s="156"/>
      <c r="JRW900" s="156"/>
      <c r="JRX900" s="156"/>
      <c r="JRY900" s="156"/>
      <c r="JRZ900" s="156"/>
      <c r="JSA900" s="156"/>
      <c r="JSB900" s="156"/>
      <c r="JSC900" s="156"/>
      <c r="JSD900" s="156"/>
      <c r="JSE900" s="156"/>
      <c r="JSF900" s="156"/>
      <c r="JSG900" s="156"/>
      <c r="JSH900" s="156"/>
      <c r="JSI900" s="156"/>
      <c r="JSJ900" s="156"/>
      <c r="JSK900" s="156"/>
      <c r="JSL900" s="156"/>
      <c r="JSM900" s="156"/>
      <c r="JSN900" s="156"/>
      <c r="JSO900" s="156"/>
      <c r="JSP900" s="156"/>
      <c r="JSQ900" s="156"/>
      <c r="JSR900" s="156"/>
      <c r="JSS900" s="156"/>
      <c r="JST900" s="156"/>
      <c r="JSU900" s="156"/>
      <c r="JSV900" s="156"/>
      <c r="JSW900" s="156"/>
      <c r="JSX900" s="156"/>
      <c r="JSY900" s="156"/>
      <c r="JSZ900" s="156"/>
      <c r="JTA900" s="156"/>
      <c r="JTB900" s="156"/>
      <c r="JTC900" s="156"/>
      <c r="JTD900" s="156"/>
      <c r="JTE900" s="156"/>
      <c r="JTF900" s="156"/>
      <c r="JTG900" s="156"/>
      <c r="JTH900" s="156"/>
      <c r="JTI900" s="156"/>
      <c r="JTJ900" s="156"/>
      <c r="JTK900" s="156"/>
      <c r="JTL900" s="156"/>
      <c r="JTM900" s="156"/>
      <c r="JTN900" s="156"/>
      <c r="JTO900" s="156"/>
      <c r="JTP900" s="156"/>
      <c r="JTQ900" s="156"/>
      <c r="JTR900" s="156"/>
      <c r="JTS900" s="156"/>
      <c r="JTT900" s="156"/>
      <c r="JTU900" s="156"/>
      <c r="JTV900" s="156"/>
      <c r="JTW900" s="156"/>
      <c r="JTX900" s="156"/>
      <c r="JTY900" s="156"/>
      <c r="JTZ900" s="156"/>
      <c r="JUA900" s="156"/>
      <c r="JUB900" s="156"/>
      <c r="JUC900" s="156"/>
      <c r="JUD900" s="156"/>
      <c r="JUE900" s="156"/>
      <c r="JUF900" s="156"/>
      <c r="JUG900" s="156"/>
      <c r="JUH900" s="156"/>
      <c r="JUI900" s="156"/>
      <c r="JUJ900" s="156"/>
      <c r="JUK900" s="156"/>
      <c r="JUL900" s="156"/>
      <c r="JUM900" s="156"/>
      <c r="JUN900" s="156"/>
      <c r="JUO900" s="156"/>
      <c r="JUP900" s="156"/>
      <c r="JUQ900" s="156"/>
      <c r="JUR900" s="156"/>
      <c r="JUS900" s="156"/>
      <c r="JUT900" s="156"/>
      <c r="JUU900" s="156"/>
      <c r="JUV900" s="156"/>
      <c r="JUW900" s="156"/>
      <c r="JUX900" s="156"/>
      <c r="JUY900" s="156"/>
      <c r="JUZ900" s="156"/>
      <c r="JVA900" s="156"/>
      <c r="JVB900" s="156"/>
      <c r="JVC900" s="156"/>
      <c r="JVD900" s="156"/>
      <c r="JVE900" s="156"/>
      <c r="JVF900" s="156"/>
      <c r="JVG900" s="156"/>
      <c r="JVH900" s="156"/>
      <c r="JVI900" s="156"/>
      <c r="JVJ900" s="156"/>
      <c r="JVK900" s="156"/>
      <c r="JVL900" s="156"/>
      <c r="JVM900" s="156"/>
      <c r="JVN900" s="156"/>
      <c r="JVO900" s="156"/>
      <c r="JVP900" s="156"/>
      <c r="JVQ900" s="156"/>
      <c r="JVR900" s="156"/>
      <c r="JVS900" s="156"/>
      <c r="JVT900" s="156"/>
      <c r="JVU900" s="156"/>
      <c r="JVV900" s="156"/>
      <c r="JVW900" s="156"/>
      <c r="JVX900" s="156"/>
      <c r="JVY900" s="156"/>
      <c r="JVZ900" s="156"/>
      <c r="JWA900" s="156"/>
      <c r="JWB900" s="156"/>
      <c r="JWC900" s="156"/>
      <c r="JWD900" s="156"/>
      <c r="JWE900" s="156"/>
      <c r="JWF900" s="156"/>
      <c r="JWG900" s="156"/>
      <c r="JWH900" s="156"/>
      <c r="JWI900" s="156"/>
      <c r="JWJ900" s="156"/>
      <c r="JWK900" s="156"/>
      <c r="JWL900" s="156"/>
      <c r="JWM900" s="156"/>
      <c r="JWN900" s="156"/>
      <c r="JWO900" s="156"/>
      <c r="JWP900" s="156"/>
      <c r="JWQ900" s="156"/>
      <c r="JWR900" s="156"/>
      <c r="JWS900" s="156"/>
      <c r="JWT900" s="156"/>
      <c r="JWU900" s="156"/>
      <c r="JWV900" s="156"/>
      <c r="JWW900" s="156"/>
      <c r="JWX900" s="156"/>
      <c r="JWY900" s="156"/>
      <c r="JWZ900" s="156"/>
      <c r="JXA900" s="156"/>
      <c r="JXB900" s="156"/>
      <c r="JXC900" s="156"/>
      <c r="JXD900" s="156"/>
      <c r="JXE900" s="156"/>
      <c r="JXF900" s="156"/>
      <c r="JXG900" s="156"/>
      <c r="JXH900" s="156"/>
      <c r="JXI900" s="156"/>
      <c r="JXJ900" s="156"/>
      <c r="JXK900" s="156"/>
      <c r="JXL900" s="156"/>
      <c r="JXM900" s="156"/>
      <c r="JXN900" s="156"/>
      <c r="JXO900" s="156"/>
      <c r="JXP900" s="156"/>
      <c r="JXQ900" s="156"/>
      <c r="JXR900" s="156"/>
      <c r="JXS900" s="156"/>
      <c r="JXT900" s="156"/>
      <c r="JXU900" s="156"/>
      <c r="JXV900" s="156"/>
      <c r="JXW900" s="156"/>
      <c r="JXX900" s="156"/>
      <c r="JXY900" s="156"/>
      <c r="JXZ900" s="156"/>
      <c r="JYA900" s="156"/>
      <c r="JYB900" s="156"/>
      <c r="JYC900" s="156"/>
      <c r="JYD900" s="156"/>
      <c r="JYE900" s="156"/>
      <c r="JYF900" s="156"/>
      <c r="JYG900" s="156"/>
      <c r="JYH900" s="156"/>
      <c r="JYI900" s="156"/>
      <c r="JYJ900" s="156"/>
      <c r="JYK900" s="156"/>
      <c r="JYL900" s="156"/>
      <c r="JYM900" s="156"/>
      <c r="JYN900" s="156"/>
      <c r="JYO900" s="156"/>
      <c r="JYP900" s="156"/>
      <c r="JYQ900" s="156"/>
      <c r="JYR900" s="156"/>
      <c r="JYS900" s="156"/>
      <c r="JYT900" s="156"/>
      <c r="JYU900" s="156"/>
      <c r="JYV900" s="156"/>
      <c r="JYW900" s="156"/>
      <c r="JYX900" s="156"/>
      <c r="JYY900" s="156"/>
      <c r="JYZ900" s="156"/>
      <c r="JZA900" s="156"/>
      <c r="JZB900" s="156"/>
      <c r="JZC900" s="156"/>
      <c r="JZD900" s="156"/>
      <c r="JZE900" s="156"/>
      <c r="JZF900" s="156"/>
      <c r="JZG900" s="156"/>
      <c r="JZH900" s="156"/>
      <c r="JZI900" s="156"/>
      <c r="JZJ900" s="156"/>
      <c r="JZK900" s="156"/>
      <c r="JZL900" s="156"/>
      <c r="JZM900" s="156"/>
      <c r="JZN900" s="156"/>
      <c r="JZO900" s="156"/>
      <c r="JZP900" s="156"/>
      <c r="JZQ900" s="156"/>
      <c r="JZR900" s="156"/>
      <c r="JZS900" s="156"/>
      <c r="JZT900" s="156"/>
      <c r="JZU900" s="156"/>
      <c r="JZV900" s="156"/>
      <c r="JZW900" s="156"/>
      <c r="JZX900" s="156"/>
      <c r="JZY900" s="156"/>
      <c r="JZZ900" s="156"/>
      <c r="KAA900" s="156"/>
      <c r="KAB900" s="156"/>
      <c r="KAC900" s="156"/>
      <c r="KAD900" s="156"/>
      <c r="KAE900" s="156"/>
      <c r="KAF900" s="156"/>
      <c r="KAG900" s="156"/>
      <c r="KAH900" s="156"/>
      <c r="KAI900" s="156"/>
      <c r="KAJ900" s="156"/>
      <c r="KAK900" s="156"/>
      <c r="KAL900" s="156"/>
      <c r="KAM900" s="156"/>
      <c r="KAN900" s="156"/>
      <c r="KAO900" s="156"/>
      <c r="KAP900" s="156"/>
      <c r="KAQ900" s="156"/>
      <c r="KAR900" s="156"/>
      <c r="KAS900" s="156"/>
      <c r="KAT900" s="156"/>
      <c r="KAU900" s="156"/>
      <c r="KAV900" s="156"/>
      <c r="KAW900" s="156"/>
      <c r="KAX900" s="156"/>
      <c r="KAY900" s="156"/>
      <c r="KAZ900" s="156"/>
      <c r="KBA900" s="156"/>
      <c r="KBB900" s="156"/>
      <c r="KBC900" s="156"/>
      <c r="KBD900" s="156"/>
      <c r="KBE900" s="156"/>
      <c r="KBF900" s="156"/>
      <c r="KBG900" s="156"/>
      <c r="KBH900" s="156"/>
      <c r="KBI900" s="156"/>
      <c r="KBJ900" s="156"/>
      <c r="KBK900" s="156"/>
      <c r="KBL900" s="156"/>
      <c r="KBM900" s="156"/>
      <c r="KBN900" s="156"/>
      <c r="KBO900" s="156"/>
      <c r="KBP900" s="156"/>
      <c r="KBQ900" s="156"/>
      <c r="KBR900" s="156"/>
      <c r="KBS900" s="156"/>
      <c r="KBT900" s="156"/>
      <c r="KBU900" s="156"/>
      <c r="KBV900" s="156"/>
      <c r="KBW900" s="156"/>
      <c r="KBX900" s="156"/>
      <c r="KBY900" s="156"/>
      <c r="KBZ900" s="156"/>
      <c r="KCA900" s="156"/>
      <c r="KCB900" s="156"/>
      <c r="KCC900" s="156"/>
      <c r="KCD900" s="156"/>
      <c r="KCE900" s="156"/>
      <c r="KCF900" s="156"/>
      <c r="KCG900" s="156"/>
      <c r="KCH900" s="156"/>
      <c r="KCI900" s="156"/>
      <c r="KCJ900" s="156"/>
      <c r="KCK900" s="156"/>
      <c r="KCL900" s="156"/>
      <c r="KCM900" s="156"/>
      <c r="KCN900" s="156"/>
      <c r="KCO900" s="156"/>
      <c r="KCP900" s="156"/>
      <c r="KCQ900" s="156"/>
      <c r="KCR900" s="156"/>
      <c r="KCS900" s="156"/>
      <c r="KCT900" s="156"/>
      <c r="KCU900" s="156"/>
      <c r="KCV900" s="156"/>
      <c r="KCW900" s="156"/>
      <c r="KCX900" s="156"/>
      <c r="KCY900" s="156"/>
      <c r="KCZ900" s="156"/>
      <c r="KDA900" s="156"/>
      <c r="KDB900" s="156"/>
      <c r="KDC900" s="156"/>
      <c r="KDD900" s="156"/>
      <c r="KDE900" s="156"/>
      <c r="KDF900" s="156"/>
      <c r="KDG900" s="156"/>
      <c r="KDH900" s="156"/>
      <c r="KDI900" s="156"/>
      <c r="KDJ900" s="156"/>
      <c r="KDK900" s="156"/>
      <c r="KDL900" s="156"/>
      <c r="KDM900" s="156"/>
      <c r="KDN900" s="156"/>
      <c r="KDO900" s="156"/>
      <c r="KDP900" s="156"/>
      <c r="KDQ900" s="156"/>
      <c r="KDR900" s="156"/>
      <c r="KDS900" s="156"/>
      <c r="KDT900" s="156"/>
      <c r="KDU900" s="156"/>
      <c r="KDV900" s="156"/>
      <c r="KDW900" s="156"/>
      <c r="KDX900" s="156"/>
      <c r="KDY900" s="156"/>
      <c r="KDZ900" s="156"/>
      <c r="KEA900" s="156"/>
      <c r="KEB900" s="156"/>
      <c r="KEC900" s="156"/>
      <c r="KED900" s="156"/>
      <c r="KEE900" s="156"/>
      <c r="KEF900" s="156"/>
      <c r="KEG900" s="156"/>
      <c r="KEH900" s="156"/>
      <c r="KEI900" s="156"/>
      <c r="KEJ900" s="156"/>
      <c r="KEK900" s="156"/>
      <c r="KEL900" s="156"/>
      <c r="KEM900" s="156"/>
      <c r="KEN900" s="156"/>
      <c r="KEO900" s="156"/>
      <c r="KEP900" s="156"/>
      <c r="KEQ900" s="156"/>
      <c r="KER900" s="156"/>
      <c r="KES900" s="156"/>
      <c r="KET900" s="156"/>
      <c r="KEU900" s="156"/>
      <c r="KEV900" s="156"/>
      <c r="KEW900" s="156"/>
      <c r="KEX900" s="156"/>
      <c r="KEY900" s="156"/>
      <c r="KEZ900" s="156"/>
      <c r="KFA900" s="156"/>
      <c r="KFB900" s="156"/>
      <c r="KFC900" s="156"/>
      <c r="KFD900" s="156"/>
      <c r="KFE900" s="156"/>
      <c r="KFF900" s="156"/>
      <c r="KFG900" s="156"/>
      <c r="KFH900" s="156"/>
      <c r="KFI900" s="156"/>
      <c r="KFJ900" s="156"/>
      <c r="KFK900" s="156"/>
      <c r="KFL900" s="156"/>
      <c r="KFM900" s="156"/>
      <c r="KFN900" s="156"/>
      <c r="KFO900" s="156"/>
      <c r="KFP900" s="156"/>
      <c r="KFQ900" s="156"/>
      <c r="KFR900" s="156"/>
      <c r="KFS900" s="156"/>
      <c r="KFT900" s="156"/>
      <c r="KFU900" s="156"/>
      <c r="KFV900" s="156"/>
      <c r="KFW900" s="156"/>
      <c r="KFX900" s="156"/>
      <c r="KFY900" s="156"/>
      <c r="KFZ900" s="156"/>
      <c r="KGA900" s="156"/>
      <c r="KGB900" s="156"/>
      <c r="KGC900" s="156"/>
      <c r="KGD900" s="156"/>
      <c r="KGE900" s="156"/>
      <c r="KGF900" s="156"/>
      <c r="KGG900" s="156"/>
      <c r="KGH900" s="156"/>
      <c r="KGI900" s="156"/>
      <c r="KGJ900" s="156"/>
      <c r="KGK900" s="156"/>
      <c r="KGL900" s="156"/>
      <c r="KGM900" s="156"/>
      <c r="KGN900" s="156"/>
      <c r="KGO900" s="156"/>
      <c r="KGP900" s="156"/>
      <c r="KGQ900" s="156"/>
      <c r="KGR900" s="156"/>
      <c r="KGS900" s="156"/>
      <c r="KGT900" s="156"/>
      <c r="KGU900" s="156"/>
      <c r="KGV900" s="156"/>
      <c r="KGW900" s="156"/>
      <c r="KGX900" s="156"/>
      <c r="KGY900" s="156"/>
      <c r="KGZ900" s="156"/>
      <c r="KHA900" s="156"/>
      <c r="KHB900" s="156"/>
      <c r="KHC900" s="156"/>
      <c r="KHD900" s="156"/>
      <c r="KHE900" s="156"/>
      <c r="KHF900" s="156"/>
      <c r="KHG900" s="156"/>
      <c r="KHH900" s="156"/>
      <c r="KHI900" s="156"/>
      <c r="KHJ900" s="156"/>
      <c r="KHK900" s="156"/>
      <c r="KHL900" s="156"/>
      <c r="KHM900" s="156"/>
      <c r="KHN900" s="156"/>
      <c r="KHO900" s="156"/>
      <c r="KHP900" s="156"/>
      <c r="KHQ900" s="156"/>
      <c r="KHR900" s="156"/>
      <c r="KHS900" s="156"/>
      <c r="KHT900" s="156"/>
      <c r="KHU900" s="156"/>
      <c r="KHV900" s="156"/>
      <c r="KHW900" s="156"/>
      <c r="KHX900" s="156"/>
      <c r="KHY900" s="156"/>
      <c r="KHZ900" s="156"/>
      <c r="KIA900" s="156"/>
      <c r="KIB900" s="156"/>
      <c r="KIC900" s="156"/>
      <c r="KID900" s="156"/>
      <c r="KIE900" s="156"/>
      <c r="KIF900" s="156"/>
      <c r="KIG900" s="156"/>
      <c r="KIH900" s="156"/>
      <c r="KII900" s="156"/>
      <c r="KIJ900" s="156"/>
      <c r="KIK900" s="156"/>
      <c r="KIL900" s="156"/>
      <c r="KIM900" s="156"/>
      <c r="KIN900" s="156"/>
      <c r="KIO900" s="156"/>
      <c r="KIP900" s="156"/>
      <c r="KIQ900" s="156"/>
      <c r="KIR900" s="156"/>
      <c r="KIS900" s="156"/>
      <c r="KIT900" s="156"/>
      <c r="KIU900" s="156"/>
      <c r="KIV900" s="156"/>
      <c r="KIW900" s="156"/>
      <c r="KIX900" s="156"/>
      <c r="KIY900" s="156"/>
      <c r="KIZ900" s="156"/>
      <c r="KJA900" s="156"/>
      <c r="KJB900" s="156"/>
      <c r="KJC900" s="156"/>
      <c r="KJD900" s="156"/>
      <c r="KJE900" s="156"/>
      <c r="KJF900" s="156"/>
      <c r="KJG900" s="156"/>
      <c r="KJH900" s="156"/>
      <c r="KJI900" s="156"/>
      <c r="KJJ900" s="156"/>
      <c r="KJK900" s="156"/>
      <c r="KJL900" s="156"/>
      <c r="KJM900" s="156"/>
      <c r="KJN900" s="156"/>
      <c r="KJO900" s="156"/>
      <c r="KJP900" s="156"/>
      <c r="KJQ900" s="156"/>
      <c r="KJR900" s="156"/>
      <c r="KJS900" s="156"/>
      <c r="KJT900" s="156"/>
      <c r="KJU900" s="156"/>
      <c r="KJV900" s="156"/>
      <c r="KJW900" s="156"/>
      <c r="KJX900" s="156"/>
      <c r="KJY900" s="156"/>
      <c r="KJZ900" s="156"/>
      <c r="KKA900" s="156"/>
      <c r="KKB900" s="156"/>
      <c r="KKC900" s="156"/>
      <c r="KKD900" s="156"/>
      <c r="KKE900" s="156"/>
      <c r="KKF900" s="156"/>
      <c r="KKG900" s="156"/>
      <c r="KKH900" s="156"/>
      <c r="KKI900" s="156"/>
      <c r="KKJ900" s="156"/>
      <c r="KKK900" s="156"/>
      <c r="KKL900" s="156"/>
      <c r="KKM900" s="156"/>
      <c r="KKN900" s="156"/>
      <c r="KKO900" s="156"/>
      <c r="KKP900" s="156"/>
      <c r="KKQ900" s="156"/>
      <c r="KKR900" s="156"/>
      <c r="KKS900" s="156"/>
      <c r="KKT900" s="156"/>
      <c r="KKU900" s="156"/>
      <c r="KKV900" s="156"/>
      <c r="KKW900" s="156"/>
      <c r="KKX900" s="156"/>
      <c r="KKY900" s="156"/>
      <c r="KKZ900" s="156"/>
      <c r="KLA900" s="156"/>
      <c r="KLB900" s="156"/>
      <c r="KLC900" s="156"/>
      <c r="KLD900" s="156"/>
      <c r="KLE900" s="156"/>
      <c r="KLF900" s="156"/>
      <c r="KLG900" s="156"/>
      <c r="KLH900" s="156"/>
      <c r="KLI900" s="156"/>
      <c r="KLJ900" s="156"/>
      <c r="KLK900" s="156"/>
      <c r="KLL900" s="156"/>
      <c r="KLM900" s="156"/>
      <c r="KLN900" s="156"/>
      <c r="KLO900" s="156"/>
      <c r="KLP900" s="156"/>
      <c r="KLQ900" s="156"/>
      <c r="KLR900" s="156"/>
      <c r="KLS900" s="156"/>
      <c r="KLT900" s="156"/>
      <c r="KLU900" s="156"/>
      <c r="KLV900" s="156"/>
      <c r="KLW900" s="156"/>
      <c r="KLX900" s="156"/>
      <c r="KLY900" s="156"/>
      <c r="KLZ900" s="156"/>
      <c r="KMA900" s="156"/>
      <c r="KMB900" s="156"/>
      <c r="KMC900" s="156"/>
      <c r="KMD900" s="156"/>
      <c r="KME900" s="156"/>
      <c r="KMF900" s="156"/>
      <c r="KMG900" s="156"/>
      <c r="KMH900" s="156"/>
      <c r="KMI900" s="156"/>
      <c r="KMJ900" s="156"/>
      <c r="KMK900" s="156"/>
      <c r="KML900" s="156"/>
      <c r="KMM900" s="156"/>
      <c r="KMN900" s="156"/>
      <c r="KMO900" s="156"/>
      <c r="KMP900" s="156"/>
      <c r="KMQ900" s="156"/>
      <c r="KMR900" s="156"/>
      <c r="KMS900" s="156"/>
      <c r="KMT900" s="156"/>
      <c r="KMU900" s="156"/>
      <c r="KMV900" s="156"/>
      <c r="KMW900" s="156"/>
      <c r="KMX900" s="156"/>
      <c r="KMY900" s="156"/>
      <c r="KMZ900" s="156"/>
      <c r="KNA900" s="156"/>
      <c r="KNB900" s="156"/>
      <c r="KNC900" s="156"/>
      <c r="KND900" s="156"/>
      <c r="KNE900" s="156"/>
      <c r="KNF900" s="156"/>
      <c r="KNG900" s="156"/>
      <c r="KNH900" s="156"/>
      <c r="KNI900" s="156"/>
      <c r="KNJ900" s="156"/>
      <c r="KNK900" s="156"/>
      <c r="KNL900" s="156"/>
      <c r="KNM900" s="156"/>
      <c r="KNN900" s="156"/>
      <c r="KNO900" s="156"/>
      <c r="KNP900" s="156"/>
      <c r="KNQ900" s="156"/>
      <c r="KNR900" s="156"/>
      <c r="KNS900" s="156"/>
      <c r="KNT900" s="156"/>
      <c r="KNU900" s="156"/>
      <c r="KNV900" s="156"/>
      <c r="KNW900" s="156"/>
      <c r="KNX900" s="156"/>
      <c r="KNY900" s="156"/>
      <c r="KNZ900" s="156"/>
      <c r="KOA900" s="156"/>
      <c r="KOB900" s="156"/>
      <c r="KOC900" s="156"/>
      <c r="KOD900" s="156"/>
      <c r="KOE900" s="156"/>
      <c r="KOF900" s="156"/>
      <c r="KOG900" s="156"/>
      <c r="KOH900" s="156"/>
      <c r="KOI900" s="156"/>
      <c r="KOJ900" s="156"/>
      <c r="KOK900" s="156"/>
      <c r="KOL900" s="156"/>
      <c r="KOM900" s="156"/>
      <c r="KON900" s="156"/>
      <c r="KOO900" s="156"/>
      <c r="KOP900" s="156"/>
      <c r="KOQ900" s="156"/>
      <c r="KOR900" s="156"/>
      <c r="KOS900" s="156"/>
      <c r="KOT900" s="156"/>
      <c r="KOU900" s="156"/>
      <c r="KOV900" s="156"/>
      <c r="KOW900" s="156"/>
      <c r="KOX900" s="156"/>
      <c r="KOY900" s="156"/>
      <c r="KOZ900" s="156"/>
      <c r="KPA900" s="156"/>
      <c r="KPB900" s="156"/>
      <c r="KPC900" s="156"/>
      <c r="KPD900" s="156"/>
      <c r="KPE900" s="156"/>
      <c r="KPF900" s="156"/>
      <c r="KPG900" s="156"/>
      <c r="KPH900" s="156"/>
      <c r="KPI900" s="156"/>
      <c r="KPJ900" s="156"/>
      <c r="KPK900" s="156"/>
      <c r="KPL900" s="156"/>
      <c r="KPM900" s="156"/>
      <c r="KPN900" s="156"/>
      <c r="KPO900" s="156"/>
      <c r="KPP900" s="156"/>
      <c r="KPQ900" s="156"/>
      <c r="KPR900" s="156"/>
      <c r="KPS900" s="156"/>
      <c r="KPT900" s="156"/>
      <c r="KPU900" s="156"/>
      <c r="KPV900" s="156"/>
      <c r="KPW900" s="156"/>
      <c r="KPX900" s="156"/>
      <c r="KPY900" s="156"/>
      <c r="KPZ900" s="156"/>
      <c r="KQA900" s="156"/>
      <c r="KQB900" s="156"/>
      <c r="KQC900" s="156"/>
      <c r="KQD900" s="156"/>
      <c r="KQE900" s="156"/>
      <c r="KQF900" s="156"/>
      <c r="KQG900" s="156"/>
      <c r="KQH900" s="156"/>
      <c r="KQI900" s="156"/>
      <c r="KQJ900" s="156"/>
      <c r="KQK900" s="156"/>
      <c r="KQL900" s="156"/>
      <c r="KQM900" s="156"/>
      <c r="KQN900" s="156"/>
      <c r="KQO900" s="156"/>
      <c r="KQP900" s="156"/>
      <c r="KQQ900" s="156"/>
      <c r="KQR900" s="156"/>
      <c r="KQS900" s="156"/>
      <c r="KQT900" s="156"/>
      <c r="KQU900" s="156"/>
      <c r="KQV900" s="156"/>
      <c r="KQW900" s="156"/>
      <c r="KQX900" s="156"/>
      <c r="KQY900" s="156"/>
      <c r="KQZ900" s="156"/>
      <c r="KRA900" s="156"/>
      <c r="KRB900" s="156"/>
      <c r="KRC900" s="156"/>
      <c r="KRD900" s="156"/>
      <c r="KRE900" s="156"/>
      <c r="KRF900" s="156"/>
      <c r="KRG900" s="156"/>
      <c r="KRH900" s="156"/>
      <c r="KRI900" s="156"/>
      <c r="KRJ900" s="156"/>
      <c r="KRK900" s="156"/>
      <c r="KRL900" s="156"/>
      <c r="KRM900" s="156"/>
      <c r="KRN900" s="156"/>
      <c r="KRO900" s="156"/>
      <c r="KRP900" s="156"/>
      <c r="KRQ900" s="156"/>
      <c r="KRR900" s="156"/>
      <c r="KRS900" s="156"/>
      <c r="KRT900" s="156"/>
      <c r="KRU900" s="156"/>
      <c r="KRV900" s="156"/>
      <c r="KRW900" s="156"/>
      <c r="KRX900" s="156"/>
      <c r="KRY900" s="156"/>
      <c r="KRZ900" s="156"/>
      <c r="KSA900" s="156"/>
      <c r="KSB900" s="156"/>
      <c r="KSC900" s="156"/>
      <c r="KSD900" s="156"/>
      <c r="KSE900" s="156"/>
      <c r="KSF900" s="156"/>
      <c r="KSG900" s="156"/>
      <c r="KSH900" s="156"/>
      <c r="KSI900" s="156"/>
      <c r="KSJ900" s="156"/>
      <c r="KSK900" s="156"/>
      <c r="KSL900" s="156"/>
      <c r="KSM900" s="156"/>
      <c r="KSN900" s="156"/>
      <c r="KSO900" s="156"/>
      <c r="KSP900" s="156"/>
      <c r="KSQ900" s="156"/>
      <c r="KSR900" s="156"/>
      <c r="KSS900" s="156"/>
      <c r="KST900" s="156"/>
      <c r="KSU900" s="156"/>
      <c r="KSV900" s="156"/>
      <c r="KSW900" s="156"/>
      <c r="KSX900" s="156"/>
      <c r="KSY900" s="156"/>
      <c r="KSZ900" s="156"/>
      <c r="KTA900" s="156"/>
      <c r="KTB900" s="156"/>
      <c r="KTC900" s="156"/>
      <c r="KTD900" s="156"/>
      <c r="KTE900" s="156"/>
      <c r="KTF900" s="156"/>
      <c r="KTG900" s="156"/>
      <c r="KTH900" s="156"/>
      <c r="KTI900" s="156"/>
      <c r="KTJ900" s="156"/>
      <c r="KTK900" s="156"/>
      <c r="KTL900" s="156"/>
      <c r="KTM900" s="156"/>
      <c r="KTN900" s="156"/>
      <c r="KTO900" s="156"/>
      <c r="KTP900" s="156"/>
      <c r="KTQ900" s="156"/>
      <c r="KTR900" s="156"/>
      <c r="KTS900" s="156"/>
      <c r="KTT900" s="156"/>
      <c r="KTU900" s="156"/>
      <c r="KTV900" s="156"/>
      <c r="KTW900" s="156"/>
      <c r="KTX900" s="156"/>
      <c r="KTY900" s="156"/>
      <c r="KTZ900" s="156"/>
      <c r="KUA900" s="156"/>
      <c r="KUB900" s="156"/>
      <c r="KUC900" s="156"/>
      <c r="KUD900" s="156"/>
      <c r="KUE900" s="156"/>
      <c r="KUF900" s="156"/>
      <c r="KUG900" s="156"/>
      <c r="KUH900" s="156"/>
      <c r="KUI900" s="156"/>
      <c r="KUJ900" s="156"/>
      <c r="KUK900" s="156"/>
      <c r="KUL900" s="156"/>
      <c r="KUM900" s="156"/>
      <c r="KUN900" s="156"/>
      <c r="KUO900" s="156"/>
      <c r="KUP900" s="156"/>
      <c r="KUQ900" s="156"/>
      <c r="KUR900" s="156"/>
      <c r="KUS900" s="156"/>
      <c r="KUT900" s="156"/>
      <c r="KUU900" s="156"/>
      <c r="KUV900" s="156"/>
      <c r="KUW900" s="156"/>
      <c r="KUX900" s="156"/>
      <c r="KUY900" s="156"/>
      <c r="KUZ900" s="156"/>
      <c r="KVA900" s="156"/>
      <c r="KVB900" s="156"/>
      <c r="KVC900" s="156"/>
      <c r="KVD900" s="156"/>
      <c r="KVE900" s="156"/>
      <c r="KVF900" s="156"/>
      <c r="KVG900" s="156"/>
      <c r="KVH900" s="156"/>
      <c r="KVI900" s="156"/>
      <c r="KVJ900" s="156"/>
      <c r="KVK900" s="156"/>
      <c r="KVL900" s="156"/>
      <c r="KVM900" s="156"/>
      <c r="KVN900" s="156"/>
      <c r="KVO900" s="156"/>
      <c r="KVP900" s="156"/>
      <c r="KVQ900" s="156"/>
      <c r="KVR900" s="156"/>
      <c r="KVS900" s="156"/>
      <c r="KVT900" s="156"/>
      <c r="KVU900" s="156"/>
      <c r="KVV900" s="156"/>
      <c r="KVW900" s="156"/>
      <c r="KVX900" s="156"/>
      <c r="KVY900" s="156"/>
      <c r="KVZ900" s="156"/>
      <c r="KWA900" s="156"/>
      <c r="KWB900" s="156"/>
      <c r="KWC900" s="156"/>
      <c r="KWD900" s="156"/>
      <c r="KWE900" s="156"/>
      <c r="KWF900" s="156"/>
      <c r="KWG900" s="156"/>
      <c r="KWH900" s="156"/>
      <c r="KWI900" s="156"/>
      <c r="KWJ900" s="156"/>
      <c r="KWK900" s="156"/>
      <c r="KWL900" s="156"/>
      <c r="KWM900" s="156"/>
      <c r="KWN900" s="156"/>
      <c r="KWO900" s="156"/>
      <c r="KWP900" s="156"/>
      <c r="KWQ900" s="156"/>
      <c r="KWR900" s="156"/>
      <c r="KWS900" s="156"/>
      <c r="KWT900" s="156"/>
      <c r="KWU900" s="156"/>
      <c r="KWV900" s="156"/>
      <c r="KWW900" s="156"/>
      <c r="KWX900" s="156"/>
      <c r="KWY900" s="156"/>
      <c r="KWZ900" s="156"/>
      <c r="KXA900" s="156"/>
      <c r="KXB900" s="156"/>
      <c r="KXC900" s="156"/>
      <c r="KXD900" s="156"/>
      <c r="KXE900" s="156"/>
      <c r="KXF900" s="156"/>
      <c r="KXG900" s="156"/>
      <c r="KXH900" s="156"/>
      <c r="KXI900" s="156"/>
      <c r="KXJ900" s="156"/>
      <c r="KXK900" s="156"/>
      <c r="KXL900" s="156"/>
      <c r="KXM900" s="156"/>
      <c r="KXN900" s="156"/>
      <c r="KXO900" s="156"/>
      <c r="KXP900" s="156"/>
      <c r="KXQ900" s="156"/>
      <c r="KXR900" s="156"/>
      <c r="KXS900" s="156"/>
      <c r="KXT900" s="156"/>
      <c r="KXU900" s="156"/>
      <c r="KXV900" s="156"/>
      <c r="KXW900" s="156"/>
      <c r="KXX900" s="156"/>
      <c r="KXY900" s="156"/>
      <c r="KXZ900" s="156"/>
      <c r="KYA900" s="156"/>
      <c r="KYB900" s="156"/>
      <c r="KYC900" s="156"/>
      <c r="KYD900" s="156"/>
      <c r="KYE900" s="156"/>
      <c r="KYF900" s="156"/>
      <c r="KYG900" s="156"/>
      <c r="KYH900" s="156"/>
      <c r="KYI900" s="156"/>
      <c r="KYJ900" s="156"/>
      <c r="KYK900" s="156"/>
      <c r="KYL900" s="156"/>
      <c r="KYM900" s="156"/>
      <c r="KYN900" s="156"/>
      <c r="KYO900" s="156"/>
      <c r="KYP900" s="156"/>
      <c r="KYQ900" s="156"/>
      <c r="KYR900" s="156"/>
      <c r="KYS900" s="156"/>
      <c r="KYT900" s="156"/>
      <c r="KYU900" s="156"/>
      <c r="KYV900" s="156"/>
      <c r="KYW900" s="156"/>
      <c r="KYX900" s="156"/>
      <c r="KYY900" s="156"/>
      <c r="KYZ900" s="156"/>
      <c r="KZA900" s="156"/>
      <c r="KZB900" s="156"/>
      <c r="KZC900" s="156"/>
      <c r="KZD900" s="156"/>
      <c r="KZE900" s="156"/>
      <c r="KZF900" s="156"/>
      <c r="KZG900" s="156"/>
      <c r="KZH900" s="156"/>
      <c r="KZI900" s="156"/>
      <c r="KZJ900" s="156"/>
      <c r="KZK900" s="156"/>
      <c r="KZL900" s="156"/>
      <c r="KZM900" s="156"/>
      <c r="KZN900" s="156"/>
      <c r="KZO900" s="156"/>
      <c r="KZP900" s="156"/>
      <c r="KZQ900" s="156"/>
      <c r="KZR900" s="156"/>
      <c r="KZS900" s="156"/>
      <c r="KZT900" s="156"/>
      <c r="KZU900" s="156"/>
      <c r="KZV900" s="156"/>
      <c r="KZW900" s="156"/>
      <c r="KZX900" s="156"/>
      <c r="KZY900" s="156"/>
      <c r="KZZ900" s="156"/>
      <c r="LAA900" s="156"/>
      <c r="LAB900" s="156"/>
      <c r="LAC900" s="156"/>
      <c r="LAD900" s="156"/>
      <c r="LAE900" s="156"/>
      <c r="LAF900" s="156"/>
      <c r="LAG900" s="156"/>
      <c r="LAH900" s="156"/>
      <c r="LAI900" s="156"/>
      <c r="LAJ900" s="156"/>
      <c r="LAK900" s="156"/>
      <c r="LAL900" s="156"/>
      <c r="LAM900" s="156"/>
      <c r="LAN900" s="156"/>
      <c r="LAO900" s="156"/>
      <c r="LAP900" s="156"/>
      <c r="LAQ900" s="156"/>
      <c r="LAR900" s="156"/>
      <c r="LAS900" s="156"/>
      <c r="LAT900" s="156"/>
      <c r="LAU900" s="156"/>
      <c r="LAV900" s="156"/>
      <c r="LAW900" s="156"/>
      <c r="LAX900" s="156"/>
      <c r="LAY900" s="156"/>
      <c r="LAZ900" s="156"/>
      <c r="LBA900" s="156"/>
      <c r="LBB900" s="156"/>
      <c r="LBC900" s="156"/>
      <c r="LBD900" s="156"/>
      <c r="LBE900" s="156"/>
      <c r="LBF900" s="156"/>
      <c r="LBG900" s="156"/>
      <c r="LBH900" s="156"/>
      <c r="LBI900" s="156"/>
      <c r="LBJ900" s="156"/>
      <c r="LBK900" s="156"/>
      <c r="LBL900" s="156"/>
      <c r="LBM900" s="156"/>
      <c r="LBN900" s="156"/>
      <c r="LBO900" s="156"/>
      <c r="LBP900" s="156"/>
      <c r="LBQ900" s="156"/>
      <c r="LBR900" s="156"/>
      <c r="LBS900" s="156"/>
      <c r="LBT900" s="156"/>
      <c r="LBU900" s="156"/>
      <c r="LBV900" s="156"/>
      <c r="LBW900" s="156"/>
      <c r="LBX900" s="156"/>
      <c r="LBY900" s="156"/>
      <c r="LBZ900" s="156"/>
      <c r="LCA900" s="156"/>
      <c r="LCB900" s="156"/>
      <c r="LCC900" s="156"/>
      <c r="LCD900" s="156"/>
      <c r="LCE900" s="156"/>
      <c r="LCF900" s="156"/>
      <c r="LCG900" s="156"/>
      <c r="LCH900" s="156"/>
      <c r="LCI900" s="156"/>
      <c r="LCJ900" s="156"/>
      <c r="LCK900" s="156"/>
      <c r="LCL900" s="156"/>
      <c r="LCM900" s="156"/>
      <c r="LCN900" s="156"/>
      <c r="LCO900" s="156"/>
      <c r="LCP900" s="156"/>
      <c r="LCQ900" s="156"/>
      <c r="LCR900" s="156"/>
      <c r="LCS900" s="156"/>
      <c r="LCT900" s="156"/>
      <c r="LCU900" s="156"/>
      <c r="LCV900" s="156"/>
      <c r="LCW900" s="156"/>
      <c r="LCX900" s="156"/>
      <c r="LCY900" s="156"/>
      <c r="LCZ900" s="156"/>
      <c r="LDA900" s="156"/>
      <c r="LDB900" s="156"/>
      <c r="LDC900" s="156"/>
      <c r="LDD900" s="156"/>
      <c r="LDE900" s="156"/>
      <c r="LDF900" s="156"/>
      <c r="LDG900" s="156"/>
      <c r="LDH900" s="156"/>
      <c r="LDI900" s="156"/>
      <c r="LDJ900" s="156"/>
      <c r="LDK900" s="156"/>
      <c r="LDL900" s="156"/>
      <c r="LDM900" s="156"/>
      <c r="LDN900" s="156"/>
      <c r="LDO900" s="156"/>
      <c r="LDP900" s="156"/>
      <c r="LDQ900" s="156"/>
      <c r="LDR900" s="156"/>
      <c r="LDS900" s="156"/>
      <c r="LDT900" s="156"/>
      <c r="LDU900" s="156"/>
      <c r="LDV900" s="156"/>
      <c r="LDW900" s="156"/>
      <c r="LDX900" s="156"/>
      <c r="LDY900" s="156"/>
      <c r="LDZ900" s="156"/>
      <c r="LEA900" s="156"/>
      <c r="LEB900" s="156"/>
      <c r="LEC900" s="156"/>
      <c r="LED900" s="156"/>
      <c r="LEE900" s="156"/>
      <c r="LEF900" s="156"/>
      <c r="LEG900" s="156"/>
      <c r="LEH900" s="156"/>
      <c r="LEI900" s="156"/>
      <c r="LEJ900" s="156"/>
      <c r="LEK900" s="156"/>
      <c r="LEL900" s="156"/>
      <c r="LEM900" s="156"/>
      <c r="LEN900" s="156"/>
      <c r="LEO900" s="156"/>
      <c r="LEP900" s="156"/>
      <c r="LEQ900" s="156"/>
      <c r="LER900" s="156"/>
      <c r="LES900" s="156"/>
      <c r="LET900" s="156"/>
      <c r="LEU900" s="156"/>
      <c r="LEV900" s="156"/>
      <c r="LEW900" s="156"/>
      <c r="LEX900" s="156"/>
      <c r="LEY900" s="156"/>
      <c r="LEZ900" s="156"/>
      <c r="LFA900" s="156"/>
      <c r="LFB900" s="156"/>
      <c r="LFC900" s="156"/>
      <c r="LFD900" s="156"/>
      <c r="LFE900" s="156"/>
      <c r="LFF900" s="156"/>
      <c r="LFG900" s="156"/>
      <c r="LFH900" s="156"/>
      <c r="LFI900" s="156"/>
      <c r="LFJ900" s="156"/>
      <c r="LFK900" s="156"/>
      <c r="LFL900" s="156"/>
      <c r="LFM900" s="156"/>
      <c r="LFN900" s="156"/>
      <c r="LFO900" s="156"/>
      <c r="LFP900" s="156"/>
      <c r="LFQ900" s="156"/>
      <c r="LFR900" s="156"/>
      <c r="LFS900" s="156"/>
      <c r="LFT900" s="156"/>
      <c r="LFU900" s="156"/>
      <c r="LFV900" s="156"/>
      <c r="LFW900" s="156"/>
      <c r="LFX900" s="156"/>
      <c r="LFY900" s="156"/>
      <c r="LFZ900" s="156"/>
      <c r="LGA900" s="156"/>
      <c r="LGB900" s="156"/>
      <c r="LGC900" s="156"/>
      <c r="LGD900" s="156"/>
      <c r="LGE900" s="156"/>
      <c r="LGF900" s="156"/>
      <c r="LGG900" s="156"/>
      <c r="LGH900" s="156"/>
      <c r="LGI900" s="156"/>
      <c r="LGJ900" s="156"/>
      <c r="LGK900" s="156"/>
      <c r="LGL900" s="156"/>
      <c r="LGM900" s="156"/>
      <c r="LGN900" s="156"/>
      <c r="LGO900" s="156"/>
      <c r="LGP900" s="156"/>
      <c r="LGQ900" s="156"/>
      <c r="LGR900" s="156"/>
      <c r="LGS900" s="156"/>
      <c r="LGT900" s="156"/>
      <c r="LGU900" s="156"/>
      <c r="LGV900" s="156"/>
      <c r="LGW900" s="156"/>
      <c r="LGX900" s="156"/>
      <c r="LGY900" s="156"/>
      <c r="LGZ900" s="156"/>
      <c r="LHA900" s="156"/>
      <c r="LHB900" s="156"/>
      <c r="LHC900" s="156"/>
      <c r="LHD900" s="156"/>
      <c r="LHE900" s="156"/>
      <c r="LHF900" s="156"/>
      <c r="LHG900" s="156"/>
      <c r="LHH900" s="156"/>
      <c r="LHI900" s="156"/>
      <c r="LHJ900" s="156"/>
      <c r="LHK900" s="156"/>
      <c r="LHL900" s="156"/>
      <c r="LHM900" s="156"/>
      <c r="LHN900" s="156"/>
      <c r="LHO900" s="156"/>
      <c r="LHP900" s="156"/>
      <c r="LHQ900" s="156"/>
      <c r="LHR900" s="156"/>
      <c r="LHS900" s="156"/>
      <c r="LHT900" s="156"/>
      <c r="LHU900" s="156"/>
      <c r="LHV900" s="156"/>
      <c r="LHW900" s="156"/>
      <c r="LHX900" s="156"/>
      <c r="LHY900" s="156"/>
      <c r="LHZ900" s="156"/>
      <c r="LIA900" s="156"/>
      <c r="LIB900" s="156"/>
      <c r="LIC900" s="156"/>
      <c r="LID900" s="156"/>
      <c r="LIE900" s="156"/>
      <c r="LIF900" s="156"/>
      <c r="LIG900" s="156"/>
      <c r="LIH900" s="156"/>
      <c r="LII900" s="156"/>
      <c r="LIJ900" s="156"/>
      <c r="LIK900" s="156"/>
      <c r="LIL900" s="156"/>
      <c r="LIM900" s="156"/>
      <c r="LIN900" s="156"/>
      <c r="LIO900" s="156"/>
      <c r="LIP900" s="156"/>
      <c r="LIQ900" s="156"/>
      <c r="LIR900" s="156"/>
      <c r="LIS900" s="156"/>
      <c r="LIT900" s="156"/>
      <c r="LIU900" s="156"/>
      <c r="LIV900" s="156"/>
      <c r="LIW900" s="156"/>
      <c r="LIX900" s="156"/>
      <c r="LIY900" s="156"/>
      <c r="LIZ900" s="156"/>
      <c r="LJA900" s="156"/>
      <c r="LJB900" s="156"/>
      <c r="LJC900" s="156"/>
      <c r="LJD900" s="156"/>
      <c r="LJE900" s="156"/>
      <c r="LJF900" s="156"/>
      <c r="LJG900" s="156"/>
      <c r="LJH900" s="156"/>
      <c r="LJI900" s="156"/>
      <c r="LJJ900" s="156"/>
      <c r="LJK900" s="156"/>
      <c r="LJL900" s="156"/>
      <c r="LJM900" s="156"/>
      <c r="LJN900" s="156"/>
      <c r="LJO900" s="156"/>
      <c r="LJP900" s="156"/>
      <c r="LJQ900" s="156"/>
      <c r="LJR900" s="156"/>
      <c r="LJS900" s="156"/>
      <c r="LJT900" s="156"/>
      <c r="LJU900" s="156"/>
      <c r="LJV900" s="156"/>
      <c r="LJW900" s="156"/>
      <c r="LJX900" s="156"/>
      <c r="LJY900" s="156"/>
      <c r="LJZ900" s="156"/>
      <c r="LKA900" s="156"/>
      <c r="LKB900" s="156"/>
      <c r="LKC900" s="156"/>
      <c r="LKD900" s="156"/>
      <c r="LKE900" s="156"/>
      <c r="LKF900" s="156"/>
      <c r="LKG900" s="156"/>
      <c r="LKH900" s="156"/>
      <c r="LKI900" s="156"/>
      <c r="LKJ900" s="156"/>
      <c r="LKK900" s="156"/>
      <c r="LKL900" s="156"/>
      <c r="LKM900" s="156"/>
      <c r="LKN900" s="156"/>
      <c r="LKO900" s="156"/>
      <c r="LKP900" s="156"/>
      <c r="LKQ900" s="156"/>
      <c r="LKR900" s="156"/>
      <c r="LKS900" s="156"/>
      <c r="LKT900" s="156"/>
      <c r="LKU900" s="156"/>
      <c r="LKV900" s="156"/>
      <c r="LKW900" s="156"/>
      <c r="LKX900" s="156"/>
      <c r="LKY900" s="156"/>
      <c r="LKZ900" s="156"/>
      <c r="LLA900" s="156"/>
      <c r="LLB900" s="156"/>
      <c r="LLC900" s="156"/>
      <c r="LLD900" s="156"/>
      <c r="LLE900" s="156"/>
      <c r="LLF900" s="156"/>
      <c r="LLG900" s="156"/>
      <c r="LLH900" s="156"/>
      <c r="LLI900" s="156"/>
      <c r="LLJ900" s="156"/>
      <c r="LLK900" s="156"/>
      <c r="LLL900" s="156"/>
      <c r="LLM900" s="156"/>
      <c r="LLN900" s="156"/>
      <c r="LLO900" s="156"/>
      <c r="LLP900" s="156"/>
      <c r="LLQ900" s="156"/>
      <c r="LLR900" s="156"/>
      <c r="LLS900" s="156"/>
      <c r="LLT900" s="156"/>
      <c r="LLU900" s="156"/>
      <c r="LLV900" s="156"/>
      <c r="LLW900" s="156"/>
      <c r="LLX900" s="156"/>
      <c r="LLY900" s="156"/>
      <c r="LLZ900" s="156"/>
      <c r="LMA900" s="156"/>
      <c r="LMB900" s="156"/>
      <c r="LMC900" s="156"/>
      <c r="LMD900" s="156"/>
      <c r="LME900" s="156"/>
      <c r="LMF900" s="156"/>
      <c r="LMG900" s="156"/>
      <c r="LMH900" s="156"/>
      <c r="LMI900" s="156"/>
      <c r="LMJ900" s="156"/>
      <c r="LMK900" s="156"/>
      <c r="LML900" s="156"/>
      <c r="LMM900" s="156"/>
      <c r="LMN900" s="156"/>
      <c r="LMO900" s="156"/>
      <c r="LMP900" s="156"/>
      <c r="LMQ900" s="156"/>
      <c r="LMR900" s="156"/>
      <c r="LMS900" s="156"/>
      <c r="LMT900" s="156"/>
      <c r="LMU900" s="156"/>
      <c r="LMV900" s="156"/>
      <c r="LMW900" s="156"/>
      <c r="LMX900" s="156"/>
      <c r="LMY900" s="156"/>
      <c r="LMZ900" s="156"/>
      <c r="LNA900" s="156"/>
      <c r="LNB900" s="156"/>
      <c r="LNC900" s="156"/>
      <c r="LND900" s="156"/>
      <c r="LNE900" s="156"/>
      <c r="LNF900" s="156"/>
      <c r="LNG900" s="156"/>
      <c r="LNH900" s="156"/>
      <c r="LNI900" s="156"/>
      <c r="LNJ900" s="156"/>
      <c r="LNK900" s="156"/>
      <c r="LNL900" s="156"/>
      <c r="LNM900" s="156"/>
      <c r="LNN900" s="156"/>
      <c r="LNO900" s="156"/>
      <c r="LNP900" s="156"/>
      <c r="LNQ900" s="156"/>
      <c r="LNR900" s="156"/>
      <c r="LNS900" s="156"/>
      <c r="LNT900" s="156"/>
      <c r="LNU900" s="156"/>
      <c r="LNV900" s="156"/>
      <c r="LNW900" s="156"/>
      <c r="LNX900" s="156"/>
      <c r="LNY900" s="156"/>
      <c r="LNZ900" s="156"/>
      <c r="LOA900" s="156"/>
      <c r="LOB900" s="156"/>
      <c r="LOC900" s="156"/>
      <c r="LOD900" s="156"/>
      <c r="LOE900" s="156"/>
      <c r="LOF900" s="156"/>
      <c r="LOG900" s="156"/>
      <c r="LOH900" s="156"/>
      <c r="LOI900" s="156"/>
      <c r="LOJ900" s="156"/>
      <c r="LOK900" s="156"/>
      <c r="LOL900" s="156"/>
      <c r="LOM900" s="156"/>
      <c r="LON900" s="156"/>
      <c r="LOO900" s="156"/>
      <c r="LOP900" s="156"/>
      <c r="LOQ900" s="156"/>
      <c r="LOR900" s="156"/>
      <c r="LOS900" s="156"/>
      <c r="LOT900" s="156"/>
      <c r="LOU900" s="156"/>
      <c r="LOV900" s="156"/>
      <c r="LOW900" s="156"/>
      <c r="LOX900" s="156"/>
      <c r="LOY900" s="156"/>
      <c r="LOZ900" s="156"/>
      <c r="LPA900" s="156"/>
      <c r="LPB900" s="156"/>
      <c r="LPC900" s="156"/>
      <c r="LPD900" s="156"/>
      <c r="LPE900" s="156"/>
      <c r="LPF900" s="156"/>
      <c r="LPG900" s="156"/>
      <c r="LPH900" s="156"/>
      <c r="LPI900" s="156"/>
      <c r="LPJ900" s="156"/>
      <c r="LPK900" s="156"/>
      <c r="LPL900" s="156"/>
      <c r="LPM900" s="156"/>
      <c r="LPN900" s="156"/>
      <c r="LPO900" s="156"/>
      <c r="LPP900" s="156"/>
      <c r="LPQ900" s="156"/>
      <c r="LPR900" s="156"/>
      <c r="LPS900" s="156"/>
      <c r="LPT900" s="156"/>
      <c r="LPU900" s="156"/>
      <c r="LPV900" s="156"/>
      <c r="LPW900" s="156"/>
      <c r="LPX900" s="156"/>
      <c r="LPY900" s="156"/>
      <c r="LPZ900" s="156"/>
      <c r="LQA900" s="156"/>
      <c r="LQB900" s="156"/>
      <c r="LQC900" s="156"/>
      <c r="LQD900" s="156"/>
      <c r="LQE900" s="156"/>
      <c r="LQF900" s="156"/>
      <c r="LQG900" s="156"/>
      <c r="LQH900" s="156"/>
      <c r="LQI900" s="156"/>
      <c r="LQJ900" s="156"/>
      <c r="LQK900" s="156"/>
      <c r="LQL900" s="156"/>
      <c r="LQM900" s="156"/>
      <c r="LQN900" s="156"/>
      <c r="LQO900" s="156"/>
      <c r="LQP900" s="156"/>
      <c r="LQQ900" s="156"/>
      <c r="LQR900" s="156"/>
      <c r="LQS900" s="156"/>
      <c r="LQT900" s="156"/>
      <c r="LQU900" s="156"/>
      <c r="LQV900" s="156"/>
      <c r="LQW900" s="156"/>
      <c r="LQX900" s="156"/>
      <c r="LQY900" s="156"/>
      <c r="LQZ900" s="156"/>
      <c r="LRA900" s="156"/>
      <c r="LRB900" s="156"/>
      <c r="LRC900" s="156"/>
      <c r="LRD900" s="156"/>
      <c r="LRE900" s="156"/>
      <c r="LRF900" s="156"/>
      <c r="LRG900" s="156"/>
      <c r="LRH900" s="156"/>
      <c r="LRI900" s="156"/>
      <c r="LRJ900" s="156"/>
      <c r="LRK900" s="156"/>
      <c r="LRL900" s="156"/>
      <c r="LRM900" s="156"/>
      <c r="LRN900" s="156"/>
      <c r="LRO900" s="156"/>
      <c r="LRP900" s="156"/>
      <c r="LRQ900" s="156"/>
      <c r="LRR900" s="156"/>
      <c r="LRS900" s="156"/>
      <c r="LRT900" s="156"/>
      <c r="LRU900" s="156"/>
      <c r="LRV900" s="156"/>
      <c r="LRW900" s="156"/>
      <c r="LRX900" s="156"/>
      <c r="LRY900" s="156"/>
      <c r="LRZ900" s="156"/>
      <c r="LSA900" s="156"/>
      <c r="LSB900" s="156"/>
      <c r="LSC900" s="156"/>
      <c r="LSD900" s="156"/>
      <c r="LSE900" s="156"/>
      <c r="LSF900" s="156"/>
      <c r="LSG900" s="156"/>
      <c r="LSH900" s="156"/>
      <c r="LSI900" s="156"/>
      <c r="LSJ900" s="156"/>
      <c r="LSK900" s="156"/>
      <c r="LSL900" s="156"/>
      <c r="LSM900" s="156"/>
      <c r="LSN900" s="156"/>
      <c r="LSO900" s="156"/>
      <c r="LSP900" s="156"/>
      <c r="LSQ900" s="156"/>
      <c r="LSR900" s="156"/>
      <c r="LSS900" s="156"/>
      <c r="LST900" s="156"/>
      <c r="LSU900" s="156"/>
      <c r="LSV900" s="156"/>
      <c r="LSW900" s="156"/>
      <c r="LSX900" s="156"/>
      <c r="LSY900" s="156"/>
      <c r="LSZ900" s="156"/>
      <c r="LTA900" s="156"/>
      <c r="LTB900" s="156"/>
      <c r="LTC900" s="156"/>
      <c r="LTD900" s="156"/>
      <c r="LTE900" s="156"/>
      <c r="LTF900" s="156"/>
      <c r="LTG900" s="156"/>
      <c r="LTH900" s="156"/>
      <c r="LTI900" s="156"/>
      <c r="LTJ900" s="156"/>
      <c r="LTK900" s="156"/>
      <c r="LTL900" s="156"/>
      <c r="LTM900" s="156"/>
      <c r="LTN900" s="156"/>
      <c r="LTO900" s="156"/>
      <c r="LTP900" s="156"/>
      <c r="LTQ900" s="156"/>
      <c r="LTR900" s="156"/>
      <c r="LTS900" s="156"/>
      <c r="LTT900" s="156"/>
      <c r="LTU900" s="156"/>
      <c r="LTV900" s="156"/>
      <c r="LTW900" s="156"/>
      <c r="LTX900" s="156"/>
      <c r="LTY900" s="156"/>
      <c r="LTZ900" s="156"/>
      <c r="LUA900" s="156"/>
      <c r="LUB900" s="156"/>
      <c r="LUC900" s="156"/>
      <c r="LUD900" s="156"/>
      <c r="LUE900" s="156"/>
      <c r="LUF900" s="156"/>
      <c r="LUG900" s="156"/>
      <c r="LUH900" s="156"/>
      <c r="LUI900" s="156"/>
      <c r="LUJ900" s="156"/>
      <c r="LUK900" s="156"/>
      <c r="LUL900" s="156"/>
      <c r="LUM900" s="156"/>
      <c r="LUN900" s="156"/>
      <c r="LUO900" s="156"/>
      <c r="LUP900" s="156"/>
      <c r="LUQ900" s="156"/>
      <c r="LUR900" s="156"/>
      <c r="LUS900" s="156"/>
      <c r="LUT900" s="156"/>
      <c r="LUU900" s="156"/>
      <c r="LUV900" s="156"/>
      <c r="LUW900" s="156"/>
      <c r="LUX900" s="156"/>
      <c r="LUY900" s="156"/>
      <c r="LUZ900" s="156"/>
      <c r="LVA900" s="156"/>
      <c r="LVB900" s="156"/>
      <c r="LVC900" s="156"/>
      <c r="LVD900" s="156"/>
      <c r="LVE900" s="156"/>
      <c r="LVF900" s="156"/>
      <c r="LVG900" s="156"/>
      <c r="LVH900" s="156"/>
      <c r="LVI900" s="156"/>
      <c r="LVJ900" s="156"/>
      <c r="LVK900" s="156"/>
      <c r="LVL900" s="156"/>
      <c r="LVM900" s="156"/>
      <c r="LVN900" s="156"/>
      <c r="LVO900" s="156"/>
      <c r="LVP900" s="156"/>
      <c r="LVQ900" s="156"/>
      <c r="LVR900" s="156"/>
      <c r="LVS900" s="156"/>
      <c r="LVT900" s="156"/>
      <c r="LVU900" s="156"/>
      <c r="LVV900" s="156"/>
      <c r="LVW900" s="156"/>
      <c r="LVX900" s="156"/>
      <c r="LVY900" s="156"/>
      <c r="LVZ900" s="156"/>
      <c r="LWA900" s="156"/>
      <c r="LWB900" s="156"/>
      <c r="LWC900" s="156"/>
      <c r="LWD900" s="156"/>
      <c r="LWE900" s="156"/>
      <c r="LWF900" s="156"/>
      <c r="LWG900" s="156"/>
      <c r="LWH900" s="156"/>
      <c r="LWI900" s="156"/>
      <c r="LWJ900" s="156"/>
      <c r="LWK900" s="156"/>
      <c r="LWL900" s="156"/>
      <c r="LWM900" s="156"/>
      <c r="LWN900" s="156"/>
      <c r="LWO900" s="156"/>
      <c r="LWP900" s="156"/>
      <c r="LWQ900" s="156"/>
      <c r="LWR900" s="156"/>
      <c r="LWS900" s="156"/>
      <c r="LWT900" s="156"/>
      <c r="LWU900" s="156"/>
      <c r="LWV900" s="156"/>
      <c r="LWW900" s="156"/>
      <c r="LWX900" s="156"/>
      <c r="LWY900" s="156"/>
      <c r="LWZ900" s="156"/>
      <c r="LXA900" s="156"/>
      <c r="LXB900" s="156"/>
      <c r="LXC900" s="156"/>
      <c r="LXD900" s="156"/>
      <c r="LXE900" s="156"/>
      <c r="LXF900" s="156"/>
      <c r="LXG900" s="156"/>
      <c r="LXH900" s="156"/>
      <c r="LXI900" s="156"/>
      <c r="LXJ900" s="156"/>
      <c r="LXK900" s="156"/>
      <c r="LXL900" s="156"/>
      <c r="LXM900" s="156"/>
      <c r="LXN900" s="156"/>
      <c r="LXO900" s="156"/>
      <c r="LXP900" s="156"/>
      <c r="LXQ900" s="156"/>
      <c r="LXR900" s="156"/>
      <c r="LXS900" s="156"/>
      <c r="LXT900" s="156"/>
      <c r="LXU900" s="156"/>
      <c r="LXV900" s="156"/>
      <c r="LXW900" s="156"/>
      <c r="LXX900" s="156"/>
      <c r="LXY900" s="156"/>
      <c r="LXZ900" s="156"/>
      <c r="LYA900" s="156"/>
      <c r="LYB900" s="156"/>
      <c r="LYC900" s="156"/>
      <c r="LYD900" s="156"/>
      <c r="LYE900" s="156"/>
      <c r="LYF900" s="156"/>
      <c r="LYG900" s="156"/>
      <c r="LYH900" s="156"/>
      <c r="LYI900" s="156"/>
      <c r="LYJ900" s="156"/>
      <c r="LYK900" s="156"/>
      <c r="LYL900" s="156"/>
      <c r="LYM900" s="156"/>
      <c r="LYN900" s="156"/>
      <c r="LYO900" s="156"/>
      <c r="LYP900" s="156"/>
      <c r="LYQ900" s="156"/>
      <c r="LYR900" s="156"/>
      <c r="LYS900" s="156"/>
      <c r="LYT900" s="156"/>
      <c r="LYU900" s="156"/>
      <c r="LYV900" s="156"/>
      <c r="LYW900" s="156"/>
      <c r="LYX900" s="156"/>
      <c r="LYY900" s="156"/>
      <c r="LYZ900" s="156"/>
      <c r="LZA900" s="156"/>
      <c r="LZB900" s="156"/>
      <c r="LZC900" s="156"/>
      <c r="LZD900" s="156"/>
      <c r="LZE900" s="156"/>
      <c r="LZF900" s="156"/>
      <c r="LZG900" s="156"/>
      <c r="LZH900" s="156"/>
      <c r="LZI900" s="156"/>
      <c r="LZJ900" s="156"/>
      <c r="LZK900" s="156"/>
      <c r="LZL900" s="156"/>
      <c r="LZM900" s="156"/>
      <c r="LZN900" s="156"/>
      <c r="LZO900" s="156"/>
      <c r="LZP900" s="156"/>
      <c r="LZQ900" s="156"/>
      <c r="LZR900" s="156"/>
      <c r="LZS900" s="156"/>
      <c r="LZT900" s="156"/>
      <c r="LZU900" s="156"/>
      <c r="LZV900" s="156"/>
      <c r="LZW900" s="156"/>
      <c r="LZX900" s="156"/>
      <c r="LZY900" s="156"/>
      <c r="LZZ900" s="156"/>
      <c r="MAA900" s="156"/>
      <c r="MAB900" s="156"/>
      <c r="MAC900" s="156"/>
      <c r="MAD900" s="156"/>
      <c r="MAE900" s="156"/>
      <c r="MAF900" s="156"/>
      <c r="MAG900" s="156"/>
      <c r="MAH900" s="156"/>
      <c r="MAI900" s="156"/>
      <c r="MAJ900" s="156"/>
      <c r="MAK900" s="156"/>
      <c r="MAL900" s="156"/>
      <c r="MAM900" s="156"/>
      <c r="MAN900" s="156"/>
      <c r="MAO900" s="156"/>
      <c r="MAP900" s="156"/>
      <c r="MAQ900" s="156"/>
      <c r="MAR900" s="156"/>
      <c r="MAS900" s="156"/>
      <c r="MAT900" s="156"/>
      <c r="MAU900" s="156"/>
      <c r="MAV900" s="156"/>
      <c r="MAW900" s="156"/>
      <c r="MAX900" s="156"/>
      <c r="MAY900" s="156"/>
      <c r="MAZ900" s="156"/>
      <c r="MBA900" s="156"/>
      <c r="MBB900" s="156"/>
      <c r="MBC900" s="156"/>
      <c r="MBD900" s="156"/>
      <c r="MBE900" s="156"/>
      <c r="MBF900" s="156"/>
      <c r="MBG900" s="156"/>
      <c r="MBH900" s="156"/>
      <c r="MBI900" s="156"/>
      <c r="MBJ900" s="156"/>
      <c r="MBK900" s="156"/>
      <c r="MBL900" s="156"/>
      <c r="MBM900" s="156"/>
      <c r="MBN900" s="156"/>
      <c r="MBO900" s="156"/>
      <c r="MBP900" s="156"/>
      <c r="MBQ900" s="156"/>
      <c r="MBR900" s="156"/>
      <c r="MBS900" s="156"/>
      <c r="MBT900" s="156"/>
      <c r="MBU900" s="156"/>
      <c r="MBV900" s="156"/>
      <c r="MBW900" s="156"/>
      <c r="MBX900" s="156"/>
      <c r="MBY900" s="156"/>
      <c r="MBZ900" s="156"/>
      <c r="MCA900" s="156"/>
      <c r="MCB900" s="156"/>
      <c r="MCC900" s="156"/>
      <c r="MCD900" s="156"/>
      <c r="MCE900" s="156"/>
      <c r="MCF900" s="156"/>
      <c r="MCG900" s="156"/>
      <c r="MCH900" s="156"/>
      <c r="MCI900" s="156"/>
      <c r="MCJ900" s="156"/>
      <c r="MCK900" s="156"/>
      <c r="MCL900" s="156"/>
      <c r="MCM900" s="156"/>
      <c r="MCN900" s="156"/>
      <c r="MCO900" s="156"/>
      <c r="MCP900" s="156"/>
      <c r="MCQ900" s="156"/>
      <c r="MCR900" s="156"/>
      <c r="MCS900" s="156"/>
      <c r="MCT900" s="156"/>
      <c r="MCU900" s="156"/>
      <c r="MCV900" s="156"/>
      <c r="MCW900" s="156"/>
      <c r="MCX900" s="156"/>
      <c r="MCY900" s="156"/>
      <c r="MCZ900" s="156"/>
      <c r="MDA900" s="156"/>
      <c r="MDB900" s="156"/>
      <c r="MDC900" s="156"/>
      <c r="MDD900" s="156"/>
      <c r="MDE900" s="156"/>
      <c r="MDF900" s="156"/>
      <c r="MDG900" s="156"/>
      <c r="MDH900" s="156"/>
      <c r="MDI900" s="156"/>
      <c r="MDJ900" s="156"/>
      <c r="MDK900" s="156"/>
      <c r="MDL900" s="156"/>
      <c r="MDM900" s="156"/>
      <c r="MDN900" s="156"/>
      <c r="MDO900" s="156"/>
      <c r="MDP900" s="156"/>
      <c r="MDQ900" s="156"/>
      <c r="MDR900" s="156"/>
      <c r="MDS900" s="156"/>
      <c r="MDT900" s="156"/>
      <c r="MDU900" s="156"/>
      <c r="MDV900" s="156"/>
      <c r="MDW900" s="156"/>
      <c r="MDX900" s="156"/>
      <c r="MDY900" s="156"/>
      <c r="MDZ900" s="156"/>
      <c r="MEA900" s="156"/>
      <c r="MEB900" s="156"/>
      <c r="MEC900" s="156"/>
      <c r="MED900" s="156"/>
      <c r="MEE900" s="156"/>
      <c r="MEF900" s="156"/>
      <c r="MEG900" s="156"/>
      <c r="MEH900" s="156"/>
      <c r="MEI900" s="156"/>
      <c r="MEJ900" s="156"/>
      <c r="MEK900" s="156"/>
      <c r="MEL900" s="156"/>
      <c r="MEM900" s="156"/>
      <c r="MEN900" s="156"/>
      <c r="MEO900" s="156"/>
      <c r="MEP900" s="156"/>
      <c r="MEQ900" s="156"/>
      <c r="MER900" s="156"/>
      <c r="MES900" s="156"/>
      <c r="MET900" s="156"/>
      <c r="MEU900" s="156"/>
      <c r="MEV900" s="156"/>
      <c r="MEW900" s="156"/>
      <c r="MEX900" s="156"/>
      <c r="MEY900" s="156"/>
      <c r="MEZ900" s="156"/>
      <c r="MFA900" s="156"/>
      <c r="MFB900" s="156"/>
      <c r="MFC900" s="156"/>
      <c r="MFD900" s="156"/>
      <c r="MFE900" s="156"/>
      <c r="MFF900" s="156"/>
      <c r="MFG900" s="156"/>
      <c r="MFH900" s="156"/>
      <c r="MFI900" s="156"/>
      <c r="MFJ900" s="156"/>
      <c r="MFK900" s="156"/>
      <c r="MFL900" s="156"/>
      <c r="MFM900" s="156"/>
      <c r="MFN900" s="156"/>
      <c r="MFO900" s="156"/>
      <c r="MFP900" s="156"/>
      <c r="MFQ900" s="156"/>
      <c r="MFR900" s="156"/>
      <c r="MFS900" s="156"/>
      <c r="MFT900" s="156"/>
      <c r="MFU900" s="156"/>
      <c r="MFV900" s="156"/>
      <c r="MFW900" s="156"/>
      <c r="MFX900" s="156"/>
      <c r="MFY900" s="156"/>
      <c r="MFZ900" s="156"/>
      <c r="MGA900" s="156"/>
      <c r="MGB900" s="156"/>
      <c r="MGC900" s="156"/>
      <c r="MGD900" s="156"/>
      <c r="MGE900" s="156"/>
      <c r="MGF900" s="156"/>
      <c r="MGG900" s="156"/>
      <c r="MGH900" s="156"/>
      <c r="MGI900" s="156"/>
      <c r="MGJ900" s="156"/>
      <c r="MGK900" s="156"/>
      <c r="MGL900" s="156"/>
      <c r="MGM900" s="156"/>
      <c r="MGN900" s="156"/>
      <c r="MGO900" s="156"/>
      <c r="MGP900" s="156"/>
      <c r="MGQ900" s="156"/>
      <c r="MGR900" s="156"/>
      <c r="MGS900" s="156"/>
      <c r="MGT900" s="156"/>
      <c r="MGU900" s="156"/>
      <c r="MGV900" s="156"/>
      <c r="MGW900" s="156"/>
      <c r="MGX900" s="156"/>
      <c r="MGY900" s="156"/>
      <c r="MGZ900" s="156"/>
      <c r="MHA900" s="156"/>
      <c r="MHB900" s="156"/>
      <c r="MHC900" s="156"/>
      <c r="MHD900" s="156"/>
      <c r="MHE900" s="156"/>
      <c r="MHF900" s="156"/>
      <c r="MHG900" s="156"/>
      <c r="MHH900" s="156"/>
      <c r="MHI900" s="156"/>
      <c r="MHJ900" s="156"/>
      <c r="MHK900" s="156"/>
      <c r="MHL900" s="156"/>
      <c r="MHM900" s="156"/>
      <c r="MHN900" s="156"/>
      <c r="MHO900" s="156"/>
      <c r="MHP900" s="156"/>
      <c r="MHQ900" s="156"/>
      <c r="MHR900" s="156"/>
      <c r="MHS900" s="156"/>
      <c r="MHT900" s="156"/>
      <c r="MHU900" s="156"/>
      <c r="MHV900" s="156"/>
      <c r="MHW900" s="156"/>
      <c r="MHX900" s="156"/>
      <c r="MHY900" s="156"/>
      <c r="MHZ900" s="156"/>
      <c r="MIA900" s="156"/>
      <c r="MIB900" s="156"/>
      <c r="MIC900" s="156"/>
      <c r="MID900" s="156"/>
      <c r="MIE900" s="156"/>
      <c r="MIF900" s="156"/>
      <c r="MIG900" s="156"/>
      <c r="MIH900" s="156"/>
      <c r="MII900" s="156"/>
      <c r="MIJ900" s="156"/>
      <c r="MIK900" s="156"/>
      <c r="MIL900" s="156"/>
      <c r="MIM900" s="156"/>
      <c r="MIN900" s="156"/>
      <c r="MIO900" s="156"/>
      <c r="MIP900" s="156"/>
      <c r="MIQ900" s="156"/>
      <c r="MIR900" s="156"/>
      <c r="MIS900" s="156"/>
      <c r="MIT900" s="156"/>
      <c r="MIU900" s="156"/>
      <c r="MIV900" s="156"/>
      <c r="MIW900" s="156"/>
      <c r="MIX900" s="156"/>
      <c r="MIY900" s="156"/>
      <c r="MIZ900" s="156"/>
      <c r="MJA900" s="156"/>
      <c r="MJB900" s="156"/>
      <c r="MJC900" s="156"/>
      <c r="MJD900" s="156"/>
      <c r="MJE900" s="156"/>
      <c r="MJF900" s="156"/>
      <c r="MJG900" s="156"/>
      <c r="MJH900" s="156"/>
      <c r="MJI900" s="156"/>
      <c r="MJJ900" s="156"/>
      <c r="MJK900" s="156"/>
      <c r="MJL900" s="156"/>
      <c r="MJM900" s="156"/>
      <c r="MJN900" s="156"/>
      <c r="MJO900" s="156"/>
      <c r="MJP900" s="156"/>
      <c r="MJQ900" s="156"/>
      <c r="MJR900" s="156"/>
      <c r="MJS900" s="156"/>
      <c r="MJT900" s="156"/>
      <c r="MJU900" s="156"/>
      <c r="MJV900" s="156"/>
      <c r="MJW900" s="156"/>
      <c r="MJX900" s="156"/>
      <c r="MJY900" s="156"/>
      <c r="MJZ900" s="156"/>
      <c r="MKA900" s="156"/>
      <c r="MKB900" s="156"/>
      <c r="MKC900" s="156"/>
      <c r="MKD900" s="156"/>
      <c r="MKE900" s="156"/>
      <c r="MKF900" s="156"/>
      <c r="MKG900" s="156"/>
      <c r="MKH900" s="156"/>
      <c r="MKI900" s="156"/>
      <c r="MKJ900" s="156"/>
      <c r="MKK900" s="156"/>
      <c r="MKL900" s="156"/>
      <c r="MKM900" s="156"/>
      <c r="MKN900" s="156"/>
      <c r="MKO900" s="156"/>
      <c r="MKP900" s="156"/>
      <c r="MKQ900" s="156"/>
      <c r="MKR900" s="156"/>
      <c r="MKS900" s="156"/>
      <c r="MKT900" s="156"/>
      <c r="MKU900" s="156"/>
      <c r="MKV900" s="156"/>
      <c r="MKW900" s="156"/>
      <c r="MKX900" s="156"/>
      <c r="MKY900" s="156"/>
      <c r="MKZ900" s="156"/>
      <c r="MLA900" s="156"/>
      <c r="MLB900" s="156"/>
      <c r="MLC900" s="156"/>
      <c r="MLD900" s="156"/>
      <c r="MLE900" s="156"/>
      <c r="MLF900" s="156"/>
      <c r="MLG900" s="156"/>
      <c r="MLH900" s="156"/>
      <c r="MLI900" s="156"/>
      <c r="MLJ900" s="156"/>
      <c r="MLK900" s="156"/>
      <c r="MLL900" s="156"/>
      <c r="MLM900" s="156"/>
      <c r="MLN900" s="156"/>
      <c r="MLO900" s="156"/>
      <c r="MLP900" s="156"/>
      <c r="MLQ900" s="156"/>
      <c r="MLR900" s="156"/>
      <c r="MLS900" s="156"/>
      <c r="MLT900" s="156"/>
      <c r="MLU900" s="156"/>
      <c r="MLV900" s="156"/>
      <c r="MLW900" s="156"/>
      <c r="MLX900" s="156"/>
      <c r="MLY900" s="156"/>
      <c r="MLZ900" s="156"/>
      <c r="MMA900" s="156"/>
      <c r="MMB900" s="156"/>
      <c r="MMC900" s="156"/>
      <c r="MMD900" s="156"/>
      <c r="MME900" s="156"/>
      <c r="MMF900" s="156"/>
      <c r="MMG900" s="156"/>
      <c r="MMH900" s="156"/>
      <c r="MMI900" s="156"/>
      <c r="MMJ900" s="156"/>
      <c r="MMK900" s="156"/>
      <c r="MML900" s="156"/>
      <c r="MMM900" s="156"/>
      <c r="MMN900" s="156"/>
      <c r="MMO900" s="156"/>
      <c r="MMP900" s="156"/>
      <c r="MMQ900" s="156"/>
      <c r="MMR900" s="156"/>
      <c r="MMS900" s="156"/>
      <c r="MMT900" s="156"/>
      <c r="MMU900" s="156"/>
      <c r="MMV900" s="156"/>
      <c r="MMW900" s="156"/>
      <c r="MMX900" s="156"/>
      <c r="MMY900" s="156"/>
      <c r="MMZ900" s="156"/>
      <c r="MNA900" s="156"/>
      <c r="MNB900" s="156"/>
      <c r="MNC900" s="156"/>
      <c r="MND900" s="156"/>
      <c r="MNE900" s="156"/>
      <c r="MNF900" s="156"/>
      <c r="MNG900" s="156"/>
      <c r="MNH900" s="156"/>
      <c r="MNI900" s="156"/>
      <c r="MNJ900" s="156"/>
      <c r="MNK900" s="156"/>
      <c r="MNL900" s="156"/>
      <c r="MNM900" s="156"/>
      <c r="MNN900" s="156"/>
      <c r="MNO900" s="156"/>
      <c r="MNP900" s="156"/>
      <c r="MNQ900" s="156"/>
      <c r="MNR900" s="156"/>
      <c r="MNS900" s="156"/>
      <c r="MNT900" s="156"/>
      <c r="MNU900" s="156"/>
      <c r="MNV900" s="156"/>
      <c r="MNW900" s="156"/>
      <c r="MNX900" s="156"/>
      <c r="MNY900" s="156"/>
      <c r="MNZ900" s="156"/>
      <c r="MOA900" s="156"/>
      <c r="MOB900" s="156"/>
      <c r="MOC900" s="156"/>
      <c r="MOD900" s="156"/>
      <c r="MOE900" s="156"/>
      <c r="MOF900" s="156"/>
      <c r="MOG900" s="156"/>
      <c r="MOH900" s="156"/>
      <c r="MOI900" s="156"/>
      <c r="MOJ900" s="156"/>
      <c r="MOK900" s="156"/>
      <c r="MOL900" s="156"/>
      <c r="MOM900" s="156"/>
      <c r="MON900" s="156"/>
      <c r="MOO900" s="156"/>
      <c r="MOP900" s="156"/>
      <c r="MOQ900" s="156"/>
      <c r="MOR900" s="156"/>
      <c r="MOS900" s="156"/>
      <c r="MOT900" s="156"/>
      <c r="MOU900" s="156"/>
      <c r="MOV900" s="156"/>
      <c r="MOW900" s="156"/>
      <c r="MOX900" s="156"/>
      <c r="MOY900" s="156"/>
      <c r="MOZ900" s="156"/>
      <c r="MPA900" s="156"/>
      <c r="MPB900" s="156"/>
      <c r="MPC900" s="156"/>
      <c r="MPD900" s="156"/>
      <c r="MPE900" s="156"/>
      <c r="MPF900" s="156"/>
      <c r="MPG900" s="156"/>
      <c r="MPH900" s="156"/>
      <c r="MPI900" s="156"/>
      <c r="MPJ900" s="156"/>
      <c r="MPK900" s="156"/>
      <c r="MPL900" s="156"/>
      <c r="MPM900" s="156"/>
      <c r="MPN900" s="156"/>
      <c r="MPO900" s="156"/>
      <c r="MPP900" s="156"/>
      <c r="MPQ900" s="156"/>
      <c r="MPR900" s="156"/>
      <c r="MPS900" s="156"/>
      <c r="MPT900" s="156"/>
      <c r="MPU900" s="156"/>
      <c r="MPV900" s="156"/>
      <c r="MPW900" s="156"/>
      <c r="MPX900" s="156"/>
      <c r="MPY900" s="156"/>
      <c r="MPZ900" s="156"/>
      <c r="MQA900" s="156"/>
      <c r="MQB900" s="156"/>
      <c r="MQC900" s="156"/>
      <c r="MQD900" s="156"/>
      <c r="MQE900" s="156"/>
      <c r="MQF900" s="156"/>
      <c r="MQG900" s="156"/>
      <c r="MQH900" s="156"/>
      <c r="MQI900" s="156"/>
      <c r="MQJ900" s="156"/>
      <c r="MQK900" s="156"/>
      <c r="MQL900" s="156"/>
      <c r="MQM900" s="156"/>
      <c r="MQN900" s="156"/>
      <c r="MQO900" s="156"/>
      <c r="MQP900" s="156"/>
      <c r="MQQ900" s="156"/>
      <c r="MQR900" s="156"/>
      <c r="MQS900" s="156"/>
      <c r="MQT900" s="156"/>
      <c r="MQU900" s="156"/>
      <c r="MQV900" s="156"/>
      <c r="MQW900" s="156"/>
      <c r="MQX900" s="156"/>
      <c r="MQY900" s="156"/>
      <c r="MQZ900" s="156"/>
      <c r="MRA900" s="156"/>
      <c r="MRB900" s="156"/>
      <c r="MRC900" s="156"/>
      <c r="MRD900" s="156"/>
      <c r="MRE900" s="156"/>
      <c r="MRF900" s="156"/>
      <c r="MRG900" s="156"/>
      <c r="MRH900" s="156"/>
      <c r="MRI900" s="156"/>
      <c r="MRJ900" s="156"/>
      <c r="MRK900" s="156"/>
      <c r="MRL900" s="156"/>
      <c r="MRM900" s="156"/>
      <c r="MRN900" s="156"/>
      <c r="MRO900" s="156"/>
      <c r="MRP900" s="156"/>
      <c r="MRQ900" s="156"/>
      <c r="MRR900" s="156"/>
      <c r="MRS900" s="156"/>
      <c r="MRT900" s="156"/>
      <c r="MRU900" s="156"/>
      <c r="MRV900" s="156"/>
      <c r="MRW900" s="156"/>
      <c r="MRX900" s="156"/>
      <c r="MRY900" s="156"/>
      <c r="MRZ900" s="156"/>
      <c r="MSA900" s="156"/>
      <c r="MSB900" s="156"/>
      <c r="MSC900" s="156"/>
      <c r="MSD900" s="156"/>
      <c r="MSE900" s="156"/>
      <c r="MSF900" s="156"/>
      <c r="MSG900" s="156"/>
      <c r="MSH900" s="156"/>
      <c r="MSI900" s="156"/>
      <c r="MSJ900" s="156"/>
      <c r="MSK900" s="156"/>
      <c r="MSL900" s="156"/>
      <c r="MSM900" s="156"/>
      <c r="MSN900" s="156"/>
      <c r="MSO900" s="156"/>
      <c r="MSP900" s="156"/>
      <c r="MSQ900" s="156"/>
      <c r="MSR900" s="156"/>
      <c r="MSS900" s="156"/>
      <c r="MST900" s="156"/>
      <c r="MSU900" s="156"/>
      <c r="MSV900" s="156"/>
      <c r="MSW900" s="156"/>
      <c r="MSX900" s="156"/>
      <c r="MSY900" s="156"/>
      <c r="MSZ900" s="156"/>
      <c r="MTA900" s="156"/>
      <c r="MTB900" s="156"/>
      <c r="MTC900" s="156"/>
      <c r="MTD900" s="156"/>
      <c r="MTE900" s="156"/>
      <c r="MTF900" s="156"/>
      <c r="MTG900" s="156"/>
      <c r="MTH900" s="156"/>
      <c r="MTI900" s="156"/>
      <c r="MTJ900" s="156"/>
      <c r="MTK900" s="156"/>
      <c r="MTL900" s="156"/>
      <c r="MTM900" s="156"/>
      <c r="MTN900" s="156"/>
      <c r="MTO900" s="156"/>
      <c r="MTP900" s="156"/>
      <c r="MTQ900" s="156"/>
      <c r="MTR900" s="156"/>
      <c r="MTS900" s="156"/>
      <c r="MTT900" s="156"/>
      <c r="MTU900" s="156"/>
      <c r="MTV900" s="156"/>
      <c r="MTW900" s="156"/>
      <c r="MTX900" s="156"/>
      <c r="MTY900" s="156"/>
      <c r="MTZ900" s="156"/>
      <c r="MUA900" s="156"/>
      <c r="MUB900" s="156"/>
      <c r="MUC900" s="156"/>
      <c r="MUD900" s="156"/>
      <c r="MUE900" s="156"/>
      <c r="MUF900" s="156"/>
      <c r="MUG900" s="156"/>
      <c r="MUH900" s="156"/>
      <c r="MUI900" s="156"/>
      <c r="MUJ900" s="156"/>
      <c r="MUK900" s="156"/>
      <c r="MUL900" s="156"/>
      <c r="MUM900" s="156"/>
      <c r="MUN900" s="156"/>
      <c r="MUO900" s="156"/>
      <c r="MUP900" s="156"/>
      <c r="MUQ900" s="156"/>
      <c r="MUR900" s="156"/>
      <c r="MUS900" s="156"/>
      <c r="MUT900" s="156"/>
      <c r="MUU900" s="156"/>
      <c r="MUV900" s="156"/>
      <c r="MUW900" s="156"/>
      <c r="MUX900" s="156"/>
      <c r="MUY900" s="156"/>
      <c r="MUZ900" s="156"/>
      <c r="MVA900" s="156"/>
      <c r="MVB900" s="156"/>
      <c r="MVC900" s="156"/>
      <c r="MVD900" s="156"/>
      <c r="MVE900" s="156"/>
      <c r="MVF900" s="156"/>
      <c r="MVG900" s="156"/>
      <c r="MVH900" s="156"/>
      <c r="MVI900" s="156"/>
      <c r="MVJ900" s="156"/>
      <c r="MVK900" s="156"/>
      <c r="MVL900" s="156"/>
      <c r="MVM900" s="156"/>
      <c r="MVN900" s="156"/>
      <c r="MVO900" s="156"/>
      <c r="MVP900" s="156"/>
      <c r="MVQ900" s="156"/>
      <c r="MVR900" s="156"/>
      <c r="MVS900" s="156"/>
      <c r="MVT900" s="156"/>
      <c r="MVU900" s="156"/>
      <c r="MVV900" s="156"/>
      <c r="MVW900" s="156"/>
      <c r="MVX900" s="156"/>
      <c r="MVY900" s="156"/>
      <c r="MVZ900" s="156"/>
      <c r="MWA900" s="156"/>
      <c r="MWB900" s="156"/>
      <c r="MWC900" s="156"/>
      <c r="MWD900" s="156"/>
      <c r="MWE900" s="156"/>
      <c r="MWF900" s="156"/>
      <c r="MWG900" s="156"/>
      <c r="MWH900" s="156"/>
      <c r="MWI900" s="156"/>
      <c r="MWJ900" s="156"/>
      <c r="MWK900" s="156"/>
      <c r="MWL900" s="156"/>
      <c r="MWM900" s="156"/>
      <c r="MWN900" s="156"/>
      <c r="MWO900" s="156"/>
      <c r="MWP900" s="156"/>
      <c r="MWQ900" s="156"/>
      <c r="MWR900" s="156"/>
      <c r="MWS900" s="156"/>
      <c r="MWT900" s="156"/>
      <c r="MWU900" s="156"/>
      <c r="MWV900" s="156"/>
      <c r="MWW900" s="156"/>
      <c r="MWX900" s="156"/>
      <c r="MWY900" s="156"/>
      <c r="MWZ900" s="156"/>
      <c r="MXA900" s="156"/>
      <c r="MXB900" s="156"/>
      <c r="MXC900" s="156"/>
      <c r="MXD900" s="156"/>
      <c r="MXE900" s="156"/>
      <c r="MXF900" s="156"/>
      <c r="MXG900" s="156"/>
      <c r="MXH900" s="156"/>
      <c r="MXI900" s="156"/>
      <c r="MXJ900" s="156"/>
      <c r="MXK900" s="156"/>
      <c r="MXL900" s="156"/>
      <c r="MXM900" s="156"/>
      <c r="MXN900" s="156"/>
      <c r="MXO900" s="156"/>
      <c r="MXP900" s="156"/>
      <c r="MXQ900" s="156"/>
      <c r="MXR900" s="156"/>
      <c r="MXS900" s="156"/>
      <c r="MXT900" s="156"/>
      <c r="MXU900" s="156"/>
      <c r="MXV900" s="156"/>
      <c r="MXW900" s="156"/>
      <c r="MXX900" s="156"/>
      <c r="MXY900" s="156"/>
      <c r="MXZ900" s="156"/>
      <c r="MYA900" s="156"/>
      <c r="MYB900" s="156"/>
      <c r="MYC900" s="156"/>
      <c r="MYD900" s="156"/>
      <c r="MYE900" s="156"/>
      <c r="MYF900" s="156"/>
      <c r="MYG900" s="156"/>
      <c r="MYH900" s="156"/>
      <c r="MYI900" s="156"/>
      <c r="MYJ900" s="156"/>
      <c r="MYK900" s="156"/>
      <c r="MYL900" s="156"/>
      <c r="MYM900" s="156"/>
      <c r="MYN900" s="156"/>
      <c r="MYO900" s="156"/>
      <c r="MYP900" s="156"/>
      <c r="MYQ900" s="156"/>
      <c r="MYR900" s="156"/>
      <c r="MYS900" s="156"/>
      <c r="MYT900" s="156"/>
      <c r="MYU900" s="156"/>
      <c r="MYV900" s="156"/>
      <c r="MYW900" s="156"/>
      <c r="MYX900" s="156"/>
      <c r="MYY900" s="156"/>
      <c r="MYZ900" s="156"/>
      <c r="MZA900" s="156"/>
      <c r="MZB900" s="156"/>
      <c r="MZC900" s="156"/>
      <c r="MZD900" s="156"/>
      <c r="MZE900" s="156"/>
      <c r="MZF900" s="156"/>
      <c r="MZG900" s="156"/>
      <c r="MZH900" s="156"/>
      <c r="MZI900" s="156"/>
      <c r="MZJ900" s="156"/>
      <c r="MZK900" s="156"/>
      <c r="MZL900" s="156"/>
      <c r="MZM900" s="156"/>
      <c r="MZN900" s="156"/>
      <c r="MZO900" s="156"/>
      <c r="MZP900" s="156"/>
      <c r="MZQ900" s="156"/>
      <c r="MZR900" s="156"/>
      <c r="MZS900" s="156"/>
      <c r="MZT900" s="156"/>
      <c r="MZU900" s="156"/>
      <c r="MZV900" s="156"/>
      <c r="MZW900" s="156"/>
      <c r="MZX900" s="156"/>
      <c r="MZY900" s="156"/>
      <c r="MZZ900" s="156"/>
      <c r="NAA900" s="156"/>
      <c r="NAB900" s="156"/>
      <c r="NAC900" s="156"/>
      <c r="NAD900" s="156"/>
      <c r="NAE900" s="156"/>
      <c r="NAF900" s="156"/>
      <c r="NAG900" s="156"/>
      <c r="NAH900" s="156"/>
      <c r="NAI900" s="156"/>
      <c r="NAJ900" s="156"/>
      <c r="NAK900" s="156"/>
      <c r="NAL900" s="156"/>
      <c r="NAM900" s="156"/>
      <c r="NAN900" s="156"/>
      <c r="NAO900" s="156"/>
      <c r="NAP900" s="156"/>
      <c r="NAQ900" s="156"/>
      <c r="NAR900" s="156"/>
      <c r="NAS900" s="156"/>
      <c r="NAT900" s="156"/>
      <c r="NAU900" s="156"/>
      <c r="NAV900" s="156"/>
      <c r="NAW900" s="156"/>
      <c r="NAX900" s="156"/>
      <c r="NAY900" s="156"/>
      <c r="NAZ900" s="156"/>
      <c r="NBA900" s="156"/>
      <c r="NBB900" s="156"/>
      <c r="NBC900" s="156"/>
      <c r="NBD900" s="156"/>
      <c r="NBE900" s="156"/>
      <c r="NBF900" s="156"/>
      <c r="NBG900" s="156"/>
      <c r="NBH900" s="156"/>
      <c r="NBI900" s="156"/>
      <c r="NBJ900" s="156"/>
      <c r="NBK900" s="156"/>
      <c r="NBL900" s="156"/>
      <c r="NBM900" s="156"/>
      <c r="NBN900" s="156"/>
      <c r="NBO900" s="156"/>
      <c r="NBP900" s="156"/>
      <c r="NBQ900" s="156"/>
      <c r="NBR900" s="156"/>
      <c r="NBS900" s="156"/>
      <c r="NBT900" s="156"/>
      <c r="NBU900" s="156"/>
      <c r="NBV900" s="156"/>
      <c r="NBW900" s="156"/>
      <c r="NBX900" s="156"/>
      <c r="NBY900" s="156"/>
      <c r="NBZ900" s="156"/>
      <c r="NCA900" s="156"/>
      <c r="NCB900" s="156"/>
      <c r="NCC900" s="156"/>
      <c r="NCD900" s="156"/>
      <c r="NCE900" s="156"/>
      <c r="NCF900" s="156"/>
      <c r="NCG900" s="156"/>
      <c r="NCH900" s="156"/>
      <c r="NCI900" s="156"/>
      <c r="NCJ900" s="156"/>
      <c r="NCK900" s="156"/>
      <c r="NCL900" s="156"/>
      <c r="NCM900" s="156"/>
      <c r="NCN900" s="156"/>
      <c r="NCO900" s="156"/>
      <c r="NCP900" s="156"/>
      <c r="NCQ900" s="156"/>
      <c r="NCR900" s="156"/>
      <c r="NCS900" s="156"/>
      <c r="NCT900" s="156"/>
      <c r="NCU900" s="156"/>
      <c r="NCV900" s="156"/>
      <c r="NCW900" s="156"/>
      <c r="NCX900" s="156"/>
      <c r="NCY900" s="156"/>
      <c r="NCZ900" s="156"/>
      <c r="NDA900" s="156"/>
      <c r="NDB900" s="156"/>
      <c r="NDC900" s="156"/>
      <c r="NDD900" s="156"/>
      <c r="NDE900" s="156"/>
      <c r="NDF900" s="156"/>
      <c r="NDG900" s="156"/>
      <c r="NDH900" s="156"/>
      <c r="NDI900" s="156"/>
      <c r="NDJ900" s="156"/>
      <c r="NDK900" s="156"/>
      <c r="NDL900" s="156"/>
      <c r="NDM900" s="156"/>
      <c r="NDN900" s="156"/>
      <c r="NDO900" s="156"/>
      <c r="NDP900" s="156"/>
      <c r="NDQ900" s="156"/>
      <c r="NDR900" s="156"/>
      <c r="NDS900" s="156"/>
      <c r="NDT900" s="156"/>
      <c r="NDU900" s="156"/>
      <c r="NDV900" s="156"/>
      <c r="NDW900" s="156"/>
      <c r="NDX900" s="156"/>
      <c r="NDY900" s="156"/>
      <c r="NDZ900" s="156"/>
      <c r="NEA900" s="156"/>
      <c r="NEB900" s="156"/>
      <c r="NEC900" s="156"/>
      <c r="NED900" s="156"/>
      <c r="NEE900" s="156"/>
      <c r="NEF900" s="156"/>
      <c r="NEG900" s="156"/>
      <c r="NEH900" s="156"/>
      <c r="NEI900" s="156"/>
      <c r="NEJ900" s="156"/>
      <c r="NEK900" s="156"/>
      <c r="NEL900" s="156"/>
      <c r="NEM900" s="156"/>
      <c r="NEN900" s="156"/>
      <c r="NEO900" s="156"/>
      <c r="NEP900" s="156"/>
      <c r="NEQ900" s="156"/>
      <c r="NER900" s="156"/>
      <c r="NES900" s="156"/>
      <c r="NET900" s="156"/>
      <c r="NEU900" s="156"/>
      <c r="NEV900" s="156"/>
      <c r="NEW900" s="156"/>
      <c r="NEX900" s="156"/>
      <c r="NEY900" s="156"/>
      <c r="NEZ900" s="156"/>
      <c r="NFA900" s="156"/>
      <c r="NFB900" s="156"/>
      <c r="NFC900" s="156"/>
      <c r="NFD900" s="156"/>
      <c r="NFE900" s="156"/>
      <c r="NFF900" s="156"/>
      <c r="NFG900" s="156"/>
      <c r="NFH900" s="156"/>
      <c r="NFI900" s="156"/>
      <c r="NFJ900" s="156"/>
      <c r="NFK900" s="156"/>
      <c r="NFL900" s="156"/>
      <c r="NFM900" s="156"/>
      <c r="NFN900" s="156"/>
      <c r="NFO900" s="156"/>
      <c r="NFP900" s="156"/>
      <c r="NFQ900" s="156"/>
      <c r="NFR900" s="156"/>
      <c r="NFS900" s="156"/>
      <c r="NFT900" s="156"/>
      <c r="NFU900" s="156"/>
      <c r="NFV900" s="156"/>
      <c r="NFW900" s="156"/>
      <c r="NFX900" s="156"/>
      <c r="NFY900" s="156"/>
      <c r="NFZ900" s="156"/>
      <c r="NGA900" s="156"/>
      <c r="NGB900" s="156"/>
      <c r="NGC900" s="156"/>
      <c r="NGD900" s="156"/>
      <c r="NGE900" s="156"/>
      <c r="NGF900" s="156"/>
      <c r="NGG900" s="156"/>
      <c r="NGH900" s="156"/>
      <c r="NGI900" s="156"/>
      <c r="NGJ900" s="156"/>
      <c r="NGK900" s="156"/>
      <c r="NGL900" s="156"/>
      <c r="NGM900" s="156"/>
      <c r="NGN900" s="156"/>
      <c r="NGO900" s="156"/>
      <c r="NGP900" s="156"/>
      <c r="NGQ900" s="156"/>
      <c r="NGR900" s="156"/>
      <c r="NGS900" s="156"/>
      <c r="NGT900" s="156"/>
      <c r="NGU900" s="156"/>
      <c r="NGV900" s="156"/>
      <c r="NGW900" s="156"/>
      <c r="NGX900" s="156"/>
      <c r="NGY900" s="156"/>
      <c r="NGZ900" s="156"/>
      <c r="NHA900" s="156"/>
      <c r="NHB900" s="156"/>
      <c r="NHC900" s="156"/>
      <c r="NHD900" s="156"/>
      <c r="NHE900" s="156"/>
      <c r="NHF900" s="156"/>
      <c r="NHG900" s="156"/>
      <c r="NHH900" s="156"/>
      <c r="NHI900" s="156"/>
      <c r="NHJ900" s="156"/>
      <c r="NHK900" s="156"/>
      <c r="NHL900" s="156"/>
      <c r="NHM900" s="156"/>
      <c r="NHN900" s="156"/>
      <c r="NHO900" s="156"/>
      <c r="NHP900" s="156"/>
      <c r="NHQ900" s="156"/>
      <c r="NHR900" s="156"/>
      <c r="NHS900" s="156"/>
      <c r="NHT900" s="156"/>
      <c r="NHU900" s="156"/>
      <c r="NHV900" s="156"/>
      <c r="NHW900" s="156"/>
      <c r="NHX900" s="156"/>
      <c r="NHY900" s="156"/>
      <c r="NHZ900" s="156"/>
      <c r="NIA900" s="156"/>
      <c r="NIB900" s="156"/>
      <c r="NIC900" s="156"/>
      <c r="NID900" s="156"/>
      <c r="NIE900" s="156"/>
      <c r="NIF900" s="156"/>
      <c r="NIG900" s="156"/>
      <c r="NIH900" s="156"/>
      <c r="NII900" s="156"/>
      <c r="NIJ900" s="156"/>
      <c r="NIK900" s="156"/>
      <c r="NIL900" s="156"/>
      <c r="NIM900" s="156"/>
      <c r="NIN900" s="156"/>
      <c r="NIO900" s="156"/>
      <c r="NIP900" s="156"/>
      <c r="NIQ900" s="156"/>
      <c r="NIR900" s="156"/>
      <c r="NIS900" s="156"/>
      <c r="NIT900" s="156"/>
      <c r="NIU900" s="156"/>
      <c r="NIV900" s="156"/>
      <c r="NIW900" s="156"/>
      <c r="NIX900" s="156"/>
      <c r="NIY900" s="156"/>
      <c r="NIZ900" s="156"/>
      <c r="NJA900" s="156"/>
      <c r="NJB900" s="156"/>
      <c r="NJC900" s="156"/>
      <c r="NJD900" s="156"/>
      <c r="NJE900" s="156"/>
      <c r="NJF900" s="156"/>
      <c r="NJG900" s="156"/>
      <c r="NJH900" s="156"/>
      <c r="NJI900" s="156"/>
      <c r="NJJ900" s="156"/>
      <c r="NJK900" s="156"/>
      <c r="NJL900" s="156"/>
      <c r="NJM900" s="156"/>
      <c r="NJN900" s="156"/>
      <c r="NJO900" s="156"/>
      <c r="NJP900" s="156"/>
      <c r="NJQ900" s="156"/>
      <c r="NJR900" s="156"/>
      <c r="NJS900" s="156"/>
      <c r="NJT900" s="156"/>
      <c r="NJU900" s="156"/>
      <c r="NJV900" s="156"/>
      <c r="NJW900" s="156"/>
      <c r="NJX900" s="156"/>
      <c r="NJY900" s="156"/>
      <c r="NJZ900" s="156"/>
      <c r="NKA900" s="156"/>
      <c r="NKB900" s="156"/>
      <c r="NKC900" s="156"/>
      <c r="NKD900" s="156"/>
      <c r="NKE900" s="156"/>
      <c r="NKF900" s="156"/>
      <c r="NKG900" s="156"/>
      <c r="NKH900" s="156"/>
      <c r="NKI900" s="156"/>
      <c r="NKJ900" s="156"/>
      <c r="NKK900" s="156"/>
      <c r="NKL900" s="156"/>
      <c r="NKM900" s="156"/>
      <c r="NKN900" s="156"/>
      <c r="NKO900" s="156"/>
      <c r="NKP900" s="156"/>
      <c r="NKQ900" s="156"/>
      <c r="NKR900" s="156"/>
      <c r="NKS900" s="156"/>
      <c r="NKT900" s="156"/>
      <c r="NKU900" s="156"/>
      <c r="NKV900" s="156"/>
      <c r="NKW900" s="156"/>
      <c r="NKX900" s="156"/>
      <c r="NKY900" s="156"/>
      <c r="NKZ900" s="156"/>
      <c r="NLA900" s="156"/>
      <c r="NLB900" s="156"/>
      <c r="NLC900" s="156"/>
      <c r="NLD900" s="156"/>
      <c r="NLE900" s="156"/>
      <c r="NLF900" s="156"/>
      <c r="NLG900" s="156"/>
      <c r="NLH900" s="156"/>
      <c r="NLI900" s="156"/>
      <c r="NLJ900" s="156"/>
      <c r="NLK900" s="156"/>
      <c r="NLL900" s="156"/>
      <c r="NLM900" s="156"/>
      <c r="NLN900" s="156"/>
      <c r="NLO900" s="156"/>
      <c r="NLP900" s="156"/>
      <c r="NLQ900" s="156"/>
      <c r="NLR900" s="156"/>
      <c r="NLS900" s="156"/>
      <c r="NLT900" s="156"/>
      <c r="NLU900" s="156"/>
      <c r="NLV900" s="156"/>
      <c r="NLW900" s="156"/>
      <c r="NLX900" s="156"/>
      <c r="NLY900" s="156"/>
      <c r="NLZ900" s="156"/>
      <c r="NMA900" s="156"/>
      <c r="NMB900" s="156"/>
      <c r="NMC900" s="156"/>
      <c r="NMD900" s="156"/>
      <c r="NME900" s="156"/>
      <c r="NMF900" s="156"/>
      <c r="NMG900" s="156"/>
      <c r="NMH900" s="156"/>
      <c r="NMI900" s="156"/>
      <c r="NMJ900" s="156"/>
      <c r="NMK900" s="156"/>
      <c r="NML900" s="156"/>
      <c r="NMM900" s="156"/>
      <c r="NMN900" s="156"/>
      <c r="NMO900" s="156"/>
      <c r="NMP900" s="156"/>
      <c r="NMQ900" s="156"/>
      <c r="NMR900" s="156"/>
      <c r="NMS900" s="156"/>
      <c r="NMT900" s="156"/>
      <c r="NMU900" s="156"/>
      <c r="NMV900" s="156"/>
      <c r="NMW900" s="156"/>
      <c r="NMX900" s="156"/>
      <c r="NMY900" s="156"/>
      <c r="NMZ900" s="156"/>
      <c r="NNA900" s="156"/>
      <c r="NNB900" s="156"/>
      <c r="NNC900" s="156"/>
      <c r="NND900" s="156"/>
      <c r="NNE900" s="156"/>
      <c r="NNF900" s="156"/>
      <c r="NNG900" s="156"/>
      <c r="NNH900" s="156"/>
      <c r="NNI900" s="156"/>
      <c r="NNJ900" s="156"/>
      <c r="NNK900" s="156"/>
      <c r="NNL900" s="156"/>
      <c r="NNM900" s="156"/>
      <c r="NNN900" s="156"/>
      <c r="NNO900" s="156"/>
      <c r="NNP900" s="156"/>
      <c r="NNQ900" s="156"/>
      <c r="NNR900" s="156"/>
      <c r="NNS900" s="156"/>
      <c r="NNT900" s="156"/>
      <c r="NNU900" s="156"/>
      <c r="NNV900" s="156"/>
      <c r="NNW900" s="156"/>
      <c r="NNX900" s="156"/>
      <c r="NNY900" s="156"/>
      <c r="NNZ900" s="156"/>
      <c r="NOA900" s="156"/>
      <c r="NOB900" s="156"/>
      <c r="NOC900" s="156"/>
      <c r="NOD900" s="156"/>
      <c r="NOE900" s="156"/>
      <c r="NOF900" s="156"/>
      <c r="NOG900" s="156"/>
      <c r="NOH900" s="156"/>
      <c r="NOI900" s="156"/>
      <c r="NOJ900" s="156"/>
      <c r="NOK900" s="156"/>
      <c r="NOL900" s="156"/>
      <c r="NOM900" s="156"/>
      <c r="NON900" s="156"/>
      <c r="NOO900" s="156"/>
      <c r="NOP900" s="156"/>
      <c r="NOQ900" s="156"/>
      <c r="NOR900" s="156"/>
      <c r="NOS900" s="156"/>
      <c r="NOT900" s="156"/>
      <c r="NOU900" s="156"/>
      <c r="NOV900" s="156"/>
      <c r="NOW900" s="156"/>
      <c r="NOX900" s="156"/>
      <c r="NOY900" s="156"/>
      <c r="NOZ900" s="156"/>
      <c r="NPA900" s="156"/>
      <c r="NPB900" s="156"/>
      <c r="NPC900" s="156"/>
      <c r="NPD900" s="156"/>
      <c r="NPE900" s="156"/>
      <c r="NPF900" s="156"/>
      <c r="NPG900" s="156"/>
      <c r="NPH900" s="156"/>
      <c r="NPI900" s="156"/>
      <c r="NPJ900" s="156"/>
      <c r="NPK900" s="156"/>
      <c r="NPL900" s="156"/>
      <c r="NPM900" s="156"/>
      <c r="NPN900" s="156"/>
      <c r="NPO900" s="156"/>
      <c r="NPP900" s="156"/>
      <c r="NPQ900" s="156"/>
      <c r="NPR900" s="156"/>
      <c r="NPS900" s="156"/>
      <c r="NPT900" s="156"/>
      <c r="NPU900" s="156"/>
      <c r="NPV900" s="156"/>
      <c r="NPW900" s="156"/>
      <c r="NPX900" s="156"/>
      <c r="NPY900" s="156"/>
      <c r="NPZ900" s="156"/>
      <c r="NQA900" s="156"/>
      <c r="NQB900" s="156"/>
      <c r="NQC900" s="156"/>
      <c r="NQD900" s="156"/>
      <c r="NQE900" s="156"/>
      <c r="NQF900" s="156"/>
      <c r="NQG900" s="156"/>
      <c r="NQH900" s="156"/>
      <c r="NQI900" s="156"/>
      <c r="NQJ900" s="156"/>
      <c r="NQK900" s="156"/>
      <c r="NQL900" s="156"/>
      <c r="NQM900" s="156"/>
      <c r="NQN900" s="156"/>
      <c r="NQO900" s="156"/>
      <c r="NQP900" s="156"/>
      <c r="NQQ900" s="156"/>
      <c r="NQR900" s="156"/>
      <c r="NQS900" s="156"/>
      <c r="NQT900" s="156"/>
      <c r="NQU900" s="156"/>
      <c r="NQV900" s="156"/>
      <c r="NQW900" s="156"/>
      <c r="NQX900" s="156"/>
      <c r="NQY900" s="156"/>
      <c r="NQZ900" s="156"/>
      <c r="NRA900" s="156"/>
      <c r="NRB900" s="156"/>
      <c r="NRC900" s="156"/>
      <c r="NRD900" s="156"/>
      <c r="NRE900" s="156"/>
      <c r="NRF900" s="156"/>
      <c r="NRG900" s="156"/>
      <c r="NRH900" s="156"/>
      <c r="NRI900" s="156"/>
      <c r="NRJ900" s="156"/>
      <c r="NRK900" s="156"/>
      <c r="NRL900" s="156"/>
      <c r="NRM900" s="156"/>
      <c r="NRN900" s="156"/>
      <c r="NRO900" s="156"/>
      <c r="NRP900" s="156"/>
      <c r="NRQ900" s="156"/>
      <c r="NRR900" s="156"/>
      <c r="NRS900" s="156"/>
      <c r="NRT900" s="156"/>
      <c r="NRU900" s="156"/>
      <c r="NRV900" s="156"/>
      <c r="NRW900" s="156"/>
      <c r="NRX900" s="156"/>
      <c r="NRY900" s="156"/>
      <c r="NRZ900" s="156"/>
      <c r="NSA900" s="156"/>
      <c r="NSB900" s="156"/>
      <c r="NSC900" s="156"/>
      <c r="NSD900" s="156"/>
      <c r="NSE900" s="156"/>
      <c r="NSF900" s="156"/>
      <c r="NSG900" s="156"/>
      <c r="NSH900" s="156"/>
      <c r="NSI900" s="156"/>
      <c r="NSJ900" s="156"/>
      <c r="NSK900" s="156"/>
      <c r="NSL900" s="156"/>
      <c r="NSM900" s="156"/>
      <c r="NSN900" s="156"/>
      <c r="NSO900" s="156"/>
      <c r="NSP900" s="156"/>
      <c r="NSQ900" s="156"/>
      <c r="NSR900" s="156"/>
      <c r="NSS900" s="156"/>
      <c r="NST900" s="156"/>
      <c r="NSU900" s="156"/>
      <c r="NSV900" s="156"/>
      <c r="NSW900" s="156"/>
      <c r="NSX900" s="156"/>
      <c r="NSY900" s="156"/>
      <c r="NSZ900" s="156"/>
      <c r="NTA900" s="156"/>
      <c r="NTB900" s="156"/>
      <c r="NTC900" s="156"/>
      <c r="NTD900" s="156"/>
      <c r="NTE900" s="156"/>
      <c r="NTF900" s="156"/>
      <c r="NTG900" s="156"/>
      <c r="NTH900" s="156"/>
      <c r="NTI900" s="156"/>
      <c r="NTJ900" s="156"/>
      <c r="NTK900" s="156"/>
      <c r="NTL900" s="156"/>
      <c r="NTM900" s="156"/>
      <c r="NTN900" s="156"/>
      <c r="NTO900" s="156"/>
      <c r="NTP900" s="156"/>
      <c r="NTQ900" s="156"/>
      <c r="NTR900" s="156"/>
      <c r="NTS900" s="156"/>
      <c r="NTT900" s="156"/>
      <c r="NTU900" s="156"/>
      <c r="NTV900" s="156"/>
      <c r="NTW900" s="156"/>
      <c r="NTX900" s="156"/>
      <c r="NTY900" s="156"/>
      <c r="NTZ900" s="156"/>
      <c r="NUA900" s="156"/>
      <c r="NUB900" s="156"/>
      <c r="NUC900" s="156"/>
      <c r="NUD900" s="156"/>
      <c r="NUE900" s="156"/>
      <c r="NUF900" s="156"/>
      <c r="NUG900" s="156"/>
      <c r="NUH900" s="156"/>
      <c r="NUI900" s="156"/>
      <c r="NUJ900" s="156"/>
      <c r="NUK900" s="156"/>
      <c r="NUL900" s="156"/>
      <c r="NUM900" s="156"/>
      <c r="NUN900" s="156"/>
      <c r="NUO900" s="156"/>
      <c r="NUP900" s="156"/>
      <c r="NUQ900" s="156"/>
      <c r="NUR900" s="156"/>
      <c r="NUS900" s="156"/>
      <c r="NUT900" s="156"/>
      <c r="NUU900" s="156"/>
      <c r="NUV900" s="156"/>
      <c r="NUW900" s="156"/>
      <c r="NUX900" s="156"/>
      <c r="NUY900" s="156"/>
      <c r="NUZ900" s="156"/>
      <c r="NVA900" s="156"/>
      <c r="NVB900" s="156"/>
      <c r="NVC900" s="156"/>
      <c r="NVD900" s="156"/>
      <c r="NVE900" s="156"/>
      <c r="NVF900" s="156"/>
      <c r="NVG900" s="156"/>
      <c r="NVH900" s="156"/>
      <c r="NVI900" s="156"/>
      <c r="NVJ900" s="156"/>
      <c r="NVK900" s="156"/>
      <c r="NVL900" s="156"/>
      <c r="NVM900" s="156"/>
      <c r="NVN900" s="156"/>
      <c r="NVO900" s="156"/>
      <c r="NVP900" s="156"/>
      <c r="NVQ900" s="156"/>
      <c r="NVR900" s="156"/>
      <c r="NVS900" s="156"/>
      <c r="NVT900" s="156"/>
      <c r="NVU900" s="156"/>
      <c r="NVV900" s="156"/>
      <c r="NVW900" s="156"/>
      <c r="NVX900" s="156"/>
      <c r="NVY900" s="156"/>
      <c r="NVZ900" s="156"/>
      <c r="NWA900" s="156"/>
      <c r="NWB900" s="156"/>
      <c r="NWC900" s="156"/>
      <c r="NWD900" s="156"/>
      <c r="NWE900" s="156"/>
      <c r="NWF900" s="156"/>
      <c r="NWG900" s="156"/>
      <c r="NWH900" s="156"/>
      <c r="NWI900" s="156"/>
      <c r="NWJ900" s="156"/>
      <c r="NWK900" s="156"/>
      <c r="NWL900" s="156"/>
      <c r="NWM900" s="156"/>
      <c r="NWN900" s="156"/>
      <c r="NWO900" s="156"/>
      <c r="NWP900" s="156"/>
      <c r="NWQ900" s="156"/>
      <c r="NWR900" s="156"/>
      <c r="NWS900" s="156"/>
      <c r="NWT900" s="156"/>
      <c r="NWU900" s="156"/>
      <c r="NWV900" s="156"/>
      <c r="NWW900" s="156"/>
      <c r="NWX900" s="156"/>
      <c r="NWY900" s="156"/>
      <c r="NWZ900" s="156"/>
      <c r="NXA900" s="156"/>
      <c r="NXB900" s="156"/>
      <c r="NXC900" s="156"/>
      <c r="NXD900" s="156"/>
      <c r="NXE900" s="156"/>
      <c r="NXF900" s="156"/>
      <c r="NXG900" s="156"/>
      <c r="NXH900" s="156"/>
      <c r="NXI900" s="156"/>
      <c r="NXJ900" s="156"/>
      <c r="NXK900" s="156"/>
      <c r="NXL900" s="156"/>
      <c r="NXM900" s="156"/>
      <c r="NXN900" s="156"/>
      <c r="NXO900" s="156"/>
      <c r="NXP900" s="156"/>
      <c r="NXQ900" s="156"/>
      <c r="NXR900" s="156"/>
      <c r="NXS900" s="156"/>
      <c r="NXT900" s="156"/>
      <c r="NXU900" s="156"/>
      <c r="NXV900" s="156"/>
      <c r="NXW900" s="156"/>
      <c r="NXX900" s="156"/>
      <c r="NXY900" s="156"/>
      <c r="NXZ900" s="156"/>
      <c r="NYA900" s="156"/>
      <c r="NYB900" s="156"/>
      <c r="NYC900" s="156"/>
      <c r="NYD900" s="156"/>
      <c r="NYE900" s="156"/>
      <c r="NYF900" s="156"/>
      <c r="NYG900" s="156"/>
      <c r="NYH900" s="156"/>
      <c r="NYI900" s="156"/>
      <c r="NYJ900" s="156"/>
      <c r="NYK900" s="156"/>
      <c r="NYL900" s="156"/>
      <c r="NYM900" s="156"/>
      <c r="NYN900" s="156"/>
      <c r="NYO900" s="156"/>
      <c r="NYP900" s="156"/>
      <c r="NYQ900" s="156"/>
      <c r="NYR900" s="156"/>
      <c r="NYS900" s="156"/>
      <c r="NYT900" s="156"/>
      <c r="NYU900" s="156"/>
      <c r="NYV900" s="156"/>
      <c r="NYW900" s="156"/>
      <c r="NYX900" s="156"/>
      <c r="NYY900" s="156"/>
      <c r="NYZ900" s="156"/>
      <c r="NZA900" s="156"/>
      <c r="NZB900" s="156"/>
      <c r="NZC900" s="156"/>
      <c r="NZD900" s="156"/>
      <c r="NZE900" s="156"/>
      <c r="NZF900" s="156"/>
      <c r="NZG900" s="156"/>
      <c r="NZH900" s="156"/>
      <c r="NZI900" s="156"/>
      <c r="NZJ900" s="156"/>
      <c r="NZK900" s="156"/>
      <c r="NZL900" s="156"/>
      <c r="NZM900" s="156"/>
      <c r="NZN900" s="156"/>
      <c r="NZO900" s="156"/>
      <c r="NZP900" s="156"/>
      <c r="NZQ900" s="156"/>
      <c r="NZR900" s="156"/>
      <c r="NZS900" s="156"/>
      <c r="NZT900" s="156"/>
      <c r="NZU900" s="156"/>
      <c r="NZV900" s="156"/>
      <c r="NZW900" s="156"/>
      <c r="NZX900" s="156"/>
      <c r="NZY900" s="156"/>
      <c r="NZZ900" s="156"/>
      <c r="OAA900" s="156"/>
      <c r="OAB900" s="156"/>
      <c r="OAC900" s="156"/>
      <c r="OAD900" s="156"/>
      <c r="OAE900" s="156"/>
      <c r="OAF900" s="156"/>
      <c r="OAG900" s="156"/>
      <c r="OAH900" s="156"/>
      <c r="OAI900" s="156"/>
      <c r="OAJ900" s="156"/>
      <c r="OAK900" s="156"/>
      <c r="OAL900" s="156"/>
      <c r="OAM900" s="156"/>
      <c r="OAN900" s="156"/>
      <c r="OAO900" s="156"/>
      <c r="OAP900" s="156"/>
      <c r="OAQ900" s="156"/>
      <c r="OAR900" s="156"/>
      <c r="OAS900" s="156"/>
      <c r="OAT900" s="156"/>
      <c r="OAU900" s="156"/>
      <c r="OAV900" s="156"/>
      <c r="OAW900" s="156"/>
      <c r="OAX900" s="156"/>
      <c r="OAY900" s="156"/>
      <c r="OAZ900" s="156"/>
      <c r="OBA900" s="156"/>
      <c r="OBB900" s="156"/>
      <c r="OBC900" s="156"/>
      <c r="OBD900" s="156"/>
      <c r="OBE900" s="156"/>
      <c r="OBF900" s="156"/>
      <c r="OBG900" s="156"/>
      <c r="OBH900" s="156"/>
      <c r="OBI900" s="156"/>
      <c r="OBJ900" s="156"/>
      <c r="OBK900" s="156"/>
      <c r="OBL900" s="156"/>
      <c r="OBM900" s="156"/>
      <c r="OBN900" s="156"/>
      <c r="OBO900" s="156"/>
      <c r="OBP900" s="156"/>
      <c r="OBQ900" s="156"/>
      <c r="OBR900" s="156"/>
      <c r="OBS900" s="156"/>
      <c r="OBT900" s="156"/>
      <c r="OBU900" s="156"/>
      <c r="OBV900" s="156"/>
      <c r="OBW900" s="156"/>
      <c r="OBX900" s="156"/>
      <c r="OBY900" s="156"/>
      <c r="OBZ900" s="156"/>
      <c r="OCA900" s="156"/>
      <c r="OCB900" s="156"/>
      <c r="OCC900" s="156"/>
      <c r="OCD900" s="156"/>
      <c r="OCE900" s="156"/>
      <c r="OCF900" s="156"/>
      <c r="OCG900" s="156"/>
      <c r="OCH900" s="156"/>
      <c r="OCI900" s="156"/>
      <c r="OCJ900" s="156"/>
      <c r="OCK900" s="156"/>
      <c r="OCL900" s="156"/>
      <c r="OCM900" s="156"/>
      <c r="OCN900" s="156"/>
      <c r="OCO900" s="156"/>
      <c r="OCP900" s="156"/>
      <c r="OCQ900" s="156"/>
      <c r="OCR900" s="156"/>
      <c r="OCS900" s="156"/>
      <c r="OCT900" s="156"/>
      <c r="OCU900" s="156"/>
      <c r="OCV900" s="156"/>
      <c r="OCW900" s="156"/>
      <c r="OCX900" s="156"/>
      <c r="OCY900" s="156"/>
      <c r="OCZ900" s="156"/>
      <c r="ODA900" s="156"/>
      <c r="ODB900" s="156"/>
      <c r="ODC900" s="156"/>
      <c r="ODD900" s="156"/>
      <c r="ODE900" s="156"/>
      <c r="ODF900" s="156"/>
      <c r="ODG900" s="156"/>
      <c r="ODH900" s="156"/>
      <c r="ODI900" s="156"/>
      <c r="ODJ900" s="156"/>
      <c r="ODK900" s="156"/>
      <c r="ODL900" s="156"/>
      <c r="ODM900" s="156"/>
      <c r="ODN900" s="156"/>
      <c r="ODO900" s="156"/>
      <c r="ODP900" s="156"/>
      <c r="ODQ900" s="156"/>
      <c r="ODR900" s="156"/>
      <c r="ODS900" s="156"/>
      <c r="ODT900" s="156"/>
      <c r="ODU900" s="156"/>
      <c r="ODV900" s="156"/>
      <c r="ODW900" s="156"/>
      <c r="ODX900" s="156"/>
      <c r="ODY900" s="156"/>
      <c r="ODZ900" s="156"/>
      <c r="OEA900" s="156"/>
      <c r="OEB900" s="156"/>
      <c r="OEC900" s="156"/>
      <c r="OED900" s="156"/>
      <c r="OEE900" s="156"/>
      <c r="OEF900" s="156"/>
      <c r="OEG900" s="156"/>
      <c r="OEH900" s="156"/>
      <c r="OEI900" s="156"/>
      <c r="OEJ900" s="156"/>
      <c r="OEK900" s="156"/>
      <c r="OEL900" s="156"/>
      <c r="OEM900" s="156"/>
      <c r="OEN900" s="156"/>
      <c r="OEO900" s="156"/>
      <c r="OEP900" s="156"/>
      <c r="OEQ900" s="156"/>
      <c r="OER900" s="156"/>
      <c r="OES900" s="156"/>
      <c r="OET900" s="156"/>
      <c r="OEU900" s="156"/>
      <c r="OEV900" s="156"/>
      <c r="OEW900" s="156"/>
      <c r="OEX900" s="156"/>
      <c r="OEY900" s="156"/>
      <c r="OEZ900" s="156"/>
      <c r="OFA900" s="156"/>
      <c r="OFB900" s="156"/>
      <c r="OFC900" s="156"/>
      <c r="OFD900" s="156"/>
      <c r="OFE900" s="156"/>
      <c r="OFF900" s="156"/>
      <c r="OFG900" s="156"/>
      <c r="OFH900" s="156"/>
      <c r="OFI900" s="156"/>
      <c r="OFJ900" s="156"/>
      <c r="OFK900" s="156"/>
      <c r="OFL900" s="156"/>
      <c r="OFM900" s="156"/>
      <c r="OFN900" s="156"/>
      <c r="OFO900" s="156"/>
      <c r="OFP900" s="156"/>
      <c r="OFQ900" s="156"/>
      <c r="OFR900" s="156"/>
      <c r="OFS900" s="156"/>
      <c r="OFT900" s="156"/>
      <c r="OFU900" s="156"/>
      <c r="OFV900" s="156"/>
      <c r="OFW900" s="156"/>
      <c r="OFX900" s="156"/>
      <c r="OFY900" s="156"/>
      <c r="OFZ900" s="156"/>
      <c r="OGA900" s="156"/>
      <c r="OGB900" s="156"/>
      <c r="OGC900" s="156"/>
      <c r="OGD900" s="156"/>
      <c r="OGE900" s="156"/>
      <c r="OGF900" s="156"/>
      <c r="OGG900" s="156"/>
      <c r="OGH900" s="156"/>
      <c r="OGI900" s="156"/>
      <c r="OGJ900" s="156"/>
      <c r="OGK900" s="156"/>
      <c r="OGL900" s="156"/>
      <c r="OGM900" s="156"/>
      <c r="OGN900" s="156"/>
      <c r="OGO900" s="156"/>
      <c r="OGP900" s="156"/>
      <c r="OGQ900" s="156"/>
      <c r="OGR900" s="156"/>
      <c r="OGS900" s="156"/>
      <c r="OGT900" s="156"/>
      <c r="OGU900" s="156"/>
      <c r="OGV900" s="156"/>
      <c r="OGW900" s="156"/>
      <c r="OGX900" s="156"/>
      <c r="OGY900" s="156"/>
      <c r="OGZ900" s="156"/>
      <c r="OHA900" s="156"/>
      <c r="OHB900" s="156"/>
      <c r="OHC900" s="156"/>
      <c r="OHD900" s="156"/>
      <c r="OHE900" s="156"/>
      <c r="OHF900" s="156"/>
      <c r="OHG900" s="156"/>
      <c r="OHH900" s="156"/>
      <c r="OHI900" s="156"/>
      <c r="OHJ900" s="156"/>
      <c r="OHK900" s="156"/>
      <c r="OHL900" s="156"/>
      <c r="OHM900" s="156"/>
      <c r="OHN900" s="156"/>
      <c r="OHO900" s="156"/>
      <c r="OHP900" s="156"/>
      <c r="OHQ900" s="156"/>
      <c r="OHR900" s="156"/>
      <c r="OHS900" s="156"/>
      <c r="OHT900" s="156"/>
      <c r="OHU900" s="156"/>
      <c r="OHV900" s="156"/>
      <c r="OHW900" s="156"/>
      <c r="OHX900" s="156"/>
      <c r="OHY900" s="156"/>
      <c r="OHZ900" s="156"/>
      <c r="OIA900" s="156"/>
      <c r="OIB900" s="156"/>
      <c r="OIC900" s="156"/>
      <c r="OID900" s="156"/>
      <c r="OIE900" s="156"/>
      <c r="OIF900" s="156"/>
      <c r="OIG900" s="156"/>
      <c r="OIH900" s="156"/>
      <c r="OII900" s="156"/>
      <c r="OIJ900" s="156"/>
      <c r="OIK900" s="156"/>
      <c r="OIL900" s="156"/>
      <c r="OIM900" s="156"/>
      <c r="OIN900" s="156"/>
      <c r="OIO900" s="156"/>
      <c r="OIP900" s="156"/>
      <c r="OIQ900" s="156"/>
      <c r="OIR900" s="156"/>
      <c r="OIS900" s="156"/>
      <c r="OIT900" s="156"/>
      <c r="OIU900" s="156"/>
      <c r="OIV900" s="156"/>
      <c r="OIW900" s="156"/>
      <c r="OIX900" s="156"/>
      <c r="OIY900" s="156"/>
      <c r="OIZ900" s="156"/>
      <c r="OJA900" s="156"/>
      <c r="OJB900" s="156"/>
      <c r="OJC900" s="156"/>
      <c r="OJD900" s="156"/>
      <c r="OJE900" s="156"/>
      <c r="OJF900" s="156"/>
      <c r="OJG900" s="156"/>
      <c r="OJH900" s="156"/>
      <c r="OJI900" s="156"/>
      <c r="OJJ900" s="156"/>
      <c r="OJK900" s="156"/>
      <c r="OJL900" s="156"/>
      <c r="OJM900" s="156"/>
      <c r="OJN900" s="156"/>
      <c r="OJO900" s="156"/>
      <c r="OJP900" s="156"/>
      <c r="OJQ900" s="156"/>
      <c r="OJR900" s="156"/>
      <c r="OJS900" s="156"/>
      <c r="OJT900" s="156"/>
      <c r="OJU900" s="156"/>
      <c r="OJV900" s="156"/>
      <c r="OJW900" s="156"/>
      <c r="OJX900" s="156"/>
      <c r="OJY900" s="156"/>
      <c r="OJZ900" s="156"/>
      <c r="OKA900" s="156"/>
      <c r="OKB900" s="156"/>
      <c r="OKC900" s="156"/>
      <c r="OKD900" s="156"/>
      <c r="OKE900" s="156"/>
      <c r="OKF900" s="156"/>
      <c r="OKG900" s="156"/>
      <c r="OKH900" s="156"/>
      <c r="OKI900" s="156"/>
      <c r="OKJ900" s="156"/>
      <c r="OKK900" s="156"/>
      <c r="OKL900" s="156"/>
      <c r="OKM900" s="156"/>
      <c r="OKN900" s="156"/>
      <c r="OKO900" s="156"/>
      <c r="OKP900" s="156"/>
      <c r="OKQ900" s="156"/>
      <c r="OKR900" s="156"/>
      <c r="OKS900" s="156"/>
      <c r="OKT900" s="156"/>
      <c r="OKU900" s="156"/>
      <c r="OKV900" s="156"/>
      <c r="OKW900" s="156"/>
      <c r="OKX900" s="156"/>
      <c r="OKY900" s="156"/>
      <c r="OKZ900" s="156"/>
      <c r="OLA900" s="156"/>
      <c r="OLB900" s="156"/>
      <c r="OLC900" s="156"/>
      <c r="OLD900" s="156"/>
      <c r="OLE900" s="156"/>
      <c r="OLF900" s="156"/>
      <c r="OLG900" s="156"/>
      <c r="OLH900" s="156"/>
      <c r="OLI900" s="156"/>
      <c r="OLJ900" s="156"/>
      <c r="OLK900" s="156"/>
      <c r="OLL900" s="156"/>
      <c r="OLM900" s="156"/>
      <c r="OLN900" s="156"/>
      <c r="OLO900" s="156"/>
      <c r="OLP900" s="156"/>
      <c r="OLQ900" s="156"/>
      <c r="OLR900" s="156"/>
      <c r="OLS900" s="156"/>
      <c r="OLT900" s="156"/>
      <c r="OLU900" s="156"/>
      <c r="OLV900" s="156"/>
      <c r="OLW900" s="156"/>
      <c r="OLX900" s="156"/>
      <c r="OLY900" s="156"/>
      <c r="OLZ900" s="156"/>
      <c r="OMA900" s="156"/>
      <c r="OMB900" s="156"/>
      <c r="OMC900" s="156"/>
      <c r="OMD900" s="156"/>
      <c r="OME900" s="156"/>
      <c r="OMF900" s="156"/>
      <c r="OMG900" s="156"/>
      <c r="OMH900" s="156"/>
      <c r="OMI900" s="156"/>
      <c r="OMJ900" s="156"/>
      <c r="OMK900" s="156"/>
      <c r="OML900" s="156"/>
      <c r="OMM900" s="156"/>
      <c r="OMN900" s="156"/>
      <c r="OMO900" s="156"/>
      <c r="OMP900" s="156"/>
      <c r="OMQ900" s="156"/>
      <c r="OMR900" s="156"/>
      <c r="OMS900" s="156"/>
      <c r="OMT900" s="156"/>
      <c r="OMU900" s="156"/>
      <c r="OMV900" s="156"/>
      <c r="OMW900" s="156"/>
      <c r="OMX900" s="156"/>
      <c r="OMY900" s="156"/>
      <c r="OMZ900" s="156"/>
      <c r="ONA900" s="156"/>
      <c r="ONB900" s="156"/>
      <c r="ONC900" s="156"/>
      <c r="OND900" s="156"/>
      <c r="ONE900" s="156"/>
      <c r="ONF900" s="156"/>
      <c r="ONG900" s="156"/>
      <c r="ONH900" s="156"/>
      <c r="ONI900" s="156"/>
      <c r="ONJ900" s="156"/>
      <c r="ONK900" s="156"/>
      <c r="ONL900" s="156"/>
      <c r="ONM900" s="156"/>
      <c r="ONN900" s="156"/>
      <c r="ONO900" s="156"/>
      <c r="ONP900" s="156"/>
      <c r="ONQ900" s="156"/>
      <c r="ONR900" s="156"/>
      <c r="ONS900" s="156"/>
      <c r="ONT900" s="156"/>
      <c r="ONU900" s="156"/>
      <c r="ONV900" s="156"/>
      <c r="ONW900" s="156"/>
      <c r="ONX900" s="156"/>
      <c r="ONY900" s="156"/>
      <c r="ONZ900" s="156"/>
      <c r="OOA900" s="156"/>
      <c r="OOB900" s="156"/>
      <c r="OOC900" s="156"/>
      <c r="OOD900" s="156"/>
      <c r="OOE900" s="156"/>
      <c r="OOF900" s="156"/>
      <c r="OOG900" s="156"/>
      <c r="OOH900" s="156"/>
      <c r="OOI900" s="156"/>
      <c r="OOJ900" s="156"/>
      <c r="OOK900" s="156"/>
      <c r="OOL900" s="156"/>
      <c r="OOM900" s="156"/>
      <c r="OON900" s="156"/>
      <c r="OOO900" s="156"/>
      <c r="OOP900" s="156"/>
      <c r="OOQ900" s="156"/>
      <c r="OOR900" s="156"/>
      <c r="OOS900" s="156"/>
      <c r="OOT900" s="156"/>
      <c r="OOU900" s="156"/>
      <c r="OOV900" s="156"/>
      <c r="OOW900" s="156"/>
      <c r="OOX900" s="156"/>
      <c r="OOY900" s="156"/>
      <c r="OOZ900" s="156"/>
      <c r="OPA900" s="156"/>
      <c r="OPB900" s="156"/>
      <c r="OPC900" s="156"/>
      <c r="OPD900" s="156"/>
      <c r="OPE900" s="156"/>
      <c r="OPF900" s="156"/>
      <c r="OPG900" s="156"/>
      <c r="OPH900" s="156"/>
      <c r="OPI900" s="156"/>
      <c r="OPJ900" s="156"/>
      <c r="OPK900" s="156"/>
      <c r="OPL900" s="156"/>
      <c r="OPM900" s="156"/>
      <c r="OPN900" s="156"/>
      <c r="OPO900" s="156"/>
      <c r="OPP900" s="156"/>
      <c r="OPQ900" s="156"/>
      <c r="OPR900" s="156"/>
      <c r="OPS900" s="156"/>
      <c r="OPT900" s="156"/>
      <c r="OPU900" s="156"/>
      <c r="OPV900" s="156"/>
      <c r="OPW900" s="156"/>
      <c r="OPX900" s="156"/>
      <c r="OPY900" s="156"/>
      <c r="OPZ900" s="156"/>
      <c r="OQA900" s="156"/>
      <c r="OQB900" s="156"/>
      <c r="OQC900" s="156"/>
      <c r="OQD900" s="156"/>
      <c r="OQE900" s="156"/>
      <c r="OQF900" s="156"/>
      <c r="OQG900" s="156"/>
      <c r="OQH900" s="156"/>
      <c r="OQI900" s="156"/>
      <c r="OQJ900" s="156"/>
      <c r="OQK900" s="156"/>
      <c r="OQL900" s="156"/>
      <c r="OQM900" s="156"/>
      <c r="OQN900" s="156"/>
      <c r="OQO900" s="156"/>
      <c r="OQP900" s="156"/>
      <c r="OQQ900" s="156"/>
      <c r="OQR900" s="156"/>
      <c r="OQS900" s="156"/>
      <c r="OQT900" s="156"/>
      <c r="OQU900" s="156"/>
      <c r="OQV900" s="156"/>
      <c r="OQW900" s="156"/>
      <c r="OQX900" s="156"/>
      <c r="OQY900" s="156"/>
      <c r="OQZ900" s="156"/>
      <c r="ORA900" s="156"/>
      <c r="ORB900" s="156"/>
      <c r="ORC900" s="156"/>
      <c r="ORD900" s="156"/>
      <c r="ORE900" s="156"/>
      <c r="ORF900" s="156"/>
      <c r="ORG900" s="156"/>
      <c r="ORH900" s="156"/>
      <c r="ORI900" s="156"/>
      <c r="ORJ900" s="156"/>
      <c r="ORK900" s="156"/>
      <c r="ORL900" s="156"/>
      <c r="ORM900" s="156"/>
      <c r="ORN900" s="156"/>
      <c r="ORO900" s="156"/>
      <c r="ORP900" s="156"/>
      <c r="ORQ900" s="156"/>
      <c r="ORR900" s="156"/>
      <c r="ORS900" s="156"/>
      <c r="ORT900" s="156"/>
      <c r="ORU900" s="156"/>
      <c r="ORV900" s="156"/>
      <c r="ORW900" s="156"/>
      <c r="ORX900" s="156"/>
      <c r="ORY900" s="156"/>
      <c r="ORZ900" s="156"/>
      <c r="OSA900" s="156"/>
      <c r="OSB900" s="156"/>
      <c r="OSC900" s="156"/>
      <c r="OSD900" s="156"/>
      <c r="OSE900" s="156"/>
      <c r="OSF900" s="156"/>
      <c r="OSG900" s="156"/>
      <c r="OSH900" s="156"/>
      <c r="OSI900" s="156"/>
      <c r="OSJ900" s="156"/>
      <c r="OSK900" s="156"/>
      <c r="OSL900" s="156"/>
      <c r="OSM900" s="156"/>
      <c r="OSN900" s="156"/>
      <c r="OSO900" s="156"/>
      <c r="OSP900" s="156"/>
      <c r="OSQ900" s="156"/>
      <c r="OSR900" s="156"/>
      <c r="OSS900" s="156"/>
      <c r="OST900" s="156"/>
      <c r="OSU900" s="156"/>
      <c r="OSV900" s="156"/>
      <c r="OSW900" s="156"/>
      <c r="OSX900" s="156"/>
      <c r="OSY900" s="156"/>
      <c r="OSZ900" s="156"/>
      <c r="OTA900" s="156"/>
      <c r="OTB900" s="156"/>
      <c r="OTC900" s="156"/>
      <c r="OTD900" s="156"/>
      <c r="OTE900" s="156"/>
      <c r="OTF900" s="156"/>
      <c r="OTG900" s="156"/>
      <c r="OTH900" s="156"/>
      <c r="OTI900" s="156"/>
      <c r="OTJ900" s="156"/>
      <c r="OTK900" s="156"/>
      <c r="OTL900" s="156"/>
      <c r="OTM900" s="156"/>
      <c r="OTN900" s="156"/>
      <c r="OTO900" s="156"/>
      <c r="OTP900" s="156"/>
      <c r="OTQ900" s="156"/>
      <c r="OTR900" s="156"/>
      <c r="OTS900" s="156"/>
      <c r="OTT900" s="156"/>
      <c r="OTU900" s="156"/>
      <c r="OTV900" s="156"/>
      <c r="OTW900" s="156"/>
      <c r="OTX900" s="156"/>
      <c r="OTY900" s="156"/>
      <c r="OTZ900" s="156"/>
      <c r="OUA900" s="156"/>
      <c r="OUB900" s="156"/>
      <c r="OUC900" s="156"/>
      <c r="OUD900" s="156"/>
      <c r="OUE900" s="156"/>
      <c r="OUF900" s="156"/>
      <c r="OUG900" s="156"/>
      <c r="OUH900" s="156"/>
      <c r="OUI900" s="156"/>
      <c r="OUJ900" s="156"/>
      <c r="OUK900" s="156"/>
      <c r="OUL900" s="156"/>
      <c r="OUM900" s="156"/>
      <c r="OUN900" s="156"/>
      <c r="OUO900" s="156"/>
      <c r="OUP900" s="156"/>
      <c r="OUQ900" s="156"/>
      <c r="OUR900" s="156"/>
      <c r="OUS900" s="156"/>
      <c r="OUT900" s="156"/>
      <c r="OUU900" s="156"/>
      <c r="OUV900" s="156"/>
      <c r="OUW900" s="156"/>
      <c r="OUX900" s="156"/>
      <c r="OUY900" s="156"/>
      <c r="OUZ900" s="156"/>
      <c r="OVA900" s="156"/>
      <c r="OVB900" s="156"/>
      <c r="OVC900" s="156"/>
      <c r="OVD900" s="156"/>
      <c r="OVE900" s="156"/>
      <c r="OVF900" s="156"/>
      <c r="OVG900" s="156"/>
      <c r="OVH900" s="156"/>
      <c r="OVI900" s="156"/>
      <c r="OVJ900" s="156"/>
      <c r="OVK900" s="156"/>
      <c r="OVL900" s="156"/>
      <c r="OVM900" s="156"/>
      <c r="OVN900" s="156"/>
      <c r="OVO900" s="156"/>
      <c r="OVP900" s="156"/>
      <c r="OVQ900" s="156"/>
      <c r="OVR900" s="156"/>
      <c r="OVS900" s="156"/>
      <c r="OVT900" s="156"/>
      <c r="OVU900" s="156"/>
      <c r="OVV900" s="156"/>
      <c r="OVW900" s="156"/>
      <c r="OVX900" s="156"/>
      <c r="OVY900" s="156"/>
      <c r="OVZ900" s="156"/>
      <c r="OWA900" s="156"/>
      <c r="OWB900" s="156"/>
      <c r="OWC900" s="156"/>
      <c r="OWD900" s="156"/>
      <c r="OWE900" s="156"/>
      <c r="OWF900" s="156"/>
      <c r="OWG900" s="156"/>
      <c r="OWH900" s="156"/>
      <c r="OWI900" s="156"/>
      <c r="OWJ900" s="156"/>
      <c r="OWK900" s="156"/>
      <c r="OWL900" s="156"/>
      <c r="OWM900" s="156"/>
      <c r="OWN900" s="156"/>
      <c r="OWO900" s="156"/>
      <c r="OWP900" s="156"/>
      <c r="OWQ900" s="156"/>
      <c r="OWR900" s="156"/>
      <c r="OWS900" s="156"/>
      <c r="OWT900" s="156"/>
      <c r="OWU900" s="156"/>
      <c r="OWV900" s="156"/>
      <c r="OWW900" s="156"/>
      <c r="OWX900" s="156"/>
      <c r="OWY900" s="156"/>
      <c r="OWZ900" s="156"/>
      <c r="OXA900" s="156"/>
      <c r="OXB900" s="156"/>
      <c r="OXC900" s="156"/>
      <c r="OXD900" s="156"/>
      <c r="OXE900" s="156"/>
      <c r="OXF900" s="156"/>
      <c r="OXG900" s="156"/>
      <c r="OXH900" s="156"/>
      <c r="OXI900" s="156"/>
      <c r="OXJ900" s="156"/>
      <c r="OXK900" s="156"/>
      <c r="OXL900" s="156"/>
      <c r="OXM900" s="156"/>
      <c r="OXN900" s="156"/>
      <c r="OXO900" s="156"/>
      <c r="OXP900" s="156"/>
      <c r="OXQ900" s="156"/>
      <c r="OXR900" s="156"/>
      <c r="OXS900" s="156"/>
      <c r="OXT900" s="156"/>
      <c r="OXU900" s="156"/>
      <c r="OXV900" s="156"/>
      <c r="OXW900" s="156"/>
      <c r="OXX900" s="156"/>
      <c r="OXY900" s="156"/>
      <c r="OXZ900" s="156"/>
      <c r="OYA900" s="156"/>
      <c r="OYB900" s="156"/>
      <c r="OYC900" s="156"/>
      <c r="OYD900" s="156"/>
      <c r="OYE900" s="156"/>
      <c r="OYF900" s="156"/>
      <c r="OYG900" s="156"/>
      <c r="OYH900" s="156"/>
      <c r="OYI900" s="156"/>
      <c r="OYJ900" s="156"/>
      <c r="OYK900" s="156"/>
      <c r="OYL900" s="156"/>
      <c r="OYM900" s="156"/>
      <c r="OYN900" s="156"/>
      <c r="OYO900" s="156"/>
      <c r="OYP900" s="156"/>
      <c r="OYQ900" s="156"/>
      <c r="OYR900" s="156"/>
      <c r="OYS900" s="156"/>
      <c r="OYT900" s="156"/>
      <c r="OYU900" s="156"/>
      <c r="OYV900" s="156"/>
      <c r="OYW900" s="156"/>
      <c r="OYX900" s="156"/>
      <c r="OYY900" s="156"/>
      <c r="OYZ900" s="156"/>
      <c r="OZA900" s="156"/>
      <c r="OZB900" s="156"/>
      <c r="OZC900" s="156"/>
      <c r="OZD900" s="156"/>
      <c r="OZE900" s="156"/>
      <c r="OZF900" s="156"/>
      <c r="OZG900" s="156"/>
      <c r="OZH900" s="156"/>
      <c r="OZI900" s="156"/>
      <c r="OZJ900" s="156"/>
      <c r="OZK900" s="156"/>
      <c r="OZL900" s="156"/>
      <c r="OZM900" s="156"/>
      <c r="OZN900" s="156"/>
      <c r="OZO900" s="156"/>
      <c r="OZP900" s="156"/>
      <c r="OZQ900" s="156"/>
      <c r="OZR900" s="156"/>
      <c r="OZS900" s="156"/>
      <c r="OZT900" s="156"/>
      <c r="OZU900" s="156"/>
      <c r="OZV900" s="156"/>
      <c r="OZW900" s="156"/>
      <c r="OZX900" s="156"/>
      <c r="OZY900" s="156"/>
      <c r="OZZ900" s="156"/>
      <c r="PAA900" s="156"/>
      <c r="PAB900" s="156"/>
      <c r="PAC900" s="156"/>
      <c r="PAD900" s="156"/>
      <c r="PAE900" s="156"/>
      <c r="PAF900" s="156"/>
      <c r="PAG900" s="156"/>
      <c r="PAH900" s="156"/>
      <c r="PAI900" s="156"/>
      <c r="PAJ900" s="156"/>
      <c r="PAK900" s="156"/>
      <c r="PAL900" s="156"/>
      <c r="PAM900" s="156"/>
      <c r="PAN900" s="156"/>
      <c r="PAO900" s="156"/>
      <c r="PAP900" s="156"/>
      <c r="PAQ900" s="156"/>
      <c r="PAR900" s="156"/>
      <c r="PAS900" s="156"/>
      <c r="PAT900" s="156"/>
      <c r="PAU900" s="156"/>
      <c r="PAV900" s="156"/>
      <c r="PAW900" s="156"/>
      <c r="PAX900" s="156"/>
      <c r="PAY900" s="156"/>
      <c r="PAZ900" s="156"/>
      <c r="PBA900" s="156"/>
      <c r="PBB900" s="156"/>
      <c r="PBC900" s="156"/>
      <c r="PBD900" s="156"/>
      <c r="PBE900" s="156"/>
      <c r="PBF900" s="156"/>
      <c r="PBG900" s="156"/>
      <c r="PBH900" s="156"/>
      <c r="PBI900" s="156"/>
      <c r="PBJ900" s="156"/>
      <c r="PBK900" s="156"/>
      <c r="PBL900" s="156"/>
      <c r="PBM900" s="156"/>
      <c r="PBN900" s="156"/>
      <c r="PBO900" s="156"/>
      <c r="PBP900" s="156"/>
      <c r="PBQ900" s="156"/>
      <c r="PBR900" s="156"/>
      <c r="PBS900" s="156"/>
      <c r="PBT900" s="156"/>
      <c r="PBU900" s="156"/>
      <c r="PBV900" s="156"/>
      <c r="PBW900" s="156"/>
      <c r="PBX900" s="156"/>
      <c r="PBY900" s="156"/>
      <c r="PBZ900" s="156"/>
      <c r="PCA900" s="156"/>
      <c r="PCB900" s="156"/>
      <c r="PCC900" s="156"/>
      <c r="PCD900" s="156"/>
      <c r="PCE900" s="156"/>
      <c r="PCF900" s="156"/>
      <c r="PCG900" s="156"/>
      <c r="PCH900" s="156"/>
      <c r="PCI900" s="156"/>
      <c r="PCJ900" s="156"/>
      <c r="PCK900" s="156"/>
      <c r="PCL900" s="156"/>
      <c r="PCM900" s="156"/>
      <c r="PCN900" s="156"/>
      <c r="PCO900" s="156"/>
      <c r="PCP900" s="156"/>
      <c r="PCQ900" s="156"/>
      <c r="PCR900" s="156"/>
      <c r="PCS900" s="156"/>
      <c r="PCT900" s="156"/>
      <c r="PCU900" s="156"/>
      <c r="PCV900" s="156"/>
      <c r="PCW900" s="156"/>
      <c r="PCX900" s="156"/>
      <c r="PCY900" s="156"/>
      <c r="PCZ900" s="156"/>
      <c r="PDA900" s="156"/>
      <c r="PDB900" s="156"/>
      <c r="PDC900" s="156"/>
      <c r="PDD900" s="156"/>
      <c r="PDE900" s="156"/>
      <c r="PDF900" s="156"/>
      <c r="PDG900" s="156"/>
      <c r="PDH900" s="156"/>
      <c r="PDI900" s="156"/>
      <c r="PDJ900" s="156"/>
      <c r="PDK900" s="156"/>
      <c r="PDL900" s="156"/>
      <c r="PDM900" s="156"/>
      <c r="PDN900" s="156"/>
      <c r="PDO900" s="156"/>
      <c r="PDP900" s="156"/>
      <c r="PDQ900" s="156"/>
      <c r="PDR900" s="156"/>
      <c r="PDS900" s="156"/>
      <c r="PDT900" s="156"/>
      <c r="PDU900" s="156"/>
      <c r="PDV900" s="156"/>
      <c r="PDW900" s="156"/>
      <c r="PDX900" s="156"/>
      <c r="PDY900" s="156"/>
      <c r="PDZ900" s="156"/>
      <c r="PEA900" s="156"/>
      <c r="PEB900" s="156"/>
      <c r="PEC900" s="156"/>
      <c r="PED900" s="156"/>
      <c r="PEE900" s="156"/>
      <c r="PEF900" s="156"/>
      <c r="PEG900" s="156"/>
      <c r="PEH900" s="156"/>
      <c r="PEI900" s="156"/>
      <c r="PEJ900" s="156"/>
      <c r="PEK900" s="156"/>
      <c r="PEL900" s="156"/>
      <c r="PEM900" s="156"/>
      <c r="PEN900" s="156"/>
      <c r="PEO900" s="156"/>
      <c r="PEP900" s="156"/>
      <c r="PEQ900" s="156"/>
      <c r="PER900" s="156"/>
      <c r="PES900" s="156"/>
      <c r="PET900" s="156"/>
      <c r="PEU900" s="156"/>
      <c r="PEV900" s="156"/>
      <c r="PEW900" s="156"/>
      <c r="PEX900" s="156"/>
      <c r="PEY900" s="156"/>
      <c r="PEZ900" s="156"/>
      <c r="PFA900" s="156"/>
      <c r="PFB900" s="156"/>
      <c r="PFC900" s="156"/>
      <c r="PFD900" s="156"/>
      <c r="PFE900" s="156"/>
      <c r="PFF900" s="156"/>
      <c r="PFG900" s="156"/>
      <c r="PFH900" s="156"/>
      <c r="PFI900" s="156"/>
      <c r="PFJ900" s="156"/>
      <c r="PFK900" s="156"/>
      <c r="PFL900" s="156"/>
      <c r="PFM900" s="156"/>
      <c r="PFN900" s="156"/>
      <c r="PFO900" s="156"/>
      <c r="PFP900" s="156"/>
      <c r="PFQ900" s="156"/>
      <c r="PFR900" s="156"/>
      <c r="PFS900" s="156"/>
      <c r="PFT900" s="156"/>
      <c r="PFU900" s="156"/>
      <c r="PFV900" s="156"/>
      <c r="PFW900" s="156"/>
      <c r="PFX900" s="156"/>
      <c r="PFY900" s="156"/>
      <c r="PFZ900" s="156"/>
      <c r="PGA900" s="156"/>
      <c r="PGB900" s="156"/>
      <c r="PGC900" s="156"/>
      <c r="PGD900" s="156"/>
      <c r="PGE900" s="156"/>
      <c r="PGF900" s="156"/>
      <c r="PGG900" s="156"/>
      <c r="PGH900" s="156"/>
      <c r="PGI900" s="156"/>
      <c r="PGJ900" s="156"/>
      <c r="PGK900" s="156"/>
      <c r="PGL900" s="156"/>
      <c r="PGM900" s="156"/>
      <c r="PGN900" s="156"/>
      <c r="PGO900" s="156"/>
      <c r="PGP900" s="156"/>
      <c r="PGQ900" s="156"/>
      <c r="PGR900" s="156"/>
      <c r="PGS900" s="156"/>
      <c r="PGT900" s="156"/>
      <c r="PGU900" s="156"/>
      <c r="PGV900" s="156"/>
      <c r="PGW900" s="156"/>
      <c r="PGX900" s="156"/>
      <c r="PGY900" s="156"/>
      <c r="PGZ900" s="156"/>
      <c r="PHA900" s="156"/>
      <c r="PHB900" s="156"/>
      <c r="PHC900" s="156"/>
      <c r="PHD900" s="156"/>
      <c r="PHE900" s="156"/>
      <c r="PHF900" s="156"/>
      <c r="PHG900" s="156"/>
      <c r="PHH900" s="156"/>
      <c r="PHI900" s="156"/>
      <c r="PHJ900" s="156"/>
      <c r="PHK900" s="156"/>
      <c r="PHL900" s="156"/>
      <c r="PHM900" s="156"/>
      <c r="PHN900" s="156"/>
      <c r="PHO900" s="156"/>
      <c r="PHP900" s="156"/>
      <c r="PHQ900" s="156"/>
      <c r="PHR900" s="156"/>
      <c r="PHS900" s="156"/>
      <c r="PHT900" s="156"/>
      <c r="PHU900" s="156"/>
      <c r="PHV900" s="156"/>
      <c r="PHW900" s="156"/>
      <c r="PHX900" s="156"/>
      <c r="PHY900" s="156"/>
      <c r="PHZ900" s="156"/>
      <c r="PIA900" s="156"/>
      <c r="PIB900" s="156"/>
      <c r="PIC900" s="156"/>
      <c r="PID900" s="156"/>
      <c r="PIE900" s="156"/>
      <c r="PIF900" s="156"/>
      <c r="PIG900" s="156"/>
      <c r="PIH900" s="156"/>
      <c r="PII900" s="156"/>
      <c r="PIJ900" s="156"/>
      <c r="PIK900" s="156"/>
      <c r="PIL900" s="156"/>
      <c r="PIM900" s="156"/>
      <c r="PIN900" s="156"/>
      <c r="PIO900" s="156"/>
      <c r="PIP900" s="156"/>
      <c r="PIQ900" s="156"/>
      <c r="PIR900" s="156"/>
      <c r="PIS900" s="156"/>
      <c r="PIT900" s="156"/>
      <c r="PIU900" s="156"/>
      <c r="PIV900" s="156"/>
      <c r="PIW900" s="156"/>
      <c r="PIX900" s="156"/>
      <c r="PIY900" s="156"/>
      <c r="PIZ900" s="156"/>
      <c r="PJA900" s="156"/>
      <c r="PJB900" s="156"/>
      <c r="PJC900" s="156"/>
      <c r="PJD900" s="156"/>
      <c r="PJE900" s="156"/>
      <c r="PJF900" s="156"/>
      <c r="PJG900" s="156"/>
      <c r="PJH900" s="156"/>
      <c r="PJI900" s="156"/>
      <c r="PJJ900" s="156"/>
      <c r="PJK900" s="156"/>
      <c r="PJL900" s="156"/>
      <c r="PJM900" s="156"/>
      <c r="PJN900" s="156"/>
      <c r="PJO900" s="156"/>
      <c r="PJP900" s="156"/>
      <c r="PJQ900" s="156"/>
      <c r="PJR900" s="156"/>
      <c r="PJS900" s="156"/>
      <c r="PJT900" s="156"/>
      <c r="PJU900" s="156"/>
      <c r="PJV900" s="156"/>
      <c r="PJW900" s="156"/>
      <c r="PJX900" s="156"/>
      <c r="PJY900" s="156"/>
      <c r="PJZ900" s="156"/>
      <c r="PKA900" s="156"/>
      <c r="PKB900" s="156"/>
      <c r="PKC900" s="156"/>
      <c r="PKD900" s="156"/>
      <c r="PKE900" s="156"/>
      <c r="PKF900" s="156"/>
      <c r="PKG900" s="156"/>
      <c r="PKH900" s="156"/>
      <c r="PKI900" s="156"/>
      <c r="PKJ900" s="156"/>
      <c r="PKK900" s="156"/>
      <c r="PKL900" s="156"/>
      <c r="PKM900" s="156"/>
      <c r="PKN900" s="156"/>
      <c r="PKO900" s="156"/>
      <c r="PKP900" s="156"/>
      <c r="PKQ900" s="156"/>
      <c r="PKR900" s="156"/>
      <c r="PKS900" s="156"/>
      <c r="PKT900" s="156"/>
      <c r="PKU900" s="156"/>
      <c r="PKV900" s="156"/>
      <c r="PKW900" s="156"/>
      <c r="PKX900" s="156"/>
      <c r="PKY900" s="156"/>
      <c r="PKZ900" s="156"/>
      <c r="PLA900" s="156"/>
      <c r="PLB900" s="156"/>
      <c r="PLC900" s="156"/>
      <c r="PLD900" s="156"/>
      <c r="PLE900" s="156"/>
      <c r="PLF900" s="156"/>
      <c r="PLG900" s="156"/>
      <c r="PLH900" s="156"/>
      <c r="PLI900" s="156"/>
      <c r="PLJ900" s="156"/>
      <c r="PLK900" s="156"/>
      <c r="PLL900" s="156"/>
      <c r="PLM900" s="156"/>
      <c r="PLN900" s="156"/>
      <c r="PLO900" s="156"/>
      <c r="PLP900" s="156"/>
      <c r="PLQ900" s="156"/>
      <c r="PLR900" s="156"/>
      <c r="PLS900" s="156"/>
      <c r="PLT900" s="156"/>
      <c r="PLU900" s="156"/>
      <c r="PLV900" s="156"/>
      <c r="PLW900" s="156"/>
      <c r="PLX900" s="156"/>
      <c r="PLY900" s="156"/>
      <c r="PLZ900" s="156"/>
      <c r="PMA900" s="156"/>
      <c r="PMB900" s="156"/>
      <c r="PMC900" s="156"/>
      <c r="PMD900" s="156"/>
      <c r="PME900" s="156"/>
      <c r="PMF900" s="156"/>
      <c r="PMG900" s="156"/>
      <c r="PMH900" s="156"/>
      <c r="PMI900" s="156"/>
      <c r="PMJ900" s="156"/>
      <c r="PMK900" s="156"/>
      <c r="PML900" s="156"/>
      <c r="PMM900" s="156"/>
      <c r="PMN900" s="156"/>
      <c r="PMO900" s="156"/>
      <c r="PMP900" s="156"/>
      <c r="PMQ900" s="156"/>
      <c r="PMR900" s="156"/>
      <c r="PMS900" s="156"/>
      <c r="PMT900" s="156"/>
      <c r="PMU900" s="156"/>
      <c r="PMV900" s="156"/>
      <c r="PMW900" s="156"/>
      <c r="PMX900" s="156"/>
      <c r="PMY900" s="156"/>
      <c r="PMZ900" s="156"/>
      <c r="PNA900" s="156"/>
      <c r="PNB900" s="156"/>
      <c r="PNC900" s="156"/>
      <c r="PND900" s="156"/>
      <c r="PNE900" s="156"/>
      <c r="PNF900" s="156"/>
      <c r="PNG900" s="156"/>
      <c r="PNH900" s="156"/>
      <c r="PNI900" s="156"/>
      <c r="PNJ900" s="156"/>
      <c r="PNK900" s="156"/>
      <c r="PNL900" s="156"/>
      <c r="PNM900" s="156"/>
      <c r="PNN900" s="156"/>
      <c r="PNO900" s="156"/>
      <c r="PNP900" s="156"/>
      <c r="PNQ900" s="156"/>
      <c r="PNR900" s="156"/>
      <c r="PNS900" s="156"/>
      <c r="PNT900" s="156"/>
      <c r="PNU900" s="156"/>
      <c r="PNV900" s="156"/>
      <c r="PNW900" s="156"/>
      <c r="PNX900" s="156"/>
      <c r="PNY900" s="156"/>
      <c r="PNZ900" s="156"/>
      <c r="POA900" s="156"/>
      <c r="POB900" s="156"/>
      <c r="POC900" s="156"/>
      <c r="POD900" s="156"/>
      <c r="POE900" s="156"/>
      <c r="POF900" s="156"/>
      <c r="POG900" s="156"/>
      <c r="POH900" s="156"/>
      <c r="POI900" s="156"/>
      <c r="POJ900" s="156"/>
      <c r="POK900" s="156"/>
      <c r="POL900" s="156"/>
      <c r="POM900" s="156"/>
      <c r="PON900" s="156"/>
      <c r="POO900" s="156"/>
      <c r="POP900" s="156"/>
      <c r="POQ900" s="156"/>
      <c r="POR900" s="156"/>
      <c r="POS900" s="156"/>
      <c r="POT900" s="156"/>
      <c r="POU900" s="156"/>
      <c r="POV900" s="156"/>
      <c r="POW900" s="156"/>
      <c r="POX900" s="156"/>
      <c r="POY900" s="156"/>
      <c r="POZ900" s="156"/>
      <c r="PPA900" s="156"/>
      <c r="PPB900" s="156"/>
      <c r="PPC900" s="156"/>
      <c r="PPD900" s="156"/>
      <c r="PPE900" s="156"/>
      <c r="PPF900" s="156"/>
      <c r="PPG900" s="156"/>
      <c r="PPH900" s="156"/>
      <c r="PPI900" s="156"/>
      <c r="PPJ900" s="156"/>
      <c r="PPK900" s="156"/>
      <c r="PPL900" s="156"/>
      <c r="PPM900" s="156"/>
      <c r="PPN900" s="156"/>
      <c r="PPO900" s="156"/>
      <c r="PPP900" s="156"/>
      <c r="PPQ900" s="156"/>
      <c r="PPR900" s="156"/>
      <c r="PPS900" s="156"/>
      <c r="PPT900" s="156"/>
      <c r="PPU900" s="156"/>
      <c r="PPV900" s="156"/>
      <c r="PPW900" s="156"/>
      <c r="PPX900" s="156"/>
      <c r="PPY900" s="156"/>
      <c r="PPZ900" s="156"/>
      <c r="PQA900" s="156"/>
      <c r="PQB900" s="156"/>
      <c r="PQC900" s="156"/>
      <c r="PQD900" s="156"/>
      <c r="PQE900" s="156"/>
      <c r="PQF900" s="156"/>
      <c r="PQG900" s="156"/>
      <c r="PQH900" s="156"/>
      <c r="PQI900" s="156"/>
      <c r="PQJ900" s="156"/>
      <c r="PQK900" s="156"/>
      <c r="PQL900" s="156"/>
      <c r="PQM900" s="156"/>
      <c r="PQN900" s="156"/>
      <c r="PQO900" s="156"/>
      <c r="PQP900" s="156"/>
      <c r="PQQ900" s="156"/>
      <c r="PQR900" s="156"/>
      <c r="PQS900" s="156"/>
      <c r="PQT900" s="156"/>
      <c r="PQU900" s="156"/>
      <c r="PQV900" s="156"/>
      <c r="PQW900" s="156"/>
      <c r="PQX900" s="156"/>
      <c r="PQY900" s="156"/>
      <c r="PQZ900" s="156"/>
      <c r="PRA900" s="156"/>
      <c r="PRB900" s="156"/>
      <c r="PRC900" s="156"/>
      <c r="PRD900" s="156"/>
      <c r="PRE900" s="156"/>
      <c r="PRF900" s="156"/>
      <c r="PRG900" s="156"/>
      <c r="PRH900" s="156"/>
      <c r="PRI900" s="156"/>
      <c r="PRJ900" s="156"/>
      <c r="PRK900" s="156"/>
      <c r="PRL900" s="156"/>
      <c r="PRM900" s="156"/>
      <c r="PRN900" s="156"/>
      <c r="PRO900" s="156"/>
      <c r="PRP900" s="156"/>
      <c r="PRQ900" s="156"/>
      <c r="PRR900" s="156"/>
      <c r="PRS900" s="156"/>
      <c r="PRT900" s="156"/>
      <c r="PRU900" s="156"/>
      <c r="PRV900" s="156"/>
      <c r="PRW900" s="156"/>
      <c r="PRX900" s="156"/>
      <c r="PRY900" s="156"/>
      <c r="PRZ900" s="156"/>
      <c r="PSA900" s="156"/>
      <c r="PSB900" s="156"/>
      <c r="PSC900" s="156"/>
      <c r="PSD900" s="156"/>
      <c r="PSE900" s="156"/>
      <c r="PSF900" s="156"/>
      <c r="PSG900" s="156"/>
      <c r="PSH900" s="156"/>
      <c r="PSI900" s="156"/>
      <c r="PSJ900" s="156"/>
      <c r="PSK900" s="156"/>
      <c r="PSL900" s="156"/>
      <c r="PSM900" s="156"/>
      <c r="PSN900" s="156"/>
      <c r="PSO900" s="156"/>
      <c r="PSP900" s="156"/>
      <c r="PSQ900" s="156"/>
      <c r="PSR900" s="156"/>
      <c r="PSS900" s="156"/>
      <c r="PST900" s="156"/>
      <c r="PSU900" s="156"/>
      <c r="PSV900" s="156"/>
      <c r="PSW900" s="156"/>
      <c r="PSX900" s="156"/>
      <c r="PSY900" s="156"/>
      <c r="PSZ900" s="156"/>
      <c r="PTA900" s="156"/>
      <c r="PTB900" s="156"/>
      <c r="PTC900" s="156"/>
      <c r="PTD900" s="156"/>
      <c r="PTE900" s="156"/>
      <c r="PTF900" s="156"/>
      <c r="PTG900" s="156"/>
      <c r="PTH900" s="156"/>
      <c r="PTI900" s="156"/>
      <c r="PTJ900" s="156"/>
      <c r="PTK900" s="156"/>
      <c r="PTL900" s="156"/>
      <c r="PTM900" s="156"/>
      <c r="PTN900" s="156"/>
      <c r="PTO900" s="156"/>
      <c r="PTP900" s="156"/>
      <c r="PTQ900" s="156"/>
      <c r="PTR900" s="156"/>
      <c r="PTS900" s="156"/>
      <c r="PTT900" s="156"/>
      <c r="PTU900" s="156"/>
      <c r="PTV900" s="156"/>
      <c r="PTW900" s="156"/>
      <c r="PTX900" s="156"/>
      <c r="PTY900" s="156"/>
      <c r="PTZ900" s="156"/>
      <c r="PUA900" s="156"/>
      <c r="PUB900" s="156"/>
      <c r="PUC900" s="156"/>
      <c r="PUD900" s="156"/>
      <c r="PUE900" s="156"/>
      <c r="PUF900" s="156"/>
      <c r="PUG900" s="156"/>
      <c r="PUH900" s="156"/>
      <c r="PUI900" s="156"/>
      <c r="PUJ900" s="156"/>
      <c r="PUK900" s="156"/>
      <c r="PUL900" s="156"/>
      <c r="PUM900" s="156"/>
      <c r="PUN900" s="156"/>
      <c r="PUO900" s="156"/>
      <c r="PUP900" s="156"/>
      <c r="PUQ900" s="156"/>
      <c r="PUR900" s="156"/>
      <c r="PUS900" s="156"/>
      <c r="PUT900" s="156"/>
      <c r="PUU900" s="156"/>
      <c r="PUV900" s="156"/>
      <c r="PUW900" s="156"/>
      <c r="PUX900" s="156"/>
      <c r="PUY900" s="156"/>
      <c r="PUZ900" s="156"/>
      <c r="PVA900" s="156"/>
      <c r="PVB900" s="156"/>
      <c r="PVC900" s="156"/>
      <c r="PVD900" s="156"/>
      <c r="PVE900" s="156"/>
      <c r="PVF900" s="156"/>
      <c r="PVG900" s="156"/>
      <c r="PVH900" s="156"/>
      <c r="PVI900" s="156"/>
      <c r="PVJ900" s="156"/>
      <c r="PVK900" s="156"/>
      <c r="PVL900" s="156"/>
      <c r="PVM900" s="156"/>
      <c r="PVN900" s="156"/>
      <c r="PVO900" s="156"/>
      <c r="PVP900" s="156"/>
      <c r="PVQ900" s="156"/>
      <c r="PVR900" s="156"/>
      <c r="PVS900" s="156"/>
      <c r="PVT900" s="156"/>
      <c r="PVU900" s="156"/>
      <c r="PVV900" s="156"/>
      <c r="PVW900" s="156"/>
      <c r="PVX900" s="156"/>
      <c r="PVY900" s="156"/>
      <c r="PVZ900" s="156"/>
      <c r="PWA900" s="156"/>
      <c r="PWB900" s="156"/>
      <c r="PWC900" s="156"/>
      <c r="PWD900" s="156"/>
      <c r="PWE900" s="156"/>
      <c r="PWF900" s="156"/>
      <c r="PWG900" s="156"/>
      <c r="PWH900" s="156"/>
      <c r="PWI900" s="156"/>
      <c r="PWJ900" s="156"/>
      <c r="PWK900" s="156"/>
      <c r="PWL900" s="156"/>
      <c r="PWM900" s="156"/>
      <c r="PWN900" s="156"/>
      <c r="PWO900" s="156"/>
      <c r="PWP900" s="156"/>
      <c r="PWQ900" s="156"/>
      <c r="PWR900" s="156"/>
      <c r="PWS900" s="156"/>
      <c r="PWT900" s="156"/>
      <c r="PWU900" s="156"/>
      <c r="PWV900" s="156"/>
      <c r="PWW900" s="156"/>
      <c r="PWX900" s="156"/>
      <c r="PWY900" s="156"/>
      <c r="PWZ900" s="156"/>
      <c r="PXA900" s="156"/>
      <c r="PXB900" s="156"/>
      <c r="PXC900" s="156"/>
      <c r="PXD900" s="156"/>
      <c r="PXE900" s="156"/>
      <c r="PXF900" s="156"/>
      <c r="PXG900" s="156"/>
      <c r="PXH900" s="156"/>
      <c r="PXI900" s="156"/>
      <c r="PXJ900" s="156"/>
      <c r="PXK900" s="156"/>
      <c r="PXL900" s="156"/>
      <c r="PXM900" s="156"/>
      <c r="PXN900" s="156"/>
      <c r="PXO900" s="156"/>
      <c r="PXP900" s="156"/>
      <c r="PXQ900" s="156"/>
      <c r="PXR900" s="156"/>
      <c r="PXS900" s="156"/>
      <c r="PXT900" s="156"/>
      <c r="PXU900" s="156"/>
      <c r="PXV900" s="156"/>
      <c r="PXW900" s="156"/>
      <c r="PXX900" s="156"/>
      <c r="PXY900" s="156"/>
      <c r="PXZ900" s="156"/>
      <c r="PYA900" s="156"/>
      <c r="PYB900" s="156"/>
      <c r="PYC900" s="156"/>
      <c r="PYD900" s="156"/>
      <c r="PYE900" s="156"/>
      <c r="PYF900" s="156"/>
      <c r="PYG900" s="156"/>
      <c r="PYH900" s="156"/>
      <c r="PYI900" s="156"/>
      <c r="PYJ900" s="156"/>
      <c r="PYK900" s="156"/>
      <c r="PYL900" s="156"/>
      <c r="PYM900" s="156"/>
      <c r="PYN900" s="156"/>
      <c r="PYO900" s="156"/>
      <c r="PYP900" s="156"/>
      <c r="PYQ900" s="156"/>
      <c r="PYR900" s="156"/>
      <c r="PYS900" s="156"/>
      <c r="PYT900" s="156"/>
      <c r="PYU900" s="156"/>
      <c r="PYV900" s="156"/>
      <c r="PYW900" s="156"/>
      <c r="PYX900" s="156"/>
      <c r="PYY900" s="156"/>
      <c r="PYZ900" s="156"/>
      <c r="PZA900" s="156"/>
      <c r="PZB900" s="156"/>
      <c r="PZC900" s="156"/>
      <c r="PZD900" s="156"/>
      <c r="PZE900" s="156"/>
      <c r="PZF900" s="156"/>
      <c r="PZG900" s="156"/>
      <c r="PZH900" s="156"/>
      <c r="PZI900" s="156"/>
      <c r="PZJ900" s="156"/>
      <c r="PZK900" s="156"/>
      <c r="PZL900" s="156"/>
      <c r="PZM900" s="156"/>
      <c r="PZN900" s="156"/>
      <c r="PZO900" s="156"/>
      <c r="PZP900" s="156"/>
      <c r="PZQ900" s="156"/>
      <c r="PZR900" s="156"/>
      <c r="PZS900" s="156"/>
      <c r="PZT900" s="156"/>
      <c r="PZU900" s="156"/>
      <c r="PZV900" s="156"/>
      <c r="PZW900" s="156"/>
      <c r="PZX900" s="156"/>
      <c r="PZY900" s="156"/>
      <c r="PZZ900" s="156"/>
      <c r="QAA900" s="156"/>
      <c r="QAB900" s="156"/>
      <c r="QAC900" s="156"/>
      <c r="QAD900" s="156"/>
      <c r="QAE900" s="156"/>
      <c r="QAF900" s="156"/>
      <c r="QAG900" s="156"/>
      <c r="QAH900" s="156"/>
      <c r="QAI900" s="156"/>
      <c r="QAJ900" s="156"/>
      <c r="QAK900" s="156"/>
      <c r="QAL900" s="156"/>
      <c r="QAM900" s="156"/>
      <c r="QAN900" s="156"/>
      <c r="QAO900" s="156"/>
      <c r="QAP900" s="156"/>
      <c r="QAQ900" s="156"/>
      <c r="QAR900" s="156"/>
      <c r="QAS900" s="156"/>
      <c r="QAT900" s="156"/>
      <c r="QAU900" s="156"/>
      <c r="QAV900" s="156"/>
      <c r="QAW900" s="156"/>
      <c r="QAX900" s="156"/>
      <c r="QAY900" s="156"/>
      <c r="QAZ900" s="156"/>
      <c r="QBA900" s="156"/>
      <c r="QBB900" s="156"/>
      <c r="QBC900" s="156"/>
      <c r="QBD900" s="156"/>
      <c r="QBE900" s="156"/>
      <c r="QBF900" s="156"/>
      <c r="QBG900" s="156"/>
      <c r="QBH900" s="156"/>
      <c r="QBI900" s="156"/>
      <c r="QBJ900" s="156"/>
      <c r="QBK900" s="156"/>
      <c r="QBL900" s="156"/>
      <c r="QBM900" s="156"/>
      <c r="QBN900" s="156"/>
      <c r="QBO900" s="156"/>
      <c r="QBP900" s="156"/>
      <c r="QBQ900" s="156"/>
      <c r="QBR900" s="156"/>
      <c r="QBS900" s="156"/>
      <c r="QBT900" s="156"/>
      <c r="QBU900" s="156"/>
      <c r="QBV900" s="156"/>
      <c r="QBW900" s="156"/>
      <c r="QBX900" s="156"/>
      <c r="QBY900" s="156"/>
      <c r="QBZ900" s="156"/>
      <c r="QCA900" s="156"/>
      <c r="QCB900" s="156"/>
      <c r="QCC900" s="156"/>
      <c r="QCD900" s="156"/>
      <c r="QCE900" s="156"/>
      <c r="QCF900" s="156"/>
      <c r="QCG900" s="156"/>
      <c r="QCH900" s="156"/>
      <c r="QCI900" s="156"/>
      <c r="QCJ900" s="156"/>
      <c r="QCK900" s="156"/>
      <c r="QCL900" s="156"/>
      <c r="QCM900" s="156"/>
      <c r="QCN900" s="156"/>
      <c r="QCO900" s="156"/>
      <c r="QCP900" s="156"/>
      <c r="QCQ900" s="156"/>
      <c r="QCR900" s="156"/>
      <c r="QCS900" s="156"/>
      <c r="QCT900" s="156"/>
      <c r="QCU900" s="156"/>
      <c r="QCV900" s="156"/>
      <c r="QCW900" s="156"/>
      <c r="QCX900" s="156"/>
      <c r="QCY900" s="156"/>
      <c r="QCZ900" s="156"/>
      <c r="QDA900" s="156"/>
      <c r="QDB900" s="156"/>
      <c r="QDC900" s="156"/>
      <c r="QDD900" s="156"/>
      <c r="QDE900" s="156"/>
      <c r="QDF900" s="156"/>
      <c r="QDG900" s="156"/>
      <c r="QDH900" s="156"/>
      <c r="QDI900" s="156"/>
      <c r="QDJ900" s="156"/>
      <c r="QDK900" s="156"/>
      <c r="QDL900" s="156"/>
      <c r="QDM900" s="156"/>
      <c r="QDN900" s="156"/>
      <c r="QDO900" s="156"/>
      <c r="QDP900" s="156"/>
      <c r="QDQ900" s="156"/>
      <c r="QDR900" s="156"/>
      <c r="QDS900" s="156"/>
      <c r="QDT900" s="156"/>
      <c r="QDU900" s="156"/>
      <c r="QDV900" s="156"/>
      <c r="QDW900" s="156"/>
      <c r="QDX900" s="156"/>
      <c r="QDY900" s="156"/>
      <c r="QDZ900" s="156"/>
      <c r="QEA900" s="156"/>
      <c r="QEB900" s="156"/>
      <c r="QEC900" s="156"/>
      <c r="QED900" s="156"/>
      <c r="QEE900" s="156"/>
      <c r="QEF900" s="156"/>
      <c r="QEG900" s="156"/>
      <c r="QEH900" s="156"/>
      <c r="QEI900" s="156"/>
      <c r="QEJ900" s="156"/>
      <c r="QEK900" s="156"/>
      <c r="QEL900" s="156"/>
      <c r="QEM900" s="156"/>
      <c r="QEN900" s="156"/>
      <c r="QEO900" s="156"/>
      <c r="QEP900" s="156"/>
      <c r="QEQ900" s="156"/>
      <c r="QER900" s="156"/>
      <c r="QES900" s="156"/>
      <c r="QET900" s="156"/>
      <c r="QEU900" s="156"/>
      <c r="QEV900" s="156"/>
      <c r="QEW900" s="156"/>
      <c r="QEX900" s="156"/>
      <c r="QEY900" s="156"/>
      <c r="QEZ900" s="156"/>
      <c r="QFA900" s="156"/>
      <c r="QFB900" s="156"/>
      <c r="QFC900" s="156"/>
      <c r="QFD900" s="156"/>
      <c r="QFE900" s="156"/>
      <c r="QFF900" s="156"/>
      <c r="QFG900" s="156"/>
      <c r="QFH900" s="156"/>
      <c r="QFI900" s="156"/>
      <c r="QFJ900" s="156"/>
      <c r="QFK900" s="156"/>
      <c r="QFL900" s="156"/>
      <c r="QFM900" s="156"/>
      <c r="QFN900" s="156"/>
      <c r="QFO900" s="156"/>
      <c r="QFP900" s="156"/>
      <c r="QFQ900" s="156"/>
      <c r="QFR900" s="156"/>
      <c r="QFS900" s="156"/>
      <c r="QFT900" s="156"/>
      <c r="QFU900" s="156"/>
      <c r="QFV900" s="156"/>
      <c r="QFW900" s="156"/>
      <c r="QFX900" s="156"/>
      <c r="QFY900" s="156"/>
      <c r="QFZ900" s="156"/>
      <c r="QGA900" s="156"/>
      <c r="QGB900" s="156"/>
      <c r="QGC900" s="156"/>
      <c r="QGD900" s="156"/>
      <c r="QGE900" s="156"/>
      <c r="QGF900" s="156"/>
      <c r="QGG900" s="156"/>
      <c r="QGH900" s="156"/>
      <c r="QGI900" s="156"/>
      <c r="QGJ900" s="156"/>
      <c r="QGK900" s="156"/>
      <c r="QGL900" s="156"/>
      <c r="QGM900" s="156"/>
      <c r="QGN900" s="156"/>
      <c r="QGO900" s="156"/>
      <c r="QGP900" s="156"/>
      <c r="QGQ900" s="156"/>
      <c r="QGR900" s="156"/>
      <c r="QGS900" s="156"/>
      <c r="QGT900" s="156"/>
      <c r="QGU900" s="156"/>
      <c r="QGV900" s="156"/>
      <c r="QGW900" s="156"/>
      <c r="QGX900" s="156"/>
      <c r="QGY900" s="156"/>
      <c r="QGZ900" s="156"/>
      <c r="QHA900" s="156"/>
      <c r="QHB900" s="156"/>
      <c r="QHC900" s="156"/>
      <c r="QHD900" s="156"/>
      <c r="QHE900" s="156"/>
      <c r="QHF900" s="156"/>
      <c r="QHG900" s="156"/>
      <c r="QHH900" s="156"/>
      <c r="QHI900" s="156"/>
      <c r="QHJ900" s="156"/>
      <c r="QHK900" s="156"/>
      <c r="QHL900" s="156"/>
      <c r="QHM900" s="156"/>
      <c r="QHN900" s="156"/>
      <c r="QHO900" s="156"/>
      <c r="QHP900" s="156"/>
      <c r="QHQ900" s="156"/>
      <c r="QHR900" s="156"/>
      <c r="QHS900" s="156"/>
      <c r="QHT900" s="156"/>
      <c r="QHU900" s="156"/>
      <c r="QHV900" s="156"/>
      <c r="QHW900" s="156"/>
      <c r="QHX900" s="156"/>
      <c r="QHY900" s="156"/>
      <c r="QHZ900" s="156"/>
      <c r="QIA900" s="156"/>
      <c r="QIB900" s="156"/>
      <c r="QIC900" s="156"/>
      <c r="QID900" s="156"/>
      <c r="QIE900" s="156"/>
      <c r="QIF900" s="156"/>
      <c r="QIG900" s="156"/>
      <c r="QIH900" s="156"/>
      <c r="QII900" s="156"/>
      <c r="QIJ900" s="156"/>
      <c r="QIK900" s="156"/>
      <c r="QIL900" s="156"/>
      <c r="QIM900" s="156"/>
      <c r="QIN900" s="156"/>
      <c r="QIO900" s="156"/>
      <c r="QIP900" s="156"/>
      <c r="QIQ900" s="156"/>
      <c r="QIR900" s="156"/>
      <c r="QIS900" s="156"/>
      <c r="QIT900" s="156"/>
      <c r="QIU900" s="156"/>
      <c r="QIV900" s="156"/>
      <c r="QIW900" s="156"/>
      <c r="QIX900" s="156"/>
      <c r="QIY900" s="156"/>
      <c r="QIZ900" s="156"/>
      <c r="QJA900" s="156"/>
      <c r="QJB900" s="156"/>
      <c r="QJC900" s="156"/>
      <c r="QJD900" s="156"/>
      <c r="QJE900" s="156"/>
      <c r="QJF900" s="156"/>
      <c r="QJG900" s="156"/>
      <c r="QJH900" s="156"/>
      <c r="QJI900" s="156"/>
      <c r="QJJ900" s="156"/>
      <c r="QJK900" s="156"/>
      <c r="QJL900" s="156"/>
      <c r="QJM900" s="156"/>
      <c r="QJN900" s="156"/>
      <c r="QJO900" s="156"/>
      <c r="QJP900" s="156"/>
      <c r="QJQ900" s="156"/>
      <c r="QJR900" s="156"/>
      <c r="QJS900" s="156"/>
      <c r="QJT900" s="156"/>
      <c r="QJU900" s="156"/>
      <c r="QJV900" s="156"/>
      <c r="QJW900" s="156"/>
      <c r="QJX900" s="156"/>
      <c r="QJY900" s="156"/>
      <c r="QJZ900" s="156"/>
      <c r="QKA900" s="156"/>
      <c r="QKB900" s="156"/>
      <c r="QKC900" s="156"/>
      <c r="QKD900" s="156"/>
      <c r="QKE900" s="156"/>
      <c r="QKF900" s="156"/>
      <c r="QKG900" s="156"/>
      <c r="QKH900" s="156"/>
      <c r="QKI900" s="156"/>
      <c r="QKJ900" s="156"/>
      <c r="QKK900" s="156"/>
      <c r="QKL900" s="156"/>
      <c r="QKM900" s="156"/>
      <c r="QKN900" s="156"/>
      <c r="QKO900" s="156"/>
      <c r="QKP900" s="156"/>
      <c r="QKQ900" s="156"/>
      <c r="QKR900" s="156"/>
      <c r="QKS900" s="156"/>
      <c r="QKT900" s="156"/>
      <c r="QKU900" s="156"/>
      <c r="QKV900" s="156"/>
      <c r="QKW900" s="156"/>
      <c r="QKX900" s="156"/>
      <c r="QKY900" s="156"/>
      <c r="QKZ900" s="156"/>
      <c r="QLA900" s="156"/>
      <c r="QLB900" s="156"/>
      <c r="QLC900" s="156"/>
      <c r="QLD900" s="156"/>
      <c r="QLE900" s="156"/>
      <c r="QLF900" s="156"/>
      <c r="QLG900" s="156"/>
      <c r="QLH900" s="156"/>
      <c r="QLI900" s="156"/>
      <c r="QLJ900" s="156"/>
      <c r="QLK900" s="156"/>
      <c r="QLL900" s="156"/>
      <c r="QLM900" s="156"/>
      <c r="QLN900" s="156"/>
      <c r="QLO900" s="156"/>
      <c r="QLP900" s="156"/>
      <c r="QLQ900" s="156"/>
      <c r="QLR900" s="156"/>
      <c r="QLS900" s="156"/>
      <c r="QLT900" s="156"/>
      <c r="QLU900" s="156"/>
      <c r="QLV900" s="156"/>
      <c r="QLW900" s="156"/>
      <c r="QLX900" s="156"/>
      <c r="QLY900" s="156"/>
      <c r="QLZ900" s="156"/>
      <c r="QMA900" s="156"/>
      <c r="QMB900" s="156"/>
      <c r="QMC900" s="156"/>
      <c r="QMD900" s="156"/>
      <c r="QME900" s="156"/>
      <c r="QMF900" s="156"/>
      <c r="QMG900" s="156"/>
      <c r="QMH900" s="156"/>
      <c r="QMI900" s="156"/>
      <c r="QMJ900" s="156"/>
      <c r="QMK900" s="156"/>
      <c r="QML900" s="156"/>
      <c r="QMM900" s="156"/>
      <c r="QMN900" s="156"/>
      <c r="QMO900" s="156"/>
      <c r="QMP900" s="156"/>
      <c r="QMQ900" s="156"/>
      <c r="QMR900" s="156"/>
      <c r="QMS900" s="156"/>
      <c r="QMT900" s="156"/>
      <c r="QMU900" s="156"/>
      <c r="QMV900" s="156"/>
      <c r="QMW900" s="156"/>
      <c r="QMX900" s="156"/>
      <c r="QMY900" s="156"/>
      <c r="QMZ900" s="156"/>
      <c r="QNA900" s="156"/>
      <c r="QNB900" s="156"/>
      <c r="QNC900" s="156"/>
      <c r="QND900" s="156"/>
      <c r="QNE900" s="156"/>
      <c r="QNF900" s="156"/>
      <c r="QNG900" s="156"/>
      <c r="QNH900" s="156"/>
      <c r="QNI900" s="156"/>
      <c r="QNJ900" s="156"/>
      <c r="QNK900" s="156"/>
      <c r="QNL900" s="156"/>
      <c r="QNM900" s="156"/>
      <c r="QNN900" s="156"/>
      <c r="QNO900" s="156"/>
      <c r="QNP900" s="156"/>
      <c r="QNQ900" s="156"/>
      <c r="QNR900" s="156"/>
      <c r="QNS900" s="156"/>
      <c r="QNT900" s="156"/>
      <c r="QNU900" s="156"/>
      <c r="QNV900" s="156"/>
      <c r="QNW900" s="156"/>
      <c r="QNX900" s="156"/>
      <c r="QNY900" s="156"/>
      <c r="QNZ900" s="156"/>
      <c r="QOA900" s="156"/>
      <c r="QOB900" s="156"/>
      <c r="QOC900" s="156"/>
      <c r="QOD900" s="156"/>
      <c r="QOE900" s="156"/>
      <c r="QOF900" s="156"/>
      <c r="QOG900" s="156"/>
      <c r="QOH900" s="156"/>
      <c r="QOI900" s="156"/>
      <c r="QOJ900" s="156"/>
      <c r="QOK900" s="156"/>
      <c r="QOL900" s="156"/>
      <c r="QOM900" s="156"/>
      <c r="QON900" s="156"/>
      <c r="QOO900" s="156"/>
      <c r="QOP900" s="156"/>
      <c r="QOQ900" s="156"/>
      <c r="QOR900" s="156"/>
      <c r="QOS900" s="156"/>
      <c r="QOT900" s="156"/>
      <c r="QOU900" s="156"/>
      <c r="QOV900" s="156"/>
      <c r="QOW900" s="156"/>
      <c r="QOX900" s="156"/>
      <c r="QOY900" s="156"/>
      <c r="QOZ900" s="156"/>
      <c r="QPA900" s="156"/>
      <c r="QPB900" s="156"/>
      <c r="QPC900" s="156"/>
      <c r="QPD900" s="156"/>
      <c r="QPE900" s="156"/>
      <c r="QPF900" s="156"/>
      <c r="QPG900" s="156"/>
      <c r="QPH900" s="156"/>
      <c r="QPI900" s="156"/>
      <c r="QPJ900" s="156"/>
      <c r="QPK900" s="156"/>
      <c r="QPL900" s="156"/>
      <c r="QPM900" s="156"/>
      <c r="QPN900" s="156"/>
      <c r="QPO900" s="156"/>
      <c r="QPP900" s="156"/>
      <c r="QPQ900" s="156"/>
      <c r="QPR900" s="156"/>
      <c r="QPS900" s="156"/>
      <c r="QPT900" s="156"/>
      <c r="QPU900" s="156"/>
      <c r="QPV900" s="156"/>
      <c r="QPW900" s="156"/>
      <c r="QPX900" s="156"/>
      <c r="QPY900" s="156"/>
      <c r="QPZ900" s="156"/>
      <c r="QQA900" s="156"/>
      <c r="QQB900" s="156"/>
      <c r="QQC900" s="156"/>
      <c r="QQD900" s="156"/>
      <c r="QQE900" s="156"/>
      <c r="QQF900" s="156"/>
      <c r="QQG900" s="156"/>
      <c r="QQH900" s="156"/>
      <c r="QQI900" s="156"/>
      <c r="QQJ900" s="156"/>
      <c r="QQK900" s="156"/>
      <c r="QQL900" s="156"/>
      <c r="QQM900" s="156"/>
      <c r="QQN900" s="156"/>
      <c r="QQO900" s="156"/>
      <c r="QQP900" s="156"/>
      <c r="QQQ900" s="156"/>
      <c r="QQR900" s="156"/>
      <c r="QQS900" s="156"/>
      <c r="QQT900" s="156"/>
      <c r="QQU900" s="156"/>
      <c r="QQV900" s="156"/>
      <c r="QQW900" s="156"/>
      <c r="QQX900" s="156"/>
      <c r="QQY900" s="156"/>
      <c r="QQZ900" s="156"/>
      <c r="QRA900" s="156"/>
      <c r="QRB900" s="156"/>
      <c r="QRC900" s="156"/>
      <c r="QRD900" s="156"/>
      <c r="QRE900" s="156"/>
      <c r="QRF900" s="156"/>
      <c r="QRG900" s="156"/>
      <c r="QRH900" s="156"/>
      <c r="QRI900" s="156"/>
      <c r="QRJ900" s="156"/>
      <c r="QRK900" s="156"/>
      <c r="QRL900" s="156"/>
      <c r="QRM900" s="156"/>
      <c r="QRN900" s="156"/>
      <c r="QRO900" s="156"/>
      <c r="QRP900" s="156"/>
      <c r="QRQ900" s="156"/>
      <c r="QRR900" s="156"/>
      <c r="QRS900" s="156"/>
      <c r="QRT900" s="156"/>
      <c r="QRU900" s="156"/>
      <c r="QRV900" s="156"/>
      <c r="QRW900" s="156"/>
      <c r="QRX900" s="156"/>
      <c r="QRY900" s="156"/>
      <c r="QRZ900" s="156"/>
      <c r="QSA900" s="156"/>
      <c r="QSB900" s="156"/>
      <c r="QSC900" s="156"/>
      <c r="QSD900" s="156"/>
      <c r="QSE900" s="156"/>
      <c r="QSF900" s="156"/>
      <c r="QSG900" s="156"/>
      <c r="QSH900" s="156"/>
      <c r="QSI900" s="156"/>
      <c r="QSJ900" s="156"/>
      <c r="QSK900" s="156"/>
      <c r="QSL900" s="156"/>
      <c r="QSM900" s="156"/>
      <c r="QSN900" s="156"/>
      <c r="QSO900" s="156"/>
      <c r="QSP900" s="156"/>
      <c r="QSQ900" s="156"/>
      <c r="QSR900" s="156"/>
      <c r="QSS900" s="156"/>
      <c r="QST900" s="156"/>
      <c r="QSU900" s="156"/>
      <c r="QSV900" s="156"/>
      <c r="QSW900" s="156"/>
      <c r="QSX900" s="156"/>
      <c r="QSY900" s="156"/>
      <c r="QSZ900" s="156"/>
      <c r="QTA900" s="156"/>
      <c r="QTB900" s="156"/>
      <c r="QTC900" s="156"/>
      <c r="QTD900" s="156"/>
      <c r="QTE900" s="156"/>
      <c r="QTF900" s="156"/>
      <c r="QTG900" s="156"/>
      <c r="QTH900" s="156"/>
      <c r="QTI900" s="156"/>
      <c r="QTJ900" s="156"/>
      <c r="QTK900" s="156"/>
      <c r="QTL900" s="156"/>
      <c r="QTM900" s="156"/>
      <c r="QTN900" s="156"/>
      <c r="QTO900" s="156"/>
      <c r="QTP900" s="156"/>
      <c r="QTQ900" s="156"/>
      <c r="QTR900" s="156"/>
      <c r="QTS900" s="156"/>
      <c r="QTT900" s="156"/>
      <c r="QTU900" s="156"/>
      <c r="QTV900" s="156"/>
      <c r="QTW900" s="156"/>
      <c r="QTX900" s="156"/>
      <c r="QTY900" s="156"/>
      <c r="QTZ900" s="156"/>
      <c r="QUA900" s="156"/>
      <c r="QUB900" s="156"/>
      <c r="QUC900" s="156"/>
      <c r="QUD900" s="156"/>
      <c r="QUE900" s="156"/>
      <c r="QUF900" s="156"/>
      <c r="QUG900" s="156"/>
      <c r="QUH900" s="156"/>
      <c r="QUI900" s="156"/>
      <c r="QUJ900" s="156"/>
      <c r="QUK900" s="156"/>
      <c r="QUL900" s="156"/>
      <c r="QUM900" s="156"/>
      <c r="QUN900" s="156"/>
      <c r="QUO900" s="156"/>
      <c r="QUP900" s="156"/>
      <c r="QUQ900" s="156"/>
      <c r="QUR900" s="156"/>
      <c r="QUS900" s="156"/>
      <c r="QUT900" s="156"/>
      <c r="QUU900" s="156"/>
      <c r="QUV900" s="156"/>
      <c r="QUW900" s="156"/>
      <c r="QUX900" s="156"/>
      <c r="QUY900" s="156"/>
      <c r="QUZ900" s="156"/>
      <c r="QVA900" s="156"/>
      <c r="QVB900" s="156"/>
      <c r="QVC900" s="156"/>
      <c r="QVD900" s="156"/>
      <c r="QVE900" s="156"/>
      <c r="QVF900" s="156"/>
      <c r="QVG900" s="156"/>
      <c r="QVH900" s="156"/>
      <c r="QVI900" s="156"/>
      <c r="QVJ900" s="156"/>
      <c r="QVK900" s="156"/>
      <c r="QVL900" s="156"/>
      <c r="QVM900" s="156"/>
      <c r="QVN900" s="156"/>
      <c r="QVO900" s="156"/>
      <c r="QVP900" s="156"/>
      <c r="QVQ900" s="156"/>
      <c r="QVR900" s="156"/>
      <c r="QVS900" s="156"/>
      <c r="QVT900" s="156"/>
      <c r="QVU900" s="156"/>
      <c r="QVV900" s="156"/>
      <c r="QVW900" s="156"/>
      <c r="QVX900" s="156"/>
      <c r="QVY900" s="156"/>
      <c r="QVZ900" s="156"/>
      <c r="QWA900" s="156"/>
      <c r="QWB900" s="156"/>
      <c r="QWC900" s="156"/>
      <c r="QWD900" s="156"/>
      <c r="QWE900" s="156"/>
      <c r="QWF900" s="156"/>
      <c r="QWG900" s="156"/>
      <c r="QWH900" s="156"/>
      <c r="QWI900" s="156"/>
      <c r="QWJ900" s="156"/>
      <c r="QWK900" s="156"/>
      <c r="QWL900" s="156"/>
      <c r="QWM900" s="156"/>
      <c r="QWN900" s="156"/>
      <c r="QWO900" s="156"/>
      <c r="QWP900" s="156"/>
      <c r="QWQ900" s="156"/>
      <c r="QWR900" s="156"/>
      <c r="QWS900" s="156"/>
      <c r="QWT900" s="156"/>
      <c r="QWU900" s="156"/>
      <c r="QWV900" s="156"/>
      <c r="QWW900" s="156"/>
      <c r="QWX900" s="156"/>
      <c r="QWY900" s="156"/>
      <c r="QWZ900" s="156"/>
      <c r="QXA900" s="156"/>
      <c r="QXB900" s="156"/>
      <c r="QXC900" s="156"/>
      <c r="QXD900" s="156"/>
      <c r="QXE900" s="156"/>
      <c r="QXF900" s="156"/>
      <c r="QXG900" s="156"/>
      <c r="QXH900" s="156"/>
      <c r="QXI900" s="156"/>
      <c r="QXJ900" s="156"/>
      <c r="QXK900" s="156"/>
      <c r="QXL900" s="156"/>
      <c r="QXM900" s="156"/>
      <c r="QXN900" s="156"/>
      <c r="QXO900" s="156"/>
      <c r="QXP900" s="156"/>
      <c r="QXQ900" s="156"/>
      <c r="QXR900" s="156"/>
      <c r="QXS900" s="156"/>
      <c r="QXT900" s="156"/>
      <c r="QXU900" s="156"/>
      <c r="QXV900" s="156"/>
      <c r="QXW900" s="156"/>
      <c r="QXX900" s="156"/>
      <c r="QXY900" s="156"/>
      <c r="QXZ900" s="156"/>
      <c r="QYA900" s="156"/>
      <c r="QYB900" s="156"/>
      <c r="QYC900" s="156"/>
      <c r="QYD900" s="156"/>
      <c r="QYE900" s="156"/>
      <c r="QYF900" s="156"/>
      <c r="QYG900" s="156"/>
      <c r="QYH900" s="156"/>
      <c r="QYI900" s="156"/>
      <c r="QYJ900" s="156"/>
      <c r="QYK900" s="156"/>
      <c r="QYL900" s="156"/>
      <c r="QYM900" s="156"/>
      <c r="QYN900" s="156"/>
      <c r="QYO900" s="156"/>
      <c r="QYP900" s="156"/>
      <c r="QYQ900" s="156"/>
      <c r="QYR900" s="156"/>
      <c r="QYS900" s="156"/>
      <c r="QYT900" s="156"/>
      <c r="QYU900" s="156"/>
      <c r="QYV900" s="156"/>
      <c r="QYW900" s="156"/>
      <c r="QYX900" s="156"/>
      <c r="QYY900" s="156"/>
      <c r="QYZ900" s="156"/>
      <c r="QZA900" s="156"/>
      <c r="QZB900" s="156"/>
      <c r="QZC900" s="156"/>
      <c r="QZD900" s="156"/>
      <c r="QZE900" s="156"/>
      <c r="QZF900" s="156"/>
      <c r="QZG900" s="156"/>
      <c r="QZH900" s="156"/>
      <c r="QZI900" s="156"/>
      <c r="QZJ900" s="156"/>
      <c r="QZK900" s="156"/>
      <c r="QZL900" s="156"/>
      <c r="QZM900" s="156"/>
      <c r="QZN900" s="156"/>
      <c r="QZO900" s="156"/>
      <c r="QZP900" s="156"/>
      <c r="QZQ900" s="156"/>
      <c r="QZR900" s="156"/>
      <c r="QZS900" s="156"/>
      <c r="QZT900" s="156"/>
      <c r="QZU900" s="156"/>
      <c r="QZV900" s="156"/>
      <c r="QZW900" s="156"/>
      <c r="QZX900" s="156"/>
      <c r="QZY900" s="156"/>
      <c r="QZZ900" s="156"/>
      <c r="RAA900" s="156"/>
      <c r="RAB900" s="156"/>
      <c r="RAC900" s="156"/>
      <c r="RAD900" s="156"/>
      <c r="RAE900" s="156"/>
      <c r="RAF900" s="156"/>
      <c r="RAG900" s="156"/>
      <c r="RAH900" s="156"/>
      <c r="RAI900" s="156"/>
      <c r="RAJ900" s="156"/>
      <c r="RAK900" s="156"/>
      <c r="RAL900" s="156"/>
      <c r="RAM900" s="156"/>
      <c r="RAN900" s="156"/>
      <c r="RAO900" s="156"/>
      <c r="RAP900" s="156"/>
      <c r="RAQ900" s="156"/>
      <c r="RAR900" s="156"/>
      <c r="RAS900" s="156"/>
      <c r="RAT900" s="156"/>
      <c r="RAU900" s="156"/>
      <c r="RAV900" s="156"/>
      <c r="RAW900" s="156"/>
      <c r="RAX900" s="156"/>
      <c r="RAY900" s="156"/>
      <c r="RAZ900" s="156"/>
      <c r="RBA900" s="156"/>
      <c r="RBB900" s="156"/>
      <c r="RBC900" s="156"/>
      <c r="RBD900" s="156"/>
      <c r="RBE900" s="156"/>
      <c r="RBF900" s="156"/>
      <c r="RBG900" s="156"/>
      <c r="RBH900" s="156"/>
      <c r="RBI900" s="156"/>
      <c r="RBJ900" s="156"/>
      <c r="RBK900" s="156"/>
      <c r="RBL900" s="156"/>
      <c r="RBM900" s="156"/>
      <c r="RBN900" s="156"/>
      <c r="RBO900" s="156"/>
      <c r="RBP900" s="156"/>
      <c r="RBQ900" s="156"/>
      <c r="RBR900" s="156"/>
      <c r="RBS900" s="156"/>
      <c r="RBT900" s="156"/>
      <c r="RBU900" s="156"/>
      <c r="RBV900" s="156"/>
      <c r="RBW900" s="156"/>
      <c r="RBX900" s="156"/>
      <c r="RBY900" s="156"/>
      <c r="RBZ900" s="156"/>
      <c r="RCA900" s="156"/>
      <c r="RCB900" s="156"/>
      <c r="RCC900" s="156"/>
      <c r="RCD900" s="156"/>
      <c r="RCE900" s="156"/>
      <c r="RCF900" s="156"/>
      <c r="RCG900" s="156"/>
      <c r="RCH900" s="156"/>
      <c r="RCI900" s="156"/>
      <c r="RCJ900" s="156"/>
      <c r="RCK900" s="156"/>
      <c r="RCL900" s="156"/>
      <c r="RCM900" s="156"/>
      <c r="RCN900" s="156"/>
      <c r="RCO900" s="156"/>
      <c r="RCP900" s="156"/>
      <c r="RCQ900" s="156"/>
      <c r="RCR900" s="156"/>
      <c r="RCS900" s="156"/>
      <c r="RCT900" s="156"/>
      <c r="RCU900" s="156"/>
      <c r="RCV900" s="156"/>
      <c r="RCW900" s="156"/>
      <c r="RCX900" s="156"/>
      <c r="RCY900" s="156"/>
      <c r="RCZ900" s="156"/>
      <c r="RDA900" s="156"/>
      <c r="RDB900" s="156"/>
      <c r="RDC900" s="156"/>
      <c r="RDD900" s="156"/>
      <c r="RDE900" s="156"/>
      <c r="RDF900" s="156"/>
      <c r="RDG900" s="156"/>
      <c r="RDH900" s="156"/>
      <c r="RDI900" s="156"/>
      <c r="RDJ900" s="156"/>
      <c r="RDK900" s="156"/>
      <c r="RDL900" s="156"/>
      <c r="RDM900" s="156"/>
      <c r="RDN900" s="156"/>
      <c r="RDO900" s="156"/>
      <c r="RDP900" s="156"/>
      <c r="RDQ900" s="156"/>
      <c r="RDR900" s="156"/>
      <c r="RDS900" s="156"/>
      <c r="RDT900" s="156"/>
      <c r="RDU900" s="156"/>
      <c r="RDV900" s="156"/>
      <c r="RDW900" s="156"/>
      <c r="RDX900" s="156"/>
      <c r="RDY900" s="156"/>
      <c r="RDZ900" s="156"/>
      <c r="REA900" s="156"/>
      <c r="REB900" s="156"/>
      <c r="REC900" s="156"/>
      <c r="RED900" s="156"/>
      <c r="REE900" s="156"/>
      <c r="REF900" s="156"/>
      <c r="REG900" s="156"/>
      <c r="REH900" s="156"/>
      <c r="REI900" s="156"/>
      <c r="REJ900" s="156"/>
      <c r="REK900" s="156"/>
      <c r="REL900" s="156"/>
      <c r="REM900" s="156"/>
      <c r="REN900" s="156"/>
      <c r="REO900" s="156"/>
      <c r="REP900" s="156"/>
      <c r="REQ900" s="156"/>
      <c r="RER900" s="156"/>
      <c r="RES900" s="156"/>
      <c r="RET900" s="156"/>
      <c r="REU900" s="156"/>
      <c r="REV900" s="156"/>
      <c r="REW900" s="156"/>
      <c r="REX900" s="156"/>
      <c r="REY900" s="156"/>
      <c r="REZ900" s="156"/>
      <c r="RFA900" s="156"/>
      <c r="RFB900" s="156"/>
      <c r="RFC900" s="156"/>
      <c r="RFD900" s="156"/>
      <c r="RFE900" s="156"/>
      <c r="RFF900" s="156"/>
      <c r="RFG900" s="156"/>
      <c r="RFH900" s="156"/>
      <c r="RFI900" s="156"/>
      <c r="RFJ900" s="156"/>
      <c r="RFK900" s="156"/>
      <c r="RFL900" s="156"/>
      <c r="RFM900" s="156"/>
      <c r="RFN900" s="156"/>
      <c r="RFO900" s="156"/>
      <c r="RFP900" s="156"/>
      <c r="RFQ900" s="156"/>
      <c r="RFR900" s="156"/>
      <c r="RFS900" s="156"/>
      <c r="RFT900" s="156"/>
      <c r="RFU900" s="156"/>
      <c r="RFV900" s="156"/>
      <c r="RFW900" s="156"/>
      <c r="RFX900" s="156"/>
      <c r="RFY900" s="156"/>
      <c r="RFZ900" s="156"/>
      <c r="RGA900" s="156"/>
      <c r="RGB900" s="156"/>
      <c r="RGC900" s="156"/>
      <c r="RGD900" s="156"/>
      <c r="RGE900" s="156"/>
      <c r="RGF900" s="156"/>
      <c r="RGG900" s="156"/>
      <c r="RGH900" s="156"/>
      <c r="RGI900" s="156"/>
      <c r="RGJ900" s="156"/>
      <c r="RGK900" s="156"/>
      <c r="RGL900" s="156"/>
      <c r="RGM900" s="156"/>
      <c r="RGN900" s="156"/>
      <c r="RGO900" s="156"/>
      <c r="RGP900" s="156"/>
      <c r="RGQ900" s="156"/>
      <c r="RGR900" s="156"/>
      <c r="RGS900" s="156"/>
      <c r="RGT900" s="156"/>
      <c r="RGU900" s="156"/>
      <c r="RGV900" s="156"/>
      <c r="RGW900" s="156"/>
      <c r="RGX900" s="156"/>
      <c r="RGY900" s="156"/>
      <c r="RGZ900" s="156"/>
      <c r="RHA900" s="156"/>
      <c r="RHB900" s="156"/>
      <c r="RHC900" s="156"/>
      <c r="RHD900" s="156"/>
      <c r="RHE900" s="156"/>
      <c r="RHF900" s="156"/>
      <c r="RHG900" s="156"/>
      <c r="RHH900" s="156"/>
      <c r="RHI900" s="156"/>
      <c r="RHJ900" s="156"/>
      <c r="RHK900" s="156"/>
      <c r="RHL900" s="156"/>
      <c r="RHM900" s="156"/>
      <c r="RHN900" s="156"/>
      <c r="RHO900" s="156"/>
      <c r="RHP900" s="156"/>
      <c r="RHQ900" s="156"/>
      <c r="RHR900" s="156"/>
      <c r="RHS900" s="156"/>
      <c r="RHT900" s="156"/>
      <c r="RHU900" s="156"/>
      <c r="RHV900" s="156"/>
      <c r="RHW900" s="156"/>
      <c r="RHX900" s="156"/>
      <c r="RHY900" s="156"/>
      <c r="RHZ900" s="156"/>
      <c r="RIA900" s="156"/>
      <c r="RIB900" s="156"/>
      <c r="RIC900" s="156"/>
      <c r="RID900" s="156"/>
      <c r="RIE900" s="156"/>
      <c r="RIF900" s="156"/>
      <c r="RIG900" s="156"/>
      <c r="RIH900" s="156"/>
      <c r="RII900" s="156"/>
      <c r="RIJ900" s="156"/>
      <c r="RIK900" s="156"/>
      <c r="RIL900" s="156"/>
      <c r="RIM900" s="156"/>
      <c r="RIN900" s="156"/>
      <c r="RIO900" s="156"/>
      <c r="RIP900" s="156"/>
      <c r="RIQ900" s="156"/>
      <c r="RIR900" s="156"/>
      <c r="RIS900" s="156"/>
      <c r="RIT900" s="156"/>
      <c r="RIU900" s="156"/>
      <c r="RIV900" s="156"/>
      <c r="RIW900" s="156"/>
      <c r="RIX900" s="156"/>
      <c r="RIY900" s="156"/>
      <c r="RIZ900" s="156"/>
      <c r="RJA900" s="156"/>
      <c r="RJB900" s="156"/>
      <c r="RJC900" s="156"/>
      <c r="RJD900" s="156"/>
      <c r="RJE900" s="156"/>
      <c r="RJF900" s="156"/>
      <c r="RJG900" s="156"/>
      <c r="RJH900" s="156"/>
      <c r="RJI900" s="156"/>
      <c r="RJJ900" s="156"/>
      <c r="RJK900" s="156"/>
      <c r="RJL900" s="156"/>
      <c r="RJM900" s="156"/>
      <c r="RJN900" s="156"/>
      <c r="RJO900" s="156"/>
      <c r="RJP900" s="156"/>
      <c r="RJQ900" s="156"/>
      <c r="RJR900" s="156"/>
      <c r="RJS900" s="156"/>
      <c r="RJT900" s="156"/>
      <c r="RJU900" s="156"/>
      <c r="RJV900" s="156"/>
      <c r="RJW900" s="156"/>
      <c r="RJX900" s="156"/>
      <c r="RJY900" s="156"/>
      <c r="RJZ900" s="156"/>
      <c r="RKA900" s="156"/>
      <c r="RKB900" s="156"/>
      <c r="RKC900" s="156"/>
      <c r="RKD900" s="156"/>
      <c r="RKE900" s="156"/>
      <c r="RKF900" s="156"/>
      <c r="RKG900" s="156"/>
      <c r="RKH900" s="156"/>
      <c r="RKI900" s="156"/>
      <c r="RKJ900" s="156"/>
      <c r="RKK900" s="156"/>
      <c r="RKL900" s="156"/>
      <c r="RKM900" s="156"/>
      <c r="RKN900" s="156"/>
      <c r="RKO900" s="156"/>
      <c r="RKP900" s="156"/>
      <c r="RKQ900" s="156"/>
      <c r="RKR900" s="156"/>
      <c r="RKS900" s="156"/>
      <c r="RKT900" s="156"/>
      <c r="RKU900" s="156"/>
      <c r="RKV900" s="156"/>
      <c r="RKW900" s="156"/>
      <c r="RKX900" s="156"/>
      <c r="RKY900" s="156"/>
      <c r="RKZ900" s="156"/>
      <c r="RLA900" s="156"/>
      <c r="RLB900" s="156"/>
      <c r="RLC900" s="156"/>
      <c r="RLD900" s="156"/>
      <c r="RLE900" s="156"/>
      <c r="RLF900" s="156"/>
      <c r="RLG900" s="156"/>
      <c r="RLH900" s="156"/>
      <c r="RLI900" s="156"/>
      <c r="RLJ900" s="156"/>
      <c r="RLK900" s="156"/>
      <c r="RLL900" s="156"/>
      <c r="RLM900" s="156"/>
      <c r="RLN900" s="156"/>
      <c r="RLO900" s="156"/>
      <c r="RLP900" s="156"/>
      <c r="RLQ900" s="156"/>
      <c r="RLR900" s="156"/>
      <c r="RLS900" s="156"/>
      <c r="RLT900" s="156"/>
      <c r="RLU900" s="156"/>
      <c r="RLV900" s="156"/>
      <c r="RLW900" s="156"/>
      <c r="RLX900" s="156"/>
      <c r="RLY900" s="156"/>
      <c r="RLZ900" s="156"/>
      <c r="RMA900" s="156"/>
      <c r="RMB900" s="156"/>
      <c r="RMC900" s="156"/>
      <c r="RMD900" s="156"/>
      <c r="RME900" s="156"/>
      <c r="RMF900" s="156"/>
      <c r="RMG900" s="156"/>
      <c r="RMH900" s="156"/>
      <c r="RMI900" s="156"/>
      <c r="RMJ900" s="156"/>
      <c r="RMK900" s="156"/>
      <c r="RML900" s="156"/>
      <c r="RMM900" s="156"/>
      <c r="RMN900" s="156"/>
      <c r="RMO900" s="156"/>
      <c r="RMP900" s="156"/>
      <c r="RMQ900" s="156"/>
      <c r="RMR900" s="156"/>
      <c r="RMS900" s="156"/>
      <c r="RMT900" s="156"/>
      <c r="RMU900" s="156"/>
      <c r="RMV900" s="156"/>
      <c r="RMW900" s="156"/>
      <c r="RMX900" s="156"/>
      <c r="RMY900" s="156"/>
      <c r="RMZ900" s="156"/>
      <c r="RNA900" s="156"/>
      <c r="RNB900" s="156"/>
      <c r="RNC900" s="156"/>
      <c r="RND900" s="156"/>
      <c r="RNE900" s="156"/>
      <c r="RNF900" s="156"/>
      <c r="RNG900" s="156"/>
      <c r="RNH900" s="156"/>
      <c r="RNI900" s="156"/>
      <c r="RNJ900" s="156"/>
      <c r="RNK900" s="156"/>
      <c r="RNL900" s="156"/>
      <c r="RNM900" s="156"/>
      <c r="RNN900" s="156"/>
      <c r="RNO900" s="156"/>
      <c r="RNP900" s="156"/>
      <c r="RNQ900" s="156"/>
      <c r="RNR900" s="156"/>
      <c r="RNS900" s="156"/>
      <c r="RNT900" s="156"/>
      <c r="RNU900" s="156"/>
      <c r="RNV900" s="156"/>
      <c r="RNW900" s="156"/>
      <c r="RNX900" s="156"/>
      <c r="RNY900" s="156"/>
      <c r="RNZ900" s="156"/>
      <c r="ROA900" s="156"/>
      <c r="ROB900" s="156"/>
      <c r="ROC900" s="156"/>
      <c r="ROD900" s="156"/>
      <c r="ROE900" s="156"/>
      <c r="ROF900" s="156"/>
      <c r="ROG900" s="156"/>
      <c r="ROH900" s="156"/>
      <c r="ROI900" s="156"/>
      <c r="ROJ900" s="156"/>
      <c r="ROK900" s="156"/>
      <c r="ROL900" s="156"/>
      <c r="ROM900" s="156"/>
      <c r="RON900" s="156"/>
      <c r="ROO900" s="156"/>
      <c r="ROP900" s="156"/>
      <c r="ROQ900" s="156"/>
      <c r="ROR900" s="156"/>
      <c r="ROS900" s="156"/>
      <c r="ROT900" s="156"/>
      <c r="ROU900" s="156"/>
      <c r="ROV900" s="156"/>
      <c r="ROW900" s="156"/>
      <c r="ROX900" s="156"/>
      <c r="ROY900" s="156"/>
      <c r="ROZ900" s="156"/>
      <c r="RPA900" s="156"/>
      <c r="RPB900" s="156"/>
      <c r="RPC900" s="156"/>
      <c r="RPD900" s="156"/>
      <c r="RPE900" s="156"/>
      <c r="RPF900" s="156"/>
      <c r="RPG900" s="156"/>
      <c r="RPH900" s="156"/>
      <c r="RPI900" s="156"/>
      <c r="RPJ900" s="156"/>
      <c r="RPK900" s="156"/>
      <c r="RPL900" s="156"/>
      <c r="RPM900" s="156"/>
      <c r="RPN900" s="156"/>
      <c r="RPO900" s="156"/>
      <c r="RPP900" s="156"/>
      <c r="RPQ900" s="156"/>
      <c r="RPR900" s="156"/>
      <c r="RPS900" s="156"/>
      <c r="RPT900" s="156"/>
      <c r="RPU900" s="156"/>
      <c r="RPV900" s="156"/>
      <c r="RPW900" s="156"/>
      <c r="RPX900" s="156"/>
      <c r="RPY900" s="156"/>
      <c r="RPZ900" s="156"/>
      <c r="RQA900" s="156"/>
      <c r="RQB900" s="156"/>
      <c r="RQC900" s="156"/>
      <c r="RQD900" s="156"/>
      <c r="RQE900" s="156"/>
      <c r="RQF900" s="156"/>
      <c r="RQG900" s="156"/>
      <c r="RQH900" s="156"/>
      <c r="RQI900" s="156"/>
      <c r="RQJ900" s="156"/>
      <c r="RQK900" s="156"/>
      <c r="RQL900" s="156"/>
      <c r="RQM900" s="156"/>
      <c r="RQN900" s="156"/>
      <c r="RQO900" s="156"/>
      <c r="RQP900" s="156"/>
      <c r="RQQ900" s="156"/>
      <c r="RQR900" s="156"/>
      <c r="RQS900" s="156"/>
      <c r="RQT900" s="156"/>
      <c r="RQU900" s="156"/>
      <c r="RQV900" s="156"/>
      <c r="RQW900" s="156"/>
      <c r="RQX900" s="156"/>
      <c r="RQY900" s="156"/>
      <c r="RQZ900" s="156"/>
      <c r="RRA900" s="156"/>
      <c r="RRB900" s="156"/>
      <c r="RRC900" s="156"/>
      <c r="RRD900" s="156"/>
      <c r="RRE900" s="156"/>
      <c r="RRF900" s="156"/>
      <c r="RRG900" s="156"/>
      <c r="RRH900" s="156"/>
      <c r="RRI900" s="156"/>
      <c r="RRJ900" s="156"/>
      <c r="RRK900" s="156"/>
      <c r="RRL900" s="156"/>
      <c r="RRM900" s="156"/>
      <c r="RRN900" s="156"/>
      <c r="RRO900" s="156"/>
      <c r="RRP900" s="156"/>
      <c r="RRQ900" s="156"/>
      <c r="RRR900" s="156"/>
      <c r="RRS900" s="156"/>
      <c r="RRT900" s="156"/>
      <c r="RRU900" s="156"/>
      <c r="RRV900" s="156"/>
      <c r="RRW900" s="156"/>
      <c r="RRX900" s="156"/>
      <c r="RRY900" s="156"/>
      <c r="RRZ900" s="156"/>
      <c r="RSA900" s="156"/>
      <c r="RSB900" s="156"/>
      <c r="RSC900" s="156"/>
      <c r="RSD900" s="156"/>
      <c r="RSE900" s="156"/>
      <c r="RSF900" s="156"/>
      <c r="RSG900" s="156"/>
      <c r="RSH900" s="156"/>
      <c r="RSI900" s="156"/>
      <c r="RSJ900" s="156"/>
      <c r="RSK900" s="156"/>
      <c r="RSL900" s="156"/>
      <c r="RSM900" s="156"/>
      <c r="RSN900" s="156"/>
      <c r="RSO900" s="156"/>
      <c r="RSP900" s="156"/>
      <c r="RSQ900" s="156"/>
      <c r="RSR900" s="156"/>
      <c r="RSS900" s="156"/>
      <c r="RST900" s="156"/>
      <c r="RSU900" s="156"/>
      <c r="RSV900" s="156"/>
      <c r="RSW900" s="156"/>
      <c r="RSX900" s="156"/>
      <c r="RSY900" s="156"/>
      <c r="RSZ900" s="156"/>
      <c r="RTA900" s="156"/>
      <c r="RTB900" s="156"/>
      <c r="RTC900" s="156"/>
      <c r="RTD900" s="156"/>
      <c r="RTE900" s="156"/>
      <c r="RTF900" s="156"/>
      <c r="RTG900" s="156"/>
      <c r="RTH900" s="156"/>
      <c r="RTI900" s="156"/>
      <c r="RTJ900" s="156"/>
      <c r="RTK900" s="156"/>
      <c r="RTL900" s="156"/>
      <c r="RTM900" s="156"/>
      <c r="RTN900" s="156"/>
      <c r="RTO900" s="156"/>
      <c r="RTP900" s="156"/>
      <c r="RTQ900" s="156"/>
      <c r="RTR900" s="156"/>
      <c r="RTS900" s="156"/>
      <c r="RTT900" s="156"/>
      <c r="RTU900" s="156"/>
      <c r="RTV900" s="156"/>
      <c r="RTW900" s="156"/>
      <c r="RTX900" s="156"/>
      <c r="RTY900" s="156"/>
      <c r="RTZ900" s="156"/>
      <c r="RUA900" s="156"/>
      <c r="RUB900" s="156"/>
      <c r="RUC900" s="156"/>
      <c r="RUD900" s="156"/>
      <c r="RUE900" s="156"/>
      <c r="RUF900" s="156"/>
      <c r="RUG900" s="156"/>
      <c r="RUH900" s="156"/>
      <c r="RUI900" s="156"/>
      <c r="RUJ900" s="156"/>
      <c r="RUK900" s="156"/>
      <c r="RUL900" s="156"/>
      <c r="RUM900" s="156"/>
      <c r="RUN900" s="156"/>
      <c r="RUO900" s="156"/>
      <c r="RUP900" s="156"/>
      <c r="RUQ900" s="156"/>
      <c r="RUR900" s="156"/>
      <c r="RUS900" s="156"/>
      <c r="RUT900" s="156"/>
      <c r="RUU900" s="156"/>
      <c r="RUV900" s="156"/>
      <c r="RUW900" s="156"/>
      <c r="RUX900" s="156"/>
      <c r="RUY900" s="156"/>
      <c r="RUZ900" s="156"/>
      <c r="RVA900" s="156"/>
      <c r="RVB900" s="156"/>
      <c r="RVC900" s="156"/>
      <c r="RVD900" s="156"/>
      <c r="RVE900" s="156"/>
      <c r="RVF900" s="156"/>
      <c r="RVG900" s="156"/>
      <c r="RVH900" s="156"/>
      <c r="RVI900" s="156"/>
      <c r="RVJ900" s="156"/>
      <c r="RVK900" s="156"/>
      <c r="RVL900" s="156"/>
      <c r="RVM900" s="156"/>
      <c r="RVN900" s="156"/>
      <c r="RVO900" s="156"/>
      <c r="RVP900" s="156"/>
      <c r="RVQ900" s="156"/>
      <c r="RVR900" s="156"/>
      <c r="RVS900" s="156"/>
      <c r="RVT900" s="156"/>
      <c r="RVU900" s="156"/>
      <c r="RVV900" s="156"/>
      <c r="RVW900" s="156"/>
      <c r="RVX900" s="156"/>
      <c r="RVY900" s="156"/>
      <c r="RVZ900" s="156"/>
      <c r="RWA900" s="156"/>
      <c r="RWB900" s="156"/>
      <c r="RWC900" s="156"/>
      <c r="RWD900" s="156"/>
      <c r="RWE900" s="156"/>
      <c r="RWF900" s="156"/>
      <c r="RWG900" s="156"/>
      <c r="RWH900" s="156"/>
      <c r="RWI900" s="156"/>
      <c r="RWJ900" s="156"/>
      <c r="RWK900" s="156"/>
      <c r="RWL900" s="156"/>
      <c r="RWM900" s="156"/>
      <c r="RWN900" s="156"/>
      <c r="RWO900" s="156"/>
      <c r="RWP900" s="156"/>
      <c r="RWQ900" s="156"/>
      <c r="RWR900" s="156"/>
      <c r="RWS900" s="156"/>
      <c r="RWT900" s="156"/>
      <c r="RWU900" s="156"/>
      <c r="RWV900" s="156"/>
      <c r="RWW900" s="156"/>
      <c r="RWX900" s="156"/>
      <c r="RWY900" s="156"/>
      <c r="RWZ900" s="156"/>
      <c r="RXA900" s="156"/>
      <c r="RXB900" s="156"/>
      <c r="RXC900" s="156"/>
      <c r="RXD900" s="156"/>
      <c r="RXE900" s="156"/>
      <c r="RXF900" s="156"/>
      <c r="RXG900" s="156"/>
      <c r="RXH900" s="156"/>
      <c r="RXI900" s="156"/>
      <c r="RXJ900" s="156"/>
      <c r="RXK900" s="156"/>
      <c r="RXL900" s="156"/>
      <c r="RXM900" s="156"/>
      <c r="RXN900" s="156"/>
      <c r="RXO900" s="156"/>
      <c r="RXP900" s="156"/>
      <c r="RXQ900" s="156"/>
      <c r="RXR900" s="156"/>
      <c r="RXS900" s="156"/>
      <c r="RXT900" s="156"/>
      <c r="RXU900" s="156"/>
      <c r="RXV900" s="156"/>
      <c r="RXW900" s="156"/>
      <c r="RXX900" s="156"/>
      <c r="RXY900" s="156"/>
      <c r="RXZ900" s="156"/>
      <c r="RYA900" s="156"/>
      <c r="RYB900" s="156"/>
      <c r="RYC900" s="156"/>
      <c r="RYD900" s="156"/>
      <c r="RYE900" s="156"/>
      <c r="RYF900" s="156"/>
      <c r="RYG900" s="156"/>
      <c r="RYH900" s="156"/>
      <c r="RYI900" s="156"/>
      <c r="RYJ900" s="156"/>
      <c r="RYK900" s="156"/>
      <c r="RYL900" s="156"/>
      <c r="RYM900" s="156"/>
      <c r="RYN900" s="156"/>
      <c r="RYO900" s="156"/>
      <c r="RYP900" s="156"/>
      <c r="RYQ900" s="156"/>
      <c r="RYR900" s="156"/>
      <c r="RYS900" s="156"/>
      <c r="RYT900" s="156"/>
      <c r="RYU900" s="156"/>
      <c r="RYV900" s="156"/>
      <c r="RYW900" s="156"/>
      <c r="RYX900" s="156"/>
      <c r="RYY900" s="156"/>
      <c r="RYZ900" s="156"/>
      <c r="RZA900" s="156"/>
      <c r="RZB900" s="156"/>
      <c r="RZC900" s="156"/>
      <c r="RZD900" s="156"/>
      <c r="RZE900" s="156"/>
      <c r="RZF900" s="156"/>
      <c r="RZG900" s="156"/>
      <c r="RZH900" s="156"/>
      <c r="RZI900" s="156"/>
      <c r="RZJ900" s="156"/>
      <c r="RZK900" s="156"/>
      <c r="RZL900" s="156"/>
      <c r="RZM900" s="156"/>
      <c r="RZN900" s="156"/>
      <c r="RZO900" s="156"/>
      <c r="RZP900" s="156"/>
      <c r="RZQ900" s="156"/>
      <c r="RZR900" s="156"/>
      <c r="RZS900" s="156"/>
      <c r="RZT900" s="156"/>
      <c r="RZU900" s="156"/>
      <c r="RZV900" s="156"/>
      <c r="RZW900" s="156"/>
      <c r="RZX900" s="156"/>
      <c r="RZY900" s="156"/>
      <c r="RZZ900" s="156"/>
      <c r="SAA900" s="156"/>
      <c r="SAB900" s="156"/>
      <c r="SAC900" s="156"/>
      <c r="SAD900" s="156"/>
      <c r="SAE900" s="156"/>
      <c r="SAF900" s="156"/>
      <c r="SAG900" s="156"/>
      <c r="SAH900" s="156"/>
      <c r="SAI900" s="156"/>
      <c r="SAJ900" s="156"/>
      <c r="SAK900" s="156"/>
      <c r="SAL900" s="156"/>
      <c r="SAM900" s="156"/>
      <c r="SAN900" s="156"/>
      <c r="SAO900" s="156"/>
      <c r="SAP900" s="156"/>
      <c r="SAQ900" s="156"/>
      <c r="SAR900" s="156"/>
      <c r="SAS900" s="156"/>
      <c r="SAT900" s="156"/>
      <c r="SAU900" s="156"/>
      <c r="SAV900" s="156"/>
      <c r="SAW900" s="156"/>
      <c r="SAX900" s="156"/>
      <c r="SAY900" s="156"/>
      <c r="SAZ900" s="156"/>
      <c r="SBA900" s="156"/>
      <c r="SBB900" s="156"/>
      <c r="SBC900" s="156"/>
      <c r="SBD900" s="156"/>
      <c r="SBE900" s="156"/>
      <c r="SBF900" s="156"/>
      <c r="SBG900" s="156"/>
      <c r="SBH900" s="156"/>
      <c r="SBI900" s="156"/>
      <c r="SBJ900" s="156"/>
      <c r="SBK900" s="156"/>
      <c r="SBL900" s="156"/>
      <c r="SBM900" s="156"/>
      <c r="SBN900" s="156"/>
      <c r="SBO900" s="156"/>
      <c r="SBP900" s="156"/>
      <c r="SBQ900" s="156"/>
      <c r="SBR900" s="156"/>
      <c r="SBS900" s="156"/>
      <c r="SBT900" s="156"/>
      <c r="SBU900" s="156"/>
      <c r="SBV900" s="156"/>
      <c r="SBW900" s="156"/>
      <c r="SBX900" s="156"/>
      <c r="SBY900" s="156"/>
      <c r="SBZ900" s="156"/>
      <c r="SCA900" s="156"/>
      <c r="SCB900" s="156"/>
      <c r="SCC900" s="156"/>
      <c r="SCD900" s="156"/>
      <c r="SCE900" s="156"/>
      <c r="SCF900" s="156"/>
      <c r="SCG900" s="156"/>
      <c r="SCH900" s="156"/>
      <c r="SCI900" s="156"/>
      <c r="SCJ900" s="156"/>
      <c r="SCK900" s="156"/>
      <c r="SCL900" s="156"/>
      <c r="SCM900" s="156"/>
      <c r="SCN900" s="156"/>
      <c r="SCO900" s="156"/>
      <c r="SCP900" s="156"/>
      <c r="SCQ900" s="156"/>
      <c r="SCR900" s="156"/>
      <c r="SCS900" s="156"/>
      <c r="SCT900" s="156"/>
      <c r="SCU900" s="156"/>
      <c r="SCV900" s="156"/>
      <c r="SCW900" s="156"/>
      <c r="SCX900" s="156"/>
      <c r="SCY900" s="156"/>
      <c r="SCZ900" s="156"/>
      <c r="SDA900" s="156"/>
      <c r="SDB900" s="156"/>
      <c r="SDC900" s="156"/>
      <c r="SDD900" s="156"/>
      <c r="SDE900" s="156"/>
      <c r="SDF900" s="156"/>
      <c r="SDG900" s="156"/>
      <c r="SDH900" s="156"/>
      <c r="SDI900" s="156"/>
      <c r="SDJ900" s="156"/>
      <c r="SDK900" s="156"/>
      <c r="SDL900" s="156"/>
      <c r="SDM900" s="156"/>
      <c r="SDN900" s="156"/>
      <c r="SDO900" s="156"/>
      <c r="SDP900" s="156"/>
      <c r="SDQ900" s="156"/>
      <c r="SDR900" s="156"/>
      <c r="SDS900" s="156"/>
      <c r="SDT900" s="156"/>
      <c r="SDU900" s="156"/>
      <c r="SDV900" s="156"/>
      <c r="SDW900" s="156"/>
      <c r="SDX900" s="156"/>
      <c r="SDY900" s="156"/>
      <c r="SDZ900" s="156"/>
      <c r="SEA900" s="156"/>
      <c r="SEB900" s="156"/>
      <c r="SEC900" s="156"/>
      <c r="SED900" s="156"/>
      <c r="SEE900" s="156"/>
      <c r="SEF900" s="156"/>
      <c r="SEG900" s="156"/>
      <c r="SEH900" s="156"/>
      <c r="SEI900" s="156"/>
      <c r="SEJ900" s="156"/>
      <c r="SEK900" s="156"/>
      <c r="SEL900" s="156"/>
      <c r="SEM900" s="156"/>
      <c r="SEN900" s="156"/>
      <c r="SEO900" s="156"/>
      <c r="SEP900" s="156"/>
      <c r="SEQ900" s="156"/>
      <c r="SER900" s="156"/>
      <c r="SES900" s="156"/>
      <c r="SET900" s="156"/>
      <c r="SEU900" s="156"/>
      <c r="SEV900" s="156"/>
      <c r="SEW900" s="156"/>
      <c r="SEX900" s="156"/>
      <c r="SEY900" s="156"/>
      <c r="SEZ900" s="156"/>
      <c r="SFA900" s="156"/>
      <c r="SFB900" s="156"/>
      <c r="SFC900" s="156"/>
      <c r="SFD900" s="156"/>
      <c r="SFE900" s="156"/>
      <c r="SFF900" s="156"/>
      <c r="SFG900" s="156"/>
      <c r="SFH900" s="156"/>
      <c r="SFI900" s="156"/>
      <c r="SFJ900" s="156"/>
      <c r="SFK900" s="156"/>
      <c r="SFL900" s="156"/>
      <c r="SFM900" s="156"/>
      <c r="SFN900" s="156"/>
      <c r="SFO900" s="156"/>
      <c r="SFP900" s="156"/>
      <c r="SFQ900" s="156"/>
      <c r="SFR900" s="156"/>
      <c r="SFS900" s="156"/>
      <c r="SFT900" s="156"/>
      <c r="SFU900" s="156"/>
      <c r="SFV900" s="156"/>
      <c r="SFW900" s="156"/>
      <c r="SFX900" s="156"/>
      <c r="SFY900" s="156"/>
      <c r="SFZ900" s="156"/>
      <c r="SGA900" s="156"/>
      <c r="SGB900" s="156"/>
      <c r="SGC900" s="156"/>
      <c r="SGD900" s="156"/>
      <c r="SGE900" s="156"/>
      <c r="SGF900" s="156"/>
      <c r="SGG900" s="156"/>
      <c r="SGH900" s="156"/>
      <c r="SGI900" s="156"/>
      <c r="SGJ900" s="156"/>
      <c r="SGK900" s="156"/>
      <c r="SGL900" s="156"/>
      <c r="SGM900" s="156"/>
      <c r="SGN900" s="156"/>
      <c r="SGO900" s="156"/>
      <c r="SGP900" s="156"/>
      <c r="SGQ900" s="156"/>
      <c r="SGR900" s="156"/>
      <c r="SGS900" s="156"/>
      <c r="SGT900" s="156"/>
      <c r="SGU900" s="156"/>
      <c r="SGV900" s="156"/>
      <c r="SGW900" s="156"/>
      <c r="SGX900" s="156"/>
      <c r="SGY900" s="156"/>
      <c r="SGZ900" s="156"/>
      <c r="SHA900" s="156"/>
      <c r="SHB900" s="156"/>
      <c r="SHC900" s="156"/>
      <c r="SHD900" s="156"/>
      <c r="SHE900" s="156"/>
      <c r="SHF900" s="156"/>
      <c r="SHG900" s="156"/>
      <c r="SHH900" s="156"/>
      <c r="SHI900" s="156"/>
      <c r="SHJ900" s="156"/>
      <c r="SHK900" s="156"/>
      <c r="SHL900" s="156"/>
      <c r="SHM900" s="156"/>
      <c r="SHN900" s="156"/>
      <c r="SHO900" s="156"/>
      <c r="SHP900" s="156"/>
      <c r="SHQ900" s="156"/>
      <c r="SHR900" s="156"/>
      <c r="SHS900" s="156"/>
      <c r="SHT900" s="156"/>
      <c r="SHU900" s="156"/>
      <c r="SHV900" s="156"/>
      <c r="SHW900" s="156"/>
      <c r="SHX900" s="156"/>
      <c r="SHY900" s="156"/>
      <c r="SHZ900" s="156"/>
      <c r="SIA900" s="156"/>
      <c r="SIB900" s="156"/>
      <c r="SIC900" s="156"/>
      <c r="SID900" s="156"/>
      <c r="SIE900" s="156"/>
      <c r="SIF900" s="156"/>
      <c r="SIG900" s="156"/>
      <c r="SIH900" s="156"/>
      <c r="SII900" s="156"/>
      <c r="SIJ900" s="156"/>
      <c r="SIK900" s="156"/>
      <c r="SIL900" s="156"/>
      <c r="SIM900" s="156"/>
      <c r="SIN900" s="156"/>
      <c r="SIO900" s="156"/>
      <c r="SIP900" s="156"/>
      <c r="SIQ900" s="156"/>
      <c r="SIR900" s="156"/>
      <c r="SIS900" s="156"/>
      <c r="SIT900" s="156"/>
      <c r="SIU900" s="156"/>
      <c r="SIV900" s="156"/>
      <c r="SIW900" s="156"/>
      <c r="SIX900" s="156"/>
      <c r="SIY900" s="156"/>
      <c r="SIZ900" s="156"/>
      <c r="SJA900" s="156"/>
      <c r="SJB900" s="156"/>
      <c r="SJC900" s="156"/>
      <c r="SJD900" s="156"/>
      <c r="SJE900" s="156"/>
      <c r="SJF900" s="156"/>
      <c r="SJG900" s="156"/>
      <c r="SJH900" s="156"/>
      <c r="SJI900" s="156"/>
      <c r="SJJ900" s="156"/>
      <c r="SJK900" s="156"/>
      <c r="SJL900" s="156"/>
      <c r="SJM900" s="156"/>
      <c r="SJN900" s="156"/>
      <c r="SJO900" s="156"/>
      <c r="SJP900" s="156"/>
      <c r="SJQ900" s="156"/>
      <c r="SJR900" s="156"/>
      <c r="SJS900" s="156"/>
      <c r="SJT900" s="156"/>
      <c r="SJU900" s="156"/>
      <c r="SJV900" s="156"/>
      <c r="SJW900" s="156"/>
      <c r="SJX900" s="156"/>
      <c r="SJY900" s="156"/>
      <c r="SJZ900" s="156"/>
      <c r="SKA900" s="156"/>
      <c r="SKB900" s="156"/>
      <c r="SKC900" s="156"/>
      <c r="SKD900" s="156"/>
      <c r="SKE900" s="156"/>
      <c r="SKF900" s="156"/>
      <c r="SKG900" s="156"/>
      <c r="SKH900" s="156"/>
      <c r="SKI900" s="156"/>
      <c r="SKJ900" s="156"/>
      <c r="SKK900" s="156"/>
      <c r="SKL900" s="156"/>
      <c r="SKM900" s="156"/>
      <c r="SKN900" s="156"/>
      <c r="SKO900" s="156"/>
      <c r="SKP900" s="156"/>
      <c r="SKQ900" s="156"/>
      <c r="SKR900" s="156"/>
      <c r="SKS900" s="156"/>
      <c r="SKT900" s="156"/>
      <c r="SKU900" s="156"/>
      <c r="SKV900" s="156"/>
      <c r="SKW900" s="156"/>
      <c r="SKX900" s="156"/>
      <c r="SKY900" s="156"/>
      <c r="SKZ900" s="156"/>
      <c r="SLA900" s="156"/>
      <c r="SLB900" s="156"/>
      <c r="SLC900" s="156"/>
      <c r="SLD900" s="156"/>
      <c r="SLE900" s="156"/>
      <c r="SLF900" s="156"/>
      <c r="SLG900" s="156"/>
      <c r="SLH900" s="156"/>
      <c r="SLI900" s="156"/>
      <c r="SLJ900" s="156"/>
      <c r="SLK900" s="156"/>
      <c r="SLL900" s="156"/>
      <c r="SLM900" s="156"/>
      <c r="SLN900" s="156"/>
      <c r="SLO900" s="156"/>
      <c r="SLP900" s="156"/>
      <c r="SLQ900" s="156"/>
      <c r="SLR900" s="156"/>
      <c r="SLS900" s="156"/>
      <c r="SLT900" s="156"/>
      <c r="SLU900" s="156"/>
      <c r="SLV900" s="156"/>
      <c r="SLW900" s="156"/>
      <c r="SLX900" s="156"/>
      <c r="SLY900" s="156"/>
      <c r="SLZ900" s="156"/>
      <c r="SMA900" s="156"/>
      <c r="SMB900" s="156"/>
      <c r="SMC900" s="156"/>
      <c r="SMD900" s="156"/>
      <c r="SME900" s="156"/>
      <c r="SMF900" s="156"/>
      <c r="SMG900" s="156"/>
      <c r="SMH900" s="156"/>
      <c r="SMI900" s="156"/>
      <c r="SMJ900" s="156"/>
      <c r="SMK900" s="156"/>
      <c r="SML900" s="156"/>
      <c r="SMM900" s="156"/>
      <c r="SMN900" s="156"/>
      <c r="SMO900" s="156"/>
      <c r="SMP900" s="156"/>
      <c r="SMQ900" s="156"/>
      <c r="SMR900" s="156"/>
      <c r="SMS900" s="156"/>
      <c r="SMT900" s="156"/>
      <c r="SMU900" s="156"/>
      <c r="SMV900" s="156"/>
      <c r="SMW900" s="156"/>
      <c r="SMX900" s="156"/>
      <c r="SMY900" s="156"/>
      <c r="SMZ900" s="156"/>
      <c r="SNA900" s="156"/>
      <c r="SNB900" s="156"/>
      <c r="SNC900" s="156"/>
      <c r="SND900" s="156"/>
      <c r="SNE900" s="156"/>
      <c r="SNF900" s="156"/>
      <c r="SNG900" s="156"/>
      <c r="SNH900" s="156"/>
      <c r="SNI900" s="156"/>
      <c r="SNJ900" s="156"/>
      <c r="SNK900" s="156"/>
      <c r="SNL900" s="156"/>
      <c r="SNM900" s="156"/>
      <c r="SNN900" s="156"/>
      <c r="SNO900" s="156"/>
      <c r="SNP900" s="156"/>
      <c r="SNQ900" s="156"/>
      <c r="SNR900" s="156"/>
      <c r="SNS900" s="156"/>
      <c r="SNT900" s="156"/>
      <c r="SNU900" s="156"/>
      <c r="SNV900" s="156"/>
      <c r="SNW900" s="156"/>
      <c r="SNX900" s="156"/>
      <c r="SNY900" s="156"/>
      <c r="SNZ900" s="156"/>
      <c r="SOA900" s="156"/>
      <c r="SOB900" s="156"/>
      <c r="SOC900" s="156"/>
      <c r="SOD900" s="156"/>
      <c r="SOE900" s="156"/>
      <c r="SOF900" s="156"/>
      <c r="SOG900" s="156"/>
      <c r="SOH900" s="156"/>
      <c r="SOI900" s="156"/>
      <c r="SOJ900" s="156"/>
      <c r="SOK900" s="156"/>
      <c r="SOL900" s="156"/>
      <c r="SOM900" s="156"/>
      <c r="SON900" s="156"/>
      <c r="SOO900" s="156"/>
      <c r="SOP900" s="156"/>
      <c r="SOQ900" s="156"/>
      <c r="SOR900" s="156"/>
      <c r="SOS900" s="156"/>
      <c r="SOT900" s="156"/>
      <c r="SOU900" s="156"/>
      <c r="SOV900" s="156"/>
      <c r="SOW900" s="156"/>
      <c r="SOX900" s="156"/>
      <c r="SOY900" s="156"/>
      <c r="SOZ900" s="156"/>
      <c r="SPA900" s="156"/>
      <c r="SPB900" s="156"/>
      <c r="SPC900" s="156"/>
      <c r="SPD900" s="156"/>
      <c r="SPE900" s="156"/>
      <c r="SPF900" s="156"/>
      <c r="SPG900" s="156"/>
      <c r="SPH900" s="156"/>
      <c r="SPI900" s="156"/>
      <c r="SPJ900" s="156"/>
      <c r="SPK900" s="156"/>
      <c r="SPL900" s="156"/>
      <c r="SPM900" s="156"/>
      <c r="SPN900" s="156"/>
      <c r="SPO900" s="156"/>
      <c r="SPP900" s="156"/>
      <c r="SPQ900" s="156"/>
      <c r="SPR900" s="156"/>
      <c r="SPS900" s="156"/>
      <c r="SPT900" s="156"/>
      <c r="SPU900" s="156"/>
      <c r="SPV900" s="156"/>
      <c r="SPW900" s="156"/>
      <c r="SPX900" s="156"/>
      <c r="SPY900" s="156"/>
      <c r="SPZ900" s="156"/>
      <c r="SQA900" s="156"/>
      <c r="SQB900" s="156"/>
      <c r="SQC900" s="156"/>
      <c r="SQD900" s="156"/>
      <c r="SQE900" s="156"/>
      <c r="SQF900" s="156"/>
      <c r="SQG900" s="156"/>
      <c r="SQH900" s="156"/>
      <c r="SQI900" s="156"/>
      <c r="SQJ900" s="156"/>
      <c r="SQK900" s="156"/>
      <c r="SQL900" s="156"/>
      <c r="SQM900" s="156"/>
      <c r="SQN900" s="156"/>
      <c r="SQO900" s="156"/>
      <c r="SQP900" s="156"/>
      <c r="SQQ900" s="156"/>
      <c r="SQR900" s="156"/>
      <c r="SQS900" s="156"/>
      <c r="SQT900" s="156"/>
      <c r="SQU900" s="156"/>
      <c r="SQV900" s="156"/>
      <c r="SQW900" s="156"/>
      <c r="SQX900" s="156"/>
      <c r="SQY900" s="156"/>
      <c r="SQZ900" s="156"/>
      <c r="SRA900" s="156"/>
      <c r="SRB900" s="156"/>
      <c r="SRC900" s="156"/>
      <c r="SRD900" s="156"/>
      <c r="SRE900" s="156"/>
      <c r="SRF900" s="156"/>
      <c r="SRG900" s="156"/>
      <c r="SRH900" s="156"/>
      <c r="SRI900" s="156"/>
      <c r="SRJ900" s="156"/>
      <c r="SRK900" s="156"/>
      <c r="SRL900" s="156"/>
      <c r="SRM900" s="156"/>
      <c r="SRN900" s="156"/>
      <c r="SRO900" s="156"/>
      <c r="SRP900" s="156"/>
      <c r="SRQ900" s="156"/>
      <c r="SRR900" s="156"/>
      <c r="SRS900" s="156"/>
      <c r="SRT900" s="156"/>
      <c r="SRU900" s="156"/>
      <c r="SRV900" s="156"/>
      <c r="SRW900" s="156"/>
      <c r="SRX900" s="156"/>
      <c r="SRY900" s="156"/>
      <c r="SRZ900" s="156"/>
      <c r="SSA900" s="156"/>
      <c r="SSB900" s="156"/>
      <c r="SSC900" s="156"/>
      <c r="SSD900" s="156"/>
      <c r="SSE900" s="156"/>
      <c r="SSF900" s="156"/>
      <c r="SSG900" s="156"/>
      <c r="SSH900" s="156"/>
      <c r="SSI900" s="156"/>
      <c r="SSJ900" s="156"/>
      <c r="SSK900" s="156"/>
      <c r="SSL900" s="156"/>
      <c r="SSM900" s="156"/>
      <c r="SSN900" s="156"/>
      <c r="SSO900" s="156"/>
      <c r="SSP900" s="156"/>
      <c r="SSQ900" s="156"/>
      <c r="SSR900" s="156"/>
      <c r="SSS900" s="156"/>
      <c r="SST900" s="156"/>
      <c r="SSU900" s="156"/>
      <c r="SSV900" s="156"/>
      <c r="SSW900" s="156"/>
      <c r="SSX900" s="156"/>
      <c r="SSY900" s="156"/>
      <c r="SSZ900" s="156"/>
      <c r="STA900" s="156"/>
      <c r="STB900" s="156"/>
      <c r="STC900" s="156"/>
      <c r="STD900" s="156"/>
      <c r="STE900" s="156"/>
      <c r="STF900" s="156"/>
      <c r="STG900" s="156"/>
      <c r="STH900" s="156"/>
      <c r="STI900" s="156"/>
      <c r="STJ900" s="156"/>
      <c r="STK900" s="156"/>
      <c r="STL900" s="156"/>
      <c r="STM900" s="156"/>
      <c r="STN900" s="156"/>
      <c r="STO900" s="156"/>
      <c r="STP900" s="156"/>
      <c r="STQ900" s="156"/>
      <c r="STR900" s="156"/>
      <c r="STS900" s="156"/>
      <c r="STT900" s="156"/>
      <c r="STU900" s="156"/>
      <c r="STV900" s="156"/>
      <c r="STW900" s="156"/>
      <c r="STX900" s="156"/>
      <c r="STY900" s="156"/>
      <c r="STZ900" s="156"/>
      <c r="SUA900" s="156"/>
      <c r="SUB900" s="156"/>
      <c r="SUC900" s="156"/>
      <c r="SUD900" s="156"/>
      <c r="SUE900" s="156"/>
      <c r="SUF900" s="156"/>
      <c r="SUG900" s="156"/>
      <c r="SUH900" s="156"/>
      <c r="SUI900" s="156"/>
      <c r="SUJ900" s="156"/>
      <c r="SUK900" s="156"/>
      <c r="SUL900" s="156"/>
      <c r="SUM900" s="156"/>
      <c r="SUN900" s="156"/>
      <c r="SUO900" s="156"/>
      <c r="SUP900" s="156"/>
      <c r="SUQ900" s="156"/>
      <c r="SUR900" s="156"/>
      <c r="SUS900" s="156"/>
      <c r="SUT900" s="156"/>
      <c r="SUU900" s="156"/>
      <c r="SUV900" s="156"/>
      <c r="SUW900" s="156"/>
      <c r="SUX900" s="156"/>
      <c r="SUY900" s="156"/>
      <c r="SUZ900" s="156"/>
      <c r="SVA900" s="156"/>
      <c r="SVB900" s="156"/>
      <c r="SVC900" s="156"/>
      <c r="SVD900" s="156"/>
      <c r="SVE900" s="156"/>
      <c r="SVF900" s="156"/>
      <c r="SVG900" s="156"/>
      <c r="SVH900" s="156"/>
      <c r="SVI900" s="156"/>
      <c r="SVJ900" s="156"/>
      <c r="SVK900" s="156"/>
      <c r="SVL900" s="156"/>
      <c r="SVM900" s="156"/>
      <c r="SVN900" s="156"/>
      <c r="SVO900" s="156"/>
      <c r="SVP900" s="156"/>
      <c r="SVQ900" s="156"/>
      <c r="SVR900" s="156"/>
      <c r="SVS900" s="156"/>
      <c r="SVT900" s="156"/>
      <c r="SVU900" s="156"/>
      <c r="SVV900" s="156"/>
      <c r="SVW900" s="156"/>
      <c r="SVX900" s="156"/>
      <c r="SVY900" s="156"/>
      <c r="SVZ900" s="156"/>
      <c r="SWA900" s="156"/>
      <c r="SWB900" s="156"/>
      <c r="SWC900" s="156"/>
      <c r="SWD900" s="156"/>
      <c r="SWE900" s="156"/>
      <c r="SWF900" s="156"/>
      <c r="SWG900" s="156"/>
      <c r="SWH900" s="156"/>
      <c r="SWI900" s="156"/>
      <c r="SWJ900" s="156"/>
      <c r="SWK900" s="156"/>
      <c r="SWL900" s="156"/>
      <c r="SWM900" s="156"/>
      <c r="SWN900" s="156"/>
      <c r="SWO900" s="156"/>
      <c r="SWP900" s="156"/>
      <c r="SWQ900" s="156"/>
      <c r="SWR900" s="156"/>
      <c r="SWS900" s="156"/>
      <c r="SWT900" s="156"/>
      <c r="SWU900" s="156"/>
      <c r="SWV900" s="156"/>
      <c r="SWW900" s="156"/>
      <c r="SWX900" s="156"/>
      <c r="SWY900" s="156"/>
      <c r="SWZ900" s="156"/>
      <c r="SXA900" s="156"/>
      <c r="SXB900" s="156"/>
      <c r="SXC900" s="156"/>
      <c r="SXD900" s="156"/>
      <c r="SXE900" s="156"/>
      <c r="SXF900" s="156"/>
      <c r="SXG900" s="156"/>
      <c r="SXH900" s="156"/>
      <c r="SXI900" s="156"/>
      <c r="SXJ900" s="156"/>
      <c r="SXK900" s="156"/>
      <c r="SXL900" s="156"/>
      <c r="SXM900" s="156"/>
      <c r="SXN900" s="156"/>
      <c r="SXO900" s="156"/>
      <c r="SXP900" s="156"/>
      <c r="SXQ900" s="156"/>
      <c r="SXR900" s="156"/>
      <c r="SXS900" s="156"/>
      <c r="SXT900" s="156"/>
      <c r="SXU900" s="156"/>
      <c r="SXV900" s="156"/>
      <c r="SXW900" s="156"/>
      <c r="SXX900" s="156"/>
      <c r="SXY900" s="156"/>
      <c r="SXZ900" s="156"/>
      <c r="SYA900" s="156"/>
      <c r="SYB900" s="156"/>
      <c r="SYC900" s="156"/>
      <c r="SYD900" s="156"/>
      <c r="SYE900" s="156"/>
      <c r="SYF900" s="156"/>
      <c r="SYG900" s="156"/>
      <c r="SYH900" s="156"/>
      <c r="SYI900" s="156"/>
      <c r="SYJ900" s="156"/>
      <c r="SYK900" s="156"/>
      <c r="SYL900" s="156"/>
      <c r="SYM900" s="156"/>
      <c r="SYN900" s="156"/>
      <c r="SYO900" s="156"/>
      <c r="SYP900" s="156"/>
      <c r="SYQ900" s="156"/>
      <c r="SYR900" s="156"/>
      <c r="SYS900" s="156"/>
      <c r="SYT900" s="156"/>
      <c r="SYU900" s="156"/>
      <c r="SYV900" s="156"/>
      <c r="SYW900" s="156"/>
      <c r="SYX900" s="156"/>
      <c r="SYY900" s="156"/>
      <c r="SYZ900" s="156"/>
      <c r="SZA900" s="156"/>
      <c r="SZB900" s="156"/>
      <c r="SZC900" s="156"/>
      <c r="SZD900" s="156"/>
      <c r="SZE900" s="156"/>
      <c r="SZF900" s="156"/>
      <c r="SZG900" s="156"/>
      <c r="SZH900" s="156"/>
      <c r="SZI900" s="156"/>
      <c r="SZJ900" s="156"/>
      <c r="SZK900" s="156"/>
      <c r="SZL900" s="156"/>
      <c r="SZM900" s="156"/>
      <c r="SZN900" s="156"/>
      <c r="SZO900" s="156"/>
      <c r="SZP900" s="156"/>
      <c r="SZQ900" s="156"/>
      <c r="SZR900" s="156"/>
      <c r="SZS900" s="156"/>
      <c r="SZT900" s="156"/>
      <c r="SZU900" s="156"/>
      <c r="SZV900" s="156"/>
      <c r="SZW900" s="156"/>
      <c r="SZX900" s="156"/>
      <c r="SZY900" s="156"/>
      <c r="SZZ900" s="156"/>
      <c r="TAA900" s="156"/>
      <c r="TAB900" s="156"/>
      <c r="TAC900" s="156"/>
      <c r="TAD900" s="156"/>
      <c r="TAE900" s="156"/>
      <c r="TAF900" s="156"/>
      <c r="TAG900" s="156"/>
      <c r="TAH900" s="156"/>
      <c r="TAI900" s="156"/>
      <c r="TAJ900" s="156"/>
      <c r="TAK900" s="156"/>
      <c r="TAL900" s="156"/>
      <c r="TAM900" s="156"/>
      <c r="TAN900" s="156"/>
      <c r="TAO900" s="156"/>
      <c r="TAP900" s="156"/>
      <c r="TAQ900" s="156"/>
      <c r="TAR900" s="156"/>
      <c r="TAS900" s="156"/>
      <c r="TAT900" s="156"/>
      <c r="TAU900" s="156"/>
      <c r="TAV900" s="156"/>
      <c r="TAW900" s="156"/>
      <c r="TAX900" s="156"/>
      <c r="TAY900" s="156"/>
      <c r="TAZ900" s="156"/>
      <c r="TBA900" s="156"/>
      <c r="TBB900" s="156"/>
      <c r="TBC900" s="156"/>
      <c r="TBD900" s="156"/>
      <c r="TBE900" s="156"/>
      <c r="TBF900" s="156"/>
      <c r="TBG900" s="156"/>
      <c r="TBH900" s="156"/>
      <c r="TBI900" s="156"/>
      <c r="TBJ900" s="156"/>
      <c r="TBK900" s="156"/>
      <c r="TBL900" s="156"/>
      <c r="TBM900" s="156"/>
      <c r="TBN900" s="156"/>
      <c r="TBO900" s="156"/>
      <c r="TBP900" s="156"/>
      <c r="TBQ900" s="156"/>
      <c r="TBR900" s="156"/>
      <c r="TBS900" s="156"/>
      <c r="TBT900" s="156"/>
      <c r="TBU900" s="156"/>
      <c r="TBV900" s="156"/>
      <c r="TBW900" s="156"/>
      <c r="TBX900" s="156"/>
      <c r="TBY900" s="156"/>
      <c r="TBZ900" s="156"/>
      <c r="TCA900" s="156"/>
      <c r="TCB900" s="156"/>
      <c r="TCC900" s="156"/>
      <c r="TCD900" s="156"/>
      <c r="TCE900" s="156"/>
      <c r="TCF900" s="156"/>
      <c r="TCG900" s="156"/>
      <c r="TCH900" s="156"/>
      <c r="TCI900" s="156"/>
      <c r="TCJ900" s="156"/>
      <c r="TCK900" s="156"/>
      <c r="TCL900" s="156"/>
      <c r="TCM900" s="156"/>
      <c r="TCN900" s="156"/>
      <c r="TCO900" s="156"/>
      <c r="TCP900" s="156"/>
      <c r="TCQ900" s="156"/>
      <c r="TCR900" s="156"/>
      <c r="TCS900" s="156"/>
      <c r="TCT900" s="156"/>
      <c r="TCU900" s="156"/>
      <c r="TCV900" s="156"/>
      <c r="TCW900" s="156"/>
      <c r="TCX900" s="156"/>
      <c r="TCY900" s="156"/>
      <c r="TCZ900" s="156"/>
      <c r="TDA900" s="156"/>
      <c r="TDB900" s="156"/>
      <c r="TDC900" s="156"/>
      <c r="TDD900" s="156"/>
      <c r="TDE900" s="156"/>
      <c r="TDF900" s="156"/>
      <c r="TDG900" s="156"/>
      <c r="TDH900" s="156"/>
      <c r="TDI900" s="156"/>
      <c r="TDJ900" s="156"/>
      <c r="TDK900" s="156"/>
      <c r="TDL900" s="156"/>
      <c r="TDM900" s="156"/>
      <c r="TDN900" s="156"/>
      <c r="TDO900" s="156"/>
      <c r="TDP900" s="156"/>
      <c r="TDQ900" s="156"/>
      <c r="TDR900" s="156"/>
      <c r="TDS900" s="156"/>
      <c r="TDT900" s="156"/>
      <c r="TDU900" s="156"/>
      <c r="TDV900" s="156"/>
      <c r="TDW900" s="156"/>
      <c r="TDX900" s="156"/>
      <c r="TDY900" s="156"/>
      <c r="TDZ900" s="156"/>
      <c r="TEA900" s="156"/>
      <c r="TEB900" s="156"/>
      <c r="TEC900" s="156"/>
      <c r="TED900" s="156"/>
      <c r="TEE900" s="156"/>
      <c r="TEF900" s="156"/>
      <c r="TEG900" s="156"/>
      <c r="TEH900" s="156"/>
      <c r="TEI900" s="156"/>
      <c r="TEJ900" s="156"/>
      <c r="TEK900" s="156"/>
      <c r="TEL900" s="156"/>
      <c r="TEM900" s="156"/>
      <c r="TEN900" s="156"/>
      <c r="TEO900" s="156"/>
      <c r="TEP900" s="156"/>
      <c r="TEQ900" s="156"/>
      <c r="TER900" s="156"/>
      <c r="TES900" s="156"/>
      <c r="TET900" s="156"/>
      <c r="TEU900" s="156"/>
      <c r="TEV900" s="156"/>
      <c r="TEW900" s="156"/>
      <c r="TEX900" s="156"/>
      <c r="TEY900" s="156"/>
      <c r="TEZ900" s="156"/>
      <c r="TFA900" s="156"/>
      <c r="TFB900" s="156"/>
      <c r="TFC900" s="156"/>
      <c r="TFD900" s="156"/>
      <c r="TFE900" s="156"/>
      <c r="TFF900" s="156"/>
      <c r="TFG900" s="156"/>
      <c r="TFH900" s="156"/>
      <c r="TFI900" s="156"/>
      <c r="TFJ900" s="156"/>
      <c r="TFK900" s="156"/>
      <c r="TFL900" s="156"/>
      <c r="TFM900" s="156"/>
      <c r="TFN900" s="156"/>
      <c r="TFO900" s="156"/>
      <c r="TFP900" s="156"/>
      <c r="TFQ900" s="156"/>
      <c r="TFR900" s="156"/>
      <c r="TFS900" s="156"/>
      <c r="TFT900" s="156"/>
      <c r="TFU900" s="156"/>
      <c r="TFV900" s="156"/>
      <c r="TFW900" s="156"/>
      <c r="TFX900" s="156"/>
      <c r="TFY900" s="156"/>
      <c r="TFZ900" s="156"/>
      <c r="TGA900" s="156"/>
      <c r="TGB900" s="156"/>
      <c r="TGC900" s="156"/>
      <c r="TGD900" s="156"/>
      <c r="TGE900" s="156"/>
      <c r="TGF900" s="156"/>
      <c r="TGG900" s="156"/>
      <c r="TGH900" s="156"/>
      <c r="TGI900" s="156"/>
      <c r="TGJ900" s="156"/>
      <c r="TGK900" s="156"/>
      <c r="TGL900" s="156"/>
      <c r="TGM900" s="156"/>
      <c r="TGN900" s="156"/>
      <c r="TGO900" s="156"/>
      <c r="TGP900" s="156"/>
      <c r="TGQ900" s="156"/>
      <c r="TGR900" s="156"/>
      <c r="TGS900" s="156"/>
      <c r="TGT900" s="156"/>
      <c r="TGU900" s="156"/>
      <c r="TGV900" s="156"/>
      <c r="TGW900" s="156"/>
      <c r="TGX900" s="156"/>
      <c r="TGY900" s="156"/>
      <c r="TGZ900" s="156"/>
      <c r="THA900" s="156"/>
      <c r="THB900" s="156"/>
      <c r="THC900" s="156"/>
      <c r="THD900" s="156"/>
      <c r="THE900" s="156"/>
      <c r="THF900" s="156"/>
      <c r="THG900" s="156"/>
      <c r="THH900" s="156"/>
      <c r="THI900" s="156"/>
      <c r="THJ900" s="156"/>
      <c r="THK900" s="156"/>
      <c r="THL900" s="156"/>
      <c r="THM900" s="156"/>
      <c r="THN900" s="156"/>
      <c r="THO900" s="156"/>
      <c r="THP900" s="156"/>
      <c r="THQ900" s="156"/>
      <c r="THR900" s="156"/>
      <c r="THS900" s="156"/>
      <c r="THT900" s="156"/>
      <c r="THU900" s="156"/>
      <c r="THV900" s="156"/>
      <c r="THW900" s="156"/>
      <c r="THX900" s="156"/>
      <c r="THY900" s="156"/>
      <c r="THZ900" s="156"/>
      <c r="TIA900" s="156"/>
      <c r="TIB900" s="156"/>
      <c r="TIC900" s="156"/>
      <c r="TID900" s="156"/>
      <c r="TIE900" s="156"/>
      <c r="TIF900" s="156"/>
      <c r="TIG900" s="156"/>
      <c r="TIH900" s="156"/>
      <c r="TII900" s="156"/>
      <c r="TIJ900" s="156"/>
      <c r="TIK900" s="156"/>
      <c r="TIL900" s="156"/>
      <c r="TIM900" s="156"/>
      <c r="TIN900" s="156"/>
      <c r="TIO900" s="156"/>
      <c r="TIP900" s="156"/>
      <c r="TIQ900" s="156"/>
      <c r="TIR900" s="156"/>
      <c r="TIS900" s="156"/>
      <c r="TIT900" s="156"/>
      <c r="TIU900" s="156"/>
      <c r="TIV900" s="156"/>
      <c r="TIW900" s="156"/>
      <c r="TIX900" s="156"/>
      <c r="TIY900" s="156"/>
      <c r="TIZ900" s="156"/>
      <c r="TJA900" s="156"/>
      <c r="TJB900" s="156"/>
      <c r="TJC900" s="156"/>
      <c r="TJD900" s="156"/>
      <c r="TJE900" s="156"/>
      <c r="TJF900" s="156"/>
      <c r="TJG900" s="156"/>
      <c r="TJH900" s="156"/>
      <c r="TJI900" s="156"/>
      <c r="TJJ900" s="156"/>
      <c r="TJK900" s="156"/>
      <c r="TJL900" s="156"/>
      <c r="TJM900" s="156"/>
      <c r="TJN900" s="156"/>
      <c r="TJO900" s="156"/>
      <c r="TJP900" s="156"/>
      <c r="TJQ900" s="156"/>
      <c r="TJR900" s="156"/>
      <c r="TJS900" s="156"/>
      <c r="TJT900" s="156"/>
      <c r="TJU900" s="156"/>
      <c r="TJV900" s="156"/>
      <c r="TJW900" s="156"/>
      <c r="TJX900" s="156"/>
      <c r="TJY900" s="156"/>
      <c r="TJZ900" s="156"/>
      <c r="TKA900" s="156"/>
      <c r="TKB900" s="156"/>
      <c r="TKC900" s="156"/>
      <c r="TKD900" s="156"/>
      <c r="TKE900" s="156"/>
      <c r="TKF900" s="156"/>
      <c r="TKG900" s="156"/>
      <c r="TKH900" s="156"/>
      <c r="TKI900" s="156"/>
      <c r="TKJ900" s="156"/>
      <c r="TKK900" s="156"/>
      <c r="TKL900" s="156"/>
      <c r="TKM900" s="156"/>
      <c r="TKN900" s="156"/>
      <c r="TKO900" s="156"/>
      <c r="TKP900" s="156"/>
      <c r="TKQ900" s="156"/>
      <c r="TKR900" s="156"/>
      <c r="TKS900" s="156"/>
      <c r="TKT900" s="156"/>
      <c r="TKU900" s="156"/>
      <c r="TKV900" s="156"/>
      <c r="TKW900" s="156"/>
      <c r="TKX900" s="156"/>
      <c r="TKY900" s="156"/>
      <c r="TKZ900" s="156"/>
      <c r="TLA900" s="156"/>
      <c r="TLB900" s="156"/>
      <c r="TLC900" s="156"/>
      <c r="TLD900" s="156"/>
      <c r="TLE900" s="156"/>
      <c r="TLF900" s="156"/>
      <c r="TLG900" s="156"/>
      <c r="TLH900" s="156"/>
      <c r="TLI900" s="156"/>
      <c r="TLJ900" s="156"/>
      <c r="TLK900" s="156"/>
      <c r="TLL900" s="156"/>
      <c r="TLM900" s="156"/>
      <c r="TLN900" s="156"/>
      <c r="TLO900" s="156"/>
      <c r="TLP900" s="156"/>
      <c r="TLQ900" s="156"/>
      <c r="TLR900" s="156"/>
      <c r="TLS900" s="156"/>
      <c r="TLT900" s="156"/>
      <c r="TLU900" s="156"/>
      <c r="TLV900" s="156"/>
      <c r="TLW900" s="156"/>
      <c r="TLX900" s="156"/>
      <c r="TLY900" s="156"/>
      <c r="TLZ900" s="156"/>
      <c r="TMA900" s="156"/>
      <c r="TMB900" s="156"/>
      <c r="TMC900" s="156"/>
      <c r="TMD900" s="156"/>
      <c r="TME900" s="156"/>
      <c r="TMF900" s="156"/>
      <c r="TMG900" s="156"/>
      <c r="TMH900" s="156"/>
      <c r="TMI900" s="156"/>
      <c r="TMJ900" s="156"/>
      <c r="TMK900" s="156"/>
      <c r="TML900" s="156"/>
      <c r="TMM900" s="156"/>
      <c r="TMN900" s="156"/>
      <c r="TMO900" s="156"/>
      <c r="TMP900" s="156"/>
      <c r="TMQ900" s="156"/>
      <c r="TMR900" s="156"/>
      <c r="TMS900" s="156"/>
      <c r="TMT900" s="156"/>
      <c r="TMU900" s="156"/>
      <c r="TMV900" s="156"/>
      <c r="TMW900" s="156"/>
      <c r="TMX900" s="156"/>
      <c r="TMY900" s="156"/>
      <c r="TMZ900" s="156"/>
      <c r="TNA900" s="156"/>
      <c r="TNB900" s="156"/>
      <c r="TNC900" s="156"/>
      <c r="TND900" s="156"/>
      <c r="TNE900" s="156"/>
      <c r="TNF900" s="156"/>
      <c r="TNG900" s="156"/>
      <c r="TNH900" s="156"/>
      <c r="TNI900" s="156"/>
      <c r="TNJ900" s="156"/>
      <c r="TNK900" s="156"/>
      <c r="TNL900" s="156"/>
      <c r="TNM900" s="156"/>
      <c r="TNN900" s="156"/>
      <c r="TNO900" s="156"/>
      <c r="TNP900" s="156"/>
      <c r="TNQ900" s="156"/>
      <c r="TNR900" s="156"/>
      <c r="TNS900" s="156"/>
      <c r="TNT900" s="156"/>
      <c r="TNU900" s="156"/>
      <c r="TNV900" s="156"/>
      <c r="TNW900" s="156"/>
      <c r="TNX900" s="156"/>
      <c r="TNY900" s="156"/>
      <c r="TNZ900" s="156"/>
      <c r="TOA900" s="156"/>
      <c r="TOB900" s="156"/>
      <c r="TOC900" s="156"/>
      <c r="TOD900" s="156"/>
      <c r="TOE900" s="156"/>
      <c r="TOF900" s="156"/>
      <c r="TOG900" s="156"/>
      <c r="TOH900" s="156"/>
      <c r="TOI900" s="156"/>
      <c r="TOJ900" s="156"/>
      <c r="TOK900" s="156"/>
      <c r="TOL900" s="156"/>
      <c r="TOM900" s="156"/>
      <c r="TON900" s="156"/>
      <c r="TOO900" s="156"/>
      <c r="TOP900" s="156"/>
      <c r="TOQ900" s="156"/>
      <c r="TOR900" s="156"/>
      <c r="TOS900" s="156"/>
      <c r="TOT900" s="156"/>
      <c r="TOU900" s="156"/>
      <c r="TOV900" s="156"/>
      <c r="TOW900" s="156"/>
      <c r="TOX900" s="156"/>
      <c r="TOY900" s="156"/>
      <c r="TOZ900" s="156"/>
      <c r="TPA900" s="156"/>
      <c r="TPB900" s="156"/>
      <c r="TPC900" s="156"/>
      <c r="TPD900" s="156"/>
      <c r="TPE900" s="156"/>
      <c r="TPF900" s="156"/>
      <c r="TPG900" s="156"/>
      <c r="TPH900" s="156"/>
      <c r="TPI900" s="156"/>
      <c r="TPJ900" s="156"/>
      <c r="TPK900" s="156"/>
      <c r="TPL900" s="156"/>
      <c r="TPM900" s="156"/>
      <c r="TPN900" s="156"/>
      <c r="TPO900" s="156"/>
      <c r="TPP900" s="156"/>
      <c r="TPQ900" s="156"/>
      <c r="TPR900" s="156"/>
      <c r="TPS900" s="156"/>
      <c r="TPT900" s="156"/>
      <c r="TPU900" s="156"/>
      <c r="TPV900" s="156"/>
      <c r="TPW900" s="156"/>
      <c r="TPX900" s="156"/>
      <c r="TPY900" s="156"/>
      <c r="TPZ900" s="156"/>
      <c r="TQA900" s="156"/>
      <c r="TQB900" s="156"/>
      <c r="TQC900" s="156"/>
      <c r="TQD900" s="156"/>
      <c r="TQE900" s="156"/>
      <c r="TQF900" s="156"/>
      <c r="TQG900" s="156"/>
      <c r="TQH900" s="156"/>
      <c r="TQI900" s="156"/>
      <c r="TQJ900" s="156"/>
      <c r="TQK900" s="156"/>
      <c r="TQL900" s="156"/>
      <c r="TQM900" s="156"/>
      <c r="TQN900" s="156"/>
      <c r="TQO900" s="156"/>
      <c r="TQP900" s="156"/>
      <c r="TQQ900" s="156"/>
      <c r="TQR900" s="156"/>
      <c r="TQS900" s="156"/>
      <c r="TQT900" s="156"/>
      <c r="TQU900" s="156"/>
      <c r="TQV900" s="156"/>
      <c r="TQW900" s="156"/>
      <c r="TQX900" s="156"/>
      <c r="TQY900" s="156"/>
      <c r="TQZ900" s="156"/>
      <c r="TRA900" s="156"/>
      <c r="TRB900" s="156"/>
      <c r="TRC900" s="156"/>
      <c r="TRD900" s="156"/>
      <c r="TRE900" s="156"/>
      <c r="TRF900" s="156"/>
      <c r="TRG900" s="156"/>
      <c r="TRH900" s="156"/>
      <c r="TRI900" s="156"/>
      <c r="TRJ900" s="156"/>
      <c r="TRK900" s="156"/>
      <c r="TRL900" s="156"/>
      <c r="TRM900" s="156"/>
      <c r="TRN900" s="156"/>
      <c r="TRO900" s="156"/>
      <c r="TRP900" s="156"/>
      <c r="TRQ900" s="156"/>
      <c r="TRR900" s="156"/>
      <c r="TRS900" s="156"/>
      <c r="TRT900" s="156"/>
      <c r="TRU900" s="156"/>
      <c r="TRV900" s="156"/>
      <c r="TRW900" s="156"/>
      <c r="TRX900" s="156"/>
      <c r="TRY900" s="156"/>
      <c r="TRZ900" s="156"/>
      <c r="TSA900" s="156"/>
      <c r="TSB900" s="156"/>
      <c r="TSC900" s="156"/>
      <c r="TSD900" s="156"/>
      <c r="TSE900" s="156"/>
      <c r="TSF900" s="156"/>
      <c r="TSG900" s="156"/>
      <c r="TSH900" s="156"/>
      <c r="TSI900" s="156"/>
      <c r="TSJ900" s="156"/>
      <c r="TSK900" s="156"/>
      <c r="TSL900" s="156"/>
      <c r="TSM900" s="156"/>
      <c r="TSN900" s="156"/>
      <c r="TSO900" s="156"/>
      <c r="TSP900" s="156"/>
      <c r="TSQ900" s="156"/>
      <c r="TSR900" s="156"/>
      <c r="TSS900" s="156"/>
      <c r="TST900" s="156"/>
      <c r="TSU900" s="156"/>
      <c r="TSV900" s="156"/>
      <c r="TSW900" s="156"/>
      <c r="TSX900" s="156"/>
      <c r="TSY900" s="156"/>
      <c r="TSZ900" s="156"/>
      <c r="TTA900" s="156"/>
      <c r="TTB900" s="156"/>
      <c r="TTC900" s="156"/>
      <c r="TTD900" s="156"/>
      <c r="TTE900" s="156"/>
      <c r="TTF900" s="156"/>
      <c r="TTG900" s="156"/>
      <c r="TTH900" s="156"/>
      <c r="TTI900" s="156"/>
      <c r="TTJ900" s="156"/>
      <c r="TTK900" s="156"/>
      <c r="TTL900" s="156"/>
      <c r="TTM900" s="156"/>
      <c r="TTN900" s="156"/>
      <c r="TTO900" s="156"/>
      <c r="TTP900" s="156"/>
      <c r="TTQ900" s="156"/>
      <c r="TTR900" s="156"/>
      <c r="TTS900" s="156"/>
      <c r="TTT900" s="156"/>
      <c r="TTU900" s="156"/>
      <c r="TTV900" s="156"/>
      <c r="TTW900" s="156"/>
      <c r="TTX900" s="156"/>
      <c r="TTY900" s="156"/>
      <c r="TTZ900" s="156"/>
      <c r="TUA900" s="156"/>
      <c r="TUB900" s="156"/>
      <c r="TUC900" s="156"/>
      <c r="TUD900" s="156"/>
      <c r="TUE900" s="156"/>
      <c r="TUF900" s="156"/>
      <c r="TUG900" s="156"/>
      <c r="TUH900" s="156"/>
      <c r="TUI900" s="156"/>
      <c r="TUJ900" s="156"/>
      <c r="TUK900" s="156"/>
      <c r="TUL900" s="156"/>
      <c r="TUM900" s="156"/>
      <c r="TUN900" s="156"/>
      <c r="TUO900" s="156"/>
      <c r="TUP900" s="156"/>
      <c r="TUQ900" s="156"/>
      <c r="TUR900" s="156"/>
      <c r="TUS900" s="156"/>
      <c r="TUT900" s="156"/>
      <c r="TUU900" s="156"/>
      <c r="TUV900" s="156"/>
      <c r="TUW900" s="156"/>
      <c r="TUX900" s="156"/>
      <c r="TUY900" s="156"/>
      <c r="TUZ900" s="156"/>
      <c r="TVA900" s="156"/>
      <c r="TVB900" s="156"/>
      <c r="TVC900" s="156"/>
      <c r="TVD900" s="156"/>
      <c r="TVE900" s="156"/>
      <c r="TVF900" s="156"/>
      <c r="TVG900" s="156"/>
      <c r="TVH900" s="156"/>
      <c r="TVI900" s="156"/>
      <c r="TVJ900" s="156"/>
      <c r="TVK900" s="156"/>
      <c r="TVL900" s="156"/>
      <c r="TVM900" s="156"/>
      <c r="TVN900" s="156"/>
      <c r="TVO900" s="156"/>
      <c r="TVP900" s="156"/>
      <c r="TVQ900" s="156"/>
      <c r="TVR900" s="156"/>
      <c r="TVS900" s="156"/>
      <c r="TVT900" s="156"/>
      <c r="TVU900" s="156"/>
      <c r="TVV900" s="156"/>
      <c r="TVW900" s="156"/>
      <c r="TVX900" s="156"/>
      <c r="TVY900" s="156"/>
      <c r="TVZ900" s="156"/>
      <c r="TWA900" s="156"/>
      <c r="TWB900" s="156"/>
      <c r="TWC900" s="156"/>
      <c r="TWD900" s="156"/>
      <c r="TWE900" s="156"/>
      <c r="TWF900" s="156"/>
      <c r="TWG900" s="156"/>
      <c r="TWH900" s="156"/>
      <c r="TWI900" s="156"/>
      <c r="TWJ900" s="156"/>
      <c r="TWK900" s="156"/>
      <c r="TWL900" s="156"/>
      <c r="TWM900" s="156"/>
      <c r="TWN900" s="156"/>
      <c r="TWO900" s="156"/>
      <c r="TWP900" s="156"/>
      <c r="TWQ900" s="156"/>
      <c r="TWR900" s="156"/>
      <c r="TWS900" s="156"/>
      <c r="TWT900" s="156"/>
      <c r="TWU900" s="156"/>
      <c r="TWV900" s="156"/>
      <c r="TWW900" s="156"/>
      <c r="TWX900" s="156"/>
      <c r="TWY900" s="156"/>
      <c r="TWZ900" s="156"/>
      <c r="TXA900" s="156"/>
      <c r="TXB900" s="156"/>
      <c r="TXC900" s="156"/>
      <c r="TXD900" s="156"/>
      <c r="TXE900" s="156"/>
      <c r="TXF900" s="156"/>
      <c r="TXG900" s="156"/>
      <c r="TXH900" s="156"/>
      <c r="TXI900" s="156"/>
      <c r="TXJ900" s="156"/>
      <c r="TXK900" s="156"/>
      <c r="TXL900" s="156"/>
      <c r="TXM900" s="156"/>
      <c r="TXN900" s="156"/>
      <c r="TXO900" s="156"/>
      <c r="TXP900" s="156"/>
      <c r="TXQ900" s="156"/>
      <c r="TXR900" s="156"/>
      <c r="TXS900" s="156"/>
      <c r="TXT900" s="156"/>
      <c r="TXU900" s="156"/>
      <c r="TXV900" s="156"/>
      <c r="TXW900" s="156"/>
      <c r="TXX900" s="156"/>
      <c r="TXY900" s="156"/>
      <c r="TXZ900" s="156"/>
      <c r="TYA900" s="156"/>
      <c r="TYB900" s="156"/>
      <c r="TYC900" s="156"/>
      <c r="TYD900" s="156"/>
      <c r="TYE900" s="156"/>
      <c r="TYF900" s="156"/>
      <c r="TYG900" s="156"/>
      <c r="TYH900" s="156"/>
      <c r="TYI900" s="156"/>
      <c r="TYJ900" s="156"/>
      <c r="TYK900" s="156"/>
      <c r="TYL900" s="156"/>
      <c r="TYM900" s="156"/>
      <c r="TYN900" s="156"/>
      <c r="TYO900" s="156"/>
      <c r="TYP900" s="156"/>
      <c r="TYQ900" s="156"/>
      <c r="TYR900" s="156"/>
      <c r="TYS900" s="156"/>
      <c r="TYT900" s="156"/>
      <c r="TYU900" s="156"/>
      <c r="TYV900" s="156"/>
      <c r="TYW900" s="156"/>
      <c r="TYX900" s="156"/>
      <c r="TYY900" s="156"/>
      <c r="TYZ900" s="156"/>
      <c r="TZA900" s="156"/>
      <c r="TZB900" s="156"/>
      <c r="TZC900" s="156"/>
      <c r="TZD900" s="156"/>
      <c r="TZE900" s="156"/>
      <c r="TZF900" s="156"/>
      <c r="TZG900" s="156"/>
      <c r="TZH900" s="156"/>
      <c r="TZI900" s="156"/>
      <c r="TZJ900" s="156"/>
      <c r="TZK900" s="156"/>
      <c r="TZL900" s="156"/>
      <c r="TZM900" s="156"/>
      <c r="TZN900" s="156"/>
      <c r="TZO900" s="156"/>
      <c r="TZP900" s="156"/>
      <c r="TZQ900" s="156"/>
      <c r="TZR900" s="156"/>
      <c r="TZS900" s="156"/>
      <c r="TZT900" s="156"/>
      <c r="TZU900" s="156"/>
      <c r="TZV900" s="156"/>
      <c r="TZW900" s="156"/>
      <c r="TZX900" s="156"/>
      <c r="TZY900" s="156"/>
      <c r="TZZ900" s="156"/>
      <c r="UAA900" s="156"/>
      <c r="UAB900" s="156"/>
      <c r="UAC900" s="156"/>
      <c r="UAD900" s="156"/>
      <c r="UAE900" s="156"/>
      <c r="UAF900" s="156"/>
      <c r="UAG900" s="156"/>
      <c r="UAH900" s="156"/>
      <c r="UAI900" s="156"/>
      <c r="UAJ900" s="156"/>
      <c r="UAK900" s="156"/>
      <c r="UAL900" s="156"/>
      <c r="UAM900" s="156"/>
      <c r="UAN900" s="156"/>
      <c r="UAO900" s="156"/>
      <c r="UAP900" s="156"/>
      <c r="UAQ900" s="156"/>
      <c r="UAR900" s="156"/>
      <c r="UAS900" s="156"/>
      <c r="UAT900" s="156"/>
      <c r="UAU900" s="156"/>
      <c r="UAV900" s="156"/>
      <c r="UAW900" s="156"/>
      <c r="UAX900" s="156"/>
      <c r="UAY900" s="156"/>
      <c r="UAZ900" s="156"/>
      <c r="UBA900" s="156"/>
      <c r="UBB900" s="156"/>
      <c r="UBC900" s="156"/>
      <c r="UBD900" s="156"/>
      <c r="UBE900" s="156"/>
      <c r="UBF900" s="156"/>
      <c r="UBG900" s="156"/>
      <c r="UBH900" s="156"/>
      <c r="UBI900" s="156"/>
      <c r="UBJ900" s="156"/>
      <c r="UBK900" s="156"/>
      <c r="UBL900" s="156"/>
      <c r="UBM900" s="156"/>
      <c r="UBN900" s="156"/>
      <c r="UBO900" s="156"/>
      <c r="UBP900" s="156"/>
      <c r="UBQ900" s="156"/>
      <c r="UBR900" s="156"/>
      <c r="UBS900" s="156"/>
      <c r="UBT900" s="156"/>
      <c r="UBU900" s="156"/>
      <c r="UBV900" s="156"/>
      <c r="UBW900" s="156"/>
      <c r="UBX900" s="156"/>
      <c r="UBY900" s="156"/>
      <c r="UBZ900" s="156"/>
      <c r="UCA900" s="156"/>
      <c r="UCB900" s="156"/>
      <c r="UCC900" s="156"/>
      <c r="UCD900" s="156"/>
      <c r="UCE900" s="156"/>
      <c r="UCF900" s="156"/>
      <c r="UCG900" s="156"/>
      <c r="UCH900" s="156"/>
      <c r="UCI900" s="156"/>
      <c r="UCJ900" s="156"/>
      <c r="UCK900" s="156"/>
      <c r="UCL900" s="156"/>
      <c r="UCM900" s="156"/>
      <c r="UCN900" s="156"/>
      <c r="UCO900" s="156"/>
      <c r="UCP900" s="156"/>
      <c r="UCQ900" s="156"/>
      <c r="UCR900" s="156"/>
      <c r="UCS900" s="156"/>
      <c r="UCT900" s="156"/>
      <c r="UCU900" s="156"/>
      <c r="UCV900" s="156"/>
      <c r="UCW900" s="156"/>
      <c r="UCX900" s="156"/>
      <c r="UCY900" s="156"/>
      <c r="UCZ900" s="156"/>
      <c r="UDA900" s="156"/>
      <c r="UDB900" s="156"/>
      <c r="UDC900" s="156"/>
      <c r="UDD900" s="156"/>
      <c r="UDE900" s="156"/>
      <c r="UDF900" s="156"/>
      <c r="UDG900" s="156"/>
      <c r="UDH900" s="156"/>
      <c r="UDI900" s="156"/>
      <c r="UDJ900" s="156"/>
      <c r="UDK900" s="156"/>
      <c r="UDL900" s="156"/>
      <c r="UDM900" s="156"/>
      <c r="UDN900" s="156"/>
      <c r="UDO900" s="156"/>
      <c r="UDP900" s="156"/>
      <c r="UDQ900" s="156"/>
      <c r="UDR900" s="156"/>
      <c r="UDS900" s="156"/>
      <c r="UDT900" s="156"/>
      <c r="UDU900" s="156"/>
      <c r="UDV900" s="156"/>
      <c r="UDW900" s="156"/>
      <c r="UDX900" s="156"/>
      <c r="UDY900" s="156"/>
      <c r="UDZ900" s="156"/>
      <c r="UEA900" s="156"/>
      <c r="UEB900" s="156"/>
      <c r="UEC900" s="156"/>
      <c r="UED900" s="156"/>
      <c r="UEE900" s="156"/>
      <c r="UEF900" s="156"/>
      <c r="UEG900" s="156"/>
      <c r="UEH900" s="156"/>
      <c r="UEI900" s="156"/>
      <c r="UEJ900" s="156"/>
      <c r="UEK900" s="156"/>
      <c r="UEL900" s="156"/>
      <c r="UEM900" s="156"/>
      <c r="UEN900" s="156"/>
      <c r="UEO900" s="156"/>
      <c r="UEP900" s="156"/>
      <c r="UEQ900" s="156"/>
      <c r="UER900" s="156"/>
      <c r="UES900" s="156"/>
      <c r="UET900" s="156"/>
      <c r="UEU900" s="156"/>
      <c r="UEV900" s="156"/>
      <c r="UEW900" s="156"/>
      <c r="UEX900" s="156"/>
      <c r="UEY900" s="156"/>
      <c r="UEZ900" s="156"/>
      <c r="UFA900" s="156"/>
      <c r="UFB900" s="156"/>
      <c r="UFC900" s="156"/>
      <c r="UFD900" s="156"/>
      <c r="UFE900" s="156"/>
      <c r="UFF900" s="156"/>
      <c r="UFG900" s="156"/>
      <c r="UFH900" s="156"/>
      <c r="UFI900" s="156"/>
      <c r="UFJ900" s="156"/>
      <c r="UFK900" s="156"/>
      <c r="UFL900" s="156"/>
      <c r="UFM900" s="156"/>
      <c r="UFN900" s="156"/>
      <c r="UFO900" s="156"/>
      <c r="UFP900" s="156"/>
      <c r="UFQ900" s="156"/>
      <c r="UFR900" s="156"/>
      <c r="UFS900" s="156"/>
      <c r="UFT900" s="156"/>
      <c r="UFU900" s="156"/>
      <c r="UFV900" s="156"/>
      <c r="UFW900" s="156"/>
      <c r="UFX900" s="156"/>
      <c r="UFY900" s="156"/>
      <c r="UFZ900" s="156"/>
      <c r="UGA900" s="156"/>
      <c r="UGB900" s="156"/>
      <c r="UGC900" s="156"/>
      <c r="UGD900" s="156"/>
      <c r="UGE900" s="156"/>
      <c r="UGF900" s="156"/>
      <c r="UGG900" s="156"/>
      <c r="UGH900" s="156"/>
      <c r="UGI900" s="156"/>
      <c r="UGJ900" s="156"/>
      <c r="UGK900" s="156"/>
      <c r="UGL900" s="156"/>
      <c r="UGM900" s="156"/>
      <c r="UGN900" s="156"/>
      <c r="UGO900" s="156"/>
      <c r="UGP900" s="156"/>
      <c r="UGQ900" s="156"/>
      <c r="UGR900" s="156"/>
      <c r="UGS900" s="156"/>
      <c r="UGT900" s="156"/>
      <c r="UGU900" s="156"/>
      <c r="UGV900" s="156"/>
      <c r="UGW900" s="156"/>
      <c r="UGX900" s="156"/>
      <c r="UGY900" s="156"/>
      <c r="UGZ900" s="156"/>
      <c r="UHA900" s="156"/>
      <c r="UHB900" s="156"/>
      <c r="UHC900" s="156"/>
      <c r="UHD900" s="156"/>
      <c r="UHE900" s="156"/>
      <c r="UHF900" s="156"/>
      <c r="UHG900" s="156"/>
      <c r="UHH900" s="156"/>
      <c r="UHI900" s="156"/>
      <c r="UHJ900" s="156"/>
      <c r="UHK900" s="156"/>
      <c r="UHL900" s="156"/>
      <c r="UHM900" s="156"/>
      <c r="UHN900" s="156"/>
      <c r="UHO900" s="156"/>
      <c r="UHP900" s="156"/>
      <c r="UHQ900" s="156"/>
      <c r="UHR900" s="156"/>
      <c r="UHS900" s="156"/>
      <c r="UHT900" s="156"/>
      <c r="UHU900" s="156"/>
      <c r="UHV900" s="156"/>
      <c r="UHW900" s="156"/>
      <c r="UHX900" s="156"/>
      <c r="UHY900" s="156"/>
      <c r="UHZ900" s="156"/>
      <c r="UIA900" s="156"/>
      <c r="UIB900" s="156"/>
      <c r="UIC900" s="156"/>
      <c r="UID900" s="156"/>
      <c r="UIE900" s="156"/>
      <c r="UIF900" s="156"/>
      <c r="UIG900" s="156"/>
      <c r="UIH900" s="156"/>
      <c r="UII900" s="156"/>
      <c r="UIJ900" s="156"/>
      <c r="UIK900" s="156"/>
      <c r="UIL900" s="156"/>
      <c r="UIM900" s="156"/>
      <c r="UIN900" s="156"/>
      <c r="UIO900" s="156"/>
      <c r="UIP900" s="156"/>
      <c r="UIQ900" s="156"/>
      <c r="UIR900" s="156"/>
      <c r="UIS900" s="156"/>
      <c r="UIT900" s="156"/>
      <c r="UIU900" s="156"/>
      <c r="UIV900" s="156"/>
      <c r="UIW900" s="156"/>
      <c r="UIX900" s="156"/>
      <c r="UIY900" s="156"/>
      <c r="UIZ900" s="156"/>
      <c r="UJA900" s="156"/>
      <c r="UJB900" s="156"/>
      <c r="UJC900" s="156"/>
      <c r="UJD900" s="156"/>
      <c r="UJE900" s="156"/>
      <c r="UJF900" s="156"/>
      <c r="UJG900" s="156"/>
      <c r="UJH900" s="156"/>
      <c r="UJI900" s="156"/>
      <c r="UJJ900" s="156"/>
      <c r="UJK900" s="156"/>
      <c r="UJL900" s="156"/>
      <c r="UJM900" s="156"/>
      <c r="UJN900" s="156"/>
      <c r="UJO900" s="156"/>
      <c r="UJP900" s="156"/>
      <c r="UJQ900" s="156"/>
      <c r="UJR900" s="156"/>
      <c r="UJS900" s="156"/>
      <c r="UJT900" s="156"/>
      <c r="UJU900" s="156"/>
      <c r="UJV900" s="156"/>
      <c r="UJW900" s="156"/>
      <c r="UJX900" s="156"/>
      <c r="UJY900" s="156"/>
      <c r="UJZ900" s="156"/>
      <c r="UKA900" s="156"/>
      <c r="UKB900" s="156"/>
      <c r="UKC900" s="156"/>
      <c r="UKD900" s="156"/>
      <c r="UKE900" s="156"/>
      <c r="UKF900" s="156"/>
      <c r="UKG900" s="156"/>
      <c r="UKH900" s="156"/>
      <c r="UKI900" s="156"/>
      <c r="UKJ900" s="156"/>
      <c r="UKK900" s="156"/>
      <c r="UKL900" s="156"/>
      <c r="UKM900" s="156"/>
      <c r="UKN900" s="156"/>
      <c r="UKO900" s="156"/>
      <c r="UKP900" s="156"/>
      <c r="UKQ900" s="156"/>
      <c r="UKR900" s="156"/>
      <c r="UKS900" s="156"/>
      <c r="UKT900" s="156"/>
      <c r="UKU900" s="156"/>
      <c r="UKV900" s="156"/>
      <c r="UKW900" s="156"/>
      <c r="UKX900" s="156"/>
      <c r="UKY900" s="156"/>
      <c r="UKZ900" s="156"/>
      <c r="ULA900" s="156"/>
      <c r="ULB900" s="156"/>
      <c r="ULC900" s="156"/>
      <c r="ULD900" s="156"/>
      <c r="ULE900" s="156"/>
      <c r="ULF900" s="156"/>
      <c r="ULG900" s="156"/>
      <c r="ULH900" s="156"/>
      <c r="ULI900" s="156"/>
      <c r="ULJ900" s="156"/>
      <c r="ULK900" s="156"/>
      <c r="ULL900" s="156"/>
      <c r="ULM900" s="156"/>
      <c r="ULN900" s="156"/>
      <c r="ULO900" s="156"/>
      <c r="ULP900" s="156"/>
      <c r="ULQ900" s="156"/>
      <c r="ULR900" s="156"/>
      <c r="ULS900" s="156"/>
      <c r="ULT900" s="156"/>
      <c r="ULU900" s="156"/>
      <c r="ULV900" s="156"/>
      <c r="ULW900" s="156"/>
      <c r="ULX900" s="156"/>
      <c r="ULY900" s="156"/>
      <c r="ULZ900" s="156"/>
      <c r="UMA900" s="156"/>
      <c r="UMB900" s="156"/>
      <c r="UMC900" s="156"/>
      <c r="UMD900" s="156"/>
      <c r="UME900" s="156"/>
      <c r="UMF900" s="156"/>
      <c r="UMG900" s="156"/>
      <c r="UMH900" s="156"/>
      <c r="UMI900" s="156"/>
      <c r="UMJ900" s="156"/>
      <c r="UMK900" s="156"/>
      <c r="UML900" s="156"/>
      <c r="UMM900" s="156"/>
      <c r="UMN900" s="156"/>
      <c r="UMO900" s="156"/>
      <c r="UMP900" s="156"/>
      <c r="UMQ900" s="156"/>
      <c r="UMR900" s="156"/>
      <c r="UMS900" s="156"/>
      <c r="UMT900" s="156"/>
      <c r="UMU900" s="156"/>
      <c r="UMV900" s="156"/>
      <c r="UMW900" s="156"/>
      <c r="UMX900" s="156"/>
      <c r="UMY900" s="156"/>
      <c r="UMZ900" s="156"/>
      <c r="UNA900" s="156"/>
      <c r="UNB900" s="156"/>
      <c r="UNC900" s="156"/>
      <c r="UND900" s="156"/>
      <c r="UNE900" s="156"/>
      <c r="UNF900" s="156"/>
      <c r="UNG900" s="156"/>
      <c r="UNH900" s="156"/>
      <c r="UNI900" s="156"/>
      <c r="UNJ900" s="156"/>
      <c r="UNK900" s="156"/>
      <c r="UNL900" s="156"/>
      <c r="UNM900" s="156"/>
      <c r="UNN900" s="156"/>
      <c r="UNO900" s="156"/>
      <c r="UNP900" s="156"/>
      <c r="UNQ900" s="156"/>
      <c r="UNR900" s="156"/>
      <c r="UNS900" s="156"/>
      <c r="UNT900" s="156"/>
      <c r="UNU900" s="156"/>
      <c r="UNV900" s="156"/>
      <c r="UNW900" s="156"/>
      <c r="UNX900" s="156"/>
      <c r="UNY900" s="156"/>
      <c r="UNZ900" s="156"/>
      <c r="UOA900" s="156"/>
      <c r="UOB900" s="156"/>
      <c r="UOC900" s="156"/>
      <c r="UOD900" s="156"/>
      <c r="UOE900" s="156"/>
      <c r="UOF900" s="156"/>
      <c r="UOG900" s="156"/>
      <c r="UOH900" s="156"/>
      <c r="UOI900" s="156"/>
      <c r="UOJ900" s="156"/>
      <c r="UOK900" s="156"/>
      <c r="UOL900" s="156"/>
      <c r="UOM900" s="156"/>
      <c r="UON900" s="156"/>
      <c r="UOO900" s="156"/>
      <c r="UOP900" s="156"/>
      <c r="UOQ900" s="156"/>
      <c r="UOR900" s="156"/>
      <c r="UOS900" s="156"/>
      <c r="UOT900" s="156"/>
      <c r="UOU900" s="156"/>
      <c r="UOV900" s="156"/>
      <c r="UOW900" s="156"/>
      <c r="UOX900" s="156"/>
      <c r="UOY900" s="156"/>
      <c r="UOZ900" s="156"/>
      <c r="UPA900" s="156"/>
      <c r="UPB900" s="156"/>
      <c r="UPC900" s="156"/>
      <c r="UPD900" s="156"/>
      <c r="UPE900" s="156"/>
      <c r="UPF900" s="156"/>
      <c r="UPG900" s="156"/>
      <c r="UPH900" s="156"/>
      <c r="UPI900" s="156"/>
      <c r="UPJ900" s="156"/>
      <c r="UPK900" s="156"/>
      <c r="UPL900" s="156"/>
      <c r="UPM900" s="156"/>
      <c r="UPN900" s="156"/>
      <c r="UPO900" s="156"/>
      <c r="UPP900" s="156"/>
      <c r="UPQ900" s="156"/>
      <c r="UPR900" s="156"/>
      <c r="UPS900" s="156"/>
      <c r="UPT900" s="156"/>
      <c r="UPU900" s="156"/>
      <c r="UPV900" s="156"/>
      <c r="UPW900" s="156"/>
      <c r="UPX900" s="156"/>
      <c r="UPY900" s="156"/>
      <c r="UPZ900" s="156"/>
      <c r="UQA900" s="156"/>
      <c r="UQB900" s="156"/>
      <c r="UQC900" s="156"/>
      <c r="UQD900" s="156"/>
      <c r="UQE900" s="156"/>
      <c r="UQF900" s="156"/>
      <c r="UQG900" s="156"/>
      <c r="UQH900" s="156"/>
      <c r="UQI900" s="156"/>
      <c r="UQJ900" s="156"/>
      <c r="UQK900" s="156"/>
      <c r="UQL900" s="156"/>
      <c r="UQM900" s="156"/>
      <c r="UQN900" s="156"/>
      <c r="UQO900" s="156"/>
      <c r="UQP900" s="156"/>
      <c r="UQQ900" s="156"/>
      <c r="UQR900" s="156"/>
      <c r="UQS900" s="156"/>
      <c r="UQT900" s="156"/>
      <c r="UQU900" s="156"/>
      <c r="UQV900" s="156"/>
      <c r="UQW900" s="156"/>
      <c r="UQX900" s="156"/>
      <c r="UQY900" s="156"/>
      <c r="UQZ900" s="156"/>
      <c r="URA900" s="156"/>
      <c r="URB900" s="156"/>
      <c r="URC900" s="156"/>
      <c r="URD900" s="156"/>
      <c r="URE900" s="156"/>
      <c r="URF900" s="156"/>
      <c r="URG900" s="156"/>
      <c r="URH900" s="156"/>
      <c r="URI900" s="156"/>
      <c r="URJ900" s="156"/>
      <c r="URK900" s="156"/>
      <c r="URL900" s="156"/>
      <c r="URM900" s="156"/>
      <c r="URN900" s="156"/>
      <c r="URO900" s="156"/>
      <c r="URP900" s="156"/>
      <c r="URQ900" s="156"/>
      <c r="URR900" s="156"/>
      <c r="URS900" s="156"/>
      <c r="URT900" s="156"/>
      <c r="URU900" s="156"/>
      <c r="URV900" s="156"/>
      <c r="URW900" s="156"/>
      <c r="URX900" s="156"/>
      <c r="URY900" s="156"/>
      <c r="URZ900" s="156"/>
      <c r="USA900" s="156"/>
      <c r="USB900" s="156"/>
      <c r="USC900" s="156"/>
      <c r="USD900" s="156"/>
      <c r="USE900" s="156"/>
      <c r="USF900" s="156"/>
      <c r="USG900" s="156"/>
      <c r="USH900" s="156"/>
      <c r="USI900" s="156"/>
      <c r="USJ900" s="156"/>
      <c r="USK900" s="156"/>
      <c r="USL900" s="156"/>
      <c r="USM900" s="156"/>
      <c r="USN900" s="156"/>
      <c r="USO900" s="156"/>
      <c r="USP900" s="156"/>
      <c r="USQ900" s="156"/>
      <c r="USR900" s="156"/>
      <c r="USS900" s="156"/>
      <c r="UST900" s="156"/>
      <c r="USU900" s="156"/>
      <c r="USV900" s="156"/>
      <c r="USW900" s="156"/>
      <c r="USX900" s="156"/>
      <c r="USY900" s="156"/>
      <c r="USZ900" s="156"/>
      <c r="UTA900" s="156"/>
      <c r="UTB900" s="156"/>
      <c r="UTC900" s="156"/>
      <c r="UTD900" s="156"/>
      <c r="UTE900" s="156"/>
      <c r="UTF900" s="156"/>
      <c r="UTG900" s="156"/>
      <c r="UTH900" s="156"/>
      <c r="UTI900" s="156"/>
      <c r="UTJ900" s="156"/>
      <c r="UTK900" s="156"/>
      <c r="UTL900" s="156"/>
      <c r="UTM900" s="156"/>
      <c r="UTN900" s="156"/>
      <c r="UTO900" s="156"/>
      <c r="UTP900" s="156"/>
      <c r="UTQ900" s="156"/>
      <c r="UTR900" s="156"/>
      <c r="UTS900" s="156"/>
      <c r="UTT900" s="156"/>
      <c r="UTU900" s="156"/>
      <c r="UTV900" s="156"/>
      <c r="UTW900" s="156"/>
      <c r="UTX900" s="156"/>
      <c r="UTY900" s="156"/>
      <c r="UTZ900" s="156"/>
      <c r="UUA900" s="156"/>
      <c r="UUB900" s="156"/>
      <c r="UUC900" s="156"/>
      <c r="UUD900" s="156"/>
      <c r="UUE900" s="156"/>
      <c r="UUF900" s="156"/>
      <c r="UUG900" s="156"/>
      <c r="UUH900" s="156"/>
      <c r="UUI900" s="156"/>
      <c r="UUJ900" s="156"/>
      <c r="UUK900" s="156"/>
      <c r="UUL900" s="156"/>
      <c r="UUM900" s="156"/>
      <c r="UUN900" s="156"/>
      <c r="UUO900" s="156"/>
      <c r="UUP900" s="156"/>
      <c r="UUQ900" s="156"/>
      <c r="UUR900" s="156"/>
      <c r="UUS900" s="156"/>
      <c r="UUT900" s="156"/>
      <c r="UUU900" s="156"/>
      <c r="UUV900" s="156"/>
      <c r="UUW900" s="156"/>
      <c r="UUX900" s="156"/>
      <c r="UUY900" s="156"/>
      <c r="UUZ900" s="156"/>
      <c r="UVA900" s="156"/>
      <c r="UVB900" s="156"/>
      <c r="UVC900" s="156"/>
      <c r="UVD900" s="156"/>
      <c r="UVE900" s="156"/>
      <c r="UVF900" s="156"/>
      <c r="UVG900" s="156"/>
      <c r="UVH900" s="156"/>
      <c r="UVI900" s="156"/>
      <c r="UVJ900" s="156"/>
      <c r="UVK900" s="156"/>
      <c r="UVL900" s="156"/>
      <c r="UVM900" s="156"/>
      <c r="UVN900" s="156"/>
      <c r="UVO900" s="156"/>
      <c r="UVP900" s="156"/>
      <c r="UVQ900" s="156"/>
      <c r="UVR900" s="156"/>
      <c r="UVS900" s="156"/>
      <c r="UVT900" s="156"/>
      <c r="UVU900" s="156"/>
      <c r="UVV900" s="156"/>
      <c r="UVW900" s="156"/>
      <c r="UVX900" s="156"/>
      <c r="UVY900" s="156"/>
      <c r="UVZ900" s="156"/>
      <c r="UWA900" s="156"/>
      <c r="UWB900" s="156"/>
      <c r="UWC900" s="156"/>
      <c r="UWD900" s="156"/>
      <c r="UWE900" s="156"/>
      <c r="UWF900" s="156"/>
      <c r="UWG900" s="156"/>
      <c r="UWH900" s="156"/>
      <c r="UWI900" s="156"/>
      <c r="UWJ900" s="156"/>
      <c r="UWK900" s="156"/>
      <c r="UWL900" s="156"/>
      <c r="UWM900" s="156"/>
      <c r="UWN900" s="156"/>
      <c r="UWO900" s="156"/>
      <c r="UWP900" s="156"/>
      <c r="UWQ900" s="156"/>
      <c r="UWR900" s="156"/>
      <c r="UWS900" s="156"/>
      <c r="UWT900" s="156"/>
      <c r="UWU900" s="156"/>
      <c r="UWV900" s="156"/>
      <c r="UWW900" s="156"/>
      <c r="UWX900" s="156"/>
      <c r="UWY900" s="156"/>
      <c r="UWZ900" s="156"/>
      <c r="UXA900" s="156"/>
      <c r="UXB900" s="156"/>
      <c r="UXC900" s="156"/>
      <c r="UXD900" s="156"/>
      <c r="UXE900" s="156"/>
      <c r="UXF900" s="156"/>
      <c r="UXG900" s="156"/>
      <c r="UXH900" s="156"/>
      <c r="UXI900" s="156"/>
      <c r="UXJ900" s="156"/>
      <c r="UXK900" s="156"/>
      <c r="UXL900" s="156"/>
      <c r="UXM900" s="156"/>
      <c r="UXN900" s="156"/>
      <c r="UXO900" s="156"/>
      <c r="UXP900" s="156"/>
      <c r="UXQ900" s="156"/>
      <c r="UXR900" s="156"/>
      <c r="UXS900" s="156"/>
      <c r="UXT900" s="156"/>
      <c r="UXU900" s="156"/>
      <c r="UXV900" s="156"/>
      <c r="UXW900" s="156"/>
      <c r="UXX900" s="156"/>
      <c r="UXY900" s="156"/>
      <c r="UXZ900" s="156"/>
      <c r="UYA900" s="156"/>
      <c r="UYB900" s="156"/>
      <c r="UYC900" s="156"/>
      <c r="UYD900" s="156"/>
      <c r="UYE900" s="156"/>
      <c r="UYF900" s="156"/>
      <c r="UYG900" s="156"/>
      <c r="UYH900" s="156"/>
      <c r="UYI900" s="156"/>
      <c r="UYJ900" s="156"/>
      <c r="UYK900" s="156"/>
      <c r="UYL900" s="156"/>
      <c r="UYM900" s="156"/>
      <c r="UYN900" s="156"/>
      <c r="UYO900" s="156"/>
      <c r="UYP900" s="156"/>
      <c r="UYQ900" s="156"/>
      <c r="UYR900" s="156"/>
      <c r="UYS900" s="156"/>
      <c r="UYT900" s="156"/>
      <c r="UYU900" s="156"/>
      <c r="UYV900" s="156"/>
      <c r="UYW900" s="156"/>
      <c r="UYX900" s="156"/>
      <c r="UYY900" s="156"/>
      <c r="UYZ900" s="156"/>
      <c r="UZA900" s="156"/>
      <c r="UZB900" s="156"/>
      <c r="UZC900" s="156"/>
      <c r="UZD900" s="156"/>
      <c r="UZE900" s="156"/>
      <c r="UZF900" s="156"/>
      <c r="UZG900" s="156"/>
      <c r="UZH900" s="156"/>
      <c r="UZI900" s="156"/>
      <c r="UZJ900" s="156"/>
      <c r="UZK900" s="156"/>
      <c r="UZL900" s="156"/>
      <c r="UZM900" s="156"/>
      <c r="UZN900" s="156"/>
      <c r="UZO900" s="156"/>
      <c r="UZP900" s="156"/>
      <c r="UZQ900" s="156"/>
      <c r="UZR900" s="156"/>
      <c r="UZS900" s="156"/>
      <c r="UZT900" s="156"/>
      <c r="UZU900" s="156"/>
      <c r="UZV900" s="156"/>
      <c r="UZW900" s="156"/>
      <c r="UZX900" s="156"/>
      <c r="UZY900" s="156"/>
      <c r="UZZ900" s="156"/>
      <c r="VAA900" s="156"/>
      <c r="VAB900" s="156"/>
      <c r="VAC900" s="156"/>
      <c r="VAD900" s="156"/>
      <c r="VAE900" s="156"/>
      <c r="VAF900" s="156"/>
      <c r="VAG900" s="156"/>
      <c r="VAH900" s="156"/>
      <c r="VAI900" s="156"/>
      <c r="VAJ900" s="156"/>
      <c r="VAK900" s="156"/>
      <c r="VAL900" s="156"/>
      <c r="VAM900" s="156"/>
      <c r="VAN900" s="156"/>
      <c r="VAO900" s="156"/>
      <c r="VAP900" s="156"/>
      <c r="VAQ900" s="156"/>
      <c r="VAR900" s="156"/>
      <c r="VAS900" s="156"/>
      <c r="VAT900" s="156"/>
      <c r="VAU900" s="156"/>
      <c r="VAV900" s="156"/>
      <c r="VAW900" s="156"/>
      <c r="VAX900" s="156"/>
      <c r="VAY900" s="156"/>
      <c r="VAZ900" s="156"/>
      <c r="VBA900" s="156"/>
      <c r="VBB900" s="156"/>
      <c r="VBC900" s="156"/>
      <c r="VBD900" s="156"/>
      <c r="VBE900" s="156"/>
      <c r="VBF900" s="156"/>
      <c r="VBG900" s="156"/>
      <c r="VBH900" s="156"/>
      <c r="VBI900" s="156"/>
      <c r="VBJ900" s="156"/>
      <c r="VBK900" s="156"/>
      <c r="VBL900" s="156"/>
      <c r="VBM900" s="156"/>
      <c r="VBN900" s="156"/>
      <c r="VBO900" s="156"/>
      <c r="VBP900" s="156"/>
      <c r="VBQ900" s="156"/>
      <c r="VBR900" s="156"/>
      <c r="VBS900" s="156"/>
      <c r="VBT900" s="156"/>
      <c r="VBU900" s="156"/>
      <c r="VBV900" s="156"/>
      <c r="VBW900" s="156"/>
      <c r="VBX900" s="156"/>
      <c r="VBY900" s="156"/>
      <c r="VBZ900" s="156"/>
      <c r="VCA900" s="156"/>
      <c r="VCB900" s="156"/>
      <c r="VCC900" s="156"/>
      <c r="VCD900" s="156"/>
      <c r="VCE900" s="156"/>
      <c r="VCF900" s="156"/>
      <c r="VCG900" s="156"/>
      <c r="VCH900" s="156"/>
      <c r="VCI900" s="156"/>
      <c r="VCJ900" s="156"/>
      <c r="VCK900" s="156"/>
      <c r="VCL900" s="156"/>
      <c r="VCM900" s="156"/>
      <c r="VCN900" s="156"/>
      <c r="VCO900" s="156"/>
      <c r="VCP900" s="156"/>
      <c r="VCQ900" s="156"/>
      <c r="VCR900" s="156"/>
      <c r="VCS900" s="156"/>
      <c r="VCT900" s="156"/>
      <c r="VCU900" s="156"/>
      <c r="VCV900" s="156"/>
      <c r="VCW900" s="156"/>
      <c r="VCX900" s="156"/>
      <c r="VCY900" s="156"/>
      <c r="VCZ900" s="156"/>
      <c r="VDA900" s="156"/>
      <c r="VDB900" s="156"/>
      <c r="VDC900" s="156"/>
      <c r="VDD900" s="156"/>
      <c r="VDE900" s="156"/>
      <c r="VDF900" s="156"/>
      <c r="VDG900" s="156"/>
      <c r="VDH900" s="156"/>
      <c r="VDI900" s="156"/>
      <c r="VDJ900" s="156"/>
      <c r="VDK900" s="156"/>
      <c r="VDL900" s="156"/>
      <c r="VDM900" s="156"/>
      <c r="VDN900" s="156"/>
      <c r="VDO900" s="156"/>
      <c r="VDP900" s="156"/>
      <c r="VDQ900" s="156"/>
      <c r="VDR900" s="156"/>
      <c r="VDS900" s="156"/>
      <c r="VDT900" s="156"/>
      <c r="VDU900" s="156"/>
      <c r="VDV900" s="156"/>
      <c r="VDW900" s="156"/>
      <c r="VDX900" s="156"/>
      <c r="VDY900" s="156"/>
      <c r="VDZ900" s="156"/>
      <c r="VEA900" s="156"/>
      <c r="VEB900" s="156"/>
      <c r="VEC900" s="156"/>
      <c r="VED900" s="156"/>
      <c r="VEE900" s="156"/>
      <c r="VEF900" s="156"/>
      <c r="VEG900" s="156"/>
      <c r="VEH900" s="156"/>
      <c r="VEI900" s="156"/>
      <c r="VEJ900" s="156"/>
      <c r="VEK900" s="156"/>
      <c r="VEL900" s="156"/>
      <c r="VEM900" s="156"/>
      <c r="VEN900" s="156"/>
      <c r="VEO900" s="156"/>
      <c r="VEP900" s="156"/>
      <c r="VEQ900" s="156"/>
      <c r="VER900" s="156"/>
      <c r="VES900" s="156"/>
      <c r="VET900" s="156"/>
      <c r="VEU900" s="156"/>
      <c r="VEV900" s="156"/>
      <c r="VEW900" s="156"/>
      <c r="VEX900" s="156"/>
      <c r="VEY900" s="156"/>
      <c r="VEZ900" s="156"/>
      <c r="VFA900" s="156"/>
      <c r="VFB900" s="156"/>
      <c r="VFC900" s="156"/>
      <c r="VFD900" s="156"/>
      <c r="VFE900" s="156"/>
      <c r="VFF900" s="156"/>
      <c r="VFG900" s="156"/>
      <c r="VFH900" s="156"/>
      <c r="VFI900" s="156"/>
      <c r="VFJ900" s="156"/>
      <c r="VFK900" s="156"/>
      <c r="VFL900" s="156"/>
      <c r="VFM900" s="156"/>
      <c r="VFN900" s="156"/>
      <c r="VFO900" s="156"/>
      <c r="VFP900" s="156"/>
      <c r="VFQ900" s="156"/>
      <c r="VFR900" s="156"/>
      <c r="VFS900" s="156"/>
      <c r="VFT900" s="156"/>
      <c r="VFU900" s="156"/>
      <c r="VFV900" s="156"/>
      <c r="VFW900" s="156"/>
      <c r="VFX900" s="156"/>
      <c r="VFY900" s="156"/>
      <c r="VFZ900" s="156"/>
      <c r="VGA900" s="156"/>
      <c r="VGB900" s="156"/>
      <c r="VGC900" s="156"/>
      <c r="VGD900" s="156"/>
      <c r="VGE900" s="156"/>
      <c r="VGF900" s="156"/>
      <c r="VGG900" s="156"/>
      <c r="VGH900" s="156"/>
      <c r="VGI900" s="156"/>
      <c r="VGJ900" s="156"/>
      <c r="VGK900" s="156"/>
      <c r="VGL900" s="156"/>
      <c r="VGM900" s="156"/>
      <c r="VGN900" s="156"/>
      <c r="VGO900" s="156"/>
      <c r="VGP900" s="156"/>
      <c r="VGQ900" s="156"/>
      <c r="VGR900" s="156"/>
      <c r="VGS900" s="156"/>
      <c r="VGT900" s="156"/>
      <c r="VGU900" s="156"/>
      <c r="VGV900" s="156"/>
      <c r="VGW900" s="156"/>
      <c r="VGX900" s="156"/>
      <c r="VGY900" s="156"/>
      <c r="VGZ900" s="156"/>
      <c r="VHA900" s="156"/>
      <c r="VHB900" s="156"/>
      <c r="VHC900" s="156"/>
      <c r="VHD900" s="156"/>
      <c r="VHE900" s="156"/>
      <c r="VHF900" s="156"/>
      <c r="VHG900" s="156"/>
      <c r="VHH900" s="156"/>
      <c r="VHI900" s="156"/>
      <c r="VHJ900" s="156"/>
      <c r="VHK900" s="156"/>
      <c r="VHL900" s="156"/>
      <c r="VHM900" s="156"/>
      <c r="VHN900" s="156"/>
      <c r="VHO900" s="156"/>
      <c r="VHP900" s="156"/>
      <c r="VHQ900" s="156"/>
      <c r="VHR900" s="156"/>
      <c r="VHS900" s="156"/>
      <c r="VHT900" s="156"/>
      <c r="VHU900" s="156"/>
      <c r="VHV900" s="156"/>
      <c r="VHW900" s="156"/>
      <c r="VHX900" s="156"/>
      <c r="VHY900" s="156"/>
      <c r="VHZ900" s="156"/>
      <c r="VIA900" s="156"/>
      <c r="VIB900" s="156"/>
      <c r="VIC900" s="156"/>
      <c r="VID900" s="156"/>
      <c r="VIE900" s="156"/>
      <c r="VIF900" s="156"/>
      <c r="VIG900" s="156"/>
      <c r="VIH900" s="156"/>
      <c r="VII900" s="156"/>
      <c r="VIJ900" s="156"/>
      <c r="VIK900" s="156"/>
      <c r="VIL900" s="156"/>
      <c r="VIM900" s="156"/>
      <c r="VIN900" s="156"/>
      <c r="VIO900" s="156"/>
      <c r="VIP900" s="156"/>
      <c r="VIQ900" s="156"/>
      <c r="VIR900" s="156"/>
      <c r="VIS900" s="156"/>
      <c r="VIT900" s="156"/>
      <c r="VIU900" s="156"/>
      <c r="VIV900" s="156"/>
      <c r="VIW900" s="156"/>
      <c r="VIX900" s="156"/>
      <c r="VIY900" s="156"/>
      <c r="VIZ900" s="156"/>
      <c r="VJA900" s="156"/>
      <c r="VJB900" s="156"/>
      <c r="VJC900" s="156"/>
      <c r="VJD900" s="156"/>
      <c r="VJE900" s="156"/>
      <c r="VJF900" s="156"/>
      <c r="VJG900" s="156"/>
      <c r="VJH900" s="156"/>
      <c r="VJI900" s="156"/>
      <c r="VJJ900" s="156"/>
      <c r="VJK900" s="156"/>
      <c r="VJL900" s="156"/>
      <c r="VJM900" s="156"/>
      <c r="VJN900" s="156"/>
      <c r="VJO900" s="156"/>
      <c r="VJP900" s="156"/>
      <c r="VJQ900" s="156"/>
      <c r="VJR900" s="156"/>
      <c r="VJS900" s="156"/>
      <c r="VJT900" s="156"/>
      <c r="VJU900" s="156"/>
      <c r="VJV900" s="156"/>
      <c r="VJW900" s="156"/>
      <c r="VJX900" s="156"/>
      <c r="VJY900" s="156"/>
      <c r="VJZ900" s="156"/>
      <c r="VKA900" s="156"/>
      <c r="VKB900" s="156"/>
      <c r="VKC900" s="156"/>
      <c r="VKD900" s="156"/>
      <c r="VKE900" s="156"/>
      <c r="VKF900" s="156"/>
      <c r="VKG900" s="156"/>
      <c r="VKH900" s="156"/>
      <c r="VKI900" s="156"/>
      <c r="VKJ900" s="156"/>
      <c r="VKK900" s="156"/>
      <c r="VKL900" s="156"/>
      <c r="VKM900" s="156"/>
      <c r="VKN900" s="156"/>
      <c r="VKO900" s="156"/>
      <c r="VKP900" s="156"/>
      <c r="VKQ900" s="156"/>
      <c r="VKR900" s="156"/>
      <c r="VKS900" s="156"/>
      <c r="VKT900" s="156"/>
      <c r="VKU900" s="156"/>
      <c r="VKV900" s="156"/>
      <c r="VKW900" s="156"/>
      <c r="VKX900" s="156"/>
      <c r="VKY900" s="156"/>
      <c r="VKZ900" s="156"/>
      <c r="VLA900" s="156"/>
      <c r="VLB900" s="156"/>
      <c r="VLC900" s="156"/>
      <c r="VLD900" s="156"/>
      <c r="VLE900" s="156"/>
      <c r="VLF900" s="156"/>
      <c r="VLG900" s="156"/>
      <c r="VLH900" s="156"/>
      <c r="VLI900" s="156"/>
      <c r="VLJ900" s="156"/>
      <c r="VLK900" s="156"/>
      <c r="VLL900" s="156"/>
      <c r="VLM900" s="156"/>
      <c r="VLN900" s="156"/>
      <c r="VLO900" s="156"/>
      <c r="VLP900" s="156"/>
      <c r="VLQ900" s="156"/>
      <c r="VLR900" s="156"/>
      <c r="VLS900" s="156"/>
      <c r="VLT900" s="156"/>
      <c r="VLU900" s="156"/>
      <c r="VLV900" s="156"/>
      <c r="VLW900" s="156"/>
      <c r="VLX900" s="156"/>
      <c r="VLY900" s="156"/>
      <c r="VLZ900" s="156"/>
      <c r="VMA900" s="156"/>
      <c r="VMB900" s="156"/>
      <c r="VMC900" s="156"/>
      <c r="VMD900" s="156"/>
      <c r="VME900" s="156"/>
      <c r="VMF900" s="156"/>
      <c r="VMG900" s="156"/>
      <c r="VMH900" s="156"/>
      <c r="VMI900" s="156"/>
      <c r="VMJ900" s="156"/>
      <c r="VMK900" s="156"/>
      <c r="VML900" s="156"/>
      <c r="VMM900" s="156"/>
      <c r="VMN900" s="156"/>
      <c r="VMO900" s="156"/>
      <c r="VMP900" s="156"/>
      <c r="VMQ900" s="156"/>
      <c r="VMR900" s="156"/>
      <c r="VMS900" s="156"/>
      <c r="VMT900" s="156"/>
      <c r="VMU900" s="156"/>
      <c r="VMV900" s="156"/>
      <c r="VMW900" s="156"/>
      <c r="VMX900" s="156"/>
      <c r="VMY900" s="156"/>
      <c r="VMZ900" s="156"/>
      <c r="VNA900" s="156"/>
      <c r="VNB900" s="156"/>
      <c r="VNC900" s="156"/>
      <c r="VND900" s="156"/>
      <c r="VNE900" s="156"/>
      <c r="VNF900" s="156"/>
      <c r="VNG900" s="156"/>
      <c r="VNH900" s="156"/>
      <c r="VNI900" s="156"/>
      <c r="VNJ900" s="156"/>
      <c r="VNK900" s="156"/>
      <c r="VNL900" s="156"/>
      <c r="VNM900" s="156"/>
      <c r="VNN900" s="156"/>
      <c r="VNO900" s="156"/>
      <c r="VNP900" s="156"/>
      <c r="VNQ900" s="156"/>
      <c r="VNR900" s="156"/>
      <c r="VNS900" s="156"/>
      <c r="VNT900" s="156"/>
      <c r="VNU900" s="156"/>
      <c r="VNV900" s="156"/>
      <c r="VNW900" s="156"/>
      <c r="VNX900" s="156"/>
      <c r="VNY900" s="156"/>
      <c r="VNZ900" s="156"/>
      <c r="VOA900" s="156"/>
      <c r="VOB900" s="156"/>
      <c r="VOC900" s="156"/>
      <c r="VOD900" s="156"/>
      <c r="VOE900" s="156"/>
      <c r="VOF900" s="156"/>
      <c r="VOG900" s="156"/>
      <c r="VOH900" s="156"/>
      <c r="VOI900" s="156"/>
      <c r="VOJ900" s="156"/>
      <c r="VOK900" s="156"/>
      <c r="VOL900" s="156"/>
      <c r="VOM900" s="156"/>
      <c r="VON900" s="156"/>
      <c r="VOO900" s="156"/>
      <c r="VOP900" s="156"/>
      <c r="VOQ900" s="156"/>
      <c r="VOR900" s="156"/>
      <c r="VOS900" s="156"/>
      <c r="VOT900" s="156"/>
      <c r="VOU900" s="156"/>
      <c r="VOV900" s="156"/>
      <c r="VOW900" s="156"/>
      <c r="VOX900" s="156"/>
      <c r="VOY900" s="156"/>
      <c r="VOZ900" s="156"/>
      <c r="VPA900" s="156"/>
      <c r="VPB900" s="156"/>
      <c r="VPC900" s="156"/>
      <c r="VPD900" s="156"/>
      <c r="VPE900" s="156"/>
      <c r="VPF900" s="156"/>
      <c r="VPG900" s="156"/>
      <c r="VPH900" s="156"/>
      <c r="VPI900" s="156"/>
      <c r="VPJ900" s="156"/>
      <c r="VPK900" s="156"/>
      <c r="VPL900" s="156"/>
      <c r="VPM900" s="156"/>
      <c r="VPN900" s="156"/>
      <c r="VPO900" s="156"/>
      <c r="VPP900" s="156"/>
      <c r="VPQ900" s="156"/>
      <c r="VPR900" s="156"/>
      <c r="VPS900" s="156"/>
      <c r="VPT900" s="156"/>
      <c r="VPU900" s="156"/>
      <c r="VPV900" s="156"/>
      <c r="VPW900" s="156"/>
      <c r="VPX900" s="156"/>
      <c r="VPY900" s="156"/>
      <c r="VPZ900" s="156"/>
      <c r="VQA900" s="156"/>
      <c r="VQB900" s="156"/>
      <c r="VQC900" s="156"/>
      <c r="VQD900" s="156"/>
      <c r="VQE900" s="156"/>
      <c r="VQF900" s="156"/>
      <c r="VQG900" s="156"/>
      <c r="VQH900" s="156"/>
      <c r="VQI900" s="156"/>
      <c r="VQJ900" s="156"/>
      <c r="VQK900" s="156"/>
      <c r="VQL900" s="156"/>
      <c r="VQM900" s="156"/>
      <c r="VQN900" s="156"/>
      <c r="VQO900" s="156"/>
      <c r="VQP900" s="156"/>
      <c r="VQQ900" s="156"/>
      <c r="VQR900" s="156"/>
      <c r="VQS900" s="156"/>
      <c r="VQT900" s="156"/>
      <c r="VQU900" s="156"/>
      <c r="VQV900" s="156"/>
      <c r="VQW900" s="156"/>
      <c r="VQX900" s="156"/>
      <c r="VQY900" s="156"/>
      <c r="VQZ900" s="156"/>
      <c r="VRA900" s="156"/>
      <c r="VRB900" s="156"/>
      <c r="VRC900" s="156"/>
      <c r="VRD900" s="156"/>
      <c r="VRE900" s="156"/>
      <c r="VRF900" s="156"/>
      <c r="VRG900" s="156"/>
      <c r="VRH900" s="156"/>
      <c r="VRI900" s="156"/>
      <c r="VRJ900" s="156"/>
      <c r="VRK900" s="156"/>
      <c r="VRL900" s="156"/>
      <c r="VRM900" s="156"/>
      <c r="VRN900" s="156"/>
      <c r="VRO900" s="156"/>
      <c r="VRP900" s="156"/>
      <c r="VRQ900" s="156"/>
      <c r="VRR900" s="156"/>
      <c r="VRS900" s="156"/>
      <c r="VRT900" s="156"/>
      <c r="VRU900" s="156"/>
      <c r="VRV900" s="156"/>
      <c r="VRW900" s="156"/>
      <c r="VRX900" s="156"/>
      <c r="VRY900" s="156"/>
      <c r="VRZ900" s="156"/>
      <c r="VSA900" s="156"/>
      <c r="VSB900" s="156"/>
      <c r="VSC900" s="156"/>
      <c r="VSD900" s="156"/>
      <c r="VSE900" s="156"/>
      <c r="VSF900" s="156"/>
      <c r="VSG900" s="156"/>
      <c r="VSH900" s="156"/>
      <c r="VSI900" s="156"/>
      <c r="VSJ900" s="156"/>
      <c r="VSK900" s="156"/>
      <c r="VSL900" s="156"/>
      <c r="VSM900" s="156"/>
      <c r="VSN900" s="156"/>
      <c r="VSO900" s="156"/>
      <c r="VSP900" s="156"/>
      <c r="VSQ900" s="156"/>
      <c r="VSR900" s="156"/>
      <c r="VSS900" s="156"/>
      <c r="VST900" s="156"/>
      <c r="VSU900" s="156"/>
      <c r="VSV900" s="156"/>
      <c r="VSW900" s="156"/>
      <c r="VSX900" s="156"/>
      <c r="VSY900" s="156"/>
      <c r="VSZ900" s="156"/>
      <c r="VTA900" s="156"/>
      <c r="VTB900" s="156"/>
      <c r="VTC900" s="156"/>
      <c r="VTD900" s="156"/>
      <c r="VTE900" s="156"/>
      <c r="VTF900" s="156"/>
      <c r="VTG900" s="156"/>
      <c r="VTH900" s="156"/>
      <c r="VTI900" s="156"/>
      <c r="VTJ900" s="156"/>
      <c r="VTK900" s="156"/>
      <c r="VTL900" s="156"/>
      <c r="VTM900" s="156"/>
      <c r="VTN900" s="156"/>
      <c r="VTO900" s="156"/>
      <c r="VTP900" s="156"/>
      <c r="VTQ900" s="156"/>
      <c r="VTR900" s="156"/>
      <c r="VTS900" s="156"/>
      <c r="VTT900" s="156"/>
      <c r="VTU900" s="156"/>
      <c r="VTV900" s="156"/>
      <c r="VTW900" s="156"/>
      <c r="VTX900" s="156"/>
      <c r="VTY900" s="156"/>
      <c r="VTZ900" s="156"/>
      <c r="VUA900" s="156"/>
      <c r="VUB900" s="156"/>
      <c r="VUC900" s="156"/>
      <c r="VUD900" s="156"/>
      <c r="VUE900" s="156"/>
      <c r="VUF900" s="156"/>
      <c r="VUG900" s="156"/>
      <c r="VUH900" s="156"/>
      <c r="VUI900" s="156"/>
      <c r="VUJ900" s="156"/>
      <c r="VUK900" s="156"/>
      <c r="VUL900" s="156"/>
      <c r="VUM900" s="156"/>
      <c r="VUN900" s="156"/>
      <c r="VUO900" s="156"/>
      <c r="VUP900" s="156"/>
      <c r="VUQ900" s="156"/>
      <c r="VUR900" s="156"/>
      <c r="VUS900" s="156"/>
      <c r="VUT900" s="156"/>
      <c r="VUU900" s="156"/>
      <c r="VUV900" s="156"/>
      <c r="VUW900" s="156"/>
      <c r="VUX900" s="156"/>
      <c r="VUY900" s="156"/>
      <c r="VUZ900" s="156"/>
      <c r="VVA900" s="156"/>
      <c r="VVB900" s="156"/>
      <c r="VVC900" s="156"/>
      <c r="VVD900" s="156"/>
      <c r="VVE900" s="156"/>
      <c r="VVF900" s="156"/>
      <c r="VVG900" s="156"/>
      <c r="VVH900" s="156"/>
      <c r="VVI900" s="156"/>
      <c r="VVJ900" s="156"/>
      <c r="VVK900" s="156"/>
      <c r="VVL900" s="156"/>
      <c r="VVM900" s="156"/>
      <c r="VVN900" s="156"/>
      <c r="VVO900" s="156"/>
      <c r="VVP900" s="156"/>
      <c r="VVQ900" s="156"/>
      <c r="VVR900" s="156"/>
      <c r="VVS900" s="156"/>
      <c r="VVT900" s="156"/>
      <c r="VVU900" s="156"/>
      <c r="VVV900" s="156"/>
      <c r="VVW900" s="156"/>
      <c r="VVX900" s="156"/>
      <c r="VVY900" s="156"/>
      <c r="VVZ900" s="156"/>
      <c r="VWA900" s="156"/>
      <c r="VWB900" s="156"/>
      <c r="VWC900" s="156"/>
      <c r="VWD900" s="156"/>
      <c r="VWE900" s="156"/>
      <c r="VWF900" s="156"/>
      <c r="VWG900" s="156"/>
      <c r="VWH900" s="156"/>
      <c r="VWI900" s="156"/>
      <c r="VWJ900" s="156"/>
      <c r="VWK900" s="156"/>
      <c r="VWL900" s="156"/>
      <c r="VWM900" s="156"/>
      <c r="VWN900" s="156"/>
      <c r="VWO900" s="156"/>
      <c r="VWP900" s="156"/>
      <c r="VWQ900" s="156"/>
      <c r="VWR900" s="156"/>
      <c r="VWS900" s="156"/>
      <c r="VWT900" s="156"/>
      <c r="VWU900" s="156"/>
      <c r="VWV900" s="156"/>
      <c r="VWW900" s="156"/>
      <c r="VWX900" s="156"/>
      <c r="VWY900" s="156"/>
      <c r="VWZ900" s="156"/>
      <c r="VXA900" s="156"/>
      <c r="VXB900" s="156"/>
      <c r="VXC900" s="156"/>
      <c r="VXD900" s="156"/>
      <c r="VXE900" s="156"/>
      <c r="VXF900" s="156"/>
      <c r="VXG900" s="156"/>
      <c r="VXH900" s="156"/>
      <c r="VXI900" s="156"/>
      <c r="VXJ900" s="156"/>
      <c r="VXK900" s="156"/>
      <c r="VXL900" s="156"/>
      <c r="VXM900" s="156"/>
      <c r="VXN900" s="156"/>
      <c r="VXO900" s="156"/>
      <c r="VXP900" s="156"/>
      <c r="VXQ900" s="156"/>
      <c r="VXR900" s="156"/>
      <c r="VXS900" s="156"/>
      <c r="VXT900" s="156"/>
      <c r="VXU900" s="156"/>
      <c r="VXV900" s="156"/>
      <c r="VXW900" s="156"/>
      <c r="VXX900" s="156"/>
      <c r="VXY900" s="156"/>
      <c r="VXZ900" s="156"/>
      <c r="VYA900" s="156"/>
      <c r="VYB900" s="156"/>
      <c r="VYC900" s="156"/>
      <c r="VYD900" s="156"/>
      <c r="VYE900" s="156"/>
      <c r="VYF900" s="156"/>
      <c r="VYG900" s="156"/>
      <c r="VYH900" s="156"/>
      <c r="VYI900" s="156"/>
      <c r="VYJ900" s="156"/>
      <c r="VYK900" s="156"/>
      <c r="VYL900" s="156"/>
      <c r="VYM900" s="156"/>
      <c r="VYN900" s="156"/>
      <c r="VYO900" s="156"/>
      <c r="VYP900" s="156"/>
      <c r="VYQ900" s="156"/>
      <c r="VYR900" s="156"/>
      <c r="VYS900" s="156"/>
      <c r="VYT900" s="156"/>
      <c r="VYU900" s="156"/>
      <c r="VYV900" s="156"/>
      <c r="VYW900" s="156"/>
      <c r="VYX900" s="156"/>
      <c r="VYY900" s="156"/>
      <c r="VYZ900" s="156"/>
      <c r="VZA900" s="156"/>
      <c r="VZB900" s="156"/>
      <c r="VZC900" s="156"/>
      <c r="VZD900" s="156"/>
      <c r="VZE900" s="156"/>
      <c r="VZF900" s="156"/>
      <c r="VZG900" s="156"/>
      <c r="VZH900" s="156"/>
      <c r="VZI900" s="156"/>
      <c r="VZJ900" s="156"/>
      <c r="VZK900" s="156"/>
      <c r="VZL900" s="156"/>
      <c r="VZM900" s="156"/>
      <c r="VZN900" s="156"/>
      <c r="VZO900" s="156"/>
      <c r="VZP900" s="156"/>
      <c r="VZQ900" s="156"/>
      <c r="VZR900" s="156"/>
      <c r="VZS900" s="156"/>
      <c r="VZT900" s="156"/>
      <c r="VZU900" s="156"/>
      <c r="VZV900" s="156"/>
      <c r="VZW900" s="156"/>
      <c r="VZX900" s="156"/>
      <c r="VZY900" s="156"/>
      <c r="VZZ900" s="156"/>
      <c r="WAA900" s="156"/>
      <c r="WAB900" s="156"/>
      <c r="WAC900" s="156"/>
      <c r="WAD900" s="156"/>
      <c r="WAE900" s="156"/>
      <c r="WAF900" s="156"/>
      <c r="WAG900" s="156"/>
      <c r="WAH900" s="156"/>
      <c r="WAI900" s="156"/>
      <c r="WAJ900" s="156"/>
      <c r="WAK900" s="156"/>
      <c r="WAL900" s="156"/>
      <c r="WAM900" s="156"/>
      <c r="WAN900" s="156"/>
      <c r="WAO900" s="156"/>
      <c r="WAP900" s="156"/>
      <c r="WAQ900" s="156"/>
      <c r="WAR900" s="156"/>
      <c r="WAS900" s="156"/>
      <c r="WAT900" s="156"/>
      <c r="WAU900" s="156"/>
      <c r="WAV900" s="156"/>
      <c r="WAW900" s="156"/>
      <c r="WAX900" s="156"/>
      <c r="WAY900" s="156"/>
      <c r="WAZ900" s="156"/>
      <c r="WBA900" s="156"/>
      <c r="WBB900" s="156"/>
      <c r="WBC900" s="156"/>
      <c r="WBD900" s="156"/>
      <c r="WBE900" s="156"/>
      <c r="WBF900" s="156"/>
      <c r="WBG900" s="156"/>
      <c r="WBH900" s="156"/>
      <c r="WBI900" s="156"/>
      <c r="WBJ900" s="156"/>
      <c r="WBK900" s="156"/>
      <c r="WBL900" s="156"/>
      <c r="WBM900" s="156"/>
      <c r="WBN900" s="156"/>
      <c r="WBO900" s="156"/>
      <c r="WBP900" s="156"/>
      <c r="WBQ900" s="156"/>
      <c r="WBR900" s="156"/>
      <c r="WBS900" s="156"/>
      <c r="WBT900" s="156"/>
      <c r="WBU900" s="156"/>
      <c r="WBV900" s="156"/>
      <c r="WBW900" s="156"/>
      <c r="WBX900" s="156"/>
      <c r="WBY900" s="156"/>
      <c r="WBZ900" s="156"/>
      <c r="WCA900" s="156"/>
      <c r="WCB900" s="156"/>
      <c r="WCC900" s="156"/>
      <c r="WCD900" s="156"/>
      <c r="WCE900" s="156"/>
      <c r="WCF900" s="156"/>
      <c r="WCG900" s="156"/>
      <c r="WCH900" s="156"/>
      <c r="WCI900" s="156"/>
      <c r="WCJ900" s="156"/>
      <c r="WCK900" s="156"/>
      <c r="WCL900" s="156"/>
      <c r="WCM900" s="156"/>
      <c r="WCN900" s="156"/>
      <c r="WCO900" s="156"/>
      <c r="WCP900" s="156"/>
      <c r="WCQ900" s="156"/>
      <c r="WCR900" s="156"/>
      <c r="WCS900" s="156"/>
      <c r="WCT900" s="156"/>
      <c r="WCU900" s="156"/>
      <c r="WCV900" s="156"/>
      <c r="WCW900" s="156"/>
      <c r="WCX900" s="156"/>
      <c r="WCY900" s="156"/>
      <c r="WCZ900" s="156"/>
      <c r="WDA900" s="156"/>
      <c r="WDB900" s="156"/>
      <c r="WDC900" s="156"/>
      <c r="WDD900" s="156"/>
      <c r="WDE900" s="156"/>
      <c r="WDF900" s="156"/>
      <c r="WDG900" s="156"/>
      <c r="WDH900" s="156"/>
      <c r="WDI900" s="156"/>
      <c r="WDJ900" s="156"/>
      <c r="WDK900" s="156"/>
      <c r="WDL900" s="156"/>
      <c r="WDM900" s="156"/>
      <c r="WDN900" s="156"/>
      <c r="WDO900" s="156"/>
      <c r="WDP900" s="156"/>
      <c r="WDQ900" s="156"/>
      <c r="WDR900" s="156"/>
      <c r="WDS900" s="156"/>
      <c r="WDT900" s="156"/>
      <c r="WDU900" s="156"/>
      <c r="WDV900" s="156"/>
      <c r="WDW900" s="156"/>
      <c r="WDX900" s="156"/>
      <c r="WDY900" s="156"/>
      <c r="WDZ900" s="156"/>
      <c r="WEA900" s="156"/>
      <c r="WEB900" s="156"/>
      <c r="WEC900" s="156"/>
      <c r="WED900" s="156"/>
      <c r="WEE900" s="156"/>
      <c r="WEF900" s="156"/>
      <c r="WEG900" s="156"/>
      <c r="WEH900" s="156"/>
      <c r="WEI900" s="156"/>
      <c r="WEJ900" s="156"/>
      <c r="WEK900" s="156"/>
      <c r="WEL900" s="156"/>
      <c r="WEM900" s="156"/>
      <c r="WEN900" s="156"/>
      <c r="WEO900" s="156"/>
      <c r="WEP900" s="156"/>
      <c r="WEQ900" s="156"/>
      <c r="WER900" s="156"/>
      <c r="WES900" s="156"/>
      <c r="WET900" s="156"/>
      <c r="WEU900" s="156"/>
      <c r="WEV900" s="156"/>
      <c r="WEW900" s="156"/>
      <c r="WEX900" s="156"/>
      <c r="WEY900" s="156"/>
      <c r="WEZ900" s="156"/>
      <c r="WFA900" s="156"/>
      <c r="WFB900" s="156"/>
      <c r="WFC900" s="156"/>
      <c r="WFD900" s="156"/>
      <c r="WFE900" s="156"/>
      <c r="WFF900" s="156"/>
      <c r="WFG900" s="156"/>
      <c r="WFH900" s="156"/>
      <c r="WFI900" s="156"/>
      <c r="WFJ900" s="156"/>
      <c r="WFK900" s="156"/>
      <c r="WFL900" s="156"/>
      <c r="WFM900" s="156"/>
      <c r="WFN900" s="156"/>
      <c r="WFO900" s="156"/>
      <c r="WFP900" s="156"/>
      <c r="WFQ900" s="156"/>
      <c r="WFR900" s="156"/>
      <c r="WFS900" s="156"/>
      <c r="WFT900" s="156"/>
      <c r="WFU900" s="156"/>
      <c r="WFV900" s="156"/>
      <c r="WFW900" s="156"/>
      <c r="WFX900" s="156"/>
      <c r="WFY900" s="156"/>
      <c r="WFZ900" s="156"/>
      <c r="WGA900" s="156"/>
      <c r="WGB900" s="156"/>
      <c r="WGC900" s="156"/>
      <c r="WGD900" s="156"/>
      <c r="WGE900" s="156"/>
      <c r="WGF900" s="156"/>
      <c r="WGG900" s="156"/>
      <c r="WGH900" s="156"/>
      <c r="WGI900" s="156"/>
      <c r="WGJ900" s="156"/>
      <c r="WGK900" s="156"/>
      <c r="WGL900" s="156"/>
      <c r="WGM900" s="156"/>
      <c r="WGN900" s="156"/>
      <c r="WGO900" s="156"/>
      <c r="WGP900" s="156"/>
      <c r="WGQ900" s="156"/>
      <c r="WGR900" s="156"/>
      <c r="WGS900" s="156"/>
      <c r="WGT900" s="156"/>
      <c r="WGU900" s="156"/>
      <c r="WGV900" s="156"/>
      <c r="WGW900" s="156"/>
      <c r="WGX900" s="156"/>
      <c r="WGY900" s="156"/>
      <c r="WGZ900" s="156"/>
      <c r="WHA900" s="156"/>
      <c r="WHB900" s="156"/>
      <c r="WHC900" s="156"/>
      <c r="WHD900" s="156"/>
      <c r="WHE900" s="156"/>
      <c r="WHF900" s="156"/>
      <c r="WHG900" s="156"/>
      <c r="WHH900" s="156"/>
      <c r="WHI900" s="156"/>
      <c r="WHJ900" s="156"/>
      <c r="WHK900" s="156"/>
      <c r="WHL900" s="156"/>
      <c r="WHM900" s="156"/>
      <c r="WHN900" s="156"/>
      <c r="WHO900" s="156"/>
      <c r="WHP900" s="156"/>
      <c r="WHQ900" s="156"/>
      <c r="WHR900" s="156"/>
      <c r="WHS900" s="156"/>
      <c r="WHT900" s="156"/>
      <c r="WHU900" s="156"/>
      <c r="WHV900" s="156"/>
      <c r="WHW900" s="156"/>
      <c r="WHX900" s="156"/>
      <c r="WHY900" s="156"/>
      <c r="WHZ900" s="156"/>
      <c r="WIA900" s="156"/>
      <c r="WIB900" s="156"/>
      <c r="WIC900" s="156"/>
      <c r="WID900" s="156"/>
      <c r="WIE900" s="156"/>
      <c r="WIF900" s="156"/>
      <c r="WIG900" s="156"/>
      <c r="WIH900" s="156"/>
      <c r="WII900" s="156"/>
      <c r="WIJ900" s="156"/>
      <c r="WIK900" s="156"/>
      <c r="WIL900" s="156"/>
      <c r="WIM900" s="156"/>
      <c r="WIN900" s="156"/>
      <c r="WIO900" s="156"/>
      <c r="WIP900" s="156"/>
      <c r="WIQ900" s="156"/>
      <c r="WIR900" s="156"/>
      <c r="WIS900" s="156"/>
      <c r="WIT900" s="156"/>
      <c r="WIU900" s="156"/>
      <c r="WIV900" s="156"/>
      <c r="WIW900" s="156"/>
      <c r="WIX900" s="156"/>
      <c r="WIY900" s="156"/>
      <c r="WIZ900" s="156"/>
      <c r="WJA900" s="156"/>
      <c r="WJB900" s="156"/>
      <c r="WJC900" s="156"/>
      <c r="WJD900" s="156"/>
      <c r="WJE900" s="156"/>
      <c r="WJF900" s="156"/>
      <c r="WJG900" s="156"/>
      <c r="WJH900" s="156"/>
      <c r="WJI900" s="156"/>
      <c r="WJJ900" s="156"/>
      <c r="WJK900" s="156"/>
      <c r="WJL900" s="156"/>
      <c r="WJM900" s="156"/>
      <c r="WJN900" s="156"/>
      <c r="WJO900" s="156"/>
      <c r="WJP900" s="156"/>
      <c r="WJQ900" s="156"/>
      <c r="WJR900" s="156"/>
      <c r="WJS900" s="156"/>
      <c r="WJT900" s="156"/>
      <c r="WJU900" s="156"/>
      <c r="WJV900" s="156"/>
      <c r="WJW900" s="156"/>
      <c r="WJX900" s="156"/>
      <c r="WJY900" s="156"/>
      <c r="WJZ900" s="156"/>
      <c r="WKA900" s="156"/>
      <c r="WKB900" s="156"/>
      <c r="WKC900" s="156"/>
      <c r="WKD900" s="156"/>
      <c r="WKE900" s="156"/>
      <c r="WKF900" s="156"/>
      <c r="WKG900" s="156"/>
      <c r="WKH900" s="156"/>
      <c r="WKI900" s="156"/>
      <c r="WKJ900" s="156"/>
      <c r="WKK900" s="156"/>
      <c r="WKL900" s="156"/>
      <c r="WKM900" s="156"/>
      <c r="WKN900" s="156"/>
      <c r="WKO900" s="156"/>
      <c r="WKP900" s="156"/>
      <c r="WKQ900" s="156"/>
      <c r="WKR900" s="156"/>
      <c r="WKS900" s="156"/>
      <c r="WKT900" s="156"/>
      <c r="WKU900" s="156"/>
      <c r="WKV900" s="156"/>
      <c r="WKW900" s="156"/>
      <c r="WKX900" s="156"/>
      <c r="WKY900" s="156"/>
      <c r="WKZ900" s="156"/>
      <c r="WLA900" s="156"/>
      <c r="WLB900" s="156"/>
      <c r="WLC900" s="156"/>
      <c r="WLD900" s="156"/>
      <c r="WLE900" s="156"/>
      <c r="WLF900" s="156"/>
      <c r="WLG900" s="156"/>
      <c r="WLH900" s="156"/>
      <c r="WLI900" s="156"/>
      <c r="WLJ900" s="156"/>
      <c r="WLK900" s="156"/>
      <c r="WLL900" s="156"/>
      <c r="WLM900" s="156"/>
      <c r="WLN900" s="156"/>
      <c r="WLO900" s="156"/>
      <c r="WLP900" s="156"/>
      <c r="WLQ900" s="156"/>
      <c r="WLR900" s="156"/>
      <c r="WLS900" s="156"/>
      <c r="WLT900" s="156"/>
      <c r="WLU900" s="156"/>
      <c r="WLV900" s="156"/>
      <c r="WLW900" s="156"/>
      <c r="WLX900" s="156"/>
      <c r="WLY900" s="156"/>
      <c r="WLZ900" s="156"/>
      <c r="WMA900" s="156"/>
      <c r="WMB900" s="156"/>
      <c r="WMC900" s="156"/>
      <c r="WMD900" s="156"/>
      <c r="WME900" s="156"/>
      <c r="WMF900" s="156"/>
      <c r="WMG900" s="156"/>
      <c r="WMH900" s="156"/>
      <c r="WMI900" s="156"/>
      <c r="WMJ900" s="156"/>
      <c r="WMK900" s="156"/>
      <c r="WML900" s="156"/>
      <c r="WMM900" s="156"/>
      <c r="WMN900" s="156"/>
      <c r="WMO900" s="156"/>
      <c r="WMP900" s="156"/>
      <c r="WMQ900" s="156"/>
      <c r="WMR900" s="156"/>
      <c r="WMS900" s="156"/>
      <c r="WMT900" s="156"/>
      <c r="WMU900" s="156"/>
      <c r="WMV900" s="156"/>
      <c r="WMW900" s="156"/>
      <c r="WMX900" s="156"/>
      <c r="WMY900" s="156"/>
      <c r="WMZ900" s="156"/>
      <c r="WNA900" s="156"/>
      <c r="WNB900" s="156"/>
      <c r="WNC900" s="156"/>
      <c r="WND900" s="156"/>
      <c r="WNE900" s="156"/>
      <c r="WNF900" s="156"/>
      <c r="WNG900" s="156"/>
      <c r="WNH900" s="156"/>
      <c r="WNI900" s="156"/>
      <c r="WNJ900" s="156"/>
      <c r="WNK900" s="156"/>
      <c r="WNL900" s="156"/>
      <c r="WNM900" s="156"/>
      <c r="WNN900" s="156"/>
      <c r="WNO900" s="156"/>
      <c r="WNP900" s="156"/>
      <c r="WNQ900" s="156"/>
      <c r="WNR900" s="156"/>
      <c r="WNS900" s="156"/>
      <c r="WNT900" s="156"/>
      <c r="WNU900" s="156"/>
      <c r="WNV900" s="156"/>
      <c r="WNW900" s="156"/>
      <c r="WNX900" s="156"/>
      <c r="WNY900" s="156"/>
      <c r="WNZ900" s="156"/>
      <c r="WOA900" s="156"/>
      <c r="WOB900" s="156"/>
      <c r="WOC900" s="156"/>
      <c r="WOD900" s="156"/>
      <c r="WOE900" s="156"/>
      <c r="WOF900" s="156"/>
      <c r="WOG900" s="156"/>
      <c r="WOH900" s="156"/>
      <c r="WOI900" s="156"/>
      <c r="WOJ900" s="156"/>
      <c r="WOK900" s="156"/>
      <c r="WOL900" s="156"/>
      <c r="WOM900" s="156"/>
      <c r="WON900" s="156"/>
      <c r="WOO900" s="156"/>
      <c r="WOP900" s="156"/>
      <c r="WOQ900" s="156"/>
      <c r="WOR900" s="156"/>
      <c r="WOS900" s="156"/>
      <c r="WOT900" s="156"/>
      <c r="WOU900" s="156"/>
      <c r="WOV900" s="156"/>
      <c r="WOW900" s="156"/>
      <c r="WOX900" s="156"/>
      <c r="WOY900" s="156"/>
      <c r="WOZ900" s="156"/>
      <c r="WPA900" s="156"/>
      <c r="WPB900" s="156"/>
      <c r="WPC900" s="156"/>
      <c r="WPD900" s="156"/>
      <c r="WPE900" s="156"/>
      <c r="WPF900" s="156"/>
      <c r="WPG900" s="156"/>
      <c r="WPH900" s="156"/>
      <c r="WPI900" s="156"/>
      <c r="WPJ900" s="156"/>
      <c r="WPK900" s="156"/>
      <c r="WPL900" s="156"/>
      <c r="WPM900" s="156"/>
      <c r="WPN900" s="156"/>
      <c r="WPO900" s="156"/>
      <c r="WPP900" s="156"/>
      <c r="WPQ900" s="156"/>
      <c r="WPR900" s="156"/>
      <c r="WPS900" s="156"/>
      <c r="WPT900" s="156"/>
      <c r="WPU900" s="156"/>
      <c r="WPV900" s="156"/>
      <c r="WPW900" s="156"/>
      <c r="WPX900" s="156"/>
      <c r="WPY900" s="156"/>
      <c r="WPZ900" s="156"/>
      <c r="WQA900" s="156"/>
      <c r="WQB900" s="156"/>
      <c r="WQC900" s="156"/>
      <c r="WQD900" s="156"/>
      <c r="WQE900" s="156"/>
      <c r="WQF900" s="156"/>
      <c r="WQG900" s="156"/>
      <c r="WQH900" s="156"/>
      <c r="WQI900" s="156"/>
      <c r="WQJ900" s="156"/>
      <c r="WQK900" s="156"/>
      <c r="WQL900" s="156"/>
      <c r="WQM900" s="156"/>
      <c r="WQN900" s="156"/>
      <c r="WQO900" s="156"/>
      <c r="WQP900" s="156"/>
      <c r="WQQ900" s="156"/>
      <c r="WQR900" s="156"/>
      <c r="WQS900" s="156"/>
      <c r="WQT900" s="156"/>
      <c r="WQU900" s="156"/>
      <c r="WQV900" s="156"/>
      <c r="WQW900" s="156"/>
      <c r="WQX900" s="156"/>
      <c r="WQY900" s="156"/>
      <c r="WQZ900" s="156"/>
      <c r="WRA900" s="156"/>
      <c r="WRB900" s="156"/>
      <c r="WRC900" s="156"/>
      <c r="WRD900" s="156"/>
      <c r="WRE900" s="156"/>
      <c r="WRF900" s="156"/>
      <c r="WRG900" s="156"/>
      <c r="WRH900" s="156"/>
      <c r="WRI900" s="156"/>
      <c r="WRJ900" s="156"/>
      <c r="WRK900" s="156"/>
      <c r="WRL900" s="156"/>
      <c r="WRM900" s="156"/>
      <c r="WRN900" s="156"/>
      <c r="WRO900" s="156"/>
      <c r="WRP900" s="156"/>
      <c r="WRQ900" s="156"/>
      <c r="WRR900" s="156"/>
      <c r="WRS900" s="156"/>
      <c r="WRT900" s="156"/>
      <c r="WRU900" s="156"/>
      <c r="WRV900" s="156"/>
      <c r="WRW900" s="156"/>
      <c r="WRX900" s="156"/>
      <c r="WRY900" s="156"/>
      <c r="WRZ900" s="156"/>
      <c r="WSA900" s="156"/>
      <c r="WSB900" s="156"/>
      <c r="WSC900" s="156"/>
      <c r="WSD900" s="156"/>
      <c r="WSE900" s="156"/>
      <c r="WSF900" s="156"/>
      <c r="WSG900" s="156"/>
      <c r="WSH900" s="156"/>
      <c r="WSI900" s="156"/>
      <c r="WSJ900" s="156"/>
      <c r="WSK900" s="156"/>
      <c r="WSL900" s="156"/>
      <c r="WSM900" s="156"/>
      <c r="WSN900" s="156"/>
      <c r="WSO900" s="156"/>
      <c r="WSP900" s="156"/>
      <c r="WSQ900" s="156"/>
      <c r="WSR900" s="156"/>
      <c r="WSS900" s="156"/>
      <c r="WST900" s="156"/>
      <c r="WSU900" s="156"/>
      <c r="WSV900" s="156"/>
      <c r="WSW900" s="156"/>
      <c r="WSX900" s="156"/>
      <c r="WSY900" s="156"/>
      <c r="WSZ900" s="156"/>
      <c r="WTA900" s="156"/>
      <c r="WTB900" s="156"/>
      <c r="WTC900" s="156"/>
      <c r="WTD900" s="156"/>
      <c r="WTE900" s="156"/>
      <c r="WTF900" s="156"/>
      <c r="WTG900" s="156"/>
      <c r="WTH900" s="156"/>
      <c r="WTI900" s="156"/>
      <c r="WTJ900" s="156"/>
      <c r="WTK900" s="156"/>
      <c r="WTL900" s="156"/>
      <c r="WTM900" s="156"/>
      <c r="WTN900" s="156"/>
      <c r="WTO900" s="156"/>
      <c r="WTP900" s="156"/>
      <c r="WTQ900" s="156"/>
      <c r="WTR900" s="156"/>
      <c r="WTS900" s="156"/>
      <c r="WTT900" s="156"/>
      <c r="WTU900" s="156"/>
      <c r="WTV900" s="156"/>
      <c r="WTW900" s="156"/>
      <c r="WTX900" s="156"/>
      <c r="WTY900" s="156"/>
      <c r="WTZ900" s="156"/>
      <c r="WUA900" s="156"/>
      <c r="WUB900" s="156"/>
      <c r="WUC900" s="156"/>
      <c r="WUD900" s="156"/>
      <c r="WUE900" s="156"/>
      <c r="WUF900" s="156"/>
      <c r="WUG900" s="156"/>
      <c r="WUH900" s="156"/>
      <c r="WUI900" s="156"/>
      <c r="WUJ900" s="156"/>
      <c r="WUK900" s="156"/>
      <c r="WUL900" s="156"/>
      <c r="WUM900" s="156"/>
      <c r="WUN900" s="156"/>
      <c r="WUO900" s="156"/>
      <c r="WUP900" s="156"/>
      <c r="WUQ900" s="156"/>
      <c r="WUR900" s="156"/>
      <c r="WUS900" s="156"/>
      <c r="WUT900" s="156"/>
      <c r="WUU900" s="156"/>
      <c r="WUV900" s="156"/>
      <c r="WUW900" s="156"/>
      <c r="WUX900" s="156"/>
      <c r="WUY900" s="156"/>
      <c r="WUZ900" s="156"/>
      <c r="WVA900" s="156"/>
      <c r="WVB900" s="156"/>
    </row>
  </sheetData>
  <autoFilter ref="A1:J868" xr:uid="{00000000-0009-0000-0000-000005000000}">
    <filterColumn colId="0" showButton="0"/>
    <filterColumn colId="1" showButton="0"/>
    <filterColumn colId="2" showButton="0"/>
  </autoFilter>
  <mergeCells count="5">
    <mergeCell ref="A1:D1"/>
    <mergeCell ref="A14:E14"/>
    <mergeCell ref="A773:E773"/>
    <mergeCell ref="A867:E867"/>
    <mergeCell ref="A868:E86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WUG65"/>
  <sheetViews>
    <sheetView zoomScaleNormal="100" workbookViewId="0">
      <pane xSplit="1" ySplit="3" topLeftCell="B13" activePane="bottomRight" state="frozen"/>
      <selection activeCell="A51" sqref="A51:K51"/>
      <selection pane="topRight" activeCell="A51" sqref="A51:K51"/>
      <selection pane="bottomLeft" activeCell="A51" sqref="A51:K51"/>
      <selection pane="bottomRight" activeCell="E21" sqref="E21"/>
    </sheetView>
  </sheetViews>
  <sheetFormatPr defaultColWidth="11" defaultRowHeight="13.5" customHeight="1"/>
  <cols>
    <col min="1" max="1" width="18.75" style="4" customWidth="1"/>
    <col min="2" max="2" width="46.375" style="156" customWidth="1"/>
    <col min="3" max="3" width="11.375" style="156" customWidth="1"/>
    <col min="4" max="4" width="29.125" style="156" customWidth="1"/>
    <col min="5" max="5" width="16.875" style="156" customWidth="1"/>
    <col min="6" max="6" width="15" style="156" customWidth="1"/>
    <col min="7" max="7" width="13.125" style="156" customWidth="1"/>
    <col min="8" max="59" width="11" style="156" customWidth="1"/>
    <col min="60" max="214" width="11" style="156"/>
    <col min="215" max="215" width="13.75" style="156" customWidth="1"/>
    <col min="216" max="216" width="11" style="156" customWidth="1"/>
    <col min="217" max="217" width="25.25" style="156" customWidth="1"/>
    <col min="218" max="218" width="9.875" style="156" customWidth="1"/>
    <col min="219" max="219" width="15.625" style="156" bestFit="1" customWidth="1"/>
    <col min="220" max="220" width="14.5" style="156" customWidth="1"/>
    <col min="221" max="222" width="12.875" style="156" customWidth="1"/>
    <col min="223" max="224" width="11" style="156" customWidth="1"/>
    <col min="225" max="225" width="12.875" style="156" customWidth="1"/>
    <col min="226" max="226" width="14.5" style="156" customWidth="1"/>
    <col min="227" max="227" width="12.875" style="156" customWidth="1"/>
    <col min="228" max="228" width="7.5" style="156" customWidth="1"/>
    <col min="229" max="229" width="10" style="156" customWidth="1"/>
    <col min="230" max="470" width="11" style="156"/>
    <col min="471" max="471" width="13.75" style="156" customWidth="1"/>
    <col min="472" max="472" width="11" style="156" customWidth="1"/>
    <col min="473" max="473" width="25.25" style="156" customWidth="1"/>
    <col min="474" max="474" width="9.875" style="156" customWidth="1"/>
    <col min="475" max="475" width="15.625" style="156" bestFit="1" customWidth="1"/>
    <col min="476" max="476" width="14.5" style="156" customWidth="1"/>
    <col min="477" max="478" width="12.875" style="156" customWidth="1"/>
    <col min="479" max="480" width="11" style="156" customWidth="1"/>
    <col min="481" max="481" width="12.875" style="156" customWidth="1"/>
    <col min="482" max="482" width="14.5" style="156" customWidth="1"/>
    <col min="483" max="483" width="12.875" style="156" customWidth="1"/>
    <col min="484" max="484" width="7.5" style="156" customWidth="1"/>
    <col min="485" max="485" width="10" style="156" customWidth="1"/>
    <col min="486" max="726" width="11" style="156"/>
    <col min="727" max="727" width="13.75" style="156" customWidth="1"/>
    <col min="728" max="728" width="11" style="156" customWidth="1"/>
    <col min="729" max="729" width="25.25" style="156" customWidth="1"/>
    <col min="730" max="730" width="9.875" style="156" customWidth="1"/>
    <col min="731" max="731" width="15.625" style="156" bestFit="1" customWidth="1"/>
    <col min="732" max="732" width="14.5" style="156" customWidth="1"/>
    <col min="733" max="734" width="12.875" style="156" customWidth="1"/>
    <col min="735" max="736" width="11" style="156" customWidth="1"/>
    <col min="737" max="737" width="12.875" style="156" customWidth="1"/>
    <col min="738" max="738" width="14.5" style="156" customWidth="1"/>
    <col min="739" max="739" width="12.875" style="156" customWidth="1"/>
    <col min="740" max="740" width="7.5" style="156" customWidth="1"/>
    <col min="741" max="741" width="10" style="156" customWidth="1"/>
    <col min="742" max="982" width="11" style="156"/>
    <col min="983" max="983" width="13.75" style="156" customWidth="1"/>
    <col min="984" max="984" width="11" style="156" customWidth="1"/>
    <col min="985" max="985" width="25.25" style="156" customWidth="1"/>
    <col min="986" max="986" width="9.875" style="156" customWidth="1"/>
    <col min="987" max="987" width="15.625" style="156" bestFit="1" customWidth="1"/>
    <col min="988" max="988" width="14.5" style="156" customWidth="1"/>
    <col min="989" max="990" width="12.875" style="156" customWidth="1"/>
    <col min="991" max="992" width="11" style="156" customWidth="1"/>
    <col min="993" max="993" width="12.875" style="156" customWidth="1"/>
    <col min="994" max="994" width="14.5" style="156" customWidth="1"/>
    <col min="995" max="995" width="12.875" style="156" customWidth="1"/>
    <col min="996" max="996" width="7.5" style="156" customWidth="1"/>
    <col min="997" max="997" width="10" style="156" customWidth="1"/>
    <col min="998" max="1238" width="11" style="156"/>
    <col min="1239" max="1239" width="13.75" style="156" customWidth="1"/>
    <col min="1240" max="1240" width="11" style="156" customWidth="1"/>
    <col min="1241" max="1241" width="25.25" style="156" customWidth="1"/>
    <col min="1242" max="1242" width="9.875" style="156" customWidth="1"/>
    <col min="1243" max="1243" width="15.625" style="156" bestFit="1" customWidth="1"/>
    <col min="1244" max="1244" width="14.5" style="156" customWidth="1"/>
    <col min="1245" max="1246" width="12.875" style="156" customWidth="1"/>
    <col min="1247" max="1248" width="11" style="156" customWidth="1"/>
    <col min="1249" max="1249" width="12.875" style="156" customWidth="1"/>
    <col min="1250" max="1250" width="14.5" style="156" customWidth="1"/>
    <col min="1251" max="1251" width="12.875" style="156" customWidth="1"/>
    <col min="1252" max="1252" width="7.5" style="156" customWidth="1"/>
    <col min="1253" max="1253" width="10" style="156" customWidth="1"/>
    <col min="1254" max="1494" width="11" style="156"/>
    <col min="1495" max="1495" width="13.75" style="156" customWidth="1"/>
    <col min="1496" max="1496" width="11" style="156" customWidth="1"/>
    <col min="1497" max="1497" width="25.25" style="156" customWidth="1"/>
    <col min="1498" max="1498" width="9.875" style="156" customWidth="1"/>
    <col min="1499" max="1499" width="15.625" style="156" bestFit="1" customWidth="1"/>
    <col min="1500" max="1500" width="14.5" style="156" customWidth="1"/>
    <col min="1501" max="1502" width="12.875" style="156" customWidth="1"/>
    <col min="1503" max="1504" width="11" style="156" customWidth="1"/>
    <col min="1505" max="1505" width="12.875" style="156" customWidth="1"/>
    <col min="1506" max="1506" width="14.5" style="156" customWidth="1"/>
    <col min="1507" max="1507" width="12.875" style="156" customWidth="1"/>
    <col min="1508" max="1508" width="7.5" style="156" customWidth="1"/>
    <col min="1509" max="1509" width="10" style="156" customWidth="1"/>
    <col min="1510" max="1750" width="11" style="156"/>
    <col min="1751" max="1751" width="13.75" style="156" customWidth="1"/>
    <col min="1752" max="1752" width="11" style="156" customWidth="1"/>
    <col min="1753" max="1753" width="25.25" style="156" customWidth="1"/>
    <col min="1754" max="1754" width="9.875" style="156" customWidth="1"/>
    <col min="1755" max="1755" width="15.625" style="156" bestFit="1" customWidth="1"/>
    <col min="1756" max="1756" width="14.5" style="156" customWidth="1"/>
    <col min="1757" max="1758" width="12.875" style="156" customWidth="1"/>
    <col min="1759" max="1760" width="11" style="156" customWidth="1"/>
    <col min="1761" max="1761" width="12.875" style="156" customWidth="1"/>
    <col min="1762" max="1762" width="14.5" style="156" customWidth="1"/>
    <col min="1763" max="1763" width="12.875" style="156" customWidth="1"/>
    <col min="1764" max="1764" width="7.5" style="156" customWidth="1"/>
    <col min="1765" max="1765" width="10" style="156" customWidth="1"/>
    <col min="1766" max="2006" width="11" style="156"/>
    <col min="2007" max="2007" width="13.75" style="156" customWidth="1"/>
    <col min="2008" max="2008" width="11" style="156" customWidth="1"/>
    <col min="2009" max="2009" width="25.25" style="156" customWidth="1"/>
    <col min="2010" max="2010" width="9.875" style="156" customWidth="1"/>
    <col min="2011" max="2011" width="15.625" style="156" bestFit="1" customWidth="1"/>
    <col min="2012" max="2012" width="14.5" style="156" customWidth="1"/>
    <col min="2013" max="2014" width="12.875" style="156" customWidth="1"/>
    <col min="2015" max="2016" width="11" style="156" customWidth="1"/>
    <col min="2017" max="2017" width="12.875" style="156" customWidth="1"/>
    <col min="2018" max="2018" width="14.5" style="156" customWidth="1"/>
    <col min="2019" max="2019" width="12.875" style="156" customWidth="1"/>
    <col min="2020" max="2020" width="7.5" style="156" customWidth="1"/>
    <col min="2021" max="2021" width="10" style="156" customWidth="1"/>
    <col min="2022" max="2262" width="11" style="156"/>
    <col min="2263" max="2263" width="13.75" style="156" customWidth="1"/>
    <col min="2264" max="2264" width="11" style="156" customWidth="1"/>
    <col min="2265" max="2265" width="25.25" style="156" customWidth="1"/>
    <col min="2266" max="2266" width="9.875" style="156" customWidth="1"/>
    <col min="2267" max="2267" width="15.625" style="156" bestFit="1" customWidth="1"/>
    <col min="2268" max="2268" width="14.5" style="156" customWidth="1"/>
    <col min="2269" max="2270" width="12.875" style="156" customWidth="1"/>
    <col min="2271" max="2272" width="11" style="156" customWidth="1"/>
    <col min="2273" max="2273" width="12.875" style="156" customWidth="1"/>
    <col min="2274" max="2274" width="14.5" style="156" customWidth="1"/>
    <col min="2275" max="2275" width="12.875" style="156" customWidth="1"/>
    <col min="2276" max="2276" width="7.5" style="156" customWidth="1"/>
    <col min="2277" max="2277" width="10" style="156" customWidth="1"/>
    <col min="2278" max="2518" width="11" style="156"/>
    <col min="2519" max="2519" width="13.75" style="156" customWidth="1"/>
    <col min="2520" max="2520" width="11" style="156" customWidth="1"/>
    <col min="2521" max="2521" width="25.25" style="156" customWidth="1"/>
    <col min="2522" max="2522" width="9.875" style="156" customWidth="1"/>
    <col min="2523" max="2523" width="15.625" style="156" bestFit="1" customWidth="1"/>
    <col min="2524" max="2524" width="14.5" style="156" customWidth="1"/>
    <col min="2525" max="2526" width="12.875" style="156" customWidth="1"/>
    <col min="2527" max="2528" width="11" style="156" customWidth="1"/>
    <col min="2529" max="2529" width="12.875" style="156" customWidth="1"/>
    <col min="2530" max="2530" width="14.5" style="156" customWidth="1"/>
    <col min="2531" max="2531" width="12.875" style="156" customWidth="1"/>
    <col min="2532" max="2532" width="7.5" style="156" customWidth="1"/>
    <col min="2533" max="2533" width="10" style="156" customWidth="1"/>
    <col min="2534" max="2774" width="11" style="156"/>
    <col min="2775" max="2775" width="13.75" style="156" customWidth="1"/>
    <col min="2776" max="2776" width="11" style="156" customWidth="1"/>
    <col min="2777" max="2777" width="25.25" style="156" customWidth="1"/>
    <col min="2778" max="2778" width="9.875" style="156" customWidth="1"/>
    <col min="2779" max="2779" width="15.625" style="156" bestFit="1" customWidth="1"/>
    <col min="2780" max="2780" width="14.5" style="156" customWidth="1"/>
    <col min="2781" max="2782" width="12.875" style="156" customWidth="1"/>
    <col min="2783" max="2784" width="11" style="156" customWidth="1"/>
    <col min="2785" max="2785" width="12.875" style="156" customWidth="1"/>
    <col min="2786" max="2786" width="14.5" style="156" customWidth="1"/>
    <col min="2787" max="2787" width="12.875" style="156" customWidth="1"/>
    <col min="2788" max="2788" width="7.5" style="156" customWidth="1"/>
    <col min="2789" max="2789" width="10" style="156" customWidth="1"/>
    <col min="2790" max="3030" width="11" style="156"/>
    <col min="3031" max="3031" width="13.75" style="156" customWidth="1"/>
    <col min="3032" max="3032" width="11" style="156" customWidth="1"/>
    <col min="3033" max="3033" width="25.25" style="156" customWidth="1"/>
    <col min="3034" max="3034" width="9.875" style="156" customWidth="1"/>
    <col min="3035" max="3035" width="15.625" style="156" bestFit="1" customWidth="1"/>
    <col min="3036" max="3036" width="14.5" style="156" customWidth="1"/>
    <col min="3037" max="3038" width="12.875" style="156" customWidth="1"/>
    <col min="3039" max="3040" width="11" style="156" customWidth="1"/>
    <col min="3041" max="3041" width="12.875" style="156" customWidth="1"/>
    <col min="3042" max="3042" width="14.5" style="156" customWidth="1"/>
    <col min="3043" max="3043" width="12.875" style="156" customWidth="1"/>
    <col min="3044" max="3044" width="7.5" style="156" customWidth="1"/>
    <col min="3045" max="3045" width="10" style="156" customWidth="1"/>
    <col min="3046" max="3286" width="11" style="156"/>
    <col min="3287" max="3287" width="13.75" style="156" customWidth="1"/>
    <col min="3288" max="3288" width="11" style="156" customWidth="1"/>
    <col min="3289" max="3289" width="25.25" style="156" customWidth="1"/>
    <col min="3290" max="3290" width="9.875" style="156" customWidth="1"/>
    <col min="3291" max="3291" width="15.625" style="156" bestFit="1" customWidth="1"/>
    <col min="3292" max="3292" width="14.5" style="156" customWidth="1"/>
    <col min="3293" max="3294" width="12.875" style="156" customWidth="1"/>
    <col min="3295" max="3296" width="11" style="156" customWidth="1"/>
    <col min="3297" max="3297" width="12.875" style="156" customWidth="1"/>
    <col min="3298" max="3298" width="14.5" style="156" customWidth="1"/>
    <col min="3299" max="3299" width="12.875" style="156" customWidth="1"/>
    <col min="3300" max="3300" width="7.5" style="156" customWidth="1"/>
    <col min="3301" max="3301" width="10" style="156" customWidth="1"/>
    <col min="3302" max="3542" width="11" style="156"/>
    <col min="3543" max="3543" width="13.75" style="156" customWidth="1"/>
    <col min="3544" max="3544" width="11" style="156" customWidth="1"/>
    <col min="3545" max="3545" width="25.25" style="156" customWidth="1"/>
    <col min="3546" max="3546" width="9.875" style="156" customWidth="1"/>
    <col min="3547" max="3547" width="15.625" style="156" bestFit="1" customWidth="1"/>
    <col min="3548" max="3548" width="14.5" style="156" customWidth="1"/>
    <col min="3549" max="3550" width="12.875" style="156" customWidth="1"/>
    <col min="3551" max="3552" width="11" style="156" customWidth="1"/>
    <col min="3553" max="3553" width="12.875" style="156" customWidth="1"/>
    <col min="3554" max="3554" width="14.5" style="156" customWidth="1"/>
    <col min="3555" max="3555" width="12.875" style="156" customWidth="1"/>
    <col min="3556" max="3556" width="7.5" style="156" customWidth="1"/>
    <col min="3557" max="3557" width="10" style="156" customWidth="1"/>
    <col min="3558" max="3798" width="11" style="156"/>
    <col min="3799" max="3799" width="13.75" style="156" customWidth="1"/>
    <col min="3800" max="3800" width="11" style="156" customWidth="1"/>
    <col min="3801" max="3801" width="25.25" style="156" customWidth="1"/>
    <col min="3802" max="3802" width="9.875" style="156" customWidth="1"/>
    <col min="3803" max="3803" width="15.625" style="156" bestFit="1" customWidth="1"/>
    <col min="3804" max="3804" width="14.5" style="156" customWidth="1"/>
    <col min="3805" max="3806" width="12.875" style="156" customWidth="1"/>
    <col min="3807" max="3808" width="11" style="156" customWidth="1"/>
    <col min="3809" max="3809" width="12.875" style="156" customWidth="1"/>
    <col min="3810" max="3810" width="14.5" style="156" customWidth="1"/>
    <col min="3811" max="3811" width="12.875" style="156" customWidth="1"/>
    <col min="3812" max="3812" width="7.5" style="156" customWidth="1"/>
    <col min="3813" max="3813" width="10" style="156" customWidth="1"/>
    <col min="3814" max="4054" width="11" style="156"/>
    <col min="4055" max="4055" width="13.75" style="156" customWidth="1"/>
    <col min="4056" max="4056" width="11" style="156" customWidth="1"/>
    <col min="4057" max="4057" width="25.25" style="156" customWidth="1"/>
    <col min="4058" max="4058" width="9.875" style="156" customWidth="1"/>
    <col min="4059" max="4059" width="15.625" style="156" bestFit="1" customWidth="1"/>
    <col min="4060" max="4060" width="14.5" style="156" customWidth="1"/>
    <col min="4061" max="4062" width="12.875" style="156" customWidth="1"/>
    <col min="4063" max="4064" width="11" style="156" customWidth="1"/>
    <col min="4065" max="4065" width="12.875" style="156" customWidth="1"/>
    <col min="4066" max="4066" width="14.5" style="156" customWidth="1"/>
    <col min="4067" max="4067" width="12.875" style="156" customWidth="1"/>
    <col min="4068" max="4068" width="7.5" style="156" customWidth="1"/>
    <col min="4069" max="4069" width="10" style="156" customWidth="1"/>
    <col min="4070" max="4310" width="11" style="156"/>
    <col min="4311" max="4311" width="13.75" style="156" customWidth="1"/>
    <col min="4312" max="4312" width="11" style="156" customWidth="1"/>
    <col min="4313" max="4313" width="25.25" style="156" customWidth="1"/>
    <col min="4314" max="4314" width="9.875" style="156" customWidth="1"/>
    <col min="4315" max="4315" width="15.625" style="156" bestFit="1" customWidth="1"/>
    <col min="4316" max="4316" width="14.5" style="156" customWidth="1"/>
    <col min="4317" max="4318" width="12.875" style="156" customWidth="1"/>
    <col min="4319" max="4320" width="11" style="156" customWidth="1"/>
    <col min="4321" max="4321" width="12.875" style="156" customWidth="1"/>
    <col min="4322" max="4322" width="14.5" style="156" customWidth="1"/>
    <col min="4323" max="4323" width="12.875" style="156" customWidth="1"/>
    <col min="4324" max="4324" width="7.5" style="156" customWidth="1"/>
    <col min="4325" max="4325" width="10" style="156" customWidth="1"/>
    <col min="4326" max="4566" width="11" style="156"/>
    <col min="4567" max="4567" width="13.75" style="156" customWidth="1"/>
    <col min="4568" max="4568" width="11" style="156" customWidth="1"/>
    <col min="4569" max="4569" width="25.25" style="156" customWidth="1"/>
    <col min="4570" max="4570" width="9.875" style="156" customWidth="1"/>
    <col min="4571" max="4571" width="15.625" style="156" bestFit="1" customWidth="1"/>
    <col min="4572" max="4572" width="14.5" style="156" customWidth="1"/>
    <col min="4573" max="4574" width="12.875" style="156" customWidth="1"/>
    <col min="4575" max="4576" width="11" style="156" customWidth="1"/>
    <col min="4577" max="4577" width="12.875" style="156" customWidth="1"/>
    <col min="4578" max="4578" width="14.5" style="156" customWidth="1"/>
    <col min="4579" max="4579" width="12.875" style="156" customWidth="1"/>
    <col min="4580" max="4580" width="7.5" style="156" customWidth="1"/>
    <col min="4581" max="4581" width="10" style="156" customWidth="1"/>
    <col min="4582" max="4822" width="11" style="156"/>
    <col min="4823" max="4823" width="13.75" style="156" customWidth="1"/>
    <col min="4824" max="4824" width="11" style="156" customWidth="1"/>
    <col min="4825" max="4825" width="25.25" style="156" customWidth="1"/>
    <col min="4826" max="4826" width="9.875" style="156" customWidth="1"/>
    <col min="4827" max="4827" width="15.625" style="156" bestFit="1" customWidth="1"/>
    <col min="4828" max="4828" width="14.5" style="156" customWidth="1"/>
    <col min="4829" max="4830" width="12.875" style="156" customWidth="1"/>
    <col min="4831" max="4832" width="11" style="156" customWidth="1"/>
    <col min="4833" max="4833" width="12.875" style="156" customWidth="1"/>
    <col min="4834" max="4834" width="14.5" style="156" customWidth="1"/>
    <col min="4835" max="4835" width="12.875" style="156" customWidth="1"/>
    <col min="4836" max="4836" width="7.5" style="156" customWidth="1"/>
    <col min="4837" max="4837" width="10" style="156" customWidth="1"/>
    <col min="4838" max="5078" width="11" style="156"/>
    <col min="5079" max="5079" width="13.75" style="156" customWidth="1"/>
    <col min="5080" max="5080" width="11" style="156" customWidth="1"/>
    <col min="5081" max="5081" width="25.25" style="156" customWidth="1"/>
    <col min="5082" max="5082" width="9.875" style="156" customWidth="1"/>
    <col min="5083" max="5083" width="15.625" style="156" bestFit="1" customWidth="1"/>
    <col min="5084" max="5084" width="14.5" style="156" customWidth="1"/>
    <col min="5085" max="5086" width="12.875" style="156" customWidth="1"/>
    <col min="5087" max="5088" width="11" style="156" customWidth="1"/>
    <col min="5089" max="5089" width="12.875" style="156" customWidth="1"/>
    <col min="5090" max="5090" width="14.5" style="156" customWidth="1"/>
    <col min="5091" max="5091" width="12.875" style="156" customWidth="1"/>
    <col min="5092" max="5092" width="7.5" style="156" customWidth="1"/>
    <col min="5093" max="5093" width="10" style="156" customWidth="1"/>
    <col min="5094" max="5334" width="11" style="156"/>
    <col min="5335" max="5335" width="13.75" style="156" customWidth="1"/>
    <col min="5336" max="5336" width="11" style="156" customWidth="1"/>
    <col min="5337" max="5337" width="25.25" style="156" customWidth="1"/>
    <col min="5338" max="5338" width="9.875" style="156" customWidth="1"/>
    <col min="5339" max="5339" width="15.625" style="156" bestFit="1" customWidth="1"/>
    <col min="5340" max="5340" width="14.5" style="156" customWidth="1"/>
    <col min="5341" max="5342" width="12.875" style="156" customWidth="1"/>
    <col min="5343" max="5344" width="11" style="156" customWidth="1"/>
    <col min="5345" max="5345" width="12.875" style="156" customWidth="1"/>
    <col min="5346" max="5346" width="14.5" style="156" customWidth="1"/>
    <col min="5347" max="5347" width="12.875" style="156" customWidth="1"/>
    <col min="5348" max="5348" width="7.5" style="156" customWidth="1"/>
    <col min="5349" max="5349" width="10" style="156" customWidth="1"/>
    <col min="5350" max="5590" width="11" style="156"/>
    <col min="5591" max="5591" width="13.75" style="156" customWidth="1"/>
    <col min="5592" max="5592" width="11" style="156" customWidth="1"/>
    <col min="5593" max="5593" width="25.25" style="156" customWidth="1"/>
    <col min="5594" max="5594" width="9.875" style="156" customWidth="1"/>
    <col min="5595" max="5595" width="15.625" style="156" bestFit="1" customWidth="1"/>
    <col min="5596" max="5596" width="14.5" style="156" customWidth="1"/>
    <col min="5597" max="5598" width="12.875" style="156" customWidth="1"/>
    <col min="5599" max="5600" width="11" style="156" customWidth="1"/>
    <col min="5601" max="5601" width="12.875" style="156" customWidth="1"/>
    <col min="5602" max="5602" width="14.5" style="156" customWidth="1"/>
    <col min="5603" max="5603" width="12.875" style="156" customWidth="1"/>
    <col min="5604" max="5604" width="7.5" style="156" customWidth="1"/>
    <col min="5605" max="5605" width="10" style="156" customWidth="1"/>
    <col min="5606" max="5846" width="11" style="156"/>
    <col min="5847" max="5847" width="13.75" style="156" customWidth="1"/>
    <col min="5848" max="5848" width="11" style="156" customWidth="1"/>
    <col min="5849" max="5849" width="25.25" style="156" customWidth="1"/>
    <col min="5850" max="5850" width="9.875" style="156" customWidth="1"/>
    <col min="5851" max="5851" width="15.625" style="156" bestFit="1" customWidth="1"/>
    <col min="5852" max="5852" width="14.5" style="156" customWidth="1"/>
    <col min="5853" max="5854" width="12.875" style="156" customWidth="1"/>
    <col min="5855" max="5856" width="11" style="156" customWidth="1"/>
    <col min="5857" max="5857" width="12.875" style="156" customWidth="1"/>
    <col min="5858" max="5858" width="14.5" style="156" customWidth="1"/>
    <col min="5859" max="5859" width="12.875" style="156" customWidth="1"/>
    <col min="5860" max="5860" width="7.5" style="156" customWidth="1"/>
    <col min="5861" max="5861" width="10" style="156" customWidth="1"/>
    <col min="5862" max="6102" width="11" style="156"/>
    <col min="6103" max="6103" width="13.75" style="156" customWidth="1"/>
    <col min="6104" max="6104" width="11" style="156" customWidth="1"/>
    <col min="6105" max="6105" width="25.25" style="156" customWidth="1"/>
    <col min="6106" max="6106" width="9.875" style="156" customWidth="1"/>
    <col min="6107" max="6107" width="15.625" style="156" bestFit="1" customWidth="1"/>
    <col min="6108" max="6108" width="14.5" style="156" customWidth="1"/>
    <col min="6109" max="6110" width="12.875" style="156" customWidth="1"/>
    <col min="6111" max="6112" width="11" style="156" customWidth="1"/>
    <col min="6113" max="6113" width="12.875" style="156" customWidth="1"/>
    <col min="6114" max="6114" width="14.5" style="156" customWidth="1"/>
    <col min="6115" max="6115" width="12.875" style="156" customWidth="1"/>
    <col min="6116" max="6116" width="7.5" style="156" customWidth="1"/>
    <col min="6117" max="6117" width="10" style="156" customWidth="1"/>
    <col min="6118" max="6358" width="11" style="156"/>
    <col min="6359" max="6359" width="13.75" style="156" customWidth="1"/>
    <col min="6360" max="6360" width="11" style="156" customWidth="1"/>
    <col min="6361" max="6361" width="25.25" style="156" customWidth="1"/>
    <col min="6362" max="6362" width="9.875" style="156" customWidth="1"/>
    <col min="6363" max="6363" width="15.625" style="156" bestFit="1" customWidth="1"/>
    <col min="6364" max="6364" width="14.5" style="156" customWidth="1"/>
    <col min="6365" max="6366" width="12.875" style="156" customWidth="1"/>
    <col min="6367" max="6368" width="11" style="156" customWidth="1"/>
    <col min="6369" max="6369" width="12.875" style="156" customWidth="1"/>
    <col min="6370" max="6370" width="14.5" style="156" customWidth="1"/>
    <col min="6371" max="6371" width="12.875" style="156" customWidth="1"/>
    <col min="6372" max="6372" width="7.5" style="156" customWidth="1"/>
    <col min="6373" max="6373" width="10" style="156" customWidth="1"/>
    <col min="6374" max="6614" width="11" style="156"/>
    <col min="6615" max="6615" width="13.75" style="156" customWidth="1"/>
    <col min="6616" max="6616" width="11" style="156" customWidth="1"/>
    <col min="6617" max="6617" width="25.25" style="156" customWidth="1"/>
    <col min="6618" max="6618" width="9.875" style="156" customWidth="1"/>
    <col min="6619" max="6619" width="15.625" style="156" bestFit="1" customWidth="1"/>
    <col min="6620" max="6620" width="14.5" style="156" customWidth="1"/>
    <col min="6621" max="6622" width="12.875" style="156" customWidth="1"/>
    <col min="6623" max="6624" width="11" style="156" customWidth="1"/>
    <col min="6625" max="6625" width="12.875" style="156" customWidth="1"/>
    <col min="6626" max="6626" width="14.5" style="156" customWidth="1"/>
    <col min="6627" max="6627" width="12.875" style="156" customWidth="1"/>
    <col min="6628" max="6628" width="7.5" style="156" customWidth="1"/>
    <col min="6629" max="6629" width="10" style="156" customWidth="1"/>
    <col min="6630" max="6870" width="11" style="156"/>
    <col min="6871" max="6871" width="13.75" style="156" customWidth="1"/>
    <col min="6872" max="6872" width="11" style="156" customWidth="1"/>
    <col min="6873" max="6873" width="25.25" style="156" customWidth="1"/>
    <col min="6874" max="6874" width="9.875" style="156" customWidth="1"/>
    <col min="6875" max="6875" width="15.625" style="156" bestFit="1" customWidth="1"/>
    <col min="6876" max="6876" width="14.5" style="156" customWidth="1"/>
    <col min="6877" max="6878" width="12.875" style="156" customWidth="1"/>
    <col min="6879" max="6880" width="11" style="156" customWidth="1"/>
    <col min="6881" max="6881" width="12.875" style="156" customWidth="1"/>
    <col min="6882" max="6882" width="14.5" style="156" customWidth="1"/>
    <col min="6883" max="6883" width="12.875" style="156" customWidth="1"/>
    <col min="6884" max="6884" width="7.5" style="156" customWidth="1"/>
    <col min="6885" max="6885" width="10" style="156" customWidth="1"/>
    <col min="6886" max="7126" width="11" style="156"/>
    <col min="7127" max="7127" width="13.75" style="156" customWidth="1"/>
    <col min="7128" max="7128" width="11" style="156" customWidth="1"/>
    <col min="7129" max="7129" width="25.25" style="156" customWidth="1"/>
    <col min="7130" max="7130" width="9.875" style="156" customWidth="1"/>
    <col min="7131" max="7131" width="15.625" style="156" bestFit="1" customWidth="1"/>
    <col min="7132" max="7132" width="14.5" style="156" customWidth="1"/>
    <col min="7133" max="7134" width="12.875" style="156" customWidth="1"/>
    <col min="7135" max="7136" width="11" style="156" customWidth="1"/>
    <col min="7137" max="7137" width="12.875" style="156" customWidth="1"/>
    <col min="7138" max="7138" width="14.5" style="156" customWidth="1"/>
    <col min="7139" max="7139" width="12.875" style="156" customWidth="1"/>
    <col min="7140" max="7140" width="7.5" style="156" customWidth="1"/>
    <col min="7141" max="7141" width="10" style="156" customWidth="1"/>
    <col min="7142" max="7382" width="11" style="156"/>
    <col min="7383" max="7383" width="13.75" style="156" customWidth="1"/>
    <col min="7384" max="7384" width="11" style="156" customWidth="1"/>
    <col min="7385" max="7385" width="25.25" style="156" customWidth="1"/>
    <col min="7386" max="7386" width="9.875" style="156" customWidth="1"/>
    <col min="7387" max="7387" width="15.625" style="156" bestFit="1" customWidth="1"/>
    <col min="7388" max="7388" width="14.5" style="156" customWidth="1"/>
    <col min="7389" max="7390" width="12.875" style="156" customWidth="1"/>
    <col min="7391" max="7392" width="11" style="156" customWidth="1"/>
    <col min="7393" max="7393" width="12.875" style="156" customWidth="1"/>
    <col min="7394" max="7394" width="14.5" style="156" customWidth="1"/>
    <col min="7395" max="7395" width="12.875" style="156" customWidth="1"/>
    <col min="7396" max="7396" width="7.5" style="156" customWidth="1"/>
    <col min="7397" max="7397" width="10" style="156" customWidth="1"/>
    <col min="7398" max="7638" width="11" style="156"/>
    <col min="7639" max="7639" width="13.75" style="156" customWidth="1"/>
    <col min="7640" max="7640" width="11" style="156" customWidth="1"/>
    <col min="7641" max="7641" width="25.25" style="156" customWidth="1"/>
    <col min="7642" max="7642" width="9.875" style="156" customWidth="1"/>
    <col min="7643" max="7643" width="15.625" style="156" bestFit="1" customWidth="1"/>
    <col min="7644" max="7644" width="14.5" style="156" customWidth="1"/>
    <col min="7645" max="7646" width="12.875" style="156" customWidth="1"/>
    <col min="7647" max="7648" width="11" style="156" customWidth="1"/>
    <col min="7649" max="7649" width="12.875" style="156" customWidth="1"/>
    <col min="7650" max="7650" width="14.5" style="156" customWidth="1"/>
    <col min="7651" max="7651" width="12.875" style="156" customWidth="1"/>
    <col min="7652" max="7652" width="7.5" style="156" customWidth="1"/>
    <col min="7653" max="7653" width="10" style="156" customWidth="1"/>
    <col min="7654" max="7894" width="11" style="156"/>
    <col min="7895" max="7895" width="13.75" style="156" customWidth="1"/>
    <col min="7896" max="7896" width="11" style="156" customWidth="1"/>
    <col min="7897" max="7897" width="25.25" style="156" customWidth="1"/>
    <col min="7898" max="7898" width="9.875" style="156" customWidth="1"/>
    <col min="7899" max="7899" width="15.625" style="156" bestFit="1" customWidth="1"/>
    <col min="7900" max="7900" width="14.5" style="156" customWidth="1"/>
    <col min="7901" max="7902" width="12.875" style="156" customWidth="1"/>
    <col min="7903" max="7904" width="11" style="156" customWidth="1"/>
    <col min="7905" max="7905" width="12.875" style="156" customWidth="1"/>
    <col min="7906" max="7906" width="14.5" style="156" customWidth="1"/>
    <col min="7907" max="7907" width="12.875" style="156" customWidth="1"/>
    <col min="7908" max="7908" width="7.5" style="156" customWidth="1"/>
    <col min="7909" max="7909" width="10" style="156" customWidth="1"/>
    <col min="7910" max="8150" width="11" style="156"/>
    <col min="8151" max="8151" width="13.75" style="156" customWidth="1"/>
    <col min="8152" max="8152" width="11" style="156" customWidth="1"/>
    <col min="8153" max="8153" width="25.25" style="156" customWidth="1"/>
    <col min="8154" max="8154" width="9.875" style="156" customWidth="1"/>
    <col min="8155" max="8155" width="15.625" style="156" bestFit="1" customWidth="1"/>
    <col min="8156" max="8156" width="14.5" style="156" customWidth="1"/>
    <col min="8157" max="8158" width="12.875" style="156" customWidth="1"/>
    <col min="8159" max="8160" width="11" style="156" customWidth="1"/>
    <col min="8161" max="8161" width="12.875" style="156" customWidth="1"/>
    <col min="8162" max="8162" width="14.5" style="156" customWidth="1"/>
    <col min="8163" max="8163" width="12.875" style="156" customWidth="1"/>
    <col min="8164" max="8164" width="7.5" style="156" customWidth="1"/>
    <col min="8165" max="8165" width="10" style="156" customWidth="1"/>
    <col min="8166" max="8406" width="11" style="156"/>
    <col min="8407" max="8407" width="13.75" style="156" customWidth="1"/>
    <col min="8408" max="8408" width="11" style="156" customWidth="1"/>
    <col min="8409" max="8409" width="25.25" style="156" customWidth="1"/>
    <col min="8410" max="8410" width="9.875" style="156" customWidth="1"/>
    <col min="8411" max="8411" width="15.625" style="156" bestFit="1" customWidth="1"/>
    <col min="8412" max="8412" width="14.5" style="156" customWidth="1"/>
    <col min="8413" max="8414" width="12.875" style="156" customWidth="1"/>
    <col min="8415" max="8416" width="11" style="156" customWidth="1"/>
    <col min="8417" max="8417" width="12.875" style="156" customWidth="1"/>
    <col min="8418" max="8418" width="14.5" style="156" customWidth="1"/>
    <col min="8419" max="8419" width="12.875" style="156" customWidth="1"/>
    <col min="8420" max="8420" width="7.5" style="156" customWidth="1"/>
    <col min="8421" max="8421" width="10" style="156" customWidth="1"/>
    <col min="8422" max="8662" width="11" style="156"/>
    <col min="8663" max="8663" width="13.75" style="156" customWidth="1"/>
    <col min="8664" max="8664" width="11" style="156" customWidth="1"/>
    <col min="8665" max="8665" width="25.25" style="156" customWidth="1"/>
    <col min="8666" max="8666" width="9.875" style="156" customWidth="1"/>
    <col min="8667" max="8667" width="15.625" style="156" bestFit="1" customWidth="1"/>
    <col min="8668" max="8668" width="14.5" style="156" customWidth="1"/>
    <col min="8669" max="8670" width="12.875" style="156" customWidth="1"/>
    <col min="8671" max="8672" width="11" style="156" customWidth="1"/>
    <col min="8673" max="8673" width="12.875" style="156" customWidth="1"/>
    <col min="8674" max="8674" width="14.5" style="156" customWidth="1"/>
    <col min="8675" max="8675" width="12.875" style="156" customWidth="1"/>
    <col min="8676" max="8676" width="7.5" style="156" customWidth="1"/>
    <col min="8677" max="8677" width="10" style="156" customWidth="1"/>
    <col min="8678" max="8918" width="11" style="156"/>
    <col min="8919" max="8919" width="13.75" style="156" customWidth="1"/>
    <col min="8920" max="8920" width="11" style="156" customWidth="1"/>
    <col min="8921" max="8921" width="25.25" style="156" customWidth="1"/>
    <col min="8922" max="8922" width="9.875" style="156" customWidth="1"/>
    <col min="8923" max="8923" width="15.625" style="156" bestFit="1" customWidth="1"/>
    <col min="8924" max="8924" width="14.5" style="156" customWidth="1"/>
    <col min="8925" max="8926" width="12.875" style="156" customWidth="1"/>
    <col min="8927" max="8928" width="11" style="156" customWidth="1"/>
    <col min="8929" max="8929" width="12.875" style="156" customWidth="1"/>
    <col min="8930" max="8930" width="14.5" style="156" customWidth="1"/>
    <col min="8931" max="8931" width="12.875" style="156" customWidth="1"/>
    <col min="8932" max="8932" width="7.5" style="156" customWidth="1"/>
    <col min="8933" max="8933" width="10" style="156" customWidth="1"/>
    <col min="8934" max="9174" width="11" style="156"/>
    <col min="9175" max="9175" width="13.75" style="156" customWidth="1"/>
    <col min="9176" max="9176" width="11" style="156" customWidth="1"/>
    <col min="9177" max="9177" width="25.25" style="156" customWidth="1"/>
    <col min="9178" max="9178" width="9.875" style="156" customWidth="1"/>
    <col min="9179" max="9179" width="15.625" style="156" bestFit="1" customWidth="1"/>
    <col min="9180" max="9180" width="14.5" style="156" customWidth="1"/>
    <col min="9181" max="9182" width="12.875" style="156" customWidth="1"/>
    <col min="9183" max="9184" width="11" style="156" customWidth="1"/>
    <col min="9185" max="9185" width="12.875" style="156" customWidth="1"/>
    <col min="9186" max="9186" width="14.5" style="156" customWidth="1"/>
    <col min="9187" max="9187" width="12.875" style="156" customWidth="1"/>
    <col min="9188" max="9188" width="7.5" style="156" customWidth="1"/>
    <col min="9189" max="9189" width="10" style="156" customWidth="1"/>
    <col min="9190" max="9430" width="11" style="156"/>
    <col min="9431" max="9431" width="13.75" style="156" customWidth="1"/>
    <col min="9432" max="9432" width="11" style="156" customWidth="1"/>
    <col min="9433" max="9433" width="25.25" style="156" customWidth="1"/>
    <col min="9434" max="9434" width="9.875" style="156" customWidth="1"/>
    <col min="9435" max="9435" width="15.625" style="156" bestFit="1" customWidth="1"/>
    <col min="9436" max="9436" width="14.5" style="156" customWidth="1"/>
    <col min="9437" max="9438" width="12.875" style="156" customWidth="1"/>
    <col min="9439" max="9440" width="11" style="156" customWidth="1"/>
    <col min="9441" max="9441" width="12.875" style="156" customWidth="1"/>
    <col min="9442" max="9442" width="14.5" style="156" customWidth="1"/>
    <col min="9443" max="9443" width="12.875" style="156" customWidth="1"/>
    <col min="9444" max="9444" width="7.5" style="156" customWidth="1"/>
    <col min="9445" max="9445" width="10" style="156" customWidth="1"/>
    <col min="9446" max="9686" width="11" style="156"/>
    <col min="9687" max="9687" width="13.75" style="156" customWidth="1"/>
    <col min="9688" max="9688" width="11" style="156" customWidth="1"/>
    <col min="9689" max="9689" width="25.25" style="156" customWidth="1"/>
    <col min="9690" max="9690" width="9.875" style="156" customWidth="1"/>
    <col min="9691" max="9691" width="15.625" style="156" bestFit="1" customWidth="1"/>
    <col min="9692" max="9692" width="14.5" style="156" customWidth="1"/>
    <col min="9693" max="9694" width="12.875" style="156" customWidth="1"/>
    <col min="9695" max="9696" width="11" style="156" customWidth="1"/>
    <col min="9697" max="9697" width="12.875" style="156" customWidth="1"/>
    <col min="9698" max="9698" width="14.5" style="156" customWidth="1"/>
    <col min="9699" max="9699" width="12.875" style="156" customWidth="1"/>
    <col min="9700" max="9700" width="7.5" style="156" customWidth="1"/>
    <col min="9701" max="9701" width="10" style="156" customWidth="1"/>
    <col min="9702" max="9942" width="11" style="156"/>
    <col min="9943" max="9943" width="13.75" style="156" customWidth="1"/>
    <col min="9944" max="9944" width="11" style="156" customWidth="1"/>
    <col min="9945" max="9945" width="25.25" style="156" customWidth="1"/>
    <col min="9946" max="9946" width="9.875" style="156" customWidth="1"/>
    <col min="9947" max="9947" width="15.625" style="156" bestFit="1" customWidth="1"/>
    <col min="9948" max="9948" width="14.5" style="156" customWidth="1"/>
    <col min="9949" max="9950" width="12.875" style="156" customWidth="1"/>
    <col min="9951" max="9952" width="11" style="156" customWidth="1"/>
    <col min="9953" max="9953" width="12.875" style="156" customWidth="1"/>
    <col min="9954" max="9954" width="14.5" style="156" customWidth="1"/>
    <col min="9955" max="9955" width="12.875" style="156" customWidth="1"/>
    <col min="9956" max="9956" width="7.5" style="156" customWidth="1"/>
    <col min="9957" max="9957" width="10" style="156" customWidth="1"/>
    <col min="9958" max="10198" width="11" style="156"/>
    <col min="10199" max="10199" width="13.75" style="156" customWidth="1"/>
    <col min="10200" max="10200" width="11" style="156" customWidth="1"/>
    <col min="10201" max="10201" width="25.25" style="156" customWidth="1"/>
    <col min="10202" max="10202" width="9.875" style="156" customWidth="1"/>
    <col min="10203" max="10203" width="15.625" style="156" bestFit="1" customWidth="1"/>
    <col min="10204" max="10204" width="14.5" style="156" customWidth="1"/>
    <col min="10205" max="10206" width="12.875" style="156" customWidth="1"/>
    <col min="10207" max="10208" width="11" style="156" customWidth="1"/>
    <col min="10209" max="10209" width="12.875" style="156" customWidth="1"/>
    <col min="10210" max="10210" width="14.5" style="156" customWidth="1"/>
    <col min="10211" max="10211" width="12.875" style="156" customWidth="1"/>
    <col min="10212" max="10212" width="7.5" style="156" customWidth="1"/>
    <col min="10213" max="10213" width="10" style="156" customWidth="1"/>
    <col min="10214" max="10454" width="11" style="156"/>
    <col min="10455" max="10455" width="13.75" style="156" customWidth="1"/>
    <col min="10456" max="10456" width="11" style="156" customWidth="1"/>
    <col min="10457" max="10457" width="25.25" style="156" customWidth="1"/>
    <col min="10458" max="10458" width="9.875" style="156" customWidth="1"/>
    <col min="10459" max="10459" width="15.625" style="156" bestFit="1" customWidth="1"/>
    <col min="10460" max="10460" width="14.5" style="156" customWidth="1"/>
    <col min="10461" max="10462" width="12.875" style="156" customWidth="1"/>
    <col min="10463" max="10464" width="11" style="156" customWidth="1"/>
    <col min="10465" max="10465" width="12.875" style="156" customWidth="1"/>
    <col min="10466" max="10466" width="14.5" style="156" customWidth="1"/>
    <col min="10467" max="10467" width="12.875" style="156" customWidth="1"/>
    <col min="10468" max="10468" width="7.5" style="156" customWidth="1"/>
    <col min="10469" max="10469" width="10" style="156" customWidth="1"/>
    <col min="10470" max="10710" width="11" style="156"/>
    <col min="10711" max="10711" width="13.75" style="156" customWidth="1"/>
    <col min="10712" max="10712" width="11" style="156" customWidth="1"/>
    <col min="10713" max="10713" width="25.25" style="156" customWidth="1"/>
    <col min="10714" max="10714" width="9.875" style="156" customWidth="1"/>
    <col min="10715" max="10715" width="15.625" style="156" bestFit="1" customWidth="1"/>
    <col min="10716" max="10716" width="14.5" style="156" customWidth="1"/>
    <col min="10717" max="10718" width="12.875" style="156" customWidth="1"/>
    <col min="10719" max="10720" width="11" style="156" customWidth="1"/>
    <col min="10721" max="10721" width="12.875" style="156" customWidth="1"/>
    <col min="10722" max="10722" width="14.5" style="156" customWidth="1"/>
    <col min="10723" max="10723" width="12.875" style="156" customWidth="1"/>
    <col min="10724" max="10724" width="7.5" style="156" customWidth="1"/>
    <col min="10725" max="10725" width="10" style="156" customWidth="1"/>
    <col min="10726" max="10966" width="11" style="156"/>
    <col min="10967" max="10967" width="13.75" style="156" customWidth="1"/>
    <col min="10968" max="10968" width="11" style="156" customWidth="1"/>
    <col min="10969" max="10969" width="25.25" style="156" customWidth="1"/>
    <col min="10970" max="10970" width="9.875" style="156" customWidth="1"/>
    <col min="10971" max="10971" width="15.625" style="156" bestFit="1" customWidth="1"/>
    <col min="10972" max="10972" width="14.5" style="156" customWidth="1"/>
    <col min="10973" max="10974" width="12.875" style="156" customWidth="1"/>
    <col min="10975" max="10976" width="11" style="156" customWidth="1"/>
    <col min="10977" max="10977" width="12.875" style="156" customWidth="1"/>
    <col min="10978" max="10978" width="14.5" style="156" customWidth="1"/>
    <col min="10979" max="10979" width="12.875" style="156" customWidth="1"/>
    <col min="10980" max="10980" width="7.5" style="156" customWidth="1"/>
    <col min="10981" max="10981" width="10" style="156" customWidth="1"/>
    <col min="10982" max="11222" width="11" style="156"/>
    <col min="11223" max="11223" width="13.75" style="156" customWidth="1"/>
    <col min="11224" max="11224" width="11" style="156" customWidth="1"/>
    <col min="11225" max="11225" width="25.25" style="156" customWidth="1"/>
    <col min="11226" max="11226" width="9.875" style="156" customWidth="1"/>
    <col min="11227" max="11227" width="15.625" style="156" bestFit="1" customWidth="1"/>
    <col min="11228" max="11228" width="14.5" style="156" customWidth="1"/>
    <col min="11229" max="11230" width="12.875" style="156" customWidth="1"/>
    <col min="11231" max="11232" width="11" style="156" customWidth="1"/>
    <col min="11233" max="11233" width="12.875" style="156" customWidth="1"/>
    <col min="11234" max="11234" width="14.5" style="156" customWidth="1"/>
    <col min="11235" max="11235" width="12.875" style="156" customWidth="1"/>
    <col min="11236" max="11236" width="7.5" style="156" customWidth="1"/>
    <col min="11237" max="11237" width="10" style="156" customWidth="1"/>
    <col min="11238" max="11478" width="11" style="156"/>
    <col min="11479" max="11479" width="13.75" style="156" customWidth="1"/>
    <col min="11480" max="11480" width="11" style="156" customWidth="1"/>
    <col min="11481" max="11481" width="25.25" style="156" customWidth="1"/>
    <col min="11482" max="11482" width="9.875" style="156" customWidth="1"/>
    <col min="11483" max="11483" width="15.625" style="156" bestFit="1" customWidth="1"/>
    <col min="11484" max="11484" width="14.5" style="156" customWidth="1"/>
    <col min="11485" max="11486" width="12.875" style="156" customWidth="1"/>
    <col min="11487" max="11488" width="11" style="156" customWidth="1"/>
    <col min="11489" max="11489" width="12.875" style="156" customWidth="1"/>
    <col min="11490" max="11490" width="14.5" style="156" customWidth="1"/>
    <col min="11491" max="11491" width="12.875" style="156" customWidth="1"/>
    <col min="11492" max="11492" width="7.5" style="156" customWidth="1"/>
    <col min="11493" max="11493" width="10" style="156" customWidth="1"/>
    <col min="11494" max="11734" width="11" style="156"/>
    <col min="11735" max="11735" width="13.75" style="156" customWidth="1"/>
    <col min="11736" max="11736" width="11" style="156" customWidth="1"/>
    <col min="11737" max="11737" width="25.25" style="156" customWidth="1"/>
    <col min="11738" max="11738" width="9.875" style="156" customWidth="1"/>
    <col min="11739" max="11739" width="15.625" style="156" bestFit="1" customWidth="1"/>
    <col min="11740" max="11740" width="14.5" style="156" customWidth="1"/>
    <col min="11741" max="11742" width="12.875" style="156" customWidth="1"/>
    <col min="11743" max="11744" width="11" style="156" customWidth="1"/>
    <col min="11745" max="11745" width="12.875" style="156" customWidth="1"/>
    <col min="11746" max="11746" width="14.5" style="156" customWidth="1"/>
    <col min="11747" max="11747" width="12.875" style="156" customWidth="1"/>
    <col min="11748" max="11748" width="7.5" style="156" customWidth="1"/>
    <col min="11749" max="11749" width="10" style="156" customWidth="1"/>
    <col min="11750" max="11990" width="11" style="156"/>
    <col min="11991" max="11991" width="13.75" style="156" customWidth="1"/>
    <col min="11992" max="11992" width="11" style="156" customWidth="1"/>
    <col min="11993" max="11993" width="25.25" style="156" customWidth="1"/>
    <col min="11994" max="11994" width="9.875" style="156" customWidth="1"/>
    <col min="11995" max="11995" width="15.625" style="156" bestFit="1" customWidth="1"/>
    <col min="11996" max="11996" width="14.5" style="156" customWidth="1"/>
    <col min="11997" max="11998" width="12.875" style="156" customWidth="1"/>
    <col min="11999" max="12000" width="11" style="156" customWidth="1"/>
    <col min="12001" max="12001" width="12.875" style="156" customWidth="1"/>
    <col min="12002" max="12002" width="14.5" style="156" customWidth="1"/>
    <col min="12003" max="12003" width="12.875" style="156" customWidth="1"/>
    <col min="12004" max="12004" width="7.5" style="156" customWidth="1"/>
    <col min="12005" max="12005" width="10" style="156" customWidth="1"/>
    <col min="12006" max="12246" width="11" style="156"/>
    <col min="12247" max="12247" width="13.75" style="156" customWidth="1"/>
    <col min="12248" max="12248" width="11" style="156" customWidth="1"/>
    <col min="12249" max="12249" width="25.25" style="156" customWidth="1"/>
    <col min="12250" max="12250" width="9.875" style="156" customWidth="1"/>
    <col min="12251" max="12251" width="15.625" style="156" bestFit="1" customWidth="1"/>
    <col min="12252" max="12252" width="14.5" style="156" customWidth="1"/>
    <col min="12253" max="12254" width="12.875" style="156" customWidth="1"/>
    <col min="12255" max="12256" width="11" style="156" customWidth="1"/>
    <col min="12257" max="12257" width="12.875" style="156" customWidth="1"/>
    <col min="12258" max="12258" width="14.5" style="156" customWidth="1"/>
    <col min="12259" max="12259" width="12.875" style="156" customWidth="1"/>
    <col min="12260" max="12260" width="7.5" style="156" customWidth="1"/>
    <col min="12261" max="12261" width="10" style="156" customWidth="1"/>
    <col min="12262" max="12502" width="11" style="156"/>
    <col min="12503" max="12503" width="13.75" style="156" customWidth="1"/>
    <col min="12504" max="12504" width="11" style="156" customWidth="1"/>
    <col min="12505" max="12505" width="25.25" style="156" customWidth="1"/>
    <col min="12506" max="12506" width="9.875" style="156" customWidth="1"/>
    <col min="12507" max="12507" width="15.625" style="156" bestFit="1" customWidth="1"/>
    <col min="12508" max="12508" width="14.5" style="156" customWidth="1"/>
    <col min="12509" max="12510" width="12.875" style="156" customWidth="1"/>
    <col min="12511" max="12512" width="11" style="156" customWidth="1"/>
    <col min="12513" max="12513" width="12.875" style="156" customWidth="1"/>
    <col min="12514" max="12514" width="14.5" style="156" customWidth="1"/>
    <col min="12515" max="12515" width="12.875" style="156" customWidth="1"/>
    <col min="12516" max="12516" width="7.5" style="156" customWidth="1"/>
    <col min="12517" max="12517" width="10" style="156" customWidth="1"/>
    <col min="12518" max="12758" width="11" style="156"/>
    <col min="12759" max="12759" width="13.75" style="156" customWidth="1"/>
    <col min="12760" max="12760" width="11" style="156" customWidth="1"/>
    <col min="12761" max="12761" width="25.25" style="156" customWidth="1"/>
    <col min="12762" max="12762" width="9.875" style="156" customWidth="1"/>
    <col min="12763" max="12763" width="15.625" style="156" bestFit="1" customWidth="1"/>
    <col min="12764" max="12764" width="14.5" style="156" customWidth="1"/>
    <col min="12765" max="12766" width="12.875" style="156" customWidth="1"/>
    <col min="12767" max="12768" width="11" style="156" customWidth="1"/>
    <col min="12769" max="12769" width="12.875" style="156" customWidth="1"/>
    <col min="12770" max="12770" width="14.5" style="156" customWidth="1"/>
    <col min="12771" max="12771" width="12.875" style="156" customWidth="1"/>
    <col min="12772" max="12772" width="7.5" style="156" customWidth="1"/>
    <col min="12773" max="12773" width="10" style="156" customWidth="1"/>
    <col min="12774" max="13014" width="11" style="156"/>
    <col min="13015" max="13015" width="13.75" style="156" customWidth="1"/>
    <col min="13016" max="13016" width="11" style="156" customWidth="1"/>
    <col min="13017" max="13017" width="25.25" style="156" customWidth="1"/>
    <col min="13018" max="13018" width="9.875" style="156" customWidth="1"/>
    <col min="13019" max="13019" width="15.625" style="156" bestFit="1" customWidth="1"/>
    <col min="13020" max="13020" width="14.5" style="156" customWidth="1"/>
    <col min="13021" max="13022" width="12.875" style="156" customWidth="1"/>
    <col min="13023" max="13024" width="11" style="156" customWidth="1"/>
    <col min="13025" max="13025" width="12.875" style="156" customWidth="1"/>
    <col min="13026" max="13026" width="14.5" style="156" customWidth="1"/>
    <col min="13027" max="13027" width="12.875" style="156" customWidth="1"/>
    <col min="13028" max="13028" width="7.5" style="156" customWidth="1"/>
    <col min="13029" max="13029" width="10" style="156" customWidth="1"/>
    <col min="13030" max="13270" width="11" style="156"/>
    <col min="13271" max="13271" width="13.75" style="156" customWidth="1"/>
    <col min="13272" max="13272" width="11" style="156" customWidth="1"/>
    <col min="13273" max="13273" width="25.25" style="156" customWidth="1"/>
    <col min="13274" max="13274" width="9.875" style="156" customWidth="1"/>
    <col min="13275" max="13275" width="15.625" style="156" bestFit="1" customWidth="1"/>
    <col min="13276" max="13276" width="14.5" style="156" customWidth="1"/>
    <col min="13277" max="13278" width="12.875" style="156" customWidth="1"/>
    <col min="13279" max="13280" width="11" style="156" customWidth="1"/>
    <col min="13281" max="13281" width="12.875" style="156" customWidth="1"/>
    <col min="13282" max="13282" width="14.5" style="156" customWidth="1"/>
    <col min="13283" max="13283" width="12.875" style="156" customWidth="1"/>
    <col min="13284" max="13284" width="7.5" style="156" customWidth="1"/>
    <col min="13285" max="13285" width="10" style="156" customWidth="1"/>
    <col min="13286" max="13526" width="11" style="156"/>
    <col min="13527" max="13527" width="13.75" style="156" customWidth="1"/>
    <col min="13528" max="13528" width="11" style="156" customWidth="1"/>
    <col min="13529" max="13529" width="25.25" style="156" customWidth="1"/>
    <col min="13530" max="13530" width="9.875" style="156" customWidth="1"/>
    <col min="13531" max="13531" width="15.625" style="156" bestFit="1" customWidth="1"/>
    <col min="13532" max="13532" width="14.5" style="156" customWidth="1"/>
    <col min="13533" max="13534" width="12.875" style="156" customWidth="1"/>
    <col min="13535" max="13536" width="11" style="156" customWidth="1"/>
    <col min="13537" max="13537" width="12.875" style="156" customWidth="1"/>
    <col min="13538" max="13538" width="14.5" style="156" customWidth="1"/>
    <col min="13539" max="13539" width="12.875" style="156" customWidth="1"/>
    <col min="13540" max="13540" width="7.5" style="156" customWidth="1"/>
    <col min="13541" max="13541" width="10" style="156" customWidth="1"/>
    <col min="13542" max="13782" width="11" style="156"/>
    <col min="13783" max="13783" width="13.75" style="156" customWidth="1"/>
    <col min="13784" max="13784" width="11" style="156" customWidth="1"/>
    <col min="13785" max="13785" width="25.25" style="156" customWidth="1"/>
    <col min="13786" max="13786" width="9.875" style="156" customWidth="1"/>
    <col min="13787" max="13787" width="15.625" style="156" bestFit="1" customWidth="1"/>
    <col min="13788" max="13788" width="14.5" style="156" customWidth="1"/>
    <col min="13789" max="13790" width="12.875" style="156" customWidth="1"/>
    <col min="13791" max="13792" width="11" style="156" customWidth="1"/>
    <col min="13793" max="13793" width="12.875" style="156" customWidth="1"/>
    <col min="13794" max="13794" width="14.5" style="156" customWidth="1"/>
    <col min="13795" max="13795" width="12.875" style="156" customWidth="1"/>
    <col min="13796" max="13796" width="7.5" style="156" customWidth="1"/>
    <col min="13797" max="13797" width="10" style="156" customWidth="1"/>
    <col min="13798" max="14038" width="11" style="156"/>
    <col min="14039" max="14039" width="13.75" style="156" customWidth="1"/>
    <col min="14040" max="14040" width="11" style="156" customWidth="1"/>
    <col min="14041" max="14041" width="25.25" style="156" customWidth="1"/>
    <col min="14042" max="14042" width="9.875" style="156" customWidth="1"/>
    <col min="14043" max="14043" width="15.625" style="156" bestFit="1" customWidth="1"/>
    <col min="14044" max="14044" width="14.5" style="156" customWidth="1"/>
    <col min="14045" max="14046" width="12.875" style="156" customWidth="1"/>
    <col min="14047" max="14048" width="11" style="156" customWidth="1"/>
    <col min="14049" max="14049" width="12.875" style="156" customWidth="1"/>
    <col min="14050" max="14050" width="14.5" style="156" customWidth="1"/>
    <col min="14051" max="14051" width="12.875" style="156" customWidth="1"/>
    <col min="14052" max="14052" width="7.5" style="156" customWidth="1"/>
    <col min="14053" max="14053" width="10" style="156" customWidth="1"/>
    <col min="14054" max="14294" width="11" style="156"/>
    <col min="14295" max="14295" width="13.75" style="156" customWidth="1"/>
    <col min="14296" max="14296" width="11" style="156" customWidth="1"/>
    <col min="14297" max="14297" width="25.25" style="156" customWidth="1"/>
    <col min="14298" max="14298" width="9.875" style="156" customWidth="1"/>
    <col min="14299" max="14299" width="15.625" style="156" bestFit="1" customWidth="1"/>
    <col min="14300" max="14300" width="14.5" style="156" customWidth="1"/>
    <col min="14301" max="14302" width="12.875" style="156" customWidth="1"/>
    <col min="14303" max="14304" width="11" style="156" customWidth="1"/>
    <col min="14305" max="14305" width="12.875" style="156" customWidth="1"/>
    <col min="14306" max="14306" width="14.5" style="156" customWidth="1"/>
    <col min="14307" max="14307" width="12.875" style="156" customWidth="1"/>
    <col min="14308" max="14308" width="7.5" style="156" customWidth="1"/>
    <col min="14309" max="14309" width="10" style="156" customWidth="1"/>
    <col min="14310" max="14550" width="11" style="156"/>
    <col min="14551" max="14551" width="13.75" style="156" customWidth="1"/>
    <col min="14552" max="14552" width="11" style="156" customWidth="1"/>
    <col min="14553" max="14553" width="25.25" style="156" customWidth="1"/>
    <col min="14554" max="14554" width="9.875" style="156" customWidth="1"/>
    <col min="14555" max="14555" width="15.625" style="156" bestFit="1" customWidth="1"/>
    <col min="14556" max="14556" width="14.5" style="156" customWidth="1"/>
    <col min="14557" max="14558" width="12.875" style="156" customWidth="1"/>
    <col min="14559" max="14560" width="11" style="156" customWidth="1"/>
    <col min="14561" max="14561" width="12.875" style="156" customWidth="1"/>
    <col min="14562" max="14562" width="14.5" style="156" customWidth="1"/>
    <col min="14563" max="14563" width="12.875" style="156" customWidth="1"/>
    <col min="14564" max="14564" width="7.5" style="156" customWidth="1"/>
    <col min="14565" max="14565" width="10" style="156" customWidth="1"/>
    <col min="14566" max="14806" width="11" style="156"/>
    <col min="14807" max="14807" width="13.75" style="156" customWidth="1"/>
    <col min="14808" max="14808" width="11" style="156" customWidth="1"/>
    <col min="14809" max="14809" width="25.25" style="156" customWidth="1"/>
    <col min="14810" max="14810" width="9.875" style="156" customWidth="1"/>
    <col min="14811" max="14811" width="15.625" style="156" bestFit="1" customWidth="1"/>
    <col min="14812" max="14812" width="14.5" style="156" customWidth="1"/>
    <col min="14813" max="14814" width="12.875" style="156" customWidth="1"/>
    <col min="14815" max="14816" width="11" style="156" customWidth="1"/>
    <col min="14817" max="14817" width="12.875" style="156" customWidth="1"/>
    <col min="14818" max="14818" width="14.5" style="156" customWidth="1"/>
    <col min="14819" max="14819" width="12.875" style="156" customWidth="1"/>
    <col min="14820" max="14820" width="7.5" style="156" customWidth="1"/>
    <col min="14821" max="14821" width="10" style="156" customWidth="1"/>
    <col min="14822" max="15062" width="11" style="156"/>
    <col min="15063" max="15063" width="13.75" style="156" customWidth="1"/>
    <col min="15064" max="15064" width="11" style="156" customWidth="1"/>
    <col min="15065" max="15065" width="25.25" style="156" customWidth="1"/>
    <col min="15066" max="15066" width="9.875" style="156" customWidth="1"/>
    <col min="15067" max="15067" width="15.625" style="156" bestFit="1" customWidth="1"/>
    <col min="15068" max="15068" width="14.5" style="156" customWidth="1"/>
    <col min="15069" max="15070" width="12.875" style="156" customWidth="1"/>
    <col min="15071" max="15072" width="11" style="156" customWidth="1"/>
    <col min="15073" max="15073" width="12.875" style="156" customWidth="1"/>
    <col min="15074" max="15074" width="14.5" style="156" customWidth="1"/>
    <col min="15075" max="15075" width="12.875" style="156" customWidth="1"/>
    <col min="15076" max="15076" width="7.5" style="156" customWidth="1"/>
    <col min="15077" max="15077" width="10" style="156" customWidth="1"/>
    <col min="15078" max="15318" width="11" style="156"/>
    <col min="15319" max="15319" width="13.75" style="156" customWidth="1"/>
    <col min="15320" max="15320" width="11" style="156" customWidth="1"/>
    <col min="15321" max="15321" width="25.25" style="156" customWidth="1"/>
    <col min="15322" max="15322" width="9.875" style="156" customWidth="1"/>
    <col min="15323" max="15323" width="15.625" style="156" bestFit="1" customWidth="1"/>
    <col min="15324" max="15324" width="14.5" style="156" customWidth="1"/>
    <col min="15325" max="15326" width="12.875" style="156" customWidth="1"/>
    <col min="15327" max="15328" width="11" style="156" customWidth="1"/>
    <col min="15329" max="15329" width="12.875" style="156" customWidth="1"/>
    <col min="15330" max="15330" width="14.5" style="156" customWidth="1"/>
    <col min="15331" max="15331" width="12.875" style="156" customWidth="1"/>
    <col min="15332" max="15332" width="7.5" style="156" customWidth="1"/>
    <col min="15333" max="15333" width="10" style="156" customWidth="1"/>
    <col min="15334" max="15574" width="11" style="156"/>
    <col min="15575" max="15575" width="13.75" style="156" customWidth="1"/>
    <col min="15576" max="15576" width="11" style="156" customWidth="1"/>
    <col min="15577" max="15577" width="25.25" style="156" customWidth="1"/>
    <col min="15578" max="15578" width="9.875" style="156" customWidth="1"/>
    <col min="15579" max="15579" width="15.625" style="156" bestFit="1" customWidth="1"/>
    <col min="15580" max="15580" width="14.5" style="156" customWidth="1"/>
    <col min="15581" max="15582" width="12.875" style="156" customWidth="1"/>
    <col min="15583" max="15584" width="11" style="156" customWidth="1"/>
    <col min="15585" max="15585" width="12.875" style="156" customWidth="1"/>
    <col min="15586" max="15586" width="14.5" style="156" customWidth="1"/>
    <col min="15587" max="15587" width="12.875" style="156" customWidth="1"/>
    <col min="15588" max="15588" width="7.5" style="156" customWidth="1"/>
    <col min="15589" max="15589" width="10" style="156" customWidth="1"/>
    <col min="15590" max="15830" width="11" style="156"/>
    <col min="15831" max="15831" width="13.75" style="156" customWidth="1"/>
    <col min="15832" max="15832" width="11" style="156" customWidth="1"/>
    <col min="15833" max="15833" width="25.25" style="156" customWidth="1"/>
    <col min="15834" max="15834" width="9.875" style="156" customWidth="1"/>
    <col min="15835" max="15835" width="15.625" style="156" bestFit="1" customWidth="1"/>
    <col min="15836" max="15836" width="14.5" style="156" customWidth="1"/>
    <col min="15837" max="15838" width="12.875" style="156" customWidth="1"/>
    <col min="15839" max="15840" width="11" style="156" customWidth="1"/>
    <col min="15841" max="15841" width="12.875" style="156" customWidth="1"/>
    <col min="15842" max="15842" width="14.5" style="156" customWidth="1"/>
    <col min="15843" max="15843" width="12.875" style="156" customWidth="1"/>
    <col min="15844" max="15844" width="7.5" style="156" customWidth="1"/>
    <col min="15845" max="15845" width="10" style="156" customWidth="1"/>
    <col min="15846" max="16086" width="11" style="156"/>
    <col min="16087" max="16087" width="13.75" style="156" customWidth="1"/>
    <col min="16088" max="16088" width="11" style="156" customWidth="1"/>
    <col min="16089" max="16089" width="25.25" style="156" customWidth="1"/>
    <col min="16090" max="16090" width="9.875" style="156" customWidth="1"/>
    <col min="16091" max="16091" width="15.625" style="156" bestFit="1" customWidth="1"/>
    <col min="16092" max="16092" width="14.5" style="156" customWidth="1"/>
    <col min="16093" max="16094" width="12.875" style="156" customWidth="1"/>
    <col min="16095" max="16096" width="11" style="156" customWidth="1"/>
    <col min="16097" max="16097" width="12.875" style="156" customWidth="1"/>
    <col min="16098" max="16098" width="14.5" style="156" customWidth="1"/>
    <col min="16099" max="16099" width="12.875" style="156" customWidth="1"/>
    <col min="16100" max="16100" width="7.5" style="156" customWidth="1"/>
    <col min="16101" max="16101" width="10" style="156" customWidth="1"/>
    <col min="16102" max="16384" width="11" style="156"/>
  </cols>
  <sheetData>
    <row r="1" spans="1:7" ht="33.75" customHeight="1">
      <c r="A1" s="264" t="s">
        <v>1220</v>
      </c>
      <c r="B1" s="264"/>
      <c r="G1" s="156" t="s">
        <v>1133</v>
      </c>
    </row>
    <row r="2" spans="1:7" ht="24.75" customHeight="1"/>
    <row r="3" spans="1:7">
      <c r="A3" s="48" t="s">
        <v>1217</v>
      </c>
      <c r="B3" s="48" t="s">
        <v>1216</v>
      </c>
      <c r="C3" s="48" t="s">
        <v>1218</v>
      </c>
      <c r="D3" s="102" t="s">
        <v>1528</v>
      </c>
      <c r="E3" s="48" t="s">
        <v>1529</v>
      </c>
      <c r="F3" s="48" t="s">
        <v>1530</v>
      </c>
      <c r="G3" s="102" t="s">
        <v>1531</v>
      </c>
    </row>
    <row r="4" spans="1:7" s="169" customFormat="1" ht="17.100000000000001" customHeight="1">
      <c r="A4" s="220" t="s">
        <v>1516</v>
      </c>
      <c r="B4" s="235" t="s">
        <v>1565</v>
      </c>
      <c r="C4" s="250">
        <v>45327</v>
      </c>
      <c r="D4" s="237"/>
      <c r="E4" s="238"/>
      <c r="F4" s="238">
        <v>3500000</v>
      </c>
      <c r="G4" s="238">
        <v>3500000</v>
      </c>
    </row>
    <row r="5" spans="1:7" s="169" customFormat="1" ht="17.100000000000001" customHeight="1">
      <c r="A5" s="220" t="s">
        <v>1516</v>
      </c>
      <c r="B5" s="235" t="s">
        <v>1566</v>
      </c>
      <c r="C5" s="250">
        <v>45328</v>
      </c>
      <c r="D5" s="237"/>
      <c r="E5" s="238"/>
      <c r="F5" s="238">
        <v>3883000</v>
      </c>
      <c r="G5" s="238">
        <v>3883000</v>
      </c>
    </row>
    <row r="6" spans="1:7" s="169" customFormat="1" ht="17.100000000000001" customHeight="1">
      <c r="A6" s="220" t="s">
        <v>1516</v>
      </c>
      <c r="B6" s="235" t="s">
        <v>1567</v>
      </c>
      <c r="C6" s="236" t="s">
        <v>1585</v>
      </c>
      <c r="D6" s="237"/>
      <c r="E6" s="238"/>
      <c r="F6" s="238">
        <v>14968380</v>
      </c>
      <c r="G6" s="238">
        <v>14968380</v>
      </c>
    </row>
    <row r="7" spans="1:7" s="169" customFormat="1" ht="17.100000000000001" customHeight="1">
      <c r="A7" s="220" t="s">
        <v>1516</v>
      </c>
      <c r="B7" s="235" t="s">
        <v>1568</v>
      </c>
      <c r="C7" s="236" t="s">
        <v>1586</v>
      </c>
      <c r="D7" s="237"/>
      <c r="E7" s="238"/>
      <c r="F7" s="238">
        <v>49418590</v>
      </c>
      <c r="G7" s="238">
        <v>49418590</v>
      </c>
    </row>
    <row r="8" spans="1:7" s="169" customFormat="1" ht="17.100000000000001" customHeight="1">
      <c r="A8" s="220" t="s">
        <v>1516</v>
      </c>
      <c r="B8" s="235" t="s">
        <v>1569</v>
      </c>
      <c r="C8" s="236" t="s">
        <v>1586</v>
      </c>
      <c r="D8" s="237"/>
      <c r="E8" s="238"/>
      <c r="F8" s="238">
        <v>1584000</v>
      </c>
      <c r="G8" s="238">
        <v>1584000</v>
      </c>
    </row>
    <row r="9" spans="1:7" s="169" customFormat="1" ht="17.100000000000001" customHeight="1">
      <c r="A9" s="220" t="s">
        <v>1516</v>
      </c>
      <c r="B9" s="235" t="s">
        <v>1570</v>
      </c>
      <c r="C9" s="236" t="s">
        <v>1587</v>
      </c>
      <c r="D9" s="237"/>
      <c r="E9" s="238"/>
      <c r="F9" s="238">
        <v>6516770</v>
      </c>
      <c r="G9" s="238">
        <v>6516770</v>
      </c>
    </row>
    <row r="10" spans="1:7" s="169" customFormat="1" ht="17.100000000000001" customHeight="1">
      <c r="A10" s="220" t="s">
        <v>1516</v>
      </c>
      <c r="B10" s="235" t="s">
        <v>1571</v>
      </c>
      <c r="C10" s="236" t="s">
        <v>1588</v>
      </c>
      <c r="D10" s="237"/>
      <c r="E10" s="238"/>
      <c r="F10" s="238">
        <v>4018360</v>
      </c>
      <c r="G10" s="238">
        <v>4018360</v>
      </c>
    </row>
    <row r="11" spans="1:7" s="169" customFormat="1" ht="17.100000000000001" customHeight="1">
      <c r="A11" s="220" t="s">
        <v>1516</v>
      </c>
      <c r="B11" s="235" t="s">
        <v>1572</v>
      </c>
      <c r="C11" s="236" t="s">
        <v>1589</v>
      </c>
      <c r="D11" s="237"/>
      <c r="E11" s="238"/>
      <c r="F11" s="238">
        <v>1220000</v>
      </c>
      <c r="G11" s="238">
        <v>1220000</v>
      </c>
    </row>
    <row r="12" spans="1:7" s="169" customFormat="1" ht="17.100000000000001" customHeight="1">
      <c r="A12" s="220" t="s">
        <v>1516</v>
      </c>
      <c r="B12" s="235" t="s">
        <v>1573</v>
      </c>
      <c r="C12" s="236" t="s">
        <v>1590</v>
      </c>
      <c r="D12" s="237"/>
      <c r="E12" s="238"/>
      <c r="F12" s="238">
        <v>3558500</v>
      </c>
      <c r="G12" s="238">
        <v>3558500</v>
      </c>
    </row>
    <row r="13" spans="1:7" s="169" customFormat="1" ht="17.100000000000001" customHeight="1">
      <c r="A13" s="220" t="s">
        <v>1516</v>
      </c>
      <c r="B13" s="235" t="s">
        <v>1574</v>
      </c>
      <c r="C13" s="236" t="s">
        <v>1591</v>
      </c>
      <c r="D13" s="237"/>
      <c r="E13" s="238"/>
      <c r="F13" s="238">
        <v>2290000</v>
      </c>
      <c r="G13" s="238">
        <v>2290000</v>
      </c>
    </row>
    <row r="14" spans="1:7" s="169" customFormat="1" ht="17.100000000000001" customHeight="1">
      <c r="A14" s="220" t="s">
        <v>1516</v>
      </c>
      <c r="B14" s="235" t="s">
        <v>1575</v>
      </c>
      <c r="C14" s="236" t="s">
        <v>1592</v>
      </c>
      <c r="D14" s="237"/>
      <c r="E14" s="238"/>
      <c r="F14" s="238">
        <v>1485000</v>
      </c>
      <c r="G14" s="238">
        <v>1485000</v>
      </c>
    </row>
    <row r="15" spans="1:7" s="169" customFormat="1" ht="17.100000000000001" customHeight="1">
      <c r="A15" s="220" t="s">
        <v>1516</v>
      </c>
      <c r="B15" s="235" t="s">
        <v>1576</v>
      </c>
      <c r="C15" s="236" t="s">
        <v>1593</v>
      </c>
      <c r="D15" s="237"/>
      <c r="E15" s="238"/>
      <c r="F15" s="238">
        <v>2260320</v>
      </c>
      <c r="G15" s="238">
        <v>2260320</v>
      </c>
    </row>
    <row r="16" spans="1:7" s="169" customFormat="1" ht="17.100000000000001" customHeight="1">
      <c r="A16" s="220" t="s">
        <v>1516</v>
      </c>
      <c r="B16" s="235" t="s">
        <v>1577</v>
      </c>
      <c r="C16" s="236" t="s">
        <v>1593</v>
      </c>
      <c r="D16" s="237"/>
      <c r="E16" s="238"/>
      <c r="F16" s="238">
        <v>16239190</v>
      </c>
      <c r="G16" s="238">
        <v>16239190</v>
      </c>
    </row>
    <row r="17" spans="1:7" s="169" customFormat="1" ht="17.100000000000001" customHeight="1">
      <c r="A17" s="220" t="s">
        <v>1516</v>
      </c>
      <c r="B17" s="235" t="s">
        <v>1578</v>
      </c>
      <c r="C17" s="236" t="s">
        <v>1594</v>
      </c>
      <c r="D17" s="237"/>
      <c r="E17" s="238"/>
      <c r="F17" s="238">
        <v>7733720</v>
      </c>
      <c r="G17" s="238">
        <v>7733720</v>
      </c>
    </row>
    <row r="18" spans="1:7" s="169" customFormat="1" ht="17.100000000000001" customHeight="1">
      <c r="A18" s="220" t="s">
        <v>1516</v>
      </c>
      <c r="B18" s="235" t="s">
        <v>1579</v>
      </c>
      <c r="C18" s="236" t="s">
        <v>1595</v>
      </c>
      <c r="D18" s="237"/>
      <c r="E18" s="238"/>
      <c r="F18" s="238">
        <v>3900000</v>
      </c>
      <c r="G18" s="238">
        <v>3900000</v>
      </c>
    </row>
    <row r="19" spans="1:7" s="169" customFormat="1" ht="17.100000000000001" customHeight="1">
      <c r="A19" s="220" t="s">
        <v>1516</v>
      </c>
      <c r="B19" s="255" t="s">
        <v>1580</v>
      </c>
      <c r="C19" s="256" t="s">
        <v>1596</v>
      </c>
      <c r="D19" s="257"/>
      <c r="E19" s="253"/>
      <c r="F19" s="253">
        <v>803000</v>
      </c>
      <c r="G19" s="253">
        <v>803000</v>
      </c>
    </row>
    <row r="20" spans="1:7" s="169" customFormat="1" ht="17.100000000000001" customHeight="1">
      <c r="A20" s="220" t="s">
        <v>1516</v>
      </c>
      <c r="B20" s="255" t="s">
        <v>1581</v>
      </c>
      <c r="C20" s="256" t="s">
        <v>1597</v>
      </c>
      <c r="D20" s="257"/>
      <c r="E20" s="253"/>
      <c r="F20" s="253">
        <v>1155890</v>
      </c>
      <c r="G20" s="253">
        <v>1155890</v>
      </c>
    </row>
    <row r="21" spans="1:7" s="169" customFormat="1" ht="17.100000000000001" customHeight="1">
      <c r="A21" s="220" t="s">
        <v>1516</v>
      </c>
      <c r="B21" s="255" t="s">
        <v>1582</v>
      </c>
      <c r="C21" s="256" t="s">
        <v>1598</v>
      </c>
      <c r="D21" s="257"/>
      <c r="E21" s="253"/>
      <c r="F21" s="253">
        <v>4400000</v>
      </c>
      <c r="G21" s="253">
        <v>4400000</v>
      </c>
    </row>
    <row r="22" spans="1:7" s="169" customFormat="1" ht="17.100000000000001" customHeight="1">
      <c r="A22" s="220" t="s">
        <v>1516</v>
      </c>
      <c r="B22" s="255" t="s">
        <v>1583</v>
      </c>
      <c r="C22" s="256" t="s">
        <v>1599</v>
      </c>
      <c r="D22" s="257"/>
      <c r="E22" s="253"/>
      <c r="F22" s="253">
        <v>562920</v>
      </c>
      <c r="G22" s="253">
        <v>562920</v>
      </c>
    </row>
    <row r="23" spans="1:7" s="169" customFormat="1" ht="17.100000000000001" customHeight="1">
      <c r="A23" s="220" t="s">
        <v>1516</v>
      </c>
      <c r="B23" s="255" t="s">
        <v>1584</v>
      </c>
      <c r="C23" s="256" t="s">
        <v>1600</v>
      </c>
      <c r="D23" s="257"/>
      <c r="E23" s="253"/>
      <c r="F23" s="253">
        <v>1256750</v>
      </c>
      <c r="G23" s="253">
        <v>1256750</v>
      </c>
    </row>
    <row r="24" spans="1:7" s="169" customFormat="1" ht="17.100000000000001" customHeight="1">
      <c r="A24" s="220" t="s">
        <v>1516</v>
      </c>
      <c r="B24" s="255" t="s">
        <v>1614</v>
      </c>
      <c r="C24" s="252">
        <v>45565</v>
      </c>
      <c r="D24" s="257"/>
      <c r="E24" s="253"/>
      <c r="F24" s="253">
        <v>24106000</v>
      </c>
      <c r="G24" s="253">
        <v>24106000</v>
      </c>
    </row>
    <row r="25" spans="1:7" s="169" customFormat="1" ht="17.100000000000001" customHeight="1">
      <c r="A25" s="220" t="s">
        <v>1516</v>
      </c>
      <c r="B25" s="235" t="s">
        <v>1609</v>
      </c>
      <c r="C25" s="252">
        <v>45572</v>
      </c>
      <c r="D25" s="237"/>
      <c r="E25" s="238"/>
      <c r="F25" s="238">
        <v>5280000</v>
      </c>
      <c r="G25" s="238">
        <v>5280000</v>
      </c>
    </row>
    <row r="26" spans="1:7" s="169" customFormat="1" ht="17.100000000000001" customHeight="1">
      <c r="A26" s="220" t="s">
        <v>1516</v>
      </c>
      <c r="B26" s="235" t="s">
        <v>1610</v>
      </c>
      <c r="C26" s="252">
        <v>45569</v>
      </c>
      <c r="D26" s="237"/>
      <c r="E26" s="238"/>
      <c r="F26" s="238">
        <v>1658910</v>
      </c>
      <c r="G26" s="238">
        <v>1658910</v>
      </c>
    </row>
    <row r="27" spans="1:7" s="169" customFormat="1" ht="17.100000000000001" customHeight="1">
      <c r="A27" s="220" t="s">
        <v>1516</v>
      </c>
      <c r="B27" s="235" t="s">
        <v>1611</v>
      </c>
      <c r="C27" s="252">
        <v>45569</v>
      </c>
      <c r="D27" s="237"/>
      <c r="E27" s="238"/>
      <c r="F27" s="238">
        <v>601940</v>
      </c>
      <c r="G27" s="238">
        <v>601940</v>
      </c>
    </row>
    <row r="28" spans="1:7" s="169" customFormat="1" ht="17.100000000000001" customHeight="1">
      <c r="A28" s="220" t="s">
        <v>1516</v>
      </c>
      <c r="B28" s="239" t="s">
        <v>1615</v>
      </c>
      <c r="C28" s="237">
        <v>45617</v>
      </c>
      <c r="D28" s="237"/>
      <c r="E28" s="238"/>
      <c r="F28" s="238">
        <v>6490000</v>
      </c>
      <c r="G28" s="219">
        <v>6490000</v>
      </c>
    </row>
    <row r="29" spans="1:7" s="169" customFormat="1" ht="17.100000000000001" customHeight="1">
      <c r="A29" s="220" t="s">
        <v>1516</v>
      </c>
      <c r="B29" s="226" t="s">
        <v>1616</v>
      </c>
      <c r="C29" s="227">
        <v>45628</v>
      </c>
      <c r="D29" s="227"/>
      <c r="E29" s="228"/>
      <c r="F29" s="228">
        <v>4644940</v>
      </c>
      <c r="G29" s="188">
        <v>4644940</v>
      </c>
    </row>
    <row r="30" spans="1:7" s="169" customFormat="1" ht="17.100000000000001" customHeight="1">
      <c r="A30" s="220" t="s">
        <v>1516</v>
      </c>
      <c r="B30" s="226" t="s">
        <v>1617</v>
      </c>
      <c r="C30" s="227">
        <v>45630</v>
      </c>
      <c r="D30" s="227"/>
      <c r="E30" s="228"/>
      <c r="F30" s="228">
        <v>797000</v>
      </c>
      <c r="G30" s="188">
        <v>797000</v>
      </c>
    </row>
    <row r="31" spans="1:7" ht="21" customHeight="1">
      <c r="A31" s="266" t="s">
        <v>1041</v>
      </c>
      <c r="B31" s="267"/>
      <c r="C31" s="267"/>
      <c r="D31" s="224"/>
      <c r="E31" s="190">
        <f>SUM(E4:E30)</f>
        <v>0</v>
      </c>
      <c r="F31" s="190">
        <f>SUM(F4:F30)</f>
        <v>174333180</v>
      </c>
      <c r="G31" s="190">
        <f>SUM(G4:G30)</f>
        <v>174333180</v>
      </c>
    </row>
    <row r="32" spans="1:7" ht="17.100000000000001" customHeight="1">
      <c r="A32" s="124" t="s">
        <v>1515</v>
      </c>
      <c r="B32" s="239" t="s">
        <v>1603</v>
      </c>
      <c r="C32" s="240" t="s">
        <v>1601</v>
      </c>
      <c r="D32" s="229"/>
      <c r="E32" s="228"/>
      <c r="F32" s="221">
        <v>32881820</v>
      </c>
      <c r="G32" s="221">
        <v>32881820</v>
      </c>
    </row>
    <row r="33" spans="1:7" ht="17.100000000000001" customHeight="1">
      <c r="A33" s="124" t="s">
        <v>1515</v>
      </c>
      <c r="B33" s="251" t="s">
        <v>1604</v>
      </c>
      <c r="C33" s="241" t="s">
        <v>1602</v>
      </c>
      <c r="D33" s="242"/>
      <c r="E33" s="243"/>
      <c r="F33" s="244">
        <v>9900000</v>
      </c>
      <c r="G33" s="244">
        <v>9900000</v>
      </c>
    </row>
    <row r="34" spans="1:7" ht="17.100000000000001" customHeight="1">
      <c r="A34" s="258" t="s">
        <v>1515</v>
      </c>
      <c r="B34" s="259" t="s">
        <v>1618</v>
      </c>
      <c r="C34" s="260">
        <v>45653</v>
      </c>
      <c r="D34" s="261"/>
      <c r="E34" s="262"/>
      <c r="F34" s="263">
        <v>77000000</v>
      </c>
      <c r="G34" s="263">
        <v>77000000</v>
      </c>
    </row>
    <row r="35" spans="1:7" ht="17.100000000000001" customHeight="1">
      <c r="A35" s="258" t="s">
        <v>1515</v>
      </c>
      <c r="B35" s="259" t="s">
        <v>1619</v>
      </c>
      <c r="C35" s="260">
        <v>45656</v>
      </c>
      <c r="D35" s="261"/>
      <c r="E35" s="262"/>
      <c r="F35" s="263">
        <v>15136000</v>
      </c>
      <c r="G35" s="263">
        <v>15136000</v>
      </c>
    </row>
    <row r="36" spans="1:7" ht="21" customHeight="1">
      <c r="A36" s="270" t="s">
        <v>1213</v>
      </c>
      <c r="B36" s="270"/>
      <c r="C36" s="270"/>
      <c r="D36" s="223"/>
      <c r="E36" s="180">
        <f>SUM(E32:E32)</f>
        <v>0</v>
      </c>
      <c r="F36" s="180">
        <f>SUM(F32:F35)</f>
        <v>134917820</v>
      </c>
      <c r="G36" s="180">
        <f>SUM(G32:G35)</f>
        <v>134917820</v>
      </c>
    </row>
    <row r="37" spans="1:7" ht="21" customHeight="1">
      <c r="A37" s="269" t="s">
        <v>1214</v>
      </c>
      <c r="B37" s="269"/>
      <c r="C37" s="269"/>
      <c r="D37" s="225"/>
      <c r="E37" s="101">
        <f>E36+E31</f>
        <v>0</v>
      </c>
      <c r="F37" s="101">
        <f t="shared" ref="F37" si="0">F36+F31</f>
        <v>309251000</v>
      </c>
      <c r="G37" s="101">
        <f t="shared" ref="G37" si="1">G36+G31</f>
        <v>309251000</v>
      </c>
    </row>
    <row r="38" spans="1:7" ht="13.5" hidden="1" customHeight="1"/>
    <row r="39" spans="1:7" ht="13.5" hidden="1" customHeight="1">
      <c r="E39" s="157"/>
    </row>
    <row r="40" spans="1:7" ht="13.5" hidden="1" customHeight="1">
      <c r="E40" s="157"/>
      <c r="F40" s="157"/>
    </row>
    <row r="41" spans="1:7" ht="13.5" hidden="1" customHeight="1">
      <c r="A41" s="9" t="s">
        <v>1104</v>
      </c>
      <c r="E41" s="157"/>
    </row>
    <row r="42" spans="1:7" ht="13.5" hidden="1" customHeight="1">
      <c r="E42" s="157"/>
    </row>
    <row r="43" spans="1:7" ht="19.5" hidden="1" customHeight="1">
      <c r="A43" s="10" t="s">
        <v>1107</v>
      </c>
      <c r="E43" s="157"/>
    </row>
    <row r="44" spans="1:7" ht="19.5" hidden="1" customHeight="1">
      <c r="E44" s="157"/>
    </row>
    <row r="45" spans="1:7" ht="19.5" hidden="1" customHeight="1">
      <c r="A45" s="9" t="s">
        <v>1108</v>
      </c>
      <c r="E45" s="157"/>
    </row>
    <row r="46" spans="1:7" ht="19.5" hidden="1" customHeight="1">
      <c r="E46" s="157"/>
    </row>
    <row r="47" spans="1:7" ht="19.5" hidden="1" customHeight="1"/>
    <row r="48" spans="1:7" ht="13.5" hidden="1" customHeight="1"/>
    <row r="50" spans="2:16101" ht="20.25" customHeight="1">
      <c r="E50" s="157"/>
      <c r="F50" s="157"/>
      <c r="G50" s="157"/>
    </row>
    <row r="51" spans="2:16101" ht="20.25" customHeight="1">
      <c r="E51" s="157"/>
      <c r="F51" s="157"/>
      <c r="G51" s="157"/>
    </row>
    <row r="52" spans="2:16101" ht="20.25" customHeight="1">
      <c r="C52" s="157"/>
      <c r="D52" s="157"/>
      <c r="E52" s="157"/>
      <c r="F52" s="157"/>
      <c r="G52" s="157"/>
    </row>
    <row r="53" spans="2:16101" ht="20.25" customHeight="1">
      <c r="C53" s="157"/>
      <c r="D53" s="157"/>
      <c r="E53" s="157"/>
      <c r="F53" s="157"/>
      <c r="G53" s="157"/>
    </row>
    <row r="54" spans="2:16101" ht="20.25" customHeight="1"/>
    <row r="55" spans="2:16101" ht="20.25" customHeight="1"/>
    <row r="56" spans="2:16101" ht="20.25" customHeight="1"/>
    <row r="57" spans="2:16101" ht="20.25" customHeight="1"/>
    <row r="58" spans="2:16101" ht="20.25" customHeight="1"/>
    <row r="59" spans="2:16101" ht="20.25" customHeight="1"/>
    <row r="60" spans="2:16101" ht="20.25" customHeight="1"/>
    <row r="61" spans="2:16101" s="4" customFormat="1" ht="20.25" customHeight="1">
      <c r="B61" s="156"/>
      <c r="C61" s="156"/>
      <c r="D61" s="156"/>
      <c r="E61" s="156"/>
      <c r="F61" s="156"/>
      <c r="G61" s="156"/>
      <c r="H61" s="156"/>
      <c r="I61" s="156"/>
      <c r="J61" s="156"/>
      <c r="K61" s="156"/>
      <c r="L61" s="156"/>
      <c r="M61" s="156"/>
      <c r="N61" s="156"/>
      <c r="O61" s="156"/>
      <c r="P61" s="156"/>
      <c r="Q61" s="156"/>
      <c r="R61" s="156"/>
      <c r="S61" s="156"/>
      <c r="T61" s="156"/>
      <c r="U61" s="156"/>
      <c r="V61" s="156"/>
      <c r="W61" s="156"/>
      <c r="X61" s="156"/>
      <c r="Y61" s="156"/>
      <c r="Z61" s="156"/>
      <c r="AA61" s="156"/>
      <c r="AB61" s="156"/>
      <c r="AC61" s="156"/>
      <c r="AD61" s="156"/>
      <c r="AE61" s="156"/>
      <c r="AF61" s="156"/>
      <c r="AG61" s="156"/>
      <c r="AH61" s="156"/>
      <c r="AI61" s="156"/>
      <c r="AJ61" s="156"/>
      <c r="AK61" s="156"/>
      <c r="AL61" s="156"/>
      <c r="AM61" s="156"/>
      <c r="AN61" s="156"/>
      <c r="AO61" s="156"/>
      <c r="AP61" s="156"/>
      <c r="AQ61" s="156"/>
      <c r="AR61" s="156"/>
      <c r="AS61" s="156"/>
      <c r="AT61" s="156"/>
      <c r="AU61" s="156"/>
      <c r="AV61" s="156"/>
      <c r="AW61" s="156"/>
      <c r="AX61" s="156"/>
      <c r="AY61" s="156"/>
      <c r="AZ61" s="156"/>
      <c r="BA61" s="156"/>
      <c r="BB61" s="156"/>
      <c r="BC61" s="156"/>
      <c r="BD61" s="156"/>
      <c r="BE61" s="156"/>
      <c r="BF61" s="156"/>
      <c r="BG61" s="156"/>
      <c r="BH61" s="156"/>
      <c r="BI61" s="156"/>
      <c r="BJ61" s="156"/>
      <c r="BK61" s="156"/>
      <c r="BL61" s="156"/>
      <c r="BM61" s="156"/>
      <c r="BN61" s="156"/>
      <c r="BO61" s="156"/>
      <c r="BP61" s="156"/>
      <c r="BQ61" s="156"/>
      <c r="BR61" s="156"/>
      <c r="BS61" s="156"/>
      <c r="BT61" s="156"/>
      <c r="BU61" s="156"/>
      <c r="BV61" s="156"/>
      <c r="BW61" s="156"/>
      <c r="BX61" s="156"/>
      <c r="BY61" s="156"/>
      <c r="BZ61" s="156"/>
      <c r="CA61" s="156"/>
      <c r="CB61" s="156"/>
      <c r="CC61" s="156"/>
      <c r="CD61" s="156"/>
      <c r="CE61" s="156"/>
      <c r="CF61" s="156"/>
      <c r="CG61" s="156"/>
      <c r="CH61" s="156"/>
      <c r="CI61" s="156"/>
      <c r="CJ61" s="156"/>
      <c r="CK61" s="156"/>
      <c r="CL61" s="156"/>
      <c r="CM61" s="156"/>
      <c r="CN61" s="156"/>
      <c r="CO61" s="156"/>
      <c r="CP61" s="156"/>
      <c r="CQ61" s="156"/>
      <c r="CR61" s="156"/>
      <c r="CS61" s="156"/>
      <c r="CT61" s="156"/>
      <c r="CU61" s="156"/>
      <c r="CV61" s="156"/>
      <c r="CW61" s="156"/>
      <c r="CX61" s="156"/>
      <c r="CY61" s="156"/>
      <c r="CZ61" s="156"/>
      <c r="DA61" s="156"/>
      <c r="DB61" s="156"/>
      <c r="DC61" s="156"/>
      <c r="DD61" s="156"/>
      <c r="DE61" s="156"/>
      <c r="DF61" s="156"/>
      <c r="DG61" s="156"/>
      <c r="DH61" s="156"/>
      <c r="DI61" s="156"/>
      <c r="DJ61" s="156"/>
      <c r="DK61" s="156"/>
      <c r="DL61" s="156"/>
      <c r="DM61" s="156"/>
      <c r="DN61" s="156"/>
      <c r="DO61" s="156"/>
      <c r="DP61" s="156"/>
      <c r="DQ61" s="156"/>
      <c r="DR61" s="156"/>
      <c r="DS61" s="156"/>
      <c r="DT61" s="156"/>
      <c r="DU61" s="156"/>
      <c r="DV61" s="156"/>
      <c r="DW61" s="156"/>
      <c r="DX61" s="156"/>
      <c r="DY61" s="156"/>
      <c r="DZ61" s="156"/>
      <c r="EA61" s="156"/>
      <c r="EB61" s="156"/>
      <c r="EC61" s="156"/>
      <c r="ED61" s="156"/>
      <c r="EE61" s="156"/>
      <c r="EF61" s="156"/>
      <c r="EG61" s="156"/>
      <c r="EH61" s="156"/>
      <c r="EI61" s="156"/>
      <c r="EJ61" s="156"/>
      <c r="EK61" s="156"/>
      <c r="EL61" s="156"/>
      <c r="EM61" s="156"/>
      <c r="EN61" s="156"/>
      <c r="EO61" s="156"/>
      <c r="EP61" s="156"/>
      <c r="EQ61" s="156"/>
      <c r="ER61" s="156"/>
      <c r="ES61" s="156"/>
      <c r="ET61" s="156"/>
      <c r="EU61" s="156"/>
      <c r="EV61" s="156"/>
      <c r="EW61" s="156"/>
      <c r="EX61" s="156"/>
      <c r="EY61" s="156"/>
      <c r="EZ61" s="156"/>
      <c r="FA61" s="156"/>
      <c r="FB61" s="156"/>
      <c r="FC61" s="156"/>
      <c r="FD61" s="156"/>
      <c r="FE61" s="156"/>
      <c r="FF61" s="156"/>
      <c r="FG61" s="156"/>
      <c r="FH61" s="156"/>
      <c r="FI61" s="156"/>
      <c r="FJ61" s="156"/>
      <c r="FK61" s="156"/>
      <c r="FL61" s="156"/>
      <c r="FM61" s="156"/>
      <c r="FN61" s="156"/>
      <c r="FO61" s="156"/>
      <c r="FP61" s="156"/>
      <c r="FQ61" s="156"/>
      <c r="FR61" s="156"/>
      <c r="FS61" s="156"/>
      <c r="FT61" s="156"/>
      <c r="FU61" s="156"/>
      <c r="FV61" s="156"/>
      <c r="FW61" s="156"/>
      <c r="FX61" s="156"/>
      <c r="FY61" s="156"/>
      <c r="FZ61" s="156"/>
      <c r="GA61" s="156"/>
      <c r="GB61" s="156"/>
      <c r="GC61" s="156"/>
      <c r="GD61" s="156"/>
      <c r="GE61" s="156"/>
      <c r="GF61" s="156"/>
      <c r="GG61" s="156"/>
      <c r="GH61" s="156"/>
      <c r="GI61" s="156"/>
      <c r="GJ61" s="156"/>
      <c r="GK61" s="156"/>
      <c r="GL61" s="156"/>
      <c r="GM61" s="156"/>
      <c r="GN61" s="156"/>
      <c r="GO61" s="156"/>
      <c r="GP61" s="156"/>
      <c r="GQ61" s="156"/>
      <c r="GR61" s="156"/>
      <c r="GS61" s="156"/>
      <c r="GT61" s="156"/>
      <c r="GU61" s="156"/>
      <c r="GV61" s="156"/>
      <c r="GW61" s="156"/>
      <c r="GX61" s="156"/>
      <c r="GY61" s="156"/>
      <c r="GZ61" s="156"/>
      <c r="HA61" s="156"/>
      <c r="HB61" s="156"/>
      <c r="HC61" s="156"/>
      <c r="HD61" s="156"/>
      <c r="HE61" s="156"/>
      <c r="HF61" s="156"/>
      <c r="HG61" s="156"/>
      <c r="HH61" s="156"/>
      <c r="HI61" s="156"/>
      <c r="HJ61" s="156"/>
      <c r="HK61" s="156"/>
      <c r="HL61" s="156"/>
      <c r="HM61" s="156"/>
      <c r="HN61" s="156"/>
      <c r="HO61" s="156"/>
      <c r="HP61" s="156"/>
      <c r="HQ61" s="156"/>
      <c r="HR61" s="156"/>
      <c r="HS61" s="156"/>
      <c r="HT61" s="156"/>
      <c r="HU61" s="156"/>
      <c r="HV61" s="156"/>
      <c r="HW61" s="156"/>
      <c r="HX61" s="156"/>
      <c r="HY61" s="156"/>
      <c r="HZ61" s="156"/>
      <c r="IA61" s="156"/>
      <c r="IB61" s="156"/>
      <c r="IC61" s="156"/>
      <c r="ID61" s="156"/>
      <c r="IE61" s="156"/>
      <c r="IF61" s="156"/>
      <c r="IG61" s="156"/>
      <c r="IH61" s="156"/>
      <c r="II61" s="156"/>
      <c r="IJ61" s="156"/>
      <c r="IK61" s="156"/>
      <c r="IL61" s="156"/>
      <c r="IM61" s="156"/>
      <c r="IN61" s="156"/>
      <c r="IO61" s="156"/>
      <c r="IP61" s="156"/>
      <c r="IQ61" s="156"/>
      <c r="IR61" s="156"/>
      <c r="IS61" s="156"/>
      <c r="IT61" s="156"/>
      <c r="IU61" s="156"/>
      <c r="IV61" s="156"/>
      <c r="IW61" s="156"/>
      <c r="IX61" s="156"/>
      <c r="IY61" s="156"/>
      <c r="IZ61" s="156"/>
      <c r="JA61" s="156"/>
      <c r="JB61" s="156"/>
      <c r="JC61" s="156"/>
      <c r="JD61" s="156"/>
      <c r="JE61" s="156"/>
      <c r="JF61" s="156"/>
      <c r="JG61" s="156"/>
      <c r="JH61" s="156"/>
      <c r="JI61" s="156"/>
      <c r="JJ61" s="156"/>
      <c r="JK61" s="156"/>
      <c r="JL61" s="156"/>
      <c r="JM61" s="156"/>
      <c r="JN61" s="156"/>
      <c r="JO61" s="156"/>
      <c r="JP61" s="156"/>
      <c r="JQ61" s="156"/>
      <c r="JR61" s="156"/>
      <c r="JS61" s="156"/>
      <c r="JT61" s="156"/>
      <c r="JU61" s="156"/>
      <c r="JV61" s="156"/>
      <c r="JW61" s="156"/>
      <c r="JX61" s="156"/>
      <c r="JY61" s="156"/>
      <c r="JZ61" s="156"/>
      <c r="KA61" s="156"/>
      <c r="KB61" s="156"/>
      <c r="KC61" s="156"/>
      <c r="KD61" s="156"/>
      <c r="KE61" s="156"/>
      <c r="KF61" s="156"/>
      <c r="KG61" s="156"/>
      <c r="KH61" s="156"/>
      <c r="KI61" s="156"/>
      <c r="KJ61" s="156"/>
      <c r="KK61" s="156"/>
      <c r="KL61" s="156"/>
      <c r="KM61" s="156"/>
      <c r="KN61" s="156"/>
      <c r="KO61" s="156"/>
      <c r="KP61" s="156"/>
      <c r="KQ61" s="156"/>
      <c r="KR61" s="156"/>
      <c r="KS61" s="156"/>
      <c r="KT61" s="156"/>
      <c r="KU61" s="156"/>
      <c r="KV61" s="156"/>
      <c r="KW61" s="156"/>
      <c r="KX61" s="156"/>
      <c r="KY61" s="156"/>
      <c r="KZ61" s="156"/>
      <c r="LA61" s="156"/>
      <c r="LB61" s="156"/>
      <c r="LC61" s="156"/>
      <c r="LD61" s="156"/>
      <c r="LE61" s="156"/>
      <c r="LF61" s="156"/>
      <c r="LG61" s="156"/>
      <c r="LH61" s="156"/>
      <c r="LI61" s="156"/>
      <c r="LJ61" s="156"/>
      <c r="LK61" s="156"/>
      <c r="LL61" s="156"/>
      <c r="LM61" s="156"/>
      <c r="LN61" s="156"/>
      <c r="LO61" s="156"/>
      <c r="LP61" s="156"/>
      <c r="LQ61" s="156"/>
      <c r="LR61" s="156"/>
      <c r="LS61" s="156"/>
      <c r="LT61" s="156"/>
      <c r="LU61" s="156"/>
      <c r="LV61" s="156"/>
      <c r="LW61" s="156"/>
      <c r="LX61" s="156"/>
      <c r="LY61" s="156"/>
      <c r="LZ61" s="156"/>
      <c r="MA61" s="156"/>
      <c r="MB61" s="156"/>
      <c r="MC61" s="156"/>
      <c r="MD61" s="156"/>
      <c r="ME61" s="156"/>
      <c r="MF61" s="156"/>
      <c r="MG61" s="156"/>
      <c r="MH61" s="156"/>
      <c r="MI61" s="156"/>
      <c r="MJ61" s="156"/>
      <c r="MK61" s="156"/>
      <c r="ML61" s="156"/>
      <c r="MM61" s="156"/>
      <c r="MN61" s="156"/>
      <c r="MO61" s="156"/>
      <c r="MP61" s="156"/>
      <c r="MQ61" s="156"/>
      <c r="MR61" s="156"/>
      <c r="MS61" s="156"/>
      <c r="MT61" s="156"/>
      <c r="MU61" s="156"/>
      <c r="MV61" s="156"/>
      <c r="MW61" s="156"/>
      <c r="MX61" s="156"/>
      <c r="MY61" s="156"/>
      <c r="MZ61" s="156"/>
      <c r="NA61" s="156"/>
      <c r="NB61" s="156"/>
      <c r="NC61" s="156"/>
      <c r="ND61" s="156"/>
      <c r="NE61" s="156"/>
      <c r="NF61" s="156"/>
      <c r="NG61" s="156"/>
      <c r="NH61" s="156"/>
      <c r="NI61" s="156"/>
      <c r="NJ61" s="156"/>
      <c r="NK61" s="156"/>
      <c r="NL61" s="156"/>
      <c r="NM61" s="156"/>
      <c r="NN61" s="156"/>
      <c r="NO61" s="156"/>
      <c r="NP61" s="156"/>
      <c r="NQ61" s="156"/>
      <c r="NR61" s="156"/>
      <c r="NS61" s="156"/>
      <c r="NT61" s="156"/>
      <c r="NU61" s="156"/>
      <c r="NV61" s="156"/>
      <c r="NW61" s="156"/>
      <c r="NX61" s="156"/>
      <c r="NY61" s="156"/>
      <c r="NZ61" s="156"/>
      <c r="OA61" s="156"/>
      <c r="OB61" s="156"/>
      <c r="OC61" s="156"/>
      <c r="OD61" s="156"/>
      <c r="OE61" s="156"/>
      <c r="OF61" s="156"/>
      <c r="OG61" s="156"/>
      <c r="OH61" s="156"/>
      <c r="OI61" s="156"/>
      <c r="OJ61" s="156"/>
      <c r="OK61" s="156"/>
      <c r="OL61" s="156"/>
      <c r="OM61" s="156"/>
      <c r="ON61" s="156"/>
      <c r="OO61" s="156"/>
      <c r="OP61" s="156"/>
      <c r="OQ61" s="156"/>
      <c r="OR61" s="156"/>
      <c r="OS61" s="156"/>
      <c r="OT61" s="156"/>
      <c r="OU61" s="156"/>
      <c r="OV61" s="156"/>
      <c r="OW61" s="156"/>
      <c r="OX61" s="156"/>
      <c r="OY61" s="156"/>
      <c r="OZ61" s="156"/>
      <c r="PA61" s="156"/>
      <c r="PB61" s="156"/>
      <c r="PC61" s="156"/>
      <c r="PD61" s="156"/>
      <c r="PE61" s="156"/>
      <c r="PF61" s="156"/>
      <c r="PG61" s="156"/>
      <c r="PH61" s="156"/>
      <c r="PI61" s="156"/>
      <c r="PJ61" s="156"/>
      <c r="PK61" s="156"/>
      <c r="PL61" s="156"/>
      <c r="PM61" s="156"/>
      <c r="PN61" s="156"/>
      <c r="PO61" s="156"/>
      <c r="PP61" s="156"/>
      <c r="PQ61" s="156"/>
      <c r="PR61" s="156"/>
      <c r="PS61" s="156"/>
      <c r="PT61" s="156"/>
      <c r="PU61" s="156"/>
      <c r="PV61" s="156"/>
      <c r="PW61" s="156"/>
      <c r="PX61" s="156"/>
      <c r="PY61" s="156"/>
      <c r="PZ61" s="156"/>
      <c r="QA61" s="156"/>
      <c r="QB61" s="156"/>
      <c r="QC61" s="156"/>
      <c r="QD61" s="156"/>
      <c r="QE61" s="156"/>
      <c r="QF61" s="156"/>
      <c r="QG61" s="156"/>
      <c r="QH61" s="156"/>
      <c r="QI61" s="156"/>
      <c r="QJ61" s="156"/>
      <c r="QK61" s="156"/>
      <c r="QL61" s="156"/>
      <c r="QM61" s="156"/>
      <c r="QN61" s="156"/>
      <c r="QO61" s="156"/>
      <c r="QP61" s="156"/>
      <c r="QQ61" s="156"/>
      <c r="QR61" s="156"/>
      <c r="QS61" s="156"/>
      <c r="QT61" s="156"/>
      <c r="QU61" s="156"/>
      <c r="QV61" s="156"/>
      <c r="QW61" s="156"/>
      <c r="QX61" s="156"/>
      <c r="QY61" s="156"/>
      <c r="QZ61" s="156"/>
      <c r="RA61" s="156"/>
      <c r="RB61" s="156"/>
      <c r="RC61" s="156"/>
      <c r="RD61" s="156"/>
      <c r="RE61" s="156"/>
      <c r="RF61" s="156"/>
      <c r="RG61" s="156"/>
      <c r="RH61" s="156"/>
      <c r="RI61" s="156"/>
      <c r="RJ61" s="156"/>
      <c r="RK61" s="156"/>
      <c r="RL61" s="156"/>
      <c r="RM61" s="156"/>
      <c r="RN61" s="156"/>
      <c r="RO61" s="156"/>
      <c r="RP61" s="156"/>
      <c r="RQ61" s="156"/>
      <c r="RR61" s="156"/>
      <c r="RS61" s="156"/>
      <c r="RT61" s="156"/>
      <c r="RU61" s="156"/>
      <c r="RV61" s="156"/>
      <c r="RW61" s="156"/>
      <c r="RX61" s="156"/>
      <c r="RY61" s="156"/>
      <c r="RZ61" s="156"/>
      <c r="SA61" s="156"/>
      <c r="SB61" s="156"/>
      <c r="SC61" s="156"/>
      <c r="SD61" s="156"/>
      <c r="SE61" s="156"/>
      <c r="SF61" s="156"/>
      <c r="SG61" s="156"/>
      <c r="SH61" s="156"/>
      <c r="SI61" s="156"/>
      <c r="SJ61" s="156"/>
      <c r="SK61" s="156"/>
      <c r="SL61" s="156"/>
      <c r="SM61" s="156"/>
      <c r="SN61" s="156"/>
      <c r="SO61" s="156"/>
      <c r="SP61" s="156"/>
      <c r="SQ61" s="156"/>
      <c r="SR61" s="156"/>
      <c r="SS61" s="156"/>
      <c r="ST61" s="156"/>
      <c r="SU61" s="156"/>
      <c r="SV61" s="156"/>
      <c r="SW61" s="156"/>
      <c r="SX61" s="156"/>
      <c r="SY61" s="156"/>
      <c r="SZ61" s="156"/>
      <c r="TA61" s="156"/>
      <c r="TB61" s="156"/>
      <c r="TC61" s="156"/>
      <c r="TD61" s="156"/>
      <c r="TE61" s="156"/>
      <c r="TF61" s="156"/>
      <c r="TG61" s="156"/>
      <c r="TH61" s="156"/>
      <c r="TI61" s="156"/>
      <c r="TJ61" s="156"/>
      <c r="TK61" s="156"/>
      <c r="TL61" s="156"/>
      <c r="TM61" s="156"/>
      <c r="TN61" s="156"/>
      <c r="TO61" s="156"/>
      <c r="TP61" s="156"/>
      <c r="TQ61" s="156"/>
      <c r="TR61" s="156"/>
      <c r="TS61" s="156"/>
      <c r="TT61" s="156"/>
      <c r="TU61" s="156"/>
      <c r="TV61" s="156"/>
      <c r="TW61" s="156"/>
      <c r="TX61" s="156"/>
      <c r="TY61" s="156"/>
      <c r="TZ61" s="156"/>
      <c r="UA61" s="156"/>
      <c r="UB61" s="156"/>
      <c r="UC61" s="156"/>
      <c r="UD61" s="156"/>
      <c r="UE61" s="156"/>
      <c r="UF61" s="156"/>
      <c r="UG61" s="156"/>
      <c r="UH61" s="156"/>
      <c r="UI61" s="156"/>
      <c r="UJ61" s="156"/>
      <c r="UK61" s="156"/>
      <c r="UL61" s="156"/>
      <c r="UM61" s="156"/>
      <c r="UN61" s="156"/>
      <c r="UO61" s="156"/>
      <c r="UP61" s="156"/>
      <c r="UQ61" s="156"/>
      <c r="UR61" s="156"/>
      <c r="US61" s="156"/>
      <c r="UT61" s="156"/>
      <c r="UU61" s="156"/>
      <c r="UV61" s="156"/>
      <c r="UW61" s="156"/>
      <c r="UX61" s="156"/>
      <c r="UY61" s="156"/>
      <c r="UZ61" s="156"/>
      <c r="VA61" s="156"/>
      <c r="VB61" s="156"/>
      <c r="VC61" s="156"/>
      <c r="VD61" s="156"/>
      <c r="VE61" s="156"/>
      <c r="VF61" s="156"/>
      <c r="VG61" s="156"/>
      <c r="VH61" s="156"/>
      <c r="VI61" s="156"/>
      <c r="VJ61" s="156"/>
      <c r="VK61" s="156"/>
      <c r="VL61" s="156"/>
      <c r="VM61" s="156"/>
      <c r="VN61" s="156"/>
      <c r="VO61" s="156"/>
      <c r="VP61" s="156"/>
      <c r="VQ61" s="156"/>
      <c r="VR61" s="156"/>
      <c r="VS61" s="156"/>
      <c r="VT61" s="156"/>
      <c r="VU61" s="156"/>
      <c r="VV61" s="156"/>
      <c r="VW61" s="156"/>
      <c r="VX61" s="156"/>
      <c r="VY61" s="156"/>
      <c r="VZ61" s="156"/>
      <c r="WA61" s="156"/>
      <c r="WB61" s="156"/>
      <c r="WC61" s="156"/>
      <c r="WD61" s="156"/>
      <c r="WE61" s="156"/>
      <c r="WF61" s="156"/>
      <c r="WG61" s="156"/>
      <c r="WH61" s="156"/>
      <c r="WI61" s="156"/>
      <c r="WJ61" s="156"/>
      <c r="WK61" s="156"/>
      <c r="WL61" s="156"/>
      <c r="WM61" s="156"/>
      <c r="WN61" s="156"/>
      <c r="WO61" s="156"/>
      <c r="WP61" s="156"/>
      <c r="WQ61" s="156"/>
      <c r="WR61" s="156"/>
      <c r="WS61" s="156"/>
      <c r="WT61" s="156"/>
      <c r="WU61" s="156"/>
      <c r="WV61" s="156"/>
      <c r="WW61" s="156"/>
      <c r="WX61" s="156"/>
      <c r="WY61" s="156"/>
      <c r="WZ61" s="156"/>
      <c r="XA61" s="156"/>
      <c r="XB61" s="156"/>
      <c r="XC61" s="156"/>
      <c r="XD61" s="156"/>
      <c r="XE61" s="156"/>
      <c r="XF61" s="156"/>
      <c r="XG61" s="156"/>
      <c r="XH61" s="156"/>
      <c r="XI61" s="156"/>
      <c r="XJ61" s="156"/>
      <c r="XK61" s="156"/>
      <c r="XL61" s="156"/>
      <c r="XM61" s="156"/>
      <c r="XN61" s="156"/>
      <c r="XO61" s="156"/>
      <c r="XP61" s="156"/>
      <c r="XQ61" s="156"/>
      <c r="XR61" s="156"/>
      <c r="XS61" s="156"/>
      <c r="XT61" s="156"/>
      <c r="XU61" s="156"/>
      <c r="XV61" s="156"/>
      <c r="XW61" s="156"/>
      <c r="XX61" s="156"/>
      <c r="XY61" s="156"/>
      <c r="XZ61" s="156"/>
      <c r="YA61" s="156"/>
      <c r="YB61" s="156"/>
      <c r="YC61" s="156"/>
      <c r="YD61" s="156"/>
      <c r="YE61" s="156"/>
      <c r="YF61" s="156"/>
      <c r="YG61" s="156"/>
      <c r="YH61" s="156"/>
      <c r="YI61" s="156"/>
      <c r="YJ61" s="156"/>
      <c r="YK61" s="156"/>
      <c r="YL61" s="156"/>
      <c r="YM61" s="156"/>
      <c r="YN61" s="156"/>
      <c r="YO61" s="156"/>
      <c r="YP61" s="156"/>
      <c r="YQ61" s="156"/>
      <c r="YR61" s="156"/>
      <c r="YS61" s="156"/>
      <c r="YT61" s="156"/>
      <c r="YU61" s="156"/>
      <c r="YV61" s="156"/>
      <c r="YW61" s="156"/>
      <c r="YX61" s="156"/>
      <c r="YY61" s="156"/>
      <c r="YZ61" s="156"/>
      <c r="ZA61" s="156"/>
      <c r="ZB61" s="156"/>
      <c r="ZC61" s="156"/>
      <c r="ZD61" s="156"/>
      <c r="ZE61" s="156"/>
      <c r="ZF61" s="156"/>
      <c r="ZG61" s="156"/>
      <c r="ZH61" s="156"/>
      <c r="ZI61" s="156"/>
      <c r="ZJ61" s="156"/>
      <c r="ZK61" s="156"/>
      <c r="ZL61" s="156"/>
      <c r="ZM61" s="156"/>
      <c r="ZN61" s="156"/>
      <c r="ZO61" s="156"/>
      <c r="ZP61" s="156"/>
      <c r="ZQ61" s="156"/>
      <c r="ZR61" s="156"/>
      <c r="ZS61" s="156"/>
      <c r="ZT61" s="156"/>
      <c r="ZU61" s="156"/>
      <c r="ZV61" s="156"/>
      <c r="ZW61" s="156"/>
      <c r="ZX61" s="156"/>
      <c r="ZY61" s="156"/>
      <c r="ZZ61" s="156"/>
      <c r="AAA61" s="156"/>
      <c r="AAB61" s="156"/>
      <c r="AAC61" s="156"/>
      <c r="AAD61" s="156"/>
      <c r="AAE61" s="156"/>
      <c r="AAF61" s="156"/>
      <c r="AAG61" s="156"/>
      <c r="AAH61" s="156"/>
      <c r="AAI61" s="156"/>
      <c r="AAJ61" s="156"/>
      <c r="AAK61" s="156"/>
      <c r="AAL61" s="156"/>
      <c r="AAM61" s="156"/>
      <c r="AAN61" s="156"/>
      <c r="AAO61" s="156"/>
      <c r="AAP61" s="156"/>
      <c r="AAQ61" s="156"/>
      <c r="AAR61" s="156"/>
      <c r="AAS61" s="156"/>
      <c r="AAT61" s="156"/>
      <c r="AAU61" s="156"/>
      <c r="AAV61" s="156"/>
      <c r="AAW61" s="156"/>
      <c r="AAX61" s="156"/>
      <c r="AAY61" s="156"/>
      <c r="AAZ61" s="156"/>
      <c r="ABA61" s="156"/>
      <c r="ABB61" s="156"/>
      <c r="ABC61" s="156"/>
      <c r="ABD61" s="156"/>
      <c r="ABE61" s="156"/>
      <c r="ABF61" s="156"/>
      <c r="ABG61" s="156"/>
      <c r="ABH61" s="156"/>
      <c r="ABI61" s="156"/>
      <c r="ABJ61" s="156"/>
      <c r="ABK61" s="156"/>
      <c r="ABL61" s="156"/>
      <c r="ABM61" s="156"/>
      <c r="ABN61" s="156"/>
      <c r="ABO61" s="156"/>
      <c r="ABP61" s="156"/>
      <c r="ABQ61" s="156"/>
      <c r="ABR61" s="156"/>
      <c r="ABS61" s="156"/>
      <c r="ABT61" s="156"/>
      <c r="ABU61" s="156"/>
      <c r="ABV61" s="156"/>
      <c r="ABW61" s="156"/>
      <c r="ABX61" s="156"/>
      <c r="ABY61" s="156"/>
      <c r="ABZ61" s="156"/>
      <c r="ACA61" s="156"/>
      <c r="ACB61" s="156"/>
      <c r="ACC61" s="156"/>
      <c r="ACD61" s="156"/>
      <c r="ACE61" s="156"/>
      <c r="ACF61" s="156"/>
      <c r="ACG61" s="156"/>
      <c r="ACH61" s="156"/>
      <c r="ACI61" s="156"/>
      <c r="ACJ61" s="156"/>
      <c r="ACK61" s="156"/>
      <c r="ACL61" s="156"/>
      <c r="ACM61" s="156"/>
      <c r="ACN61" s="156"/>
      <c r="ACO61" s="156"/>
      <c r="ACP61" s="156"/>
      <c r="ACQ61" s="156"/>
      <c r="ACR61" s="156"/>
      <c r="ACS61" s="156"/>
      <c r="ACT61" s="156"/>
      <c r="ACU61" s="156"/>
      <c r="ACV61" s="156"/>
      <c r="ACW61" s="156"/>
      <c r="ACX61" s="156"/>
      <c r="ACY61" s="156"/>
      <c r="ACZ61" s="156"/>
      <c r="ADA61" s="156"/>
      <c r="ADB61" s="156"/>
      <c r="ADC61" s="156"/>
      <c r="ADD61" s="156"/>
      <c r="ADE61" s="156"/>
      <c r="ADF61" s="156"/>
      <c r="ADG61" s="156"/>
      <c r="ADH61" s="156"/>
      <c r="ADI61" s="156"/>
      <c r="ADJ61" s="156"/>
      <c r="ADK61" s="156"/>
      <c r="ADL61" s="156"/>
      <c r="ADM61" s="156"/>
      <c r="ADN61" s="156"/>
      <c r="ADO61" s="156"/>
      <c r="ADP61" s="156"/>
      <c r="ADQ61" s="156"/>
      <c r="ADR61" s="156"/>
      <c r="ADS61" s="156"/>
      <c r="ADT61" s="156"/>
      <c r="ADU61" s="156"/>
      <c r="ADV61" s="156"/>
      <c r="ADW61" s="156"/>
      <c r="ADX61" s="156"/>
      <c r="ADY61" s="156"/>
      <c r="ADZ61" s="156"/>
      <c r="AEA61" s="156"/>
      <c r="AEB61" s="156"/>
      <c r="AEC61" s="156"/>
      <c r="AED61" s="156"/>
      <c r="AEE61" s="156"/>
      <c r="AEF61" s="156"/>
      <c r="AEG61" s="156"/>
      <c r="AEH61" s="156"/>
      <c r="AEI61" s="156"/>
      <c r="AEJ61" s="156"/>
      <c r="AEK61" s="156"/>
      <c r="AEL61" s="156"/>
      <c r="AEM61" s="156"/>
      <c r="AEN61" s="156"/>
      <c r="AEO61" s="156"/>
      <c r="AEP61" s="156"/>
      <c r="AEQ61" s="156"/>
      <c r="AER61" s="156"/>
      <c r="AES61" s="156"/>
      <c r="AET61" s="156"/>
      <c r="AEU61" s="156"/>
      <c r="AEV61" s="156"/>
      <c r="AEW61" s="156"/>
      <c r="AEX61" s="156"/>
      <c r="AEY61" s="156"/>
      <c r="AEZ61" s="156"/>
      <c r="AFA61" s="156"/>
      <c r="AFB61" s="156"/>
      <c r="AFC61" s="156"/>
      <c r="AFD61" s="156"/>
      <c r="AFE61" s="156"/>
      <c r="AFF61" s="156"/>
      <c r="AFG61" s="156"/>
      <c r="AFH61" s="156"/>
      <c r="AFI61" s="156"/>
      <c r="AFJ61" s="156"/>
      <c r="AFK61" s="156"/>
      <c r="AFL61" s="156"/>
      <c r="AFM61" s="156"/>
      <c r="AFN61" s="156"/>
      <c r="AFO61" s="156"/>
      <c r="AFP61" s="156"/>
      <c r="AFQ61" s="156"/>
      <c r="AFR61" s="156"/>
      <c r="AFS61" s="156"/>
      <c r="AFT61" s="156"/>
      <c r="AFU61" s="156"/>
      <c r="AFV61" s="156"/>
      <c r="AFW61" s="156"/>
      <c r="AFX61" s="156"/>
      <c r="AFY61" s="156"/>
      <c r="AFZ61" s="156"/>
      <c r="AGA61" s="156"/>
      <c r="AGB61" s="156"/>
      <c r="AGC61" s="156"/>
      <c r="AGD61" s="156"/>
      <c r="AGE61" s="156"/>
      <c r="AGF61" s="156"/>
      <c r="AGG61" s="156"/>
      <c r="AGH61" s="156"/>
      <c r="AGI61" s="156"/>
      <c r="AGJ61" s="156"/>
      <c r="AGK61" s="156"/>
      <c r="AGL61" s="156"/>
      <c r="AGM61" s="156"/>
      <c r="AGN61" s="156"/>
      <c r="AGO61" s="156"/>
      <c r="AGP61" s="156"/>
      <c r="AGQ61" s="156"/>
      <c r="AGR61" s="156"/>
      <c r="AGS61" s="156"/>
      <c r="AGT61" s="156"/>
      <c r="AGU61" s="156"/>
      <c r="AGV61" s="156"/>
      <c r="AGW61" s="156"/>
      <c r="AGX61" s="156"/>
      <c r="AGY61" s="156"/>
      <c r="AGZ61" s="156"/>
      <c r="AHA61" s="156"/>
      <c r="AHB61" s="156"/>
      <c r="AHC61" s="156"/>
      <c r="AHD61" s="156"/>
      <c r="AHE61" s="156"/>
      <c r="AHF61" s="156"/>
      <c r="AHG61" s="156"/>
      <c r="AHH61" s="156"/>
      <c r="AHI61" s="156"/>
      <c r="AHJ61" s="156"/>
      <c r="AHK61" s="156"/>
      <c r="AHL61" s="156"/>
      <c r="AHM61" s="156"/>
      <c r="AHN61" s="156"/>
      <c r="AHO61" s="156"/>
      <c r="AHP61" s="156"/>
      <c r="AHQ61" s="156"/>
      <c r="AHR61" s="156"/>
      <c r="AHS61" s="156"/>
      <c r="AHT61" s="156"/>
      <c r="AHU61" s="156"/>
      <c r="AHV61" s="156"/>
      <c r="AHW61" s="156"/>
      <c r="AHX61" s="156"/>
      <c r="AHY61" s="156"/>
      <c r="AHZ61" s="156"/>
      <c r="AIA61" s="156"/>
      <c r="AIB61" s="156"/>
      <c r="AIC61" s="156"/>
      <c r="AID61" s="156"/>
      <c r="AIE61" s="156"/>
      <c r="AIF61" s="156"/>
      <c r="AIG61" s="156"/>
      <c r="AIH61" s="156"/>
      <c r="AII61" s="156"/>
      <c r="AIJ61" s="156"/>
      <c r="AIK61" s="156"/>
      <c r="AIL61" s="156"/>
      <c r="AIM61" s="156"/>
      <c r="AIN61" s="156"/>
      <c r="AIO61" s="156"/>
      <c r="AIP61" s="156"/>
      <c r="AIQ61" s="156"/>
      <c r="AIR61" s="156"/>
      <c r="AIS61" s="156"/>
      <c r="AIT61" s="156"/>
      <c r="AIU61" s="156"/>
      <c r="AIV61" s="156"/>
      <c r="AIW61" s="156"/>
      <c r="AIX61" s="156"/>
      <c r="AIY61" s="156"/>
      <c r="AIZ61" s="156"/>
      <c r="AJA61" s="156"/>
      <c r="AJB61" s="156"/>
      <c r="AJC61" s="156"/>
      <c r="AJD61" s="156"/>
      <c r="AJE61" s="156"/>
      <c r="AJF61" s="156"/>
      <c r="AJG61" s="156"/>
      <c r="AJH61" s="156"/>
      <c r="AJI61" s="156"/>
      <c r="AJJ61" s="156"/>
      <c r="AJK61" s="156"/>
      <c r="AJL61" s="156"/>
      <c r="AJM61" s="156"/>
      <c r="AJN61" s="156"/>
      <c r="AJO61" s="156"/>
      <c r="AJP61" s="156"/>
      <c r="AJQ61" s="156"/>
      <c r="AJR61" s="156"/>
      <c r="AJS61" s="156"/>
      <c r="AJT61" s="156"/>
      <c r="AJU61" s="156"/>
      <c r="AJV61" s="156"/>
      <c r="AJW61" s="156"/>
      <c r="AJX61" s="156"/>
      <c r="AJY61" s="156"/>
      <c r="AJZ61" s="156"/>
      <c r="AKA61" s="156"/>
      <c r="AKB61" s="156"/>
      <c r="AKC61" s="156"/>
      <c r="AKD61" s="156"/>
      <c r="AKE61" s="156"/>
      <c r="AKF61" s="156"/>
      <c r="AKG61" s="156"/>
      <c r="AKH61" s="156"/>
      <c r="AKI61" s="156"/>
      <c r="AKJ61" s="156"/>
      <c r="AKK61" s="156"/>
      <c r="AKL61" s="156"/>
      <c r="AKM61" s="156"/>
      <c r="AKN61" s="156"/>
      <c r="AKO61" s="156"/>
      <c r="AKP61" s="156"/>
      <c r="AKQ61" s="156"/>
      <c r="AKR61" s="156"/>
      <c r="AKS61" s="156"/>
      <c r="AKT61" s="156"/>
      <c r="AKU61" s="156"/>
      <c r="AKV61" s="156"/>
      <c r="AKW61" s="156"/>
      <c r="AKX61" s="156"/>
      <c r="AKY61" s="156"/>
      <c r="AKZ61" s="156"/>
      <c r="ALA61" s="156"/>
      <c r="ALB61" s="156"/>
      <c r="ALC61" s="156"/>
      <c r="ALD61" s="156"/>
      <c r="ALE61" s="156"/>
      <c r="ALF61" s="156"/>
      <c r="ALG61" s="156"/>
      <c r="ALH61" s="156"/>
      <c r="ALI61" s="156"/>
      <c r="ALJ61" s="156"/>
      <c r="ALK61" s="156"/>
      <c r="ALL61" s="156"/>
      <c r="ALM61" s="156"/>
      <c r="ALN61" s="156"/>
      <c r="ALO61" s="156"/>
      <c r="ALP61" s="156"/>
      <c r="ALQ61" s="156"/>
      <c r="ALR61" s="156"/>
      <c r="ALS61" s="156"/>
      <c r="ALT61" s="156"/>
      <c r="ALU61" s="156"/>
      <c r="ALV61" s="156"/>
      <c r="ALW61" s="156"/>
      <c r="ALX61" s="156"/>
      <c r="ALY61" s="156"/>
      <c r="ALZ61" s="156"/>
      <c r="AMA61" s="156"/>
      <c r="AMB61" s="156"/>
      <c r="AMC61" s="156"/>
      <c r="AMD61" s="156"/>
      <c r="AME61" s="156"/>
      <c r="AMF61" s="156"/>
      <c r="AMG61" s="156"/>
      <c r="AMH61" s="156"/>
      <c r="AMI61" s="156"/>
      <c r="AMJ61" s="156"/>
      <c r="AMK61" s="156"/>
      <c r="AML61" s="156"/>
      <c r="AMM61" s="156"/>
      <c r="AMN61" s="156"/>
      <c r="AMO61" s="156"/>
      <c r="AMP61" s="156"/>
      <c r="AMQ61" s="156"/>
      <c r="AMR61" s="156"/>
      <c r="AMS61" s="156"/>
      <c r="AMT61" s="156"/>
      <c r="AMU61" s="156"/>
      <c r="AMV61" s="156"/>
      <c r="AMW61" s="156"/>
      <c r="AMX61" s="156"/>
      <c r="AMY61" s="156"/>
      <c r="AMZ61" s="156"/>
      <c r="ANA61" s="156"/>
      <c r="ANB61" s="156"/>
      <c r="ANC61" s="156"/>
      <c r="AND61" s="156"/>
      <c r="ANE61" s="156"/>
      <c r="ANF61" s="156"/>
      <c r="ANG61" s="156"/>
      <c r="ANH61" s="156"/>
      <c r="ANI61" s="156"/>
      <c r="ANJ61" s="156"/>
      <c r="ANK61" s="156"/>
      <c r="ANL61" s="156"/>
      <c r="ANM61" s="156"/>
      <c r="ANN61" s="156"/>
      <c r="ANO61" s="156"/>
      <c r="ANP61" s="156"/>
      <c r="ANQ61" s="156"/>
      <c r="ANR61" s="156"/>
      <c r="ANS61" s="156"/>
      <c r="ANT61" s="156"/>
      <c r="ANU61" s="156"/>
      <c r="ANV61" s="156"/>
      <c r="ANW61" s="156"/>
      <c r="ANX61" s="156"/>
      <c r="ANY61" s="156"/>
      <c r="ANZ61" s="156"/>
      <c r="AOA61" s="156"/>
      <c r="AOB61" s="156"/>
      <c r="AOC61" s="156"/>
      <c r="AOD61" s="156"/>
      <c r="AOE61" s="156"/>
      <c r="AOF61" s="156"/>
      <c r="AOG61" s="156"/>
      <c r="AOH61" s="156"/>
      <c r="AOI61" s="156"/>
      <c r="AOJ61" s="156"/>
      <c r="AOK61" s="156"/>
      <c r="AOL61" s="156"/>
      <c r="AOM61" s="156"/>
      <c r="AON61" s="156"/>
      <c r="AOO61" s="156"/>
      <c r="AOP61" s="156"/>
      <c r="AOQ61" s="156"/>
      <c r="AOR61" s="156"/>
      <c r="AOS61" s="156"/>
      <c r="AOT61" s="156"/>
      <c r="AOU61" s="156"/>
      <c r="AOV61" s="156"/>
      <c r="AOW61" s="156"/>
      <c r="AOX61" s="156"/>
      <c r="AOY61" s="156"/>
      <c r="AOZ61" s="156"/>
      <c r="APA61" s="156"/>
      <c r="APB61" s="156"/>
      <c r="APC61" s="156"/>
      <c r="APD61" s="156"/>
      <c r="APE61" s="156"/>
      <c r="APF61" s="156"/>
      <c r="APG61" s="156"/>
      <c r="APH61" s="156"/>
      <c r="API61" s="156"/>
      <c r="APJ61" s="156"/>
      <c r="APK61" s="156"/>
      <c r="APL61" s="156"/>
      <c r="APM61" s="156"/>
      <c r="APN61" s="156"/>
      <c r="APO61" s="156"/>
      <c r="APP61" s="156"/>
      <c r="APQ61" s="156"/>
      <c r="APR61" s="156"/>
      <c r="APS61" s="156"/>
      <c r="APT61" s="156"/>
      <c r="APU61" s="156"/>
      <c r="APV61" s="156"/>
      <c r="APW61" s="156"/>
      <c r="APX61" s="156"/>
      <c r="APY61" s="156"/>
      <c r="APZ61" s="156"/>
      <c r="AQA61" s="156"/>
      <c r="AQB61" s="156"/>
      <c r="AQC61" s="156"/>
      <c r="AQD61" s="156"/>
      <c r="AQE61" s="156"/>
      <c r="AQF61" s="156"/>
      <c r="AQG61" s="156"/>
      <c r="AQH61" s="156"/>
      <c r="AQI61" s="156"/>
      <c r="AQJ61" s="156"/>
      <c r="AQK61" s="156"/>
      <c r="AQL61" s="156"/>
      <c r="AQM61" s="156"/>
      <c r="AQN61" s="156"/>
      <c r="AQO61" s="156"/>
      <c r="AQP61" s="156"/>
      <c r="AQQ61" s="156"/>
      <c r="AQR61" s="156"/>
      <c r="AQS61" s="156"/>
      <c r="AQT61" s="156"/>
      <c r="AQU61" s="156"/>
      <c r="AQV61" s="156"/>
      <c r="AQW61" s="156"/>
      <c r="AQX61" s="156"/>
      <c r="AQY61" s="156"/>
      <c r="AQZ61" s="156"/>
      <c r="ARA61" s="156"/>
      <c r="ARB61" s="156"/>
      <c r="ARC61" s="156"/>
      <c r="ARD61" s="156"/>
      <c r="ARE61" s="156"/>
      <c r="ARF61" s="156"/>
      <c r="ARG61" s="156"/>
      <c r="ARH61" s="156"/>
      <c r="ARI61" s="156"/>
      <c r="ARJ61" s="156"/>
      <c r="ARK61" s="156"/>
      <c r="ARL61" s="156"/>
      <c r="ARM61" s="156"/>
      <c r="ARN61" s="156"/>
      <c r="ARO61" s="156"/>
      <c r="ARP61" s="156"/>
      <c r="ARQ61" s="156"/>
      <c r="ARR61" s="156"/>
      <c r="ARS61" s="156"/>
      <c r="ART61" s="156"/>
      <c r="ARU61" s="156"/>
      <c r="ARV61" s="156"/>
      <c r="ARW61" s="156"/>
      <c r="ARX61" s="156"/>
      <c r="ARY61" s="156"/>
      <c r="ARZ61" s="156"/>
      <c r="ASA61" s="156"/>
      <c r="ASB61" s="156"/>
      <c r="ASC61" s="156"/>
      <c r="ASD61" s="156"/>
      <c r="ASE61" s="156"/>
      <c r="ASF61" s="156"/>
      <c r="ASG61" s="156"/>
      <c r="ASH61" s="156"/>
      <c r="ASI61" s="156"/>
      <c r="ASJ61" s="156"/>
      <c r="ASK61" s="156"/>
      <c r="ASL61" s="156"/>
      <c r="ASM61" s="156"/>
      <c r="ASN61" s="156"/>
      <c r="ASO61" s="156"/>
      <c r="ASP61" s="156"/>
      <c r="ASQ61" s="156"/>
      <c r="ASR61" s="156"/>
      <c r="ASS61" s="156"/>
      <c r="AST61" s="156"/>
      <c r="ASU61" s="156"/>
      <c r="ASV61" s="156"/>
      <c r="ASW61" s="156"/>
      <c r="ASX61" s="156"/>
      <c r="ASY61" s="156"/>
      <c r="ASZ61" s="156"/>
      <c r="ATA61" s="156"/>
      <c r="ATB61" s="156"/>
      <c r="ATC61" s="156"/>
      <c r="ATD61" s="156"/>
      <c r="ATE61" s="156"/>
      <c r="ATF61" s="156"/>
      <c r="ATG61" s="156"/>
      <c r="ATH61" s="156"/>
      <c r="ATI61" s="156"/>
      <c r="ATJ61" s="156"/>
      <c r="ATK61" s="156"/>
      <c r="ATL61" s="156"/>
      <c r="ATM61" s="156"/>
      <c r="ATN61" s="156"/>
      <c r="ATO61" s="156"/>
      <c r="ATP61" s="156"/>
      <c r="ATQ61" s="156"/>
      <c r="ATR61" s="156"/>
      <c r="ATS61" s="156"/>
      <c r="ATT61" s="156"/>
      <c r="ATU61" s="156"/>
      <c r="ATV61" s="156"/>
      <c r="ATW61" s="156"/>
      <c r="ATX61" s="156"/>
      <c r="ATY61" s="156"/>
      <c r="ATZ61" s="156"/>
      <c r="AUA61" s="156"/>
      <c r="AUB61" s="156"/>
      <c r="AUC61" s="156"/>
      <c r="AUD61" s="156"/>
      <c r="AUE61" s="156"/>
      <c r="AUF61" s="156"/>
      <c r="AUG61" s="156"/>
      <c r="AUH61" s="156"/>
      <c r="AUI61" s="156"/>
      <c r="AUJ61" s="156"/>
      <c r="AUK61" s="156"/>
      <c r="AUL61" s="156"/>
      <c r="AUM61" s="156"/>
      <c r="AUN61" s="156"/>
      <c r="AUO61" s="156"/>
      <c r="AUP61" s="156"/>
      <c r="AUQ61" s="156"/>
      <c r="AUR61" s="156"/>
      <c r="AUS61" s="156"/>
      <c r="AUT61" s="156"/>
      <c r="AUU61" s="156"/>
      <c r="AUV61" s="156"/>
      <c r="AUW61" s="156"/>
      <c r="AUX61" s="156"/>
      <c r="AUY61" s="156"/>
      <c r="AUZ61" s="156"/>
      <c r="AVA61" s="156"/>
      <c r="AVB61" s="156"/>
      <c r="AVC61" s="156"/>
      <c r="AVD61" s="156"/>
      <c r="AVE61" s="156"/>
      <c r="AVF61" s="156"/>
      <c r="AVG61" s="156"/>
      <c r="AVH61" s="156"/>
      <c r="AVI61" s="156"/>
      <c r="AVJ61" s="156"/>
      <c r="AVK61" s="156"/>
      <c r="AVL61" s="156"/>
      <c r="AVM61" s="156"/>
      <c r="AVN61" s="156"/>
      <c r="AVO61" s="156"/>
      <c r="AVP61" s="156"/>
      <c r="AVQ61" s="156"/>
      <c r="AVR61" s="156"/>
      <c r="AVS61" s="156"/>
      <c r="AVT61" s="156"/>
      <c r="AVU61" s="156"/>
      <c r="AVV61" s="156"/>
      <c r="AVW61" s="156"/>
      <c r="AVX61" s="156"/>
      <c r="AVY61" s="156"/>
      <c r="AVZ61" s="156"/>
      <c r="AWA61" s="156"/>
      <c r="AWB61" s="156"/>
      <c r="AWC61" s="156"/>
      <c r="AWD61" s="156"/>
      <c r="AWE61" s="156"/>
      <c r="AWF61" s="156"/>
      <c r="AWG61" s="156"/>
      <c r="AWH61" s="156"/>
      <c r="AWI61" s="156"/>
      <c r="AWJ61" s="156"/>
      <c r="AWK61" s="156"/>
      <c r="AWL61" s="156"/>
      <c r="AWM61" s="156"/>
      <c r="AWN61" s="156"/>
      <c r="AWO61" s="156"/>
      <c r="AWP61" s="156"/>
      <c r="AWQ61" s="156"/>
      <c r="AWR61" s="156"/>
      <c r="AWS61" s="156"/>
      <c r="AWT61" s="156"/>
      <c r="AWU61" s="156"/>
      <c r="AWV61" s="156"/>
      <c r="AWW61" s="156"/>
      <c r="AWX61" s="156"/>
      <c r="AWY61" s="156"/>
      <c r="AWZ61" s="156"/>
      <c r="AXA61" s="156"/>
      <c r="AXB61" s="156"/>
      <c r="AXC61" s="156"/>
      <c r="AXD61" s="156"/>
      <c r="AXE61" s="156"/>
      <c r="AXF61" s="156"/>
      <c r="AXG61" s="156"/>
      <c r="AXH61" s="156"/>
      <c r="AXI61" s="156"/>
      <c r="AXJ61" s="156"/>
      <c r="AXK61" s="156"/>
      <c r="AXL61" s="156"/>
      <c r="AXM61" s="156"/>
      <c r="AXN61" s="156"/>
      <c r="AXO61" s="156"/>
      <c r="AXP61" s="156"/>
      <c r="AXQ61" s="156"/>
      <c r="AXR61" s="156"/>
      <c r="AXS61" s="156"/>
      <c r="AXT61" s="156"/>
      <c r="AXU61" s="156"/>
      <c r="AXV61" s="156"/>
      <c r="AXW61" s="156"/>
      <c r="AXX61" s="156"/>
      <c r="AXY61" s="156"/>
      <c r="AXZ61" s="156"/>
      <c r="AYA61" s="156"/>
      <c r="AYB61" s="156"/>
      <c r="AYC61" s="156"/>
      <c r="AYD61" s="156"/>
      <c r="AYE61" s="156"/>
      <c r="AYF61" s="156"/>
      <c r="AYG61" s="156"/>
      <c r="AYH61" s="156"/>
      <c r="AYI61" s="156"/>
      <c r="AYJ61" s="156"/>
      <c r="AYK61" s="156"/>
      <c r="AYL61" s="156"/>
      <c r="AYM61" s="156"/>
      <c r="AYN61" s="156"/>
      <c r="AYO61" s="156"/>
      <c r="AYP61" s="156"/>
      <c r="AYQ61" s="156"/>
      <c r="AYR61" s="156"/>
      <c r="AYS61" s="156"/>
      <c r="AYT61" s="156"/>
      <c r="AYU61" s="156"/>
      <c r="AYV61" s="156"/>
      <c r="AYW61" s="156"/>
      <c r="AYX61" s="156"/>
      <c r="AYY61" s="156"/>
      <c r="AYZ61" s="156"/>
      <c r="AZA61" s="156"/>
      <c r="AZB61" s="156"/>
      <c r="AZC61" s="156"/>
      <c r="AZD61" s="156"/>
      <c r="AZE61" s="156"/>
      <c r="AZF61" s="156"/>
      <c r="AZG61" s="156"/>
      <c r="AZH61" s="156"/>
      <c r="AZI61" s="156"/>
      <c r="AZJ61" s="156"/>
      <c r="AZK61" s="156"/>
      <c r="AZL61" s="156"/>
      <c r="AZM61" s="156"/>
      <c r="AZN61" s="156"/>
      <c r="AZO61" s="156"/>
      <c r="AZP61" s="156"/>
      <c r="AZQ61" s="156"/>
      <c r="AZR61" s="156"/>
      <c r="AZS61" s="156"/>
      <c r="AZT61" s="156"/>
      <c r="AZU61" s="156"/>
      <c r="AZV61" s="156"/>
      <c r="AZW61" s="156"/>
      <c r="AZX61" s="156"/>
      <c r="AZY61" s="156"/>
      <c r="AZZ61" s="156"/>
      <c r="BAA61" s="156"/>
      <c r="BAB61" s="156"/>
      <c r="BAC61" s="156"/>
      <c r="BAD61" s="156"/>
      <c r="BAE61" s="156"/>
      <c r="BAF61" s="156"/>
      <c r="BAG61" s="156"/>
      <c r="BAH61" s="156"/>
      <c r="BAI61" s="156"/>
      <c r="BAJ61" s="156"/>
      <c r="BAK61" s="156"/>
      <c r="BAL61" s="156"/>
      <c r="BAM61" s="156"/>
      <c r="BAN61" s="156"/>
      <c r="BAO61" s="156"/>
      <c r="BAP61" s="156"/>
      <c r="BAQ61" s="156"/>
      <c r="BAR61" s="156"/>
      <c r="BAS61" s="156"/>
      <c r="BAT61" s="156"/>
      <c r="BAU61" s="156"/>
      <c r="BAV61" s="156"/>
      <c r="BAW61" s="156"/>
      <c r="BAX61" s="156"/>
      <c r="BAY61" s="156"/>
      <c r="BAZ61" s="156"/>
      <c r="BBA61" s="156"/>
      <c r="BBB61" s="156"/>
      <c r="BBC61" s="156"/>
      <c r="BBD61" s="156"/>
      <c r="BBE61" s="156"/>
      <c r="BBF61" s="156"/>
      <c r="BBG61" s="156"/>
      <c r="BBH61" s="156"/>
      <c r="BBI61" s="156"/>
      <c r="BBJ61" s="156"/>
      <c r="BBK61" s="156"/>
      <c r="BBL61" s="156"/>
      <c r="BBM61" s="156"/>
      <c r="BBN61" s="156"/>
      <c r="BBO61" s="156"/>
      <c r="BBP61" s="156"/>
      <c r="BBQ61" s="156"/>
      <c r="BBR61" s="156"/>
      <c r="BBS61" s="156"/>
      <c r="BBT61" s="156"/>
      <c r="BBU61" s="156"/>
      <c r="BBV61" s="156"/>
      <c r="BBW61" s="156"/>
      <c r="BBX61" s="156"/>
      <c r="BBY61" s="156"/>
      <c r="BBZ61" s="156"/>
      <c r="BCA61" s="156"/>
      <c r="BCB61" s="156"/>
      <c r="BCC61" s="156"/>
      <c r="BCD61" s="156"/>
      <c r="BCE61" s="156"/>
      <c r="BCF61" s="156"/>
      <c r="BCG61" s="156"/>
      <c r="BCH61" s="156"/>
      <c r="BCI61" s="156"/>
      <c r="BCJ61" s="156"/>
      <c r="BCK61" s="156"/>
      <c r="BCL61" s="156"/>
      <c r="BCM61" s="156"/>
      <c r="BCN61" s="156"/>
      <c r="BCO61" s="156"/>
      <c r="BCP61" s="156"/>
      <c r="BCQ61" s="156"/>
      <c r="BCR61" s="156"/>
      <c r="BCS61" s="156"/>
      <c r="BCT61" s="156"/>
      <c r="BCU61" s="156"/>
      <c r="BCV61" s="156"/>
      <c r="BCW61" s="156"/>
      <c r="BCX61" s="156"/>
      <c r="BCY61" s="156"/>
      <c r="BCZ61" s="156"/>
      <c r="BDA61" s="156"/>
      <c r="BDB61" s="156"/>
      <c r="BDC61" s="156"/>
      <c r="BDD61" s="156"/>
      <c r="BDE61" s="156"/>
      <c r="BDF61" s="156"/>
      <c r="BDG61" s="156"/>
      <c r="BDH61" s="156"/>
      <c r="BDI61" s="156"/>
      <c r="BDJ61" s="156"/>
      <c r="BDK61" s="156"/>
      <c r="BDL61" s="156"/>
      <c r="BDM61" s="156"/>
      <c r="BDN61" s="156"/>
      <c r="BDO61" s="156"/>
      <c r="BDP61" s="156"/>
      <c r="BDQ61" s="156"/>
      <c r="BDR61" s="156"/>
      <c r="BDS61" s="156"/>
      <c r="BDT61" s="156"/>
      <c r="BDU61" s="156"/>
      <c r="BDV61" s="156"/>
      <c r="BDW61" s="156"/>
      <c r="BDX61" s="156"/>
      <c r="BDY61" s="156"/>
      <c r="BDZ61" s="156"/>
      <c r="BEA61" s="156"/>
      <c r="BEB61" s="156"/>
      <c r="BEC61" s="156"/>
      <c r="BED61" s="156"/>
      <c r="BEE61" s="156"/>
      <c r="BEF61" s="156"/>
      <c r="BEG61" s="156"/>
      <c r="BEH61" s="156"/>
      <c r="BEI61" s="156"/>
      <c r="BEJ61" s="156"/>
      <c r="BEK61" s="156"/>
      <c r="BEL61" s="156"/>
      <c r="BEM61" s="156"/>
      <c r="BEN61" s="156"/>
      <c r="BEO61" s="156"/>
      <c r="BEP61" s="156"/>
      <c r="BEQ61" s="156"/>
      <c r="BER61" s="156"/>
      <c r="BES61" s="156"/>
      <c r="BET61" s="156"/>
      <c r="BEU61" s="156"/>
      <c r="BEV61" s="156"/>
      <c r="BEW61" s="156"/>
      <c r="BEX61" s="156"/>
      <c r="BEY61" s="156"/>
      <c r="BEZ61" s="156"/>
      <c r="BFA61" s="156"/>
      <c r="BFB61" s="156"/>
      <c r="BFC61" s="156"/>
      <c r="BFD61" s="156"/>
      <c r="BFE61" s="156"/>
      <c r="BFF61" s="156"/>
      <c r="BFG61" s="156"/>
      <c r="BFH61" s="156"/>
      <c r="BFI61" s="156"/>
      <c r="BFJ61" s="156"/>
      <c r="BFK61" s="156"/>
      <c r="BFL61" s="156"/>
      <c r="BFM61" s="156"/>
      <c r="BFN61" s="156"/>
      <c r="BFO61" s="156"/>
      <c r="BFP61" s="156"/>
      <c r="BFQ61" s="156"/>
      <c r="BFR61" s="156"/>
      <c r="BFS61" s="156"/>
      <c r="BFT61" s="156"/>
      <c r="BFU61" s="156"/>
      <c r="BFV61" s="156"/>
      <c r="BFW61" s="156"/>
      <c r="BFX61" s="156"/>
      <c r="BFY61" s="156"/>
      <c r="BFZ61" s="156"/>
      <c r="BGA61" s="156"/>
      <c r="BGB61" s="156"/>
      <c r="BGC61" s="156"/>
      <c r="BGD61" s="156"/>
      <c r="BGE61" s="156"/>
      <c r="BGF61" s="156"/>
      <c r="BGG61" s="156"/>
      <c r="BGH61" s="156"/>
      <c r="BGI61" s="156"/>
      <c r="BGJ61" s="156"/>
      <c r="BGK61" s="156"/>
      <c r="BGL61" s="156"/>
      <c r="BGM61" s="156"/>
      <c r="BGN61" s="156"/>
      <c r="BGO61" s="156"/>
      <c r="BGP61" s="156"/>
      <c r="BGQ61" s="156"/>
      <c r="BGR61" s="156"/>
      <c r="BGS61" s="156"/>
      <c r="BGT61" s="156"/>
      <c r="BGU61" s="156"/>
      <c r="BGV61" s="156"/>
      <c r="BGW61" s="156"/>
      <c r="BGX61" s="156"/>
      <c r="BGY61" s="156"/>
      <c r="BGZ61" s="156"/>
      <c r="BHA61" s="156"/>
      <c r="BHB61" s="156"/>
      <c r="BHC61" s="156"/>
      <c r="BHD61" s="156"/>
      <c r="BHE61" s="156"/>
      <c r="BHF61" s="156"/>
      <c r="BHG61" s="156"/>
      <c r="BHH61" s="156"/>
      <c r="BHI61" s="156"/>
      <c r="BHJ61" s="156"/>
      <c r="BHK61" s="156"/>
      <c r="BHL61" s="156"/>
      <c r="BHM61" s="156"/>
      <c r="BHN61" s="156"/>
      <c r="BHO61" s="156"/>
      <c r="BHP61" s="156"/>
      <c r="BHQ61" s="156"/>
      <c r="BHR61" s="156"/>
      <c r="BHS61" s="156"/>
      <c r="BHT61" s="156"/>
      <c r="BHU61" s="156"/>
      <c r="BHV61" s="156"/>
      <c r="BHW61" s="156"/>
      <c r="BHX61" s="156"/>
      <c r="BHY61" s="156"/>
      <c r="BHZ61" s="156"/>
      <c r="BIA61" s="156"/>
      <c r="BIB61" s="156"/>
      <c r="BIC61" s="156"/>
      <c r="BID61" s="156"/>
      <c r="BIE61" s="156"/>
      <c r="BIF61" s="156"/>
      <c r="BIG61" s="156"/>
      <c r="BIH61" s="156"/>
      <c r="BII61" s="156"/>
      <c r="BIJ61" s="156"/>
      <c r="BIK61" s="156"/>
      <c r="BIL61" s="156"/>
      <c r="BIM61" s="156"/>
      <c r="BIN61" s="156"/>
      <c r="BIO61" s="156"/>
      <c r="BIP61" s="156"/>
      <c r="BIQ61" s="156"/>
      <c r="BIR61" s="156"/>
      <c r="BIS61" s="156"/>
      <c r="BIT61" s="156"/>
      <c r="BIU61" s="156"/>
      <c r="BIV61" s="156"/>
      <c r="BIW61" s="156"/>
      <c r="BIX61" s="156"/>
      <c r="BIY61" s="156"/>
      <c r="BIZ61" s="156"/>
      <c r="BJA61" s="156"/>
      <c r="BJB61" s="156"/>
      <c r="BJC61" s="156"/>
      <c r="BJD61" s="156"/>
      <c r="BJE61" s="156"/>
      <c r="BJF61" s="156"/>
      <c r="BJG61" s="156"/>
      <c r="BJH61" s="156"/>
      <c r="BJI61" s="156"/>
      <c r="BJJ61" s="156"/>
      <c r="BJK61" s="156"/>
      <c r="BJL61" s="156"/>
      <c r="BJM61" s="156"/>
      <c r="BJN61" s="156"/>
      <c r="BJO61" s="156"/>
      <c r="BJP61" s="156"/>
      <c r="BJQ61" s="156"/>
      <c r="BJR61" s="156"/>
      <c r="BJS61" s="156"/>
      <c r="BJT61" s="156"/>
      <c r="BJU61" s="156"/>
      <c r="BJV61" s="156"/>
      <c r="BJW61" s="156"/>
      <c r="BJX61" s="156"/>
      <c r="BJY61" s="156"/>
      <c r="BJZ61" s="156"/>
      <c r="BKA61" s="156"/>
      <c r="BKB61" s="156"/>
      <c r="BKC61" s="156"/>
      <c r="BKD61" s="156"/>
      <c r="BKE61" s="156"/>
      <c r="BKF61" s="156"/>
      <c r="BKG61" s="156"/>
      <c r="BKH61" s="156"/>
      <c r="BKI61" s="156"/>
      <c r="BKJ61" s="156"/>
      <c r="BKK61" s="156"/>
      <c r="BKL61" s="156"/>
      <c r="BKM61" s="156"/>
      <c r="BKN61" s="156"/>
      <c r="BKO61" s="156"/>
      <c r="BKP61" s="156"/>
      <c r="BKQ61" s="156"/>
      <c r="BKR61" s="156"/>
      <c r="BKS61" s="156"/>
      <c r="BKT61" s="156"/>
      <c r="BKU61" s="156"/>
      <c r="BKV61" s="156"/>
      <c r="BKW61" s="156"/>
      <c r="BKX61" s="156"/>
      <c r="BKY61" s="156"/>
      <c r="BKZ61" s="156"/>
      <c r="BLA61" s="156"/>
      <c r="BLB61" s="156"/>
      <c r="BLC61" s="156"/>
      <c r="BLD61" s="156"/>
      <c r="BLE61" s="156"/>
      <c r="BLF61" s="156"/>
      <c r="BLG61" s="156"/>
      <c r="BLH61" s="156"/>
      <c r="BLI61" s="156"/>
      <c r="BLJ61" s="156"/>
      <c r="BLK61" s="156"/>
      <c r="BLL61" s="156"/>
      <c r="BLM61" s="156"/>
      <c r="BLN61" s="156"/>
      <c r="BLO61" s="156"/>
      <c r="BLP61" s="156"/>
      <c r="BLQ61" s="156"/>
      <c r="BLR61" s="156"/>
      <c r="BLS61" s="156"/>
      <c r="BLT61" s="156"/>
      <c r="BLU61" s="156"/>
      <c r="BLV61" s="156"/>
      <c r="BLW61" s="156"/>
      <c r="BLX61" s="156"/>
      <c r="BLY61" s="156"/>
      <c r="BLZ61" s="156"/>
      <c r="BMA61" s="156"/>
      <c r="BMB61" s="156"/>
      <c r="BMC61" s="156"/>
      <c r="BMD61" s="156"/>
      <c r="BME61" s="156"/>
      <c r="BMF61" s="156"/>
      <c r="BMG61" s="156"/>
      <c r="BMH61" s="156"/>
      <c r="BMI61" s="156"/>
      <c r="BMJ61" s="156"/>
      <c r="BMK61" s="156"/>
      <c r="BML61" s="156"/>
      <c r="BMM61" s="156"/>
      <c r="BMN61" s="156"/>
      <c r="BMO61" s="156"/>
      <c r="BMP61" s="156"/>
      <c r="BMQ61" s="156"/>
      <c r="BMR61" s="156"/>
      <c r="BMS61" s="156"/>
      <c r="BMT61" s="156"/>
      <c r="BMU61" s="156"/>
      <c r="BMV61" s="156"/>
      <c r="BMW61" s="156"/>
      <c r="BMX61" s="156"/>
      <c r="BMY61" s="156"/>
      <c r="BMZ61" s="156"/>
      <c r="BNA61" s="156"/>
      <c r="BNB61" s="156"/>
      <c r="BNC61" s="156"/>
      <c r="BND61" s="156"/>
      <c r="BNE61" s="156"/>
      <c r="BNF61" s="156"/>
      <c r="BNG61" s="156"/>
      <c r="BNH61" s="156"/>
      <c r="BNI61" s="156"/>
      <c r="BNJ61" s="156"/>
      <c r="BNK61" s="156"/>
      <c r="BNL61" s="156"/>
      <c r="BNM61" s="156"/>
      <c r="BNN61" s="156"/>
      <c r="BNO61" s="156"/>
      <c r="BNP61" s="156"/>
      <c r="BNQ61" s="156"/>
      <c r="BNR61" s="156"/>
      <c r="BNS61" s="156"/>
      <c r="BNT61" s="156"/>
      <c r="BNU61" s="156"/>
      <c r="BNV61" s="156"/>
      <c r="BNW61" s="156"/>
      <c r="BNX61" s="156"/>
      <c r="BNY61" s="156"/>
      <c r="BNZ61" s="156"/>
      <c r="BOA61" s="156"/>
      <c r="BOB61" s="156"/>
      <c r="BOC61" s="156"/>
      <c r="BOD61" s="156"/>
      <c r="BOE61" s="156"/>
      <c r="BOF61" s="156"/>
      <c r="BOG61" s="156"/>
      <c r="BOH61" s="156"/>
      <c r="BOI61" s="156"/>
      <c r="BOJ61" s="156"/>
      <c r="BOK61" s="156"/>
      <c r="BOL61" s="156"/>
      <c r="BOM61" s="156"/>
      <c r="BON61" s="156"/>
      <c r="BOO61" s="156"/>
      <c r="BOP61" s="156"/>
      <c r="BOQ61" s="156"/>
      <c r="BOR61" s="156"/>
      <c r="BOS61" s="156"/>
      <c r="BOT61" s="156"/>
      <c r="BOU61" s="156"/>
      <c r="BOV61" s="156"/>
      <c r="BOW61" s="156"/>
      <c r="BOX61" s="156"/>
      <c r="BOY61" s="156"/>
      <c r="BOZ61" s="156"/>
      <c r="BPA61" s="156"/>
      <c r="BPB61" s="156"/>
      <c r="BPC61" s="156"/>
      <c r="BPD61" s="156"/>
      <c r="BPE61" s="156"/>
      <c r="BPF61" s="156"/>
      <c r="BPG61" s="156"/>
      <c r="BPH61" s="156"/>
      <c r="BPI61" s="156"/>
      <c r="BPJ61" s="156"/>
      <c r="BPK61" s="156"/>
      <c r="BPL61" s="156"/>
      <c r="BPM61" s="156"/>
      <c r="BPN61" s="156"/>
      <c r="BPO61" s="156"/>
      <c r="BPP61" s="156"/>
      <c r="BPQ61" s="156"/>
      <c r="BPR61" s="156"/>
      <c r="BPS61" s="156"/>
      <c r="BPT61" s="156"/>
      <c r="BPU61" s="156"/>
      <c r="BPV61" s="156"/>
      <c r="BPW61" s="156"/>
      <c r="BPX61" s="156"/>
      <c r="BPY61" s="156"/>
      <c r="BPZ61" s="156"/>
      <c r="BQA61" s="156"/>
      <c r="BQB61" s="156"/>
      <c r="BQC61" s="156"/>
      <c r="BQD61" s="156"/>
      <c r="BQE61" s="156"/>
      <c r="BQF61" s="156"/>
      <c r="BQG61" s="156"/>
      <c r="BQH61" s="156"/>
      <c r="BQI61" s="156"/>
      <c r="BQJ61" s="156"/>
      <c r="BQK61" s="156"/>
      <c r="BQL61" s="156"/>
      <c r="BQM61" s="156"/>
      <c r="BQN61" s="156"/>
      <c r="BQO61" s="156"/>
      <c r="BQP61" s="156"/>
      <c r="BQQ61" s="156"/>
      <c r="BQR61" s="156"/>
      <c r="BQS61" s="156"/>
      <c r="BQT61" s="156"/>
      <c r="BQU61" s="156"/>
      <c r="BQV61" s="156"/>
      <c r="BQW61" s="156"/>
      <c r="BQX61" s="156"/>
      <c r="BQY61" s="156"/>
      <c r="BQZ61" s="156"/>
      <c r="BRA61" s="156"/>
      <c r="BRB61" s="156"/>
      <c r="BRC61" s="156"/>
      <c r="BRD61" s="156"/>
      <c r="BRE61" s="156"/>
      <c r="BRF61" s="156"/>
      <c r="BRG61" s="156"/>
      <c r="BRH61" s="156"/>
      <c r="BRI61" s="156"/>
      <c r="BRJ61" s="156"/>
      <c r="BRK61" s="156"/>
      <c r="BRL61" s="156"/>
      <c r="BRM61" s="156"/>
      <c r="BRN61" s="156"/>
      <c r="BRO61" s="156"/>
      <c r="BRP61" s="156"/>
      <c r="BRQ61" s="156"/>
      <c r="BRR61" s="156"/>
      <c r="BRS61" s="156"/>
      <c r="BRT61" s="156"/>
      <c r="BRU61" s="156"/>
      <c r="BRV61" s="156"/>
      <c r="BRW61" s="156"/>
      <c r="BRX61" s="156"/>
      <c r="BRY61" s="156"/>
      <c r="BRZ61" s="156"/>
      <c r="BSA61" s="156"/>
      <c r="BSB61" s="156"/>
      <c r="BSC61" s="156"/>
      <c r="BSD61" s="156"/>
      <c r="BSE61" s="156"/>
      <c r="BSF61" s="156"/>
      <c r="BSG61" s="156"/>
      <c r="BSH61" s="156"/>
      <c r="BSI61" s="156"/>
      <c r="BSJ61" s="156"/>
      <c r="BSK61" s="156"/>
      <c r="BSL61" s="156"/>
      <c r="BSM61" s="156"/>
      <c r="BSN61" s="156"/>
      <c r="BSO61" s="156"/>
      <c r="BSP61" s="156"/>
      <c r="BSQ61" s="156"/>
      <c r="BSR61" s="156"/>
      <c r="BSS61" s="156"/>
      <c r="BST61" s="156"/>
      <c r="BSU61" s="156"/>
      <c r="BSV61" s="156"/>
      <c r="BSW61" s="156"/>
      <c r="BSX61" s="156"/>
      <c r="BSY61" s="156"/>
      <c r="BSZ61" s="156"/>
      <c r="BTA61" s="156"/>
      <c r="BTB61" s="156"/>
      <c r="BTC61" s="156"/>
      <c r="BTD61" s="156"/>
      <c r="BTE61" s="156"/>
      <c r="BTF61" s="156"/>
      <c r="BTG61" s="156"/>
      <c r="BTH61" s="156"/>
      <c r="BTI61" s="156"/>
      <c r="BTJ61" s="156"/>
      <c r="BTK61" s="156"/>
      <c r="BTL61" s="156"/>
      <c r="BTM61" s="156"/>
      <c r="BTN61" s="156"/>
      <c r="BTO61" s="156"/>
      <c r="BTP61" s="156"/>
      <c r="BTQ61" s="156"/>
      <c r="BTR61" s="156"/>
      <c r="BTS61" s="156"/>
      <c r="BTT61" s="156"/>
      <c r="BTU61" s="156"/>
      <c r="BTV61" s="156"/>
      <c r="BTW61" s="156"/>
      <c r="BTX61" s="156"/>
      <c r="BTY61" s="156"/>
      <c r="BTZ61" s="156"/>
      <c r="BUA61" s="156"/>
      <c r="BUB61" s="156"/>
      <c r="BUC61" s="156"/>
      <c r="BUD61" s="156"/>
      <c r="BUE61" s="156"/>
      <c r="BUF61" s="156"/>
      <c r="BUG61" s="156"/>
      <c r="BUH61" s="156"/>
      <c r="BUI61" s="156"/>
      <c r="BUJ61" s="156"/>
      <c r="BUK61" s="156"/>
      <c r="BUL61" s="156"/>
      <c r="BUM61" s="156"/>
      <c r="BUN61" s="156"/>
      <c r="BUO61" s="156"/>
      <c r="BUP61" s="156"/>
      <c r="BUQ61" s="156"/>
      <c r="BUR61" s="156"/>
      <c r="BUS61" s="156"/>
      <c r="BUT61" s="156"/>
      <c r="BUU61" s="156"/>
      <c r="BUV61" s="156"/>
      <c r="BUW61" s="156"/>
      <c r="BUX61" s="156"/>
      <c r="BUY61" s="156"/>
      <c r="BUZ61" s="156"/>
      <c r="BVA61" s="156"/>
      <c r="BVB61" s="156"/>
      <c r="BVC61" s="156"/>
      <c r="BVD61" s="156"/>
      <c r="BVE61" s="156"/>
      <c r="BVF61" s="156"/>
      <c r="BVG61" s="156"/>
      <c r="BVH61" s="156"/>
      <c r="BVI61" s="156"/>
      <c r="BVJ61" s="156"/>
      <c r="BVK61" s="156"/>
      <c r="BVL61" s="156"/>
      <c r="BVM61" s="156"/>
      <c r="BVN61" s="156"/>
      <c r="BVO61" s="156"/>
      <c r="BVP61" s="156"/>
      <c r="BVQ61" s="156"/>
      <c r="BVR61" s="156"/>
      <c r="BVS61" s="156"/>
      <c r="BVT61" s="156"/>
      <c r="BVU61" s="156"/>
      <c r="BVV61" s="156"/>
      <c r="BVW61" s="156"/>
      <c r="BVX61" s="156"/>
      <c r="BVY61" s="156"/>
      <c r="BVZ61" s="156"/>
      <c r="BWA61" s="156"/>
      <c r="BWB61" s="156"/>
      <c r="BWC61" s="156"/>
      <c r="BWD61" s="156"/>
      <c r="BWE61" s="156"/>
      <c r="BWF61" s="156"/>
      <c r="BWG61" s="156"/>
      <c r="BWH61" s="156"/>
      <c r="BWI61" s="156"/>
      <c r="BWJ61" s="156"/>
      <c r="BWK61" s="156"/>
      <c r="BWL61" s="156"/>
      <c r="BWM61" s="156"/>
      <c r="BWN61" s="156"/>
      <c r="BWO61" s="156"/>
      <c r="BWP61" s="156"/>
      <c r="BWQ61" s="156"/>
      <c r="BWR61" s="156"/>
      <c r="BWS61" s="156"/>
      <c r="BWT61" s="156"/>
      <c r="BWU61" s="156"/>
      <c r="BWV61" s="156"/>
      <c r="BWW61" s="156"/>
      <c r="BWX61" s="156"/>
      <c r="BWY61" s="156"/>
      <c r="BWZ61" s="156"/>
      <c r="BXA61" s="156"/>
      <c r="BXB61" s="156"/>
      <c r="BXC61" s="156"/>
      <c r="BXD61" s="156"/>
      <c r="BXE61" s="156"/>
      <c r="BXF61" s="156"/>
      <c r="BXG61" s="156"/>
      <c r="BXH61" s="156"/>
      <c r="BXI61" s="156"/>
      <c r="BXJ61" s="156"/>
      <c r="BXK61" s="156"/>
      <c r="BXL61" s="156"/>
      <c r="BXM61" s="156"/>
      <c r="BXN61" s="156"/>
      <c r="BXO61" s="156"/>
      <c r="BXP61" s="156"/>
      <c r="BXQ61" s="156"/>
      <c r="BXR61" s="156"/>
      <c r="BXS61" s="156"/>
      <c r="BXT61" s="156"/>
      <c r="BXU61" s="156"/>
      <c r="BXV61" s="156"/>
      <c r="BXW61" s="156"/>
      <c r="BXX61" s="156"/>
      <c r="BXY61" s="156"/>
      <c r="BXZ61" s="156"/>
      <c r="BYA61" s="156"/>
      <c r="BYB61" s="156"/>
      <c r="BYC61" s="156"/>
      <c r="BYD61" s="156"/>
      <c r="BYE61" s="156"/>
      <c r="BYF61" s="156"/>
      <c r="BYG61" s="156"/>
      <c r="BYH61" s="156"/>
      <c r="BYI61" s="156"/>
      <c r="BYJ61" s="156"/>
      <c r="BYK61" s="156"/>
      <c r="BYL61" s="156"/>
      <c r="BYM61" s="156"/>
      <c r="BYN61" s="156"/>
      <c r="BYO61" s="156"/>
      <c r="BYP61" s="156"/>
      <c r="BYQ61" s="156"/>
      <c r="BYR61" s="156"/>
      <c r="BYS61" s="156"/>
      <c r="BYT61" s="156"/>
      <c r="BYU61" s="156"/>
      <c r="BYV61" s="156"/>
      <c r="BYW61" s="156"/>
      <c r="BYX61" s="156"/>
      <c r="BYY61" s="156"/>
      <c r="BYZ61" s="156"/>
      <c r="BZA61" s="156"/>
      <c r="BZB61" s="156"/>
      <c r="BZC61" s="156"/>
      <c r="BZD61" s="156"/>
      <c r="BZE61" s="156"/>
      <c r="BZF61" s="156"/>
      <c r="BZG61" s="156"/>
      <c r="BZH61" s="156"/>
      <c r="BZI61" s="156"/>
      <c r="BZJ61" s="156"/>
      <c r="BZK61" s="156"/>
      <c r="BZL61" s="156"/>
      <c r="BZM61" s="156"/>
      <c r="BZN61" s="156"/>
      <c r="BZO61" s="156"/>
      <c r="BZP61" s="156"/>
      <c r="BZQ61" s="156"/>
      <c r="BZR61" s="156"/>
      <c r="BZS61" s="156"/>
      <c r="BZT61" s="156"/>
      <c r="BZU61" s="156"/>
      <c r="BZV61" s="156"/>
      <c r="BZW61" s="156"/>
      <c r="BZX61" s="156"/>
      <c r="BZY61" s="156"/>
      <c r="BZZ61" s="156"/>
      <c r="CAA61" s="156"/>
      <c r="CAB61" s="156"/>
      <c r="CAC61" s="156"/>
      <c r="CAD61" s="156"/>
      <c r="CAE61" s="156"/>
      <c r="CAF61" s="156"/>
      <c r="CAG61" s="156"/>
      <c r="CAH61" s="156"/>
      <c r="CAI61" s="156"/>
      <c r="CAJ61" s="156"/>
      <c r="CAK61" s="156"/>
      <c r="CAL61" s="156"/>
      <c r="CAM61" s="156"/>
      <c r="CAN61" s="156"/>
      <c r="CAO61" s="156"/>
      <c r="CAP61" s="156"/>
      <c r="CAQ61" s="156"/>
      <c r="CAR61" s="156"/>
      <c r="CAS61" s="156"/>
      <c r="CAT61" s="156"/>
      <c r="CAU61" s="156"/>
      <c r="CAV61" s="156"/>
      <c r="CAW61" s="156"/>
      <c r="CAX61" s="156"/>
      <c r="CAY61" s="156"/>
      <c r="CAZ61" s="156"/>
      <c r="CBA61" s="156"/>
      <c r="CBB61" s="156"/>
      <c r="CBC61" s="156"/>
      <c r="CBD61" s="156"/>
      <c r="CBE61" s="156"/>
      <c r="CBF61" s="156"/>
      <c r="CBG61" s="156"/>
      <c r="CBH61" s="156"/>
      <c r="CBI61" s="156"/>
      <c r="CBJ61" s="156"/>
      <c r="CBK61" s="156"/>
      <c r="CBL61" s="156"/>
      <c r="CBM61" s="156"/>
      <c r="CBN61" s="156"/>
      <c r="CBO61" s="156"/>
      <c r="CBP61" s="156"/>
      <c r="CBQ61" s="156"/>
      <c r="CBR61" s="156"/>
      <c r="CBS61" s="156"/>
      <c r="CBT61" s="156"/>
      <c r="CBU61" s="156"/>
      <c r="CBV61" s="156"/>
      <c r="CBW61" s="156"/>
      <c r="CBX61" s="156"/>
      <c r="CBY61" s="156"/>
      <c r="CBZ61" s="156"/>
      <c r="CCA61" s="156"/>
      <c r="CCB61" s="156"/>
      <c r="CCC61" s="156"/>
      <c r="CCD61" s="156"/>
      <c r="CCE61" s="156"/>
      <c r="CCF61" s="156"/>
      <c r="CCG61" s="156"/>
      <c r="CCH61" s="156"/>
      <c r="CCI61" s="156"/>
      <c r="CCJ61" s="156"/>
      <c r="CCK61" s="156"/>
      <c r="CCL61" s="156"/>
      <c r="CCM61" s="156"/>
      <c r="CCN61" s="156"/>
      <c r="CCO61" s="156"/>
      <c r="CCP61" s="156"/>
      <c r="CCQ61" s="156"/>
      <c r="CCR61" s="156"/>
      <c r="CCS61" s="156"/>
      <c r="CCT61" s="156"/>
      <c r="CCU61" s="156"/>
      <c r="CCV61" s="156"/>
      <c r="CCW61" s="156"/>
      <c r="CCX61" s="156"/>
      <c r="CCY61" s="156"/>
      <c r="CCZ61" s="156"/>
      <c r="CDA61" s="156"/>
      <c r="CDB61" s="156"/>
      <c r="CDC61" s="156"/>
      <c r="CDD61" s="156"/>
      <c r="CDE61" s="156"/>
      <c r="CDF61" s="156"/>
      <c r="CDG61" s="156"/>
      <c r="CDH61" s="156"/>
      <c r="CDI61" s="156"/>
      <c r="CDJ61" s="156"/>
      <c r="CDK61" s="156"/>
      <c r="CDL61" s="156"/>
      <c r="CDM61" s="156"/>
      <c r="CDN61" s="156"/>
      <c r="CDO61" s="156"/>
      <c r="CDP61" s="156"/>
      <c r="CDQ61" s="156"/>
      <c r="CDR61" s="156"/>
      <c r="CDS61" s="156"/>
      <c r="CDT61" s="156"/>
      <c r="CDU61" s="156"/>
      <c r="CDV61" s="156"/>
      <c r="CDW61" s="156"/>
      <c r="CDX61" s="156"/>
      <c r="CDY61" s="156"/>
      <c r="CDZ61" s="156"/>
      <c r="CEA61" s="156"/>
      <c r="CEB61" s="156"/>
      <c r="CEC61" s="156"/>
      <c r="CED61" s="156"/>
      <c r="CEE61" s="156"/>
      <c r="CEF61" s="156"/>
      <c r="CEG61" s="156"/>
      <c r="CEH61" s="156"/>
      <c r="CEI61" s="156"/>
      <c r="CEJ61" s="156"/>
      <c r="CEK61" s="156"/>
      <c r="CEL61" s="156"/>
      <c r="CEM61" s="156"/>
      <c r="CEN61" s="156"/>
      <c r="CEO61" s="156"/>
      <c r="CEP61" s="156"/>
      <c r="CEQ61" s="156"/>
      <c r="CER61" s="156"/>
      <c r="CES61" s="156"/>
      <c r="CET61" s="156"/>
      <c r="CEU61" s="156"/>
      <c r="CEV61" s="156"/>
      <c r="CEW61" s="156"/>
      <c r="CEX61" s="156"/>
      <c r="CEY61" s="156"/>
      <c r="CEZ61" s="156"/>
      <c r="CFA61" s="156"/>
      <c r="CFB61" s="156"/>
      <c r="CFC61" s="156"/>
      <c r="CFD61" s="156"/>
      <c r="CFE61" s="156"/>
      <c r="CFF61" s="156"/>
      <c r="CFG61" s="156"/>
      <c r="CFH61" s="156"/>
      <c r="CFI61" s="156"/>
      <c r="CFJ61" s="156"/>
      <c r="CFK61" s="156"/>
      <c r="CFL61" s="156"/>
      <c r="CFM61" s="156"/>
      <c r="CFN61" s="156"/>
      <c r="CFO61" s="156"/>
      <c r="CFP61" s="156"/>
      <c r="CFQ61" s="156"/>
      <c r="CFR61" s="156"/>
      <c r="CFS61" s="156"/>
      <c r="CFT61" s="156"/>
      <c r="CFU61" s="156"/>
      <c r="CFV61" s="156"/>
      <c r="CFW61" s="156"/>
      <c r="CFX61" s="156"/>
      <c r="CFY61" s="156"/>
      <c r="CFZ61" s="156"/>
      <c r="CGA61" s="156"/>
      <c r="CGB61" s="156"/>
      <c r="CGC61" s="156"/>
      <c r="CGD61" s="156"/>
      <c r="CGE61" s="156"/>
      <c r="CGF61" s="156"/>
      <c r="CGG61" s="156"/>
      <c r="CGH61" s="156"/>
      <c r="CGI61" s="156"/>
      <c r="CGJ61" s="156"/>
      <c r="CGK61" s="156"/>
      <c r="CGL61" s="156"/>
      <c r="CGM61" s="156"/>
      <c r="CGN61" s="156"/>
      <c r="CGO61" s="156"/>
      <c r="CGP61" s="156"/>
      <c r="CGQ61" s="156"/>
      <c r="CGR61" s="156"/>
      <c r="CGS61" s="156"/>
      <c r="CGT61" s="156"/>
      <c r="CGU61" s="156"/>
      <c r="CGV61" s="156"/>
      <c r="CGW61" s="156"/>
      <c r="CGX61" s="156"/>
      <c r="CGY61" s="156"/>
      <c r="CGZ61" s="156"/>
      <c r="CHA61" s="156"/>
      <c r="CHB61" s="156"/>
      <c r="CHC61" s="156"/>
      <c r="CHD61" s="156"/>
      <c r="CHE61" s="156"/>
      <c r="CHF61" s="156"/>
      <c r="CHG61" s="156"/>
      <c r="CHH61" s="156"/>
      <c r="CHI61" s="156"/>
      <c r="CHJ61" s="156"/>
      <c r="CHK61" s="156"/>
      <c r="CHL61" s="156"/>
      <c r="CHM61" s="156"/>
      <c r="CHN61" s="156"/>
      <c r="CHO61" s="156"/>
      <c r="CHP61" s="156"/>
      <c r="CHQ61" s="156"/>
      <c r="CHR61" s="156"/>
      <c r="CHS61" s="156"/>
      <c r="CHT61" s="156"/>
      <c r="CHU61" s="156"/>
      <c r="CHV61" s="156"/>
      <c r="CHW61" s="156"/>
      <c r="CHX61" s="156"/>
      <c r="CHY61" s="156"/>
      <c r="CHZ61" s="156"/>
      <c r="CIA61" s="156"/>
      <c r="CIB61" s="156"/>
      <c r="CIC61" s="156"/>
      <c r="CID61" s="156"/>
      <c r="CIE61" s="156"/>
      <c r="CIF61" s="156"/>
      <c r="CIG61" s="156"/>
      <c r="CIH61" s="156"/>
      <c r="CII61" s="156"/>
      <c r="CIJ61" s="156"/>
      <c r="CIK61" s="156"/>
      <c r="CIL61" s="156"/>
      <c r="CIM61" s="156"/>
      <c r="CIN61" s="156"/>
      <c r="CIO61" s="156"/>
      <c r="CIP61" s="156"/>
      <c r="CIQ61" s="156"/>
      <c r="CIR61" s="156"/>
      <c r="CIS61" s="156"/>
      <c r="CIT61" s="156"/>
      <c r="CIU61" s="156"/>
      <c r="CIV61" s="156"/>
      <c r="CIW61" s="156"/>
      <c r="CIX61" s="156"/>
      <c r="CIY61" s="156"/>
      <c r="CIZ61" s="156"/>
      <c r="CJA61" s="156"/>
      <c r="CJB61" s="156"/>
      <c r="CJC61" s="156"/>
      <c r="CJD61" s="156"/>
      <c r="CJE61" s="156"/>
      <c r="CJF61" s="156"/>
      <c r="CJG61" s="156"/>
      <c r="CJH61" s="156"/>
      <c r="CJI61" s="156"/>
      <c r="CJJ61" s="156"/>
      <c r="CJK61" s="156"/>
      <c r="CJL61" s="156"/>
      <c r="CJM61" s="156"/>
      <c r="CJN61" s="156"/>
      <c r="CJO61" s="156"/>
      <c r="CJP61" s="156"/>
      <c r="CJQ61" s="156"/>
      <c r="CJR61" s="156"/>
      <c r="CJS61" s="156"/>
      <c r="CJT61" s="156"/>
      <c r="CJU61" s="156"/>
      <c r="CJV61" s="156"/>
      <c r="CJW61" s="156"/>
      <c r="CJX61" s="156"/>
      <c r="CJY61" s="156"/>
      <c r="CJZ61" s="156"/>
      <c r="CKA61" s="156"/>
      <c r="CKB61" s="156"/>
      <c r="CKC61" s="156"/>
      <c r="CKD61" s="156"/>
      <c r="CKE61" s="156"/>
      <c r="CKF61" s="156"/>
      <c r="CKG61" s="156"/>
      <c r="CKH61" s="156"/>
      <c r="CKI61" s="156"/>
      <c r="CKJ61" s="156"/>
      <c r="CKK61" s="156"/>
      <c r="CKL61" s="156"/>
      <c r="CKM61" s="156"/>
      <c r="CKN61" s="156"/>
      <c r="CKO61" s="156"/>
      <c r="CKP61" s="156"/>
      <c r="CKQ61" s="156"/>
      <c r="CKR61" s="156"/>
      <c r="CKS61" s="156"/>
      <c r="CKT61" s="156"/>
      <c r="CKU61" s="156"/>
      <c r="CKV61" s="156"/>
      <c r="CKW61" s="156"/>
      <c r="CKX61" s="156"/>
      <c r="CKY61" s="156"/>
      <c r="CKZ61" s="156"/>
      <c r="CLA61" s="156"/>
      <c r="CLB61" s="156"/>
      <c r="CLC61" s="156"/>
      <c r="CLD61" s="156"/>
      <c r="CLE61" s="156"/>
      <c r="CLF61" s="156"/>
      <c r="CLG61" s="156"/>
      <c r="CLH61" s="156"/>
      <c r="CLI61" s="156"/>
      <c r="CLJ61" s="156"/>
      <c r="CLK61" s="156"/>
      <c r="CLL61" s="156"/>
      <c r="CLM61" s="156"/>
      <c r="CLN61" s="156"/>
      <c r="CLO61" s="156"/>
      <c r="CLP61" s="156"/>
      <c r="CLQ61" s="156"/>
      <c r="CLR61" s="156"/>
      <c r="CLS61" s="156"/>
      <c r="CLT61" s="156"/>
      <c r="CLU61" s="156"/>
      <c r="CLV61" s="156"/>
      <c r="CLW61" s="156"/>
      <c r="CLX61" s="156"/>
      <c r="CLY61" s="156"/>
      <c r="CLZ61" s="156"/>
      <c r="CMA61" s="156"/>
      <c r="CMB61" s="156"/>
      <c r="CMC61" s="156"/>
      <c r="CMD61" s="156"/>
      <c r="CME61" s="156"/>
      <c r="CMF61" s="156"/>
      <c r="CMG61" s="156"/>
      <c r="CMH61" s="156"/>
      <c r="CMI61" s="156"/>
      <c r="CMJ61" s="156"/>
      <c r="CMK61" s="156"/>
      <c r="CML61" s="156"/>
      <c r="CMM61" s="156"/>
      <c r="CMN61" s="156"/>
      <c r="CMO61" s="156"/>
      <c r="CMP61" s="156"/>
      <c r="CMQ61" s="156"/>
      <c r="CMR61" s="156"/>
      <c r="CMS61" s="156"/>
      <c r="CMT61" s="156"/>
      <c r="CMU61" s="156"/>
      <c r="CMV61" s="156"/>
      <c r="CMW61" s="156"/>
      <c r="CMX61" s="156"/>
      <c r="CMY61" s="156"/>
      <c r="CMZ61" s="156"/>
      <c r="CNA61" s="156"/>
      <c r="CNB61" s="156"/>
      <c r="CNC61" s="156"/>
      <c r="CND61" s="156"/>
      <c r="CNE61" s="156"/>
      <c r="CNF61" s="156"/>
      <c r="CNG61" s="156"/>
      <c r="CNH61" s="156"/>
      <c r="CNI61" s="156"/>
      <c r="CNJ61" s="156"/>
      <c r="CNK61" s="156"/>
      <c r="CNL61" s="156"/>
      <c r="CNM61" s="156"/>
      <c r="CNN61" s="156"/>
      <c r="CNO61" s="156"/>
      <c r="CNP61" s="156"/>
      <c r="CNQ61" s="156"/>
      <c r="CNR61" s="156"/>
      <c r="CNS61" s="156"/>
      <c r="CNT61" s="156"/>
      <c r="CNU61" s="156"/>
      <c r="CNV61" s="156"/>
      <c r="CNW61" s="156"/>
      <c r="CNX61" s="156"/>
      <c r="CNY61" s="156"/>
      <c r="CNZ61" s="156"/>
      <c r="COA61" s="156"/>
      <c r="COB61" s="156"/>
      <c r="COC61" s="156"/>
      <c r="COD61" s="156"/>
      <c r="COE61" s="156"/>
      <c r="COF61" s="156"/>
      <c r="COG61" s="156"/>
      <c r="COH61" s="156"/>
      <c r="COI61" s="156"/>
      <c r="COJ61" s="156"/>
      <c r="COK61" s="156"/>
      <c r="COL61" s="156"/>
      <c r="COM61" s="156"/>
      <c r="CON61" s="156"/>
      <c r="COO61" s="156"/>
      <c r="COP61" s="156"/>
      <c r="COQ61" s="156"/>
      <c r="COR61" s="156"/>
      <c r="COS61" s="156"/>
      <c r="COT61" s="156"/>
      <c r="COU61" s="156"/>
      <c r="COV61" s="156"/>
      <c r="COW61" s="156"/>
      <c r="COX61" s="156"/>
      <c r="COY61" s="156"/>
      <c r="COZ61" s="156"/>
      <c r="CPA61" s="156"/>
      <c r="CPB61" s="156"/>
      <c r="CPC61" s="156"/>
      <c r="CPD61" s="156"/>
      <c r="CPE61" s="156"/>
      <c r="CPF61" s="156"/>
      <c r="CPG61" s="156"/>
      <c r="CPH61" s="156"/>
      <c r="CPI61" s="156"/>
      <c r="CPJ61" s="156"/>
      <c r="CPK61" s="156"/>
      <c r="CPL61" s="156"/>
      <c r="CPM61" s="156"/>
      <c r="CPN61" s="156"/>
      <c r="CPO61" s="156"/>
      <c r="CPP61" s="156"/>
      <c r="CPQ61" s="156"/>
      <c r="CPR61" s="156"/>
      <c r="CPS61" s="156"/>
      <c r="CPT61" s="156"/>
      <c r="CPU61" s="156"/>
      <c r="CPV61" s="156"/>
      <c r="CPW61" s="156"/>
      <c r="CPX61" s="156"/>
      <c r="CPY61" s="156"/>
      <c r="CPZ61" s="156"/>
      <c r="CQA61" s="156"/>
      <c r="CQB61" s="156"/>
      <c r="CQC61" s="156"/>
      <c r="CQD61" s="156"/>
      <c r="CQE61" s="156"/>
      <c r="CQF61" s="156"/>
      <c r="CQG61" s="156"/>
      <c r="CQH61" s="156"/>
      <c r="CQI61" s="156"/>
      <c r="CQJ61" s="156"/>
      <c r="CQK61" s="156"/>
      <c r="CQL61" s="156"/>
      <c r="CQM61" s="156"/>
      <c r="CQN61" s="156"/>
      <c r="CQO61" s="156"/>
      <c r="CQP61" s="156"/>
      <c r="CQQ61" s="156"/>
      <c r="CQR61" s="156"/>
      <c r="CQS61" s="156"/>
      <c r="CQT61" s="156"/>
      <c r="CQU61" s="156"/>
      <c r="CQV61" s="156"/>
      <c r="CQW61" s="156"/>
      <c r="CQX61" s="156"/>
      <c r="CQY61" s="156"/>
      <c r="CQZ61" s="156"/>
      <c r="CRA61" s="156"/>
      <c r="CRB61" s="156"/>
      <c r="CRC61" s="156"/>
      <c r="CRD61" s="156"/>
      <c r="CRE61" s="156"/>
      <c r="CRF61" s="156"/>
      <c r="CRG61" s="156"/>
      <c r="CRH61" s="156"/>
      <c r="CRI61" s="156"/>
      <c r="CRJ61" s="156"/>
      <c r="CRK61" s="156"/>
      <c r="CRL61" s="156"/>
      <c r="CRM61" s="156"/>
      <c r="CRN61" s="156"/>
      <c r="CRO61" s="156"/>
      <c r="CRP61" s="156"/>
      <c r="CRQ61" s="156"/>
      <c r="CRR61" s="156"/>
      <c r="CRS61" s="156"/>
      <c r="CRT61" s="156"/>
      <c r="CRU61" s="156"/>
      <c r="CRV61" s="156"/>
      <c r="CRW61" s="156"/>
      <c r="CRX61" s="156"/>
      <c r="CRY61" s="156"/>
      <c r="CRZ61" s="156"/>
      <c r="CSA61" s="156"/>
      <c r="CSB61" s="156"/>
      <c r="CSC61" s="156"/>
      <c r="CSD61" s="156"/>
      <c r="CSE61" s="156"/>
      <c r="CSF61" s="156"/>
      <c r="CSG61" s="156"/>
      <c r="CSH61" s="156"/>
      <c r="CSI61" s="156"/>
      <c r="CSJ61" s="156"/>
      <c r="CSK61" s="156"/>
      <c r="CSL61" s="156"/>
      <c r="CSM61" s="156"/>
      <c r="CSN61" s="156"/>
      <c r="CSO61" s="156"/>
      <c r="CSP61" s="156"/>
      <c r="CSQ61" s="156"/>
      <c r="CSR61" s="156"/>
      <c r="CSS61" s="156"/>
      <c r="CST61" s="156"/>
      <c r="CSU61" s="156"/>
      <c r="CSV61" s="156"/>
      <c r="CSW61" s="156"/>
      <c r="CSX61" s="156"/>
      <c r="CSY61" s="156"/>
      <c r="CSZ61" s="156"/>
      <c r="CTA61" s="156"/>
      <c r="CTB61" s="156"/>
      <c r="CTC61" s="156"/>
      <c r="CTD61" s="156"/>
      <c r="CTE61" s="156"/>
      <c r="CTF61" s="156"/>
      <c r="CTG61" s="156"/>
      <c r="CTH61" s="156"/>
      <c r="CTI61" s="156"/>
      <c r="CTJ61" s="156"/>
      <c r="CTK61" s="156"/>
      <c r="CTL61" s="156"/>
      <c r="CTM61" s="156"/>
      <c r="CTN61" s="156"/>
      <c r="CTO61" s="156"/>
      <c r="CTP61" s="156"/>
      <c r="CTQ61" s="156"/>
      <c r="CTR61" s="156"/>
      <c r="CTS61" s="156"/>
      <c r="CTT61" s="156"/>
      <c r="CTU61" s="156"/>
      <c r="CTV61" s="156"/>
      <c r="CTW61" s="156"/>
      <c r="CTX61" s="156"/>
      <c r="CTY61" s="156"/>
      <c r="CTZ61" s="156"/>
      <c r="CUA61" s="156"/>
      <c r="CUB61" s="156"/>
      <c r="CUC61" s="156"/>
      <c r="CUD61" s="156"/>
      <c r="CUE61" s="156"/>
      <c r="CUF61" s="156"/>
      <c r="CUG61" s="156"/>
      <c r="CUH61" s="156"/>
      <c r="CUI61" s="156"/>
      <c r="CUJ61" s="156"/>
      <c r="CUK61" s="156"/>
      <c r="CUL61" s="156"/>
      <c r="CUM61" s="156"/>
      <c r="CUN61" s="156"/>
      <c r="CUO61" s="156"/>
      <c r="CUP61" s="156"/>
      <c r="CUQ61" s="156"/>
      <c r="CUR61" s="156"/>
      <c r="CUS61" s="156"/>
      <c r="CUT61" s="156"/>
      <c r="CUU61" s="156"/>
      <c r="CUV61" s="156"/>
      <c r="CUW61" s="156"/>
      <c r="CUX61" s="156"/>
      <c r="CUY61" s="156"/>
      <c r="CUZ61" s="156"/>
      <c r="CVA61" s="156"/>
      <c r="CVB61" s="156"/>
      <c r="CVC61" s="156"/>
      <c r="CVD61" s="156"/>
      <c r="CVE61" s="156"/>
      <c r="CVF61" s="156"/>
      <c r="CVG61" s="156"/>
      <c r="CVH61" s="156"/>
      <c r="CVI61" s="156"/>
      <c r="CVJ61" s="156"/>
      <c r="CVK61" s="156"/>
      <c r="CVL61" s="156"/>
      <c r="CVM61" s="156"/>
      <c r="CVN61" s="156"/>
      <c r="CVO61" s="156"/>
      <c r="CVP61" s="156"/>
      <c r="CVQ61" s="156"/>
      <c r="CVR61" s="156"/>
      <c r="CVS61" s="156"/>
      <c r="CVT61" s="156"/>
      <c r="CVU61" s="156"/>
      <c r="CVV61" s="156"/>
      <c r="CVW61" s="156"/>
      <c r="CVX61" s="156"/>
      <c r="CVY61" s="156"/>
      <c r="CVZ61" s="156"/>
      <c r="CWA61" s="156"/>
      <c r="CWB61" s="156"/>
      <c r="CWC61" s="156"/>
      <c r="CWD61" s="156"/>
      <c r="CWE61" s="156"/>
      <c r="CWF61" s="156"/>
      <c r="CWG61" s="156"/>
      <c r="CWH61" s="156"/>
      <c r="CWI61" s="156"/>
      <c r="CWJ61" s="156"/>
      <c r="CWK61" s="156"/>
      <c r="CWL61" s="156"/>
      <c r="CWM61" s="156"/>
      <c r="CWN61" s="156"/>
      <c r="CWO61" s="156"/>
      <c r="CWP61" s="156"/>
      <c r="CWQ61" s="156"/>
      <c r="CWR61" s="156"/>
      <c r="CWS61" s="156"/>
      <c r="CWT61" s="156"/>
      <c r="CWU61" s="156"/>
      <c r="CWV61" s="156"/>
      <c r="CWW61" s="156"/>
      <c r="CWX61" s="156"/>
      <c r="CWY61" s="156"/>
      <c r="CWZ61" s="156"/>
      <c r="CXA61" s="156"/>
      <c r="CXB61" s="156"/>
      <c r="CXC61" s="156"/>
      <c r="CXD61" s="156"/>
      <c r="CXE61" s="156"/>
      <c r="CXF61" s="156"/>
      <c r="CXG61" s="156"/>
      <c r="CXH61" s="156"/>
      <c r="CXI61" s="156"/>
      <c r="CXJ61" s="156"/>
      <c r="CXK61" s="156"/>
      <c r="CXL61" s="156"/>
      <c r="CXM61" s="156"/>
      <c r="CXN61" s="156"/>
      <c r="CXO61" s="156"/>
      <c r="CXP61" s="156"/>
      <c r="CXQ61" s="156"/>
      <c r="CXR61" s="156"/>
      <c r="CXS61" s="156"/>
      <c r="CXT61" s="156"/>
      <c r="CXU61" s="156"/>
      <c r="CXV61" s="156"/>
      <c r="CXW61" s="156"/>
      <c r="CXX61" s="156"/>
      <c r="CXY61" s="156"/>
      <c r="CXZ61" s="156"/>
      <c r="CYA61" s="156"/>
      <c r="CYB61" s="156"/>
      <c r="CYC61" s="156"/>
      <c r="CYD61" s="156"/>
      <c r="CYE61" s="156"/>
      <c r="CYF61" s="156"/>
      <c r="CYG61" s="156"/>
      <c r="CYH61" s="156"/>
      <c r="CYI61" s="156"/>
      <c r="CYJ61" s="156"/>
      <c r="CYK61" s="156"/>
      <c r="CYL61" s="156"/>
      <c r="CYM61" s="156"/>
      <c r="CYN61" s="156"/>
      <c r="CYO61" s="156"/>
      <c r="CYP61" s="156"/>
      <c r="CYQ61" s="156"/>
      <c r="CYR61" s="156"/>
      <c r="CYS61" s="156"/>
      <c r="CYT61" s="156"/>
      <c r="CYU61" s="156"/>
      <c r="CYV61" s="156"/>
      <c r="CYW61" s="156"/>
      <c r="CYX61" s="156"/>
      <c r="CYY61" s="156"/>
      <c r="CYZ61" s="156"/>
      <c r="CZA61" s="156"/>
      <c r="CZB61" s="156"/>
      <c r="CZC61" s="156"/>
      <c r="CZD61" s="156"/>
      <c r="CZE61" s="156"/>
      <c r="CZF61" s="156"/>
      <c r="CZG61" s="156"/>
      <c r="CZH61" s="156"/>
      <c r="CZI61" s="156"/>
      <c r="CZJ61" s="156"/>
      <c r="CZK61" s="156"/>
      <c r="CZL61" s="156"/>
      <c r="CZM61" s="156"/>
      <c r="CZN61" s="156"/>
      <c r="CZO61" s="156"/>
      <c r="CZP61" s="156"/>
      <c r="CZQ61" s="156"/>
      <c r="CZR61" s="156"/>
      <c r="CZS61" s="156"/>
      <c r="CZT61" s="156"/>
      <c r="CZU61" s="156"/>
      <c r="CZV61" s="156"/>
      <c r="CZW61" s="156"/>
      <c r="CZX61" s="156"/>
      <c r="CZY61" s="156"/>
      <c r="CZZ61" s="156"/>
      <c r="DAA61" s="156"/>
      <c r="DAB61" s="156"/>
      <c r="DAC61" s="156"/>
      <c r="DAD61" s="156"/>
      <c r="DAE61" s="156"/>
      <c r="DAF61" s="156"/>
      <c r="DAG61" s="156"/>
      <c r="DAH61" s="156"/>
      <c r="DAI61" s="156"/>
      <c r="DAJ61" s="156"/>
      <c r="DAK61" s="156"/>
      <c r="DAL61" s="156"/>
      <c r="DAM61" s="156"/>
      <c r="DAN61" s="156"/>
      <c r="DAO61" s="156"/>
      <c r="DAP61" s="156"/>
      <c r="DAQ61" s="156"/>
      <c r="DAR61" s="156"/>
      <c r="DAS61" s="156"/>
      <c r="DAT61" s="156"/>
      <c r="DAU61" s="156"/>
      <c r="DAV61" s="156"/>
      <c r="DAW61" s="156"/>
      <c r="DAX61" s="156"/>
      <c r="DAY61" s="156"/>
      <c r="DAZ61" s="156"/>
      <c r="DBA61" s="156"/>
      <c r="DBB61" s="156"/>
      <c r="DBC61" s="156"/>
      <c r="DBD61" s="156"/>
      <c r="DBE61" s="156"/>
      <c r="DBF61" s="156"/>
      <c r="DBG61" s="156"/>
      <c r="DBH61" s="156"/>
      <c r="DBI61" s="156"/>
      <c r="DBJ61" s="156"/>
      <c r="DBK61" s="156"/>
      <c r="DBL61" s="156"/>
      <c r="DBM61" s="156"/>
      <c r="DBN61" s="156"/>
      <c r="DBO61" s="156"/>
      <c r="DBP61" s="156"/>
      <c r="DBQ61" s="156"/>
      <c r="DBR61" s="156"/>
      <c r="DBS61" s="156"/>
      <c r="DBT61" s="156"/>
      <c r="DBU61" s="156"/>
      <c r="DBV61" s="156"/>
      <c r="DBW61" s="156"/>
      <c r="DBX61" s="156"/>
      <c r="DBY61" s="156"/>
      <c r="DBZ61" s="156"/>
      <c r="DCA61" s="156"/>
      <c r="DCB61" s="156"/>
      <c r="DCC61" s="156"/>
      <c r="DCD61" s="156"/>
      <c r="DCE61" s="156"/>
      <c r="DCF61" s="156"/>
      <c r="DCG61" s="156"/>
      <c r="DCH61" s="156"/>
      <c r="DCI61" s="156"/>
      <c r="DCJ61" s="156"/>
      <c r="DCK61" s="156"/>
      <c r="DCL61" s="156"/>
      <c r="DCM61" s="156"/>
      <c r="DCN61" s="156"/>
      <c r="DCO61" s="156"/>
      <c r="DCP61" s="156"/>
      <c r="DCQ61" s="156"/>
      <c r="DCR61" s="156"/>
      <c r="DCS61" s="156"/>
      <c r="DCT61" s="156"/>
      <c r="DCU61" s="156"/>
      <c r="DCV61" s="156"/>
      <c r="DCW61" s="156"/>
      <c r="DCX61" s="156"/>
      <c r="DCY61" s="156"/>
      <c r="DCZ61" s="156"/>
      <c r="DDA61" s="156"/>
      <c r="DDB61" s="156"/>
      <c r="DDC61" s="156"/>
      <c r="DDD61" s="156"/>
      <c r="DDE61" s="156"/>
      <c r="DDF61" s="156"/>
      <c r="DDG61" s="156"/>
      <c r="DDH61" s="156"/>
      <c r="DDI61" s="156"/>
      <c r="DDJ61" s="156"/>
      <c r="DDK61" s="156"/>
      <c r="DDL61" s="156"/>
      <c r="DDM61" s="156"/>
      <c r="DDN61" s="156"/>
      <c r="DDO61" s="156"/>
      <c r="DDP61" s="156"/>
      <c r="DDQ61" s="156"/>
      <c r="DDR61" s="156"/>
      <c r="DDS61" s="156"/>
      <c r="DDT61" s="156"/>
      <c r="DDU61" s="156"/>
      <c r="DDV61" s="156"/>
      <c r="DDW61" s="156"/>
      <c r="DDX61" s="156"/>
      <c r="DDY61" s="156"/>
      <c r="DDZ61" s="156"/>
      <c r="DEA61" s="156"/>
      <c r="DEB61" s="156"/>
      <c r="DEC61" s="156"/>
      <c r="DED61" s="156"/>
      <c r="DEE61" s="156"/>
      <c r="DEF61" s="156"/>
      <c r="DEG61" s="156"/>
      <c r="DEH61" s="156"/>
      <c r="DEI61" s="156"/>
      <c r="DEJ61" s="156"/>
      <c r="DEK61" s="156"/>
      <c r="DEL61" s="156"/>
      <c r="DEM61" s="156"/>
      <c r="DEN61" s="156"/>
      <c r="DEO61" s="156"/>
      <c r="DEP61" s="156"/>
      <c r="DEQ61" s="156"/>
      <c r="DER61" s="156"/>
      <c r="DES61" s="156"/>
      <c r="DET61" s="156"/>
      <c r="DEU61" s="156"/>
      <c r="DEV61" s="156"/>
      <c r="DEW61" s="156"/>
      <c r="DEX61" s="156"/>
      <c r="DEY61" s="156"/>
      <c r="DEZ61" s="156"/>
      <c r="DFA61" s="156"/>
      <c r="DFB61" s="156"/>
      <c r="DFC61" s="156"/>
      <c r="DFD61" s="156"/>
      <c r="DFE61" s="156"/>
      <c r="DFF61" s="156"/>
      <c r="DFG61" s="156"/>
      <c r="DFH61" s="156"/>
      <c r="DFI61" s="156"/>
      <c r="DFJ61" s="156"/>
      <c r="DFK61" s="156"/>
      <c r="DFL61" s="156"/>
      <c r="DFM61" s="156"/>
      <c r="DFN61" s="156"/>
      <c r="DFO61" s="156"/>
      <c r="DFP61" s="156"/>
      <c r="DFQ61" s="156"/>
      <c r="DFR61" s="156"/>
      <c r="DFS61" s="156"/>
      <c r="DFT61" s="156"/>
      <c r="DFU61" s="156"/>
      <c r="DFV61" s="156"/>
      <c r="DFW61" s="156"/>
      <c r="DFX61" s="156"/>
      <c r="DFY61" s="156"/>
      <c r="DFZ61" s="156"/>
      <c r="DGA61" s="156"/>
      <c r="DGB61" s="156"/>
      <c r="DGC61" s="156"/>
      <c r="DGD61" s="156"/>
      <c r="DGE61" s="156"/>
      <c r="DGF61" s="156"/>
      <c r="DGG61" s="156"/>
      <c r="DGH61" s="156"/>
      <c r="DGI61" s="156"/>
      <c r="DGJ61" s="156"/>
      <c r="DGK61" s="156"/>
      <c r="DGL61" s="156"/>
      <c r="DGM61" s="156"/>
      <c r="DGN61" s="156"/>
      <c r="DGO61" s="156"/>
      <c r="DGP61" s="156"/>
      <c r="DGQ61" s="156"/>
      <c r="DGR61" s="156"/>
      <c r="DGS61" s="156"/>
      <c r="DGT61" s="156"/>
      <c r="DGU61" s="156"/>
      <c r="DGV61" s="156"/>
      <c r="DGW61" s="156"/>
      <c r="DGX61" s="156"/>
      <c r="DGY61" s="156"/>
      <c r="DGZ61" s="156"/>
      <c r="DHA61" s="156"/>
      <c r="DHB61" s="156"/>
      <c r="DHC61" s="156"/>
      <c r="DHD61" s="156"/>
      <c r="DHE61" s="156"/>
      <c r="DHF61" s="156"/>
      <c r="DHG61" s="156"/>
      <c r="DHH61" s="156"/>
      <c r="DHI61" s="156"/>
      <c r="DHJ61" s="156"/>
      <c r="DHK61" s="156"/>
      <c r="DHL61" s="156"/>
      <c r="DHM61" s="156"/>
      <c r="DHN61" s="156"/>
      <c r="DHO61" s="156"/>
      <c r="DHP61" s="156"/>
      <c r="DHQ61" s="156"/>
      <c r="DHR61" s="156"/>
      <c r="DHS61" s="156"/>
      <c r="DHT61" s="156"/>
      <c r="DHU61" s="156"/>
      <c r="DHV61" s="156"/>
      <c r="DHW61" s="156"/>
      <c r="DHX61" s="156"/>
      <c r="DHY61" s="156"/>
      <c r="DHZ61" s="156"/>
      <c r="DIA61" s="156"/>
      <c r="DIB61" s="156"/>
      <c r="DIC61" s="156"/>
      <c r="DID61" s="156"/>
      <c r="DIE61" s="156"/>
      <c r="DIF61" s="156"/>
      <c r="DIG61" s="156"/>
      <c r="DIH61" s="156"/>
      <c r="DII61" s="156"/>
      <c r="DIJ61" s="156"/>
      <c r="DIK61" s="156"/>
      <c r="DIL61" s="156"/>
      <c r="DIM61" s="156"/>
      <c r="DIN61" s="156"/>
      <c r="DIO61" s="156"/>
      <c r="DIP61" s="156"/>
      <c r="DIQ61" s="156"/>
      <c r="DIR61" s="156"/>
      <c r="DIS61" s="156"/>
      <c r="DIT61" s="156"/>
      <c r="DIU61" s="156"/>
      <c r="DIV61" s="156"/>
      <c r="DIW61" s="156"/>
      <c r="DIX61" s="156"/>
      <c r="DIY61" s="156"/>
      <c r="DIZ61" s="156"/>
      <c r="DJA61" s="156"/>
      <c r="DJB61" s="156"/>
      <c r="DJC61" s="156"/>
      <c r="DJD61" s="156"/>
      <c r="DJE61" s="156"/>
      <c r="DJF61" s="156"/>
      <c r="DJG61" s="156"/>
      <c r="DJH61" s="156"/>
      <c r="DJI61" s="156"/>
      <c r="DJJ61" s="156"/>
      <c r="DJK61" s="156"/>
      <c r="DJL61" s="156"/>
      <c r="DJM61" s="156"/>
      <c r="DJN61" s="156"/>
      <c r="DJO61" s="156"/>
      <c r="DJP61" s="156"/>
      <c r="DJQ61" s="156"/>
      <c r="DJR61" s="156"/>
      <c r="DJS61" s="156"/>
      <c r="DJT61" s="156"/>
      <c r="DJU61" s="156"/>
      <c r="DJV61" s="156"/>
      <c r="DJW61" s="156"/>
      <c r="DJX61" s="156"/>
      <c r="DJY61" s="156"/>
      <c r="DJZ61" s="156"/>
      <c r="DKA61" s="156"/>
      <c r="DKB61" s="156"/>
      <c r="DKC61" s="156"/>
      <c r="DKD61" s="156"/>
      <c r="DKE61" s="156"/>
      <c r="DKF61" s="156"/>
      <c r="DKG61" s="156"/>
      <c r="DKH61" s="156"/>
      <c r="DKI61" s="156"/>
      <c r="DKJ61" s="156"/>
      <c r="DKK61" s="156"/>
      <c r="DKL61" s="156"/>
      <c r="DKM61" s="156"/>
      <c r="DKN61" s="156"/>
      <c r="DKO61" s="156"/>
      <c r="DKP61" s="156"/>
      <c r="DKQ61" s="156"/>
      <c r="DKR61" s="156"/>
      <c r="DKS61" s="156"/>
      <c r="DKT61" s="156"/>
      <c r="DKU61" s="156"/>
      <c r="DKV61" s="156"/>
      <c r="DKW61" s="156"/>
      <c r="DKX61" s="156"/>
      <c r="DKY61" s="156"/>
      <c r="DKZ61" s="156"/>
      <c r="DLA61" s="156"/>
      <c r="DLB61" s="156"/>
      <c r="DLC61" s="156"/>
      <c r="DLD61" s="156"/>
      <c r="DLE61" s="156"/>
      <c r="DLF61" s="156"/>
      <c r="DLG61" s="156"/>
      <c r="DLH61" s="156"/>
      <c r="DLI61" s="156"/>
      <c r="DLJ61" s="156"/>
      <c r="DLK61" s="156"/>
      <c r="DLL61" s="156"/>
      <c r="DLM61" s="156"/>
      <c r="DLN61" s="156"/>
      <c r="DLO61" s="156"/>
      <c r="DLP61" s="156"/>
      <c r="DLQ61" s="156"/>
      <c r="DLR61" s="156"/>
      <c r="DLS61" s="156"/>
      <c r="DLT61" s="156"/>
      <c r="DLU61" s="156"/>
      <c r="DLV61" s="156"/>
      <c r="DLW61" s="156"/>
      <c r="DLX61" s="156"/>
      <c r="DLY61" s="156"/>
      <c r="DLZ61" s="156"/>
      <c r="DMA61" s="156"/>
      <c r="DMB61" s="156"/>
      <c r="DMC61" s="156"/>
      <c r="DMD61" s="156"/>
      <c r="DME61" s="156"/>
      <c r="DMF61" s="156"/>
      <c r="DMG61" s="156"/>
      <c r="DMH61" s="156"/>
      <c r="DMI61" s="156"/>
      <c r="DMJ61" s="156"/>
      <c r="DMK61" s="156"/>
      <c r="DML61" s="156"/>
      <c r="DMM61" s="156"/>
      <c r="DMN61" s="156"/>
      <c r="DMO61" s="156"/>
      <c r="DMP61" s="156"/>
      <c r="DMQ61" s="156"/>
      <c r="DMR61" s="156"/>
      <c r="DMS61" s="156"/>
      <c r="DMT61" s="156"/>
      <c r="DMU61" s="156"/>
      <c r="DMV61" s="156"/>
      <c r="DMW61" s="156"/>
      <c r="DMX61" s="156"/>
      <c r="DMY61" s="156"/>
      <c r="DMZ61" s="156"/>
      <c r="DNA61" s="156"/>
      <c r="DNB61" s="156"/>
      <c r="DNC61" s="156"/>
      <c r="DND61" s="156"/>
      <c r="DNE61" s="156"/>
      <c r="DNF61" s="156"/>
      <c r="DNG61" s="156"/>
      <c r="DNH61" s="156"/>
      <c r="DNI61" s="156"/>
      <c r="DNJ61" s="156"/>
      <c r="DNK61" s="156"/>
      <c r="DNL61" s="156"/>
      <c r="DNM61" s="156"/>
      <c r="DNN61" s="156"/>
      <c r="DNO61" s="156"/>
      <c r="DNP61" s="156"/>
      <c r="DNQ61" s="156"/>
      <c r="DNR61" s="156"/>
      <c r="DNS61" s="156"/>
      <c r="DNT61" s="156"/>
      <c r="DNU61" s="156"/>
      <c r="DNV61" s="156"/>
      <c r="DNW61" s="156"/>
      <c r="DNX61" s="156"/>
      <c r="DNY61" s="156"/>
      <c r="DNZ61" s="156"/>
      <c r="DOA61" s="156"/>
      <c r="DOB61" s="156"/>
      <c r="DOC61" s="156"/>
      <c r="DOD61" s="156"/>
      <c r="DOE61" s="156"/>
      <c r="DOF61" s="156"/>
      <c r="DOG61" s="156"/>
      <c r="DOH61" s="156"/>
      <c r="DOI61" s="156"/>
      <c r="DOJ61" s="156"/>
      <c r="DOK61" s="156"/>
      <c r="DOL61" s="156"/>
      <c r="DOM61" s="156"/>
      <c r="DON61" s="156"/>
      <c r="DOO61" s="156"/>
      <c r="DOP61" s="156"/>
      <c r="DOQ61" s="156"/>
      <c r="DOR61" s="156"/>
      <c r="DOS61" s="156"/>
      <c r="DOT61" s="156"/>
      <c r="DOU61" s="156"/>
      <c r="DOV61" s="156"/>
      <c r="DOW61" s="156"/>
      <c r="DOX61" s="156"/>
      <c r="DOY61" s="156"/>
      <c r="DOZ61" s="156"/>
      <c r="DPA61" s="156"/>
      <c r="DPB61" s="156"/>
      <c r="DPC61" s="156"/>
      <c r="DPD61" s="156"/>
      <c r="DPE61" s="156"/>
      <c r="DPF61" s="156"/>
      <c r="DPG61" s="156"/>
      <c r="DPH61" s="156"/>
      <c r="DPI61" s="156"/>
      <c r="DPJ61" s="156"/>
      <c r="DPK61" s="156"/>
      <c r="DPL61" s="156"/>
      <c r="DPM61" s="156"/>
      <c r="DPN61" s="156"/>
      <c r="DPO61" s="156"/>
      <c r="DPP61" s="156"/>
      <c r="DPQ61" s="156"/>
      <c r="DPR61" s="156"/>
      <c r="DPS61" s="156"/>
      <c r="DPT61" s="156"/>
      <c r="DPU61" s="156"/>
      <c r="DPV61" s="156"/>
      <c r="DPW61" s="156"/>
      <c r="DPX61" s="156"/>
      <c r="DPY61" s="156"/>
      <c r="DPZ61" s="156"/>
      <c r="DQA61" s="156"/>
      <c r="DQB61" s="156"/>
      <c r="DQC61" s="156"/>
      <c r="DQD61" s="156"/>
      <c r="DQE61" s="156"/>
      <c r="DQF61" s="156"/>
      <c r="DQG61" s="156"/>
      <c r="DQH61" s="156"/>
      <c r="DQI61" s="156"/>
      <c r="DQJ61" s="156"/>
      <c r="DQK61" s="156"/>
      <c r="DQL61" s="156"/>
      <c r="DQM61" s="156"/>
      <c r="DQN61" s="156"/>
      <c r="DQO61" s="156"/>
      <c r="DQP61" s="156"/>
      <c r="DQQ61" s="156"/>
      <c r="DQR61" s="156"/>
      <c r="DQS61" s="156"/>
      <c r="DQT61" s="156"/>
      <c r="DQU61" s="156"/>
      <c r="DQV61" s="156"/>
      <c r="DQW61" s="156"/>
      <c r="DQX61" s="156"/>
      <c r="DQY61" s="156"/>
      <c r="DQZ61" s="156"/>
      <c r="DRA61" s="156"/>
      <c r="DRB61" s="156"/>
      <c r="DRC61" s="156"/>
      <c r="DRD61" s="156"/>
      <c r="DRE61" s="156"/>
      <c r="DRF61" s="156"/>
      <c r="DRG61" s="156"/>
      <c r="DRH61" s="156"/>
      <c r="DRI61" s="156"/>
      <c r="DRJ61" s="156"/>
      <c r="DRK61" s="156"/>
      <c r="DRL61" s="156"/>
      <c r="DRM61" s="156"/>
      <c r="DRN61" s="156"/>
      <c r="DRO61" s="156"/>
      <c r="DRP61" s="156"/>
      <c r="DRQ61" s="156"/>
      <c r="DRR61" s="156"/>
      <c r="DRS61" s="156"/>
      <c r="DRT61" s="156"/>
      <c r="DRU61" s="156"/>
      <c r="DRV61" s="156"/>
      <c r="DRW61" s="156"/>
      <c r="DRX61" s="156"/>
      <c r="DRY61" s="156"/>
      <c r="DRZ61" s="156"/>
      <c r="DSA61" s="156"/>
      <c r="DSB61" s="156"/>
      <c r="DSC61" s="156"/>
      <c r="DSD61" s="156"/>
      <c r="DSE61" s="156"/>
      <c r="DSF61" s="156"/>
      <c r="DSG61" s="156"/>
      <c r="DSH61" s="156"/>
      <c r="DSI61" s="156"/>
      <c r="DSJ61" s="156"/>
      <c r="DSK61" s="156"/>
      <c r="DSL61" s="156"/>
      <c r="DSM61" s="156"/>
      <c r="DSN61" s="156"/>
      <c r="DSO61" s="156"/>
      <c r="DSP61" s="156"/>
      <c r="DSQ61" s="156"/>
      <c r="DSR61" s="156"/>
      <c r="DSS61" s="156"/>
      <c r="DST61" s="156"/>
      <c r="DSU61" s="156"/>
      <c r="DSV61" s="156"/>
      <c r="DSW61" s="156"/>
      <c r="DSX61" s="156"/>
      <c r="DSY61" s="156"/>
      <c r="DSZ61" s="156"/>
      <c r="DTA61" s="156"/>
      <c r="DTB61" s="156"/>
      <c r="DTC61" s="156"/>
      <c r="DTD61" s="156"/>
      <c r="DTE61" s="156"/>
      <c r="DTF61" s="156"/>
      <c r="DTG61" s="156"/>
      <c r="DTH61" s="156"/>
      <c r="DTI61" s="156"/>
      <c r="DTJ61" s="156"/>
      <c r="DTK61" s="156"/>
      <c r="DTL61" s="156"/>
      <c r="DTM61" s="156"/>
      <c r="DTN61" s="156"/>
      <c r="DTO61" s="156"/>
      <c r="DTP61" s="156"/>
      <c r="DTQ61" s="156"/>
      <c r="DTR61" s="156"/>
      <c r="DTS61" s="156"/>
      <c r="DTT61" s="156"/>
      <c r="DTU61" s="156"/>
      <c r="DTV61" s="156"/>
      <c r="DTW61" s="156"/>
      <c r="DTX61" s="156"/>
      <c r="DTY61" s="156"/>
      <c r="DTZ61" s="156"/>
      <c r="DUA61" s="156"/>
      <c r="DUB61" s="156"/>
      <c r="DUC61" s="156"/>
      <c r="DUD61" s="156"/>
      <c r="DUE61" s="156"/>
      <c r="DUF61" s="156"/>
      <c r="DUG61" s="156"/>
      <c r="DUH61" s="156"/>
      <c r="DUI61" s="156"/>
      <c r="DUJ61" s="156"/>
      <c r="DUK61" s="156"/>
      <c r="DUL61" s="156"/>
      <c r="DUM61" s="156"/>
      <c r="DUN61" s="156"/>
      <c r="DUO61" s="156"/>
      <c r="DUP61" s="156"/>
      <c r="DUQ61" s="156"/>
      <c r="DUR61" s="156"/>
      <c r="DUS61" s="156"/>
      <c r="DUT61" s="156"/>
      <c r="DUU61" s="156"/>
      <c r="DUV61" s="156"/>
      <c r="DUW61" s="156"/>
      <c r="DUX61" s="156"/>
      <c r="DUY61" s="156"/>
      <c r="DUZ61" s="156"/>
      <c r="DVA61" s="156"/>
      <c r="DVB61" s="156"/>
      <c r="DVC61" s="156"/>
      <c r="DVD61" s="156"/>
      <c r="DVE61" s="156"/>
      <c r="DVF61" s="156"/>
      <c r="DVG61" s="156"/>
      <c r="DVH61" s="156"/>
      <c r="DVI61" s="156"/>
      <c r="DVJ61" s="156"/>
      <c r="DVK61" s="156"/>
      <c r="DVL61" s="156"/>
      <c r="DVM61" s="156"/>
      <c r="DVN61" s="156"/>
      <c r="DVO61" s="156"/>
      <c r="DVP61" s="156"/>
      <c r="DVQ61" s="156"/>
      <c r="DVR61" s="156"/>
      <c r="DVS61" s="156"/>
      <c r="DVT61" s="156"/>
      <c r="DVU61" s="156"/>
      <c r="DVV61" s="156"/>
      <c r="DVW61" s="156"/>
      <c r="DVX61" s="156"/>
      <c r="DVY61" s="156"/>
      <c r="DVZ61" s="156"/>
      <c r="DWA61" s="156"/>
      <c r="DWB61" s="156"/>
      <c r="DWC61" s="156"/>
      <c r="DWD61" s="156"/>
      <c r="DWE61" s="156"/>
      <c r="DWF61" s="156"/>
      <c r="DWG61" s="156"/>
      <c r="DWH61" s="156"/>
      <c r="DWI61" s="156"/>
      <c r="DWJ61" s="156"/>
      <c r="DWK61" s="156"/>
      <c r="DWL61" s="156"/>
      <c r="DWM61" s="156"/>
      <c r="DWN61" s="156"/>
      <c r="DWO61" s="156"/>
      <c r="DWP61" s="156"/>
      <c r="DWQ61" s="156"/>
      <c r="DWR61" s="156"/>
      <c r="DWS61" s="156"/>
      <c r="DWT61" s="156"/>
      <c r="DWU61" s="156"/>
      <c r="DWV61" s="156"/>
      <c r="DWW61" s="156"/>
      <c r="DWX61" s="156"/>
      <c r="DWY61" s="156"/>
      <c r="DWZ61" s="156"/>
      <c r="DXA61" s="156"/>
      <c r="DXB61" s="156"/>
      <c r="DXC61" s="156"/>
      <c r="DXD61" s="156"/>
      <c r="DXE61" s="156"/>
      <c r="DXF61" s="156"/>
      <c r="DXG61" s="156"/>
      <c r="DXH61" s="156"/>
      <c r="DXI61" s="156"/>
      <c r="DXJ61" s="156"/>
      <c r="DXK61" s="156"/>
      <c r="DXL61" s="156"/>
      <c r="DXM61" s="156"/>
      <c r="DXN61" s="156"/>
      <c r="DXO61" s="156"/>
      <c r="DXP61" s="156"/>
      <c r="DXQ61" s="156"/>
      <c r="DXR61" s="156"/>
      <c r="DXS61" s="156"/>
      <c r="DXT61" s="156"/>
      <c r="DXU61" s="156"/>
      <c r="DXV61" s="156"/>
      <c r="DXW61" s="156"/>
      <c r="DXX61" s="156"/>
      <c r="DXY61" s="156"/>
      <c r="DXZ61" s="156"/>
      <c r="DYA61" s="156"/>
      <c r="DYB61" s="156"/>
      <c r="DYC61" s="156"/>
      <c r="DYD61" s="156"/>
      <c r="DYE61" s="156"/>
      <c r="DYF61" s="156"/>
      <c r="DYG61" s="156"/>
      <c r="DYH61" s="156"/>
      <c r="DYI61" s="156"/>
      <c r="DYJ61" s="156"/>
      <c r="DYK61" s="156"/>
      <c r="DYL61" s="156"/>
      <c r="DYM61" s="156"/>
      <c r="DYN61" s="156"/>
      <c r="DYO61" s="156"/>
      <c r="DYP61" s="156"/>
      <c r="DYQ61" s="156"/>
      <c r="DYR61" s="156"/>
      <c r="DYS61" s="156"/>
      <c r="DYT61" s="156"/>
      <c r="DYU61" s="156"/>
      <c r="DYV61" s="156"/>
      <c r="DYW61" s="156"/>
      <c r="DYX61" s="156"/>
      <c r="DYY61" s="156"/>
      <c r="DYZ61" s="156"/>
      <c r="DZA61" s="156"/>
      <c r="DZB61" s="156"/>
      <c r="DZC61" s="156"/>
      <c r="DZD61" s="156"/>
      <c r="DZE61" s="156"/>
      <c r="DZF61" s="156"/>
      <c r="DZG61" s="156"/>
      <c r="DZH61" s="156"/>
      <c r="DZI61" s="156"/>
      <c r="DZJ61" s="156"/>
      <c r="DZK61" s="156"/>
      <c r="DZL61" s="156"/>
      <c r="DZM61" s="156"/>
      <c r="DZN61" s="156"/>
      <c r="DZO61" s="156"/>
      <c r="DZP61" s="156"/>
      <c r="DZQ61" s="156"/>
      <c r="DZR61" s="156"/>
      <c r="DZS61" s="156"/>
      <c r="DZT61" s="156"/>
      <c r="DZU61" s="156"/>
      <c r="DZV61" s="156"/>
      <c r="DZW61" s="156"/>
      <c r="DZX61" s="156"/>
      <c r="DZY61" s="156"/>
      <c r="DZZ61" s="156"/>
      <c r="EAA61" s="156"/>
      <c r="EAB61" s="156"/>
      <c r="EAC61" s="156"/>
      <c r="EAD61" s="156"/>
      <c r="EAE61" s="156"/>
      <c r="EAF61" s="156"/>
      <c r="EAG61" s="156"/>
      <c r="EAH61" s="156"/>
      <c r="EAI61" s="156"/>
      <c r="EAJ61" s="156"/>
      <c r="EAK61" s="156"/>
      <c r="EAL61" s="156"/>
      <c r="EAM61" s="156"/>
      <c r="EAN61" s="156"/>
      <c r="EAO61" s="156"/>
      <c r="EAP61" s="156"/>
      <c r="EAQ61" s="156"/>
      <c r="EAR61" s="156"/>
      <c r="EAS61" s="156"/>
      <c r="EAT61" s="156"/>
      <c r="EAU61" s="156"/>
      <c r="EAV61" s="156"/>
      <c r="EAW61" s="156"/>
      <c r="EAX61" s="156"/>
      <c r="EAY61" s="156"/>
      <c r="EAZ61" s="156"/>
      <c r="EBA61" s="156"/>
      <c r="EBB61" s="156"/>
      <c r="EBC61" s="156"/>
      <c r="EBD61" s="156"/>
      <c r="EBE61" s="156"/>
      <c r="EBF61" s="156"/>
      <c r="EBG61" s="156"/>
      <c r="EBH61" s="156"/>
      <c r="EBI61" s="156"/>
      <c r="EBJ61" s="156"/>
      <c r="EBK61" s="156"/>
      <c r="EBL61" s="156"/>
      <c r="EBM61" s="156"/>
      <c r="EBN61" s="156"/>
      <c r="EBO61" s="156"/>
      <c r="EBP61" s="156"/>
      <c r="EBQ61" s="156"/>
      <c r="EBR61" s="156"/>
      <c r="EBS61" s="156"/>
      <c r="EBT61" s="156"/>
      <c r="EBU61" s="156"/>
      <c r="EBV61" s="156"/>
      <c r="EBW61" s="156"/>
      <c r="EBX61" s="156"/>
      <c r="EBY61" s="156"/>
      <c r="EBZ61" s="156"/>
      <c r="ECA61" s="156"/>
      <c r="ECB61" s="156"/>
      <c r="ECC61" s="156"/>
      <c r="ECD61" s="156"/>
      <c r="ECE61" s="156"/>
      <c r="ECF61" s="156"/>
      <c r="ECG61" s="156"/>
      <c r="ECH61" s="156"/>
      <c r="ECI61" s="156"/>
      <c r="ECJ61" s="156"/>
      <c r="ECK61" s="156"/>
      <c r="ECL61" s="156"/>
      <c r="ECM61" s="156"/>
      <c r="ECN61" s="156"/>
      <c r="ECO61" s="156"/>
      <c r="ECP61" s="156"/>
      <c r="ECQ61" s="156"/>
      <c r="ECR61" s="156"/>
      <c r="ECS61" s="156"/>
      <c r="ECT61" s="156"/>
      <c r="ECU61" s="156"/>
      <c r="ECV61" s="156"/>
      <c r="ECW61" s="156"/>
      <c r="ECX61" s="156"/>
      <c r="ECY61" s="156"/>
      <c r="ECZ61" s="156"/>
      <c r="EDA61" s="156"/>
      <c r="EDB61" s="156"/>
      <c r="EDC61" s="156"/>
      <c r="EDD61" s="156"/>
      <c r="EDE61" s="156"/>
      <c r="EDF61" s="156"/>
      <c r="EDG61" s="156"/>
      <c r="EDH61" s="156"/>
      <c r="EDI61" s="156"/>
      <c r="EDJ61" s="156"/>
      <c r="EDK61" s="156"/>
      <c r="EDL61" s="156"/>
      <c r="EDM61" s="156"/>
      <c r="EDN61" s="156"/>
      <c r="EDO61" s="156"/>
      <c r="EDP61" s="156"/>
      <c r="EDQ61" s="156"/>
      <c r="EDR61" s="156"/>
      <c r="EDS61" s="156"/>
      <c r="EDT61" s="156"/>
      <c r="EDU61" s="156"/>
      <c r="EDV61" s="156"/>
      <c r="EDW61" s="156"/>
      <c r="EDX61" s="156"/>
      <c r="EDY61" s="156"/>
      <c r="EDZ61" s="156"/>
      <c r="EEA61" s="156"/>
      <c r="EEB61" s="156"/>
      <c r="EEC61" s="156"/>
      <c r="EED61" s="156"/>
      <c r="EEE61" s="156"/>
      <c r="EEF61" s="156"/>
      <c r="EEG61" s="156"/>
      <c r="EEH61" s="156"/>
      <c r="EEI61" s="156"/>
      <c r="EEJ61" s="156"/>
      <c r="EEK61" s="156"/>
      <c r="EEL61" s="156"/>
      <c r="EEM61" s="156"/>
      <c r="EEN61" s="156"/>
      <c r="EEO61" s="156"/>
      <c r="EEP61" s="156"/>
      <c r="EEQ61" s="156"/>
      <c r="EER61" s="156"/>
      <c r="EES61" s="156"/>
      <c r="EET61" s="156"/>
      <c r="EEU61" s="156"/>
      <c r="EEV61" s="156"/>
      <c r="EEW61" s="156"/>
      <c r="EEX61" s="156"/>
      <c r="EEY61" s="156"/>
      <c r="EEZ61" s="156"/>
      <c r="EFA61" s="156"/>
      <c r="EFB61" s="156"/>
      <c r="EFC61" s="156"/>
      <c r="EFD61" s="156"/>
      <c r="EFE61" s="156"/>
      <c r="EFF61" s="156"/>
      <c r="EFG61" s="156"/>
      <c r="EFH61" s="156"/>
      <c r="EFI61" s="156"/>
      <c r="EFJ61" s="156"/>
      <c r="EFK61" s="156"/>
      <c r="EFL61" s="156"/>
      <c r="EFM61" s="156"/>
      <c r="EFN61" s="156"/>
      <c r="EFO61" s="156"/>
      <c r="EFP61" s="156"/>
      <c r="EFQ61" s="156"/>
      <c r="EFR61" s="156"/>
      <c r="EFS61" s="156"/>
      <c r="EFT61" s="156"/>
      <c r="EFU61" s="156"/>
      <c r="EFV61" s="156"/>
      <c r="EFW61" s="156"/>
      <c r="EFX61" s="156"/>
      <c r="EFY61" s="156"/>
      <c r="EFZ61" s="156"/>
      <c r="EGA61" s="156"/>
      <c r="EGB61" s="156"/>
      <c r="EGC61" s="156"/>
      <c r="EGD61" s="156"/>
      <c r="EGE61" s="156"/>
      <c r="EGF61" s="156"/>
      <c r="EGG61" s="156"/>
      <c r="EGH61" s="156"/>
      <c r="EGI61" s="156"/>
      <c r="EGJ61" s="156"/>
      <c r="EGK61" s="156"/>
      <c r="EGL61" s="156"/>
      <c r="EGM61" s="156"/>
      <c r="EGN61" s="156"/>
      <c r="EGO61" s="156"/>
      <c r="EGP61" s="156"/>
      <c r="EGQ61" s="156"/>
      <c r="EGR61" s="156"/>
      <c r="EGS61" s="156"/>
      <c r="EGT61" s="156"/>
      <c r="EGU61" s="156"/>
      <c r="EGV61" s="156"/>
      <c r="EGW61" s="156"/>
      <c r="EGX61" s="156"/>
      <c r="EGY61" s="156"/>
      <c r="EGZ61" s="156"/>
      <c r="EHA61" s="156"/>
      <c r="EHB61" s="156"/>
      <c r="EHC61" s="156"/>
      <c r="EHD61" s="156"/>
      <c r="EHE61" s="156"/>
      <c r="EHF61" s="156"/>
      <c r="EHG61" s="156"/>
      <c r="EHH61" s="156"/>
      <c r="EHI61" s="156"/>
      <c r="EHJ61" s="156"/>
      <c r="EHK61" s="156"/>
      <c r="EHL61" s="156"/>
      <c r="EHM61" s="156"/>
      <c r="EHN61" s="156"/>
      <c r="EHO61" s="156"/>
      <c r="EHP61" s="156"/>
      <c r="EHQ61" s="156"/>
      <c r="EHR61" s="156"/>
      <c r="EHS61" s="156"/>
      <c r="EHT61" s="156"/>
      <c r="EHU61" s="156"/>
      <c r="EHV61" s="156"/>
      <c r="EHW61" s="156"/>
      <c r="EHX61" s="156"/>
      <c r="EHY61" s="156"/>
      <c r="EHZ61" s="156"/>
      <c r="EIA61" s="156"/>
      <c r="EIB61" s="156"/>
      <c r="EIC61" s="156"/>
      <c r="EID61" s="156"/>
      <c r="EIE61" s="156"/>
      <c r="EIF61" s="156"/>
      <c r="EIG61" s="156"/>
      <c r="EIH61" s="156"/>
      <c r="EII61" s="156"/>
      <c r="EIJ61" s="156"/>
      <c r="EIK61" s="156"/>
      <c r="EIL61" s="156"/>
      <c r="EIM61" s="156"/>
      <c r="EIN61" s="156"/>
      <c r="EIO61" s="156"/>
      <c r="EIP61" s="156"/>
      <c r="EIQ61" s="156"/>
      <c r="EIR61" s="156"/>
      <c r="EIS61" s="156"/>
      <c r="EIT61" s="156"/>
      <c r="EIU61" s="156"/>
      <c r="EIV61" s="156"/>
      <c r="EIW61" s="156"/>
      <c r="EIX61" s="156"/>
      <c r="EIY61" s="156"/>
      <c r="EIZ61" s="156"/>
      <c r="EJA61" s="156"/>
      <c r="EJB61" s="156"/>
      <c r="EJC61" s="156"/>
      <c r="EJD61" s="156"/>
      <c r="EJE61" s="156"/>
      <c r="EJF61" s="156"/>
      <c r="EJG61" s="156"/>
      <c r="EJH61" s="156"/>
      <c r="EJI61" s="156"/>
      <c r="EJJ61" s="156"/>
      <c r="EJK61" s="156"/>
      <c r="EJL61" s="156"/>
      <c r="EJM61" s="156"/>
      <c r="EJN61" s="156"/>
      <c r="EJO61" s="156"/>
      <c r="EJP61" s="156"/>
      <c r="EJQ61" s="156"/>
      <c r="EJR61" s="156"/>
      <c r="EJS61" s="156"/>
      <c r="EJT61" s="156"/>
      <c r="EJU61" s="156"/>
      <c r="EJV61" s="156"/>
      <c r="EJW61" s="156"/>
      <c r="EJX61" s="156"/>
      <c r="EJY61" s="156"/>
      <c r="EJZ61" s="156"/>
      <c r="EKA61" s="156"/>
      <c r="EKB61" s="156"/>
      <c r="EKC61" s="156"/>
      <c r="EKD61" s="156"/>
      <c r="EKE61" s="156"/>
      <c r="EKF61" s="156"/>
      <c r="EKG61" s="156"/>
      <c r="EKH61" s="156"/>
      <c r="EKI61" s="156"/>
      <c r="EKJ61" s="156"/>
      <c r="EKK61" s="156"/>
      <c r="EKL61" s="156"/>
      <c r="EKM61" s="156"/>
      <c r="EKN61" s="156"/>
      <c r="EKO61" s="156"/>
      <c r="EKP61" s="156"/>
      <c r="EKQ61" s="156"/>
      <c r="EKR61" s="156"/>
      <c r="EKS61" s="156"/>
      <c r="EKT61" s="156"/>
      <c r="EKU61" s="156"/>
      <c r="EKV61" s="156"/>
      <c r="EKW61" s="156"/>
      <c r="EKX61" s="156"/>
      <c r="EKY61" s="156"/>
      <c r="EKZ61" s="156"/>
      <c r="ELA61" s="156"/>
      <c r="ELB61" s="156"/>
      <c r="ELC61" s="156"/>
      <c r="ELD61" s="156"/>
      <c r="ELE61" s="156"/>
      <c r="ELF61" s="156"/>
      <c r="ELG61" s="156"/>
      <c r="ELH61" s="156"/>
      <c r="ELI61" s="156"/>
      <c r="ELJ61" s="156"/>
      <c r="ELK61" s="156"/>
      <c r="ELL61" s="156"/>
      <c r="ELM61" s="156"/>
      <c r="ELN61" s="156"/>
      <c r="ELO61" s="156"/>
      <c r="ELP61" s="156"/>
      <c r="ELQ61" s="156"/>
      <c r="ELR61" s="156"/>
      <c r="ELS61" s="156"/>
      <c r="ELT61" s="156"/>
      <c r="ELU61" s="156"/>
      <c r="ELV61" s="156"/>
      <c r="ELW61" s="156"/>
      <c r="ELX61" s="156"/>
      <c r="ELY61" s="156"/>
      <c r="ELZ61" s="156"/>
      <c r="EMA61" s="156"/>
      <c r="EMB61" s="156"/>
      <c r="EMC61" s="156"/>
      <c r="EMD61" s="156"/>
      <c r="EME61" s="156"/>
      <c r="EMF61" s="156"/>
      <c r="EMG61" s="156"/>
      <c r="EMH61" s="156"/>
      <c r="EMI61" s="156"/>
      <c r="EMJ61" s="156"/>
      <c r="EMK61" s="156"/>
      <c r="EML61" s="156"/>
      <c r="EMM61" s="156"/>
      <c r="EMN61" s="156"/>
      <c r="EMO61" s="156"/>
      <c r="EMP61" s="156"/>
      <c r="EMQ61" s="156"/>
      <c r="EMR61" s="156"/>
      <c r="EMS61" s="156"/>
      <c r="EMT61" s="156"/>
      <c r="EMU61" s="156"/>
      <c r="EMV61" s="156"/>
      <c r="EMW61" s="156"/>
      <c r="EMX61" s="156"/>
      <c r="EMY61" s="156"/>
      <c r="EMZ61" s="156"/>
      <c r="ENA61" s="156"/>
      <c r="ENB61" s="156"/>
      <c r="ENC61" s="156"/>
      <c r="END61" s="156"/>
      <c r="ENE61" s="156"/>
      <c r="ENF61" s="156"/>
      <c r="ENG61" s="156"/>
      <c r="ENH61" s="156"/>
      <c r="ENI61" s="156"/>
      <c r="ENJ61" s="156"/>
      <c r="ENK61" s="156"/>
      <c r="ENL61" s="156"/>
      <c r="ENM61" s="156"/>
      <c r="ENN61" s="156"/>
      <c r="ENO61" s="156"/>
      <c r="ENP61" s="156"/>
      <c r="ENQ61" s="156"/>
      <c r="ENR61" s="156"/>
      <c r="ENS61" s="156"/>
      <c r="ENT61" s="156"/>
      <c r="ENU61" s="156"/>
      <c r="ENV61" s="156"/>
      <c r="ENW61" s="156"/>
      <c r="ENX61" s="156"/>
      <c r="ENY61" s="156"/>
      <c r="ENZ61" s="156"/>
      <c r="EOA61" s="156"/>
      <c r="EOB61" s="156"/>
      <c r="EOC61" s="156"/>
      <c r="EOD61" s="156"/>
      <c r="EOE61" s="156"/>
      <c r="EOF61" s="156"/>
      <c r="EOG61" s="156"/>
      <c r="EOH61" s="156"/>
      <c r="EOI61" s="156"/>
      <c r="EOJ61" s="156"/>
      <c r="EOK61" s="156"/>
      <c r="EOL61" s="156"/>
      <c r="EOM61" s="156"/>
      <c r="EON61" s="156"/>
      <c r="EOO61" s="156"/>
      <c r="EOP61" s="156"/>
      <c r="EOQ61" s="156"/>
      <c r="EOR61" s="156"/>
      <c r="EOS61" s="156"/>
      <c r="EOT61" s="156"/>
      <c r="EOU61" s="156"/>
      <c r="EOV61" s="156"/>
      <c r="EOW61" s="156"/>
      <c r="EOX61" s="156"/>
      <c r="EOY61" s="156"/>
      <c r="EOZ61" s="156"/>
      <c r="EPA61" s="156"/>
      <c r="EPB61" s="156"/>
      <c r="EPC61" s="156"/>
      <c r="EPD61" s="156"/>
      <c r="EPE61" s="156"/>
      <c r="EPF61" s="156"/>
      <c r="EPG61" s="156"/>
      <c r="EPH61" s="156"/>
      <c r="EPI61" s="156"/>
      <c r="EPJ61" s="156"/>
      <c r="EPK61" s="156"/>
      <c r="EPL61" s="156"/>
      <c r="EPM61" s="156"/>
      <c r="EPN61" s="156"/>
      <c r="EPO61" s="156"/>
      <c r="EPP61" s="156"/>
      <c r="EPQ61" s="156"/>
      <c r="EPR61" s="156"/>
      <c r="EPS61" s="156"/>
      <c r="EPT61" s="156"/>
      <c r="EPU61" s="156"/>
      <c r="EPV61" s="156"/>
      <c r="EPW61" s="156"/>
      <c r="EPX61" s="156"/>
      <c r="EPY61" s="156"/>
      <c r="EPZ61" s="156"/>
      <c r="EQA61" s="156"/>
      <c r="EQB61" s="156"/>
      <c r="EQC61" s="156"/>
      <c r="EQD61" s="156"/>
      <c r="EQE61" s="156"/>
      <c r="EQF61" s="156"/>
      <c r="EQG61" s="156"/>
      <c r="EQH61" s="156"/>
      <c r="EQI61" s="156"/>
      <c r="EQJ61" s="156"/>
      <c r="EQK61" s="156"/>
      <c r="EQL61" s="156"/>
      <c r="EQM61" s="156"/>
      <c r="EQN61" s="156"/>
      <c r="EQO61" s="156"/>
      <c r="EQP61" s="156"/>
      <c r="EQQ61" s="156"/>
      <c r="EQR61" s="156"/>
      <c r="EQS61" s="156"/>
      <c r="EQT61" s="156"/>
      <c r="EQU61" s="156"/>
      <c r="EQV61" s="156"/>
      <c r="EQW61" s="156"/>
      <c r="EQX61" s="156"/>
      <c r="EQY61" s="156"/>
      <c r="EQZ61" s="156"/>
      <c r="ERA61" s="156"/>
      <c r="ERB61" s="156"/>
      <c r="ERC61" s="156"/>
      <c r="ERD61" s="156"/>
      <c r="ERE61" s="156"/>
      <c r="ERF61" s="156"/>
      <c r="ERG61" s="156"/>
      <c r="ERH61" s="156"/>
      <c r="ERI61" s="156"/>
      <c r="ERJ61" s="156"/>
      <c r="ERK61" s="156"/>
      <c r="ERL61" s="156"/>
      <c r="ERM61" s="156"/>
      <c r="ERN61" s="156"/>
      <c r="ERO61" s="156"/>
      <c r="ERP61" s="156"/>
      <c r="ERQ61" s="156"/>
      <c r="ERR61" s="156"/>
      <c r="ERS61" s="156"/>
      <c r="ERT61" s="156"/>
      <c r="ERU61" s="156"/>
      <c r="ERV61" s="156"/>
      <c r="ERW61" s="156"/>
      <c r="ERX61" s="156"/>
      <c r="ERY61" s="156"/>
      <c r="ERZ61" s="156"/>
      <c r="ESA61" s="156"/>
      <c r="ESB61" s="156"/>
      <c r="ESC61" s="156"/>
      <c r="ESD61" s="156"/>
      <c r="ESE61" s="156"/>
      <c r="ESF61" s="156"/>
      <c r="ESG61" s="156"/>
      <c r="ESH61" s="156"/>
      <c r="ESI61" s="156"/>
      <c r="ESJ61" s="156"/>
      <c r="ESK61" s="156"/>
      <c r="ESL61" s="156"/>
      <c r="ESM61" s="156"/>
      <c r="ESN61" s="156"/>
      <c r="ESO61" s="156"/>
      <c r="ESP61" s="156"/>
      <c r="ESQ61" s="156"/>
      <c r="ESR61" s="156"/>
      <c r="ESS61" s="156"/>
      <c r="EST61" s="156"/>
      <c r="ESU61" s="156"/>
      <c r="ESV61" s="156"/>
      <c r="ESW61" s="156"/>
      <c r="ESX61" s="156"/>
      <c r="ESY61" s="156"/>
      <c r="ESZ61" s="156"/>
      <c r="ETA61" s="156"/>
      <c r="ETB61" s="156"/>
      <c r="ETC61" s="156"/>
      <c r="ETD61" s="156"/>
      <c r="ETE61" s="156"/>
      <c r="ETF61" s="156"/>
      <c r="ETG61" s="156"/>
      <c r="ETH61" s="156"/>
      <c r="ETI61" s="156"/>
      <c r="ETJ61" s="156"/>
      <c r="ETK61" s="156"/>
      <c r="ETL61" s="156"/>
      <c r="ETM61" s="156"/>
      <c r="ETN61" s="156"/>
      <c r="ETO61" s="156"/>
      <c r="ETP61" s="156"/>
      <c r="ETQ61" s="156"/>
      <c r="ETR61" s="156"/>
      <c r="ETS61" s="156"/>
      <c r="ETT61" s="156"/>
      <c r="ETU61" s="156"/>
      <c r="ETV61" s="156"/>
      <c r="ETW61" s="156"/>
      <c r="ETX61" s="156"/>
      <c r="ETY61" s="156"/>
      <c r="ETZ61" s="156"/>
      <c r="EUA61" s="156"/>
      <c r="EUB61" s="156"/>
      <c r="EUC61" s="156"/>
      <c r="EUD61" s="156"/>
      <c r="EUE61" s="156"/>
      <c r="EUF61" s="156"/>
      <c r="EUG61" s="156"/>
      <c r="EUH61" s="156"/>
      <c r="EUI61" s="156"/>
      <c r="EUJ61" s="156"/>
      <c r="EUK61" s="156"/>
      <c r="EUL61" s="156"/>
      <c r="EUM61" s="156"/>
      <c r="EUN61" s="156"/>
      <c r="EUO61" s="156"/>
      <c r="EUP61" s="156"/>
      <c r="EUQ61" s="156"/>
      <c r="EUR61" s="156"/>
      <c r="EUS61" s="156"/>
      <c r="EUT61" s="156"/>
      <c r="EUU61" s="156"/>
      <c r="EUV61" s="156"/>
      <c r="EUW61" s="156"/>
      <c r="EUX61" s="156"/>
      <c r="EUY61" s="156"/>
      <c r="EUZ61" s="156"/>
      <c r="EVA61" s="156"/>
      <c r="EVB61" s="156"/>
      <c r="EVC61" s="156"/>
      <c r="EVD61" s="156"/>
      <c r="EVE61" s="156"/>
      <c r="EVF61" s="156"/>
      <c r="EVG61" s="156"/>
      <c r="EVH61" s="156"/>
      <c r="EVI61" s="156"/>
      <c r="EVJ61" s="156"/>
      <c r="EVK61" s="156"/>
      <c r="EVL61" s="156"/>
      <c r="EVM61" s="156"/>
      <c r="EVN61" s="156"/>
      <c r="EVO61" s="156"/>
      <c r="EVP61" s="156"/>
      <c r="EVQ61" s="156"/>
      <c r="EVR61" s="156"/>
      <c r="EVS61" s="156"/>
      <c r="EVT61" s="156"/>
      <c r="EVU61" s="156"/>
      <c r="EVV61" s="156"/>
      <c r="EVW61" s="156"/>
      <c r="EVX61" s="156"/>
      <c r="EVY61" s="156"/>
      <c r="EVZ61" s="156"/>
      <c r="EWA61" s="156"/>
      <c r="EWB61" s="156"/>
      <c r="EWC61" s="156"/>
      <c r="EWD61" s="156"/>
      <c r="EWE61" s="156"/>
      <c r="EWF61" s="156"/>
      <c r="EWG61" s="156"/>
      <c r="EWH61" s="156"/>
      <c r="EWI61" s="156"/>
      <c r="EWJ61" s="156"/>
      <c r="EWK61" s="156"/>
      <c r="EWL61" s="156"/>
      <c r="EWM61" s="156"/>
      <c r="EWN61" s="156"/>
      <c r="EWO61" s="156"/>
      <c r="EWP61" s="156"/>
      <c r="EWQ61" s="156"/>
      <c r="EWR61" s="156"/>
      <c r="EWS61" s="156"/>
      <c r="EWT61" s="156"/>
      <c r="EWU61" s="156"/>
      <c r="EWV61" s="156"/>
      <c r="EWW61" s="156"/>
      <c r="EWX61" s="156"/>
      <c r="EWY61" s="156"/>
      <c r="EWZ61" s="156"/>
      <c r="EXA61" s="156"/>
      <c r="EXB61" s="156"/>
      <c r="EXC61" s="156"/>
      <c r="EXD61" s="156"/>
      <c r="EXE61" s="156"/>
      <c r="EXF61" s="156"/>
      <c r="EXG61" s="156"/>
      <c r="EXH61" s="156"/>
      <c r="EXI61" s="156"/>
      <c r="EXJ61" s="156"/>
      <c r="EXK61" s="156"/>
      <c r="EXL61" s="156"/>
      <c r="EXM61" s="156"/>
      <c r="EXN61" s="156"/>
      <c r="EXO61" s="156"/>
      <c r="EXP61" s="156"/>
      <c r="EXQ61" s="156"/>
      <c r="EXR61" s="156"/>
      <c r="EXS61" s="156"/>
      <c r="EXT61" s="156"/>
      <c r="EXU61" s="156"/>
      <c r="EXV61" s="156"/>
      <c r="EXW61" s="156"/>
      <c r="EXX61" s="156"/>
      <c r="EXY61" s="156"/>
      <c r="EXZ61" s="156"/>
      <c r="EYA61" s="156"/>
      <c r="EYB61" s="156"/>
      <c r="EYC61" s="156"/>
      <c r="EYD61" s="156"/>
      <c r="EYE61" s="156"/>
      <c r="EYF61" s="156"/>
      <c r="EYG61" s="156"/>
      <c r="EYH61" s="156"/>
      <c r="EYI61" s="156"/>
      <c r="EYJ61" s="156"/>
      <c r="EYK61" s="156"/>
      <c r="EYL61" s="156"/>
      <c r="EYM61" s="156"/>
      <c r="EYN61" s="156"/>
      <c r="EYO61" s="156"/>
      <c r="EYP61" s="156"/>
      <c r="EYQ61" s="156"/>
      <c r="EYR61" s="156"/>
      <c r="EYS61" s="156"/>
      <c r="EYT61" s="156"/>
      <c r="EYU61" s="156"/>
      <c r="EYV61" s="156"/>
      <c r="EYW61" s="156"/>
      <c r="EYX61" s="156"/>
      <c r="EYY61" s="156"/>
      <c r="EYZ61" s="156"/>
      <c r="EZA61" s="156"/>
      <c r="EZB61" s="156"/>
      <c r="EZC61" s="156"/>
      <c r="EZD61" s="156"/>
      <c r="EZE61" s="156"/>
      <c r="EZF61" s="156"/>
      <c r="EZG61" s="156"/>
      <c r="EZH61" s="156"/>
      <c r="EZI61" s="156"/>
      <c r="EZJ61" s="156"/>
      <c r="EZK61" s="156"/>
      <c r="EZL61" s="156"/>
      <c r="EZM61" s="156"/>
      <c r="EZN61" s="156"/>
      <c r="EZO61" s="156"/>
      <c r="EZP61" s="156"/>
      <c r="EZQ61" s="156"/>
      <c r="EZR61" s="156"/>
      <c r="EZS61" s="156"/>
      <c r="EZT61" s="156"/>
      <c r="EZU61" s="156"/>
      <c r="EZV61" s="156"/>
      <c r="EZW61" s="156"/>
      <c r="EZX61" s="156"/>
      <c r="EZY61" s="156"/>
      <c r="EZZ61" s="156"/>
      <c r="FAA61" s="156"/>
      <c r="FAB61" s="156"/>
      <c r="FAC61" s="156"/>
      <c r="FAD61" s="156"/>
      <c r="FAE61" s="156"/>
      <c r="FAF61" s="156"/>
      <c r="FAG61" s="156"/>
      <c r="FAH61" s="156"/>
      <c r="FAI61" s="156"/>
      <c r="FAJ61" s="156"/>
      <c r="FAK61" s="156"/>
      <c r="FAL61" s="156"/>
      <c r="FAM61" s="156"/>
      <c r="FAN61" s="156"/>
      <c r="FAO61" s="156"/>
      <c r="FAP61" s="156"/>
      <c r="FAQ61" s="156"/>
      <c r="FAR61" s="156"/>
      <c r="FAS61" s="156"/>
      <c r="FAT61" s="156"/>
      <c r="FAU61" s="156"/>
      <c r="FAV61" s="156"/>
      <c r="FAW61" s="156"/>
      <c r="FAX61" s="156"/>
      <c r="FAY61" s="156"/>
      <c r="FAZ61" s="156"/>
      <c r="FBA61" s="156"/>
      <c r="FBB61" s="156"/>
      <c r="FBC61" s="156"/>
      <c r="FBD61" s="156"/>
      <c r="FBE61" s="156"/>
      <c r="FBF61" s="156"/>
      <c r="FBG61" s="156"/>
      <c r="FBH61" s="156"/>
      <c r="FBI61" s="156"/>
      <c r="FBJ61" s="156"/>
      <c r="FBK61" s="156"/>
      <c r="FBL61" s="156"/>
      <c r="FBM61" s="156"/>
      <c r="FBN61" s="156"/>
      <c r="FBO61" s="156"/>
      <c r="FBP61" s="156"/>
      <c r="FBQ61" s="156"/>
      <c r="FBR61" s="156"/>
      <c r="FBS61" s="156"/>
      <c r="FBT61" s="156"/>
      <c r="FBU61" s="156"/>
      <c r="FBV61" s="156"/>
      <c r="FBW61" s="156"/>
      <c r="FBX61" s="156"/>
      <c r="FBY61" s="156"/>
      <c r="FBZ61" s="156"/>
      <c r="FCA61" s="156"/>
      <c r="FCB61" s="156"/>
      <c r="FCC61" s="156"/>
      <c r="FCD61" s="156"/>
      <c r="FCE61" s="156"/>
      <c r="FCF61" s="156"/>
      <c r="FCG61" s="156"/>
      <c r="FCH61" s="156"/>
      <c r="FCI61" s="156"/>
      <c r="FCJ61" s="156"/>
      <c r="FCK61" s="156"/>
      <c r="FCL61" s="156"/>
      <c r="FCM61" s="156"/>
      <c r="FCN61" s="156"/>
      <c r="FCO61" s="156"/>
      <c r="FCP61" s="156"/>
      <c r="FCQ61" s="156"/>
      <c r="FCR61" s="156"/>
      <c r="FCS61" s="156"/>
      <c r="FCT61" s="156"/>
      <c r="FCU61" s="156"/>
      <c r="FCV61" s="156"/>
      <c r="FCW61" s="156"/>
      <c r="FCX61" s="156"/>
      <c r="FCY61" s="156"/>
      <c r="FCZ61" s="156"/>
      <c r="FDA61" s="156"/>
      <c r="FDB61" s="156"/>
      <c r="FDC61" s="156"/>
      <c r="FDD61" s="156"/>
      <c r="FDE61" s="156"/>
      <c r="FDF61" s="156"/>
      <c r="FDG61" s="156"/>
      <c r="FDH61" s="156"/>
      <c r="FDI61" s="156"/>
      <c r="FDJ61" s="156"/>
      <c r="FDK61" s="156"/>
      <c r="FDL61" s="156"/>
      <c r="FDM61" s="156"/>
      <c r="FDN61" s="156"/>
      <c r="FDO61" s="156"/>
      <c r="FDP61" s="156"/>
      <c r="FDQ61" s="156"/>
      <c r="FDR61" s="156"/>
      <c r="FDS61" s="156"/>
      <c r="FDT61" s="156"/>
      <c r="FDU61" s="156"/>
      <c r="FDV61" s="156"/>
      <c r="FDW61" s="156"/>
      <c r="FDX61" s="156"/>
      <c r="FDY61" s="156"/>
      <c r="FDZ61" s="156"/>
      <c r="FEA61" s="156"/>
      <c r="FEB61" s="156"/>
      <c r="FEC61" s="156"/>
      <c r="FED61" s="156"/>
      <c r="FEE61" s="156"/>
      <c r="FEF61" s="156"/>
      <c r="FEG61" s="156"/>
      <c r="FEH61" s="156"/>
      <c r="FEI61" s="156"/>
      <c r="FEJ61" s="156"/>
      <c r="FEK61" s="156"/>
      <c r="FEL61" s="156"/>
      <c r="FEM61" s="156"/>
      <c r="FEN61" s="156"/>
      <c r="FEO61" s="156"/>
      <c r="FEP61" s="156"/>
      <c r="FEQ61" s="156"/>
      <c r="FER61" s="156"/>
      <c r="FES61" s="156"/>
      <c r="FET61" s="156"/>
      <c r="FEU61" s="156"/>
      <c r="FEV61" s="156"/>
      <c r="FEW61" s="156"/>
      <c r="FEX61" s="156"/>
      <c r="FEY61" s="156"/>
      <c r="FEZ61" s="156"/>
      <c r="FFA61" s="156"/>
      <c r="FFB61" s="156"/>
      <c r="FFC61" s="156"/>
      <c r="FFD61" s="156"/>
      <c r="FFE61" s="156"/>
      <c r="FFF61" s="156"/>
      <c r="FFG61" s="156"/>
      <c r="FFH61" s="156"/>
      <c r="FFI61" s="156"/>
      <c r="FFJ61" s="156"/>
      <c r="FFK61" s="156"/>
      <c r="FFL61" s="156"/>
      <c r="FFM61" s="156"/>
      <c r="FFN61" s="156"/>
      <c r="FFO61" s="156"/>
      <c r="FFP61" s="156"/>
      <c r="FFQ61" s="156"/>
      <c r="FFR61" s="156"/>
      <c r="FFS61" s="156"/>
      <c r="FFT61" s="156"/>
      <c r="FFU61" s="156"/>
      <c r="FFV61" s="156"/>
      <c r="FFW61" s="156"/>
      <c r="FFX61" s="156"/>
      <c r="FFY61" s="156"/>
      <c r="FFZ61" s="156"/>
      <c r="FGA61" s="156"/>
      <c r="FGB61" s="156"/>
      <c r="FGC61" s="156"/>
      <c r="FGD61" s="156"/>
      <c r="FGE61" s="156"/>
      <c r="FGF61" s="156"/>
      <c r="FGG61" s="156"/>
      <c r="FGH61" s="156"/>
      <c r="FGI61" s="156"/>
      <c r="FGJ61" s="156"/>
      <c r="FGK61" s="156"/>
      <c r="FGL61" s="156"/>
      <c r="FGM61" s="156"/>
      <c r="FGN61" s="156"/>
      <c r="FGO61" s="156"/>
      <c r="FGP61" s="156"/>
      <c r="FGQ61" s="156"/>
      <c r="FGR61" s="156"/>
      <c r="FGS61" s="156"/>
      <c r="FGT61" s="156"/>
      <c r="FGU61" s="156"/>
      <c r="FGV61" s="156"/>
      <c r="FGW61" s="156"/>
      <c r="FGX61" s="156"/>
      <c r="FGY61" s="156"/>
      <c r="FGZ61" s="156"/>
      <c r="FHA61" s="156"/>
      <c r="FHB61" s="156"/>
      <c r="FHC61" s="156"/>
      <c r="FHD61" s="156"/>
      <c r="FHE61" s="156"/>
      <c r="FHF61" s="156"/>
      <c r="FHG61" s="156"/>
      <c r="FHH61" s="156"/>
      <c r="FHI61" s="156"/>
      <c r="FHJ61" s="156"/>
      <c r="FHK61" s="156"/>
      <c r="FHL61" s="156"/>
      <c r="FHM61" s="156"/>
      <c r="FHN61" s="156"/>
      <c r="FHO61" s="156"/>
      <c r="FHP61" s="156"/>
      <c r="FHQ61" s="156"/>
      <c r="FHR61" s="156"/>
      <c r="FHS61" s="156"/>
      <c r="FHT61" s="156"/>
      <c r="FHU61" s="156"/>
      <c r="FHV61" s="156"/>
      <c r="FHW61" s="156"/>
      <c r="FHX61" s="156"/>
      <c r="FHY61" s="156"/>
      <c r="FHZ61" s="156"/>
      <c r="FIA61" s="156"/>
      <c r="FIB61" s="156"/>
      <c r="FIC61" s="156"/>
      <c r="FID61" s="156"/>
      <c r="FIE61" s="156"/>
      <c r="FIF61" s="156"/>
      <c r="FIG61" s="156"/>
      <c r="FIH61" s="156"/>
      <c r="FII61" s="156"/>
      <c r="FIJ61" s="156"/>
      <c r="FIK61" s="156"/>
      <c r="FIL61" s="156"/>
      <c r="FIM61" s="156"/>
      <c r="FIN61" s="156"/>
      <c r="FIO61" s="156"/>
      <c r="FIP61" s="156"/>
      <c r="FIQ61" s="156"/>
      <c r="FIR61" s="156"/>
      <c r="FIS61" s="156"/>
      <c r="FIT61" s="156"/>
      <c r="FIU61" s="156"/>
      <c r="FIV61" s="156"/>
      <c r="FIW61" s="156"/>
      <c r="FIX61" s="156"/>
      <c r="FIY61" s="156"/>
      <c r="FIZ61" s="156"/>
      <c r="FJA61" s="156"/>
      <c r="FJB61" s="156"/>
      <c r="FJC61" s="156"/>
      <c r="FJD61" s="156"/>
      <c r="FJE61" s="156"/>
      <c r="FJF61" s="156"/>
      <c r="FJG61" s="156"/>
      <c r="FJH61" s="156"/>
      <c r="FJI61" s="156"/>
      <c r="FJJ61" s="156"/>
      <c r="FJK61" s="156"/>
      <c r="FJL61" s="156"/>
      <c r="FJM61" s="156"/>
      <c r="FJN61" s="156"/>
      <c r="FJO61" s="156"/>
      <c r="FJP61" s="156"/>
      <c r="FJQ61" s="156"/>
      <c r="FJR61" s="156"/>
      <c r="FJS61" s="156"/>
      <c r="FJT61" s="156"/>
      <c r="FJU61" s="156"/>
      <c r="FJV61" s="156"/>
      <c r="FJW61" s="156"/>
      <c r="FJX61" s="156"/>
      <c r="FJY61" s="156"/>
      <c r="FJZ61" s="156"/>
      <c r="FKA61" s="156"/>
      <c r="FKB61" s="156"/>
      <c r="FKC61" s="156"/>
      <c r="FKD61" s="156"/>
      <c r="FKE61" s="156"/>
      <c r="FKF61" s="156"/>
      <c r="FKG61" s="156"/>
      <c r="FKH61" s="156"/>
      <c r="FKI61" s="156"/>
      <c r="FKJ61" s="156"/>
      <c r="FKK61" s="156"/>
      <c r="FKL61" s="156"/>
      <c r="FKM61" s="156"/>
      <c r="FKN61" s="156"/>
      <c r="FKO61" s="156"/>
      <c r="FKP61" s="156"/>
      <c r="FKQ61" s="156"/>
      <c r="FKR61" s="156"/>
      <c r="FKS61" s="156"/>
      <c r="FKT61" s="156"/>
      <c r="FKU61" s="156"/>
      <c r="FKV61" s="156"/>
      <c r="FKW61" s="156"/>
      <c r="FKX61" s="156"/>
      <c r="FKY61" s="156"/>
      <c r="FKZ61" s="156"/>
      <c r="FLA61" s="156"/>
      <c r="FLB61" s="156"/>
      <c r="FLC61" s="156"/>
      <c r="FLD61" s="156"/>
      <c r="FLE61" s="156"/>
      <c r="FLF61" s="156"/>
      <c r="FLG61" s="156"/>
      <c r="FLH61" s="156"/>
      <c r="FLI61" s="156"/>
      <c r="FLJ61" s="156"/>
      <c r="FLK61" s="156"/>
      <c r="FLL61" s="156"/>
      <c r="FLM61" s="156"/>
      <c r="FLN61" s="156"/>
      <c r="FLO61" s="156"/>
      <c r="FLP61" s="156"/>
      <c r="FLQ61" s="156"/>
      <c r="FLR61" s="156"/>
      <c r="FLS61" s="156"/>
      <c r="FLT61" s="156"/>
      <c r="FLU61" s="156"/>
      <c r="FLV61" s="156"/>
      <c r="FLW61" s="156"/>
      <c r="FLX61" s="156"/>
      <c r="FLY61" s="156"/>
      <c r="FLZ61" s="156"/>
      <c r="FMA61" s="156"/>
      <c r="FMB61" s="156"/>
      <c r="FMC61" s="156"/>
      <c r="FMD61" s="156"/>
      <c r="FME61" s="156"/>
      <c r="FMF61" s="156"/>
      <c r="FMG61" s="156"/>
      <c r="FMH61" s="156"/>
      <c r="FMI61" s="156"/>
      <c r="FMJ61" s="156"/>
      <c r="FMK61" s="156"/>
      <c r="FML61" s="156"/>
      <c r="FMM61" s="156"/>
      <c r="FMN61" s="156"/>
      <c r="FMO61" s="156"/>
      <c r="FMP61" s="156"/>
      <c r="FMQ61" s="156"/>
      <c r="FMR61" s="156"/>
      <c r="FMS61" s="156"/>
      <c r="FMT61" s="156"/>
      <c r="FMU61" s="156"/>
      <c r="FMV61" s="156"/>
      <c r="FMW61" s="156"/>
      <c r="FMX61" s="156"/>
      <c r="FMY61" s="156"/>
      <c r="FMZ61" s="156"/>
      <c r="FNA61" s="156"/>
      <c r="FNB61" s="156"/>
      <c r="FNC61" s="156"/>
      <c r="FND61" s="156"/>
      <c r="FNE61" s="156"/>
      <c r="FNF61" s="156"/>
      <c r="FNG61" s="156"/>
      <c r="FNH61" s="156"/>
      <c r="FNI61" s="156"/>
      <c r="FNJ61" s="156"/>
      <c r="FNK61" s="156"/>
      <c r="FNL61" s="156"/>
      <c r="FNM61" s="156"/>
      <c r="FNN61" s="156"/>
      <c r="FNO61" s="156"/>
      <c r="FNP61" s="156"/>
      <c r="FNQ61" s="156"/>
      <c r="FNR61" s="156"/>
      <c r="FNS61" s="156"/>
      <c r="FNT61" s="156"/>
      <c r="FNU61" s="156"/>
      <c r="FNV61" s="156"/>
      <c r="FNW61" s="156"/>
      <c r="FNX61" s="156"/>
      <c r="FNY61" s="156"/>
      <c r="FNZ61" s="156"/>
      <c r="FOA61" s="156"/>
      <c r="FOB61" s="156"/>
      <c r="FOC61" s="156"/>
      <c r="FOD61" s="156"/>
      <c r="FOE61" s="156"/>
      <c r="FOF61" s="156"/>
      <c r="FOG61" s="156"/>
      <c r="FOH61" s="156"/>
      <c r="FOI61" s="156"/>
      <c r="FOJ61" s="156"/>
      <c r="FOK61" s="156"/>
      <c r="FOL61" s="156"/>
      <c r="FOM61" s="156"/>
      <c r="FON61" s="156"/>
      <c r="FOO61" s="156"/>
      <c r="FOP61" s="156"/>
      <c r="FOQ61" s="156"/>
      <c r="FOR61" s="156"/>
      <c r="FOS61" s="156"/>
      <c r="FOT61" s="156"/>
      <c r="FOU61" s="156"/>
      <c r="FOV61" s="156"/>
      <c r="FOW61" s="156"/>
      <c r="FOX61" s="156"/>
      <c r="FOY61" s="156"/>
      <c r="FOZ61" s="156"/>
      <c r="FPA61" s="156"/>
      <c r="FPB61" s="156"/>
      <c r="FPC61" s="156"/>
      <c r="FPD61" s="156"/>
      <c r="FPE61" s="156"/>
      <c r="FPF61" s="156"/>
      <c r="FPG61" s="156"/>
      <c r="FPH61" s="156"/>
      <c r="FPI61" s="156"/>
      <c r="FPJ61" s="156"/>
      <c r="FPK61" s="156"/>
      <c r="FPL61" s="156"/>
      <c r="FPM61" s="156"/>
      <c r="FPN61" s="156"/>
      <c r="FPO61" s="156"/>
      <c r="FPP61" s="156"/>
      <c r="FPQ61" s="156"/>
      <c r="FPR61" s="156"/>
      <c r="FPS61" s="156"/>
      <c r="FPT61" s="156"/>
      <c r="FPU61" s="156"/>
      <c r="FPV61" s="156"/>
      <c r="FPW61" s="156"/>
      <c r="FPX61" s="156"/>
      <c r="FPY61" s="156"/>
      <c r="FPZ61" s="156"/>
      <c r="FQA61" s="156"/>
      <c r="FQB61" s="156"/>
      <c r="FQC61" s="156"/>
      <c r="FQD61" s="156"/>
      <c r="FQE61" s="156"/>
      <c r="FQF61" s="156"/>
      <c r="FQG61" s="156"/>
      <c r="FQH61" s="156"/>
      <c r="FQI61" s="156"/>
      <c r="FQJ61" s="156"/>
      <c r="FQK61" s="156"/>
      <c r="FQL61" s="156"/>
      <c r="FQM61" s="156"/>
      <c r="FQN61" s="156"/>
      <c r="FQO61" s="156"/>
      <c r="FQP61" s="156"/>
      <c r="FQQ61" s="156"/>
      <c r="FQR61" s="156"/>
      <c r="FQS61" s="156"/>
      <c r="FQT61" s="156"/>
      <c r="FQU61" s="156"/>
      <c r="FQV61" s="156"/>
      <c r="FQW61" s="156"/>
      <c r="FQX61" s="156"/>
      <c r="FQY61" s="156"/>
      <c r="FQZ61" s="156"/>
      <c r="FRA61" s="156"/>
      <c r="FRB61" s="156"/>
      <c r="FRC61" s="156"/>
      <c r="FRD61" s="156"/>
      <c r="FRE61" s="156"/>
      <c r="FRF61" s="156"/>
      <c r="FRG61" s="156"/>
      <c r="FRH61" s="156"/>
      <c r="FRI61" s="156"/>
      <c r="FRJ61" s="156"/>
      <c r="FRK61" s="156"/>
      <c r="FRL61" s="156"/>
      <c r="FRM61" s="156"/>
      <c r="FRN61" s="156"/>
      <c r="FRO61" s="156"/>
      <c r="FRP61" s="156"/>
      <c r="FRQ61" s="156"/>
      <c r="FRR61" s="156"/>
      <c r="FRS61" s="156"/>
      <c r="FRT61" s="156"/>
      <c r="FRU61" s="156"/>
      <c r="FRV61" s="156"/>
      <c r="FRW61" s="156"/>
      <c r="FRX61" s="156"/>
      <c r="FRY61" s="156"/>
      <c r="FRZ61" s="156"/>
      <c r="FSA61" s="156"/>
      <c r="FSB61" s="156"/>
      <c r="FSC61" s="156"/>
      <c r="FSD61" s="156"/>
      <c r="FSE61" s="156"/>
      <c r="FSF61" s="156"/>
      <c r="FSG61" s="156"/>
      <c r="FSH61" s="156"/>
      <c r="FSI61" s="156"/>
      <c r="FSJ61" s="156"/>
      <c r="FSK61" s="156"/>
      <c r="FSL61" s="156"/>
      <c r="FSM61" s="156"/>
      <c r="FSN61" s="156"/>
      <c r="FSO61" s="156"/>
      <c r="FSP61" s="156"/>
      <c r="FSQ61" s="156"/>
      <c r="FSR61" s="156"/>
      <c r="FSS61" s="156"/>
      <c r="FST61" s="156"/>
      <c r="FSU61" s="156"/>
      <c r="FSV61" s="156"/>
      <c r="FSW61" s="156"/>
      <c r="FSX61" s="156"/>
      <c r="FSY61" s="156"/>
      <c r="FSZ61" s="156"/>
      <c r="FTA61" s="156"/>
      <c r="FTB61" s="156"/>
      <c r="FTC61" s="156"/>
      <c r="FTD61" s="156"/>
      <c r="FTE61" s="156"/>
      <c r="FTF61" s="156"/>
      <c r="FTG61" s="156"/>
      <c r="FTH61" s="156"/>
      <c r="FTI61" s="156"/>
      <c r="FTJ61" s="156"/>
      <c r="FTK61" s="156"/>
      <c r="FTL61" s="156"/>
      <c r="FTM61" s="156"/>
      <c r="FTN61" s="156"/>
      <c r="FTO61" s="156"/>
      <c r="FTP61" s="156"/>
      <c r="FTQ61" s="156"/>
      <c r="FTR61" s="156"/>
      <c r="FTS61" s="156"/>
      <c r="FTT61" s="156"/>
      <c r="FTU61" s="156"/>
      <c r="FTV61" s="156"/>
      <c r="FTW61" s="156"/>
      <c r="FTX61" s="156"/>
      <c r="FTY61" s="156"/>
      <c r="FTZ61" s="156"/>
      <c r="FUA61" s="156"/>
      <c r="FUB61" s="156"/>
      <c r="FUC61" s="156"/>
      <c r="FUD61" s="156"/>
      <c r="FUE61" s="156"/>
      <c r="FUF61" s="156"/>
      <c r="FUG61" s="156"/>
      <c r="FUH61" s="156"/>
      <c r="FUI61" s="156"/>
      <c r="FUJ61" s="156"/>
      <c r="FUK61" s="156"/>
      <c r="FUL61" s="156"/>
      <c r="FUM61" s="156"/>
      <c r="FUN61" s="156"/>
      <c r="FUO61" s="156"/>
      <c r="FUP61" s="156"/>
      <c r="FUQ61" s="156"/>
      <c r="FUR61" s="156"/>
      <c r="FUS61" s="156"/>
      <c r="FUT61" s="156"/>
      <c r="FUU61" s="156"/>
      <c r="FUV61" s="156"/>
      <c r="FUW61" s="156"/>
      <c r="FUX61" s="156"/>
      <c r="FUY61" s="156"/>
      <c r="FUZ61" s="156"/>
      <c r="FVA61" s="156"/>
      <c r="FVB61" s="156"/>
      <c r="FVC61" s="156"/>
      <c r="FVD61" s="156"/>
      <c r="FVE61" s="156"/>
      <c r="FVF61" s="156"/>
      <c r="FVG61" s="156"/>
      <c r="FVH61" s="156"/>
      <c r="FVI61" s="156"/>
      <c r="FVJ61" s="156"/>
      <c r="FVK61" s="156"/>
      <c r="FVL61" s="156"/>
      <c r="FVM61" s="156"/>
      <c r="FVN61" s="156"/>
      <c r="FVO61" s="156"/>
      <c r="FVP61" s="156"/>
      <c r="FVQ61" s="156"/>
      <c r="FVR61" s="156"/>
      <c r="FVS61" s="156"/>
      <c r="FVT61" s="156"/>
      <c r="FVU61" s="156"/>
      <c r="FVV61" s="156"/>
      <c r="FVW61" s="156"/>
      <c r="FVX61" s="156"/>
      <c r="FVY61" s="156"/>
      <c r="FVZ61" s="156"/>
      <c r="FWA61" s="156"/>
      <c r="FWB61" s="156"/>
      <c r="FWC61" s="156"/>
      <c r="FWD61" s="156"/>
      <c r="FWE61" s="156"/>
      <c r="FWF61" s="156"/>
      <c r="FWG61" s="156"/>
      <c r="FWH61" s="156"/>
      <c r="FWI61" s="156"/>
      <c r="FWJ61" s="156"/>
      <c r="FWK61" s="156"/>
      <c r="FWL61" s="156"/>
      <c r="FWM61" s="156"/>
      <c r="FWN61" s="156"/>
      <c r="FWO61" s="156"/>
      <c r="FWP61" s="156"/>
      <c r="FWQ61" s="156"/>
      <c r="FWR61" s="156"/>
      <c r="FWS61" s="156"/>
      <c r="FWT61" s="156"/>
      <c r="FWU61" s="156"/>
      <c r="FWV61" s="156"/>
      <c r="FWW61" s="156"/>
      <c r="FWX61" s="156"/>
      <c r="FWY61" s="156"/>
      <c r="FWZ61" s="156"/>
      <c r="FXA61" s="156"/>
      <c r="FXB61" s="156"/>
      <c r="FXC61" s="156"/>
      <c r="FXD61" s="156"/>
      <c r="FXE61" s="156"/>
      <c r="FXF61" s="156"/>
      <c r="FXG61" s="156"/>
      <c r="FXH61" s="156"/>
      <c r="FXI61" s="156"/>
      <c r="FXJ61" s="156"/>
      <c r="FXK61" s="156"/>
      <c r="FXL61" s="156"/>
      <c r="FXM61" s="156"/>
      <c r="FXN61" s="156"/>
      <c r="FXO61" s="156"/>
      <c r="FXP61" s="156"/>
      <c r="FXQ61" s="156"/>
      <c r="FXR61" s="156"/>
      <c r="FXS61" s="156"/>
      <c r="FXT61" s="156"/>
      <c r="FXU61" s="156"/>
      <c r="FXV61" s="156"/>
      <c r="FXW61" s="156"/>
      <c r="FXX61" s="156"/>
      <c r="FXY61" s="156"/>
      <c r="FXZ61" s="156"/>
      <c r="FYA61" s="156"/>
      <c r="FYB61" s="156"/>
      <c r="FYC61" s="156"/>
      <c r="FYD61" s="156"/>
      <c r="FYE61" s="156"/>
      <c r="FYF61" s="156"/>
      <c r="FYG61" s="156"/>
      <c r="FYH61" s="156"/>
      <c r="FYI61" s="156"/>
      <c r="FYJ61" s="156"/>
      <c r="FYK61" s="156"/>
      <c r="FYL61" s="156"/>
      <c r="FYM61" s="156"/>
      <c r="FYN61" s="156"/>
      <c r="FYO61" s="156"/>
      <c r="FYP61" s="156"/>
      <c r="FYQ61" s="156"/>
      <c r="FYR61" s="156"/>
      <c r="FYS61" s="156"/>
      <c r="FYT61" s="156"/>
      <c r="FYU61" s="156"/>
      <c r="FYV61" s="156"/>
      <c r="FYW61" s="156"/>
      <c r="FYX61" s="156"/>
      <c r="FYY61" s="156"/>
      <c r="FYZ61" s="156"/>
      <c r="FZA61" s="156"/>
      <c r="FZB61" s="156"/>
      <c r="FZC61" s="156"/>
      <c r="FZD61" s="156"/>
      <c r="FZE61" s="156"/>
      <c r="FZF61" s="156"/>
      <c r="FZG61" s="156"/>
      <c r="FZH61" s="156"/>
      <c r="FZI61" s="156"/>
      <c r="FZJ61" s="156"/>
      <c r="FZK61" s="156"/>
      <c r="FZL61" s="156"/>
      <c r="FZM61" s="156"/>
      <c r="FZN61" s="156"/>
      <c r="FZO61" s="156"/>
      <c r="FZP61" s="156"/>
      <c r="FZQ61" s="156"/>
      <c r="FZR61" s="156"/>
      <c r="FZS61" s="156"/>
      <c r="FZT61" s="156"/>
      <c r="FZU61" s="156"/>
      <c r="FZV61" s="156"/>
      <c r="FZW61" s="156"/>
      <c r="FZX61" s="156"/>
      <c r="FZY61" s="156"/>
      <c r="FZZ61" s="156"/>
      <c r="GAA61" s="156"/>
      <c r="GAB61" s="156"/>
      <c r="GAC61" s="156"/>
      <c r="GAD61" s="156"/>
      <c r="GAE61" s="156"/>
      <c r="GAF61" s="156"/>
      <c r="GAG61" s="156"/>
      <c r="GAH61" s="156"/>
      <c r="GAI61" s="156"/>
      <c r="GAJ61" s="156"/>
      <c r="GAK61" s="156"/>
      <c r="GAL61" s="156"/>
      <c r="GAM61" s="156"/>
      <c r="GAN61" s="156"/>
      <c r="GAO61" s="156"/>
      <c r="GAP61" s="156"/>
      <c r="GAQ61" s="156"/>
      <c r="GAR61" s="156"/>
      <c r="GAS61" s="156"/>
      <c r="GAT61" s="156"/>
      <c r="GAU61" s="156"/>
      <c r="GAV61" s="156"/>
      <c r="GAW61" s="156"/>
      <c r="GAX61" s="156"/>
      <c r="GAY61" s="156"/>
      <c r="GAZ61" s="156"/>
      <c r="GBA61" s="156"/>
      <c r="GBB61" s="156"/>
      <c r="GBC61" s="156"/>
      <c r="GBD61" s="156"/>
      <c r="GBE61" s="156"/>
      <c r="GBF61" s="156"/>
      <c r="GBG61" s="156"/>
      <c r="GBH61" s="156"/>
      <c r="GBI61" s="156"/>
      <c r="GBJ61" s="156"/>
      <c r="GBK61" s="156"/>
      <c r="GBL61" s="156"/>
      <c r="GBM61" s="156"/>
      <c r="GBN61" s="156"/>
      <c r="GBO61" s="156"/>
      <c r="GBP61" s="156"/>
      <c r="GBQ61" s="156"/>
      <c r="GBR61" s="156"/>
      <c r="GBS61" s="156"/>
      <c r="GBT61" s="156"/>
      <c r="GBU61" s="156"/>
      <c r="GBV61" s="156"/>
      <c r="GBW61" s="156"/>
      <c r="GBX61" s="156"/>
      <c r="GBY61" s="156"/>
      <c r="GBZ61" s="156"/>
      <c r="GCA61" s="156"/>
      <c r="GCB61" s="156"/>
      <c r="GCC61" s="156"/>
      <c r="GCD61" s="156"/>
      <c r="GCE61" s="156"/>
      <c r="GCF61" s="156"/>
      <c r="GCG61" s="156"/>
      <c r="GCH61" s="156"/>
      <c r="GCI61" s="156"/>
      <c r="GCJ61" s="156"/>
      <c r="GCK61" s="156"/>
      <c r="GCL61" s="156"/>
      <c r="GCM61" s="156"/>
      <c r="GCN61" s="156"/>
      <c r="GCO61" s="156"/>
      <c r="GCP61" s="156"/>
      <c r="GCQ61" s="156"/>
      <c r="GCR61" s="156"/>
      <c r="GCS61" s="156"/>
      <c r="GCT61" s="156"/>
      <c r="GCU61" s="156"/>
      <c r="GCV61" s="156"/>
      <c r="GCW61" s="156"/>
      <c r="GCX61" s="156"/>
      <c r="GCY61" s="156"/>
      <c r="GCZ61" s="156"/>
      <c r="GDA61" s="156"/>
      <c r="GDB61" s="156"/>
      <c r="GDC61" s="156"/>
      <c r="GDD61" s="156"/>
      <c r="GDE61" s="156"/>
      <c r="GDF61" s="156"/>
      <c r="GDG61" s="156"/>
      <c r="GDH61" s="156"/>
      <c r="GDI61" s="156"/>
      <c r="GDJ61" s="156"/>
      <c r="GDK61" s="156"/>
      <c r="GDL61" s="156"/>
      <c r="GDM61" s="156"/>
      <c r="GDN61" s="156"/>
      <c r="GDO61" s="156"/>
      <c r="GDP61" s="156"/>
      <c r="GDQ61" s="156"/>
      <c r="GDR61" s="156"/>
      <c r="GDS61" s="156"/>
      <c r="GDT61" s="156"/>
      <c r="GDU61" s="156"/>
      <c r="GDV61" s="156"/>
      <c r="GDW61" s="156"/>
      <c r="GDX61" s="156"/>
      <c r="GDY61" s="156"/>
      <c r="GDZ61" s="156"/>
      <c r="GEA61" s="156"/>
      <c r="GEB61" s="156"/>
      <c r="GEC61" s="156"/>
      <c r="GED61" s="156"/>
      <c r="GEE61" s="156"/>
      <c r="GEF61" s="156"/>
      <c r="GEG61" s="156"/>
      <c r="GEH61" s="156"/>
      <c r="GEI61" s="156"/>
      <c r="GEJ61" s="156"/>
      <c r="GEK61" s="156"/>
      <c r="GEL61" s="156"/>
      <c r="GEM61" s="156"/>
      <c r="GEN61" s="156"/>
      <c r="GEO61" s="156"/>
      <c r="GEP61" s="156"/>
      <c r="GEQ61" s="156"/>
      <c r="GER61" s="156"/>
      <c r="GES61" s="156"/>
      <c r="GET61" s="156"/>
      <c r="GEU61" s="156"/>
      <c r="GEV61" s="156"/>
      <c r="GEW61" s="156"/>
      <c r="GEX61" s="156"/>
      <c r="GEY61" s="156"/>
      <c r="GEZ61" s="156"/>
      <c r="GFA61" s="156"/>
      <c r="GFB61" s="156"/>
      <c r="GFC61" s="156"/>
      <c r="GFD61" s="156"/>
      <c r="GFE61" s="156"/>
      <c r="GFF61" s="156"/>
      <c r="GFG61" s="156"/>
      <c r="GFH61" s="156"/>
      <c r="GFI61" s="156"/>
      <c r="GFJ61" s="156"/>
      <c r="GFK61" s="156"/>
      <c r="GFL61" s="156"/>
      <c r="GFM61" s="156"/>
      <c r="GFN61" s="156"/>
      <c r="GFO61" s="156"/>
      <c r="GFP61" s="156"/>
      <c r="GFQ61" s="156"/>
      <c r="GFR61" s="156"/>
      <c r="GFS61" s="156"/>
      <c r="GFT61" s="156"/>
      <c r="GFU61" s="156"/>
      <c r="GFV61" s="156"/>
      <c r="GFW61" s="156"/>
      <c r="GFX61" s="156"/>
      <c r="GFY61" s="156"/>
      <c r="GFZ61" s="156"/>
      <c r="GGA61" s="156"/>
      <c r="GGB61" s="156"/>
      <c r="GGC61" s="156"/>
      <c r="GGD61" s="156"/>
      <c r="GGE61" s="156"/>
      <c r="GGF61" s="156"/>
      <c r="GGG61" s="156"/>
      <c r="GGH61" s="156"/>
      <c r="GGI61" s="156"/>
      <c r="GGJ61" s="156"/>
      <c r="GGK61" s="156"/>
      <c r="GGL61" s="156"/>
      <c r="GGM61" s="156"/>
      <c r="GGN61" s="156"/>
      <c r="GGO61" s="156"/>
      <c r="GGP61" s="156"/>
      <c r="GGQ61" s="156"/>
      <c r="GGR61" s="156"/>
      <c r="GGS61" s="156"/>
      <c r="GGT61" s="156"/>
      <c r="GGU61" s="156"/>
      <c r="GGV61" s="156"/>
      <c r="GGW61" s="156"/>
      <c r="GGX61" s="156"/>
      <c r="GGY61" s="156"/>
      <c r="GGZ61" s="156"/>
      <c r="GHA61" s="156"/>
      <c r="GHB61" s="156"/>
      <c r="GHC61" s="156"/>
      <c r="GHD61" s="156"/>
      <c r="GHE61" s="156"/>
      <c r="GHF61" s="156"/>
      <c r="GHG61" s="156"/>
      <c r="GHH61" s="156"/>
      <c r="GHI61" s="156"/>
      <c r="GHJ61" s="156"/>
      <c r="GHK61" s="156"/>
      <c r="GHL61" s="156"/>
      <c r="GHM61" s="156"/>
      <c r="GHN61" s="156"/>
      <c r="GHO61" s="156"/>
      <c r="GHP61" s="156"/>
      <c r="GHQ61" s="156"/>
      <c r="GHR61" s="156"/>
      <c r="GHS61" s="156"/>
      <c r="GHT61" s="156"/>
      <c r="GHU61" s="156"/>
      <c r="GHV61" s="156"/>
      <c r="GHW61" s="156"/>
      <c r="GHX61" s="156"/>
      <c r="GHY61" s="156"/>
      <c r="GHZ61" s="156"/>
      <c r="GIA61" s="156"/>
      <c r="GIB61" s="156"/>
      <c r="GIC61" s="156"/>
      <c r="GID61" s="156"/>
      <c r="GIE61" s="156"/>
      <c r="GIF61" s="156"/>
      <c r="GIG61" s="156"/>
      <c r="GIH61" s="156"/>
      <c r="GII61" s="156"/>
      <c r="GIJ61" s="156"/>
      <c r="GIK61" s="156"/>
      <c r="GIL61" s="156"/>
      <c r="GIM61" s="156"/>
      <c r="GIN61" s="156"/>
      <c r="GIO61" s="156"/>
      <c r="GIP61" s="156"/>
      <c r="GIQ61" s="156"/>
      <c r="GIR61" s="156"/>
      <c r="GIS61" s="156"/>
      <c r="GIT61" s="156"/>
      <c r="GIU61" s="156"/>
      <c r="GIV61" s="156"/>
      <c r="GIW61" s="156"/>
      <c r="GIX61" s="156"/>
      <c r="GIY61" s="156"/>
      <c r="GIZ61" s="156"/>
      <c r="GJA61" s="156"/>
      <c r="GJB61" s="156"/>
      <c r="GJC61" s="156"/>
      <c r="GJD61" s="156"/>
      <c r="GJE61" s="156"/>
      <c r="GJF61" s="156"/>
      <c r="GJG61" s="156"/>
      <c r="GJH61" s="156"/>
      <c r="GJI61" s="156"/>
      <c r="GJJ61" s="156"/>
      <c r="GJK61" s="156"/>
      <c r="GJL61" s="156"/>
      <c r="GJM61" s="156"/>
      <c r="GJN61" s="156"/>
      <c r="GJO61" s="156"/>
      <c r="GJP61" s="156"/>
      <c r="GJQ61" s="156"/>
      <c r="GJR61" s="156"/>
      <c r="GJS61" s="156"/>
      <c r="GJT61" s="156"/>
      <c r="GJU61" s="156"/>
      <c r="GJV61" s="156"/>
      <c r="GJW61" s="156"/>
      <c r="GJX61" s="156"/>
      <c r="GJY61" s="156"/>
      <c r="GJZ61" s="156"/>
      <c r="GKA61" s="156"/>
      <c r="GKB61" s="156"/>
      <c r="GKC61" s="156"/>
      <c r="GKD61" s="156"/>
      <c r="GKE61" s="156"/>
      <c r="GKF61" s="156"/>
      <c r="GKG61" s="156"/>
      <c r="GKH61" s="156"/>
      <c r="GKI61" s="156"/>
      <c r="GKJ61" s="156"/>
      <c r="GKK61" s="156"/>
      <c r="GKL61" s="156"/>
      <c r="GKM61" s="156"/>
      <c r="GKN61" s="156"/>
      <c r="GKO61" s="156"/>
      <c r="GKP61" s="156"/>
      <c r="GKQ61" s="156"/>
      <c r="GKR61" s="156"/>
      <c r="GKS61" s="156"/>
      <c r="GKT61" s="156"/>
      <c r="GKU61" s="156"/>
      <c r="GKV61" s="156"/>
      <c r="GKW61" s="156"/>
      <c r="GKX61" s="156"/>
      <c r="GKY61" s="156"/>
      <c r="GKZ61" s="156"/>
      <c r="GLA61" s="156"/>
      <c r="GLB61" s="156"/>
      <c r="GLC61" s="156"/>
      <c r="GLD61" s="156"/>
      <c r="GLE61" s="156"/>
      <c r="GLF61" s="156"/>
      <c r="GLG61" s="156"/>
      <c r="GLH61" s="156"/>
      <c r="GLI61" s="156"/>
      <c r="GLJ61" s="156"/>
      <c r="GLK61" s="156"/>
      <c r="GLL61" s="156"/>
      <c r="GLM61" s="156"/>
      <c r="GLN61" s="156"/>
      <c r="GLO61" s="156"/>
      <c r="GLP61" s="156"/>
      <c r="GLQ61" s="156"/>
      <c r="GLR61" s="156"/>
      <c r="GLS61" s="156"/>
      <c r="GLT61" s="156"/>
      <c r="GLU61" s="156"/>
      <c r="GLV61" s="156"/>
      <c r="GLW61" s="156"/>
      <c r="GLX61" s="156"/>
      <c r="GLY61" s="156"/>
      <c r="GLZ61" s="156"/>
      <c r="GMA61" s="156"/>
      <c r="GMB61" s="156"/>
      <c r="GMC61" s="156"/>
      <c r="GMD61" s="156"/>
      <c r="GME61" s="156"/>
      <c r="GMF61" s="156"/>
      <c r="GMG61" s="156"/>
      <c r="GMH61" s="156"/>
      <c r="GMI61" s="156"/>
      <c r="GMJ61" s="156"/>
      <c r="GMK61" s="156"/>
      <c r="GML61" s="156"/>
      <c r="GMM61" s="156"/>
      <c r="GMN61" s="156"/>
      <c r="GMO61" s="156"/>
      <c r="GMP61" s="156"/>
      <c r="GMQ61" s="156"/>
      <c r="GMR61" s="156"/>
      <c r="GMS61" s="156"/>
      <c r="GMT61" s="156"/>
      <c r="GMU61" s="156"/>
      <c r="GMV61" s="156"/>
      <c r="GMW61" s="156"/>
      <c r="GMX61" s="156"/>
      <c r="GMY61" s="156"/>
      <c r="GMZ61" s="156"/>
      <c r="GNA61" s="156"/>
      <c r="GNB61" s="156"/>
      <c r="GNC61" s="156"/>
      <c r="GND61" s="156"/>
      <c r="GNE61" s="156"/>
      <c r="GNF61" s="156"/>
      <c r="GNG61" s="156"/>
      <c r="GNH61" s="156"/>
      <c r="GNI61" s="156"/>
      <c r="GNJ61" s="156"/>
      <c r="GNK61" s="156"/>
      <c r="GNL61" s="156"/>
      <c r="GNM61" s="156"/>
      <c r="GNN61" s="156"/>
      <c r="GNO61" s="156"/>
      <c r="GNP61" s="156"/>
      <c r="GNQ61" s="156"/>
      <c r="GNR61" s="156"/>
      <c r="GNS61" s="156"/>
      <c r="GNT61" s="156"/>
      <c r="GNU61" s="156"/>
      <c r="GNV61" s="156"/>
      <c r="GNW61" s="156"/>
      <c r="GNX61" s="156"/>
      <c r="GNY61" s="156"/>
      <c r="GNZ61" s="156"/>
      <c r="GOA61" s="156"/>
      <c r="GOB61" s="156"/>
      <c r="GOC61" s="156"/>
      <c r="GOD61" s="156"/>
      <c r="GOE61" s="156"/>
      <c r="GOF61" s="156"/>
      <c r="GOG61" s="156"/>
      <c r="GOH61" s="156"/>
      <c r="GOI61" s="156"/>
      <c r="GOJ61" s="156"/>
      <c r="GOK61" s="156"/>
      <c r="GOL61" s="156"/>
      <c r="GOM61" s="156"/>
      <c r="GON61" s="156"/>
      <c r="GOO61" s="156"/>
      <c r="GOP61" s="156"/>
      <c r="GOQ61" s="156"/>
      <c r="GOR61" s="156"/>
      <c r="GOS61" s="156"/>
      <c r="GOT61" s="156"/>
      <c r="GOU61" s="156"/>
      <c r="GOV61" s="156"/>
      <c r="GOW61" s="156"/>
      <c r="GOX61" s="156"/>
      <c r="GOY61" s="156"/>
      <c r="GOZ61" s="156"/>
      <c r="GPA61" s="156"/>
      <c r="GPB61" s="156"/>
      <c r="GPC61" s="156"/>
      <c r="GPD61" s="156"/>
      <c r="GPE61" s="156"/>
      <c r="GPF61" s="156"/>
      <c r="GPG61" s="156"/>
      <c r="GPH61" s="156"/>
      <c r="GPI61" s="156"/>
      <c r="GPJ61" s="156"/>
      <c r="GPK61" s="156"/>
      <c r="GPL61" s="156"/>
      <c r="GPM61" s="156"/>
      <c r="GPN61" s="156"/>
      <c r="GPO61" s="156"/>
      <c r="GPP61" s="156"/>
      <c r="GPQ61" s="156"/>
      <c r="GPR61" s="156"/>
      <c r="GPS61" s="156"/>
      <c r="GPT61" s="156"/>
      <c r="GPU61" s="156"/>
      <c r="GPV61" s="156"/>
      <c r="GPW61" s="156"/>
      <c r="GPX61" s="156"/>
      <c r="GPY61" s="156"/>
      <c r="GPZ61" s="156"/>
      <c r="GQA61" s="156"/>
      <c r="GQB61" s="156"/>
      <c r="GQC61" s="156"/>
      <c r="GQD61" s="156"/>
      <c r="GQE61" s="156"/>
      <c r="GQF61" s="156"/>
      <c r="GQG61" s="156"/>
      <c r="GQH61" s="156"/>
      <c r="GQI61" s="156"/>
      <c r="GQJ61" s="156"/>
      <c r="GQK61" s="156"/>
      <c r="GQL61" s="156"/>
      <c r="GQM61" s="156"/>
      <c r="GQN61" s="156"/>
      <c r="GQO61" s="156"/>
      <c r="GQP61" s="156"/>
      <c r="GQQ61" s="156"/>
      <c r="GQR61" s="156"/>
      <c r="GQS61" s="156"/>
      <c r="GQT61" s="156"/>
      <c r="GQU61" s="156"/>
      <c r="GQV61" s="156"/>
      <c r="GQW61" s="156"/>
      <c r="GQX61" s="156"/>
      <c r="GQY61" s="156"/>
      <c r="GQZ61" s="156"/>
      <c r="GRA61" s="156"/>
      <c r="GRB61" s="156"/>
      <c r="GRC61" s="156"/>
      <c r="GRD61" s="156"/>
      <c r="GRE61" s="156"/>
      <c r="GRF61" s="156"/>
      <c r="GRG61" s="156"/>
      <c r="GRH61" s="156"/>
      <c r="GRI61" s="156"/>
      <c r="GRJ61" s="156"/>
      <c r="GRK61" s="156"/>
      <c r="GRL61" s="156"/>
      <c r="GRM61" s="156"/>
      <c r="GRN61" s="156"/>
      <c r="GRO61" s="156"/>
      <c r="GRP61" s="156"/>
      <c r="GRQ61" s="156"/>
      <c r="GRR61" s="156"/>
      <c r="GRS61" s="156"/>
      <c r="GRT61" s="156"/>
      <c r="GRU61" s="156"/>
      <c r="GRV61" s="156"/>
      <c r="GRW61" s="156"/>
      <c r="GRX61" s="156"/>
      <c r="GRY61" s="156"/>
      <c r="GRZ61" s="156"/>
      <c r="GSA61" s="156"/>
      <c r="GSB61" s="156"/>
      <c r="GSC61" s="156"/>
      <c r="GSD61" s="156"/>
      <c r="GSE61" s="156"/>
      <c r="GSF61" s="156"/>
      <c r="GSG61" s="156"/>
      <c r="GSH61" s="156"/>
      <c r="GSI61" s="156"/>
      <c r="GSJ61" s="156"/>
      <c r="GSK61" s="156"/>
      <c r="GSL61" s="156"/>
      <c r="GSM61" s="156"/>
      <c r="GSN61" s="156"/>
      <c r="GSO61" s="156"/>
      <c r="GSP61" s="156"/>
      <c r="GSQ61" s="156"/>
      <c r="GSR61" s="156"/>
      <c r="GSS61" s="156"/>
      <c r="GST61" s="156"/>
      <c r="GSU61" s="156"/>
      <c r="GSV61" s="156"/>
      <c r="GSW61" s="156"/>
      <c r="GSX61" s="156"/>
      <c r="GSY61" s="156"/>
      <c r="GSZ61" s="156"/>
      <c r="GTA61" s="156"/>
      <c r="GTB61" s="156"/>
      <c r="GTC61" s="156"/>
      <c r="GTD61" s="156"/>
      <c r="GTE61" s="156"/>
      <c r="GTF61" s="156"/>
      <c r="GTG61" s="156"/>
      <c r="GTH61" s="156"/>
      <c r="GTI61" s="156"/>
      <c r="GTJ61" s="156"/>
      <c r="GTK61" s="156"/>
      <c r="GTL61" s="156"/>
      <c r="GTM61" s="156"/>
      <c r="GTN61" s="156"/>
      <c r="GTO61" s="156"/>
      <c r="GTP61" s="156"/>
      <c r="GTQ61" s="156"/>
      <c r="GTR61" s="156"/>
      <c r="GTS61" s="156"/>
      <c r="GTT61" s="156"/>
      <c r="GTU61" s="156"/>
      <c r="GTV61" s="156"/>
      <c r="GTW61" s="156"/>
      <c r="GTX61" s="156"/>
      <c r="GTY61" s="156"/>
      <c r="GTZ61" s="156"/>
      <c r="GUA61" s="156"/>
      <c r="GUB61" s="156"/>
      <c r="GUC61" s="156"/>
      <c r="GUD61" s="156"/>
      <c r="GUE61" s="156"/>
      <c r="GUF61" s="156"/>
      <c r="GUG61" s="156"/>
      <c r="GUH61" s="156"/>
      <c r="GUI61" s="156"/>
      <c r="GUJ61" s="156"/>
      <c r="GUK61" s="156"/>
      <c r="GUL61" s="156"/>
      <c r="GUM61" s="156"/>
      <c r="GUN61" s="156"/>
      <c r="GUO61" s="156"/>
      <c r="GUP61" s="156"/>
      <c r="GUQ61" s="156"/>
      <c r="GUR61" s="156"/>
      <c r="GUS61" s="156"/>
      <c r="GUT61" s="156"/>
      <c r="GUU61" s="156"/>
      <c r="GUV61" s="156"/>
      <c r="GUW61" s="156"/>
      <c r="GUX61" s="156"/>
      <c r="GUY61" s="156"/>
      <c r="GUZ61" s="156"/>
      <c r="GVA61" s="156"/>
      <c r="GVB61" s="156"/>
      <c r="GVC61" s="156"/>
      <c r="GVD61" s="156"/>
      <c r="GVE61" s="156"/>
      <c r="GVF61" s="156"/>
      <c r="GVG61" s="156"/>
      <c r="GVH61" s="156"/>
      <c r="GVI61" s="156"/>
      <c r="GVJ61" s="156"/>
      <c r="GVK61" s="156"/>
      <c r="GVL61" s="156"/>
      <c r="GVM61" s="156"/>
      <c r="GVN61" s="156"/>
      <c r="GVO61" s="156"/>
      <c r="GVP61" s="156"/>
      <c r="GVQ61" s="156"/>
      <c r="GVR61" s="156"/>
      <c r="GVS61" s="156"/>
      <c r="GVT61" s="156"/>
      <c r="GVU61" s="156"/>
      <c r="GVV61" s="156"/>
      <c r="GVW61" s="156"/>
      <c r="GVX61" s="156"/>
      <c r="GVY61" s="156"/>
      <c r="GVZ61" s="156"/>
      <c r="GWA61" s="156"/>
      <c r="GWB61" s="156"/>
      <c r="GWC61" s="156"/>
      <c r="GWD61" s="156"/>
      <c r="GWE61" s="156"/>
      <c r="GWF61" s="156"/>
      <c r="GWG61" s="156"/>
      <c r="GWH61" s="156"/>
      <c r="GWI61" s="156"/>
      <c r="GWJ61" s="156"/>
      <c r="GWK61" s="156"/>
      <c r="GWL61" s="156"/>
      <c r="GWM61" s="156"/>
      <c r="GWN61" s="156"/>
      <c r="GWO61" s="156"/>
      <c r="GWP61" s="156"/>
      <c r="GWQ61" s="156"/>
      <c r="GWR61" s="156"/>
      <c r="GWS61" s="156"/>
      <c r="GWT61" s="156"/>
      <c r="GWU61" s="156"/>
      <c r="GWV61" s="156"/>
      <c r="GWW61" s="156"/>
      <c r="GWX61" s="156"/>
      <c r="GWY61" s="156"/>
      <c r="GWZ61" s="156"/>
      <c r="GXA61" s="156"/>
      <c r="GXB61" s="156"/>
      <c r="GXC61" s="156"/>
      <c r="GXD61" s="156"/>
      <c r="GXE61" s="156"/>
      <c r="GXF61" s="156"/>
      <c r="GXG61" s="156"/>
      <c r="GXH61" s="156"/>
      <c r="GXI61" s="156"/>
      <c r="GXJ61" s="156"/>
      <c r="GXK61" s="156"/>
      <c r="GXL61" s="156"/>
      <c r="GXM61" s="156"/>
      <c r="GXN61" s="156"/>
      <c r="GXO61" s="156"/>
      <c r="GXP61" s="156"/>
      <c r="GXQ61" s="156"/>
      <c r="GXR61" s="156"/>
      <c r="GXS61" s="156"/>
      <c r="GXT61" s="156"/>
      <c r="GXU61" s="156"/>
      <c r="GXV61" s="156"/>
      <c r="GXW61" s="156"/>
      <c r="GXX61" s="156"/>
      <c r="GXY61" s="156"/>
      <c r="GXZ61" s="156"/>
      <c r="GYA61" s="156"/>
      <c r="GYB61" s="156"/>
      <c r="GYC61" s="156"/>
      <c r="GYD61" s="156"/>
      <c r="GYE61" s="156"/>
      <c r="GYF61" s="156"/>
      <c r="GYG61" s="156"/>
      <c r="GYH61" s="156"/>
      <c r="GYI61" s="156"/>
      <c r="GYJ61" s="156"/>
      <c r="GYK61" s="156"/>
      <c r="GYL61" s="156"/>
      <c r="GYM61" s="156"/>
      <c r="GYN61" s="156"/>
      <c r="GYO61" s="156"/>
      <c r="GYP61" s="156"/>
      <c r="GYQ61" s="156"/>
      <c r="GYR61" s="156"/>
      <c r="GYS61" s="156"/>
      <c r="GYT61" s="156"/>
      <c r="GYU61" s="156"/>
      <c r="GYV61" s="156"/>
      <c r="GYW61" s="156"/>
      <c r="GYX61" s="156"/>
      <c r="GYY61" s="156"/>
      <c r="GYZ61" s="156"/>
      <c r="GZA61" s="156"/>
      <c r="GZB61" s="156"/>
      <c r="GZC61" s="156"/>
      <c r="GZD61" s="156"/>
      <c r="GZE61" s="156"/>
      <c r="GZF61" s="156"/>
      <c r="GZG61" s="156"/>
      <c r="GZH61" s="156"/>
      <c r="GZI61" s="156"/>
      <c r="GZJ61" s="156"/>
      <c r="GZK61" s="156"/>
      <c r="GZL61" s="156"/>
      <c r="GZM61" s="156"/>
      <c r="GZN61" s="156"/>
      <c r="GZO61" s="156"/>
      <c r="GZP61" s="156"/>
      <c r="GZQ61" s="156"/>
      <c r="GZR61" s="156"/>
      <c r="GZS61" s="156"/>
      <c r="GZT61" s="156"/>
      <c r="GZU61" s="156"/>
      <c r="GZV61" s="156"/>
      <c r="GZW61" s="156"/>
      <c r="GZX61" s="156"/>
      <c r="GZY61" s="156"/>
      <c r="GZZ61" s="156"/>
      <c r="HAA61" s="156"/>
      <c r="HAB61" s="156"/>
      <c r="HAC61" s="156"/>
      <c r="HAD61" s="156"/>
      <c r="HAE61" s="156"/>
      <c r="HAF61" s="156"/>
      <c r="HAG61" s="156"/>
      <c r="HAH61" s="156"/>
      <c r="HAI61" s="156"/>
      <c r="HAJ61" s="156"/>
      <c r="HAK61" s="156"/>
      <c r="HAL61" s="156"/>
      <c r="HAM61" s="156"/>
      <c r="HAN61" s="156"/>
      <c r="HAO61" s="156"/>
      <c r="HAP61" s="156"/>
      <c r="HAQ61" s="156"/>
      <c r="HAR61" s="156"/>
      <c r="HAS61" s="156"/>
      <c r="HAT61" s="156"/>
      <c r="HAU61" s="156"/>
      <c r="HAV61" s="156"/>
      <c r="HAW61" s="156"/>
      <c r="HAX61" s="156"/>
      <c r="HAY61" s="156"/>
      <c r="HAZ61" s="156"/>
      <c r="HBA61" s="156"/>
      <c r="HBB61" s="156"/>
      <c r="HBC61" s="156"/>
      <c r="HBD61" s="156"/>
      <c r="HBE61" s="156"/>
      <c r="HBF61" s="156"/>
      <c r="HBG61" s="156"/>
      <c r="HBH61" s="156"/>
      <c r="HBI61" s="156"/>
      <c r="HBJ61" s="156"/>
      <c r="HBK61" s="156"/>
      <c r="HBL61" s="156"/>
      <c r="HBM61" s="156"/>
      <c r="HBN61" s="156"/>
      <c r="HBO61" s="156"/>
      <c r="HBP61" s="156"/>
      <c r="HBQ61" s="156"/>
      <c r="HBR61" s="156"/>
      <c r="HBS61" s="156"/>
      <c r="HBT61" s="156"/>
      <c r="HBU61" s="156"/>
      <c r="HBV61" s="156"/>
      <c r="HBW61" s="156"/>
      <c r="HBX61" s="156"/>
      <c r="HBY61" s="156"/>
      <c r="HBZ61" s="156"/>
      <c r="HCA61" s="156"/>
      <c r="HCB61" s="156"/>
      <c r="HCC61" s="156"/>
      <c r="HCD61" s="156"/>
      <c r="HCE61" s="156"/>
      <c r="HCF61" s="156"/>
      <c r="HCG61" s="156"/>
      <c r="HCH61" s="156"/>
      <c r="HCI61" s="156"/>
      <c r="HCJ61" s="156"/>
      <c r="HCK61" s="156"/>
      <c r="HCL61" s="156"/>
      <c r="HCM61" s="156"/>
      <c r="HCN61" s="156"/>
      <c r="HCO61" s="156"/>
      <c r="HCP61" s="156"/>
      <c r="HCQ61" s="156"/>
      <c r="HCR61" s="156"/>
      <c r="HCS61" s="156"/>
      <c r="HCT61" s="156"/>
      <c r="HCU61" s="156"/>
      <c r="HCV61" s="156"/>
      <c r="HCW61" s="156"/>
      <c r="HCX61" s="156"/>
      <c r="HCY61" s="156"/>
      <c r="HCZ61" s="156"/>
      <c r="HDA61" s="156"/>
      <c r="HDB61" s="156"/>
      <c r="HDC61" s="156"/>
      <c r="HDD61" s="156"/>
      <c r="HDE61" s="156"/>
      <c r="HDF61" s="156"/>
      <c r="HDG61" s="156"/>
      <c r="HDH61" s="156"/>
      <c r="HDI61" s="156"/>
      <c r="HDJ61" s="156"/>
      <c r="HDK61" s="156"/>
      <c r="HDL61" s="156"/>
      <c r="HDM61" s="156"/>
      <c r="HDN61" s="156"/>
      <c r="HDO61" s="156"/>
      <c r="HDP61" s="156"/>
      <c r="HDQ61" s="156"/>
      <c r="HDR61" s="156"/>
      <c r="HDS61" s="156"/>
      <c r="HDT61" s="156"/>
      <c r="HDU61" s="156"/>
      <c r="HDV61" s="156"/>
      <c r="HDW61" s="156"/>
      <c r="HDX61" s="156"/>
      <c r="HDY61" s="156"/>
      <c r="HDZ61" s="156"/>
      <c r="HEA61" s="156"/>
      <c r="HEB61" s="156"/>
      <c r="HEC61" s="156"/>
      <c r="HED61" s="156"/>
      <c r="HEE61" s="156"/>
      <c r="HEF61" s="156"/>
      <c r="HEG61" s="156"/>
      <c r="HEH61" s="156"/>
      <c r="HEI61" s="156"/>
      <c r="HEJ61" s="156"/>
      <c r="HEK61" s="156"/>
      <c r="HEL61" s="156"/>
      <c r="HEM61" s="156"/>
      <c r="HEN61" s="156"/>
      <c r="HEO61" s="156"/>
      <c r="HEP61" s="156"/>
      <c r="HEQ61" s="156"/>
      <c r="HER61" s="156"/>
      <c r="HES61" s="156"/>
      <c r="HET61" s="156"/>
      <c r="HEU61" s="156"/>
      <c r="HEV61" s="156"/>
      <c r="HEW61" s="156"/>
      <c r="HEX61" s="156"/>
      <c r="HEY61" s="156"/>
      <c r="HEZ61" s="156"/>
      <c r="HFA61" s="156"/>
      <c r="HFB61" s="156"/>
      <c r="HFC61" s="156"/>
      <c r="HFD61" s="156"/>
      <c r="HFE61" s="156"/>
      <c r="HFF61" s="156"/>
      <c r="HFG61" s="156"/>
      <c r="HFH61" s="156"/>
      <c r="HFI61" s="156"/>
      <c r="HFJ61" s="156"/>
      <c r="HFK61" s="156"/>
      <c r="HFL61" s="156"/>
      <c r="HFM61" s="156"/>
      <c r="HFN61" s="156"/>
      <c r="HFO61" s="156"/>
      <c r="HFP61" s="156"/>
      <c r="HFQ61" s="156"/>
      <c r="HFR61" s="156"/>
      <c r="HFS61" s="156"/>
      <c r="HFT61" s="156"/>
      <c r="HFU61" s="156"/>
      <c r="HFV61" s="156"/>
      <c r="HFW61" s="156"/>
      <c r="HFX61" s="156"/>
      <c r="HFY61" s="156"/>
      <c r="HFZ61" s="156"/>
      <c r="HGA61" s="156"/>
      <c r="HGB61" s="156"/>
      <c r="HGC61" s="156"/>
      <c r="HGD61" s="156"/>
      <c r="HGE61" s="156"/>
      <c r="HGF61" s="156"/>
      <c r="HGG61" s="156"/>
      <c r="HGH61" s="156"/>
      <c r="HGI61" s="156"/>
      <c r="HGJ61" s="156"/>
      <c r="HGK61" s="156"/>
      <c r="HGL61" s="156"/>
      <c r="HGM61" s="156"/>
      <c r="HGN61" s="156"/>
      <c r="HGO61" s="156"/>
      <c r="HGP61" s="156"/>
      <c r="HGQ61" s="156"/>
      <c r="HGR61" s="156"/>
      <c r="HGS61" s="156"/>
      <c r="HGT61" s="156"/>
      <c r="HGU61" s="156"/>
      <c r="HGV61" s="156"/>
      <c r="HGW61" s="156"/>
      <c r="HGX61" s="156"/>
      <c r="HGY61" s="156"/>
      <c r="HGZ61" s="156"/>
      <c r="HHA61" s="156"/>
      <c r="HHB61" s="156"/>
      <c r="HHC61" s="156"/>
      <c r="HHD61" s="156"/>
      <c r="HHE61" s="156"/>
      <c r="HHF61" s="156"/>
      <c r="HHG61" s="156"/>
      <c r="HHH61" s="156"/>
      <c r="HHI61" s="156"/>
      <c r="HHJ61" s="156"/>
      <c r="HHK61" s="156"/>
      <c r="HHL61" s="156"/>
      <c r="HHM61" s="156"/>
      <c r="HHN61" s="156"/>
      <c r="HHO61" s="156"/>
      <c r="HHP61" s="156"/>
      <c r="HHQ61" s="156"/>
      <c r="HHR61" s="156"/>
      <c r="HHS61" s="156"/>
      <c r="HHT61" s="156"/>
      <c r="HHU61" s="156"/>
      <c r="HHV61" s="156"/>
      <c r="HHW61" s="156"/>
      <c r="HHX61" s="156"/>
      <c r="HHY61" s="156"/>
      <c r="HHZ61" s="156"/>
      <c r="HIA61" s="156"/>
      <c r="HIB61" s="156"/>
      <c r="HIC61" s="156"/>
      <c r="HID61" s="156"/>
      <c r="HIE61" s="156"/>
      <c r="HIF61" s="156"/>
      <c r="HIG61" s="156"/>
      <c r="HIH61" s="156"/>
      <c r="HII61" s="156"/>
      <c r="HIJ61" s="156"/>
      <c r="HIK61" s="156"/>
      <c r="HIL61" s="156"/>
      <c r="HIM61" s="156"/>
      <c r="HIN61" s="156"/>
      <c r="HIO61" s="156"/>
      <c r="HIP61" s="156"/>
      <c r="HIQ61" s="156"/>
      <c r="HIR61" s="156"/>
      <c r="HIS61" s="156"/>
      <c r="HIT61" s="156"/>
      <c r="HIU61" s="156"/>
      <c r="HIV61" s="156"/>
      <c r="HIW61" s="156"/>
      <c r="HIX61" s="156"/>
      <c r="HIY61" s="156"/>
      <c r="HIZ61" s="156"/>
      <c r="HJA61" s="156"/>
      <c r="HJB61" s="156"/>
      <c r="HJC61" s="156"/>
      <c r="HJD61" s="156"/>
      <c r="HJE61" s="156"/>
      <c r="HJF61" s="156"/>
      <c r="HJG61" s="156"/>
      <c r="HJH61" s="156"/>
      <c r="HJI61" s="156"/>
      <c r="HJJ61" s="156"/>
      <c r="HJK61" s="156"/>
      <c r="HJL61" s="156"/>
      <c r="HJM61" s="156"/>
      <c r="HJN61" s="156"/>
      <c r="HJO61" s="156"/>
      <c r="HJP61" s="156"/>
      <c r="HJQ61" s="156"/>
      <c r="HJR61" s="156"/>
      <c r="HJS61" s="156"/>
      <c r="HJT61" s="156"/>
      <c r="HJU61" s="156"/>
      <c r="HJV61" s="156"/>
      <c r="HJW61" s="156"/>
      <c r="HJX61" s="156"/>
      <c r="HJY61" s="156"/>
      <c r="HJZ61" s="156"/>
      <c r="HKA61" s="156"/>
      <c r="HKB61" s="156"/>
      <c r="HKC61" s="156"/>
      <c r="HKD61" s="156"/>
      <c r="HKE61" s="156"/>
      <c r="HKF61" s="156"/>
      <c r="HKG61" s="156"/>
      <c r="HKH61" s="156"/>
      <c r="HKI61" s="156"/>
      <c r="HKJ61" s="156"/>
      <c r="HKK61" s="156"/>
      <c r="HKL61" s="156"/>
      <c r="HKM61" s="156"/>
      <c r="HKN61" s="156"/>
      <c r="HKO61" s="156"/>
      <c r="HKP61" s="156"/>
      <c r="HKQ61" s="156"/>
      <c r="HKR61" s="156"/>
      <c r="HKS61" s="156"/>
      <c r="HKT61" s="156"/>
      <c r="HKU61" s="156"/>
      <c r="HKV61" s="156"/>
      <c r="HKW61" s="156"/>
      <c r="HKX61" s="156"/>
      <c r="HKY61" s="156"/>
      <c r="HKZ61" s="156"/>
      <c r="HLA61" s="156"/>
      <c r="HLB61" s="156"/>
      <c r="HLC61" s="156"/>
      <c r="HLD61" s="156"/>
      <c r="HLE61" s="156"/>
      <c r="HLF61" s="156"/>
      <c r="HLG61" s="156"/>
      <c r="HLH61" s="156"/>
      <c r="HLI61" s="156"/>
      <c r="HLJ61" s="156"/>
      <c r="HLK61" s="156"/>
      <c r="HLL61" s="156"/>
      <c r="HLM61" s="156"/>
      <c r="HLN61" s="156"/>
      <c r="HLO61" s="156"/>
      <c r="HLP61" s="156"/>
      <c r="HLQ61" s="156"/>
      <c r="HLR61" s="156"/>
      <c r="HLS61" s="156"/>
      <c r="HLT61" s="156"/>
      <c r="HLU61" s="156"/>
      <c r="HLV61" s="156"/>
      <c r="HLW61" s="156"/>
      <c r="HLX61" s="156"/>
      <c r="HLY61" s="156"/>
      <c r="HLZ61" s="156"/>
      <c r="HMA61" s="156"/>
      <c r="HMB61" s="156"/>
      <c r="HMC61" s="156"/>
      <c r="HMD61" s="156"/>
      <c r="HME61" s="156"/>
      <c r="HMF61" s="156"/>
      <c r="HMG61" s="156"/>
      <c r="HMH61" s="156"/>
      <c r="HMI61" s="156"/>
      <c r="HMJ61" s="156"/>
      <c r="HMK61" s="156"/>
      <c r="HML61" s="156"/>
      <c r="HMM61" s="156"/>
      <c r="HMN61" s="156"/>
      <c r="HMO61" s="156"/>
      <c r="HMP61" s="156"/>
      <c r="HMQ61" s="156"/>
      <c r="HMR61" s="156"/>
      <c r="HMS61" s="156"/>
      <c r="HMT61" s="156"/>
      <c r="HMU61" s="156"/>
      <c r="HMV61" s="156"/>
      <c r="HMW61" s="156"/>
      <c r="HMX61" s="156"/>
      <c r="HMY61" s="156"/>
      <c r="HMZ61" s="156"/>
      <c r="HNA61" s="156"/>
      <c r="HNB61" s="156"/>
      <c r="HNC61" s="156"/>
      <c r="HND61" s="156"/>
      <c r="HNE61" s="156"/>
      <c r="HNF61" s="156"/>
      <c r="HNG61" s="156"/>
      <c r="HNH61" s="156"/>
      <c r="HNI61" s="156"/>
      <c r="HNJ61" s="156"/>
      <c r="HNK61" s="156"/>
      <c r="HNL61" s="156"/>
      <c r="HNM61" s="156"/>
      <c r="HNN61" s="156"/>
      <c r="HNO61" s="156"/>
      <c r="HNP61" s="156"/>
      <c r="HNQ61" s="156"/>
      <c r="HNR61" s="156"/>
      <c r="HNS61" s="156"/>
      <c r="HNT61" s="156"/>
      <c r="HNU61" s="156"/>
      <c r="HNV61" s="156"/>
      <c r="HNW61" s="156"/>
      <c r="HNX61" s="156"/>
      <c r="HNY61" s="156"/>
      <c r="HNZ61" s="156"/>
      <c r="HOA61" s="156"/>
      <c r="HOB61" s="156"/>
      <c r="HOC61" s="156"/>
      <c r="HOD61" s="156"/>
      <c r="HOE61" s="156"/>
      <c r="HOF61" s="156"/>
      <c r="HOG61" s="156"/>
      <c r="HOH61" s="156"/>
      <c r="HOI61" s="156"/>
      <c r="HOJ61" s="156"/>
      <c r="HOK61" s="156"/>
      <c r="HOL61" s="156"/>
      <c r="HOM61" s="156"/>
      <c r="HON61" s="156"/>
      <c r="HOO61" s="156"/>
      <c r="HOP61" s="156"/>
      <c r="HOQ61" s="156"/>
      <c r="HOR61" s="156"/>
      <c r="HOS61" s="156"/>
      <c r="HOT61" s="156"/>
      <c r="HOU61" s="156"/>
      <c r="HOV61" s="156"/>
      <c r="HOW61" s="156"/>
      <c r="HOX61" s="156"/>
      <c r="HOY61" s="156"/>
      <c r="HOZ61" s="156"/>
      <c r="HPA61" s="156"/>
      <c r="HPB61" s="156"/>
      <c r="HPC61" s="156"/>
      <c r="HPD61" s="156"/>
      <c r="HPE61" s="156"/>
      <c r="HPF61" s="156"/>
      <c r="HPG61" s="156"/>
      <c r="HPH61" s="156"/>
      <c r="HPI61" s="156"/>
      <c r="HPJ61" s="156"/>
      <c r="HPK61" s="156"/>
      <c r="HPL61" s="156"/>
      <c r="HPM61" s="156"/>
      <c r="HPN61" s="156"/>
      <c r="HPO61" s="156"/>
      <c r="HPP61" s="156"/>
      <c r="HPQ61" s="156"/>
      <c r="HPR61" s="156"/>
      <c r="HPS61" s="156"/>
      <c r="HPT61" s="156"/>
      <c r="HPU61" s="156"/>
      <c r="HPV61" s="156"/>
      <c r="HPW61" s="156"/>
      <c r="HPX61" s="156"/>
      <c r="HPY61" s="156"/>
      <c r="HPZ61" s="156"/>
      <c r="HQA61" s="156"/>
      <c r="HQB61" s="156"/>
      <c r="HQC61" s="156"/>
      <c r="HQD61" s="156"/>
      <c r="HQE61" s="156"/>
      <c r="HQF61" s="156"/>
      <c r="HQG61" s="156"/>
      <c r="HQH61" s="156"/>
      <c r="HQI61" s="156"/>
      <c r="HQJ61" s="156"/>
      <c r="HQK61" s="156"/>
      <c r="HQL61" s="156"/>
      <c r="HQM61" s="156"/>
      <c r="HQN61" s="156"/>
      <c r="HQO61" s="156"/>
      <c r="HQP61" s="156"/>
      <c r="HQQ61" s="156"/>
      <c r="HQR61" s="156"/>
      <c r="HQS61" s="156"/>
      <c r="HQT61" s="156"/>
      <c r="HQU61" s="156"/>
      <c r="HQV61" s="156"/>
      <c r="HQW61" s="156"/>
      <c r="HQX61" s="156"/>
      <c r="HQY61" s="156"/>
      <c r="HQZ61" s="156"/>
      <c r="HRA61" s="156"/>
      <c r="HRB61" s="156"/>
      <c r="HRC61" s="156"/>
      <c r="HRD61" s="156"/>
      <c r="HRE61" s="156"/>
      <c r="HRF61" s="156"/>
      <c r="HRG61" s="156"/>
      <c r="HRH61" s="156"/>
      <c r="HRI61" s="156"/>
      <c r="HRJ61" s="156"/>
      <c r="HRK61" s="156"/>
      <c r="HRL61" s="156"/>
      <c r="HRM61" s="156"/>
      <c r="HRN61" s="156"/>
      <c r="HRO61" s="156"/>
      <c r="HRP61" s="156"/>
      <c r="HRQ61" s="156"/>
      <c r="HRR61" s="156"/>
      <c r="HRS61" s="156"/>
      <c r="HRT61" s="156"/>
      <c r="HRU61" s="156"/>
      <c r="HRV61" s="156"/>
      <c r="HRW61" s="156"/>
      <c r="HRX61" s="156"/>
      <c r="HRY61" s="156"/>
      <c r="HRZ61" s="156"/>
      <c r="HSA61" s="156"/>
      <c r="HSB61" s="156"/>
      <c r="HSC61" s="156"/>
      <c r="HSD61" s="156"/>
      <c r="HSE61" s="156"/>
      <c r="HSF61" s="156"/>
      <c r="HSG61" s="156"/>
      <c r="HSH61" s="156"/>
      <c r="HSI61" s="156"/>
      <c r="HSJ61" s="156"/>
      <c r="HSK61" s="156"/>
      <c r="HSL61" s="156"/>
      <c r="HSM61" s="156"/>
      <c r="HSN61" s="156"/>
      <c r="HSO61" s="156"/>
      <c r="HSP61" s="156"/>
      <c r="HSQ61" s="156"/>
      <c r="HSR61" s="156"/>
      <c r="HSS61" s="156"/>
      <c r="HST61" s="156"/>
      <c r="HSU61" s="156"/>
      <c r="HSV61" s="156"/>
      <c r="HSW61" s="156"/>
      <c r="HSX61" s="156"/>
      <c r="HSY61" s="156"/>
      <c r="HSZ61" s="156"/>
      <c r="HTA61" s="156"/>
      <c r="HTB61" s="156"/>
      <c r="HTC61" s="156"/>
      <c r="HTD61" s="156"/>
      <c r="HTE61" s="156"/>
      <c r="HTF61" s="156"/>
      <c r="HTG61" s="156"/>
      <c r="HTH61" s="156"/>
      <c r="HTI61" s="156"/>
      <c r="HTJ61" s="156"/>
      <c r="HTK61" s="156"/>
      <c r="HTL61" s="156"/>
      <c r="HTM61" s="156"/>
      <c r="HTN61" s="156"/>
      <c r="HTO61" s="156"/>
      <c r="HTP61" s="156"/>
      <c r="HTQ61" s="156"/>
      <c r="HTR61" s="156"/>
      <c r="HTS61" s="156"/>
      <c r="HTT61" s="156"/>
      <c r="HTU61" s="156"/>
      <c r="HTV61" s="156"/>
      <c r="HTW61" s="156"/>
      <c r="HTX61" s="156"/>
      <c r="HTY61" s="156"/>
      <c r="HTZ61" s="156"/>
      <c r="HUA61" s="156"/>
      <c r="HUB61" s="156"/>
      <c r="HUC61" s="156"/>
      <c r="HUD61" s="156"/>
      <c r="HUE61" s="156"/>
      <c r="HUF61" s="156"/>
      <c r="HUG61" s="156"/>
      <c r="HUH61" s="156"/>
      <c r="HUI61" s="156"/>
      <c r="HUJ61" s="156"/>
      <c r="HUK61" s="156"/>
      <c r="HUL61" s="156"/>
      <c r="HUM61" s="156"/>
      <c r="HUN61" s="156"/>
      <c r="HUO61" s="156"/>
      <c r="HUP61" s="156"/>
      <c r="HUQ61" s="156"/>
      <c r="HUR61" s="156"/>
      <c r="HUS61" s="156"/>
      <c r="HUT61" s="156"/>
      <c r="HUU61" s="156"/>
      <c r="HUV61" s="156"/>
      <c r="HUW61" s="156"/>
      <c r="HUX61" s="156"/>
      <c r="HUY61" s="156"/>
      <c r="HUZ61" s="156"/>
      <c r="HVA61" s="156"/>
      <c r="HVB61" s="156"/>
      <c r="HVC61" s="156"/>
      <c r="HVD61" s="156"/>
      <c r="HVE61" s="156"/>
      <c r="HVF61" s="156"/>
      <c r="HVG61" s="156"/>
      <c r="HVH61" s="156"/>
      <c r="HVI61" s="156"/>
      <c r="HVJ61" s="156"/>
      <c r="HVK61" s="156"/>
      <c r="HVL61" s="156"/>
      <c r="HVM61" s="156"/>
      <c r="HVN61" s="156"/>
      <c r="HVO61" s="156"/>
      <c r="HVP61" s="156"/>
      <c r="HVQ61" s="156"/>
      <c r="HVR61" s="156"/>
      <c r="HVS61" s="156"/>
      <c r="HVT61" s="156"/>
      <c r="HVU61" s="156"/>
      <c r="HVV61" s="156"/>
      <c r="HVW61" s="156"/>
      <c r="HVX61" s="156"/>
      <c r="HVY61" s="156"/>
      <c r="HVZ61" s="156"/>
      <c r="HWA61" s="156"/>
      <c r="HWB61" s="156"/>
      <c r="HWC61" s="156"/>
      <c r="HWD61" s="156"/>
      <c r="HWE61" s="156"/>
      <c r="HWF61" s="156"/>
      <c r="HWG61" s="156"/>
      <c r="HWH61" s="156"/>
      <c r="HWI61" s="156"/>
      <c r="HWJ61" s="156"/>
      <c r="HWK61" s="156"/>
      <c r="HWL61" s="156"/>
      <c r="HWM61" s="156"/>
      <c r="HWN61" s="156"/>
      <c r="HWO61" s="156"/>
      <c r="HWP61" s="156"/>
      <c r="HWQ61" s="156"/>
      <c r="HWR61" s="156"/>
      <c r="HWS61" s="156"/>
      <c r="HWT61" s="156"/>
      <c r="HWU61" s="156"/>
      <c r="HWV61" s="156"/>
      <c r="HWW61" s="156"/>
      <c r="HWX61" s="156"/>
      <c r="HWY61" s="156"/>
      <c r="HWZ61" s="156"/>
      <c r="HXA61" s="156"/>
      <c r="HXB61" s="156"/>
      <c r="HXC61" s="156"/>
      <c r="HXD61" s="156"/>
      <c r="HXE61" s="156"/>
      <c r="HXF61" s="156"/>
      <c r="HXG61" s="156"/>
      <c r="HXH61" s="156"/>
      <c r="HXI61" s="156"/>
      <c r="HXJ61" s="156"/>
      <c r="HXK61" s="156"/>
      <c r="HXL61" s="156"/>
      <c r="HXM61" s="156"/>
      <c r="HXN61" s="156"/>
      <c r="HXO61" s="156"/>
      <c r="HXP61" s="156"/>
      <c r="HXQ61" s="156"/>
      <c r="HXR61" s="156"/>
      <c r="HXS61" s="156"/>
      <c r="HXT61" s="156"/>
      <c r="HXU61" s="156"/>
      <c r="HXV61" s="156"/>
      <c r="HXW61" s="156"/>
      <c r="HXX61" s="156"/>
      <c r="HXY61" s="156"/>
      <c r="HXZ61" s="156"/>
      <c r="HYA61" s="156"/>
      <c r="HYB61" s="156"/>
      <c r="HYC61" s="156"/>
      <c r="HYD61" s="156"/>
      <c r="HYE61" s="156"/>
      <c r="HYF61" s="156"/>
      <c r="HYG61" s="156"/>
      <c r="HYH61" s="156"/>
      <c r="HYI61" s="156"/>
      <c r="HYJ61" s="156"/>
      <c r="HYK61" s="156"/>
      <c r="HYL61" s="156"/>
      <c r="HYM61" s="156"/>
      <c r="HYN61" s="156"/>
      <c r="HYO61" s="156"/>
      <c r="HYP61" s="156"/>
      <c r="HYQ61" s="156"/>
      <c r="HYR61" s="156"/>
      <c r="HYS61" s="156"/>
      <c r="HYT61" s="156"/>
      <c r="HYU61" s="156"/>
      <c r="HYV61" s="156"/>
      <c r="HYW61" s="156"/>
      <c r="HYX61" s="156"/>
      <c r="HYY61" s="156"/>
      <c r="HYZ61" s="156"/>
      <c r="HZA61" s="156"/>
      <c r="HZB61" s="156"/>
      <c r="HZC61" s="156"/>
      <c r="HZD61" s="156"/>
      <c r="HZE61" s="156"/>
      <c r="HZF61" s="156"/>
      <c r="HZG61" s="156"/>
      <c r="HZH61" s="156"/>
      <c r="HZI61" s="156"/>
      <c r="HZJ61" s="156"/>
      <c r="HZK61" s="156"/>
      <c r="HZL61" s="156"/>
      <c r="HZM61" s="156"/>
      <c r="HZN61" s="156"/>
      <c r="HZO61" s="156"/>
      <c r="HZP61" s="156"/>
      <c r="HZQ61" s="156"/>
      <c r="HZR61" s="156"/>
      <c r="HZS61" s="156"/>
      <c r="HZT61" s="156"/>
      <c r="HZU61" s="156"/>
      <c r="HZV61" s="156"/>
      <c r="HZW61" s="156"/>
      <c r="HZX61" s="156"/>
      <c r="HZY61" s="156"/>
      <c r="HZZ61" s="156"/>
      <c r="IAA61" s="156"/>
      <c r="IAB61" s="156"/>
      <c r="IAC61" s="156"/>
      <c r="IAD61" s="156"/>
      <c r="IAE61" s="156"/>
      <c r="IAF61" s="156"/>
      <c r="IAG61" s="156"/>
      <c r="IAH61" s="156"/>
      <c r="IAI61" s="156"/>
      <c r="IAJ61" s="156"/>
      <c r="IAK61" s="156"/>
      <c r="IAL61" s="156"/>
      <c r="IAM61" s="156"/>
      <c r="IAN61" s="156"/>
      <c r="IAO61" s="156"/>
      <c r="IAP61" s="156"/>
      <c r="IAQ61" s="156"/>
      <c r="IAR61" s="156"/>
      <c r="IAS61" s="156"/>
      <c r="IAT61" s="156"/>
      <c r="IAU61" s="156"/>
      <c r="IAV61" s="156"/>
      <c r="IAW61" s="156"/>
      <c r="IAX61" s="156"/>
      <c r="IAY61" s="156"/>
      <c r="IAZ61" s="156"/>
      <c r="IBA61" s="156"/>
      <c r="IBB61" s="156"/>
      <c r="IBC61" s="156"/>
      <c r="IBD61" s="156"/>
      <c r="IBE61" s="156"/>
      <c r="IBF61" s="156"/>
      <c r="IBG61" s="156"/>
      <c r="IBH61" s="156"/>
      <c r="IBI61" s="156"/>
      <c r="IBJ61" s="156"/>
      <c r="IBK61" s="156"/>
      <c r="IBL61" s="156"/>
      <c r="IBM61" s="156"/>
      <c r="IBN61" s="156"/>
      <c r="IBO61" s="156"/>
      <c r="IBP61" s="156"/>
      <c r="IBQ61" s="156"/>
      <c r="IBR61" s="156"/>
      <c r="IBS61" s="156"/>
      <c r="IBT61" s="156"/>
      <c r="IBU61" s="156"/>
      <c r="IBV61" s="156"/>
      <c r="IBW61" s="156"/>
      <c r="IBX61" s="156"/>
      <c r="IBY61" s="156"/>
      <c r="IBZ61" s="156"/>
      <c r="ICA61" s="156"/>
      <c r="ICB61" s="156"/>
      <c r="ICC61" s="156"/>
      <c r="ICD61" s="156"/>
      <c r="ICE61" s="156"/>
      <c r="ICF61" s="156"/>
      <c r="ICG61" s="156"/>
      <c r="ICH61" s="156"/>
      <c r="ICI61" s="156"/>
      <c r="ICJ61" s="156"/>
      <c r="ICK61" s="156"/>
      <c r="ICL61" s="156"/>
      <c r="ICM61" s="156"/>
      <c r="ICN61" s="156"/>
      <c r="ICO61" s="156"/>
      <c r="ICP61" s="156"/>
      <c r="ICQ61" s="156"/>
      <c r="ICR61" s="156"/>
      <c r="ICS61" s="156"/>
      <c r="ICT61" s="156"/>
      <c r="ICU61" s="156"/>
      <c r="ICV61" s="156"/>
      <c r="ICW61" s="156"/>
      <c r="ICX61" s="156"/>
      <c r="ICY61" s="156"/>
      <c r="ICZ61" s="156"/>
      <c r="IDA61" s="156"/>
      <c r="IDB61" s="156"/>
      <c r="IDC61" s="156"/>
      <c r="IDD61" s="156"/>
      <c r="IDE61" s="156"/>
      <c r="IDF61" s="156"/>
      <c r="IDG61" s="156"/>
      <c r="IDH61" s="156"/>
      <c r="IDI61" s="156"/>
      <c r="IDJ61" s="156"/>
      <c r="IDK61" s="156"/>
      <c r="IDL61" s="156"/>
      <c r="IDM61" s="156"/>
      <c r="IDN61" s="156"/>
      <c r="IDO61" s="156"/>
      <c r="IDP61" s="156"/>
      <c r="IDQ61" s="156"/>
      <c r="IDR61" s="156"/>
      <c r="IDS61" s="156"/>
      <c r="IDT61" s="156"/>
      <c r="IDU61" s="156"/>
      <c r="IDV61" s="156"/>
      <c r="IDW61" s="156"/>
      <c r="IDX61" s="156"/>
      <c r="IDY61" s="156"/>
      <c r="IDZ61" s="156"/>
      <c r="IEA61" s="156"/>
      <c r="IEB61" s="156"/>
      <c r="IEC61" s="156"/>
      <c r="IED61" s="156"/>
      <c r="IEE61" s="156"/>
      <c r="IEF61" s="156"/>
      <c r="IEG61" s="156"/>
      <c r="IEH61" s="156"/>
      <c r="IEI61" s="156"/>
      <c r="IEJ61" s="156"/>
      <c r="IEK61" s="156"/>
      <c r="IEL61" s="156"/>
      <c r="IEM61" s="156"/>
      <c r="IEN61" s="156"/>
      <c r="IEO61" s="156"/>
      <c r="IEP61" s="156"/>
      <c r="IEQ61" s="156"/>
      <c r="IER61" s="156"/>
      <c r="IES61" s="156"/>
      <c r="IET61" s="156"/>
      <c r="IEU61" s="156"/>
      <c r="IEV61" s="156"/>
      <c r="IEW61" s="156"/>
      <c r="IEX61" s="156"/>
      <c r="IEY61" s="156"/>
      <c r="IEZ61" s="156"/>
      <c r="IFA61" s="156"/>
      <c r="IFB61" s="156"/>
      <c r="IFC61" s="156"/>
      <c r="IFD61" s="156"/>
      <c r="IFE61" s="156"/>
      <c r="IFF61" s="156"/>
      <c r="IFG61" s="156"/>
      <c r="IFH61" s="156"/>
      <c r="IFI61" s="156"/>
      <c r="IFJ61" s="156"/>
      <c r="IFK61" s="156"/>
      <c r="IFL61" s="156"/>
      <c r="IFM61" s="156"/>
      <c r="IFN61" s="156"/>
      <c r="IFO61" s="156"/>
      <c r="IFP61" s="156"/>
      <c r="IFQ61" s="156"/>
      <c r="IFR61" s="156"/>
      <c r="IFS61" s="156"/>
      <c r="IFT61" s="156"/>
      <c r="IFU61" s="156"/>
      <c r="IFV61" s="156"/>
      <c r="IFW61" s="156"/>
      <c r="IFX61" s="156"/>
      <c r="IFY61" s="156"/>
      <c r="IFZ61" s="156"/>
      <c r="IGA61" s="156"/>
      <c r="IGB61" s="156"/>
      <c r="IGC61" s="156"/>
      <c r="IGD61" s="156"/>
      <c r="IGE61" s="156"/>
      <c r="IGF61" s="156"/>
      <c r="IGG61" s="156"/>
      <c r="IGH61" s="156"/>
      <c r="IGI61" s="156"/>
      <c r="IGJ61" s="156"/>
      <c r="IGK61" s="156"/>
      <c r="IGL61" s="156"/>
      <c r="IGM61" s="156"/>
      <c r="IGN61" s="156"/>
      <c r="IGO61" s="156"/>
      <c r="IGP61" s="156"/>
      <c r="IGQ61" s="156"/>
      <c r="IGR61" s="156"/>
      <c r="IGS61" s="156"/>
      <c r="IGT61" s="156"/>
      <c r="IGU61" s="156"/>
      <c r="IGV61" s="156"/>
      <c r="IGW61" s="156"/>
      <c r="IGX61" s="156"/>
      <c r="IGY61" s="156"/>
      <c r="IGZ61" s="156"/>
      <c r="IHA61" s="156"/>
      <c r="IHB61" s="156"/>
      <c r="IHC61" s="156"/>
      <c r="IHD61" s="156"/>
      <c r="IHE61" s="156"/>
      <c r="IHF61" s="156"/>
      <c r="IHG61" s="156"/>
      <c r="IHH61" s="156"/>
      <c r="IHI61" s="156"/>
      <c r="IHJ61" s="156"/>
      <c r="IHK61" s="156"/>
      <c r="IHL61" s="156"/>
      <c r="IHM61" s="156"/>
      <c r="IHN61" s="156"/>
      <c r="IHO61" s="156"/>
      <c r="IHP61" s="156"/>
      <c r="IHQ61" s="156"/>
      <c r="IHR61" s="156"/>
      <c r="IHS61" s="156"/>
      <c r="IHT61" s="156"/>
      <c r="IHU61" s="156"/>
      <c r="IHV61" s="156"/>
      <c r="IHW61" s="156"/>
      <c r="IHX61" s="156"/>
      <c r="IHY61" s="156"/>
      <c r="IHZ61" s="156"/>
      <c r="IIA61" s="156"/>
      <c r="IIB61" s="156"/>
      <c r="IIC61" s="156"/>
      <c r="IID61" s="156"/>
      <c r="IIE61" s="156"/>
      <c r="IIF61" s="156"/>
      <c r="IIG61" s="156"/>
      <c r="IIH61" s="156"/>
      <c r="III61" s="156"/>
      <c r="IIJ61" s="156"/>
      <c r="IIK61" s="156"/>
      <c r="IIL61" s="156"/>
      <c r="IIM61" s="156"/>
      <c r="IIN61" s="156"/>
      <c r="IIO61" s="156"/>
      <c r="IIP61" s="156"/>
      <c r="IIQ61" s="156"/>
      <c r="IIR61" s="156"/>
      <c r="IIS61" s="156"/>
      <c r="IIT61" s="156"/>
      <c r="IIU61" s="156"/>
      <c r="IIV61" s="156"/>
      <c r="IIW61" s="156"/>
      <c r="IIX61" s="156"/>
      <c r="IIY61" s="156"/>
      <c r="IIZ61" s="156"/>
      <c r="IJA61" s="156"/>
      <c r="IJB61" s="156"/>
      <c r="IJC61" s="156"/>
      <c r="IJD61" s="156"/>
      <c r="IJE61" s="156"/>
      <c r="IJF61" s="156"/>
      <c r="IJG61" s="156"/>
      <c r="IJH61" s="156"/>
      <c r="IJI61" s="156"/>
      <c r="IJJ61" s="156"/>
      <c r="IJK61" s="156"/>
      <c r="IJL61" s="156"/>
      <c r="IJM61" s="156"/>
      <c r="IJN61" s="156"/>
      <c r="IJO61" s="156"/>
      <c r="IJP61" s="156"/>
      <c r="IJQ61" s="156"/>
      <c r="IJR61" s="156"/>
      <c r="IJS61" s="156"/>
      <c r="IJT61" s="156"/>
      <c r="IJU61" s="156"/>
      <c r="IJV61" s="156"/>
      <c r="IJW61" s="156"/>
      <c r="IJX61" s="156"/>
      <c r="IJY61" s="156"/>
      <c r="IJZ61" s="156"/>
      <c r="IKA61" s="156"/>
      <c r="IKB61" s="156"/>
      <c r="IKC61" s="156"/>
      <c r="IKD61" s="156"/>
      <c r="IKE61" s="156"/>
      <c r="IKF61" s="156"/>
      <c r="IKG61" s="156"/>
      <c r="IKH61" s="156"/>
      <c r="IKI61" s="156"/>
      <c r="IKJ61" s="156"/>
      <c r="IKK61" s="156"/>
      <c r="IKL61" s="156"/>
      <c r="IKM61" s="156"/>
      <c r="IKN61" s="156"/>
      <c r="IKO61" s="156"/>
      <c r="IKP61" s="156"/>
      <c r="IKQ61" s="156"/>
      <c r="IKR61" s="156"/>
      <c r="IKS61" s="156"/>
      <c r="IKT61" s="156"/>
      <c r="IKU61" s="156"/>
      <c r="IKV61" s="156"/>
      <c r="IKW61" s="156"/>
      <c r="IKX61" s="156"/>
      <c r="IKY61" s="156"/>
      <c r="IKZ61" s="156"/>
      <c r="ILA61" s="156"/>
      <c r="ILB61" s="156"/>
      <c r="ILC61" s="156"/>
      <c r="ILD61" s="156"/>
      <c r="ILE61" s="156"/>
      <c r="ILF61" s="156"/>
      <c r="ILG61" s="156"/>
      <c r="ILH61" s="156"/>
      <c r="ILI61" s="156"/>
      <c r="ILJ61" s="156"/>
      <c r="ILK61" s="156"/>
      <c r="ILL61" s="156"/>
      <c r="ILM61" s="156"/>
      <c r="ILN61" s="156"/>
      <c r="ILO61" s="156"/>
      <c r="ILP61" s="156"/>
      <c r="ILQ61" s="156"/>
      <c r="ILR61" s="156"/>
      <c r="ILS61" s="156"/>
      <c r="ILT61" s="156"/>
      <c r="ILU61" s="156"/>
      <c r="ILV61" s="156"/>
      <c r="ILW61" s="156"/>
      <c r="ILX61" s="156"/>
      <c r="ILY61" s="156"/>
      <c r="ILZ61" s="156"/>
      <c r="IMA61" s="156"/>
      <c r="IMB61" s="156"/>
      <c r="IMC61" s="156"/>
      <c r="IMD61" s="156"/>
      <c r="IME61" s="156"/>
      <c r="IMF61" s="156"/>
      <c r="IMG61" s="156"/>
      <c r="IMH61" s="156"/>
      <c r="IMI61" s="156"/>
      <c r="IMJ61" s="156"/>
      <c r="IMK61" s="156"/>
      <c r="IML61" s="156"/>
      <c r="IMM61" s="156"/>
      <c r="IMN61" s="156"/>
      <c r="IMO61" s="156"/>
      <c r="IMP61" s="156"/>
      <c r="IMQ61" s="156"/>
      <c r="IMR61" s="156"/>
      <c r="IMS61" s="156"/>
      <c r="IMT61" s="156"/>
      <c r="IMU61" s="156"/>
      <c r="IMV61" s="156"/>
      <c r="IMW61" s="156"/>
      <c r="IMX61" s="156"/>
      <c r="IMY61" s="156"/>
      <c r="IMZ61" s="156"/>
      <c r="INA61" s="156"/>
      <c r="INB61" s="156"/>
      <c r="INC61" s="156"/>
      <c r="IND61" s="156"/>
      <c r="INE61" s="156"/>
      <c r="INF61" s="156"/>
      <c r="ING61" s="156"/>
      <c r="INH61" s="156"/>
      <c r="INI61" s="156"/>
      <c r="INJ61" s="156"/>
      <c r="INK61" s="156"/>
      <c r="INL61" s="156"/>
      <c r="INM61" s="156"/>
      <c r="INN61" s="156"/>
      <c r="INO61" s="156"/>
      <c r="INP61" s="156"/>
      <c r="INQ61" s="156"/>
      <c r="INR61" s="156"/>
      <c r="INS61" s="156"/>
      <c r="INT61" s="156"/>
      <c r="INU61" s="156"/>
      <c r="INV61" s="156"/>
      <c r="INW61" s="156"/>
      <c r="INX61" s="156"/>
      <c r="INY61" s="156"/>
      <c r="INZ61" s="156"/>
      <c r="IOA61" s="156"/>
      <c r="IOB61" s="156"/>
      <c r="IOC61" s="156"/>
      <c r="IOD61" s="156"/>
      <c r="IOE61" s="156"/>
      <c r="IOF61" s="156"/>
      <c r="IOG61" s="156"/>
      <c r="IOH61" s="156"/>
      <c r="IOI61" s="156"/>
      <c r="IOJ61" s="156"/>
      <c r="IOK61" s="156"/>
      <c r="IOL61" s="156"/>
      <c r="IOM61" s="156"/>
      <c r="ION61" s="156"/>
      <c r="IOO61" s="156"/>
      <c r="IOP61" s="156"/>
      <c r="IOQ61" s="156"/>
      <c r="IOR61" s="156"/>
      <c r="IOS61" s="156"/>
      <c r="IOT61" s="156"/>
      <c r="IOU61" s="156"/>
      <c r="IOV61" s="156"/>
      <c r="IOW61" s="156"/>
      <c r="IOX61" s="156"/>
      <c r="IOY61" s="156"/>
      <c r="IOZ61" s="156"/>
      <c r="IPA61" s="156"/>
      <c r="IPB61" s="156"/>
      <c r="IPC61" s="156"/>
      <c r="IPD61" s="156"/>
      <c r="IPE61" s="156"/>
      <c r="IPF61" s="156"/>
      <c r="IPG61" s="156"/>
      <c r="IPH61" s="156"/>
      <c r="IPI61" s="156"/>
      <c r="IPJ61" s="156"/>
      <c r="IPK61" s="156"/>
      <c r="IPL61" s="156"/>
      <c r="IPM61" s="156"/>
      <c r="IPN61" s="156"/>
      <c r="IPO61" s="156"/>
      <c r="IPP61" s="156"/>
      <c r="IPQ61" s="156"/>
      <c r="IPR61" s="156"/>
      <c r="IPS61" s="156"/>
      <c r="IPT61" s="156"/>
      <c r="IPU61" s="156"/>
      <c r="IPV61" s="156"/>
      <c r="IPW61" s="156"/>
      <c r="IPX61" s="156"/>
      <c r="IPY61" s="156"/>
      <c r="IPZ61" s="156"/>
      <c r="IQA61" s="156"/>
      <c r="IQB61" s="156"/>
      <c r="IQC61" s="156"/>
      <c r="IQD61" s="156"/>
      <c r="IQE61" s="156"/>
      <c r="IQF61" s="156"/>
      <c r="IQG61" s="156"/>
      <c r="IQH61" s="156"/>
      <c r="IQI61" s="156"/>
      <c r="IQJ61" s="156"/>
      <c r="IQK61" s="156"/>
      <c r="IQL61" s="156"/>
      <c r="IQM61" s="156"/>
      <c r="IQN61" s="156"/>
      <c r="IQO61" s="156"/>
      <c r="IQP61" s="156"/>
      <c r="IQQ61" s="156"/>
      <c r="IQR61" s="156"/>
      <c r="IQS61" s="156"/>
      <c r="IQT61" s="156"/>
      <c r="IQU61" s="156"/>
      <c r="IQV61" s="156"/>
      <c r="IQW61" s="156"/>
      <c r="IQX61" s="156"/>
      <c r="IQY61" s="156"/>
      <c r="IQZ61" s="156"/>
      <c r="IRA61" s="156"/>
      <c r="IRB61" s="156"/>
      <c r="IRC61" s="156"/>
      <c r="IRD61" s="156"/>
      <c r="IRE61" s="156"/>
      <c r="IRF61" s="156"/>
      <c r="IRG61" s="156"/>
      <c r="IRH61" s="156"/>
      <c r="IRI61" s="156"/>
      <c r="IRJ61" s="156"/>
      <c r="IRK61" s="156"/>
      <c r="IRL61" s="156"/>
      <c r="IRM61" s="156"/>
      <c r="IRN61" s="156"/>
      <c r="IRO61" s="156"/>
      <c r="IRP61" s="156"/>
      <c r="IRQ61" s="156"/>
      <c r="IRR61" s="156"/>
      <c r="IRS61" s="156"/>
      <c r="IRT61" s="156"/>
      <c r="IRU61" s="156"/>
      <c r="IRV61" s="156"/>
      <c r="IRW61" s="156"/>
      <c r="IRX61" s="156"/>
      <c r="IRY61" s="156"/>
      <c r="IRZ61" s="156"/>
      <c r="ISA61" s="156"/>
      <c r="ISB61" s="156"/>
      <c r="ISC61" s="156"/>
      <c r="ISD61" s="156"/>
      <c r="ISE61" s="156"/>
      <c r="ISF61" s="156"/>
      <c r="ISG61" s="156"/>
      <c r="ISH61" s="156"/>
      <c r="ISI61" s="156"/>
      <c r="ISJ61" s="156"/>
      <c r="ISK61" s="156"/>
      <c r="ISL61" s="156"/>
      <c r="ISM61" s="156"/>
      <c r="ISN61" s="156"/>
      <c r="ISO61" s="156"/>
      <c r="ISP61" s="156"/>
      <c r="ISQ61" s="156"/>
      <c r="ISR61" s="156"/>
      <c r="ISS61" s="156"/>
      <c r="IST61" s="156"/>
      <c r="ISU61" s="156"/>
      <c r="ISV61" s="156"/>
      <c r="ISW61" s="156"/>
      <c r="ISX61" s="156"/>
      <c r="ISY61" s="156"/>
      <c r="ISZ61" s="156"/>
      <c r="ITA61" s="156"/>
      <c r="ITB61" s="156"/>
      <c r="ITC61" s="156"/>
      <c r="ITD61" s="156"/>
      <c r="ITE61" s="156"/>
      <c r="ITF61" s="156"/>
      <c r="ITG61" s="156"/>
      <c r="ITH61" s="156"/>
      <c r="ITI61" s="156"/>
      <c r="ITJ61" s="156"/>
      <c r="ITK61" s="156"/>
      <c r="ITL61" s="156"/>
      <c r="ITM61" s="156"/>
      <c r="ITN61" s="156"/>
      <c r="ITO61" s="156"/>
      <c r="ITP61" s="156"/>
      <c r="ITQ61" s="156"/>
      <c r="ITR61" s="156"/>
      <c r="ITS61" s="156"/>
      <c r="ITT61" s="156"/>
      <c r="ITU61" s="156"/>
      <c r="ITV61" s="156"/>
      <c r="ITW61" s="156"/>
      <c r="ITX61" s="156"/>
      <c r="ITY61" s="156"/>
      <c r="ITZ61" s="156"/>
      <c r="IUA61" s="156"/>
      <c r="IUB61" s="156"/>
      <c r="IUC61" s="156"/>
      <c r="IUD61" s="156"/>
      <c r="IUE61" s="156"/>
      <c r="IUF61" s="156"/>
      <c r="IUG61" s="156"/>
      <c r="IUH61" s="156"/>
      <c r="IUI61" s="156"/>
      <c r="IUJ61" s="156"/>
      <c r="IUK61" s="156"/>
      <c r="IUL61" s="156"/>
      <c r="IUM61" s="156"/>
      <c r="IUN61" s="156"/>
      <c r="IUO61" s="156"/>
      <c r="IUP61" s="156"/>
      <c r="IUQ61" s="156"/>
      <c r="IUR61" s="156"/>
      <c r="IUS61" s="156"/>
      <c r="IUT61" s="156"/>
      <c r="IUU61" s="156"/>
      <c r="IUV61" s="156"/>
      <c r="IUW61" s="156"/>
      <c r="IUX61" s="156"/>
      <c r="IUY61" s="156"/>
      <c r="IUZ61" s="156"/>
      <c r="IVA61" s="156"/>
      <c r="IVB61" s="156"/>
      <c r="IVC61" s="156"/>
      <c r="IVD61" s="156"/>
      <c r="IVE61" s="156"/>
      <c r="IVF61" s="156"/>
      <c r="IVG61" s="156"/>
      <c r="IVH61" s="156"/>
      <c r="IVI61" s="156"/>
      <c r="IVJ61" s="156"/>
      <c r="IVK61" s="156"/>
      <c r="IVL61" s="156"/>
      <c r="IVM61" s="156"/>
      <c r="IVN61" s="156"/>
      <c r="IVO61" s="156"/>
      <c r="IVP61" s="156"/>
      <c r="IVQ61" s="156"/>
      <c r="IVR61" s="156"/>
      <c r="IVS61" s="156"/>
      <c r="IVT61" s="156"/>
      <c r="IVU61" s="156"/>
      <c r="IVV61" s="156"/>
      <c r="IVW61" s="156"/>
      <c r="IVX61" s="156"/>
      <c r="IVY61" s="156"/>
      <c r="IVZ61" s="156"/>
      <c r="IWA61" s="156"/>
      <c r="IWB61" s="156"/>
      <c r="IWC61" s="156"/>
      <c r="IWD61" s="156"/>
      <c r="IWE61" s="156"/>
      <c r="IWF61" s="156"/>
      <c r="IWG61" s="156"/>
      <c r="IWH61" s="156"/>
      <c r="IWI61" s="156"/>
      <c r="IWJ61" s="156"/>
      <c r="IWK61" s="156"/>
      <c r="IWL61" s="156"/>
      <c r="IWM61" s="156"/>
      <c r="IWN61" s="156"/>
      <c r="IWO61" s="156"/>
      <c r="IWP61" s="156"/>
      <c r="IWQ61" s="156"/>
      <c r="IWR61" s="156"/>
      <c r="IWS61" s="156"/>
      <c r="IWT61" s="156"/>
      <c r="IWU61" s="156"/>
      <c r="IWV61" s="156"/>
      <c r="IWW61" s="156"/>
      <c r="IWX61" s="156"/>
      <c r="IWY61" s="156"/>
      <c r="IWZ61" s="156"/>
      <c r="IXA61" s="156"/>
      <c r="IXB61" s="156"/>
      <c r="IXC61" s="156"/>
      <c r="IXD61" s="156"/>
      <c r="IXE61" s="156"/>
      <c r="IXF61" s="156"/>
      <c r="IXG61" s="156"/>
      <c r="IXH61" s="156"/>
      <c r="IXI61" s="156"/>
      <c r="IXJ61" s="156"/>
      <c r="IXK61" s="156"/>
      <c r="IXL61" s="156"/>
      <c r="IXM61" s="156"/>
      <c r="IXN61" s="156"/>
      <c r="IXO61" s="156"/>
      <c r="IXP61" s="156"/>
      <c r="IXQ61" s="156"/>
      <c r="IXR61" s="156"/>
      <c r="IXS61" s="156"/>
      <c r="IXT61" s="156"/>
      <c r="IXU61" s="156"/>
      <c r="IXV61" s="156"/>
      <c r="IXW61" s="156"/>
      <c r="IXX61" s="156"/>
      <c r="IXY61" s="156"/>
      <c r="IXZ61" s="156"/>
      <c r="IYA61" s="156"/>
      <c r="IYB61" s="156"/>
      <c r="IYC61" s="156"/>
      <c r="IYD61" s="156"/>
      <c r="IYE61" s="156"/>
      <c r="IYF61" s="156"/>
      <c r="IYG61" s="156"/>
      <c r="IYH61" s="156"/>
      <c r="IYI61" s="156"/>
      <c r="IYJ61" s="156"/>
      <c r="IYK61" s="156"/>
      <c r="IYL61" s="156"/>
      <c r="IYM61" s="156"/>
      <c r="IYN61" s="156"/>
      <c r="IYO61" s="156"/>
      <c r="IYP61" s="156"/>
      <c r="IYQ61" s="156"/>
      <c r="IYR61" s="156"/>
      <c r="IYS61" s="156"/>
      <c r="IYT61" s="156"/>
      <c r="IYU61" s="156"/>
      <c r="IYV61" s="156"/>
      <c r="IYW61" s="156"/>
      <c r="IYX61" s="156"/>
      <c r="IYY61" s="156"/>
      <c r="IYZ61" s="156"/>
      <c r="IZA61" s="156"/>
      <c r="IZB61" s="156"/>
      <c r="IZC61" s="156"/>
      <c r="IZD61" s="156"/>
      <c r="IZE61" s="156"/>
      <c r="IZF61" s="156"/>
      <c r="IZG61" s="156"/>
      <c r="IZH61" s="156"/>
      <c r="IZI61" s="156"/>
      <c r="IZJ61" s="156"/>
      <c r="IZK61" s="156"/>
      <c r="IZL61" s="156"/>
      <c r="IZM61" s="156"/>
      <c r="IZN61" s="156"/>
      <c r="IZO61" s="156"/>
      <c r="IZP61" s="156"/>
      <c r="IZQ61" s="156"/>
      <c r="IZR61" s="156"/>
      <c r="IZS61" s="156"/>
      <c r="IZT61" s="156"/>
      <c r="IZU61" s="156"/>
      <c r="IZV61" s="156"/>
      <c r="IZW61" s="156"/>
      <c r="IZX61" s="156"/>
      <c r="IZY61" s="156"/>
      <c r="IZZ61" s="156"/>
      <c r="JAA61" s="156"/>
      <c r="JAB61" s="156"/>
      <c r="JAC61" s="156"/>
      <c r="JAD61" s="156"/>
      <c r="JAE61" s="156"/>
      <c r="JAF61" s="156"/>
      <c r="JAG61" s="156"/>
      <c r="JAH61" s="156"/>
      <c r="JAI61" s="156"/>
      <c r="JAJ61" s="156"/>
      <c r="JAK61" s="156"/>
      <c r="JAL61" s="156"/>
      <c r="JAM61" s="156"/>
      <c r="JAN61" s="156"/>
      <c r="JAO61" s="156"/>
      <c r="JAP61" s="156"/>
      <c r="JAQ61" s="156"/>
      <c r="JAR61" s="156"/>
      <c r="JAS61" s="156"/>
      <c r="JAT61" s="156"/>
      <c r="JAU61" s="156"/>
      <c r="JAV61" s="156"/>
      <c r="JAW61" s="156"/>
      <c r="JAX61" s="156"/>
      <c r="JAY61" s="156"/>
      <c r="JAZ61" s="156"/>
      <c r="JBA61" s="156"/>
      <c r="JBB61" s="156"/>
      <c r="JBC61" s="156"/>
      <c r="JBD61" s="156"/>
      <c r="JBE61" s="156"/>
      <c r="JBF61" s="156"/>
      <c r="JBG61" s="156"/>
      <c r="JBH61" s="156"/>
      <c r="JBI61" s="156"/>
      <c r="JBJ61" s="156"/>
      <c r="JBK61" s="156"/>
      <c r="JBL61" s="156"/>
      <c r="JBM61" s="156"/>
      <c r="JBN61" s="156"/>
      <c r="JBO61" s="156"/>
      <c r="JBP61" s="156"/>
      <c r="JBQ61" s="156"/>
      <c r="JBR61" s="156"/>
      <c r="JBS61" s="156"/>
      <c r="JBT61" s="156"/>
      <c r="JBU61" s="156"/>
      <c r="JBV61" s="156"/>
      <c r="JBW61" s="156"/>
      <c r="JBX61" s="156"/>
      <c r="JBY61" s="156"/>
      <c r="JBZ61" s="156"/>
      <c r="JCA61" s="156"/>
      <c r="JCB61" s="156"/>
      <c r="JCC61" s="156"/>
      <c r="JCD61" s="156"/>
      <c r="JCE61" s="156"/>
      <c r="JCF61" s="156"/>
      <c r="JCG61" s="156"/>
      <c r="JCH61" s="156"/>
      <c r="JCI61" s="156"/>
      <c r="JCJ61" s="156"/>
      <c r="JCK61" s="156"/>
      <c r="JCL61" s="156"/>
      <c r="JCM61" s="156"/>
      <c r="JCN61" s="156"/>
      <c r="JCO61" s="156"/>
      <c r="JCP61" s="156"/>
      <c r="JCQ61" s="156"/>
      <c r="JCR61" s="156"/>
      <c r="JCS61" s="156"/>
      <c r="JCT61" s="156"/>
      <c r="JCU61" s="156"/>
      <c r="JCV61" s="156"/>
      <c r="JCW61" s="156"/>
      <c r="JCX61" s="156"/>
      <c r="JCY61" s="156"/>
      <c r="JCZ61" s="156"/>
      <c r="JDA61" s="156"/>
      <c r="JDB61" s="156"/>
      <c r="JDC61" s="156"/>
      <c r="JDD61" s="156"/>
      <c r="JDE61" s="156"/>
      <c r="JDF61" s="156"/>
      <c r="JDG61" s="156"/>
      <c r="JDH61" s="156"/>
      <c r="JDI61" s="156"/>
      <c r="JDJ61" s="156"/>
      <c r="JDK61" s="156"/>
      <c r="JDL61" s="156"/>
      <c r="JDM61" s="156"/>
      <c r="JDN61" s="156"/>
      <c r="JDO61" s="156"/>
      <c r="JDP61" s="156"/>
      <c r="JDQ61" s="156"/>
      <c r="JDR61" s="156"/>
      <c r="JDS61" s="156"/>
      <c r="JDT61" s="156"/>
      <c r="JDU61" s="156"/>
      <c r="JDV61" s="156"/>
      <c r="JDW61" s="156"/>
      <c r="JDX61" s="156"/>
      <c r="JDY61" s="156"/>
      <c r="JDZ61" s="156"/>
      <c r="JEA61" s="156"/>
      <c r="JEB61" s="156"/>
      <c r="JEC61" s="156"/>
      <c r="JED61" s="156"/>
      <c r="JEE61" s="156"/>
      <c r="JEF61" s="156"/>
      <c r="JEG61" s="156"/>
      <c r="JEH61" s="156"/>
      <c r="JEI61" s="156"/>
      <c r="JEJ61" s="156"/>
      <c r="JEK61" s="156"/>
      <c r="JEL61" s="156"/>
      <c r="JEM61" s="156"/>
      <c r="JEN61" s="156"/>
      <c r="JEO61" s="156"/>
      <c r="JEP61" s="156"/>
      <c r="JEQ61" s="156"/>
      <c r="JER61" s="156"/>
      <c r="JES61" s="156"/>
      <c r="JET61" s="156"/>
      <c r="JEU61" s="156"/>
      <c r="JEV61" s="156"/>
      <c r="JEW61" s="156"/>
      <c r="JEX61" s="156"/>
      <c r="JEY61" s="156"/>
      <c r="JEZ61" s="156"/>
      <c r="JFA61" s="156"/>
      <c r="JFB61" s="156"/>
      <c r="JFC61" s="156"/>
      <c r="JFD61" s="156"/>
      <c r="JFE61" s="156"/>
      <c r="JFF61" s="156"/>
      <c r="JFG61" s="156"/>
      <c r="JFH61" s="156"/>
      <c r="JFI61" s="156"/>
      <c r="JFJ61" s="156"/>
      <c r="JFK61" s="156"/>
      <c r="JFL61" s="156"/>
      <c r="JFM61" s="156"/>
      <c r="JFN61" s="156"/>
      <c r="JFO61" s="156"/>
      <c r="JFP61" s="156"/>
      <c r="JFQ61" s="156"/>
      <c r="JFR61" s="156"/>
      <c r="JFS61" s="156"/>
      <c r="JFT61" s="156"/>
      <c r="JFU61" s="156"/>
      <c r="JFV61" s="156"/>
      <c r="JFW61" s="156"/>
      <c r="JFX61" s="156"/>
      <c r="JFY61" s="156"/>
      <c r="JFZ61" s="156"/>
      <c r="JGA61" s="156"/>
      <c r="JGB61" s="156"/>
      <c r="JGC61" s="156"/>
      <c r="JGD61" s="156"/>
      <c r="JGE61" s="156"/>
      <c r="JGF61" s="156"/>
      <c r="JGG61" s="156"/>
      <c r="JGH61" s="156"/>
      <c r="JGI61" s="156"/>
      <c r="JGJ61" s="156"/>
      <c r="JGK61" s="156"/>
      <c r="JGL61" s="156"/>
      <c r="JGM61" s="156"/>
      <c r="JGN61" s="156"/>
      <c r="JGO61" s="156"/>
      <c r="JGP61" s="156"/>
      <c r="JGQ61" s="156"/>
      <c r="JGR61" s="156"/>
      <c r="JGS61" s="156"/>
      <c r="JGT61" s="156"/>
      <c r="JGU61" s="156"/>
      <c r="JGV61" s="156"/>
      <c r="JGW61" s="156"/>
      <c r="JGX61" s="156"/>
      <c r="JGY61" s="156"/>
      <c r="JGZ61" s="156"/>
      <c r="JHA61" s="156"/>
      <c r="JHB61" s="156"/>
      <c r="JHC61" s="156"/>
      <c r="JHD61" s="156"/>
      <c r="JHE61" s="156"/>
      <c r="JHF61" s="156"/>
      <c r="JHG61" s="156"/>
      <c r="JHH61" s="156"/>
      <c r="JHI61" s="156"/>
      <c r="JHJ61" s="156"/>
      <c r="JHK61" s="156"/>
      <c r="JHL61" s="156"/>
      <c r="JHM61" s="156"/>
      <c r="JHN61" s="156"/>
      <c r="JHO61" s="156"/>
      <c r="JHP61" s="156"/>
      <c r="JHQ61" s="156"/>
      <c r="JHR61" s="156"/>
      <c r="JHS61" s="156"/>
      <c r="JHT61" s="156"/>
      <c r="JHU61" s="156"/>
      <c r="JHV61" s="156"/>
      <c r="JHW61" s="156"/>
      <c r="JHX61" s="156"/>
      <c r="JHY61" s="156"/>
      <c r="JHZ61" s="156"/>
      <c r="JIA61" s="156"/>
      <c r="JIB61" s="156"/>
      <c r="JIC61" s="156"/>
      <c r="JID61" s="156"/>
      <c r="JIE61" s="156"/>
      <c r="JIF61" s="156"/>
      <c r="JIG61" s="156"/>
      <c r="JIH61" s="156"/>
      <c r="JII61" s="156"/>
      <c r="JIJ61" s="156"/>
      <c r="JIK61" s="156"/>
      <c r="JIL61" s="156"/>
      <c r="JIM61" s="156"/>
      <c r="JIN61" s="156"/>
      <c r="JIO61" s="156"/>
      <c r="JIP61" s="156"/>
      <c r="JIQ61" s="156"/>
      <c r="JIR61" s="156"/>
      <c r="JIS61" s="156"/>
      <c r="JIT61" s="156"/>
      <c r="JIU61" s="156"/>
      <c r="JIV61" s="156"/>
      <c r="JIW61" s="156"/>
      <c r="JIX61" s="156"/>
      <c r="JIY61" s="156"/>
      <c r="JIZ61" s="156"/>
      <c r="JJA61" s="156"/>
      <c r="JJB61" s="156"/>
      <c r="JJC61" s="156"/>
      <c r="JJD61" s="156"/>
      <c r="JJE61" s="156"/>
      <c r="JJF61" s="156"/>
      <c r="JJG61" s="156"/>
      <c r="JJH61" s="156"/>
      <c r="JJI61" s="156"/>
      <c r="JJJ61" s="156"/>
      <c r="JJK61" s="156"/>
      <c r="JJL61" s="156"/>
      <c r="JJM61" s="156"/>
      <c r="JJN61" s="156"/>
      <c r="JJO61" s="156"/>
      <c r="JJP61" s="156"/>
      <c r="JJQ61" s="156"/>
      <c r="JJR61" s="156"/>
      <c r="JJS61" s="156"/>
      <c r="JJT61" s="156"/>
      <c r="JJU61" s="156"/>
      <c r="JJV61" s="156"/>
      <c r="JJW61" s="156"/>
      <c r="JJX61" s="156"/>
      <c r="JJY61" s="156"/>
      <c r="JJZ61" s="156"/>
      <c r="JKA61" s="156"/>
      <c r="JKB61" s="156"/>
      <c r="JKC61" s="156"/>
      <c r="JKD61" s="156"/>
      <c r="JKE61" s="156"/>
      <c r="JKF61" s="156"/>
      <c r="JKG61" s="156"/>
      <c r="JKH61" s="156"/>
      <c r="JKI61" s="156"/>
      <c r="JKJ61" s="156"/>
      <c r="JKK61" s="156"/>
      <c r="JKL61" s="156"/>
      <c r="JKM61" s="156"/>
      <c r="JKN61" s="156"/>
      <c r="JKO61" s="156"/>
      <c r="JKP61" s="156"/>
      <c r="JKQ61" s="156"/>
      <c r="JKR61" s="156"/>
      <c r="JKS61" s="156"/>
      <c r="JKT61" s="156"/>
      <c r="JKU61" s="156"/>
      <c r="JKV61" s="156"/>
      <c r="JKW61" s="156"/>
      <c r="JKX61" s="156"/>
      <c r="JKY61" s="156"/>
      <c r="JKZ61" s="156"/>
      <c r="JLA61" s="156"/>
      <c r="JLB61" s="156"/>
      <c r="JLC61" s="156"/>
      <c r="JLD61" s="156"/>
      <c r="JLE61" s="156"/>
      <c r="JLF61" s="156"/>
      <c r="JLG61" s="156"/>
      <c r="JLH61" s="156"/>
      <c r="JLI61" s="156"/>
      <c r="JLJ61" s="156"/>
      <c r="JLK61" s="156"/>
      <c r="JLL61" s="156"/>
      <c r="JLM61" s="156"/>
      <c r="JLN61" s="156"/>
      <c r="JLO61" s="156"/>
      <c r="JLP61" s="156"/>
      <c r="JLQ61" s="156"/>
      <c r="JLR61" s="156"/>
      <c r="JLS61" s="156"/>
      <c r="JLT61" s="156"/>
      <c r="JLU61" s="156"/>
      <c r="JLV61" s="156"/>
      <c r="JLW61" s="156"/>
      <c r="JLX61" s="156"/>
      <c r="JLY61" s="156"/>
      <c r="JLZ61" s="156"/>
      <c r="JMA61" s="156"/>
      <c r="JMB61" s="156"/>
      <c r="JMC61" s="156"/>
      <c r="JMD61" s="156"/>
      <c r="JME61" s="156"/>
      <c r="JMF61" s="156"/>
      <c r="JMG61" s="156"/>
      <c r="JMH61" s="156"/>
      <c r="JMI61" s="156"/>
      <c r="JMJ61" s="156"/>
      <c r="JMK61" s="156"/>
      <c r="JML61" s="156"/>
      <c r="JMM61" s="156"/>
      <c r="JMN61" s="156"/>
      <c r="JMO61" s="156"/>
      <c r="JMP61" s="156"/>
      <c r="JMQ61" s="156"/>
      <c r="JMR61" s="156"/>
      <c r="JMS61" s="156"/>
      <c r="JMT61" s="156"/>
      <c r="JMU61" s="156"/>
      <c r="JMV61" s="156"/>
      <c r="JMW61" s="156"/>
      <c r="JMX61" s="156"/>
      <c r="JMY61" s="156"/>
      <c r="JMZ61" s="156"/>
      <c r="JNA61" s="156"/>
      <c r="JNB61" s="156"/>
      <c r="JNC61" s="156"/>
      <c r="JND61" s="156"/>
      <c r="JNE61" s="156"/>
      <c r="JNF61" s="156"/>
      <c r="JNG61" s="156"/>
      <c r="JNH61" s="156"/>
      <c r="JNI61" s="156"/>
      <c r="JNJ61" s="156"/>
      <c r="JNK61" s="156"/>
      <c r="JNL61" s="156"/>
      <c r="JNM61" s="156"/>
      <c r="JNN61" s="156"/>
      <c r="JNO61" s="156"/>
      <c r="JNP61" s="156"/>
      <c r="JNQ61" s="156"/>
      <c r="JNR61" s="156"/>
      <c r="JNS61" s="156"/>
      <c r="JNT61" s="156"/>
      <c r="JNU61" s="156"/>
      <c r="JNV61" s="156"/>
      <c r="JNW61" s="156"/>
      <c r="JNX61" s="156"/>
      <c r="JNY61" s="156"/>
      <c r="JNZ61" s="156"/>
      <c r="JOA61" s="156"/>
      <c r="JOB61" s="156"/>
      <c r="JOC61" s="156"/>
      <c r="JOD61" s="156"/>
      <c r="JOE61" s="156"/>
      <c r="JOF61" s="156"/>
      <c r="JOG61" s="156"/>
      <c r="JOH61" s="156"/>
      <c r="JOI61" s="156"/>
      <c r="JOJ61" s="156"/>
      <c r="JOK61" s="156"/>
      <c r="JOL61" s="156"/>
      <c r="JOM61" s="156"/>
      <c r="JON61" s="156"/>
      <c r="JOO61" s="156"/>
      <c r="JOP61" s="156"/>
      <c r="JOQ61" s="156"/>
      <c r="JOR61" s="156"/>
      <c r="JOS61" s="156"/>
      <c r="JOT61" s="156"/>
      <c r="JOU61" s="156"/>
      <c r="JOV61" s="156"/>
      <c r="JOW61" s="156"/>
      <c r="JOX61" s="156"/>
      <c r="JOY61" s="156"/>
      <c r="JOZ61" s="156"/>
      <c r="JPA61" s="156"/>
      <c r="JPB61" s="156"/>
      <c r="JPC61" s="156"/>
      <c r="JPD61" s="156"/>
      <c r="JPE61" s="156"/>
      <c r="JPF61" s="156"/>
      <c r="JPG61" s="156"/>
      <c r="JPH61" s="156"/>
      <c r="JPI61" s="156"/>
      <c r="JPJ61" s="156"/>
      <c r="JPK61" s="156"/>
      <c r="JPL61" s="156"/>
      <c r="JPM61" s="156"/>
      <c r="JPN61" s="156"/>
      <c r="JPO61" s="156"/>
      <c r="JPP61" s="156"/>
      <c r="JPQ61" s="156"/>
      <c r="JPR61" s="156"/>
      <c r="JPS61" s="156"/>
      <c r="JPT61" s="156"/>
      <c r="JPU61" s="156"/>
      <c r="JPV61" s="156"/>
      <c r="JPW61" s="156"/>
      <c r="JPX61" s="156"/>
      <c r="JPY61" s="156"/>
      <c r="JPZ61" s="156"/>
      <c r="JQA61" s="156"/>
      <c r="JQB61" s="156"/>
      <c r="JQC61" s="156"/>
      <c r="JQD61" s="156"/>
      <c r="JQE61" s="156"/>
      <c r="JQF61" s="156"/>
      <c r="JQG61" s="156"/>
      <c r="JQH61" s="156"/>
      <c r="JQI61" s="156"/>
      <c r="JQJ61" s="156"/>
      <c r="JQK61" s="156"/>
      <c r="JQL61" s="156"/>
      <c r="JQM61" s="156"/>
      <c r="JQN61" s="156"/>
      <c r="JQO61" s="156"/>
      <c r="JQP61" s="156"/>
      <c r="JQQ61" s="156"/>
      <c r="JQR61" s="156"/>
      <c r="JQS61" s="156"/>
      <c r="JQT61" s="156"/>
      <c r="JQU61" s="156"/>
      <c r="JQV61" s="156"/>
      <c r="JQW61" s="156"/>
      <c r="JQX61" s="156"/>
      <c r="JQY61" s="156"/>
      <c r="JQZ61" s="156"/>
      <c r="JRA61" s="156"/>
      <c r="JRB61" s="156"/>
      <c r="JRC61" s="156"/>
      <c r="JRD61" s="156"/>
      <c r="JRE61" s="156"/>
      <c r="JRF61" s="156"/>
      <c r="JRG61" s="156"/>
      <c r="JRH61" s="156"/>
      <c r="JRI61" s="156"/>
      <c r="JRJ61" s="156"/>
      <c r="JRK61" s="156"/>
      <c r="JRL61" s="156"/>
      <c r="JRM61" s="156"/>
      <c r="JRN61" s="156"/>
      <c r="JRO61" s="156"/>
      <c r="JRP61" s="156"/>
      <c r="JRQ61" s="156"/>
      <c r="JRR61" s="156"/>
      <c r="JRS61" s="156"/>
      <c r="JRT61" s="156"/>
      <c r="JRU61" s="156"/>
      <c r="JRV61" s="156"/>
      <c r="JRW61" s="156"/>
      <c r="JRX61" s="156"/>
      <c r="JRY61" s="156"/>
      <c r="JRZ61" s="156"/>
      <c r="JSA61" s="156"/>
      <c r="JSB61" s="156"/>
      <c r="JSC61" s="156"/>
      <c r="JSD61" s="156"/>
      <c r="JSE61" s="156"/>
      <c r="JSF61" s="156"/>
      <c r="JSG61" s="156"/>
      <c r="JSH61" s="156"/>
      <c r="JSI61" s="156"/>
      <c r="JSJ61" s="156"/>
      <c r="JSK61" s="156"/>
      <c r="JSL61" s="156"/>
      <c r="JSM61" s="156"/>
      <c r="JSN61" s="156"/>
      <c r="JSO61" s="156"/>
      <c r="JSP61" s="156"/>
      <c r="JSQ61" s="156"/>
      <c r="JSR61" s="156"/>
      <c r="JSS61" s="156"/>
      <c r="JST61" s="156"/>
      <c r="JSU61" s="156"/>
      <c r="JSV61" s="156"/>
      <c r="JSW61" s="156"/>
      <c r="JSX61" s="156"/>
      <c r="JSY61" s="156"/>
      <c r="JSZ61" s="156"/>
      <c r="JTA61" s="156"/>
      <c r="JTB61" s="156"/>
      <c r="JTC61" s="156"/>
      <c r="JTD61" s="156"/>
      <c r="JTE61" s="156"/>
      <c r="JTF61" s="156"/>
      <c r="JTG61" s="156"/>
      <c r="JTH61" s="156"/>
      <c r="JTI61" s="156"/>
      <c r="JTJ61" s="156"/>
      <c r="JTK61" s="156"/>
      <c r="JTL61" s="156"/>
      <c r="JTM61" s="156"/>
      <c r="JTN61" s="156"/>
      <c r="JTO61" s="156"/>
      <c r="JTP61" s="156"/>
      <c r="JTQ61" s="156"/>
      <c r="JTR61" s="156"/>
      <c r="JTS61" s="156"/>
      <c r="JTT61" s="156"/>
      <c r="JTU61" s="156"/>
      <c r="JTV61" s="156"/>
      <c r="JTW61" s="156"/>
      <c r="JTX61" s="156"/>
      <c r="JTY61" s="156"/>
      <c r="JTZ61" s="156"/>
      <c r="JUA61" s="156"/>
      <c r="JUB61" s="156"/>
      <c r="JUC61" s="156"/>
      <c r="JUD61" s="156"/>
      <c r="JUE61" s="156"/>
      <c r="JUF61" s="156"/>
      <c r="JUG61" s="156"/>
      <c r="JUH61" s="156"/>
      <c r="JUI61" s="156"/>
      <c r="JUJ61" s="156"/>
      <c r="JUK61" s="156"/>
      <c r="JUL61" s="156"/>
      <c r="JUM61" s="156"/>
      <c r="JUN61" s="156"/>
      <c r="JUO61" s="156"/>
      <c r="JUP61" s="156"/>
      <c r="JUQ61" s="156"/>
      <c r="JUR61" s="156"/>
      <c r="JUS61" s="156"/>
      <c r="JUT61" s="156"/>
      <c r="JUU61" s="156"/>
      <c r="JUV61" s="156"/>
      <c r="JUW61" s="156"/>
      <c r="JUX61" s="156"/>
      <c r="JUY61" s="156"/>
      <c r="JUZ61" s="156"/>
      <c r="JVA61" s="156"/>
      <c r="JVB61" s="156"/>
      <c r="JVC61" s="156"/>
      <c r="JVD61" s="156"/>
      <c r="JVE61" s="156"/>
      <c r="JVF61" s="156"/>
      <c r="JVG61" s="156"/>
      <c r="JVH61" s="156"/>
      <c r="JVI61" s="156"/>
      <c r="JVJ61" s="156"/>
      <c r="JVK61" s="156"/>
      <c r="JVL61" s="156"/>
      <c r="JVM61" s="156"/>
      <c r="JVN61" s="156"/>
      <c r="JVO61" s="156"/>
      <c r="JVP61" s="156"/>
      <c r="JVQ61" s="156"/>
      <c r="JVR61" s="156"/>
      <c r="JVS61" s="156"/>
      <c r="JVT61" s="156"/>
      <c r="JVU61" s="156"/>
      <c r="JVV61" s="156"/>
      <c r="JVW61" s="156"/>
      <c r="JVX61" s="156"/>
      <c r="JVY61" s="156"/>
      <c r="JVZ61" s="156"/>
      <c r="JWA61" s="156"/>
      <c r="JWB61" s="156"/>
      <c r="JWC61" s="156"/>
      <c r="JWD61" s="156"/>
      <c r="JWE61" s="156"/>
      <c r="JWF61" s="156"/>
      <c r="JWG61" s="156"/>
      <c r="JWH61" s="156"/>
      <c r="JWI61" s="156"/>
      <c r="JWJ61" s="156"/>
      <c r="JWK61" s="156"/>
      <c r="JWL61" s="156"/>
      <c r="JWM61" s="156"/>
      <c r="JWN61" s="156"/>
      <c r="JWO61" s="156"/>
      <c r="JWP61" s="156"/>
      <c r="JWQ61" s="156"/>
      <c r="JWR61" s="156"/>
      <c r="JWS61" s="156"/>
      <c r="JWT61" s="156"/>
      <c r="JWU61" s="156"/>
      <c r="JWV61" s="156"/>
      <c r="JWW61" s="156"/>
      <c r="JWX61" s="156"/>
      <c r="JWY61" s="156"/>
      <c r="JWZ61" s="156"/>
      <c r="JXA61" s="156"/>
      <c r="JXB61" s="156"/>
      <c r="JXC61" s="156"/>
      <c r="JXD61" s="156"/>
      <c r="JXE61" s="156"/>
      <c r="JXF61" s="156"/>
      <c r="JXG61" s="156"/>
      <c r="JXH61" s="156"/>
      <c r="JXI61" s="156"/>
      <c r="JXJ61" s="156"/>
      <c r="JXK61" s="156"/>
      <c r="JXL61" s="156"/>
      <c r="JXM61" s="156"/>
      <c r="JXN61" s="156"/>
      <c r="JXO61" s="156"/>
      <c r="JXP61" s="156"/>
      <c r="JXQ61" s="156"/>
      <c r="JXR61" s="156"/>
      <c r="JXS61" s="156"/>
      <c r="JXT61" s="156"/>
      <c r="JXU61" s="156"/>
      <c r="JXV61" s="156"/>
      <c r="JXW61" s="156"/>
      <c r="JXX61" s="156"/>
      <c r="JXY61" s="156"/>
      <c r="JXZ61" s="156"/>
      <c r="JYA61" s="156"/>
      <c r="JYB61" s="156"/>
      <c r="JYC61" s="156"/>
      <c r="JYD61" s="156"/>
      <c r="JYE61" s="156"/>
      <c r="JYF61" s="156"/>
      <c r="JYG61" s="156"/>
      <c r="JYH61" s="156"/>
      <c r="JYI61" s="156"/>
      <c r="JYJ61" s="156"/>
      <c r="JYK61" s="156"/>
      <c r="JYL61" s="156"/>
      <c r="JYM61" s="156"/>
      <c r="JYN61" s="156"/>
      <c r="JYO61" s="156"/>
      <c r="JYP61" s="156"/>
      <c r="JYQ61" s="156"/>
      <c r="JYR61" s="156"/>
      <c r="JYS61" s="156"/>
      <c r="JYT61" s="156"/>
      <c r="JYU61" s="156"/>
      <c r="JYV61" s="156"/>
      <c r="JYW61" s="156"/>
      <c r="JYX61" s="156"/>
      <c r="JYY61" s="156"/>
      <c r="JYZ61" s="156"/>
      <c r="JZA61" s="156"/>
      <c r="JZB61" s="156"/>
      <c r="JZC61" s="156"/>
      <c r="JZD61" s="156"/>
      <c r="JZE61" s="156"/>
      <c r="JZF61" s="156"/>
      <c r="JZG61" s="156"/>
      <c r="JZH61" s="156"/>
      <c r="JZI61" s="156"/>
      <c r="JZJ61" s="156"/>
      <c r="JZK61" s="156"/>
      <c r="JZL61" s="156"/>
      <c r="JZM61" s="156"/>
      <c r="JZN61" s="156"/>
      <c r="JZO61" s="156"/>
      <c r="JZP61" s="156"/>
      <c r="JZQ61" s="156"/>
      <c r="JZR61" s="156"/>
      <c r="JZS61" s="156"/>
      <c r="JZT61" s="156"/>
      <c r="JZU61" s="156"/>
      <c r="JZV61" s="156"/>
      <c r="JZW61" s="156"/>
      <c r="JZX61" s="156"/>
      <c r="JZY61" s="156"/>
      <c r="JZZ61" s="156"/>
      <c r="KAA61" s="156"/>
      <c r="KAB61" s="156"/>
      <c r="KAC61" s="156"/>
      <c r="KAD61" s="156"/>
      <c r="KAE61" s="156"/>
      <c r="KAF61" s="156"/>
      <c r="KAG61" s="156"/>
      <c r="KAH61" s="156"/>
      <c r="KAI61" s="156"/>
      <c r="KAJ61" s="156"/>
      <c r="KAK61" s="156"/>
      <c r="KAL61" s="156"/>
      <c r="KAM61" s="156"/>
      <c r="KAN61" s="156"/>
      <c r="KAO61" s="156"/>
      <c r="KAP61" s="156"/>
      <c r="KAQ61" s="156"/>
      <c r="KAR61" s="156"/>
      <c r="KAS61" s="156"/>
      <c r="KAT61" s="156"/>
      <c r="KAU61" s="156"/>
      <c r="KAV61" s="156"/>
      <c r="KAW61" s="156"/>
      <c r="KAX61" s="156"/>
      <c r="KAY61" s="156"/>
      <c r="KAZ61" s="156"/>
      <c r="KBA61" s="156"/>
      <c r="KBB61" s="156"/>
      <c r="KBC61" s="156"/>
      <c r="KBD61" s="156"/>
      <c r="KBE61" s="156"/>
      <c r="KBF61" s="156"/>
      <c r="KBG61" s="156"/>
      <c r="KBH61" s="156"/>
      <c r="KBI61" s="156"/>
      <c r="KBJ61" s="156"/>
      <c r="KBK61" s="156"/>
      <c r="KBL61" s="156"/>
      <c r="KBM61" s="156"/>
      <c r="KBN61" s="156"/>
      <c r="KBO61" s="156"/>
      <c r="KBP61" s="156"/>
      <c r="KBQ61" s="156"/>
      <c r="KBR61" s="156"/>
      <c r="KBS61" s="156"/>
      <c r="KBT61" s="156"/>
      <c r="KBU61" s="156"/>
      <c r="KBV61" s="156"/>
      <c r="KBW61" s="156"/>
      <c r="KBX61" s="156"/>
      <c r="KBY61" s="156"/>
      <c r="KBZ61" s="156"/>
      <c r="KCA61" s="156"/>
      <c r="KCB61" s="156"/>
      <c r="KCC61" s="156"/>
      <c r="KCD61" s="156"/>
      <c r="KCE61" s="156"/>
      <c r="KCF61" s="156"/>
      <c r="KCG61" s="156"/>
      <c r="KCH61" s="156"/>
      <c r="KCI61" s="156"/>
      <c r="KCJ61" s="156"/>
      <c r="KCK61" s="156"/>
      <c r="KCL61" s="156"/>
      <c r="KCM61" s="156"/>
      <c r="KCN61" s="156"/>
      <c r="KCO61" s="156"/>
      <c r="KCP61" s="156"/>
      <c r="KCQ61" s="156"/>
      <c r="KCR61" s="156"/>
      <c r="KCS61" s="156"/>
      <c r="KCT61" s="156"/>
      <c r="KCU61" s="156"/>
      <c r="KCV61" s="156"/>
      <c r="KCW61" s="156"/>
      <c r="KCX61" s="156"/>
      <c r="KCY61" s="156"/>
      <c r="KCZ61" s="156"/>
      <c r="KDA61" s="156"/>
      <c r="KDB61" s="156"/>
      <c r="KDC61" s="156"/>
      <c r="KDD61" s="156"/>
      <c r="KDE61" s="156"/>
      <c r="KDF61" s="156"/>
      <c r="KDG61" s="156"/>
      <c r="KDH61" s="156"/>
      <c r="KDI61" s="156"/>
      <c r="KDJ61" s="156"/>
      <c r="KDK61" s="156"/>
      <c r="KDL61" s="156"/>
      <c r="KDM61" s="156"/>
      <c r="KDN61" s="156"/>
      <c r="KDO61" s="156"/>
      <c r="KDP61" s="156"/>
      <c r="KDQ61" s="156"/>
      <c r="KDR61" s="156"/>
      <c r="KDS61" s="156"/>
      <c r="KDT61" s="156"/>
      <c r="KDU61" s="156"/>
      <c r="KDV61" s="156"/>
      <c r="KDW61" s="156"/>
      <c r="KDX61" s="156"/>
      <c r="KDY61" s="156"/>
      <c r="KDZ61" s="156"/>
      <c r="KEA61" s="156"/>
      <c r="KEB61" s="156"/>
      <c r="KEC61" s="156"/>
      <c r="KED61" s="156"/>
      <c r="KEE61" s="156"/>
      <c r="KEF61" s="156"/>
      <c r="KEG61" s="156"/>
      <c r="KEH61" s="156"/>
      <c r="KEI61" s="156"/>
      <c r="KEJ61" s="156"/>
      <c r="KEK61" s="156"/>
      <c r="KEL61" s="156"/>
      <c r="KEM61" s="156"/>
      <c r="KEN61" s="156"/>
      <c r="KEO61" s="156"/>
      <c r="KEP61" s="156"/>
      <c r="KEQ61" s="156"/>
      <c r="KER61" s="156"/>
      <c r="KES61" s="156"/>
      <c r="KET61" s="156"/>
      <c r="KEU61" s="156"/>
      <c r="KEV61" s="156"/>
      <c r="KEW61" s="156"/>
      <c r="KEX61" s="156"/>
      <c r="KEY61" s="156"/>
      <c r="KEZ61" s="156"/>
      <c r="KFA61" s="156"/>
      <c r="KFB61" s="156"/>
      <c r="KFC61" s="156"/>
      <c r="KFD61" s="156"/>
      <c r="KFE61" s="156"/>
      <c r="KFF61" s="156"/>
      <c r="KFG61" s="156"/>
      <c r="KFH61" s="156"/>
      <c r="KFI61" s="156"/>
      <c r="KFJ61" s="156"/>
      <c r="KFK61" s="156"/>
      <c r="KFL61" s="156"/>
      <c r="KFM61" s="156"/>
      <c r="KFN61" s="156"/>
      <c r="KFO61" s="156"/>
      <c r="KFP61" s="156"/>
      <c r="KFQ61" s="156"/>
      <c r="KFR61" s="156"/>
      <c r="KFS61" s="156"/>
      <c r="KFT61" s="156"/>
      <c r="KFU61" s="156"/>
      <c r="KFV61" s="156"/>
      <c r="KFW61" s="156"/>
      <c r="KFX61" s="156"/>
      <c r="KFY61" s="156"/>
      <c r="KFZ61" s="156"/>
      <c r="KGA61" s="156"/>
      <c r="KGB61" s="156"/>
      <c r="KGC61" s="156"/>
      <c r="KGD61" s="156"/>
      <c r="KGE61" s="156"/>
      <c r="KGF61" s="156"/>
      <c r="KGG61" s="156"/>
      <c r="KGH61" s="156"/>
      <c r="KGI61" s="156"/>
      <c r="KGJ61" s="156"/>
      <c r="KGK61" s="156"/>
      <c r="KGL61" s="156"/>
      <c r="KGM61" s="156"/>
      <c r="KGN61" s="156"/>
      <c r="KGO61" s="156"/>
      <c r="KGP61" s="156"/>
      <c r="KGQ61" s="156"/>
      <c r="KGR61" s="156"/>
      <c r="KGS61" s="156"/>
      <c r="KGT61" s="156"/>
      <c r="KGU61" s="156"/>
      <c r="KGV61" s="156"/>
      <c r="KGW61" s="156"/>
      <c r="KGX61" s="156"/>
      <c r="KGY61" s="156"/>
      <c r="KGZ61" s="156"/>
      <c r="KHA61" s="156"/>
      <c r="KHB61" s="156"/>
      <c r="KHC61" s="156"/>
      <c r="KHD61" s="156"/>
      <c r="KHE61" s="156"/>
      <c r="KHF61" s="156"/>
      <c r="KHG61" s="156"/>
      <c r="KHH61" s="156"/>
      <c r="KHI61" s="156"/>
      <c r="KHJ61" s="156"/>
      <c r="KHK61" s="156"/>
      <c r="KHL61" s="156"/>
      <c r="KHM61" s="156"/>
      <c r="KHN61" s="156"/>
      <c r="KHO61" s="156"/>
      <c r="KHP61" s="156"/>
      <c r="KHQ61" s="156"/>
      <c r="KHR61" s="156"/>
      <c r="KHS61" s="156"/>
      <c r="KHT61" s="156"/>
      <c r="KHU61" s="156"/>
      <c r="KHV61" s="156"/>
      <c r="KHW61" s="156"/>
      <c r="KHX61" s="156"/>
      <c r="KHY61" s="156"/>
      <c r="KHZ61" s="156"/>
      <c r="KIA61" s="156"/>
      <c r="KIB61" s="156"/>
      <c r="KIC61" s="156"/>
      <c r="KID61" s="156"/>
      <c r="KIE61" s="156"/>
      <c r="KIF61" s="156"/>
      <c r="KIG61" s="156"/>
      <c r="KIH61" s="156"/>
      <c r="KII61" s="156"/>
      <c r="KIJ61" s="156"/>
      <c r="KIK61" s="156"/>
      <c r="KIL61" s="156"/>
      <c r="KIM61" s="156"/>
      <c r="KIN61" s="156"/>
      <c r="KIO61" s="156"/>
      <c r="KIP61" s="156"/>
      <c r="KIQ61" s="156"/>
      <c r="KIR61" s="156"/>
      <c r="KIS61" s="156"/>
      <c r="KIT61" s="156"/>
      <c r="KIU61" s="156"/>
      <c r="KIV61" s="156"/>
      <c r="KIW61" s="156"/>
      <c r="KIX61" s="156"/>
      <c r="KIY61" s="156"/>
      <c r="KIZ61" s="156"/>
      <c r="KJA61" s="156"/>
      <c r="KJB61" s="156"/>
      <c r="KJC61" s="156"/>
      <c r="KJD61" s="156"/>
      <c r="KJE61" s="156"/>
      <c r="KJF61" s="156"/>
      <c r="KJG61" s="156"/>
      <c r="KJH61" s="156"/>
      <c r="KJI61" s="156"/>
      <c r="KJJ61" s="156"/>
      <c r="KJK61" s="156"/>
      <c r="KJL61" s="156"/>
      <c r="KJM61" s="156"/>
      <c r="KJN61" s="156"/>
      <c r="KJO61" s="156"/>
      <c r="KJP61" s="156"/>
      <c r="KJQ61" s="156"/>
      <c r="KJR61" s="156"/>
      <c r="KJS61" s="156"/>
      <c r="KJT61" s="156"/>
      <c r="KJU61" s="156"/>
      <c r="KJV61" s="156"/>
      <c r="KJW61" s="156"/>
      <c r="KJX61" s="156"/>
      <c r="KJY61" s="156"/>
      <c r="KJZ61" s="156"/>
      <c r="KKA61" s="156"/>
      <c r="KKB61" s="156"/>
      <c r="KKC61" s="156"/>
      <c r="KKD61" s="156"/>
      <c r="KKE61" s="156"/>
      <c r="KKF61" s="156"/>
      <c r="KKG61" s="156"/>
      <c r="KKH61" s="156"/>
      <c r="KKI61" s="156"/>
      <c r="KKJ61" s="156"/>
      <c r="KKK61" s="156"/>
      <c r="KKL61" s="156"/>
      <c r="KKM61" s="156"/>
      <c r="KKN61" s="156"/>
      <c r="KKO61" s="156"/>
      <c r="KKP61" s="156"/>
      <c r="KKQ61" s="156"/>
      <c r="KKR61" s="156"/>
      <c r="KKS61" s="156"/>
      <c r="KKT61" s="156"/>
      <c r="KKU61" s="156"/>
      <c r="KKV61" s="156"/>
      <c r="KKW61" s="156"/>
      <c r="KKX61" s="156"/>
      <c r="KKY61" s="156"/>
      <c r="KKZ61" s="156"/>
      <c r="KLA61" s="156"/>
      <c r="KLB61" s="156"/>
      <c r="KLC61" s="156"/>
      <c r="KLD61" s="156"/>
      <c r="KLE61" s="156"/>
      <c r="KLF61" s="156"/>
      <c r="KLG61" s="156"/>
      <c r="KLH61" s="156"/>
      <c r="KLI61" s="156"/>
      <c r="KLJ61" s="156"/>
      <c r="KLK61" s="156"/>
      <c r="KLL61" s="156"/>
      <c r="KLM61" s="156"/>
      <c r="KLN61" s="156"/>
      <c r="KLO61" s="156"/>
      <c r="KLP61" s="156"/>
      <c r="KLQ61" s="156"/>
      <c r="KLR61" s="156"/>
      <c r="KLS61" s="156"/>
      <c r="KLT61" s="156"/>
      <c r="KLU61" s="156"/>
      <c r="KLV61" s="156"/>
      <c r="KLW61" s="156"/>
      <c r="KLX61" s="156"/>
      <c r="KLY61" s="156"/>
      <c r="KLZ61" s="156"/>
      <c r="KMA61" s="156"/>
      <c r="KMB61" s="156"/>
      <c r="KMC61" s="156"/>
      <c r="KMD61" s="156"/>
      <c r="KME61" s="156"/>
      <c r="KMF61" s="156"/>
      <c r="KMG61" s="156"/>
      <c r="KMH61" s="156"/>
      <c r="KMI61" s="156"/>
      <c r="KMJ61" s="156"/>
      <c r="KMK61" s="156"/>
      <c r="KML61" s="156"/>
      <c r="KMM61" s="156"/>
      <c r="KMN61" s="156"/>
      <c r="KMO61" s="156"/>
      <c r="KMP61" s="156"/>
      <c r="KMQ61" s="156"/>
      <c r="KMR61" s="156"/>
      <c r="KMS61" s="156"/>
      <c r="KMT61" s="156"/>
      <c r="KMU61" s="156"/>
      <c r="KMV61" s="156"/>
      <c r="KMW61" s="156"/>
      <c r="KMX61" s="156"/>
      <c r="KMY61" s="156"/>
      <c r="KMZ61" s="156"/>
      <c r="KNA61" s="156"/>
      <c r="KNB61" s="156"/>
      <c r="KNC61" s="156"/>
      <c r="KND61" s="156"/>
      <c r="KNE61" s="156"/>
      <c r="KNF61" s="156"/>
      <c r="KNG61" s="156"/>
      <c r="KNH61" s="156"/>
      <c r="KNI61" s="156"/>
      <c r="KNJ61" s="156"/>
      <c r="KNK61" s="156"/>
      <c r="KNL61" s="156"/>
      <c r="KNM61" s="156"/>
      <c r="KNN61" s="156"/>
      <c r="KNO61" s="156"/>
      <c r="KNP61" s="156"/>
      <c r="KNQ61" s="156"/>
      <c r="KNR61" s="156"/>
      <c r="KNS61" s="156"/>
      <c r="KNT61" s="156"/>
      <c r="KNU61" s="156"/>
      <c r="KNV61" s="156"/>
      <c r="KNW61" s="156"/>
      <c r="KNX61" s="156"/>
      <c r="KNY61" s="156"/>
      <c r="KNZ61" s="156"/>
      <c r="KOA61" s="156"/>
      <c r="KOB61" s="156"/>
      <c r="KOC61" s="156"/>
      <c r="KOD61" s="156"/>
      <c r="KOE61" s="156"/>
      <c r="KOF61" s="156"/>
      <c r="KOG61" s="156"/>
      <c r="KOH61" s="156"/>
      <c r="KOI61" s="156"/>
      <c r="KOJ61" s="156"/>
      <c r="KOK61" s="156"/>
      <c r="KOL61" s="156"/>
      <c r="KOM61" s="156"/>
      <c r="KON61" s="156"/>
      <c r="KOO61" s="156"/>
      <c r="KOP61" s="156"/>
      <c r="KOQ61" s="156"/>
      <c r="KOR61" s="156"/>
      <c r="KOS61" s="156"/>
      <c r="KOT61" s="156"/>
      <c r="KOU61" s="156"/>
      <c r="KOV61" s="156"/>
      <c r="KOW61" s="156"/>
      <c r="KOX61" s="156"/>
      <c r="KOY61" s="156"/>
      <c r="KOZ61" s="156"/>
      <c r="KPA61" s="156"/>
      <c r="KPB61" s="156"/>
      <c r="KPC61" s="156"/>
      <c r="KPD61" s="156"/>
      <c r="KPE61" s="156"/>
      <c r="KPF61" s="156"/>
      <c r="KPG61" s="156"/>
      <c r="KPH61" s="156"/>
      <c r="KPI61" s="156"/>
      <c r="KPJ61" s="156"/>
      <c r="KPK61" s="156"/>
      <c r="KPL61" s="156"/>
      <c r="KPM61" s="156"/>
      <c r="KPN61" s="156"/>
      <c r="KPO61" s="156"/>
      <c r="KPP61" s="156"/>
      <c r="KPQ61" s="156"/>
      <c r="KPR61" s="156"/>
      <c r="KPS61" s="156"/>
      <c r="KPT61" s="156"/>
      <c r="KPU61" s="156"/>
      <c r="KPV61" s="156"/>
      <c r="KPW61" s="156"/>
      <c r="KPX61" s="156"/>
      <c r="KPY61" s="156"/>
      <c r="KPZ61" s="156"/>
      <c r="KQA61" s="156"/>
      <c r="KQB61" s="156"/>
      <c r="KQC61" s="156"/>
      <c r="KQD61" s="156"/>
      <c r="KQE61" s="156"/>
      <c r="KQF61" s="156"/>
      <c r="KQG61" s="156"/>
      <c r="KQH61" s="156"/>
      <c r="KQI61" s="156"/>
      <c r="KQJ61" s="156"/>
      <c r="KQK61" s="156"/>
      <c r="KQL61" s="156"/>
      <c r="KQM61" s="156"/>
      <c r="KQN61" s="156"/>
      <c r="KQO61" s="156"/>
      <c r="KQP61" s="156"/>
      <c r="KQQ61" s="156"/>
      <c r="KQR61" s="156"/>
      <c r="KQS61" s="156"/>
      <c r="KQT61" s="156"/>
      <c r="KQU61" s="156"/>
      <c r="KQV61" s="156"/>
      <c r="KQW61" s="156"/>
      <c r="KQX61" s="156"/>
      <c r="KQY61" s="156"/>
      <c r="KQZ61" s="156"/>
      <c r="KRA61" s="156"/>
      <c r="KRB61" s="156"/>
      <c r="KRC61" s="156"/>
      <c r="KRD61" s="156"/>
      <c r="KRE61" s="156"/>
      <c r="KRF61" s="156"/>
      <c r="KRG61" s="156"/>
      <c r="KRH61" s="156"/>
      <c r="KRI61" s="156"/>
      <c r="KRJ61" s="156"/>
      <c r="KRK61" s="156"/>
      <c r="KRL61" s="156"/>
      <c r="KRM61" s="156"/>
      <c r="KRN61" s="156"/>
      <c r="KRO61" s="156"/>
      <c r="KRP61" s="156"/>
      <c r="KRQ61" s="156"/>
      <c r="KRR61" s="156"/>
      <c r="KRS61" s="156"/>
      <c r="KRT61" s="156"/>
      <c r="KRU61" s="156"/>
      <c r="KRV61" s="156"/>
      <c r="KRW61" s="156"/>
      <c r="KRX61" s="156"/>
      <c r="KRY61" s="156"/>
      <c r="KRZ61" s="156"/>
      <c r="KSA61" s="156"/>
      <c r="KSB61" s="156"/>
      <c r="KSC61" s="156"/>
      <c r="KSD61" s="156"/>
      <c r="KSE61" s="156"/>
      <c r="KSF61" s="156"/>
      <c r="KSG61" s="156"/>
      <c r="KSH61" s="156"/>
      <c r="KSI61" s="156"/>
      <c r="KSJ61" s="156"/>
      <c r="KSK61" s="156"/>
      <c r="KSL61" s="156"/>
      <c r="KSM61" s="156"/>
      <c r="KSN61" s="156"/>
      <c r="KSO61" s="156"/>
      <c r="KSP61" s="156"/>
      <c r="KSQ61" s="156"/>
      <c r="KSR61" s="156"/>
      <c r="KSS61" s="156"/>
      <c r="KST61" s="156"/>
      <c r="KSU61" s="156"/>
      <c r="KSV61" s="156"/>
      <c r="KSW61" s="156"/>
      <c r="KSX61" s="156"/>
      <c r="KSY61" s="156"/>
      <c r="KSZ61" s="156"/>
      <c r="KTA61" s="156"/>
      <c r="KTB61" s="156"/>
      <c r="KTC61" s="156"/>
      <c r="KTD61" s="156"/>
      <c r="KTE61" s="156"/>
      <c r="KTF61" s="156"/>
      <c r="KTG61" s="156"/>
      <c r="KTH61" s="156"/>
      <c r="KTI61" s="156"/>
      <c r="KTJ61" s="156"/>
      <c r="KTK61" s="156"/>
      <c r="KTL61" s="156"/>
      <c r="KTM61" s="156"/>
      <c r="KTN61" s="156"/>
      <c r="KTO61" s="156"/>
      <c r="KTP61" s="156"/>
      <c r="KTQ61" s="156"/>
      <c r="KTR61" s="156"/>
      <c r="KTS61" s="156"/>
      <c r="KTT61" s="156"/>
      <c r="KTU61" s="156"/>
      <c r="KTV61" s="156"/>
      <c r="KTW61" s="156"/>
      <c r="KTX61" s="156"/>
      <c r="KTY61" s="156"/>
      <c r="KTZ61" s="156"/>
      <c r="KUA61" s="156"/>
      <c r="KUB61" s="156"/>
      <c r="KUC61" s="156"/>
      <c r="KUD61" s="156"/>
      <c r="KUE61" s="156"/>
      <c r="KUF61" s="156"/>
      <c r="KUG61" s="156"/>
      <c r="KUH61" s="156"/>
      <c r="KUI61" s="156"/>
      <c r="KUJ61" s="156"/>
      <c r="KUK61" s="156"/>
      <c r="KUL61" s="156"/>
      <c r="KUM61" s="156"/>
      <c r="KUN61" s="156"/>
      <c r="KUO61" s="156"/>
      <c r="KUP61" s="156"/>
      <c r="KUQ61" s="156"/>
      <c r="KUR61" s="156"/>
      <c r="KUS61" s="156"/>
      <c r="KUT61" s="156"/>
      <c r="KUU61" s="156"/>
      <c r="KUV61" s="156"/>
      <c r="KUW61" s="156"/>
      <c r="KUX61" s="156"/>
      <c r="KUY61" s="156"/>
      <c r="KUZ61" s="156"/>
      <c r="KVA61" s="156"/>
      <c r="KVB61" s="156"/>
      <c r="KVC61" s="156"/>
      <c r="KVD61" s="156"/>
      <c r="KVE61" s="156"/>
      <c r="KVF61" s="156"/>
      <c r="KVG61" s="156"/>
      <c r="KVH61" s="156"/>
      <c r="KVI61" s="156"/>
      <c r="KVJ61" s="156"/>
      <c r="KVK61" s="156"/>
      <c r="KVL61" s="156"/>
      <c r="KVM61" s="156"/>
      <c r="KVN61" s="156"/>
      <c r="KVO61" s="156"/>
      <c r="KVP61" s="156"/>
      <c r="KVQ61" s="156"/>
      <c r="KVR61" s="156"/>
      <c r="KVS61" s="156"/>
      <c r="KVT61" s="156"/>
      <c r="KVU61" s="156"/>
      <c r="KVV61" s="156"/>
      <c r="KVW61" s="156"/>
      <c r="KVX61" s="156"/>
      <c r="KVY61" s="156"/>
      <c r="KVZ61" s="156"/>
      <c r="KWA61" s="156"/>
      <c r="KWB61" s="156"/>
      <c r="KWC61" s="156"/>
      <c r="KWD61" s="156"/>
      <c r="KWE61" s="156"/>
      <c r="KWF61" s="156"/>
      <c r="KWG61" s="156"/>
      <c r="KWH61" s="156"/>
      <c r="KWI61" s="156"/>
      <c r="KWJ61" s="156"/>
      <c r="KWK61" s="156"/>
      <c r="KWL61" s="156"/>
      <c r="KWM61" s="156"/>
      <c r="KWN61" s="156"/>
      <c r="KWO61" s="156"/>
      <c r="KWP61" s="156"/>
      <c r="KWQ61" s="156"/>
      <c r="KWR61" s="156"/>
      <c r="KWS61" s="156"/>
      <c r="KWT61" s="156"/>
      <c r="KWU61" s="156"/>
      <c r="KWV61" s="156"/>
      <c r="KWW61" s="156"/>
      <c r="KWX61" s="156"/>
      <c r="KWY61" s="156"/>
      <c r="KWZ61" s="156"/>
      <c r="KXA61" s="156"/>
      <c r="KXB61" s="156"/>
      <c r="KXC61" s="156"/>
      <c r="KXD61" s="156"/>
      <c r="KXE61" s="156"/>
      <c r="KXF61" s="156"/>
      <c r="KXG61" s="156"/>
      <c r="KXH61" s="156"/>
      <c r="KXI61" s="156"/>
      <c r="KXJ61" s="156"/>
      <c r="KXK61" s="156"/>
      <c r="KXL61" s="156"/>
      <c r="KXM61" s="156"/>
      <c r="KXN61" s="156"/>
      <c r="KXO61" s="156"/>
      <c r="KXP61" s="156"/>
      <c r="KXQ61" s="156"/>
      <c r="KXR61" s="156"/>
      <c r="KXS61" s="156"/>
      <c r="KXT61" s="156"/>
      <c r="KXU61" s="156"/>
      <c r="KXV61" s="156"/>
      <c r="KXW61" s="156"/>
      <c r="KXX61" s="156"/>
      <c r="KXY61" s="156"/>
      <c r="KXZ61" s="156"/>
      <c r="KYA61" s="156"/>
      <c r="KYB61" s="156"/>
      <c r="KYC61" s="156"/>
      <c r="KYD61" s="156"/>
      <c r="KYE61" s="156"/>
      <c r="KYF61" s="156"/>
      <c r="KYG61" s="156"/>
      <c r="KYH61" s="156"/>
      <c r="KYI61" s="156"/>
      <c r="KYJ61" s="156"/>
      <c r="KYK61" s="156"/>
      <c r="KYL61" s="156"/>
      <c r="KYM61" s="156"/>
      <c r="KYN61" s="156"/>
      <c r="KYO61" s="156"/>
      <c r="KYP61" s="156"/>
      <c r="KYQ61" s="156"/>
      <c r="KYR61" s="156"/>
      <c r="KYS61" s="156"/>
      <c r="KYT61" s="156"/>
      <c r="KYU61" s="156"/>
      <c r="KYV61" s="156"/>
      <c r="KYW61" s="156"/>
      <c r="KYX61" s="156"/>
      <c r="KYY61" s="156"/>
      <c r="KYZ61" s="156"/>
      <c r="KZA61" s="156"/>
      <c r="KZB61" s="156"/>
      <c r="KZC61" s="156"/>
      <c r="KZD61" s="156"/>
      <c r="KZE61" s="156"/>
      <c r="KZF61" s="156"/>
      <c r="KZG61" s="156"/>
      <c r="KZH61" s="156"/>
      <c r="KZI61" s="156"/>
      <c r="KZJ61" s="156"/>
      <c r="KZK61" s="156"/>
      <c r="KZL61" s="156"/>
      <c r="KZM61" s="156"/>
      <c r="KZN61" s="156"/>
      <c r="KZO61" s="156"/>
      <c r="KZP61" s="156"/>
      <c r="KZQ61" s="156"/>
      <c r="KZR61" s="156"/>
      <c r="KZS61" s="156"/>
      <c r="KZT61" s="156"/>
      <c r="KZU61" s="156"/>
      <c r="KZV61" s="156"/>
      <c r="KZW61" s="156"/>
      <c r="KZX61" s="156"/>
      <c r="KZY61" s="156"/>
      <c r="KZZ61" s="156"/>
      <c r="LAA61" s="156"/>
      <c r="LAB61" s="156"/>
      <c r="LAC61" s="156"/>
      <c r="LAD61" s="156"/>
      <c r="LAE61" s="156"/>
      <c r="LAF61" s="156"/>
      <c r="LAG61" s="156"/>
      <c r="LAH61" s="156"/>
      <c r="LAI61" s="156"/>
      <c r="LAJ61" s="156"/>
      <c r="LAK61" s="156"/>
      <c r="LAL61" s="156"/>
      <c r="LAM61" s="156"/>
      <c r="LAN61" s="156"/>
      <c r="LAO61" s="156"/>
      <c r="LAP61" s="156"/>
      <c r="LAQ61" s="156"/>
      <c r="LAR61" s="156"/>
      <c r="LAS61" s="156"/>
      <c r="LAT61" s="156"/>
      <c r="LAU61" s="156"/>
      <c r="LAV61" s="156"/>
      <c r="LAW61" s="156"/>
      <c r="LAX61" s="156"/>
      <c r="LAY61" s="156"/>
      <c r="LAZ61" s="156"/>
      <c r="LBA61" s="156"/>
      <c r="LBB61" s="156"/>
      <c r="LBC61" s="156"/>
      <c r="LBD61" s="156"/>
      <c r="LBE61" s="156"/>
      <c r="LBF61" s="156"/>
      <c r="LBG61" s="156"/>
      <c r="LBH61" s="156"/>
      <c r="LBI61" s="156"/>
      <c r="LBJ61" s="156"/>
      <c r="LBK61" s="156"/>
      <c r="LBL61" s="156"/>
      <c r="LBM61" s="156"/>
      <c r="LBN61" s="156"/>
      <c r="LBO61" s="156"/>
      <c r="LBP61" s="156"/>
      <c r="LBQ61" s="156"/>
      <c r="LBR61" s="156"/>
      <c r="LBS61" s="156"/>
      <c r="LBT61" s="156"/>
      <c r="LBU61" s="156"/>
      <c r="LBV61" s="156"/>
      <c r="LBW61" s="156"/>
      <c r="LBX61" s="156"/>
      <c r="LBY61" s="156"/>
      <c r="LBZ61" s="156"/>
      <c r="LCA61" s="156"/>
      <c r="LCB61" s="156"/>
      <c r="LCC61" s="156"/>
      <c r="LCD61" s="156"/>
      <c r="LCE61" s="156"/>
      <c r="LCF61" s="156"/>
      <c r="LCG61" s="156"/>
      <c r="LCH61" s="156"/>
      <c r="LCI61" s="156"/>
      <c r="LCJ61" s="156"/>
      <c r="LCK61" s="156"/>
      <c r="LCL61" s="156"/>
      <c r="LCM61" s="156"/>
      <c r="LCN61" s="156"/>
      <c r="LCO61" s="156"/>
      <c r="LCP61" s="156"/>
      <c r="LCQ61" s="156"/>
      <c r="LCR61" s="156"/>
      <c r="LCS61" s="156"/>
      <c r="LCT61" s="156"/>
      <c r="LCU61" s="156"/>
      <c r="LCV61" s="156"/>
      <c r="LCW61" s="156"/>
      <c r="LCX61" s="156"/>
      <c r="LCY61" s="156"/>
      <c r="LCZ61" s="156"/>
      <c r="LDA61" s="156"/>
      <c r="LDB61" s="156"/>
      <c r="LDC61" s="156"/>
      <c r="LDD61" s="156"/>
      <c r="LDE61" s="156"/>
      <c r="LDF61" s="156"/>
      <c r="LDG61" s="156"/>
      <c r="LDH61" s="156"/>
      <c r="LDI61" s="156"/>
      <c r="LDJ61" s="156"/>
      <c r="LDK61" s="156"/>
      <c r="LDL61" s="156"/>
      <c r="LDM61" s="156"/>
      <c r="LDN61" s="156"/>
      <c r="LDO61" s="156"/>
      <c r="LDP61" s="156"/>
      <c r="LDQ61" s="156"/>
      <c r="LDR61" s="156"/>
      <c r="LDS61" s="156"/>
      <c r="LDT61" s="156"/>
      <c r="LDU61" s="156"/>
      <c r="LDV61" s="156"/>
      <c r="LDW61" s="156"/>
      <c r="LDX61" s="156"/>
      <c r="LDY61" s="156"/>
      <c r="LDZ61" s="156"/>
      <c r="LEA61" s="156"/>
      <c r="LEB61" s="156"/>
      <c r="LEC61" s="156"/>
      <c r="LED61" s="156"/>
      <c r="LEE61" s="156"/>
      <c r="LEF61" s="156"/>
      <c r="LEG61" s="156"/>
      <c r="LEH61" s="156"/>
      <c r="LEI61" s="156"/>
      <c r="LEJ61" s="156"/>
      <c r="LEK61" s="156"/>
      <c r="LEL61" s="156"/>
      <c r="LEM61" s="156"/>
      <c r="LEN61" s="156"/>
      <c r="LEO61" s="156"/>
      <c r="LEP61" s="156"/>
      <c r="LEQ61" s="156"/>
      <c r="LER61" s="156"/>
      <c r="LES61" s="156"/>
      <c r="LET61" s="156"/>
      <c r="LEU61" s="156"/>
      <c r="LEV61" s="156"/>
      <c r="LEW61" s="156"/>
      <c r="LEX61" s="156"/>
      <c r="LEY61" s="156"/>
      <c r="LEZ61" s="156"/>
      <c r="LFA61" s="156"/>
      <c r="LFB61" s="156"/>
      <c r="LFC61" s="156"/>
      <c r="LFD61" s="156"/>
      <c r="LFE61" s="156"/>
      <c r="LFF61" s="156"/>
      <c r="LFG61" s="156"/>
      <c r="LFH61" s="156"/>
      <c r="LFI61" s="156"/>
      <c r="LFJ61" s="156"/>
      <c r="LFK61" s="156"/>
      <c r="LFL61" s="156"/>
      <c r="LFM61" s="156"/>
      <c r="LFN61" s="156"/>
      <c r="LFO61" s="156"/>
      <c r="LFP61" s="156"/>
      <c r="LFQ61" s="156"/>
      <c r="LFR61" s="156"/>
      <c r="LFS61" s="156"/>
      <c r="LFT61" s="156"/>
      <c r="LFU61" s="156"/>
      <c r="LFV61" s="156"/>
      <c r="LFW61" s="156"/>
      <c r="LFX61" s="156"/>
      <c r="LFY61" s="156"/>
      <c r="LFZ61" s="156"/>
      <c r="LGA61" s="156"/>
      <c r="LGB61" s="156"/>
      <c r="LGC61" s="156"/>
      <c r="LGD61" s="156"/>
      <c r="LGE61" s="156"/>
      <c r="LGF61" s="156"/>
      <c r="LGG61" s="156"/>
      <c r="LGH61" s="156"/>
      <c r="LGI61" s="156"/>
      <c r="LGJ61" s="156"/>
      <c r="LGK61" s="156"/>
      <c r="LGL61" s="156"/>
      <c r="LGM61" s="156"/>
      <c r="LGN61" s="156"/>
      <c r="LGO61" s="156"/>
      <c r="LGP61" s="156"/>
      <c r="LGQ61" s="156"/>
      <c r="LGR61" s="156"/>
      <c r="LGS61" s="156"/>
      <c r="LGT61" s="156"/>
      <c r="LGU61" s="156"/>
      <c r="LGV61" s="156"/>
      <c r="LGW61" s="156"/>
      <c r="LGX61" s="156"/>
      <c r="LGY61" s="156"/>
      <c r="LGZ61" s="156"/>
      <c r="LHA61" s="156"/>
      <c r="LHB61" s="156"/>
      <c r="LHC61" s="156"/>
      <c r="LHD61" s="156"/>
      <c r="LHE61" s="156"/>
      <c r="LHF61" s="156"/>
      <c r="LHG61" s="156"/>
      <c r="LHH61" s="156"/>
      <c r="LHI61" s="156"/>
      <c r="LHJ61" s="156"/>
      <c r="LHK61" s="156"/>
      <c r="LHL61" s="156"/>
      <c r="LHM61" s="156"/>
      <c r="LHN61" s="156"/>
      <c r="LHO61" s="156"/>
      <c r="LHP61" s="156"/>
      <c r="LHQ61" s="156"/>
      <c r="LHR61" s="156"/>
      <c r="LHS61" s="156"/>
      <c r="LHT61" s="156"/>
      <c r="LHU61" s="156"/>
      <c r="LHV61" s="156"/>
      <c r="LHW61" s="156"/>
      <c r="LHX61" s="156"/>
      <c r="LHY61" s="156"/>
      <c r="LHZ61" s="156"/>
      <c r="LIA61" s="156"/>
      <c r="LIB61" s="156"/>
      <c r="LIC61" s="156"/>
      <c r="LID61" s="156"/>
      <c r="LIE61" s="156"/>
      <c r="LIF61" s="156"/>
      <c r="LIG61" s="156"/>
      <c r="LIH61" s="156"/>
      <c r="LII61" s="156"/>
      <c r="LIJ61" s="156"/>
      <c r="LIK61" s="156"/>
      <c r="LIL61" s="156"/>
      <c r="LIM61" s="156"/>
      <c r="LIN61" s="156"/>
      <c r="LIO61" s="156"/>
      <c r="LIP61" s="156"/>
      <c r="LIQ61" s="156"/>
      <c r="LIR61" s="156"/>
      <c r="LIS61" s="156"/>
      <c r="LIT61" s="156"/>
      <c r="LIU61" s="156"/>
      <c r="LIV61" s="156"/>
      <c r="LIW61" s="156"/>
      <c r="LIX61" s="156"/>
      <c r="LIY61" s="156"/>
      <c r="LIZ61" s="156"/>
      <c r="LJA61" s="156"/>
      <c r="LJB61" s="156"/>
      <c r="LJC61" s="156"/>
      <c r="LJD61" s="156"/>
      <c r="LJE61" s="156"/>
      <c r="LJF61" s="156"/>
      <c r="LJG61" s="156"/>
      <c r="LJH61" s="156"/>
      <c r="LJI61" s="156"/>
      <c r="LJJ61" s="156"/>
      <c r="LJK61" s="156"/>
      <c r="LJL61" s="156"/>
      <c r="LJM61" s="156"/>
      <c r="LJN61" s="156"/>
      <c r="LJO61" s="156"/>
      <c r="LJP61" s="156"/>
      <c r="LJQ61" s="156"/>
      <c r="LJR61" s="156"/>
      <c r="LJS61" s="156"/>
      <c r="LJT61" s="156"/>
      <c r="LJU61" s="156"/>
      <c r="LJV61" s="156"/>
      <c r="LJW61" s="156"/>
      <c r="LJX61" s="156"/>
      <c r="LJY61" s="156"/>
      <c r="LJZ61" s="156"/>
      <c r="LKA61" s="156"/>
      <c r="LKB61" s="156"/>
      <c r="LKC61" s="156"/>
      <c r="LKD61" s="156"/>
      <c r="LKE61" s="156"/>
      <c r="LKF61" s="156"/>
      <c r="LKG61" s="156"/>
      <c r="LKH61" s="156"/>
      <c r="LKI61" s="156"/>
      <c r="LKJ61" s="156"/>
      <c r="LKK61" s="156"/>
      <c r="LKL61" s="156"/>
      <c r="LKM61" s="156"/>
      <c r="LKN61" s="156"/>
      <c r="LKO61" s="156"/>
      <c r="LKP61" s="156"/>
      <c r="LKQ61" s="156"/>
      <c r="LKR61" s="156"/>
      <c r="LKS61" s="156"/>
      <c r="LKT61" s="156"/>
      <c r="LKU61" s="156"/>
      <c r="LKV61" s="156"/>
      <c r="LKW61" s="156"/>
      <c r="LKX61" s="156"/>
      <c r="LKY61" s="156"/>
      <c r="LKZ61" s="156"/>
      <c r="LLA61" s="156"/>
      <c r="LLB61" s="156"/>
      <c r="LLC61" s="156"/>
      <c r="LLD61" s="156"/>
      <c r="LLE61" s="156"/>
      <c r="LLF61" s="156"/>
      <c r="LLG61" s="156"/>
      <c r="LLH61" s="156"/>
      <c r="LLI61" s="156"/>
      <c r="LLJ61" s="156"/>
      <c r="LLK61" s="156"/>
      <c r="LLL61" s="156"/>
      <c r="LLM61" s="156"/>
      <c r="LLN61" s="156"/>
      <c r="LLO61" s="156"/>
      <c r="LLP61" s="156"/>
      <c r="LLQ61" s="156"/>
      <c r="LLR61" s="156"/>
      <c r="LLS61" s="156"/>
      <c r="LLT61" s="156"/>
      <c r="LLU61" s="156"/>
      <c r="LLV61" s="156"/>
      <c r="LLW61" s="156"/>
      <c r="LLX61" s="156"/>
      <c r="LLY61" s="156"/>
      <c r="LLZ61" s="156"/>
      <c r="LMA61" s="156"/>
      <c r="LMB61" s="156"/>
      <c r="LMC61" s="156"/>
      <c r="LMD61" s="156"/>
      <c r="LME61" s="156"/>
      <c r="LMF61" s="156"/>
      <c r="LMG61" s="156"/>
      <c r="LMH61" s="156"/>
      <c r="LMI61" s="156"/>
      <c r="LMJ61" s="156"/>
      <c r="LMK61" s="156"/>
      <c r="LML61" s="156"/>
      <c r="LMM61" s="156"/>
      <c r="LMN61" s="156"/>
      <c r="LMO61" s="156"/>
      <c r="LMP61" s="156"/>
      <c r="LMQ61" s="156"/>
      <c r="LMR61" s="156"/>
      <c r="LMS61" s="156"/>
      <c r="LMT61" s="156"/>
      <c r="LMU61" s="156"/>
      <c r="LMV61" s="156"/>
      <c r="LMW61" s="156"/>
      <c r="LMX61" s="156"/>
      <c r="LMY61" s="156"/>
      <c r="LMZ61" s="156"/>
      <c r="LNA61" s="156"/>
      <c r="LNB61" s="156"/>
      <c r="LNC61" s="156"/>
      <c r="LND61" s="156"/>
      <c r="LNE61" s="156"/>
      <c r="LNF61" s="156"/>
      <c r="LNG61" s="156"/>
      <c r="LNH61" s="156"/>
      <c r="LNI61" s="156"/>
      <c r="LNJ61" s="156"/>
      <c r="LNK61" s="156"/>
      <c r="LNL61" s="156"/>
      <c r="LNM61" s="156"/>
      <c r="LNN61" s="156"/>
      <c r="LNO61" s="156"/>
      <c r="LNP61" s="156"/>
      <c r="LNQ61" s="156"/>
      <c r="LNR61" s="156"/>
      <c r="LNS61" s="156"/>
      <c r="LNT61" s="156"/>
      <c r="LNU61" s="156"/>
      <c r="LNV61" s="156"/>
      <c r="LNW61" s="156"/>
      <c r="LNX61" s="156"/>
      <c r="LNY61" s="156"/>
      <c r="LNZ61" s="156"/>
      <c r="LOA61" s="156"/>
      <c r="LOB61" s="156"/>
      <c r="LOC61" s="156"/>
      <c r="LOD61" s="156"/>
      <c r="LOE61" s="156"/>
      <c r="LOF61" s="156"/>
      <c r="LOG61" s="156"/>
      <c r="LOH61" s="156"/>
      <c r="LOI61" s="156"/>
      <c r="LOJ61" s="156"/>
      <c r="LOK61" s="156"/>
      <c r="LOL61" s="156"/>
      <c r="LOM61" s="156"/>
      <c r="LON61" s="156"/>
      <c r="LOO61" s="156"/>
      <c r="LOP61" s="156"/>
      <c r="LOQ61" s="156"/>
      <c r="LOR61" s="156"/>
      <c r="LOS61" s="156"/>
      <c r="LOT61" s="156"/>
      <c r="LOU61" s="156"/>
      <c r="LOV61" s="156"/>
      <c r="LOW61" s="156"/>
      <c r="LOX61" s="156"/>
      <c r="LOY61" s="156"/>
      <c r="LOZ61" s="156"/>
      <c r="LPA61" s="156"/>
      <c r="LPB61" s="156"/>
      <c r="LPC61" s="156"/>
      <c r="LPD61" s="156"/>
      <c r="LPE61" s="156"/>
      <c r="LPF61" s="156"/>
      <c r="LPG61" s="156"/>
      <c r="LPH61" s="156"/>
      <c r="LPI61" s="156"/>
      <c r="LPJ61" s="156"/>
      <c r="LPK61" s="156"/>
      <c r="LPL61" s="156"/>
      <c r="LPM61" s="156"/>
      <c r="LPN61" s="156"/>
      <c r="LPO61" s="156"/>
      <c r="LPP61" s="156"/>
      <c r="LPQ61" s="156"/>
      <c r="LPR61" s="156"/>
      <c r="LPS61" s="156"/>
      <c r="LPT61" s="156"/>
      <c r="LPU61" s="156"/>
      <c r="LPV61" s="156"/>
      <c r="LPW61" s="156"/>
      <c r="LPX61" s="156"/>
      <c r="LPY61" s="156"/>
      <c r="LPZ61" s="156"/>
      <c r="LQA61" s="156"/>
      <c r="LQB61" s="156"/>
      <c r="LQC61" s="156"/>
      <c r="LQD61" s="156"/>
      <c r="LQE61" s="156"/>
      <c r="LQF61" s="156"/>
      <c r="LQG61" s="156"/>
      <c r="LQH61" s="156"/>
      <c r="LQI61" s="156"/>
      <c r="LQJ61" s="156"/>
      <c r="LQK61" s="156"/>
      <c r="LQL61" s="156"/>
      <c r="LQM61" s="156"/>
      <c r="LQN61" s="156"/>
      <c r="LQO61" s="156"/>
      <c r="LQP61" s="156"/>
      <c r="LQQ61" s="156"/>
      <c r="LQR61" s="156"/>
      <c r="LQS61" s="156"/>
      <c r="LQT61" s="156"/>
      <c r="LQU61" s="156"/>
      <c r="LQV61" s="156"/>
      <c r="LQW61" s="156"/>
      <c r="LQX61" s="156"/>
      <c r="LQY61" s="156"/>
      <c r="LQZ61" s="156"/>
      <c r="LRA61" s="156"/>
      <c r="LRB61" s="156"/>
      <c r="LRC61" s="156"/>
      <c r="LRD61" s="156"/>
      <c r="LRE61" s="156"/>
      <c r="LRF61" s="156"/>
      <c r="LRG61" s="156"/>
      <c r="LRH61" s="156"/>
      <c r="LRI61" s="156"/>
      <c r="LRJ61" s="156"/>
      <c r="LRK61" s="156"/>
      <c r="LRL61" s="156"/>
      <c r="LRM61" s="156"/>
      <c r="LRN61" s="156"/>
      <c r="LRO61" s="156"/>
      <c r="LRP61" s="156"/>
      <c r="LRQ61" s="156"/>
      <c r="LRR61" s="156"/>
      <c r="LRS61" s="156"/>
      <c r="LRT61" s="156"/>
      <c r="LRU61" s="156"/>
      <c r="LRV61" s="156"/>
      <c r="LRW61" s="156"/>
      <c r="LRX61" s="156"/>
      <c r="LRY61" s="156"/>
      <c r="LRZ61" s="156"/>
      <c r="LSA61" s="156"/>
      <c r="LSB61" s="156"/>
      <c r="LSC61" s="156"/>
      <c r="LSD61" s="156"/>
      <c r="LSE61" s="156"/>
      <c r="LSF61" s="156"/>
      <c r="LSG61" s="156"/>
      <c r="LSH61" s="156"/>
      <c r="LSI61" s="156"/>
      <c r="LSJ61" s="156"/>
      <c r="LSK61" s="156"/>
      <c r="LSL61" s="156"/>
      <c r="LSM61" s="156"/>
      <c r="LSN61" s="156"/>
      <c r="LSO61" s="156"/>
      <c r="LSP61" s="156"/>
      <c r="LSQ61" s="156"/>
      <c r="LSR61" s="156"/>
      <c r="LSS61" s="156"/>
      <c r="LST61" s="156"/>
      <c r="LSU61" s="156"/>
      <c r="LSV61" s="156"/>
      <c r="LSW61" s="156"/>
      <c r="LSX61" s="156"/>
      <c r="LSY61" s="156"/>
      <c r="LSZ61" s="156"/>
      <c r="LTA61" s="156"/>
      <c r="LTB61" s="156"/>
      <c r="LTC61" s="156"/>
      <c r="LTD61" s="156"/>
      <c r="LTE61" s="156"/>
      <c r="LTF61" s="156"/>
      <c r="LTG61" s="156"/>
      <c r="LTH61" s="156"/>
      <c r="LTI61" s="156"/>
      <c r="LTJ61" s="156"/>
      <c r="LTK61" s="156"/>
      <c r="LTL61" s="156"/>
      <c r="LTM61" s="156"/>
      <c r="LTN61" s="156"/>
      <c r="LTO61" s="156"/>
      <c r="LTP61" s="156"/>
      <c r="LTQ61" s="156"/>
      <c r="LTR61" s="156"/>
      <c r="LTS61" s="156"/>
      <c r="LTT61" s="156"/>
      <c r="LTU61" s="156"/>
      <c r="LTV61" s="156"/>
      <c r="LTW61" s="156"/>
      <c r="LTX61" s="156"/>
      <c r="LTY61" s="156"/>
      <c r="LTZ61" s="156"/>
      <c r="LUA61" s="156"/>
      <c r="LUB61" s="156"/>
      <c r="LUC61" s="156"/>
      <c r="LUD61" s="156"/>
      <c r="LUE61" s="156"/>
      <c r="LUF61" s="156"/>
      <c r="LUG61" s="156"/>
      <c r="LUH61" s="156"/>
      <c r="LUI61" s="156"/>
      <c r="LUJ61" s="156"/>
      <c r="LUK61" s="156"/>
      <c r="LUL61" s="156"/>
      <c r="LUM61" s="156"/>
      <c r="LUN61" s="156"/>
      <c r="LUO61" s="156"/>
      <c r="LUP61" s="156"/>
      <c r="LUQ61" s="156"/>
      <c r="LUR61" s="156"/>
      <c r="LUS61" s="156"/>
      <c r="LUT61" s="156"/>
      <c r="LUU61" s="156"/>
      <c r="LUV61" s="156"/>
      <c r="LUW61" s="156"/>
      <c r="LUX61" s="156"/>
      <c r="LUY61" s="156"/>
      <c r="LUZ61" s="156"/>
      <c r="LVA61" s="156"/>
      <c r="LVB61" s="156"/>
      <c r="LVC61" s="156"/>
      <c r="LVD61" s="156"/>
      <c r="LVE61" s="156"/>
      <c r="LVF61" s="156"/>
      <c r="LVG61" s="156"/>
      <c r="LVH61" s="156"/>
      <c r="LVI61" s="156"/>
      <c r="LVJ61" s="156"/>
      <c r="LVK61" s="156"/>
      <c r="LVL61" s="156"/>
      <c r="LVM61" s="156"/>
      <c r="LVN61" s="156"/>
      <c r="LVO61" s="156"/>
      <c r="LVP61" s="156"/>
      <c r="LVQ61" s="156"/>
      <c r="LVR61" s="156"/>
      <c r="LVS61" s="156"/>
      <c r="LVT61" s="156"/>
      <c r="LVU61" s="156"/>
      <c r="LVV61" s="156"/>
      <c r="LVW61" s="156"/>
      <c r="LVX61" s="156"/>
      <c r="LVY61" s="156"/>
      <c r="LVZ61" s="156"/>
      <c r="LWA61" s="156"/>
      <c r="LWB61" s="156"/>
      <c r="LWC61" s="156"/>
      <c r="LWD61" s="156"/>
      <c r="LWE61" s="156"/>
      <c r="LWF61" s="156"/>
      <c r="LWG61" s="156"/>
      <c r="LWH61" s="156"/>
      <c r="LWI61" s="156"/>
      <c r="LWJ61" s="156"/>
      <c r="LWK61" s="156"/>
      <c r="LWL61" s="156"/>
      <c r="LWM61" s="156"/>
      <c r="LWN61" s="156"/>
      <c r="LWO61" s="156"/>
      <c r="LWP61" s="156"/>
      <c r="LWQ61" s="156"/>
      <c r="LWR61" s="156"/>
      <c r="LWS61" s="156"/>
      <c r="LWT61" s="156"/>
      <c r="LWU61" s="156"/>
      <c r="LWV61" s="156"/>
      <c r="LWW61" s="156"/>
      <c r="LWX61" s="156"/>
      <c r="LWY61" s="156"/>
      <c r="LWZ61" s="156"/>
      <c r="LXA61" s="156"/>
      <c r="LXB61" s="156"/>
      <c r="LXC61" s="156"/>
      <c r="LXD61" s="156"/>
      <c r="LXE61" s="156"/>
      <c r="LXF61" s="156"/>
      <c r="LXG61" s="156"/>
      <c r="LXH61" s="156"/>
      <c r="LXI61" s="156"/>
      <c r="LXJ61" s="156"/>
      <c r="LXK61" s="156"/>
      <c r="LXL61" s="156"/>
      <c r="LXM61" s="156"/>
      <c r="LXN61" s="156"/>
      <c r="LXO61" s="156"/>
      <c r="LXP61" s="156"/>
      <c r="LXQ61" s="156"/>
      <c r="LXR61" s="156"/>
      <c r="LXS61" s="156"/>
      <c r="LXT61" s="156"/>
      <c r="LXU61" s="156"/>
      <c r="LXV61" s="156"/>
      <c r="LXW61" s="156"/>
      <c r="LXX61" s="156"/>
      <c r="LXY61" s="156"/>
      <c r="LXZ61" s="156"/>
      <c r="LYA61" s="156"/>
      <c r="LYB61" s="156"/>
      <c r="LYC61" s="156"/>
      <c r="LYD61" s="156"/>
      <c r="LYE61" s="156"/>
      <c r="LYF61" s="156"/>
      <c r="LYG61" s="156"/>
      <c r="LYH61" s="156"/>
      <c r="LYI61" s="156"/>
      <c r="LYJ61" s="156"/>
      <c r="LYK61" s="156"/>
      <c r="LYL61" s="156"/>
      <c r="LYM61" s="156"/>
      <c r="LYN61" s="156"/>
      <c r="LYO61" s="156"/>
      <c r="LYP61" s="156"/>
      <c r="LYQ61" s="156"/>
      <c r="LYR61" s="156"/>
      <c r="LYS61" s="156"/>
      <c r="LYT61" s="156"/>
      <c r="LYU61" s="156"/>
      <c r="LYV61" s="156"/>
      <c r="LYW61" s="156"/>
      <c r="LYX61" s="156"/>
      <c r="LYY61" s="156"/>
      <c r="LYZ61" s="156"/>
      <c r="LZA61" s="156"/>
      <c r="LZB61" s="156"/>
      <c r="LZC61" s="156"/>
      <c r="LZD61" s="156"/>
      <c r="LZE61" s="156"/>
      <c r="LZF61" s="156"/>
      <c r="LZG61" s="156"/>
      <c r="LZH61" s="156"/>
      <c r="LZI61" s="156"/>
      <c r="LZJ61" s="156"/>
      <c r="LZK61" s="156"/>
      <c r="LZL61" s="156"/>
      <c r="LZM61" s="156"/>
      <c r="LZN61" s="156"/>
      <c r="LZO61" s="156"/>
      <c r="LZP61" s="156"/>
      <c r="LZQ61" s="156"/>
      <c r="LZR61" s="156"/>
      <c r="LZS61" s="156"/>
      <c r="LZT61" s="156"/>
      <c r="LZU61" s="156"/>
      <c r="LZV61" s="156"/>
      <c r="LZW61" s="156"/>
      <c r="LZX61" s="156"/>
      <c r="LZY61" s="156"/>
      <c r="LZZ61" s="156"/>
      <c r="MAA61" s="156"/>
      <c r="MAB61" s="156"/>
      <c r="MAC61" s="156"/>
      <c r="MAD61" s="156"/>
      <c r="MAE61" s="156"/>
      <c r="MAF61" s="156"/>
      <c r="MAG61" s="156"/>
      <c r="MAH61" s="156"/>
      <c r="MAI61" s="156"/>
      <c r="MAJ61" s="156"/>
      <c r="MAK61" s="156"/>
      <c r="MAL61" s="156"/>
      <c r="MAM61" s="156"/>
      <c r="MAN61" s="156"/>
      <c r="MAO61" s="156"/>
      <c r="MAP61" s="156"/>
      <c r="MAQ61" s="156"/>
      <c r="MAR61" s="156"/>
      <c r="MAS61" s="156"/>
      <c r="MAT61" s="156"/>
      <c r="MAU61" s="156"/>
      <c r="MAV61" s="156"/>
      <c r="MAW61" s="156"/>
      <c r="MAX61" s="156"/>
      <c r="MAY61" s="156"/>
      <c r="MAZ61" s="156"/>
      <c r="MBA61" s="156"/>
      <c r="MBB61" s="156"/>
      <c r="MBC61" s="156"/>
      <c r="MBD61" s="156"/>
      <c r="MBE61" s="156"/>
      <c r="MBF61" s="156"/>
      <c r="MBG61" s="156"/>
      <c r="MBH61" s="156"/>
      <c r="MBI61" s="156"/>
      <c r="MBJ61" s="156"/>
      <c r="MBK61" s="156"/>
      <c r="MBL61" s="156"/>
      <c r="MBM61" s="156"/>
      <c r="MBN61" s="156"/>
      <c r="MBO61" s="156"/>
      <c r="MBP61" s="156"/>
      <c r="MBQ61" s="156"/>
      <c r="MBR61" s="156"/>
      <c r="MBS61" s="156"/>
      <c r="MBT61" s="156"/>
      <c r="MBU61" s="156"/>
      <c r="MBV61" s="156"/>
      <c r="MBW61" s="156"/>
      <c r="MBX61" s="156"/>
      <c r="MBY61" s="156"/>
      <c r="MBZ61" s="156"/>
      <c r="MCA61" s="156"/>
      <c r="MCB61" s="156"/>
      <c r="MCC61" s="156"/>
      <c r="MCD61" s="156"/>
      <c r="MCE61" s="156"/>
      <c r="MCF61" s="156"/>
      <c r="MCG61" s="156"/>
      <c r="MCH61" s="156"/>
      <c r="MCI61" s="156"/>
      <c r="MCJ61" s="156"/>
      <c r="MCK61" s="156"/>
      <c r="MCL61" s="156"/>
      <c r="MCM61" s="156"/>
      <c r="MCN61" s="156"/>
      <c r="MCO61" s="156"/>
      <c r="MCP61" s="156"/>
      <c r="MCQ61" s="156"/>
      <c r="MCR61" s="156"/>
      <c r="MCS61" s="156"/>
      <c r="MCT61" s="156"/>
      <c r="MCU61" s="156"/>
      <c r="MCV61" s="156"/>
      <c r="MCW61" s="156"/>
      <c r="MCX61" s="156"/>
      <c r="MCY61" s="156"/>
      <c r="MCZ61" s="156"/>
      <c r="MDA61" s="156"/>
      <c r="MDB61" s="156"/>
      <c r="MDC61" s="156"/>
      <c r="MDD61" s="156"/>
      <c r="MDE61" s="156"/>
      <c r="MDF61" s="156"/>
      <c r="MDG61" s="156"/>
      <c r="MDH61" s="156"/>
      <c r="MDI61" s="156"/>
      <c r="MDJ61" s="156"/>
      <c r="MDK61" s="156"/>
      <c r="MDL61" s="156"/>
      <c r="MDM61" s="156"/>
      <c r="MDN61" s="156"/>
      <c r="MDO61" s="156"/>
      <c r="MDP61" s="156"/>
      <c r="MDQ61" s="156"/>
      <c r="MDR61" s="156"/>
      <c r="MDS61" s="156"/>
      <c r="MDT61" s="156"/>
      <c r="MDU61" s="156"/>
      <c r="MDV61" s="156"/>
      <c r="MDW61" s="156"/>
      <c r="MDX61" s="156"/>
      <c r="MDY61" s="156"/>
      <c r="MDZ61" s="156"/>
      <c r="MEA61" s="156"/>
      <c r="MEB61" s="156"/>
      <c r="MEC61" s="156"/>
      <c r="MED61" s="156"/>
      <c r="MEE61" s="156"/>
      <c r="MEF61" s="156"/>
      <c r="MEG61" s="156"/>
      <c r="MEH61" s="156"/>
      <c r="MEI61" s="156"/>
      <c r="MEJ61" s="156"/>
      <c r="MEK61" s="156"/>
      <c r="MEL61" s="156"/>
      <c r="MEM61" s="156"/>
      <c r="MEN61" s="156"/>
      <c r="MEO61" s="156"/>
      <c r="MEP61" s="156"/>
      <c r="MEQ61" s="156"/>
      <c r="MER61" s="156"/>
      <c r="MES61" s="156"/>
      <c r="MET61" s="156"/>
      <c r="MEU61" s="156"/>
      <c r="MEV61" s="156"/>
      <c r="MEW61" s="156"/>
      <c r="MEX61" s="156"/>
      <c r="MEY61" s="156"/>
      <c r="MEZ61" s="156"/>
      <c r="MFA61" s="156"/>
      <c r="MFB61" s="156"/>
      <c r="MFC61" s="156"/>
      <c r="MFD61" s="156"/>
      <c r="MFE61" s="156"/>
      <c r="MFF61" s="156"/>
      <c r="MFG61" s="156"/>
      <c r="MFH61" s="156"/>
      <c r="MFI61" s="156"/>
      <c r="MFJ61" s="156"/>
      <c r="MFK61" s="156"/>
      <c r="MFL61" s="156"/>
      <c r="MFM61" s="156"/>
      <c r="MFN61" s="156"/>
      <c r="MFO61" s="156"/>
      <c r="MFP61" s="156"/>
      <c r="MFQ61" s="156"/>
      <c r="MFR61" s="156"/>
      <c r="MFS61" s="156"/>
      <c r="MFT61" s="156"/>
      <c r="MFU61" s="156"/>
      <c r="MFV61" s="156"/>
      <c r="MFW61" s="156"/>
      <c r="MFX61" s="156"/>
      <c r="MFY61" s="156"/>
      <c r="MFZ61" s="156"/>
      <c r="MGA61" s="156"/>
      <c r="MGB61" s="156"/>
      <c r="MGC61" s="156"/>
      <c r="MGD61" s="156"/>
      <c r="MGE61" s="156"/>
      <c r="MGF61" s="156"/>
      <c r="MGG61" s="156"/>
      <c r="MGH61" s="156"/>
      <c r="MGI61" s="156"/>
      <c r="MGJ61" s="156"/>
      <c r="MGK61" s="156"/>
      <c r="MGL61" s="156"/>
      <c r="MGM61" s="156"/>
      <c r="MGN61" s="156"/>
      <c r="MGO61" s="156"/>
      <c r="MGP61" s="156"/>
      <c r="MGQ61" s="156"/>
      <c r="MGR61" s="156"/>
      <c r="MGS61" s="156"/>
      <c r="MGT61" s="156"/>
      <c r="MGU61" s="156"/>
      <c r="MGV61" s="156"/>
      <c r="MGW61" s="156"/>
      <c r="MGX61" s="156"/>
      <c r="MGY61" s="156"/>
      <c r="MGZ61" s="156"/>
      <c r="MHA61" s="156"/>
      <c r="MHB61" s="156"/>
      <c r="MHC61" s="156"/>
      <c r="MHD61" s="156"/>
      <c r="MHE61" s="156"/>
      <c r="MHF61" s="156"/>
      <c r="MHG61" s="156"/>
      <c r="MHH61" s="156"/>
      <c r="MHI61" s="156"/>
      <c r="MHJ61" s="156"/>
      <c r="MHK61" s="156"/>
      <c r="MHL61" s="156"/>
      <c r="MHM61" s="156"/>
      <c r="MHN61" s="156"/>
      <c r="MHO61" s="156"/>
      <c r="MHP61" s="156"/>
      <c r="MHQ61" s="156"/>
      <c r="MHR61" s="156"/>
      <c r="MHS61" s="156"/>
      <c r="MHT61" s="156"/>
      <c r="MHU61" s="156"/>
      <c r="MHV61" s="156"/>
      <c r="MHW61" s="156"/>
      <c r="MHX61" s="156"/>
      <c r="MHY61" s="156"/>
      <c r="MHZ61" s="156"/>
      <c r="MIA61" s="156"/>
      <c r="MIB61" s="156"/>
      <c r="MIC61" s="156"/>
      <c r="MID61" s="156"/>
      <c r="MIE61" s="156"/>
      <c r="MIF61" s="156"/>
      <c r="MIG61" s="156"/>
      <c r="MIH61" s="156"/>
      <c r="MII61" s="156"/>
      <c r="MIJ61" s="156"/>
      <c r="MIK61" s="156"/>
      <c r="MIL61" s="156"/>
      <c r="MIM61" s="156"/>
      <c r="MIN61" s="156"/>
      <c r="MIO61" s="156"/>
      <c r="MIP61" s="156"/>
      <c r="MIQ61" s="156"/>
      <c r="MIR61" s="156"/>
      <c r="MIS61" s="156"/>
      <c r="MIT61" s="156"/>
      <c r="MIU61" s="156"/>
      <c r="MIV61" s="156"/>
      <c r="MIW61" s="156"/>
      <c r="MIX61" s="156"/>
      <c r="MIY61" s="156"/>
      <c r="MIZ61" s="156"/>
      <c r="MJA61" s="156"/>
      <c r="MJB61" s="156"/>
      <c r="MJC61" s="156"/>
      <c r="MJD61" s="156"/>
      <c r="MJE61" s="156"/>
      <c r="MJF61" s="156"/>
      <c r="MJG61" s="156"/>
      <c r="MJH61" s="156"/>
      <c r="MJI61" s="156"/>
      <c r="MJJ61" s="156"/>
      <c r="MJK61" s="156"/>
      <c r="MJL61" s="156"/>
      <c r="MJM61" s="156"/>
      <c r="MJN61" s="156"/>
      <c r="MJO61" s="156"/>
      <c r="MJP61" s="156"/>
      <c r="MJQ61" s="156"/>
      <c r="MJR61" s="156"/>
      <c r="MJS61" s="156"/>
      <c r="MJT61" s="156"/>
      <c r="MJU61" s="156"/>
      <c r="MJV61" s="156"/>
      <c r="MJW61" s="156"/>
      <c r="MJX61" s="156"/>
      <c r="MJY61" s="156"/>
      <c r="MJZ61" s="156"/>
      <c r="MKA61" s="156"/>
      <c r="MKB61" s="156"/>
      <c r="MKC61" s="156"/>
      <c r="MKD61" s="156"/>
      <c r="MKE61" s="156"/>
      <c r="MKF61" s="156"/>
      <c r="MKG61" s="156"/>
      <c r="MKH61" s="156"/>
      <c r="MKI61" s="156"/>
      <c r="MKJ61" s="156"/>
      <c r="MKK61" s="156"/>
      <c r="MKL61" s="156"/>
      <c r="MKM61" s="156"/>
      <c r="MKN61" s="156"/>
      <c r="MKO61" s="156"/>
      <c r="MKP61" s="156"/>
      <c r="MKQ61" s="156"/>
      <c r="MKR61" s="156"/>
      <c r="MKS61" s="156"/>
      <c r="MKT61" s="156"/>
      <c r="MKU61" s="156"/>
      <c r="MKV61" s="156"/>
      <c r="MKW61" s="156"/>
      <c r="MKX61" s="156"/>
      <c r="MKY61" s="156"/>
      <c r="MKZ61" s="156"/>
      <c r="MLA61" s="156"/>
      <c r="MLB61" s="156"/>
      <c r="MLC61" s="156"/>
      <c r="MLD61" s="156"/>
      <c r="MLE61" s="156"/>
      <c r="MLF61" s="156"/>
      <c r="MLG61" s="156"/>
      <c r="MLH61" s="156"/>
      <c r="MLI61" s="156"/>
      <c r="MLJ61" s="156"/>
      <c r="MLK61" s="156"/>
      <c r="MLL61" s="156"/>
      <c r="MLM61" s="156"/>
      <c r="MLN61" s="156"/>
      <c r="MLO61" s="156"/>
      <c r="MLP61" s="156"/>
      <c r="MLQ61" s="156"/>
      <c r="MLR61" s="156"/>
      <c r="MLS61" s="156"/>
      <c r="MLT61" s="156"/>
      <c r="MLU61" s="156"/>
      <c r="MLV61" s="156"/>
      <c r="MLW61" s="156"/>
      <c r="MLX61" s="156"/>
      <c r="MLY61" s="156"/>
      <c r="MLZ61" s="156"/>
      <c r="MMA61" s="156"/>
      <c r="MMB61" s="156"/>
      <c r="MMC61" s="156"/>
      <c r="MMD61" s="156"/>
      <c r="MME61" s="156"/>
      <c r="MMF61" s="156"/>
      <c r="MMG61" s="156"/>
      <c r="MMH61" s="156"/>
      <c r="MMI61" s="156"/>
      <c r="MMJ61" s="156"/>
      <c r="MMK61" s="156"/>
      <c r="MML61" s="156"/>
      <c r="MMM61" s="156"/>
      <c r="MMN61" s="156"/>
      <c r="MMO61" s="156"/>
      <c r="MMP61" s="156"/>
      <c r="MMQ61" s="156"/>
      <c r="MMR61" s="156"/>
      <c r="MMS61" s="156"/>
      <c r="MMT61" s="156"/>
      <c r="MMU61" s="156"/>
      <c r="MMV61" s="156"/>
      <c r="MMW61" s="156"/>
      <c r="MMX61" s="156"/>
      <c r="MMY61" s="156"/>
      <c r="MMZ61" s="156"/>
      <c r="MNA61" s="156"/>
      <c r="MNB61" s="156"/>
      <c r="MNC61" s="156"/>
      <c r="MND61" s="156"/>
      <c r="MNE61" s="156"/>
      <c r="MNF61" s="156"/>
      <c r="MNG61" s="156"/>
      <c r="MNH61" s="156"/>
      <c r="MNI61" s="156"/>
      <c r="MNJ61" s="156"/>
      <c r="MNK61" s="156"/>
      <c r="MNL61" s="156"/>
      <c r="MNM61" s="156"/>
      <c r="MNN61" s="156"/>
      <c r="MNO61" s="156"/>
      <c r="MNP61" s="156"/>
      <c r="MNQ61" s="156"/>
      <c r="MNR61" s="156"/>
      <c r="MNS61" s="156"/>
      <c r="MNT61" s="156"/>
      <c r="MNU61" s="156"/>
      <c r="MNV61" s="156"/>
      <c r="MNW61" s="156"/>
      <c r="MNX61" s="156"/>
      <c r="MNY61" s="156"/>
      <c r="MNZ61" s="156"/>
      <c r="MOA61" s="156"/>
      <c r="MOB61" s="156"/>
      <c r="MOC61" s="156"/>
      <c r="MOD61" s="156"/>
      <c r="MOE61" s="156"/>
      <c r="MOF61" s="156"/>
      <c r="MOG61" s="156"/>
      <c r="MOH61" s="156"/>
      <c r="MOI61" s="156"/>
      <c r="MOJ61" s="156"/>
      <c r="MOK61" s="156"/>
      <c r="MOL61" s="156"/>
      <c r="MOM61" s="156"/>
      <c r="MON61" s="156"/>
      <c r="MOO61" s="156"/>
      <c r="MOP61" s="156"/>
      <c r="MOQ61" s="156"/>
      <c r="MOR61" s="156"/>
      <c r="MOS61" s="156"/>
      <c r="MOT61" s="156"/>
      <c r="MOU61" s="156"/>
      <c r="MOV61" s="156"/>
      <c r="MOW61" s="156"/>
      <c r="MOX61" s="156"/>
      <c r="MOY61" s="156"/>
      <c r="MOZ61" s="156"/>
      <c r="MPA61" s="156"/>
      <c r="MPB61" s="156"/>
      <c r="MPC61" s="156"/>
      <c r="MPD61" s="156"/>
      <c r="MPE61" s="156"/>
      <c r="MPF61" s="156"/>
      <c r="MPG61" s="156"/>
      <c r="MPH61" s="156"/>
      <c r="MPI61" s="156"/>
      <c r="MPJ61" s="156"/>
      <c r="MPK61" s="156"/>
      <c r="MPL61" s="156"/>
      <c r="MPM61" s="156"/>
      <c r="MPN61" s="156"/>
      <c r="MPO61" s="156"/>
      <c r="MPP61" s="156"/>
      <c r="MPQ61" s="156"/>
      <c r="MPR61" s="156"/>
      <c r="MPS61" s="156"/>
      <c r="MPT61" s="156"/>
      <c r="MPU61" s="156"/>
      <c r="MPV61" s="156"/>
      <c r="MPW61" s="156"/>
      <c r="MPX61" s="156"/>
      <c r="MPY61" s="156"/>
      <c r="MPZ61" s="156"/>
      <c r="MQA61" s="156"/>
      <c r="MQB61" s="156"/>
      <c r="MQC61" s="156"/>
      <c r="MQD61" s="156"/>
      <c r="MQE61" s="156"/>
      <c r="MQF61" s="156"/>
      <c r="MQG61" s="156"/>
      <c r="MQH61" s="156"/>
      <c r="MQI61" s="156"/>
      <c r="MQJ61" s="156"/>
      <c r="MQK61" s="156"/>
      <c r="MQL61" s="156"/>
      <c r="MQM61" s="156"/>
      <c r="MQN61" s="156"/>
      <c r="MQO61" s="156"/>
      <c r="MQP61" s="156"/>
      <c r="MQQ61" s="156"/>
      <c r="MQR61" s="156"/>
      <c r="MQS61" s="156"/>
      <c r="MQT61" s="156"/>
      <c r="MQU61" s="156"/>
      <c r="MQV61" s="156"/>
      <c r="MQW61" s="156"/>
      <c r="MQX61" s="156"/>
      <c r="MQY61" s="156"/>
      <c r="MQZ61" s="156"/>
      <c r="MRA61" s="156"/>
      <c r="MRB61" s="156"/>
      <c r="MRC61" s="156"/>
      <c r="MRD61" s="156"/>
      <c r="MRE61" s="156"/>
      <c r="MRF61" s="156"/>
      <c r="MRG61" s="156"/>
      <c r="MRH61" s="156"/>
      <c r="MRI61" s="156"/>
      <c r="MRJ61" s="156"/>
      <c r="MRK61" s="156"/>
      <c r="MRL61" s="156"/>
      <c r="MRM61" s="156"/>
      <c r="MRN61" s="156"/>
      <c r="MRO61" s="156"/>
      <c r="MRP61" s="156"/>
      <c r="MRQ61" s="156"/>
      <c r="MRR61" s="156"/>
      <c r="MRS61" s="156"/>
      <c r="MRT61" s="156"/>
      <c r="MRU61" s="156"/>
      <c r="MRV61" s="156"/>
      <c r="MRW61" s="156"/>
      <c r="MRX61" s="156"/>
      <c r="MRY61" s="156"/>
      <c r="MRZ61" s="156"/>
      <c r="MSA61" s="156"/>
      <c r="MSB61" s="156"/>
      <c r="MSC61" s="156"/>
      <c r="MSD61" s="156"/>
      <c r="MSE61" s="156"/>
      <c r="MSF61" s="156"/>
      <c r="MSG61" s="156"/>
      <c r="MSH61" s="156"/>
      <c r="MSI61" s="156"/>
      <c r="MSJ61" s="156"/>
      <c r="MSK61" s="156"/>
      <c r="MSL61" s="156"/>
      <c r="MSM61" s="156"/>
      <c r="MSN61" s="156"/>
      <c r="MSO61" s="156"/>
      <c r="MSP61" s="156"/>
      <c r="MSQ61" s="156"/>
      <c r="MSR61" s="156"/>
      <c r="MSS61" s="156"/>
      <c r="MST61" s="156"/>
      <c r="MSU61" s="156"/>
      <c r="MSV61" s="156"/>
      <c r="MSW61" s="156"/>
      <c r="MSX61" s="156"/>
      <c r="MSY61" s="156"/>
      <c r="MSZ61" s="156"/>
      <c r="MTA61" s="156"/>
      <c r="MTB61" s="156"/>
      <c r="MTC61" s="156"/>
      <c r="MTD61" s="156"/>
      <c r="MTE61" s="156"/>
      <c r="MTF61" s="156"/>
      <c r="MTG61" s="156"/>
      <c r="MTH61" s="156"/>
      <c r="MTI61" s="156"/>
      <c r="MTJ61" s="156"/>
      <c r="MTK61" s="156"/>
      <c r="MTL61" s="156"/>
      <c r="MTM61" s="156"/>
      <c r="MTN61" s="156"/>
      <c r="MTO61" s="156"/>
      <c r="MTP61" s="156"/>
      <c r="MTQ61" s="156"/>
      <c r="MTR61" s="156"/>
      <c r="MTS61" s="156"/>
      <c r="MTT61" s="156"/>
      <c r="MTU61" s="156"/>
      <c r="MTV61" s="156"/>
      <c r="MTW61" s="156"/>
      <c r="MTX61" s="156"/>
      <c r="MTY61" s="156"/>
      <c r="MTZ61" s="156"/>
      <c r="MUA61" s="156"/>
      <c r="MUB61" s="156"/>
      <c r="MUC61" s="156"/>
      <c r="MUD61" s="156"/>
      <c r="MUE61" s="156"/>
      <c r="MUF61" s="156"/>
      <c r="MUG61" s="156"/>
      <c r="MUH61" s="156"/>
      <c r="MUI61" s="156"/>
      <c r="MUJ61" s="156"/>
      <c r="MUK61" s="156"/>
      <c r="MUL61" s="156"/>
      <c r="MUM61" s="156"/>
      <c r="MUN61" s="156"/>
      <c r="MUO61" s="156"/>
      <c r="MUP61" s="156"/>
      <c r="MUQ61" s="156"/>
      <c r="MUR61" s="156"/>
      <c r="MUS61" s="156"/>
      <c r="MUT61" s="156"/>
      <c r="MUU61" s="156"/>
      <c r="MUV61" s="156"/>
      <c r="MUW61" s="156"/>
      <c r="MUX61" s="156"/>
      <c r="MUY61" s="156"/>
      <c r="MUZ61" s="156"/>
      <c r="MVA61" s="156"/>
      <c r="MVB61" s="156"/>
      <c r="MVC61" s="156"/>
      <c r="MVD61" s="156"/>
      <c r="MVE61" s="156"/>
      <c r="MVF61" s="156"/>
      <c r="MVG61" s="156"/>
      <c r="MVH61" s="156"/>
      <c r="MVI61" s="156"/>
      <c r="MVJ61" s="156"/>
      <c r="MVK61" s="156"/>
      <c r="MVL61" s="156"/>
      <c r="MVM61" s="156"/>
      <c r="MVN61" s="156"/>
      <c r="MVO61" s="156"/>
      <c r="MVP61" s="156"/>
      <c r="MVQ61" s="156"/>
      <c r="MVR61" s="156"/>
      <c r="MVS61" s="156"/>
      <c r="MVT61" s="156"/>
      <c r="MVU61" s="156"/>
      <c r="MVV61" s="156"/>
      <c r="MVW61" s="156"/>
      <c r="MVX61" s="156"/>
      <c r="MVY61" s="156"/>
      <c r="MVZ61" s="156"/>
      <c r="MWA61" s="156"/>
      <c r="MWB61" s="156"/>
      <c r="MWC61" s="156"/>
      <c r="MWD61" s="156"/>
      <c r="MWE61" s="156"/>
      <c r="MWF61" s="156"/>
      <c r="MWG61" s="156"/>
      <c r="MWH61" s="156"/>
      <c r="MWI61" s="156"/>
      <c r="MWJ61" s="156"/>
      <c r="MWK61" s="156"/>
      <c r="MWL61" s="156"/>
      <c r="MWM61" s="156"/>
      <c r="MWN61" s="156"/>
      <c r="MWO61" s="156"/>
      <c r="MWP61" s="156"/>
      <c r="MWQ61" s="156"/>
      <c r="MWR61" s="156"/>
      <c r="MWS61" s="156"/>
      <c r="MWT61" s="156"/>
      <c r="MWU61" s="156"/>
      <c r="MWV61" s="156"/>
      <c r="MWW61" s="156"/>
      <c r="MWX61" s="156"/>
      <c r="MWY61" s="156"/>
      <c r="MWZ61" s="156"/>
      <c r="MXA61" s="156"/>
      <c r="MXB61" s="156"/>
      <c r="MXC61" s="156"/>
      <c r="MXD61" s="156"/>
      <c r="MXE61" s="156"/>
      <c r="MXF61" s="156"/>
      <c r="MXG61" s="156"/>
      <c r="MXH61" s="156"/>
      <c r="MXI61" s="156"/>
      <c r="MXJ61" s="156"/>
      <c r="MXK61" s="156"/>
      <c r="MXL61" s="156"/>
      <c r="MXM61" s="156"/>
      <c r="MXN61" s="156"/>
      <c r="MXO61" s="156"/>
      <c r="MXP61" s="156"/>
      <c r="MXQ61" s="156"/>
      <c r="MXR61" s="156"/>
      <c r="MXS61" s="156"/>
      <c r="MXT61" s="156"/>
      <c r="MXU61" s="156"/>
      <c r="MXV61" s="156"/>
      <c r="MXW61" s="156"/>
      <c r="MXX61" s="156"/>
      <c r="MXY61" s="156"/>
      <c r="MXZ61" s="156"/>
      <c r="MYA61" s="156"/>
      <c r="MYB61" s="156"/>
      <c r="MYC61" s="156"/>
      <c r="MYD61" s="156"/>
      <c r="MYE61" s="156"/>
      <c r="MYF61" s="156"/>
      <c r="MYG61" s="156"/>
      <c r="MYH61" s="156"/>
      <c r="MYI61" s="156"/>
      <c r="MYJ61" s="156"/>
      <c r="MYK61" s="156"/>
      <c r="MYL61" s="156"/>
      <c r="MYM61" s="156"/>
      <c r="MYN61" s="156"/>
      <c r="MYO61" s="156"/>
      <c r="MYP61" s="156"/>
      <c r="MYQ61" s="156"/>
      <c r="MYR61" s="156"/>
      <c r="MYS61" s="156"/>
      <c r="MYT61" s="156"/>
      <c r="MYU61" s="156"/>
      <c r="MYV61" s="156"/>
      <c r="MYW61" s="156"/>
      <c r="MYX61" s="156"/>
      <c r="MYY61" s="156"/>
      <c r="MYZ61" s="156"/>
      <c r="MZA61" s="156"/>
      <c r="MZB61" s="156"/>
      <c r="MZC61" s="156"/>
      <c r="MZD61" s="156"/>
      <c r="MZE61" s="156"/>
      <c r="MZF61" s="156"/>
      <c r="MZG61" s="156"/>
      <c r="MZH61" s="156"/>
      <c r="MZI61" s="156"/>
      <c r="MZJ61" s="156"/>
      <c r="MZK61" s="156"/>
      <c r="MZL61" s="156"/>
      <c r="MZM61" s="156"/>
      <c r="MZN61" s="156"/>
      <c r="MZO61" s="156"/>
      <c r="MZP61" s="156"/>
      <c r="MZQ61" s="156"/>
      <c r="MZR61" s="156"/>
      <c r="MZS61" s="156"/>
      <c r="MZT61" s="156"/>
      <c r="MZU61" s="156"/>
      <c r="MZV61" s="156"/>
      <c r="MZW61" s="156"/>
      <c r="MZX61" s="156"/>
      <c r="MZY61" s="156"/>
      <c r="MZZ61" s="156"/>
      <c r="NAA61" s="156"/>
      <c r="NAB61" s="156"/>
      <c r="NAC61" s="156"/>
      <c r="NAD61" s="156"/>
      <c r="NAE61" s="156"/>
      <c r="NAF61" s="156"/>
      <c r="NAG61" s="156"/>
      <c r="NAH61" s="156"/>
      <c r="NAI61" s="156"/>
      <c r="NAJ61" s="156"/>
      <c r="NAK61" s="156"/>
      <c r="NAL61" s="156"/>
      <c r="NAM61" s="156"/>
      <c r="NAN61" s="156"/>
      <c r="NAO61" s="156"/>
      <c r="NAP61" s="156"/>
      <c r="NAQ61" s="156"/>
      <c r="NAR61" s="156"/>
      <c r="NAS61" s="156"/>
      <c r="NAT61" s="156"/>
      <c r="NAU61" s="156"/>
      <c r="NAV61" s="156"/>
      <c r="NAW61" s="156"/>
      <c r="NAX61" s="156"/>
      <c r="NAY61" s="156"/>
      <c r="NAZ61" s="156"/>
      <c r="NBA61" s="156"/>
      <c r="NBB61" s="156"/>
      <c r="NBC61" s="156"/>
      <c r="NBD61" s="156"/>
      <c r="NBE61" s="156"/>
      <c r="NBF61" s="156"/>
      <c r="NBG61" s="156"/>
      <c r="NBH61" s="156"/>
      <c r="NBI61" s="156"/>
      <c r="NBJ61" s="156"/>
      <c r="NBK61" s="156"/>
      <c r="NBL61" s="156"/>
      <c r="NBM61" s="156"/>
      <c r="NBN61" s="156"/>
      <c r="NBO61" s="156"/>
      <c r="NBP61" s="156"/>
      <c r="NBQ61" s="156"/>
      <c r="NBR61" s="156"/>
      <c r="NBS61" s="156"/>
      <c r="NBT61" s="156"/>
      <c r="NBU61" s="156"/>
      <c r="NBV61" s="156"/>
      <c r="NBW61" s="156"/>
      <c r="NBX61" s="156"/>
      <c r="NBY61" s="156"/>
      <c r="NBZ61" s="156"/>
      <c r="NCA61" s="156"/>
      <c r="NCB61" s="156"/>
      <c r="NCC61" s="156"/>
      <c r="NCD61" s="156"/>
      <c r="NCE61" s="156"/>
      <c r="NCF61" s="156"/>
      <c r="NCG61" s="156"/>
      <c r="NCH61" s="156"/>
      <c r="NCI61" s="156"/>
      <c r="NCJ61" s="156"/>
      <c r="NCK61" s="156"/>
      <c r="NCL61" s="156"/>
      <c r="NCM61" s="156"/>
      <c r="NCN61" s="156"/>
      <c r="NCO61" s="156"/>
      <c r="NCP61" s="156"/>
      <c r="NCQ61" s="156"/>
      <c r="NCR61" s="156"/>
      <c r="NCS61" s="156"/>
      <c r="NCT61" s="156"/>
      <c r="NCU61" s="156"/>
      <c r="NCV61" s="156"/>
      <c r="NCW61" s="156"/>
      <c r="NCX61" s="156"/>
      <c r="NCY61" s="156"/>
      <c r="NCZ61" s="156"/>
      <c r="NDA61" s="156"/>
      <c r="NDB61" s="156"/>
      <c r="NDC61" s="156"/>
      <c r="NDD61" s="156"/>
      <c r="NDE61" s="156"/>
      <c r="NDF61" s="156"/>
      <c r="NDG61" s="156"/>
      <c r="NDH61" s="156"/>
      <c r="NDI61" s="156"/>
      <c r="NDJ61" s="156"/>
      <c r="NDK61" s="156"/>
      <c r="NDL61" s="156"/>
      <c r="NDM61" s="156"/>
      <c r="NDN61" s="156"/>
      <c r="NDO61" s="156"/>
      <c r="NDP61" s="156"/>
      <c r="NDQ61" s="156"/>
      <c r="NDR61" s="156"/>
      <c r="NDS61" s="156"/>
      <c r="NDT61" s="156"/>
      <c r="NDU61" s="156"/>
      <c r="NDV61" s="156"/>
      <c r="NDW61" s="156"/>
      <c r="NDX61" s="156"/>
      <c r="NDY61" s="156"/>
      <c r="NDZ61" s="156"/>
      <c r="NEA61" s="156"/>
      <c r="NEB61" s="156"/>
      <c r="NEC61" s="156"/>
      <c r="NED61" s="156"/>
      <c r="NEE61" s="156"/>
      <c r="NEF61" s="156"/>
      <c r="NEG61" s="156"/>
      <c r="NEH61" s="156"/>
      <c r="NEI61" s="156"/>
      <c r="NEJ61" s="156"/>
      <c r="NEK61" s="156"/>
      <c r="NEL61" s="156"/>
      <c r="NEM61" s="156"/>
      <c r="NEN61" s="156"/>
      <c r="NEO61" s="156"/>
      <c r="NEP61" s="156"/>
      <c r="NEQ61" s="156"/>
      <c r="NER61" s="156"/>
      <c r="NES61" s="156"/>
      <c r="NET61" s="156"/>
      <c r="NEU61" s="156"/>
      <c r="NEV61" s="156"/>
      <c r="NEW61" s="156"/>
      <c r="NEX61" s="156"/>
      <c r="NEY61" s="156"/>
      <c r="NEZ61" s="156"/>
      <c r="NFA61" s="156"/>
      <c r="NFB61" s="156"/>
      <c r="NFC61" s="156"/>
      <c r="NFD61" s="156"/>
      <c r="NFE61" s="156"/>
      <c r="NFF61" s="156"/>
      <c r="NFG61" s="156"/>
      <c r="NFH61" s="156"/>
      <c r="NFI61" s="156"/>
      <c r="NFJ61" s="156"/>
      <c r="NFK61" s="156"/>
      <c r="NFL61" s="156"/>
      <c r="NFM61" s="156"/>
      <c r="NFN61" s="156"/>
      <c r="NFO61" s="156"/>
      <c r="NFP61" s="156"/>
      <c r="NFQ61" s="156"/>
      <c r="NFR61" s="156"/>
      <c r="NFS61" s="156"/>
      <c r="NFT61" s="156"/>
      <c r="NFU61" s="156"/>
      <c r="NFV61" s="156"/>
      <c r="NFW61" s="156"/>
      <c r="NFX61" s="156"/>
      <c r="NFY61" s="156"/>
      <c r="NFZ61" s="156"/>
      <c r="NGA61" s="156"/>
      <c r="NGB61" s="156"/>
      <c r="NGC61" s="156"/>
      <c r="NGD61" s="156"/>
      <c r="NGE61" s="156"/>
      <c r="NGF61" s="156"/>
      <c r="NGG61" s="156"/>
      <c r="NGH61" s="156"/>
      <c r="NGI61" s="156"/>
      <c r="NGJ61" s="156"/>
      <c r="NGK61" s="156"/>
      <c r="NGL61" s="156"/>
      <c r="NGM61" s="156"/>
      <c r="NGN61" s="156"/>
      <c r="NGO61" s="156"/>
      <c r="NGP61" s="156"/>
      <c r="NGQ61" s="156"/>
      <c r="NGR61" s="156"/>
      <c r="NGS61" s="156"/>
      <c r="NGT61" s="156"/>
      <c r="NGU61" s="156"/>
      <c r="NGV61" s="156"/>
      <c r="NGW61" s="156"/>
      <c r="NGX61" s="156"/>
      <c r="NGY61" s="156"/>
      <c r="NGZ61" s="156"/>
      <c r="NHA61" s="156"/>
      <c r="NHB61" s="156"/>
      <c r="NHC61" s="156"/>
      <c r="NHD61" s="156"/>
      <c r="NHE61" s="156"/>
      <c r="NHF61" s="156"/>
      <c r="NHG61" s="156"/>
      <c r="NHH61" s="156"/>
      <c r="NHI61" s="156"/>
      <c r="NHJ61" s="156"/>
      <c r="NHK61" s="156"/>
      <c r="NHL61" s="156"/>
      <c r="NHM61" s="156"/>
      <c r="NHN61" s="156"/>
      <c r="NHO61" s="156"/>
      <c r="NHP61" s="156"/>
      <c r="NHQ61" s="156"/>
      <c r="NHR61" s="156"/>
      <c r="NHS61" s="156"/>
      <c r="NHT61" s="156"/>
      <c r="NHU61" s="156"/>
      <c r="NHV61" s="156"/>
      <c r="NHW61" s="156"/>
      <c r="NHX61" s="156"/>
      <c r="NHY61" s="156"/>
      <c r="NHZ61" s="156"/>
      <c r="NIA61" s="156"/>
      <c r="NIB61" s="156"/>
      <c r="NIC61" s="156"/>
      <c r="NID61" s="156"/>
      <c r="NIE61" s="156"/>
      <c r="NIF61" s="156"/>
      <c r="NIG61" s="156"/>
      <c r="NIH61" s="156"/>
      <c r="NII61" s="156"/>
      <c r="NIJ61" s="156"/>
      <c r="NIK61" s="156"/>
      <c r="NIL61" s="156"/>
      <c r="NIM61" s="156"/>
      <c r="NIN61" s="156"/>
      <c r="NIO61" s="156"/>
      <c r="NIP61" s="156"/>
      <c r="NIQ61" s="156"/>
      <c r="NIR61" s="156"/>
      <c r="NIS61" s="156"/>
      <c r="NIT61" s="156"/>
      <c r="NIU61" s="156"/>
      <c r="NIV61" s="156"/>
      <c r="NIW61" s="156"/>
      <c r="NIX61" s="156"/>
      <c r="NIY61" s="156"/>
      <c r="NIZ61" s="156"/>
      <c r="NJA61" s="156"/>
      <c r="NJB61" s="156"/>
      <c r="NJC61" s="156"/>
      <c r="NJD61" s="156"/>
      <c r="NJE61" s="156"/>
      <c r="NJF61" s="156"/>
      <c r="NJG61" s="156"/>
      <c r="NJH61" s="156"/>
      <c r="NJI61" s="156"/>
      <c r="NJJ61" s="156"/>
      <c r="NJK61" s="156"/>
      <c r="NJL61" s="156"/>
      <c r="NJM61" s="156"/>
      <c r="NJN61" s="156"/>
      <c r="NJO61" s="156"/>
      <c r="NJP61" s="156"/>
      <c r="NJQ61" s="156"/>
      <c r="NJR61" s="156"/>
      <c r="NJS61" s="156"/>
      <c r="NJT61" s="156"/>
      <c r="NJU61" s="156"/>
      <c r="NJV61" s="156"/>
      <c r="NJW61" s="156"/>
      <c r="NJX61" s="156"/>
      <c r="NJY61" s="156"/>
      <c r="NJZ61" s="156"/>
      <c r="NKA61" s="156"/>
      <c r="NKB61" s="156"/>
      <c r="NKC61" s="156"/>
      <c r="NKD61" s="156"/>
      <c r="NKE61" s="156"/>
      <c r="NKF61" s="156"/>
      <c r="NKG61" s="156"/>
      <c r="NKH61" s="156"/>
      <c r="NKI61" s="156"/>
      <c r="NKJ61" s="156"/>
      <c r="NKK61" s="156"/>
      <c r="NKL61" s="156"/>
      <c r="NKM61" s="156"/>
      <c r="NKN61" s="156"/>
      <c r="NKO61" s="156"/>
      <c r="NKP61" s="156"/>
      <c r="NKQ61" s="156"/>
      <c r="NKR61" s="156"/>
      <c r="NKS61" s="156"/>
      <c r="NKT61" s="156"/>
      <c r="NKU61" s="156"/>
      <c r="NKV61" s="156"/>
      <c r="NKW61" s="156"/>
      <c r="NKX61" s="156"/>
      <c r="NKY61" s="156"/>
      <c r="NKZ61" s="156"/>
      <c r="NLA61" s="156"/>
      <c r="NLB61" s="156"/>
      <c r="NLC61" s="156"/>
      <c r="NLD61" s="156"/>
      <c r="NLE61" s="156"/>
      <c r="NLF61" s="156"/>
      <c r="NLG61" s="156"/>
      <c r="NLH61" s="156"/>
      <c r="NLI61" s="156"/>
      <c r="NLJ61" s="156"/>
      <c r="NLK61" s="156"/>
      <c r="NLL61" s="156"/>
      <c r="NLM61" s="156"/>
      <c r="NLN61" s="156"/>
      <c r="NLO61" s="156"/>
      <c r="NLP61" s="156"/>
      <c r="NLQ61" s="156"/>
      <c r="NLR61" s="156"/>
      <c r="NLS61" s="156"/>
      <c r="NLT61" s="156"/>
      <c r="NLU61" s="156"/>
      <c r="NLV61" s="156"/>
      <c r="NLW61" s="156"/>
      <c r="NLX61" s="156"/>
      <c r="NLY61" s="156"/>
      <c r="NLZ61" s="156"/>
      <c r="NMA61" s="156"/>
      <c r="NMB61" s="156"/>
      <c r="NMC61" s="156"/>
      <c r="NMD61" s="156"/>
      <c r="NME61" s="156"/>
      <c r="NMF61" s="156"/>
      <c r="NMG61" s="156"/>
      <c r="NMH61" s="156"/>
      <c r="NMI61" s="156"/>
      <c r="NMJ61" s="156"/>
      <c r="NMK61" s="156"/>
      <c r="NML61" s="156"/>
      <c r="NMM61" s="156"/>
      <c r="NMN61" s="156"/>
      <c r="NMO61" s="156"/>
      <c r="NMP61" s="156"/>
      <c r="NMQ61" s="156"/>
      <c r="NMR61" s="156"/>
      <c r="NMS61" s="156"/>
      <c r="NMT61" s="156"/>
      <c r="NMU61" s="156"/>
      <c r="NMV61" s="156"/>
      <c r="NMW61" s="156"/>
      <c r="NMX61" s="156"/>
      <c r="NMY61" s="156"/>
      <c r="NMZ61" s="156"/>
      <c r="NNA61" s="156"/>
      <c r="NNB61" s="156"/>
      <c r="NNC61" s="156"/>
      <c r="NND61" s="156"/>
      <c r="NNE61" s="156"/>
      <c r="NNF61" s="156"/>
      <c r="NNG61" s="156"/>
      <c r="NNH61" s="156"/>
      <c r="NNI61" s="156"/>
      <c r="NNJ61" s="156"/>
      <c r="NNK61" s="156"/>
      <c r="NNL61" s="156"/>
      <c r="NNM61" s="156"/>
      <c r="NNN61" s="156"/>
      <c r="NNO61" s="156"/>
      <c r="NNP61" s="156"/>
      <c r="NNQ61" s="156"/>
      <c r="NNR61" s="156"/>
      <c r="NNS61" s="156"/>
      <c r="NNT61" s="156"/>
      <c r="NNU61" s="156"/>
      <c r="NNV61" s="156"/>
      <c r="NNW61" s="156"/>
      <c r="NNX61" s="156"/>
      <c r="NNY61" s="156"/>
      <c r="NNZ61" s="156"/>
      <c r="NOA61" s="156"/>
      <c r="NOB61" s="156"/>
      <c r="NOC61" s="156"/>
      <c r="NOD61" s="156"/>
      <c r="NOE61" s="156"/>
      <c r="NOF61" s="156"/>
      <c r="NOG61" s="156"/>
      <c r="NOH61" s="156"/>
      <c r="NOI61" s="156"/>
      <c r="NOJ61" s="156"/>
      <c r="NOK61" s="156"/>
      <c r="NOL61" s="156"/>
      <c r="NOM61" s="156"/>
      <c r="NON61" s="156"/>
      <c r="NOO61" s="156"/>
      <c r="NOP61" s="156"/>
      <c r="NOQ61" s="156"/>
      <c r="NOR61" s="156"/>
      <c r="NOS61" s="156"/>
      <c r="NOT61" s="156"/>
      <c r="NOU61" s="156"/>
      <c r="NOV61" s="156"/>
      <c r="NOW61" s="156"/>
      <c r="NOX61" s="156"/>
      <c r="NOY61" s="156"/>
      <c r="NOZ61" s="156"/>
      <c r="NPA61" s="156"/>
      <c r="NPB61" s="156"/>
      <c r="NPC61" s="156"/>
      <c r="NPD61" s="156"/>
      <c r="NPE61" s="156"/>
      <c r="NPF61" s="156"/>
      <c r="NPG61" s="156"/>
      <c r="NPH61" s="156"/>
      <c r="NPI61" s="156"/>
      <c r="NPJ61" s="156"/>
      <c r="NPK61" s="156"/>
      <c r="NPL61" s="156"/>
      <c r="NPM61" s="156"/>
      <c r="NPN61" s="156"/>
      <c r="NPO61" s="156"/>
      <c r="NPP61" s="156"/>
      <c r="NPQ61" s="156"/>
      <c r="NPR61" s="156"/>
      <c r="NPS61" s="156"/>
      <c r="NPT61" s="156"/>
      <c r="NPU61" s="156"/>
      <c r="NPV61" s="156"/>
      <c r="NPW61" s="156"/>
      <c r="NPX61" s="156"/>
      <c r="NPY61" s="156"/>
      <c r="NPZ61" s="156"/>
      <c r="NQA61" s="156"/>
      <c r="NQB61" s="156"/>
      <c r="NQC61" s="156"/>
      <c r="NQD61" s="156"/>
      <c r="NQE61" s="156"/>
      <c r="NQF61" s="156"/>
      <c r="NQG61" s="156"/>
      <c r="NQH61" s="156"/>
      <c r="NQI61" s="156"/>
      <c r="NQJ61" s="156"/>
      <c r="NQK61" s="156"/>
      <c r="NQL61" s="156"/>
      <c r="NQM61" s="156"/>
      <c r="NQN61" s="156"/>
      <c r="NQO61" s="156"/>
      <c r="NQP61" s="156"/>
      <c r="NQQ61" s="156"/>
      <c r="NQR61" s="156"/>
      <c r="NQS61" s="156"/>
      <c r="NQT61" s="156"/>
      <c r="NQU61" s="156"/>
      <c r="NQV61" s="156"/>
      <c r="NQW61" s="156"/>
      <c r="NQX61" s="156"/>
      <c r="NQY61" s="156"/>
      <c r="NQZ61" s="156"/>
      <c r="NRA61" s="156"/>
      <c r="NRB61" s="156"/>
      <c r="NRC61" s="156"/>
      <c r="NRD61" s="156"/>
      <c r="NRE61" s="156"/>
      <c r="NRF61" s="156"/>
      <c r="NRG61" s="156"/>
      <c r="NRH61" s="156"/>
      <c r="NRI61" s="156"/>
      <c r="NRJ61" s="156"/>
      <c r="NRK61" s="156"/>
      <c r="NRL61" s="156"/>
      <c r="NRM61" s="156"/>
      <c r="NRN61" s="156"/>
      <c r="NRO61" s="156"/>
      <c r="NRP61" s="156"/>
      <c r="NRQ61" s="156"/>
      <c r="NRR61" s="156"/>
      <c r="NRS61" s="156"/>
      <c r="NRT61" s="156"/>
      <c r="NRU61" s="156"/>
      <c r="NRV61" s="156"/>
      <c r="NRW61" s="156"/>
      <c r="NRX61" s="156"/>
      <c r="NRY61" s="156"/>
      <c r="NRZ61" s="156"/>
      <c r="NSA61" s="156"/>
      <c r="NSB61" s="156"/>
      <c r="NSC61" s="156"/>
      <c r="NSD61" s="156"/>
      <c r="NSE61" s="156"/>
      <c r="NSF61" s="156"/>
      <c r="NSG61" s="156"/>
      <c r="NSH61" s="156"/>
      <c r="NSI61" s="156"/>
      <c r="NSJ61" s="156"/>
      <c r="NSK61" s="156"/>
      <c r="NSL61" s="156"/>
      <c r="NSM61" s="156"/>
      <c r="NSN61" s="156"/>
      <c r="NSO61" s="156"/>
      <c r="NSP61" s="156"/>
      <c r="NSQ61" s="156"/>
      <c r="NSR61" s="156"/>
      <c r="NSS61" s="156"/>
      <c r="NST61" s="156"/>
      <c r="NSU61" s="156"/>
      <c r="NSV61" s="156"/>
      <c r="NSW61" s="156"/>
      <c r="NSX61" s="156"/>
      <c r="NSY61" s="156"/>
      <c r="NSZ61" s="156"/>
      <c r="NTA61" s="156"/>
      <c r="NTB61" s="156"/>
      <c r="NTC61" s="156"/>
      <c r="NTD61" s="156"/>
      <c r="NTE61" s="156"/>
      <c r="NTF61" s="156"/>
      <c r="NTG61" s="156"/>
      <c r="NTH61" s="156"/>
      <c r="NTI61" s="156"/>
      <c r="NTJ61" s="156"/>
      <c r="NTK61" s="156"/>
      <c r="NTL61" s="156"/>
      <c r="NTM61" s="156"/>
      <c r="NTN61" s="156"/>
      <c r="NTO61" s="156"/>
      <c r="NTP61" s="156"/>
      <c r="NTQ61" s="156"/>
      <c r="NTR61" s="156"/>
      <c r="NTS61" s="156"/>
      <c r="NTT61" s="156"/>
      <c r="NTU61" s="156"/>
      <c r="NTV61" s="156"/>
      <c r="NTW61" s="156"/>
      <c r="NTX61" s="156"/>
      <c r="NTY61" s="156"/>
      <c r="NTZ61" s="156"/>
      <c r="NUA61" s="156"/>
      <c r="NUB61" s="156"/>
      <c r="NUC61" s="156"/>
      <c r="NUD61" s="156"/>
      <c r="NUE61" s="156"/>
      <c r="NUF61" s="156"/>
      <c r="NUG61" s="156"/>
      <c r="NUH61" s="156"/>
      <c r="NUI61" s="156"/>
      <c r="NUJ61" s="156"/>
      <c r="NUK61" s="156"/>
      <c r="NUL61" s="156"/>
      <c r="NUM61" s="156"/>
      <c r="NUN61" s="156"/>
      <c r="NUO61" s="156"/>
      <c r="NUP61" s="156"/>
      <c r="NUQ61" s="156"/>
      <c r="NUR61" s="156"/>
      <c r="NUS61" s="156"/>
      <c r="NUT61" s="156"/>
      <c r="NUU61" s="156"/>
      <c r="NUV61" s="156"/>
      <c r="NUW61" s="156"/>
      <c r="NUX61" s="156"/>
      <c r="NUY61" s="156"/>
      <c r="NUZ61" s="156"/>
      <c r="NVA61" s="156"/>
      <c r="NVB61" s="156"/>
      <c r="NVC61" s="156"/>
      <c r="NVD61" s="156"/>
      <c r="NVE61" s="156"/>
      <c r="NVF61" s="156"/>
      <c r="NVG61" s="156"/>
      <c r="NVH61" s="156"/>
      <c r="NVI61" s="156"/>
      <c r="NVJ61" s="156"/>
      <c r="NVK61" s="156"/>
      <c r="NVL61" s="156"/>
      <c r="NVM61" s="156"/>
      <c r="NVN61" s="156"/>
      <c r="NVO61" s="156"/>
      <c r="NVP61" s="156"/>
      <c r="NVQ61" s="156"/>
      <c r="NVR61" s="156"/>
      <c r="NVS61" s="156"/>
      <c r="NVT61" s="156"/>
      <c r="NVU61" s="156"/>
      <c r="NVV61" s="156"/>
      <c r="NVW61" s="156"/>
      <c r="NVX61" s="156"/>
      <c r="NVY61" s="156"/>
      <c r="NVZ61" s="156"/>
      <c r="NWA61" s="156"/>
      <c r="NWB61" s="156"/>
      <c r="NWC61" s="156"/>
      <c r="NWD61" s="156"/>
      <c r="NWE61" s="156"/>
      <c r="NWF61" s="156"/>
      <c r="NWG61" s="156"/>
      <c r="NWH61" s="156"/>
      <c r="NWI61" s="156"/>
      <c r="NWJ61" s="156"/>
      <c r="NWK61" s="156"/>
      <c r="NWL61" s="156"/>
      <c r="NWM61" s="156"/>
      <c r="NWN61" s="156"/>
      <c r="NWO61" s="156"/>
      <c r="NWP61" s="156"/>
      <c r="NWQ61" s="156"/>
      <c r="NWR61" s="156"/>
      <c r="NWS61" s="156"/>
      <c r="NWT61" s="156"/>
      <c r="NWU61" s="156"/>
      <c r="NWV61" s="156"/>
      <c r="NWW61" s="156"/>
      <c r="NWX61" s="156"/>
      <c r="NWY61" s="156"/>
      <c r="NWZ61" s="156"/>
      <c r="NXA61" s="156"/>
      <c r="NXB61" s="156"/>
      <c r="NXC61" s="156"/>
      <c r="NXD61" s="156"/>
      <c r="NXE61" s="156"/>
      <c r="NXF61" s="156"/>
      <c r="NXG61" s="156"/>
      <c r="NXH61" s="156"/>
      <c r="NXI61" s="156"/>
      <c r="NXJ61" s="156"/>
      <c r="NXK61" s="156"/>
      <c r="NXL61" s="156"/>
      <c r="NXM61" s="156"/>
      <c r="NXN61" s="156"/>
      <c r="NXO61" s="156"/>
      <c r="NXP61" s="156"/>
      <c r="NXQ61" s="156"/>
      <c r="NXR61" s="156"/>
      <c r="NXS61" s="156"/>
      <c r="NXT61" s="156"/>
      <c r="NXU61" s="156"/>
      <c r="NXV61" s="156"/>
      <c r="NXW61" s="156"/>
      <c r="NXX61" s="156"/>
      <c r="NXY61" s="156"/>
      <c r="NXZ61" s="156"/>
      <c r="NYA61" s="156"/>
      <c r="NYB61" s="156"/>
      <c r="NYC61" s="156"/>
      <c r="NYD61" s="156"/>
      <c r="NYE61" s="156"/>
      <c r="NYF61" s="156"/>
      <c r="NYG61" s="156"/>
      <c r="NYH61" s="156"/>
      <c r="NYI61" s="156"/>
      <c r="NYJ61" s="156"/>
      <c r="NYK61" s="156"/>
      <c r="NYL61" s="156"/>
      <c r="NYM61" s="156"/>
      <c r="NYN61" s="156"/>
      <c r="NYO61" s="156"/>
      <c r="NYP61" s="156"/>
      <c r="NYQ61" s="156"/>
      <c r="NYR61" s="156"/>
      <c r="NYS61" s="156"/>
      <c r="NYT61" s="156"/>
      <c r="NYU61" s="156"/>
      <c r="NYV61" s="156"/>
      <c r="NYW61" s="156"/>
      <c r="NYX61" s="156"/>
      <c r="NYY61" s="156"/>
      <c r="NYZ61" s="156"/>
      <c r="NZA61" s="156"/>
      <c r="NZB61" s="156"/>
      <c r="NZC61" s="156"/>
      <c r="NZD61" s="156"/>
      <c r="NZE61" s="156"/>
      <c r="NZF61" s="156"/>
      <c r="NZG61" s="156"/>
      <c r="NZH61" s="156"/>
      <c r="NZI61" s="156"/>
      <c r="NZJ61" s="156"/>
      <c r="NZK61" s="156"/>
      <c r="NZL61" s="156"/>
      <c r="NZM61" s="156"/>
      <c r="NZN61" s="156"/>
      <c r="NZO61" s="156"/>
      <c r="NZP61" s="156"/>
      <c r="NZQ61" s="156"/>
      <c r="NZR61" s="156"/>
      <c r="NZS61" s="156"/>
      <c r="NZT61" s="156"/>
      <c r="NZU61" s="156"/>
      <c r="NZV61" s="156"/>
      <c r="NZW61" s="156"/>
      <c r="NZX61" s="156"/>
      <c r="NZY61" s="156"/>
      <c r="NZZ61" s="156"/>
      <c r="OAA61" s="156"/>
      <c r="OAB61" s="156"/>
      <c r="OAC61" s="156"/>
      <c r="OAD61" s="156"/>
      <c r="OAE61" s="156"/>
      <c r="OAF61" s="156"/>
      <c r="OAG61" s="156"/>
      <c r="OAH61" s="156"/>
      <c r="OAI61" s="156"/>
      <c r="OAJ61" s="156"/>
      <c r="OAK61" s="156"/>
      <c r="OAL61" s="156"/>
      <c r="OAM61" s="156"/>
      <c r="OAN61" s="156"/>
      <c r="OAO61" s="156"/>
      <c r="OAP61" s="156"/>
      <c r="OAQ61" s="156"/>
      <c r="OAR61" s="156"/>
      <c r="OAS61" s="156"/>
      <c r="OAT61" s="156"/>
      <c r="OAU61" s="156"/>
      <c r="OAV61" s="156"/>
      <c r="OAW61" s="156"/>
      <c r="OAX61" s="156"/>
      <c r="OAY61" s="156"/>
      <c r="OAZ61" s="156"/>
      <c r="OBA61" s="156"/>
      <c r="OBB61" s="156"/>
      <c r="OBC61" s="156"/>
      <c r="OBD61" s="156"/>
      <c r="OBE61" s="156"/>
      <c r="OBF61" s="156"/>
      <c r="OBG61" s="156"/>
      <c r="OBH61" s="156"/>
      <c r="OBI61" s="156"/>
      <c r="OBJ61" s="156"/>
      <c r="OBK61" s="156"/>
      <c r="OBL61" s="156"/>
      <c r="OBM61" s="156"/>
      <c r="OBN61" s="156"/>
      <c r="OBO61" s="156"/>
      <c r="OBP61" s="156"/>
      <c r="OBQ61" s="156"/>
      <c r="OBR61" s="156"/>
      <c r="OBS61" s="156"/>
      <c r="OBT61" s="156"/>
      <c r="OBU61" s="156"/>
      <c r="OBV61" s="156"/>
      <c r="OBW61" s="156"/>
      <c r="OBX61" s="156"/>
      <c r="OBY61" s="156"/>
      <c r="OBZ61" s="156"/>
      <c r="OCA61" s="156"/>
      <c r="OCB61" s="156"/>
      <c r="OCC61" s="156"/>
      <c r="OCD61" s="156"/>
      <c r="OCE61" s="156"/>
      <c r="OCF61" s="156"/>
      <c r="OCG61" s="156"/>
      <c r="OCH61" s="156"/>
      <c r="OCI61" s="156"/>
      <c r="OCJ61" s="156"/>
      <c r="OCK61" s="156"/>
      <c r="OCL61" s="156"/>
      <c r="OCM61" s="156"/>
      <c r="OCN61" s="156"/>
      <c r="OCO61" s="156"/>
      <c r="OCP61" s="156"/>
      <c r="OCQ61" s="156"/>
      <c r="OCR61" s="156"/>
      <c r="OCS61" s="156"/>
      <c r="OCT61" s="156"/>
      <c r="OCU61" s="156"/>
      <c r="OCV61" s="156"/>
      <c r="OCW61" s="156"/>
      <c r="OCX61" s="156"/>
      <c r="OCY61" s="156"/>
      <c r="OCZ61" s="156"/>
      <c r="ODA61" s="156"/>
      <c r="ODB61" s="156"/>
      <c r="ODC61" s="156"/>
      <c r="ODD61" s="156"/>
      <c r="ODE61" s="156"/>
      <c r="ODF61" s="156"/>
      <c r="ODG61" s="156"/>
      <c r="ODH61" s="156"/>
      <c r="ODI61" s="156"/>
      <c r="ODJ61" s="156"/>
      <c r="ODK61" s="156"/>
      <c r="ODL61" s="156"/>
      <c r="ODM61" s="156"/>
      <c r="ODN61" s="156"/>
      <c r="ODO61" s="156"/>
      <c r="ODP61" s="156"/>
      <c r="ODQ61" s="156"/>
      <c r="ODR61" s="156"/>
      <c r="ODS61" s="156"/>
      <c r="ODT61" s="156"/>
      <c r="ODU61" s="156"/>
      <c r="ODV61" s="156"/>
      <c r="ODW61" s="156"/>
      <c r="ODX61" s="156"/>
      <c r="ODY61" s="156"/>
      <c r="ODZ61" s="156"/>
      <c r="OEA61" s="156"/>
      <c r="OEB61" s="156"/>
      <c r="OEC61" s="156"/>
      <c r="OED61" s="156"/>
      <c r="OEE61" s="156"/>
      <c r="OEF61" s="156"/>
      <c r="OEG61" s="156"/>
      <c r="OEH61" s="156"/>
      <c r="OEI61" s="156"/>
      <c r="OEJ61" s="156"/>
      <c r="OEK61" s="156"/>
      <c r="OEL61" s="156"/>
      <c r="OEM61" s="156"/>
      <c r="OEN61" s="156"/>
      <c r="OEO61" s="156"/>
      <c r="OEP61" s="156"/>
      <c r="OEQ61" s="156"/>
      <c r="OER61" s="156"/>
      <c r="OES61" s="156"/>
      <c r="OET61" s="156"/>
      <c r="OEU61" s="156"/>
      <c r="OEV61" s="156"/>
      <c r="OEW61" s="156"/>
      <c r="OEX61" s="156"/>
      <c r="OEY61" s="156"/>
      <c r="OEZ61" s="156"/>
      <c r="OFA61" s="156"/>
      <c r="OFB61" s="156"/>
      <c r="OFC61" s="156"/>
      <c r="OFD61" s="156"/>
      <c r="OFE61" s="156"/>
      <c r="OFF61" s="156"/>
      <c r="OFG61" s="156"/>
      <c r="OFH61" s="156"/>
      <c r="OFI61" s="156"/>
      <c r="OFJ61" s="156"/>
      <c r="OFK61" s="156"/>
      <c r="OFL61" s="156"/>
      <c r="OFM61" s="156"/>
      <c r="OFN61" s="156"/>
      <c r="OFO61" s="156"/>
      <c r="OFP61" s="156"/>
      <c r="OFQ61" s="156"/>
      <c r="OFR61" s="156"/>
      <c r="OFS61" s="156"/>
      <c r="OFT61" s="156"/>
      <c r="OFU61" s="156"/>
      <c r="OFV61" s="156"/>
      <c r="OFW61" s="156"/>
      <c r="OFX61" s="156"/>
      <c r="OFY61" s="156"/>
      <c r="OFZ61" s="156"/>
      <c r="OGA61" s="156"/>
      <c r="OGB61" s="156"/>
      <c r="OGC61" s="156"/>
      <c r="OGD61" s="156"/>
      <c r="OGE61" s="156"/>
      <c r="OGF61" s="156"/>
      <c r="OGG61" s="156"/>
      <c r="OGH61" s="156"/>
      <c r="OGI61" s="156"/>
      <c r="OGJ61" s="156"/>
      <c r="OGK61" s="156"/>
      <c r="OGL61" s="156"/>
      <c r="OGM61" s="156"/>
      <c r="OGN61" s="156"/>
      <c r="OGO61" s="156"/>
      <c r="OGP61" s="156"/>
      <c r="OGQ61" s="156"/>
      <c r="OGR61" s="156"/>
      <c r="OGS61" s="156"/>
      <c r="OGT61" s="156"/>
      <c r="OGU61" s="156"/>
      <c r="OGV61" s="156"/>
      <c r="OGW61" s="156"/>
      <c r="OGX61" s="156"/>
      <c r="OGY61" s="156"/>
      <c r="OGZ61" s="156"/>
      <c r="OHA61" s="156"/>
      <c r="OHB61" s="156"/>
      <c r="OHC61" s="156"/>
      <c r="OHD61" s="156"/>
      <c r="OHE61" s="156"/>
      <c r="OHF61" s="156"/>
      <c r="OHG61" s="156"/>
      <c r="OHH61" s="156"/>
      <c r="OHI61" s="156"/>
      <c r="OHJ61" s="156"/>
      <c r="OHK61" s="156"/>
      <c r="OHL61" s="156"/>
      <c r="OHM61" s="156"/>
      <c r="OHN61" s="156"/>
      <c r="OHO61" s="156"/>
      <c r="OHP61" s="156"/>
      <c r="OHQ61" s="156"/>
      <c r="OHR61" s="156"/>
      <c r="OHS61" s="156"/>
      <c r="OHT61" s="156"/>
      <c r="OHU61" s="156"/>
      <c r="OHV61" s="156"/>
      <c r="OHW61" s="156"/>
      <c r="OHX61" s="156"/>
      <c r="OHY61" s="156"/>
      <c r="OHZ61" s="156"/>
      <c r="OIA61" s="156"/>
      <c r="OIB61" s="156"/>
      <c r="OIC61" s="156"/>
      <c r="OID61" s="156"/>
      <c r="OIE61" s="156"/>
      <c r="OIF61" s="156"/>
      <c r="OIG61" s="156"/>
      <c r="OIH61" s="156"/>
      <c r="OII61" s="156"/>
      <c r="OIJ61" s="156"/>
      <c r="OIK61" s="156"/>
      <c r="OIL61" s="156"/>
      <c r="OIM61" s="156"/>
      <c r="OIN61" s="156"/>
      <c r="OIO61" s="156"/>
      <c r="OIP61" s="156"/>
      <c r="OIQ61" s="156"/>
      <c r="OIR61" s="156"/>
      <c r="OIS61" s="156"/>
      <c r="OIT61" s="156"/>
      <c r="OIU61" s="156"/>
      <c r="OIV61" s="156"/>
      <c r="OIW61" s="156"/>
      <c r="OIX61" s="156"/>
      <c r="OIY61" s="156"/>
      <c r="OIZ61" s="156"/>
      <c r="OJA61" s="156"/>
      <c r="OJB61" s="156"/>
      <c r="OJC61" s="156"/>
      <c r="OJD61" s="156"/>
      <c r="OJE61" s="156"/>
      <c r="OJF61" s="156"/>
      <c r="OJG61" s="156"/>
      <c r="OJH61" s="156"/>
      <c r="OJI61" s="156"/>
      <c r="OJJ61" s="156"/>
      <c r="OJK61" s="156"/>
      <c r="OJL61" s="156"/>
      <c r="OJM61" s="156"/>
      <c r="OJN61" s="156"/>
      <c r="OJO61" s="156"/>
      <c r="OJP61" s="156"/>
      <c r="OJQ61" s="156"/>
      <c r="OJR61" s="156"/>
      <c r="OJS61" s="156"/>
      <c r="OJT61" s="156"/>
      <c r="OJU61" s="156"/>
      <c r="OJV61" s="156"/>
      <c r="OJW61" s="156"/>
      <c r="OJX61" s="156"/>
      <c r="OJY61" s="156"/>
      <c r="OJZ61" s="156"/>
      <c r="OKA61" s="156"/>
      <c r="OKB61" s="156"/>
      <c r="OKC61" s="156"/>
      <c r="OKD61" s="156"/>
      <c r="OKE61" s="156"/>
      <c r="OKF61" s="156"/>
      <c r="OKG61" s="156"/>
      <c r="OKH61" s="156"/>
      <c r="OKI61" s="156"/>
      <c r="OKJ61" s="156"/>
      <c r="OKK61" s="156"/>
      <c r="OKL61" s="156"/>
      <c r="OKM61" s="156"/>
      <c r="OKN61" s="156"/>
      <c r="OKO61" s="156"/>
      <c r="OKP61" s="156"/>
      <c r="OKQ61" s="156"/>
      <c r="OKR61" s="156"/>
      <c r="OKS61" s="156"/>
      <c r="OKT61" s="156"/>
      <c r="OKU61" s="156"/>
      <c r="OKV61" s="156"/>
      <c r="OKW61" s="156"/>
      <c r="OKX61" s="156"/>
      <c r="OKY61" s="156"/>
      <c r="OKZ61" s="156"/>
      <c r="OLA61" s="156"/>
      <c r="OLB61" s="156"/>
      <c r="OLC61" s="156"/>
      <c r="OLD61" s="156"/>
      <c r="OLE61" s="156"/>
      <c r="OLF61" s="156"/>
      <c r="OLG61" s="156"/>
      <c r="OLH61" s="156"/>
      <c r="OLI61" s="156"/>
      <c r="OLJ61" s="156"/>
      <c r="OLK61" s="156"/>
      <c r="OLL61" s="156"/>
      <c r="OLM61" s="156"/>
      <c r="OLN61" s="156"/>
      <c r="OLO61" s="156"/>
      <c r="OLP61" s="156"/>
      <c r="OLQ61" s="156"/>
      <c r="OLR61" s="156"/>
      <c r="OLS61" s="156"/>
      <c r="OLT61" s="156"/>
      <c r="OLU61" s="156"/>
      <c r="OLV61" s="156"/>
      <c r="OLW61" s="156"/>
      <c r="OLX61" s="156"/>
      <c r="OLY61" s="156"/>
      <c r="OLZ61" s="156"/>
      <c r="OMA61" s="156"/>
      <c r="OMB61" s="156"/>
      <c r="OMC61" s="156"/>
      <c r="OMD61" s="156"/>
      <c r="OME61" s="156"/>
      <c r="OMF61" s="156"/>
      <c r="OMG61" s="156"/>
      <c r="OMH61" s="156"/>
      <c r="OMI61" s="156"/>
      <c r="OMJ61" s="156"/>
      <c r="OMK61" s="156"/>
      <c r="OML61" s="156"/>
      <c r="OMM61" s="156"/>
      <c r="OMN61" s="156"/>
      <c r="OMO61" s="156"/>
      <c r="OMP61" s="156"/>
      <c r="OMQ61" s="156"/>
      <c r="OMR61" s="156"/>
      <c r="OMS61" s="156"/>
      <c r="OMT61" s="156"/>
      <c r="OMU61" s="156"/>
      <c r="OMV61" s="156"/>
      <c r="OMW61" s="156"/>
      <c r="OMX61" s="156"/>
      <c r="OMY61" s="156"/>
      <c r="OMZ61" s="156"/>
      <c r="ONA61" s="156"/>
      <c r="ONB61" s="156"/>
      <c r="ONC61" s="156"/>
      <c r="OND61" s="156"/>
      <c r="ONE61" s="156"/>
      <c r="ONF61" s="156"/>
      <c r="ONG61" s="156"/>
      <c r="ONH61" s="156"/>
      <c r="ONI61" s="156"/>
      <c r="ONJ61" s="156"/>
      <c r="ONK61" s="156"/>
      <c r="ONL61" s="156"/>
      <c r="ONM61" s="156"/>
      <c r="ONN61" s="156"/>
      <c r="ONO61" s="156"/>
      <c r="ONP61" s="156"/>
      <c r="ONQ61" s="156"/>
      <c r="ONR61" s="156"/>
      <c r="ONS61" s="156"/>
      <c r="ONT61" s="156"/>
      <c r="ONU61" s="156"/>
      <c r="ONV61" s="156"/>
      <c r="ONW61" s="156"/>
      <c r="ONX61" s="156"/>
      <c r="ONY61" s="156"/>
      <c r="ONZ61" s="156"/>
      <c r="OOA61" s="156"/>
      <c r="OOB61" s="156"/>
      <c r="OOC61" s="156"/>
      <c r="OOD61" s="156"/>
      <c r="OOE61" s="156"/>
      <c r="OOF61" s="156"/>
      <c r="OOG61" s="156"/>
      <c r="OOH61" s="156"/>
      <c r="OOI61" s="156"/>
      <c r="OOJ61" s="156"/>
      <c r="OOK61" s="156"/>
      <c r="OOL61" s="156"/>
      <c r="OOM61" s="156"/>
      <c r="OON61" s="156"/>
      <c r="OOO61" s="156"/>
      <c r="OOP61" s="156"/>
      <c r="OOQ61" s="156"/>
      <c r="OOR61" s="156"/>
      <c r="OOS61" s="156"/>
      <c r="OOT61" s="156"/>
      <c r="OOU61" s="156"/>
      <c r="OOV61" s="156"/>
      <c r="OOW61" s="156"/>
      <c r="OOX61" s="156"/>
      <c r="OOY61" s="156"/>
      <c r="OOZ61" s="156"/>
      <c r="OPA61" s="156"/>
      <c r="OPB61" s="156"/>
      <c r="OPC61" s="156"/>
      <c r="OPD61" s="156"/>
      <c r="OPE61" s="156"/>
      <c r="OPF61" s="156"/>
      <c r="OPG61" s="156"/>
      <c r="OPH61" s="156"/>
      <c r="OPI61" s="156"/>
      <c r="OPJ61" s="156"/>
      <c r="OPK61" s="156"/>
      <c r="OPL61" s="156"/>
      <c r="OPM61" s="156"/>
      <c r="OPN61" s="156"/>
      <c r="OPO61" s="156"/>
      <c r="OPP61" s="156"/>
      <c r="OPQ61" s="156"/>
      <c r="OPR61" s="156"/>
      <c r="OPS61" s="156"/>
      <c r="OPT61" s="156"/>
      <c r="OPU61" s="156"/>
      <c r="OPV61" s="156"/>
      <c r="OPW61" s="156"/>
      <c r="OPX61" s="156"/>
      <c r="OPY61" s="156"/>
      <c r="OPZ61" s="156"/>
      <c r="OQA61" s="156"/>
      <c r="OQB61" s="156"/>
      <c r="OQC61" s="156"/>
      <c r="OQD61" s="156"/>
      <c r="OQE61" s="156"/>
      <c r="OQF61" s="156"/>
      <c r="OQG61" s="156"/>
      <c r="OQH61" s="156"/>
      <c r="OQI61" s="156"/>
      <c r="OQJ61" s="156"/>
      <c r="OQK61" s="156"/>
      <c r="OQL61" s="156"/>
      <c r="OQM61" s="156"/>
      <c r="OQN61" s="156"/>
      <c r="OQO61" s="156"/>
      <c r="OQP61" s="156"/>
      <c r="OQQ61" s="156"/>
      <c r="OQR61" s="156"/>
      <c r="OQS61" s="156"/>
      <c r="OQT61" s="156"/>
      <c r="OQU61" s="156"/>
      <c r="OQV61" s="156"/>
      <c r="OQW61" s="156"/>
      <c r="OQX61" s="156"/>
      <c r="OQY61" s="156"/>
      <c r="OQZ61" s="156"/>
      <c r="ORA61" s="156"/>
      <c r="ORB61" s="156"/>
      <c r="ORC61" s="156"/>
      <c r="ORD61" s="156"/>
      <c r="ORE61" s="156"/>
      <c r="ORF61" s="156"/>
      <c r="ORG61" s="156"/>
      <c r="ORH61" s="156"/>
      <c r="ORI61" s="156"/>
      <c r="ORJ61" s="156"/>
      <c r="ORK61" s="156"/>
      <c r="ORL61" s="156"/>
      <c r="ORM61" s="156"/>
      <c r="ORN61" s="156"/>
      <c r="ORO61" s="156"/>
      <c r="ORP61" s="156"/>
      <c r="ORQ61" s="156"/>
      <c r="ORR61" s="156"/>
      <c r="ORS61" s="156"/>
      <c r="ORT61" s="156"/>
      <c r="ORU61" s="156"/>
      <c r="ORV61" s="156"/>
      <c r="ORW61" s="156"/>
      <c r="ORX61" s="156"/>
      <c r="ORY61" s="156"/>
      <c r="ORZ61" s="156"/>
      <c r="OSA61" s="156"/>
      <c r="OSB61" s="156"/>
      <c r="OSC61" s="156"/>
      <c r="OSD61" s="156"/>
      <c r="OSE61" s="156"/>
      <c r="OSF61" s="156"/>
      <c r="OSG61" s="156"/>
      <c r="OSH61" s="156"/>
      <c r="OSI61" s="156"/>
      <c r="OSJ61" s="156"/>
      <c r="OSK61" s="156"/>
      <c r="OSL61" s="156"/>
      <c r="OSM61" s="156"/>
      <c r="OSN61" s="156"/>
      <c r="OSO61" s="156"/>
      <c r="OSP61" s="156"/>
      <c r="OSQ61" s="156"/>
      <c r="OSR61" s="156"/>
      <c r="OSS61" s="156"/>
      <c r="OST61" s="156"/>
      <c r="OSU61" s="156"/>
      <c r="OSV61" s="156"/>
      <c r="OSW61" s="156"/>
      <c r="OSX61" s="156"/>
      <c r="OSY61" s="156"/>
      <c r="OSZ61" s="156"/>
      <c r="OTA61" s="156"/>
      <c r="OTB61" s="156"/>
      <c r="OTC61" s="156"/>
      <c r="OTD61" s="156"/>
      <c r="OTE61" s="156"/>
      <c r="OTF61" s="156"/>
      <c r="OTG61" s="156"/>
      <c r="OTH61" s="156"/>
      <c r="OTI61" s="156"/>
      <c r="OTJ61" s="156"/>
      <c r="OTK61" s="156"/>
      <c r="OTL61" s="156"/>
      <c r="OTM61" s="156"/>
      <c r="OTN61" s="156"/>
      <c r="OTO61" s="156"/>
      <c r="OTP61" s="156"/>
      <c r="OTQ61" s="156"/>
      <c r="OTR61" s="156"/>
      <c r="OTS61" s="156"/>
      <c r="OTT61" s="156"/>
      <c r="OTU61" s="156"/>
      <c r="OTV61" s="156"/>
      <c r="OTW61" s="156"/>
      <c r="OTX61" s="156"/>
      <c r="OTY61" s="156"/>
      <c r="OTZ61" s="156"/>
      <c r="OUA61" s="156"/>
      <c r="OUB61" s="156"/>
      <c r="OUC61" s="156"/>
      <c r="OUD61" s="156"/>
      <c r="OUE61" s="156"/>
      <c r="OUF61" s="156"/>
      <c r="OUG61" s="156"/>
      <c r="OUH61" s="156"/>
      <c r="OUI61" s="156"/>
      <c r="OUJ61" s="156"/>
      <c r="OUK61" s="156"/>
      <c r="OUL61" s="156"/>
      <c r="OUM61" s="156"/>
      <c r="OUN61" s="156"/>
      <c r="OUO61" s="156"/>
      <c r="OUP61" s="156"/>
      <c r="OUQ61" s="156"/>
      <c r="OUR61" s="156"/>
      <c r="OUS61" s="156"/>
      <c r="OUT61" s="156"/>
      <c r="OUU61" s="156"/>
      <c r="OUV61" s="156"/>
      <c r="OUW61" s="156"/>
      <c r="OUX61" s="156"/>
      <c r="OUY61" s="156"/>
      <c r="OUZ61" s="156"/>
      <c r="OVA61" s="156"/>
      <c r="OVB61" s="156"/>
      <c r="OVC61" s="156"/>
      <c r="OVD61" s="156"/>
      <c r="OVE61" s="156"/>
      <c r="OVF61" s="156"/>
      <c r="OVG61" s="156"/>
      <c r="OVH61" s="156"/>
      <c r="OVI61" s="156"/>
      <c r="OVJ61" s="156"/>
      <c r="OVK61" s="156"/>
      <c r="OVL61" s="156"/>
      <c r="OVM61" s="156"/>
      <c r="OVN61" s="156"/>
      <c r="OVO61" s="156"/>
      <c r="OVP61" s="156"/>
      <c r="OVQ61" s="156"/>
      <c r="OVR61" s="156"/>
      <c r="OVS61" s="156"/>
      <c r="OVT61" s="156"/>
      <c r="OVU61" s="156"/>
      <c r="OVV61" s="156"/>
      <c r="OVW61" s="156"/>
      <c r="OVX61" s="156"/>
      <c r="OVY61" s="156"/>
      <c r="OVZ61" s="156"/>
      <c r="OWA61" s="156"/>
      <c r="OWB61" s="156"/>
      <c r="OWC61" s="156"/>
      <c r="OWD61" s="156"/>
      <c r="OWE61" s="156"/>
      <c r="OWF61" s="156"/>
      <c r="OWG61" s="156"/>
      <c r="OWH61" s="156"/>
      <c r="OWI61" s="156"/>
      <c r="OWJ61" s="156"/>
      <c r="OWK61" s="156"/>
      <c r="OWL61" s="156"/>
      <c r="OWM61" s="156"/>
      <c r="OWN61" s="156"/>
      <c r="OWO61" s="156"/>
      <c r="OWP61" s="156"/>
      <c r="OWQ61" s="156"/>
      <c r="OWR61" s="156"/>
      <c r="OWS61" s="156"/>
      <c r="OWT61" s="156"/>
      <c r="OWU61" s="156"/>
      <c r="OWV61" s="156"/>
      <c r="OWW61" s="156"/>
      <c r="OWX61" s="156"/>
      <c r="OWY61" s="156"/>
      <c r="OWZ61" s="156"/>
      <c r="OXA61" s="156"/>
      <c r="OXB61" s="156"/>
      <c r="OXC61" s="156"/>
      <c r="OXD61" s="156"/>
      <c r="OXE61" s="156"/>
      <c r="OXF61" s="156"/>
      <c r="OXG61" s="156"/>
      <c r="OXH61" s="156"/>
      <c r="OXI61" s="156"/>
      <c r="OXJ61" s="156"/>
      <c r="OXK61" s="156"/>
      <c r="OXL61" s="156"/>
      <c r="OXM61" s="156"/>
      <c r="OXN61" s="156"/>
      <c r="OXO61" s="156"/>
      <c r="OXP61" s="156"/>
      <c r="OXQ61" s="156"/>
      <c r="OXR61" s="156"/>
      <c r="OXS61" s="156"/>
      <c r="OXT61" s="156"/>
      <c r="OXU61" s="156"/>
      <c r="OXV61" s="156"/>
      <c r="OXW61" s="156"/>
      <c r="OXX61" s="156"/>
      <c r="OXY61" s="156"/>
      <c r="OXZ61" s="156"/>
      <c r="OYA61" s="156"/>
      <c r="OYB61" s="156"/>
      <c r="OYC61" s="156"/>
      <c r="OYD61" s="156"/>
      <c r="OYE61" s="156"/>
      <c r="OYF61" s="156"/>
      <c r="OYG61" s="156"/>
      <c r="OYH61" s="156"/>
      <c r="OYI61" s="156"/>
      <c r="OYJ61" s="156"/>
      <c r="OYK61" s="156"/>
      <c r="OYL61" s="156"/>
      <c r="OYM61" s="156"/>
      <c r="OYN61" s="156"/>
      <c r="OYO61" s="156"/>
      <c r="OYP61" s="156"/>
      <c r="OYQ61" s="156"/>
      <c r="OYR61" s="156"/>
      <c r="OYS61" s="156"/>
      <c r="OYT61" s="156"/>
      <c r="OYU61" s="156"/>
      <c r="OYV61" s="156"/>
      <c r="OYW61" s="156"/>
      <c r="OYX61" s="156"/>
      <c r="OYY61" s="156"/>
      <c r="OYZ61" s="156"/>
      <c r="OZA61" s="156"/>
      <c r="OZB61" s="156"/>
      <c r="OZC61" s="156"/>
      <c r="OZD61" s="156"/>
      <c r="OZE61" s="156"/>
      <c r="OZF61" s="156"/>
      <c r="OZG61" s="156"/>
      <c r="OZH61" s="156"/>
      <c r="OZI61" s="156"/>
      <c r="OZJ61" s="156"/>
      <c r="OZK61" s="156"/>
      <c r="OZL61" s="156"/>
      <c r="OZM61" s="156"/>
      <c r="OZN61" s="156"/>
      <c r="OZO61" s="156"/>
      <c r="OZP61" s="156"/>
      <c r="OZQ61" s="156"/>
      <c r="OZR61" s="156"/>
      <c r="OZS61" s="156"/>
      <c r="OZT61" s="156"/>
      <c r="OZU61" s="156"/>
      <c r="OZV61" s="156"/>
      <c r="OZW61" s="156"/>
      <c r="OZX61" s="156"/>
      <c r="OZY61" s="156"/>
      <c r="OZZ61" s="156"/>
      <c r="PAA61" s="156"/>
      <c r="PAB61" s="156"/>
      <c r="PAC61" s="156"/>
      <c r="PAD61" s="156"/>
      <c r="PAE61" s="156"/>
      <c r="PAF61" s="156"/>
      <c r="PAG61" s="156"/>
      <c r="PAH61" s="156"/>
      <c r="PAI61" s="156"/>
      <c r="PAJ61" s="156"/>
      <c r="PAK61" s="156"/>
      <c r="PAL61" s="156"/>
      <c r="PAM61" s="156"/>
      <c r="PAN61" s="156"/>
      <c r="PAO61" s="156"/>
      <c r="PAP61" s="156"/>
      <c r="PAQ61" s="156"/>
      <c r="PAR61" s="156"/>
      <c r="PAS61" s="156"/>
      <c r="PAT61" s="156"/>
      <c r="PAU61" s="156"/>
      <c r="PAV61" s="156"/>
      <c r="PAW61" s="156"/>
      <c r="PAX61" s="156"/>
      <c r="PAY61" s="156"/>
      <c r="PAZ61" s="156"/>
      <c r="PBA61" s="156"/>
      <c r="PBB61" s="156"/>
      <c r="PBC61" s="156"/>
      <c r="PBD61" s="156"/>
      <c r="PBE61" s="156"/>
      <c r="PBF61" s="156"/>
      <c r="PBG61" s="156"/>
      <c r="PBH61" s="156"/>
      <c r="PBI61" s="156"/>
      <c r="PBJ61" s="156"/>
      <c r="PBK61" s="156"/>
      <c r="PBL61" s="156"/>
      <c r="PBM61" s="156"/>
      <c r="PBN61" s="156"/>
      <c r="PBO61" s="156"/>
      <c r="PBP61" s="156"/>
      <c r="PBQ61" s="156"/>
      <c r="PBR61" s="156"/>
      <c r="PBS61" s="156"/>
      <c r="PBT61" s="156"/>
      <c r="PBU61" s="156"/>
      <c r="PBV61" s="156"/>
      <c r="PBW61" s="156"/>
      <c r="PBX61" s="156"/>
      <c r="PBY61" s="156"/>
      <c r="PBZ61" s="156"/>
      <c r="PCA61" s="156"/>
      <c r="PCB61" s="156"/>
      <c r="PCC61" s="156"/>
      <c r="PCD61" s="156"/>
      <c r="PCE61" s="156"/>
      <c r="PCF61" s="156"/>
      <c r="PCG61" s="156"/>
      <c r="PCH61" s="156"/>
      <c r="PCI61" s="156"/>
      <c r="PCJ61" s="156"/>
      <c r="PCK61" s="156"/>
      <c r="PCL61" s="156"/>
      <c r="PCM61" s="156"/>
      <c r="PCN61" s="156"/>
      <c r="PCO61" s="156"/>
      <c r="PCP61" s="156"/>
      <c r="PCQ61" s="156"/>
      <c r="PCR61" s="156"/>
      <c r="PCS61" s="156"/>
      <c r="PCT61" s="156"/>
      <c r="PCU61" s="156"/>
      <c r="PCV61" s="156"/>
      <c r="PCW61" s="156"/>
      <c r="PCX61" s="156"/>
      <c r="PCY61" s="156"/>
      <c r="PCZ61" s="156"/>
      <c r="PDA61" s="156"/>
      <c r="PDB61" s="156"/>
      <c r="PDC61" s="156"/>
      <c r="PDD61" s="156"/>
      <c r="PDE61" s="156"/>
      <c r="PDF61" s="156"/>
      <c r="PDG61" s="156"/>
      <c r="PDH61" s="156"/>
      <c r="PDI61" s="156"/>
      <c r="PDJ61" s="156"/>
      <c r="PDK61" s="156"/>
      <c r="PDL61" s="156"/>
      <c r="PDM61" s="156"/>
      <c r="PDN61" s="156"/>
      <c r="PDO61" s="156"/>
      <c r="PDP61" s="156"/>
      <c r="PDQ61" s="156"/>
      <c r="PDR61" s="156"/>
      <c r="PDS61" s="156"/>
      <c r="PDT61" s="156"/>
      <c r="PDU61" s="156"/>
      <c r="PDV61" s="156"/>
      <c r="PDW61" s="156"/>
      <c r="PDX61" s="156"/>
      <c r="PDY61" s="156"/>
      <c r="PDZ61" s="156"/>
      <c r="PEA61" s="156"/>
      <c r="PEB61" s="156"/>
      <c r="PEC61" s="156"/>
      <c r="PED61" s="156"/>
      <c r="PEE61" s="156"/>
      <c r="PEF61" s="156"/>
      <c r="PEG61" s="156"/>
      <c r="PEH61" s="156"/>
      <c r="PEI61" s="156"/>
      <c r="PEJ61" s="156"/>
      <c r="PEK61" s="156"/>
      <c r="PEL61" s="156"/>
      <c r="PEM61" s="156"/>
      <c r="PEN61" s="156"/>
      <c r="PEO61" s="156"/>
      <c r="PEP61" s="156"/>
      <c r="PEQ61" s="156"/>
      <c r="PER61" s="156"/>
      <c r="PES61" s="156"/>
      <c r="PET61" s="156"/>
      <c r="PEU61" s="156"/>
      <c r="PEV61" s="156"/>
      <c r="PEW61" s="156"/>
      <c r="PEX61" s="156"/>
      <c r="PEY61" s="156"/>
      <c r="PEZ61" s="156"/>
      <c r="PFA61" s="156"/>
      <c r="PFB61" s="156"/>
      <c r="PFC61" s="156"/>
      <c r="PFD61" s="156"/>
      <c r="PFE61" s="156"/>
      <c r="PFF61" s="156"/>
      <c r="PFG61" s="156"/>
      <c r="PFH61" s="156"/>
      <c r="PFI61" s="156"/>
      <c r="PFJ61" s="156"/>
      <c r="PFK61" s="156"/>
      <c r="PFL61" s="156"/>
      <c r="PFM61" s="156"/>
      <c r="PFN61" s="156"/>
      <c r="PFO61" s="156"/>
      <c r="PFP61" s="156"/>
      <c r="PFQ61" s="156"/>
      <c r="PFR61" s="156"/>
      <c r="PFS61" s="156"/>
      <c r="PFT61" s="156"/>
      <c r="PFU61" s="156"/>
      <c r="PFV61" s="156"/>
      <c r="PFW61" s="156"/>
      <c r="PFX61" s="156"/>
      <c r="PFY61" s="156"/>
      <c r="PFZ61" s="156"/>
      <c r="PGA61" s="156"/>
      <c r="PGB61" s="156"/>
      <c r="PGC61" s="156"/>
      <c r="PGD61" s="156"/>
      <c r="PGE61" s="156"/>
      <c r="PGF61" s="156"/>
      <c r="PGG61" s="156"/>
      <c r="PGH61" s="156"/>
      <c r="PGI61" s="156"/>
      <c r="PGJ61" s="156"/>
      <c r="PGK61" s="156"/>
      <c r="PGL61" s="156"/>
      <c r="PGM61" s="156"/>
      <c r="PGN61" s="156"/>
      <c r="PGO61" s="156"/>
      <c r="PGP61" s="156"/>
      <c r="PGQ61" s="156"/>
      <c r="PGR61" s="156"/>
      <c r="PGS61" s="156"/>
      <c r="PGT61" s="156"/>
      <c r="PGU61" s="156"/>
      <c r="PGV61" s="156"/>
      <c r="PGW61" s="156"/>
      <c r="PGX61" s="156"/>
      <c r="PGY61" s="156"/>
      <c r="PGZ61" s="156"/>
      <c r="PHA61" s="156"/>
      <c r="PHB61" s="156"/>
      <c r="PHC61" s="156"/>
      <c r="PHD61" s="156"/>
      <c r="PHE61" s="156"/>
      <c r="PHF61" s="156"/>
      <c r="PHG61" s="156"/>
      <c r="PHH61" s="156"/>
      <c r="PHI61" s="156"/>
      <c r="PHJ61" s="156"/>
      <c r="PHK61" s="156"/>
      <c r="PHL61" s="156"/>
      <c r="PHM61" s="156"/>
      <c r="PHN61" s="156"/>
      <c r="PHO61" s="156"/>
      <c r="PHP61" s="156"/>
      <c r="PHQ61" s="156"/>
      <c r="PHR61" s="156"/>
      <c r="PHS61" s="156"/>
      <c r="PHT61" s="156"/>
      <c r="PHU61" s="156"/>
      <c r="PHV61" s="156"/>
      <c r="PHW61" s="156"/>
      <c r="PHX61" s="156"/>
      <c r="PHY61" s="156"/>
      <c r="PHZ61" s="156"/>
      <c r="PIA61" s="156"/>
      <c r="PIB61" s="156"/>
      <c r="PIC61" s="156"/>
      <c r="PID61" s="156"/>
      <c r="PIE61" s="156"/>
      <c r="PIF61" s="156"/>
      <c r="PIG61" s="156"/>
      <c r="PIH61" s="156"/>
      <c r="PII61" s="156"/>
      <c r="PIJ61" s="156"/>
      <c r="PIK61" s="156"/>
      <c r="PIL61" s="156"/>
      <c r="PIM61" s="156"/>
      <c r="PIN61" s="156"/>
      <c r="PIO61" s="156"/>
      <c r="PIP61" s="156"/>
      <c r="PIQ61" s="156"/>
      <c r="PIR61" s="156"/>
      <c r="PIS61" s="156"/>
      <c r="PIT61" s="156"/>
      <c r="PIU61" s="156"/>
      <c r="PIV61" s="156"/>
      <c r="PIW61" s="156"/>
      <c r="PIX61" s="156"/>
      <c r="PIY61" s="156"/>
      <c r="PIZ61" s="156"/>
      <c r="PJA61" s="156"/>
      <c r="PJB61" s="156"/>
      <c r="PJC61" s="156"/>
      <c r="PJD61" s="156"/>
      <c r="PJE61" s="156"/>
      <c r="PJF61" s="156"/>
      <c r="PJG61" s="156"/>
      <c r="PJH61" s="156"/>
      <c r="PJI61" s="156"/>
      <c r="PJJ61" s="156"/>
      <c r="PJK61" s="156"/>
      <c r="PJL61" s="156"/>
      <c r="PJM61" s="156"/>
      <c r="PJN61" s="156"/>
      <c r="PJO61" s="156"/>
      <c r="PJP61" s="156"/>
      <c r="PJQ61" s="156"/>
      <c r="PJR61" s="156"/>
      <c r="PJS61" s="156"/>
      <c r="PJT61" s="156"/>
      <c r="PJU61" s="156"/>
      <c r="PJV61" s="156"/>
      <c r="PJW61" s="156"/>
      <c r="PJX61" s="156"/>
      <c r="PJY61" s="156"/>
      <c r="PJZ61" s="156"/>
      <c r="PKA61" s="156"/>
      <c r="PKB61" s="156"/>
      <c r="PKC61" s="156"/>
      <c r="PKD61" s="156"/>
      <c r="PKE61" s="156"/>
      <c r="PKF61" s="156"/>
      <c r="PKG61" s="156"/>
      <c r="PKH61" s="156"/>
      <c r="PKI61" s="156"/>
      <c r="PKJ61" s="156"/>
      <c r="PKK61" s="156"/>
      <c r="PKL61" s="156"/>
      <c r="PKM61" s="156"/>
      <c r="PKN61" s="156"/>
      <c r="PKO61" s="156"/>
      <c r="PKP61" s="156"/>
      <c r="PKQ61" s="156"/>
      <c r="PKR61" s="156"/>
      <c r="PKS61" s="156"/>
      <c r="PKT61" s="156"/>
      <c r="PKU61" s="156"/>
      <c r="PKV61" s="156"/>
      <c r="PKW61" s="156"/>
      <c r="PKX61" s="156"/>
      <c r="PKY61" s="156"/>
      <c r="PKZ61" s="156"/>
      <c r="PLA61" s="156"/>
      <c r="PLB61" s="156"/>
      <c r="PLC61" s="156"/>
      <c r="PLD61" s="156"/>
      <c r="PLE61" s="156"/>
      <c r="PLF61" s="156"/>
      <c r="PLG61" s="156"/>
      <c r="PLH61" s="156"/>
      <c r="PLI61" s="156"/>
      <c r="PLJ61" s="156"/>
      <c r="PLK61" s="156"/>
      <c r="PLL61" s="156"/>
      <c r="PLM61" s="156"/>
      <c r="PLN61" s="156"/>
      <c r="PLO61" s="156"/>
      <c r="PLP61" s="156"/>
      <c r="PLQ61" s="156"/>
      <c r="PLR61" s="156"/>
      <c r="PLS61" s="156"/>
      <c r="PLT61" s="156"/>
      <c r="PLU61" s="156"/>
      <c r="PLV61" s="156"/>
      <c r="PLW61" s="156"/>
      <c r="PLX61" s="156"/>
      <c r="PLY61" s="156"/>
      <c r="PLZ61" s="156"/>
      <c r="PMA61" s="156"/>
      <c r="PMB61" s="156"/>
      <c r="PMC61" s="156"/>
      <c r="PMD61" s="156"/>
      <c r="PME61" s="156"/>
      <c r="PMF61" s="156"/>
      <c r="PMG61" s="156"/>
      <c r="PMH61" s="156"/>
      <c r="PMI61" s="156"/>
      <c r="PMJ61" s="156"/>
      <c r="PMK61" s="156"/>
      <c r="PML61" s="156"/>
      <c r="PMM61" s="156"/>
      <c r="PMN61" s="156"/>
      <c r="PMO61" s="156"/>
      <c r="PMP61" s="156"/>
      <c r="PMQ61" s="156"/>
      <c r="PMR61" s="156"/>
      <c r="PMS61" s="156"/>
      <c r="PMT61" s="156"/>
      <c r="PMU61" s="156"/>
      <c r="PMV61" s="156"/>
      <c r="PMW61" s="156"/>
      <c r="PMX61" s="156"/>
      <c r="PMY61" s="156"/>
      <c r="PMZ61" s="156"/>
      <c r="PNA61" s="156"/>
      <c r="PNB61" s="156"/>
      <c r="PNC61" s="156"/>
      <c r="PND61" s="156"/>
      <c r="PNE61" s="156"/>
      <c r="PNF61" s="156"/>
      <c r="PNG61" s="156"/>
      <c r="PNH61" s="156"/>
      <c r="PNI61" s="156"/>
      <c r="PNJ61" s="156"/>
      <c r="PNK61" s="156"/>
      <c r="PNL61" s="156"/>
      <c r="PNM61" s="156"/>
      <c r="PNN61" s="156"/>
      <c r="PNO61" s="156"/>
      <c r="PNP61" s="156"/>
      <c r="PNQ61" s="156"/>
      <c r="PNR61" s="156"/>
      <c r="PNS61" s="156"/>
      <c r="PNT61" s="156"/>
      <c r="PNU61" s="156"/>
      <c r="PNV61" s="156"/>
      <c r="PNW61" s="156"/>
      <c r="PNX61" s="156"/>
      <c r="PNY61" s="156"/>
      <c r="PNZ61" s="156"/>
      <c r="POA61" s="156"/>
      <c r="POB61" s="156"/>
      <c r="POC61" s="156"/>
      <c r="POD61" s="156"/>
      <c r="POE61" s="156"/>
      <c r="POF61" s="156"/>
      <c r="POG61" s="156"/>
      <c r="POH61" s="156"/>
      <c r="POI61" s="156"/>
      <c r="POJ61" s="156"/>
      <c r="POK61" s="156"/>
      <c r="POL61" s="156"/>
      <c r="POM61" s="156"/>
      <c r="PON61" s="156"/>
      <c r="POO61" s="156"/>
      <c r="POP61" s="156"/>
      <c r="POQ61" s="156"/>
      <c r="POR61" s="156"/>
      <c r="POS61" s="156"/>
      <c r="POT61" s="156"/>
      <c r="POU61" s="156"/>
      <c r="POV61" s="156"/>
      <c r="POW61" s="156"/>
      <c r="POX61" s="156"/>
      <c r="POY61" s="156"/>
      <c r="POZ61" s="156"/>
      <c r="PPA61" s="156"/>
      <c r="PPB61" s="156"/>
      <c r="PPC61" s="156"/>
      <c r="PPD61" s="156"/>
      <c r="PPE61" s="156"/>
      <c r="PPF61" s="156"/>
      <c r="PPG61" s="156"/>
      <c r="PPH61" s="156"/>
      <c r="PPI61" s="156"/>
      <c r="PPJ61" s="156"/>
      <c r="PPK61" s="156"/>
      <c r="PPL61" s="156"/>
      <c r="PPM61" s="156"/>
      <c r="PPN61" s="156"/>
      <c r="PPO61" s="156"/>
      <c r="PPP61" s="156"/>
      <c r="PPQ61" s="156"/>
      <c r="PPR61" s="156"/>
      <c r="PPS61" s="156"/>
      <c r="PPT61" s="156"/>
      <c r="PPU61" s="156"/>
      <c r="PPV61" s="156"/>
      <c r="PPW61" s="156"/>
      <c r="PPX61" s="156"/>
      <c r="PPY61" s="156"/>
      <c r="PPZ61" s="156"/>
      <c r="PQA61" s="156"/>
      <c r="PQB61" s="156"/>
      <c r="PQC61" s="156"/>
      <c r="PQD61" s="156"/>
      <c r="PQE61" s="156"/>
      <c r="PQF61" s="156"/>
      <c r="PQG61" s="156"/>
      <c r="PQH61" s="156"/>
      <c r="PQI61" s="156"/>
      <c r="PQJ61" s="156"/>
      <c r="PQK61" s="156"/>
      <c r="PQL61" s="156"/>
      <c r="PQM61" s="156"/>
      <c r="PQN61" s="156"/>
      <c r="PQO61" s="156"/>
      <c r="PQP61" s="156"/>
      <c r="PQQ61" s="156"/>
      <c r="PQR61" s="156"/>
      <c r="PQS61" s="156"/>
      <c r="PQT61" s="156"/>
      <c r="PQU61" s="156"/>
      <c r="PQV61" s="156"/>
      <c r="PQW61" s="156"/>
      <c r="PQX61" s="156"/>
      <c r="PQY61" s="156"/>
      <c r="PQZ61" s="156"/>
      <c r="PRA61" s="156"/>
      <c r="PRB61" s="156"/>
      <c r="PRC61" s="156"/>
      <c r="PRD61" s="156"/>
      <c r="PRE61" s="156"/>
      <c r="PRF61" s="156"/>
      <c r="PRG61" s="156"/>
      <c r="PRH61" s="156"/>
      <c r="PRI61" s="156"/>
      <c r="PRJ61" s="156"/>
      <c r="PRK61" s="156"/>
      <c r="PRL61" s="156"/>
      <c r="PRM61" s="156"/>
      <c r="PRN61" s="156"/>
      <c r="PRO61" s="156"/>
      <c r="PRP61" s="156"/>
      <c r="PRQ61" s="156"/>
      <c r="PRR61" s="156"/>
      <c r="PRS61" s="156"/>
      <c r="PRT61" s="156"/>
      <c r="PRU61" s="156"/>
      <c r="PRV61" s="156"/>
      <c r="PRW61" s="156"/>
      <c r="PRX61" s="156"/>
      <c r="PRY61" s="156"/>
      <c r="PRZ61" s="156"/>
      <c r="PSA61" s="156"/>
      <c r="PSB61" s="156"/>
      <c r="PSC61" s="156"/>
      <c r="PSD61" s="156"/>
      <c r="PSE61" s="156"/>
      <c r="PSF61" s="156"/>
      <c r="PSG61" s="156"/>
      <c r="PSH61" s="156"/>
      <c r="PSI61" s="156"/>
      <c r="PSJ61" s="156"/>
      <c r="PSK61" s="156"/>
      <c r="PSL61" s="156"/>
      <c r="PSM61" s="156"/>
      <c r="PSN61" s="156"/>
      <c r="PSO61" s="156"/>
      <c r="PSP61" s="156"/>
      <c r="PSQ61" s="156"/>
      <c r="PSR61" s="156"/>
      <c r="PSS61" s="156"/>
      <c r="PST61" s="156"/>
      <c r="PSU61" s="156"/>
      <c r="PSV61" s="156"/>
      <c r="PSW61" s="156"/>
      <c r="PSX61" s="156"/>
      <c r="PSY61" s="156"/>
      <c r="PSZ61" s="156"/>
      <c r="PTA61" s="156"/>
      <c r="PTB61" s="156"/>
      <c r="PTC61" s="156"/>
      <c r="PTD61" s="156"/>
      <c r="PTE61" s="156"/>
      <c r="PTF61" s="156"/>
      <c r="PTG61" s="156"/>
      <c r="PTH61" s="156"/>
      <c r="PTI61" s="156"/>
      <c r="PTJ61" s="156"/>
      <c r="PTK61" s="156"/>
      <c r="PTL61" s="156"/>
      <c r="PTM61" s="156"/>
      <c r="PTN61" s="156"/>
      <c r="PTO61" s="156"/>
      <c r="PTP61" s="156"/>
      <c r="PTQ61" s="156"/>
      <c r="PTR61" s="156"/>
      <c r="PTS61" s="156"/>
      <c r="PTT61" s="156"/>
      <c r="PTU61" s="156"/>
      <c r="PTV61" s="156"/>
      <c r="PTW61" s="156"/>
      <c r="PTX61" s="156"/>
      <c r="PTY61" s="156"/>
      <c r="PTZ61" s="156"/>
      <c r="PUA61" s="156"/>
      <c r="PUB61" s="156"/>
      <c r="PUC61" s="156"/>
      <c r="PUD61" s="156"/>
      <c r="PUE61" s="156"/>
      <c r="PUF61" s="156"/>
      <c r="PUG61" s="156"/>
      <c r="PUH61" s="156"/>
      <c r="PUI61" s="156"/>
      <c r="PUJ61" s="156"/>
      <c r="PUK61" s="156"/>
      <c r="PUL61" s="156"/>
      <c r="PUM61" s="156"/>
      <c r="PUN61" s="156"/>
      <c r="PUO61" s="156"/>
      <c r="PUP61" s="156"/>
      <c r="PUQ61" s="156"/>
      <c r="PUR61" s="156"/>
      <c r="PUS61" s="156"/>
      <c r="PUT61" s="156"/>
      <c r="PUU61" s="156"/>
      <c r="PUV61" s="156"/>
      <c r="PUW61" s="156"/>
      <c r="PUX61" s="156"/>
      <c r="PUY61" s="156"/>
      <c r="PUZ61" s="156"/>
      <c r="PVA61" s="156"/>
      <c r="PVB61" s="156"/>
      <c r="PVC61" s="156"/>
      <c r="PVD61" s="156"/>
      <c r="PVE61" s="156"/>
      <c r="PVF61" s="156"/>
      <c r="PVG61" s="156"/>
      <c r="PVH61" s="156"/>
      <c r="PVI61" s="156"/>
      <c r="PVJ61" s="156"/>
      <c r="PVK61" s="156"/>
      <c r="PVL61" s="156"/>
      <c r="PVM61" s="156"/>
      <c r="PVN61" s="156"/>
      <c r="PVO61" s="156"/>
      <c r="PVP61" s="156"/>
      <c r="PVQ61" s="156"/>
      <c r="PVR61" s="156"/>
      <c r="PVS61" s="156"/>
      <c r="PVT61" s="156"/>
      <c r="PVU61" s="156"/>
      <c r="PVV61" s="156"/>
      <c r="PVW61" s="156"/>
      <c r="PVX61" s="156"/>
      <c r="PVY61" s="156"/>
      <c r="PVZ61" s="156"/>
      <c r="PWA61" s="156"/>
      <c r="PWB61" s="156"/>
      <c r="PWC61" s="156"/>
      <c r="PWD61" s="156"/>
      <c r="PWE61" s="156"/>
      <c r="PWF61" s="156"/>
      <c r="PWG61" s="156"/>
      <c r="PWH61" s="156"/>
      <c r="PWI61" s="156"/>
      <c r="PWJ61" s="156"/>
      <c r="PWK61" s="156"/>
      <c r="PWL61" s="156"/>
      <c r="PWM61" s="156"/>
      <c r="PWN61" s="156"/>
      <c r="PWO61" s="156"/>
      <c r="PWP61" s="156"/>
      <c r="PWQ61" s="156"/>
      <c r="PWR61" s="156"/>
      <c r="PWS61" s="156"/>
      <c r="PWT61" s="156"/>
      <c r="PWU61" s="156"/>
      <c r="PWV61" s="156"/>
      <c r="PWW61" s="156"/>
      <c r="PWX61" s="156"/>
      <c r="PWY61" s="156"/>
      <c r="PWZ61" s="156"/>
      <c r="PXA61" s="156"/>
      <c r="PXB61" s="156"/>
      <c r="PXC61" s="156"/>
      <c r="PXD61" s="156"/>
      <c r="PXE61" s="156"/>
      <c r="PXF61" s="156"/>
      <c r="PXG61" s="156"/>
      <c r="PXH61" s="156"/>
      <c r="PXI61" s="156"/>
      <c r="PXJ61" s="156"/>
      <c r="PXK61" s="156"/>
      <c r="PXL61" s="156"/>
      <c r="PXM61" s="156"/>
      <c r="PXN61" s="156"/>
      <c r="PXO61" s="156"/>
      <c r="PXP61" s="156"/>
      <c r="PXQ61" s="156"/>
      <c r="PXR61" s="156"/>
      <c r="PXS61" s="156"/>
      <c r="PXT61" s="156"/>
      <c r="PXU61" s="156"/>
      <c r="PXV61" s="156"/>
      <c r="PXW61" s="156"/>
      <c r="PXX61" s="156"/>
      <c r="PXY61" s="156"/>
      <c r="PXZ61" s="156"/>
      <c r="PYA61" s="156"/>
      <c r="PYB61" s="156"/>
      <c r="PYC61" s="156"/>
      <c r="PYD61" s="156"/>
      <c r="PYE61" s="156"/>
      <c r="PYF61" s="156"/>
      <c r="PYG61" s="156"/>
      <c r="PYH61" s="156"/>
      <c r="PYI61" s="156"/>
      <c r="PYJ61" s="156"/>
      <c r="PYK61" s="156"/>
      <c r="PYL61" s="156"/>
      <c r="PYM61" s="156"/>
      <c r="PYN61" s="156"/>
      <c r="PYO61" s="156"/>
      <c r="PYP61" s="156"/>
      <c r="PYQ61" s="156"/>
      <c r="PYR61" s="156"/>
      <c r="PYS61" s="156"/>
      <c r="PYT61" s="156"/>
      <c r="PYU61" s="156"/>
      <c r="PYV61" s="156"/>
      <c r="PYW61" s="156"/>
      <c r="PYX61" s="156"/>
      <c r="PYY61" s="156"/>
      <c r="PYZ61" s="156"/>
      <c r="PZA61" s="156"/>
      <c r="PZB61" s="156"/>
      <c r="PZC61" s="156"/>
      <c r="PZD61" s="156"/>
      <c r="PZE61" s="156"/>
      <c r="PZF61" s="156"/>
      <c r="PZG61" s="156"/>
      <c r="PZH61" s="156"/>
      <c r="PZI61" s="156"/>
      <c r="PZJ61" s="156"/>
      <c r="PZK61" s="156"/>
      <c r="PZL61" s="156"/>
      <c r="PZM61" s="156"/>
      <c r="PZN61" s="156"/>
      <c r="PZO61" s="156"/>
      <c r="PZP61" s="156"/>
      <c r="PZQ61" s="156"/>
      <c r="PZR61" s="156"/>
      <c r="PZS61" s="156"/>
      <c r="PZT61" s="156"/>
      <c r="PZU61" s="156"/>
      <c r="PZV61" s="156"/>
      <c r="PZW61" s="156"/>
      <c r="PZX61" s="156"/>
      <c r="PZY61" s="156"/>
      <c r="PZZ61" s="156"/>
      <c r="QAA61" s="156"/>
      <c r="QAB61" s="156"/>
      <c r="QAC61" s="156"/>
      <c r="QAD61" s="156"/>
      <c r="QAE61" s="156"/>
      <c r="QAF61" s="156"/>
      <c r="QAG61" s="156"/>
      <c r="QAH61" s="156"/>
      <c r="QAI61" s="156"/>
      <c r="QAJ61" s="156"/>
      <c r="QAK61" s="156"/>
      <c r="QAL61" s="156"/>
      <c r="QAM61" s="156"/>
      <c r="QAN61" s="156"/>
      <c r="QAO61" s="156"/>
      <c r="QAP61" s="156"/>
      <c r="QAQ61" s="156"/>
      <c r="QAR61" s="156"/>
      <c r="QAS61" s="156"/>
      <c r="QAT61" s="156"/>
      <c r="QAU61" s="156"/>
      <c r="QAV61" s="156"/>
      <c r="QAW61" s="156"/>
      <c r="QAX61" s="156"/>
      <c r="QAY61" s="156"/>
      <c r="QAZ61" s="156"/>
      <c r="QBA61" s="156"/>
      <c r="QBB61" s="156"/>
      <c r="QBC61" s="156"/>
      <c r="QBD61" s="156"/>
      <c r="QBE61" s="156"/>
      <c r="QBF61" s="156"/>
      <c r="QBG61" s="156"/>
      <c r="QBH61" s="156"/>
      <c r="QBI61" s="156"/>
      <c r="QBJ61" s="156"/>
      <c r="QBK61" s="156"/>
      <c r="QBL61" s="156"/>
      <c r="QBM61" s="156"/>
      <c r="QBN61" s="156"/>
      <c r="QBO61" s="156"/>
      <c r="QBP61" s="156"/>
      <c r="QBQ61" s="156"/>
      <c r="QBR61" s="156"/>
      <c r="QBS61" s="156"/>
      <c r="QBT61" s="156"/>
      <c r="QBU61" s="156"/>
      <c r="QBV61" s="156"/>
      <c r="QBW61" s="156"/>
      <c r="QBX61" s="156"/>
      <c r="QBY61" s="156"/>
      <c r="QBZ61" s="156"/>
      <c r="QCA61" s="156"/>
      <c r="QCB61" s="156"/>
      <c r="QCC61" s="156"/>
      <c r="QCD61" s="156"/>
      <c r="QCE61" s="156"/>
      <c r="QCF61" s="156"/>
      <c r="QCG61" s="156"/>
      <c r="QCH61" s="156"/>
      <c r="QCI61" s="156"/>
      <c r="QCJ61" s="156"/>
      <c r="QCK61" s="156"/>
      <c r="QCL61" s="156"/>
      <c r="QCM61" s="156"/>
      <c r="QCN61" s="156"/>
      <c r="QCO61" s="156"/>
      <c r="QCP61" s="156"/>
      <c r="QCQ61" s="156"/>
      <c r="QCR61" s="156"/>
      <c r="QCS61" s="156"/>
      <c r="QCT61" s="156"/>
      <c r="QCU61" s="156"/>
      <c r="QCV61" s="156"/>
      <c r="QCW61" s="156"/>
      <c r="QCX61" s="156"/>
      <c r="QCY61" s="156"/>
      <c r="QCZ61" s="156"/>
      <c r="QDA61" s="156"/>
      <c r="QDB61" s="156"/>
      <c r="QDC61" s="156"/>
      <c r="QDD61" s="156"/>
      <c r="QDE61" s="156"/>
      <c r="QDF61" s="156"/>
      <c r="QDG61" s="156"/>
      <c r="QDH61" s="156"/>
      <c r="QDI61" s="156"/>
      <c r="QDJ61" s="156"/>
      <c r="QDK61" s="156"/>
      <c r="QDL61" s="156"/>
      <c r="QDM61" s="156"/>
      <c r="QDN61" s="156"/>
      <c r="QDO61" s="156"/>
      <c r="QDP61" s="156"/>
      <c r="QDQ61" s="156"/>
      <c r="QDR61" s="156"/>
      <c r="QDS61" s="156"/>
      <c r="QDT61" s="156"/>
      <c r="QDU61" s="156"/>
      <c r="QDV61" s="156"/>
      <c r="QDW61" s="156"/>
      <c r="QDX61" s="156"/>
      <c r="QDY61" s="156"/>
      <c r="QDZ61" s="156"/>
      <c r="QEA61" s="156"/>
      <c r="QEB61" s="156"/>
      <c r="QEC61" s="156"/>
      <c r="QED61" s="156"/>
      <c r="QEE61" s="156"/>
      <c r="QEF61" s="156"/>
      <c r="QEG61" s="156"/>
      <c r="QEH61" s="156"/>
      <c r="QEI61" s="156"/>
      <c r="QEJ61" s="156"/>
      <c r="QEK61" s="156"/>
      <c r="QEL61" s="156"/>
      <c r="QEM61" s="156"/>
      <c r="QEN61" s="156"/>
      <c r="QEO61" s="156"/>
      <c r="QEP61" s="156"/>
      <c r="QEQ61" s="156"/>
      <c r="QER61" s="156"/>
      <c r="QES61" s="156"/>
      <c r="QET61" s="156"/>
      <c r="QEU61" s="156"/>
      <c r="QEV61" s="156"/>
      <c r="QEW61" s="156"/>
      <c r="QEX61" s="156"/>
      <c r="QEY61" s="156"/>
      <c r="QEZ61" s="156"/>
      <c r="QFA61" s="156"/>
      <c r="QFB61" s="156"/>
      <c r="QFC61" s="156"/>
      <c r="QFD61" s="156"/>
      <c r="QFE61" s="156"/>
      <c r="QFF61" s="156"/>
      <c r="QFG61" s="156"/>
      <c r="QFH61" s="156"/>
      <c r="QFI61" s="156"/>
      <c r="QFJ61" s="156"/>
      <c r="QFK61" s="156"/>
      <c r="QFL61" s="156"/>
      <c r="QFM61" s="156"/>
      <c r="QFN61" s="156"/>
      <c r="QFO61" s="156"/>
      <c r="QFP61" s="156"/>
      <c r="QFQ61" s="156"/>
      <c r="QFR61" s="156"/>
      <c r="QFS61" s="156"/>
      <c r="QFT61" s="156"/>
      <c r="QFU61" s="156"/>
      <c r="QFV61" s="156"/>
      <c r="QFW61" s="156"/>
      <c r="QFX61" s="156"/>
      <c r="QFY61" s="156"/>
      <c r="QFZ61" s="156"/>
      <c r="QGA61" s="156"/>
      <c r="QGB61" s="156"/>
      <c r="QGC61" s="156"/>
      <c r="QGD61" s="156"/>
      <c r="QGE61" s="156"/>
      <c r="QGF61" s="156"/>
      <c r="QGG61" s="156"/>
      <c r="QGH61" s="156"/>
      <c r="QGI61" s="156"/>
      <c r="QGJ61" s="156"/>
      <c r="QGK61" s="156"/>
      <c r="QGL61" s="156"/>
      <c r="QGM61" s="156"/>
      <c r="QGN61" s="156"/>
      <c r="QGO61" s="156"/>
      <c r="QGP61" s="156"/>
      <c r="QGQ61" s="156"/>
      <c r="QGR61" s="156"/>
      <c r="QGS61" s="156"/>
      <c r="QGT61" s="156"/>
      <c r="QGU61" s="156"/>
      <c r="QGV61" s="156"/>
      <c r="QGW61" s="156"/>
      <c r="QGX61" s="156"/>
      <c r="QGY61" s="156"/>
      <c r="QGZ61" s="156"/>
      <c r="QHA61" s="156"/>
      <c r="QHB61" s="156"/>
      <c r="QHC61" s="156"/>
      <c r="QHD61" s="156"/>
      <c r="QHE61" s="156"/>
      <c r="QHF61" s="156"/>
      <c r="QHG61" s="156"/>
      <c r="QHH61" s="156"/>
      <c r="QHI61" s="156"/>
      <c r="QHJ61" s="156"/>
      <c r="QHK61" s="156"/>
      <c r="QHL61" s="156"/>
      <c r="QHM61" s="156"/>
      <c r="QHN61" s="156"/>
      <c r="QHO61" s="156"/>
      <c r="QHP61" s="156"/>
      <c r="QHQ61" s="156"/>
      <c r="QHR61" s="156"/>
      <c r="QHS61" s="156"/>
      <c r="QHT61" s="156"/>
      <c r="QHU61" s="156"/>
      <c r="QHV61" s="156"/>
      <c r="QHW61" s="156"/>
      <c r="QHX61" s="156"/>
      <c r="QHY61" s="156"/>
      <c r="QHZ61" s="156"/>
      <c r="QIA61" s="156"/>
      <c r="QIB61" s="156"/>
      <c r="QIC61" s="156"/>
      <c r="QID61" s="156"/>
      <c r="QIE61" s="156"/>
      <c r="QIF61" s="156"/>
      <c r="QIG61" s="156"/>
      <c r="QIH61" s="156"/>
      <c r="QII61" s="156"/>
      <c r="QIJ61" s="156"/>
      <c r="QIK61" s="156"/>
      <c r="QIL61" s="156"/>
      <c r="QIM61" s="156"/>
      <c r="QIN61" s="156"/>
      <c r="QIO61" s="156"/>
      <c r="QIP61" s="156"/>
      <c r="QIQ61" s="156"/>
      <c r="QIR61" s="156"/>
      <c r="QIS61" s="156"/>
      <c r="QIT61" s="156"/>
      <c r="QIU61" s="156"/>
      <c r="QIV61" s="156"/>
      <c r="QIW61" s="156"/>
      <c r="QIX61" s="156"/>
      <c r="QIY61" s="156"/>
      <c r="QIZ61" s="156"/>
      <c r="QJA61" s="156"/>
      <c r="QJB61" s="156"/>
      <c r="QJC61" s="156"/>
      <c r="QJD61" s="156"/>
      <c r="QJE61" s="156"/>
      <c r="QJF61" s="156"/>
      <c r="QJG61" s="156"/>
      <c r="QJH61" s="156"/>
      <c r="QJI61" s="156"/>
      <c r="QJJ61" s="156"/>
      <c r="QJK61" s="156"/>
      <c r="QJL61" s="156"/>
      <c r="QJM61" s="156"/>
      <c r="QJN61" s="156"/>
      <c r="QJO61" s="156"/>
      <c r="QJP61" s="156"/>
      <c r="QJQ61" s="156"/>
      <c r="QJR61" s="156"/>
      <c r="QJS61" s="156"/>
      <c r="QJT61" s="156"/>
      <c r="QJU61" s="156"/>
      <c r="QJV61" s="156"/>
      <c r="QJW61" s="156"/>
      <c r="QJX61" s="156"/>
      <c r="QJY61" s="156"/>
      <c r="QJZ61" s="156"/>
      <c r="QKA61" s="156"/>
      <c r="QKB61" s="156"/>
      <c r="QKC61" s="156"/>
      <c r="QKD61" s="156"/>
      <c r="QKE61" s="156"/>
      <c r="QKF61" s="156"/>
      <c r="QKG61" s="156"/>
      <c r="QKH61" s="156"/>
      <c r="QKI61" s="156"/>
      <c r="QKJ61" s="156"/>
      <c r="QKK61" s="156"/>
      <c r="QKL61" s="156"/>
      <c r="QKM61" s="156"/>
      <c r="QKN61" s="156"/>
      <c r="QKO61" s="156"/>
      <c r="QKP61" s="156"/>
      <c r="QKQ61" s="156"/>
      <c r="QKR61" s="156"/>
      <c r="QKS61" s="156"/>
      <c r="QKT61" s="156"/>
      <c r="QKU61" s="156"/>
      <c r="QKV61" s="156"/>
      <c r="QKW61" s="156"/>
      <c r="QKX61" s="156"/>
      <c r="QKY61" s="156"/>
      <c r="QKZ61" s="156"/>
      <c r="QLA61" s="156"/>
      <c r="QLB61" s="156"/>
      <c r="QLC61" s="156"/>
      <c r="QLD61" s="156"/>
      <c r="QLE61" s="156"/>
      <c r="QLF61" s="156"/>
      <c r="QLG61" s="156"/>
      <c r="QLH61" s="156"/>
      <c r="QLI61" s="156"/>
      <c r="QLJ61" s="156"/>
      <c r="QLK61" s="156"/>
      <c r="QLL61" s="156"/>
      <c r="QLM61" s="156"/>
      <c r="QLN61" s="156"/>
      <c r="QLO61" s="156"/>
      <c r="QLP61" s="156"/>
      <c r="QLQ61" s="156"/>
      <c r="QLR61" s="156"/>
      <c r="QLS61" s="156"/>
      <c r="QLT61" s="156"/>
      <c r="QLU61" s="156"/>
      <c r="QLV61" s="156"/>
      <c r="QLW61" s="156"/>
      <c r="QLX61" s="156"/>
      <c r="QLY61" s="156"/>
      <c r="QLZ61" s="156"/>
      <c r="QMA61" s="156"/>
      <c r="QMB61" s="156"/>
      <c r="QMC61" s="156"/>
      <c r="QMD61" s="156"/>
      <c r="QME61" s="156"/>
      <c r="QMF61" s="156"/>
      <c r="QMG61" s="156"/>
      <c r="QMH61" s="156"/>
      <c r="QMI61" s="156"/>
      <c r="QMJ61" s="156"/>
      <c r="QMK61" s="156"/>
      <c r="QML61" s="156"/>
      <c r="QMM61" s="156"/>
      <c r="QMN61" s="156"/>
      <c r="QMO61" s="156"/>
      <c r="QMP61" s="156"/>
      <c r="QMQ61" s="156"/>
      <c r="QMR61" s="156"/>
      <c r="QMS61" s="156"/>
      <c r="QMT61" s="156"/>
      <c r="QMU61" s="156"/>
      <c r="QMV61" s="156"/>
      <c r="QMW61" s="156"/>
      <c r="QMX61" s="156"/>
      <c r="QMY61" s="156"/>
      <c r="QMZ61" s="156"/>
      <c r="QNA61" s="156"/>
      <c r="QNB61" s="156"/>
      <c r="QNC61" s="156"/>
      <c r="QND61" s="156"/>
      <c r="QNE61" s="156"/>
      <c r="QNF61" s="156"/>
      <c r="QNG61" s="156"/>
      <c r="QNH61" s="156"/>
      <c r="QNI61" s="156"/>
      <c r="QNJ61" s="156"/>
      <c r="QNK61" s="156"/>
      <c r="QNL61" s="156"/>
      <c r="QNM61" s="156"/>
      <c r="QNN61" s="156"/>
      <c r="QNO61" s="156"/>
      <c r="QNP61" s="156"/>
      <c r="QNQ61" s="156"/>
      <c r="QNR61" s="156"/>
      <c r="QNS61" s="156"/>
      <c r="QNT61" s="156"/>
      <c r="QNU61" s="156"/>
      <c r="QNV61" s="156"/>
      <c r="QNW61" s="156"/>
      <c r="QNX61" s="156"/>
      <c r="QNY61" s="156"/>
      <c r="QNZ61" s="156"/>
      <c r="QOA61" s="156"/>
      <c r="QOB61" s="156"/>
      <c r="QOC61" s="156"/>
      <c r="QOD61" s="156"/>
      <c r="QOE61" s="156"/>
      <c r="QOF61" s="156"/>
      <c r="QOG61" s="156"/>
      <c r="QOH61" s="156"/>
      <c r="QOI61" s="156"/>
      <c r="QOJ61" s="156"/>
      <c r="QOK61" s="156"/>
      <c r="QOL61" s="156"/>
      <c r="QOM61" s="156"/>
      <c r="QON61" s="156"/>
      <c r="QOO61" s="156"/>
      <c r="QOP61" s="156"/>
      <c r="QOQ61" s="156"/>
      <c r="QOR61" s="156"/>
      <c r="QOS61" s="156"/>
      <c r="QOT61" s="156"/>
      <c r="QOU61" s="156"/>
      <c r="QOV61" s="156"/>
      <c r="QOW61" s="156"/>
      <c r="QOX61" s="156"/>
      <c r="QOY61" s="156"/>
      <c r="QOZ61" s="156"/>
      <c r="QPA61" s="156"/>
      <c r="QPB61" s="156"/>
      <c r="QPC61" s="156"/>
      <c r="QPD61" s="156"/>
      <c r="QPE61" s="156"/>
      <c r="QPF61" s="156"/>
      <c r="QPG61" s="156"/>
      <c r="QPH61" s="156"/>
      <c r="QPI61" s="156"/>
      <c r="QPJ61" s="156"/>
      <c r="QPK61" s="156"/>
      <c r="QPL61" s="156"/>
      <c r="QPM61" s="156"/>
      <c r="QPN61" s="156"/>
      <c r="QPO61" s="156"/>
      <c r="QPP61" s="156"/>
      <c r="QPQ61" s="156"/>
      <c r="QPR61" s="156"/>
      <c r="QPS61" s="156"/>
      <c r="QPT61" s="156"/>
      <c r="QPU61" s="156"/>
      <c r="QPV61" s="156"/>
      <c r="QPW61" s="156"/>
      <c r="QPX61" s="156"/>
      <c r="QPY61" s="156"/>
      <c r="QPZ61" s="156"/>
      <c r="QQA61" s="156"/>
      <c r="QQB61" s="156"/>
      <c r="QQC61" s="156"/>
      <c r="QQD61" s="156"/>
      <c r="QQE61" s="156"/>
      <c r="QQF61" s="156"/>
      <c r="QQG61" s="156"/>
      <c r="QQH61" s="156"/>
      <c r="QQI61" s="156"/>
      <c r="QQJ61" s="156"/>
      <c r="QQK61" s="156"/>
      <c r="QQL61" s="156"/>
      <c r="QQM61" s="156"/>
      <c r="QQN61" s="156"/>
      <c r="QQO61" s="156"/>
      <c r="QQP61" s="156"/>
      <c r="QQQ61" s="156"/>
      <c r="QQR61" s="156"/>
      <c r="QQS61" s="156"/>
      <c r="QQT61" s="156"/>
      <c r="QQU61" s="156"/>
      <c r="QQV61" s="156"/>
      <c r="QQW61" s="156"/>
      <c r="QQX61" s="156"/>
      <c r="QQY61" s="156"/>
      <c r="QQZ61" s="156"/>
      <c r="QRA61" s="156"/>
      <c r="QRB61" s="156"/>
      <c r="QRC61" s="156"/>
      <c r="QRD61" s="156"/>
      <c r="QRE61" s="156"/>
      <c r="QRF61" s="156"/>
      <c r="QRG61" s="156"/>
      <c r="QRH61" s="156"/>
      <c r="QRI61" s="156"/>
      <c r="QRJ61" s="156"/>
      <c r="QRK61" s="156"/>
      <c r="QRL61" s="156"/>
      <c r="QRM61" s="156"/>
      <c r="QRN61" s="156"/>
      <c r="QRO61" s="156"/>
      <c r="QRP61" s="156"/>
      <c r="QRQ61" s="156"/>
      <c r="QRR61" s="156"/>
      <c r="QRS61" s="156"/>
      <c r="QRT61" s="156"/>
      <c r="QRU61" s="156"/>
      <c r="QRV61" s="156"/>
      <c r="QRW61" s="156"/>
      <c r="QRX61" s="156"/>
      <c r="QRY61" s="156"/>
      <c r="QRZ61" s="156"/>
      <c r="QSA61" s="156"/>
      <c r="QSB61" s="156"/>
      <c r="QSC61" s="156"/>
      <c r="QSD61" s="156"/>
      <c r="QSE61" s="156"/>
      <c r="QSF61" s="156"/>
      <c r="QSG61" s="156"/>
      <c r="QSH61" s="156"/>
      <c r="QSI61" s="156"/>
      <c r="QSJ61" s="156"/>
      <c r="QSK61" s="156"/>
      <c r="QSL61" s="156"/>
      <c r="QSM61" s="156"/>
      <c r="QSN61" s="156"/>
      <c r="QSO61" s="156"/>
      <c r="QSP61" s="156"/>
      <c r="QSQ61" s="156"/>
      <c r="QSR61" s="156"/>
      <c r="QSS61" s="156"/>
      <c r="QST61" s="156"/>
      <c r="QSU61" s="156"/>
      <c r="QSV61" s="156"/>
      <c r="QSW61" s="156"/>
      <c r="QSX61" s="156"/>
      <c r="QSY61" s="156"/>
      <c r="QSZ61" s="156"/>
      <c r="QTA61" s="156"/>
      <c r="QTB61" s="156"/>
      <c r="QTC61" s="156"/>
      <c r="QTD61" s="156"/>
      <c r="QTE61" s="156"/>
      <c r="QTF61" s="156"/>
      <c r="QTG61" s="156"/>
      <c r="QTH61" s="156"/>
      <c r="QTI61" s="156"/>
      <c r="QTJ61" s="156"/>
      <c r="QTK61" s="156"/>
      <c r="QTL61" s="156"/>
      <c r="QTM61" s="156"/>
      <c r="QTN61" s="156"/>
      <c r="QTO61" s="156"/>
      <c r="QTP61" s="156"/>
      <c r="QTQ61" s="156"/>
      <c r="QTR61" s="156"/>
      <c r="QTS61" s="156"/>
      <c r="QTT61" s="156"/>
      <c r="QTU61" s="156"/>
      <c r="QTV61" s="156"/>
      <c r="QTW61" s="156"/>
      <c r="QTX61" s="156"/>
      <c r="QTY61" s="156"/>
      <c r="QTZ61" s="156"/>
      <c r="QUA61" s="156"/>
      <c r="QUB61" s="156"/>
      <c r="QUC61" s="156"/>
      <c r="QUD61" s="156"/>
      <c r="QUE61" s="156"/>
      <c r="QUF61" s="156"/>
      <c r="QUG61" s="156"/>
      <c r="QUH61" s="156"/>
      <c r="QUI61" s="156"/>
      <c r="QUJ61" s="156"/>
      <c r="QUK61" s="156"/>
      <c r="QUL61" s="156"/>
      <c r="QUM61" s="156"/>
      <c r="QUN61" s="156"/>
      <c r="QUO61" s="156"/>
      <c r="QUP61" s="156"/>
      <c r="QUQ61" s="156"/>
      <c r="QUR61" s="156"/>
      <c r="QUS61" s="156"/>
      <c r="QUT61" s="156"/>
      <c r="QUU61" s="156"/>
      <c r="QUV61" s="156"/>
      <c r="QUW61" s="156"/>
      <c r="QUX61" s="156"/>
      <c r="QUY61" s="156"/>
      <c r="QUZ61" s="156"/>
      <c r="QVA61" s="156"/>
      <c r="QVB61" s="156"/>
      <c r="QVC61" s="156"/>
      <c r="QVD61" s="156"/>
      <c r="QVE61" s="156"/>
      <c r="QVF61" s="156"/>
      <c r="QVG61" s="156"/>
      <c r="QVH61" s="156"/>
      <c r="QVI61" s="156"/>
      <c r="QVJ61" s="156"/>
      <c r="QVK61" s="156"/>
      <c r="QVL61" s="156"/>
      <c r="QVM61" s="156"/>
      <c r="QVN61" s="156"/>
      <c r="QVO61" s="156"/>
      <c r="QVP61" s="156"/>
      <c r="QVQ61" s="156"/>
      <c r="QVR61" s="156"/>
      <c r="QVS61" s="156"/>
      <c r="QVT61" s="156"/>
      <c r="QVU61" s="156"/>
      <c r="QVV61" s="156"/>
      <c r="QVW61" s="156"/>
      <c r="QVX61" s="156"/>
      <c r="QVY61" s="156"/>
      <c r="QVZ61" s="156"/>
      <c r="QWA61" s="156"/>
      <c r="QWB61" s="156"/>
      <c r="QWC61" s="156"/>
      <c r="QWD61" s="156"/>
      <c r="QWE61" s="156"/>
      <c r="QWF61" s="156"/>
      <c r="QWG61" s="156"/>
      <c r="QWH61" s="156"/>
      <c r="QWI61" s="156"/>
      <c r="QWJ61" s="156"/>
      <c r="QWK61" s="156"/>
      <c r="QWL61" s="156"/>
      <c r="QWM61" s="156"/>
      <c r="QWN61" s="156"/>
      <c r="QWO61" s="156"/>
      <c r="QWP61" s="156"/>
      <c r="QWQ61" s="156"/>
      <c r="QWR61" s="156"/>
      <c r="QWS61" s="156"/>
      <c r="QWT61" s="156"/>
      <c r="QWU61" s="156"/>
      <c r="QWV61" s="156"/>
      <c r="QWW61" s="156"/>
      <c r="QWX61" s="156"/>
      <c r="QWY61" s="156"/>
      <c r="QWZ61" s="156"/>
      <c r="QXA61" s="156"/>
      <c r="QXB61" s="156"/>
      <c r="QXC61" s="156"/>
      <c r="QXD61" s="156"/>
      <c r="QXE61" s="156"/>
      <c r="QXF61" s="156"/>
      <c r="QXG61" s="156"/>
      <c r="QXH61" s="156"/>
      <c r="QXI61" s="156"/>
      <c r="QXJ61" s="156"/>
      <c r="QXK61" s="156"/>
      <c r="QXL61" s="156"/>
      <c r="QXM61" s="156"/>
      <c r="QXN61" s="156"/>
      <c r="QXO61" s="156"/>
      <c r="QXP61" s="156"/>
      <c r="QXQ61" s="156"/>
      <c r="QXR61" s="156"/>
      <c r="QXS61" s="156"/>
      <c r="QXT61" s="156"/>
      <c r="QXU61" s="156"/>
      <c r="QXV61" s="156"/>
      <c r="QXW61" s="156"/>
      <c r="QXX61" s="156"/>
      <c r="QXY61" s="156"/>
      <c r="QXZ61" s="156"/>
      <c r="QYA61" s="156"/>
      <c r="QYB61" s="156"/>
      <c r="QYC61" s="156"/>
      <c r="QYD61" s="156"/>
      <c r="QYE61" s="156"/>
      <c r="QYF61" s="156"/>
      <c r="QYG61" s="156"/>
      <c r="QYH61" s="156"/>
      <c r="QYI61" s="156"/>
      <c r="QYJ61" s="156"/>
      <c r="QYK61" s="156"/>
      <c r="QYL61" s="156"/>
      <c r="QYM61" s="156"/>
      <c r="QYN61" s="156"/>
      <c r="QYO61" s="156"/>
      <c r="QYP61" s="156"/>
      <c r="QYQ61" s="156"/>
      <c r="QYR61" s="156"/>
      <c r="QYS61" s="156"/>
      <c r="QYT61" s="156"/>
      <c r="QYU61" s="156"/>
      <c r="QYV61" s="156"/>
      <c r="QYW61" s="156"/>
      <c r="QYX61" s="156"/>
      <c r="QYY61" s="156"/>
      <c r="QYZ61" s="156"/>
      <c r="QZA61" s="156"/>
      <c r="QZB61" s="156"/>
      <c r="QZC61" s="156"/>
      <c r="QZD61" s="156"/>
      <c r="QZE61" s="156"/>
      <c r="QZF61" s="156"/>
      <c r="QZG61" s="156"/>
      <c r="QZH61" s="156"/>
      <c r="QZI61" s="156"/>
      <c r="QZJ61" s="156"/>
      <c r="QZK61" s="156"/>
      <c r="QZL61" s="156"/>
      <c r="QZM61" s="156"/>
      <c r="QZN61" s="156"/>
      <c r="QZO61" s="156"/>
      <c r="QZP61" s="156"/>
      <c r="QZQ61" s="156"/>
      <c r="QZR61" s="156"/>
      <c r="QZS61" s="156"/>
      <c r="QZT61" s="156"/>
      <c r="QZU61" s="156"/>
      <c r="QZV61" s="156"/>
      <c r="QZW61" s="156"/>
      <c r="QZX61" s="156"/>
      <c r="QZY61" s="156"/>
      <c r="QZZ61" s="156"/>
      <c r="RAA61" s="156"/>
      <c r="RAB61" s="156"/>
      <c r="RAC61" s="156"/>
      <c r="RAD61" s="156"/>
      <c r="RAE61" s="156"/>
      <c r="RAF61" s="156"/>
      <c r="RAG61" s="156"/>
      <c r="RAH61" s="156"/>
      <c r="RAI61" s="156"/>
      <c r="RAJ61" s="156"/>
      <c r="RAK61" s="156"/>
      <c r="RAL61" s="156"/>
      <c r="RAM61" s="156"/>
      <c r="RAN61" s="156"/>
      <c r="RAO61" s="156"/>
      <c r="RAP61" s="156"/>
      <c r="RAQ61" s="156"/>
      <c r="RAR61" s="156"/>
      <c r="RAS61" s="156"/>
      <c r="RAT61" s="156"/>
      <c r="RAU61" s="156"/>
      <c r="RAV61" s="156"/>
      <c r="RAW61" s="156"/>
      <c r="RAX61" s="156"/>
      <c r="RAY61" s="156"/>
      <c r="RAZ61" s="156"/>
      <c r="RBA61" s="156"/>
      <c r="RBB61" s="156"/>
      <c r="RBC61" s="156"/>
      <c r="RBD61" s="156"/>
      <c r="RBE61" s="156"/>
      <c r="RBF61" s="156"/>
      <c r="RBG61" s="156"/>
      <c r="RBH61" s="156"/>
      <c r="RBI61" s="156"/>
      <c r="RBJ61" s="156"/>
      <c r="RBK61" s="156"/>
      <c r="RBL61" s="156"/>
      <c r="RBM61" s="156"/>
      <c r="RBN61" s="156"/>
      <c r="RBO61" s="156"/>
      <c r="RBP61" s="156"/>
      <c r="RBQ61" s="156"/>
      <c r="RBR61" s="156"/>
      <c r="RBS61" s="156"/>
      <c r="RBT61" s="156"/>
      <c r="RBU61" s="156"/>
      <c r="RBV61" s="156"/>
      <c r="RBW61" s="156"/>
      <c r="RBX61" s="156"/>
      <c r="RBY61" s="156"/>
      <c r="RBZ61" s="156"/>
      <c r="RCA61" s="156"/>
      <c r="RCB61" s="156"/>
      <c r="RCC61" s="156"/>
      <c r="RCD61" s="156"/>
      <c r="RCE61" s="156"/>
      <c r="RCF61" s="156"/>
      <c r="RCG61" s="156"/>
      <c r="RCH61" s="156"/>
      <c r="RCI61" s="156"/>
      <c r="RCJ61" s="156"/>
      <c r="RCK61" s="156"/>
      <c r="RCL61" s="156"/>
      <c r="RCM61" s="156"/>
      <c r="RCN61" s="156"/>
      <c r="RCO61" s="156"/>
      <c r="RCP61" s="156"/>
      <c r="RCQ61" s="156"/>
      <c r="RCR61" s="156"/>
      <c r="RCS61" s="156"/>
      <c r="RCT61" s="156"/>
      <c r="RCU61" s="156"/>
      <c r="RCV61" s="156"/>
      <c r="RCW61" s="156"/>
      <c r="RCX61" s="156"/>
      <c r="RCY61" s="156"/>
      <c r="RCZ61" s="156"/>
      <c r="RDA61" s="156"/>
      <c r="RDB61" s="156"/>
      <c r="RDC61" s="156"/>
      <c r="RDD61" s="156"/>
      <c r="RDE61" s="156"/>
      <c r="RDF61" s="156"/>
      <c r="RDG61" s="156"/>
      <c r="RDH61" s="156"/>
      <c r="RDI61" s="156"/>
      <c r="RDJ61" s="156"/>
      <c r="RDK61" s="156"/>
      <c r="RDL61" s="156"/>
      <c r="RDM61" s="156"/>
      <c r="RDN61" s="156"/>
      <c r="RDO61" s="156"/>
      <c r="RDP61" s="156"/>
      <c r="RDQ61" s="156"/>
      <c r="RDR61" s="156"/>
      <c r="RDS61" s="156"/>
      <c r="RDT61" s="156"/>
      <c r="RDU61" s="156"/>
      <c r="RDV61" s="156"/>
      <c r="RDW61" s="156"/>
      <c r="RDX61" s="156"/>
      <c r="RDY61" s="156"/>
      <c r="RDZ61" s="156"/>
      <c r="REA61" s="156"/>
      <c r="REB61" s="156"/>
      <c r="REC61" s="156"/>
      <c r="RED61" s="156"/>
      <c r="REE61" s="156"/>
      <c r="REF61" s="156"/>
      <c r="REG61" s="156"/>
      <c r="REH61" s="156"/>
      <c r="REI61" s="156"/>
      <c r="REJ61" s="156"/>
      <c r="REK61" s="156"/>
      <c r="REL61" s="156"/>
      <c r="REM61" s="156"/>
      <c r="REN61" s="156"/>
      <c r="REO61" s="156"/>
      <c r="REP61" s="156"/>
      <c r="REQ61" s="156"/>
      <c r="RER61" s="156"/>
      <c r="RES61" s="156"/>
      <c r="RET61" s="156"/>
      <c r="REU61" s="156"/>
      <c r="REV61" s="156"/>
      <c r="REW61" s="156"/>
      <c r="REX61" s="156"/>
      <c r="REY61" s="156"/>
      <c r="REZ61" s="156"/>
      <c r="RFA61" s="156"/>
      <c r="RFB61" s="156"/>
      <c r="RFC61" s="156"/>
      <c r="RFD61" s="156"/>
      <c r="RFE61" s="156"/>
      <c r="RFF61" s="156"/>
      <c r="RFG61" s="156"/>
      <c r="RFH61" s="156"/>
      <c r="RFI61" s="156"/>
      <c r="RFJ61" s="156"/>
      <c r="RFK61" s="156"/>
      <c r="RFL61" s="156"/>
      <c r="RFM61" s="156"/>
      <c r="RFN61" s="156"/>
      <c r="RFO61" s="156"/>
      <c r="RFP61" s="156"/>
      <c r="RFQ61" s="156"/>
      <c r="RFR61" s="156"/>
      <c r="RFS61" s="156"/>
      <c r="RFT61" s="156"/>
      <c r="RFU61" s="156"/>
      <c r="RFV61" s="156"/>
      <c r="RFW61" s="156"/>
      <c r="RFX61" s="156"/>
      <c r="RFY61" s="156"/>
      <c r="RFZ61" s="156"/>
      <c r="RGA61" s="156"/>
      <c r="RGB61" s="156"/>
      <c r="RGC61" s="156"/>
      <c r="RGD61" s="156"/>
      <c r="RGE61" s="156"/>
      <c r="RGF61" s="156"/>
      <c r="RGG61" s="156"/>
      <c r="RGH61" s="156"/>
      <c r="RGI61" s="156"/>
      <c r="RGJ61" s="156"/>
      <c r="RGK61" s="156"/>
      <c r="RGL61" s="156"/>
      <c r="RGM61" s="156"/>
      <c r="RGN61" s="156"/>
      <c r="RGO61" s="156"/>
      <c r="RGP61" s="156"/>
      <c r="RGQ61" s="156"/>
      <c r="RGR61" s="156"/>
      <c r="RGS61" s="156"/>
      <c r="RGT61" s="156"/>
      <c r="RGU61" s="156"/>
      <c r="RGV61" s="156"/>
      <c r="RGW61" s="156"/>
      <c r="RGX61" s="156"/>
      <c r="RGY61" s="156"/>
      <c r="RGZ61" s="156"/>
      <c r="RHA61" s="156"/>
      <c r="RHB61" s="156"/>
      <c r="RHC61" s="156"/>
      <c r="RHD61" s="156"/>
      <c r="RHE61" s="156"/>
      <c r="RHF61" s="156"/>
      <c r="RHG61" s="156"/>
      <c r="RHH61" s="156"/>
      <c r="RHI61" s="156"/>
      <c r="RHJ61" s="156"/>
      <c r="RHK61" s="156"/>
      <c r="RHL61" s="156"/>
      <c r="RHM61" s="156"/>
      <c r="RHN61" s="156"/>
      <c r="RHO61" s="156"/>
      <c r="RHP61" s="156"/>
      <c r="RHQ61" s="156"/>
      <c r="RHR61" s="156"/>
      <c r="RHS61" s="156"/>
      <c r="RHT61" s="156"/>
      <c r="RHU61" s="156"/>
      <c r="RHV61" s="156"/>
      <c r="RHW61" s="156"/>
      <c r="RHX61" s="156"/>
      <c r="RHY61" s="156"/>
      <c r="RHZ61" s="156"/>
      <c r="RIA61" s="156"/>
      <c r="RIB61" s="156"/>
      <c r="RIC61" s="156"/>
      <c r="RID61" s="156"/>
      <c r="RIE61" s="156"/>
      <c r="RIF61" s="156"/>
      <c r="RIG61" s="156"/>
      <c r="RIH61" s="156"/>
      <c r="RII61" s="156"/>
      <c r="RIJ61" s="156"/>
      <c r="RIK61" s="156"/>
      <c r="RIL61" s="156"/>
      <c r="RIM61" s="156"/>
      <c r="RIN61" s="156"/>
      <c r="RIO61" s="156"/>
      <c r="RIP61" s="156"/>
      <c r="RIQ61" s="156"/>
      <c r="RIR61" s="156"/>
      <c r="RIS61" s="156"/>
      <c r="RIT61" s="156"/>
      <c r="RIU61" s="156"/>
      <c r="RIV61" s="156"/>
      <c r="RIW61" s="156"/>
      <c r="RIX61" s="156"/>
      <c r="RIY61" s="156"/>
      <c r="RIZ61" s="156"/>
      <c r="RJA61" s="156"/>
      <c r="RJB61" s="156"/>
      <c r="RJC61" s="156"/>
      <c r="RJD61" s="156"/>
      <c r="RJE61" s="156"/>
      <c r="RJF61" s="156"/>
      <c r="RJG61" s="156"/>
      <c r="RJH61" s="156"/>
      <c r="RJI61" s="156"/>
      <c r="RJJ61" s="156"/>
      <c r="RJK61" s="156"/>
      <c r="RJL61" s="156"/>
      <c r="RJM61" s="156"/>
      <c r="RJN61" s="156"/>
      <c r="RJO61" s="156"/>
      <c r="RJP61" s="156"/>
      <c r="RJQ61" s="156"/>
      <c r="RJR61" s="156"/>
      <c r="RJS61" s="156"/>
      <c r="RJT61" s="156"/>
      <c r="RJU61" s="156"/>
      <c r="RJV61" s="156"/>
      <c r="RJW61" s="156"/>
      <c r="RJX61" s="156"/>
      <c r="RJY61" s="156"/>
      <c r="RJZ61" s="156"/>
      <c r="RKA61" s="156"/>
      <c r="RKB61" s="156"/>
      <c r="RKC61" s="156"/>
      <c r="RKD61" s="156"/>
      <c r="RKE61" s="156"/>
      <c r="RKF61" s="156"/>
      <c r="RKG61" s="156"/>
      <c r="RKH61" s="156"/>
      <c r="RKI61" s="156"/>
      <c r="RKJ61" s="156"/>
      <c r="RKK61" s="156"/>
      <c r="RKL61" s="156"/>
      <c r="RKM61" s="156"/>
      <c r="RKN61" s="156"/>
      <c r="RKO61" s="156"/>
      <c r="RKP61" s="156"/>
      <c r="RKQ61" s="156"/>
      <c r="RKR61" s="156"/>
      <c r="RKS61" s="156"/>
      <c r="RKT61" s="156"/>
      <c r="RKU61" s="156"/>
      <c r="RKV61" s="156"/>
      <c r="RKW61" s="156"/>
      <c r="RKX61" s="156"/>
      <c r="RKY61" s="156"/>
      <c r="RKZ61" s="156"/>
      <c r="RLA61" s="156"/>
      <c r="RLB61" s="156"/>
      <c r="RLC61" s="156"/>
      <c r="RLD61" s="156"/>
      <c r="RLE61" s="156"/>
      <c r="RLF61" s="156"/>
      <c r="RLG61" s="156"/>
      <c r="RLH61" s="156"/>
      <c r="RLI61" s="156"/>
      <c r="RLJ61" s="156"/>
      <c r="RLK61" s="156"/>
      <c r="RLL61" s="156"/>
      <c r="RLM61" s="156"/>
      <c r="RLN61" s="156"/>
      <c r="RLO61" s="156"/>
      <c r="RLP61" s="156"/>
      <c r="RLQ61" s="156"/>
      <c r="RLR61" s="156"/>
      <c r="RLS61" s="156"/>
      <c r="RLT61" s="156"/>
      <c r="RLU61" s="156"/>
      <c r="RLV61" s="156"/>
      <c r="RLW61" s="156"/>
      <c r="RLX61" s="156"/>
      <c r="RLY61" s="156"/>
      <c r="RLZ61" s="156"/>
      <c r="RMA61" s="156"/>
      <c r="RMB61" s="156"/>
      <c r="RMC61" s="156"/>
      <c r="RMD61" s="156"/>
      <c r="RME61" s="156"/>
      <c r="RMF61" s="156"/>
      <c r="RMG61" s="156"/>
      <c r="RMH61" s="156"/>
      <c r="RMI61" s="156"/>
      <c r="RMJ61" s="156"/>
      <c r="RMK61" s="156"/>
      <c r="RML61" s="156"/>
      <c r="RMM61" s="156"/>
      <c r="RMN61" s="156"/>
      <c r="RMO61" s="156"/>
      <c r="RMP61" s="156"/>
      <c r="RMQ61" s="156"/>
      <c r="RMR61" s="156"/>
      <c r="RMS61" s="156"/>
      <c r="RMT61" s="156"/>
      <c r="RMU61" s="156"/>
      <c r="RMV61" s="156"/>
      <c r="RMW61" s="156"/>
      <c r="RMX61" s="156"/>
      <c r="RMY61" s="156"/>
      <c r="RMZ61" s="156"/>
      <c r="RNA61" s="156"/>
      <c r="RNB61" s="156"/>
      <c r="RNC61" s="156"/>
      <c r="RND61" s="156"/>
      <c r="RNE61" s="156"/>
      <c r="RNF61" s="156"/>
      <c r="RNG61" s="156"/>
      <c r="RNH61" s="156"/>
      <c r="RNI61" s="156"/>
      <c r="RNJ61" s="156"/>
      <c r="RNK61" s="156"/>
      <c r="RNL61" s="156"/>
      <c r="RNM61" s="156"/>
      <c r="RNN61" s="156"/>
      <c r="RNO61" s="156"/>
      <c r="RNP61" s="156"/>
      <c r="RNQ61" s="156"/>
      <c r="RNR61" s="156"/>
      <c r="RNS61" s="156"/>
      <c r="RNT61" s="156"/>
      <c r="RNU61" s="156"/>
      <c r="RNV61" s="156"/>
      <c r="RNW61" s="156"/>
      <c r="RNX61" s="156"/>
      <c r="RNY61" s="156"/>
      <c r="RNZ61" s="156"/>
      <c r="ROA61" s="156"/>
      <c r="ROB61" s="156"/>
      <c r="ROC61" s="156"/>
      <c r="ROD61" s="156"/>
      <c r="ROE61" s="156"/>
      <c r="ROF61" s="156"/>
      <c r="ROG61" s="156"/>
      <c r="ROH61" s="156"/>
      <c r="ROI61" s="156"/>
      <c r="ROJ61" s="156"/>
      <c r="ROK61" s="156"/>
      <c r="ROL61" s="156"/>
      <c r="ROM61" s="156"/>
      <c r="RON61" s="156"/>
      <c r="ROO61" s="156"/>
      <c r="ROP61" s="156"/>
      <c r="ROQ61" s="156"/>
      <c r="ROR61" s="156"/>
      <c r="ROS61" s="156"/>
      <c r="ROT61" s="156"/>
      <c r="ROU61" s="156"/>
      <c r="ROV61" s="156"/>
      <c r="ROW61" s="156"/>
      <c r="ROX61" s="156"/>
      <c r="ROY61" s="156"/>
      <c r="ROZ61" s="156"/>
      <c r="RPA61" s="156"/>
      <c r="RPB61" s="156"/>
      <c r="RPC61" s="156"/>
      <c r="RPD61" s="156"/>
      <c r="RPE61" s="156"/>
      <c r="RPF61" s="156"/>
      <c r="RPG61" s="156"/>
      <c r="RPH61" s="156"/>
      <c r="RPI61" s="156"/>
      <c r="RPJ61" s="156"/>
      <c r="RPK61" s="156"/>
      <c r="RPL61" s="156"/>
      <c r="RPM61" s="156"/>
      <c r="RPN61" s="156"/>
      <c r="RPO61" s="156"/>
      <c r="RPP61" s="156"/>
      <c r="RPQ61" s="156"/>
      <c r="RPR61" s="156"/>
      <c r="RPS61" s="156"/>
      <c r="RPT61" s="156"/>
      <c r="RPU61" s="156"/>
      <c r="RPV61" s="156"/>
      <c r="RPW61" s="156"/>
      <c r="RPX61" s="156"/>
      <c r="RPY61" s="156"/>
      <c r="RPZ61" s="156"/>
      <c r="RQA61" s="156"/>
      <c r="RQB61" s="156"/>
      <c r="RQC61" s="156"/>
      <c r="RQD61" s="156"/>
      <c r="RQE61" s="156"/>
      <c r="RQF61" s="156"/>
      <c r="RQG61" s="156"/>
      <c r="RQH61" s="156"/>
      <c r="RQI61" s="156"/>
      <c r="RQJ61" s="156"/>
      <c r="RQK61" s="156"/>
      <c r="RQL61" s="156"/>
      <c r="RQM61" s="156"/>
      <c r="RQN61" s="156"/>
      <c r="RQO61" s="156"/>
      <c r="RQP61" s="156"/>
      <c r="RQQ61" s="156"/>
      <c r="RQR61" s="156"/>
      <c r="RQS61" s="156"/>
      <c r="RQT61" s="156"/>
      <c r="RQU61" s="156"/>
      <c r="RQV61" s="156"/>
      <c r="RQW61" s="156"/>
      <c r="RQX61" s="156"/>
      <c r="RQY61" s="156"/>
      <c r="RQZ61" s="156"/>
      <c r="RRA61" s="156"/>
      <c r="RRB61" s="156"/>
      <c r="RRC61" s="156"/>
      <c r="RRD61" s="156"/>
      <c r="RRE61" s="156"/>
      <c r="RRF61" s="156"/>
      <c r="RRG61" s="156"/>
      <c r="RRH61" s="156"/>
      <c r="RRI61" s="156"/>
      <c r="RRJ61" s="156"/>
      <c r="RRK61" s="156"/>
      <c r="RRL61" s="156"/>
      <c r="RRM61" s="156"/>
      <c r="RRN61" s="156"/>
      <c r="RRO61" s="156"/>
      <c r="RRP61" s="156"/>
      <c r="RRQ61" s="156"/>
      <c r="RRR61" s="156"/>
      <c r="RRS61" s="156"/>
      <c r="RRT61" s="156"/>
      <c r="RRU61" s="156"/>
      <c r="RRV61" s="156"/>
      <c r="RRW61" s="156"/>
      <c r="RRX61" s="156"/>
      <c r="RRY61" s="156"/>
      <c r="RRZ61" s="156"/>
      <c r="RSA61" s="156"/>
      <c r="RSB61" s="156"/>
      <c r="RSC61" s="156"/>
      <c r="RSD61" s="156"/>
      <c r="RSE61" s="156"/>
      <c r="RSF61" s="156"/>
      <c r="RSG61" s="156"/>
      <c r="RSH61" s="156"/>
      <c r="RSI61" s="156"/>
      <c r="RSJ61" s="156"/>
      <c r="RSK61" s="156"/>
      <c r="RSL61" s="156"/>
      <c r="RSM61" s="156"/>
      <c r="RSN61" s="156"/>
      <c r="RSO61" s="156"/>
      <c r="RSP61" s="156"/>
      <c r="RSQ61" s="156"/>
      <c r="RSR61" s="156"/>
      <c r="RSS61" s="156"/>
      <c r="RST61" s="156"/>
      <c r="RSU61" s="156"/>
      <c r="RSV61" s="156"/>
      <c r="RSW61" s="156"/>
      <c r="RSX61" s="156"/>
      <c r="RSY61" s="156"/>
      <c r="RSZ61" s="156"/>
      <c r="RTA61" s="156"/>
      <c r="RTB61" s="156"/>
      <c r="RTC61" s="156"/>
      <c r="RTD61" s="156"/>
      <c r="RTE61" s="156"/>
      <c r="RTF61" s="156"/>
      <c r="RTG61" s="156"/>
      <c r="RTH61" s="156"/>
      <c r="RTI61" s="156"/>
      <c r="RTJ61" s="156"/>
      <c r="RTK61" s="156"/>
      <c r="RTL61" s="156"/>
      <c r="RTM61" s="156"/>
      <c r="RTN61" s="156"/>
      <c r="RTO61" s="156"/>
      <c r="RTP61" s="156"/>
      <c r="RTQ61" s="156"/>
      <c r="RTR61" s="156"/>
      <c r="RTS61" s="156"/>
      <c r="RTT61" s="156"/>
      <c r="RTU61" s="156"/>
      <c r="RTV61" s="156"/>
      <c r="RTW61" s="156"/>
      <c r="RTX61" s="156"/>
      <c r="RTY61" s="156"/>
      <c r="RTZ61" s="156"/>
      <c r="RUA61" s="156"/>
      <c r="RUB61" s="156"/>
      <c r="RUC61" s="156"/>
      <c r="RUD61" s="156"/>
      <c r="RUE61" s="156"/>
      <c r="RUF61" s="156"/>
      <c r="RUG61" s="156"/>
      <c r="RUH61" s="156"/>
      <c r="RUI61" s="156"/>
      <c r="RUJ61" s="156"/>
      <c r="RUK61" s="156"/>
      <c r="RUL61" s="156"/>
      <c r="RUM61" s="156"/>
      <c r="RUN61" s="156"/>
      <c r="RUO61" s="156"/>
      <c r="RUP61" s="156"/>
      <c r="RUQ61" s="156"/>
      <c r="RUR61" s="156"/>
      <c r="RUS61" s="156"/>
      <c r="RUT61" s="156"/>
      <c r="RUU61" s="156"/>
      <c r="RUV61" s="156"/>
      <c r="RUW61" s="156"/>
      <c r="RUX61" s="156"/>
      <c r="RUY61" s="156"/>
      <c r="RUZ61" s="156"/>
      <c r="RVA61" s="156"/>
      <c r="RVB61" s="156"/>
      <c r="RVC61" s="156"/>
      <c r="RVD61" s="156"/>
      <c r="RVE61" s="156"/>
      <c r="RVF61" s="156"/>
      <c r="RVG61" s="156"/>
      <c r="RVH61" s="156"/>
      <c r="RVI61" s="156"/>
      <c r="RVJ61" s="156"/>
      <c r="RVK61" s="156"/>
      <c r="RVL61" s="156"/>
      <c r="RVM61" s="156"/>
      <c r="RVN61" s="156"/>
      <c r="RVO61" s="156"/>
      <c r="RVP61" s="156"/>
      <c r="RVQ61" s="156"/>
      <c r="RVR61" s="156"/>
      <c r="RVS61" s="156"/>
      <c r="RVT61" s="156"/>
      <c r="RVU61" s="156"/>
      <c r="RVV61" s="156"/>
      <c r="RVW61" s="156"/>
      <c r="RVX61" s="156"/>
      <c r="RVY61" s="156"/>
      <c r="RVZ61" s="156"/>
      <c r="RWA61" s="156"/>
      <c r="RWB61" s="156"/>
      <c r="RWC61" s="156"/>
      <c r="RWD61" s="156"/>
      <c r="RWE61" s="156"/>
      <c r="RWF61" s="156"/>
      <c r="RWG61" s="156"/>
      <c r="RWH61" s="156"/>
      <c r="RWI61" s="156"/>
      <c r="RWJ61" s="156"/>
      <c r="RWK61" s="156"/>
      <c r="RWL61" s="156"/>
      <c r="RWM61" s="156"/>
      <c r="RWN61" s="156"/>
      <c r="RWO61" s="156"/>
      <c r="RWP61" s="156"/>
      <c r="RWQ61" s="156"/>
      <c r="RWR61" s="156"/>
      <c r="RWS61" s="156"/>
      <c r="RWT61" s="156"/>
      <c r="RWU61" s="156"/>
      <c r="RWV61" s="156"/>
      <c r="RWW61" s="156"/>
      <c r="RWX61" s="156"/>
      <c r="RWY61" s="156"/>
      <c r="RWZ61" s="156"/>
      <c r="RXA61" s="156"/>
      <c r="RXB61" s="156"/>
      <c r="RXC61" s="156"/>
      <c r="RXD61" s="156"/>
      <c r="RXE61" s="156"/>
      <c r="RXF61" s="156"/>
      <c r="RXG61" s="156"/>
      <c r="RXH61" s="156"/>
      <c r="RXI61" s="156"/>
      <c r="RXJ61" s="156"/>
      <c r="RXK61" s="156"/>
      <c r="RXL61" s="156"/>
      <c r="RXM61" s="156"/>
      <c r="RXN61" s="156"/>
      <c r="RXO61" s="156"/>
      <c r="RXP61" s="156"/>
      <c r="RXQ61" s="156"/>
      <c r="RXR61" s="156"/>
      <c r="RXS61" s="156"/>
      <c r="RXT61" s="156"/>
      <c r="RXU61" s="156"/>
      <c r="RXV61" s="156"/>
      <c r="RXW61" s="156"/>
      <c r="RXX61" s="156"/>
      <c r="RXY61" s="156"/>
      <c r="RXZ61" s="156"/>
      <c r="RYA61" s="156"/>
      <c r="RYB61" s="156"/>
      <c r="RYC61" s="156"/>
      <c r="RYD61" s="156"/>
      <c r="RYE61" s="156"/>
      <c r="RYF61" s="156"/>
      <c r="RYG61" s="156"/>
      <c r="RYH61" s="156"/>
      <c r="RYI61" s="156"/>
      <c r="RYJ61" s="156"/>
      <c r="RYK61" s="156"/>
      <c r="RYL61" s="156"/>
      <c r="RYM61" s="156"/>
      <c r="RYN61" s="156"/>
      <c r="RYO61" s="156"/>
      <c r="RYP61" s="156"/>
      <c r="RYQ61" s="156"/>
      <c r="RYR61" s="156"/>
      <c r="RYS61" s="156"/>
      <c r="RYT61" s="156"/>
      <c r="RYU61" s="156"/>
      <c r="RYV61" s="156"/>
      <c r="RYW61" s="156"/>
      <c r="RYX61" s="156"/>
      <c r="RYY61" s="156"/>
      <c r="RYZ61" s="156"/>
      <c r="RZA61" s="156"/>
      <c r="RZB61" s="156"/>
      <c r="RZC61" s="156"/>
      <c r="RZD61" s="156"/>
      <c r="RZE61" s="156"/>
      <c r="RZF61" s="156"/>
      <c r="RZG61" s="156"/>
      <c r="RZH61" s="156"/>
      <c r="RZI61" s="156"/>
      <c r="RZJ61" s="156"/>
      <c r="RZK61" s="156"/>
      <c r="RZL61" s="156"/>
      <c r="RZM61" s="156"/>
      <c r="RZN61" s="156"/>
      <c r="RZO61" s="156"/>
      <c r="RZP61" s="156"/>
      <c r="RZQ61" s="156"/>
      <c r="RZR61" s="156"/>
      <c r="RZS61" s="156"/>
      <c r="RZT61" s="156"/>
      <c r="RZU61" s="156"/>
      <c r="RZV61" s="156"/>
      <c r="RZW61" s="156"/>
      <c r="RZX61" s="156"/>
      <c r="RZY61" s="156"/>
      <c r="RZZ61" s="156"/>
      <c r="SAA61" s="156"/>
      <c r="SAB61" s="156"/>
      <c r="SAC61" s="156"/>
      <c r="SAD61" s="156"/>
      <c r="SAE61" s="156"/>
      <c r="SAF61" s="156"/>
      <c r="SAG61" s="156"/>
      <c r="SAH61" s="156"/>
      <c r="SAI61" s="156"/>
      <c r="SAJ61" s="156"/>
      <c r="SAK61" s="156"/>
      <c r="SAL61" s="156"/>
      <c r="SAM61" s="156"/>
      <c r="SAN61" s="156"/>
      <c r="SAO61" s="156"/>
      <c r="SAP61" s="156"/>
      <c r="SAQ61" s="156"/>
      <c r="SAR61" s="156"/>
      <c r="SAS61" s="156"/>
      <c r="SAT61" s="156"/>
      <c r="SAU61" s="156"/>
      <c r="SAV61" s="156"/>
      <c r="SAW61" s="156"/>
      <c r="SAX61" s="156"/>
      <c r="SAY61" s="156"/>
      <c r="SAZ61" s="156"/>
      <c r="SBA61" s="156"/>
      <c r="SBB61" s="156"/>
      <c r="SBC61" s="156"/>
      <c r="SBD61" s="156"/>
      <c r="SBE61" s="156"/>
      <c r="SBF61" s="156"/>
      <c r="SBG61" s="156"/>
      <c r="SBH61" s="156"/>
      <c r="SBI61" s="156"/>
      <c r="SBJ61" s="156"/>
      <c r="SBK61" s="156"/>
      <c r="SBL61" s="156"/>
      <c r="SBM61" s="156"/>
      <c r="SBN61" s="156"/>
      <c r="SBO61" s="156"/>
      <c r="SBP61" s="156"/>
      <c r="SBQ61" s="156"/>
      <c r="SBR61" s="156"/>
      <c r="SBS61" s="156"/>
      <c r="SBT61" s="156"/>
      <c r="SBU61" s="156"/>
      <c r="SBV61" s="156"/>
      <c r="SBW61" s="156"/>
      <c r="SBX61" s="156"/>
      <c r="SBY61" s="156"/>
      <c r="SBZ61" s="156"/>
      <c r="SCA61" s="156"/>
      <c r="SCB61" s="156"/>
      <c r="SCC61" s="156"/>
      <c r="SCD61" s="156"/>
      <c r="SCE61" s="156"/>
      <c r="SCF61" s="156"/>
      <c r="SCG61" s="156"/>
      <c r="SCH61" s="156"/>
      <c r="SCI61" s="156"/>
      <c r="SCJ61" s="156"/>
      <c r="SCK61" s="156"/>
      <c r="SCL61" s="156"/>
      <c r="SCM61" s="156"/>
      <c r="SCN61" s="156"/>
      <c r="SCO61" s="156"/>
      <c r="SCP61" s="156"/>
      <c r="SCQ61" s="156"/>
      <c r="SCR61" s="156"/>
      <c r="SCS61" s="156"/>
      <c r="SCT61" s="156"/>
      <c r="SCU61" s="156"/>
      <c r="SCV61" s="156"/>
      <c r="SCW61" s="156"/>
      <c r="SCX61" s="156"/>
      <c r="SCY61" s="156"/>
      <c r="SCZ61" s="156"/>
      <c r="SDA61" s="156"/>
      <c r="SDB61" s="156"/>
      <c r="SDC61" s="156"/>
      <c r="SDD61" s="156"/>
      <c r="SDE61" s="156"/>
      <c r="SDF61" s="156"/>
      <c r="SDG61" s="156"/>
      <c r="SDH61" s="156"/>
      <c r="SDI61" s="156"/>
      <c r="SDJ61" s="156"/>
      <c r="SDK61" s="156"/>
      <c r="SDL61" s="156"/>
      <c r="SDM61" s="156"/>
      <c r="SDN61" s="156"/>
      <c r="SDO61" s="156"/>
      <c r="SDP61" s="156"/>
      <c r="SDQ61" s="156"/>
      <c r="SDR61" s="156"/>
      <c r="SDS61" s="156"/>
      <c r="SDT61" s="156"/>
      <c r="SDU61" s="156"/>
      <c r="SDV61" s="156"/>
      <c r="SDW61" s="156"/>
      <c r="SDX61" s="156"/>
      <c r="SDY61" s="156"/>
      <c r="SDZ61" s="156"/>
      <c r="SEA61" s="156"/>
      <c r="SEB61" s="156"/>
      <c r="SEC61" s="156"/>
      <c r="SED61" s="156"/>
      <c r="SEE61" s="156"/>
      <c r="SEF61" s="156"/>
      <c r="SEG61" s="156"/>
      <c r="SEH61" s="156"/>
      <c r="SEI61" s="156"/>
      <c r="SEJ61" s="156"/>
      <c r="SEK61" s="156"/>
      <c r="SEL61" s="156"/>
      <c r="SEM61" s="156"/>
      <c r="SEN61" s="156"/>
      <c r="SEO61" s="156"/>
      <c r="SEP61" s="156"/>
      <c r="SEQ61" s="156"/>
      <c r="SER61" s="156"/>
      <c r="SES61" s="156"/>
      <c r="SET61" s="156"/>
      <c r="SEU61" s="156"/>
      <c r="SEV61" s="156"/>
      <c r="SEW61" s="156"/>
      <c r="SEX61" s="156"/>
      <c r="SEY61" s="156"/>
      <c r="SEZ61" s="156"/>
      <c r="SFA61" s="156"/>
      <c r="SFB61" s="156"/>
      <c r="SFC61" s="156"/>
      <c r="SFD61" s="156"/>
      <c r="SFE61" s="156"/>
      <c r="SFF61" s="156"/>
      <c r="SFG61" s="156"/>
      <c r="SFH61" s="156"/>
      <c r="SFI61" s="156"/>
      <c r="SFJ61" s="156"/>
      <c r="SFK61" s="156"/>
      <c r="SFL61" s="156"/>
      <c r="SFM61" s="156"/>
      <c r="SFN61" s="156"/>
      <c r="SFO61" s="156"/>
      <c r="SFP61" s="156"/>
      <c r="SFQ61" s="156"/>
      <c r="SFR61" s="156"/>
      <c r="SFS61" s="156"/>
      <c r="SFT61" s="156"/>
      <c r="SFU61" s="156"/>
      <c r="SFV61" s="156"/>
      <c r="SFW61" s="156"/>
      <c r="SFX61" s="156"/>
      <c r="SFY61" s="156"/>
      <c r="SFZ61" s="156"/>
      <c r="SGA61" s="156"/>
      <c r="SGB61" s="156"/>
      <c r="SGC61" s="156"/>
      <c r="SGD61" s="156"/>
      <c r="SGE61" s="156"/>
      <c r="SGF61" s="156"/>
      <c r="SGG61" s="156"/>
      <c r="SGH61" s="156"/>
      <c r="SGI61" s="156"/>
      <c r="SGJ61" s="156"/>
      <c r="SGK61" s="156"/>
      <c r="SGL61" s="156"/>
      <c r="SGM61" s="156"/>
      <c r="SGN61" s="156"/>
      <c r="SGO61" s="156"/>
      <c r="SGP61" s="156"/>
      <c r="SGQ61" s="156"/>
      <c r="SGR61" s="156"/>
      <c r="SGS61" s="156"/>
      <c r="SGT61" s="156"/>
      <c r="SGU61" s="156"/>
      <c r="SGV61" s="156"/>
      <c r="SGW61" s="156"/>
      <c r="SGX61" s="156"/>
      <c r="SGY61" s="156"/>
      <c r="SGZ61" s="156"/>
      <c r="SHA61" s="156"/>
      <c r="SHB61" s="156"/>
      <c r="SHC61" s="156"/>
      <c r="SHD61" s="156"/>
      <c r="SHE61" s="156"/>
      <c r="SHF61" s="156"/>
      <c r="SHG61" s="156"/>
      <c r="SHH61" s="156"/>
      <c r="SHI61" s="156"/>
      <c r="SHJ61" s="156"/>
      <c r="SHK61" s="156"/>
      <c r="SHL61" s="156"/>
      <c r="SHM61" s="156"/>
      <c r="SHN61" s="156"/>
      <c r="SHO61" s="156"/>
      <c r="SHP61" s="156"/>
      <c r="SHQ61" s="156"/>
      <c r="SHR61" s="156"/>
      <c r="SHS61" s="156"/>
      <c r="SHT61" s="156"/>
      <c r="SHU61" s="156"/>
      <c r="SHV61" s="156"/>
      <c r="SHW61" s="156"/>
      <c r="SHX61" s="156"/>
      <c r="SHY61" s="156"/>
      <c r="SHZ61" s="156"/>
      <c r="SIA61" s="156"/>
      <c r="SIB61" s="156"/>
      <c r="SIC61" s="156"/>
      <c r="SID61" s="156"/>
      <c r="SIE61" s="156"/>
      <c r="SIF61" s="156"/>
      <c r="SIG61" s="156"/>
      <c r="SIH61" s="156"/>
      <c r="SII61" s="156"/>
      <c r="SIJ61" s="156"/>
      <c r="SIK61" s="156"/>
      <c r="SIL61" s="156"/>
      <c r="SIM61" s="156"/>
      <c r="SIN61" s="156"/>
      <c r="SIO61" s="156"/>
      <c r="SIP61" s="156"/>
      <c r="SIQ61" s="156"/>
      <c r="SIR61" s="156"/>
      <c r="SIS61" s="156"/>
      <c r="SIT61" s="156"/>
      <c r="SIU61" s="156"/>
      <c r="SIV61" s="156"/>
      <c r="SIW61" s="156"/>
      <c r="SIX61" s="156"/>
      <c r="SIY61" s="156"/>
      <c r="SIZ61" s="156"/>
      <c r="SJA61" s="156"/>
      <c r="SJB61" s="156"/>
      <c r="SJC61" s="156"/>
      <c r="SJD61" s="156"/>
      <c r="SJE61" s="156"/>
      <c r="SJF61" s="156"/>
      <c r="SJG61" s="156"/>
      <c r="SJH61" s="156"/>
      <c r="SJI61" s="156"/>
      <c r="SJJ61" s="156"/>
      <c r="SJK61" s="156"/>
      <c r="SJL61" s="156"/>
      <c r="SJM61" s="156"/>
      <c r="SJN61" s="156"/>
      <c r="SJO61" s="156"/>
      <c r="SJP61" s="156"/>
      <c r="SJQ61" s="156"/>
      <c r="SJR61" s="156"/>
      <c r="SJS61" s="156"/>
      <c r="SJT61" s="156"/>
      <c r="SJU61" s="156"/>
      <c r="SJV61" s="156"/>
      <c r="SJW61" s="156"/>
      <c r="SJX61" s="156"/>
      <c r="SJY61" s="156"/>
      <c r="SJZ61" s="156"/>
      <c r="SKA61" s="156"/>
      <c r="SKB61" s="156"/>
      <c r="SKC61" s="156"/>
      <c r="SKD61" s="156"/>
      <c r="SKE61" s="156"/>
      <c r="SKF61" s="156"/>
      <c r="SKG61" s="156"/>
      <c r="SKH61" s="156"/>
      <c r="SKI61" s="156"/>
      <c r="SKJ61" s="156"/>
      <c r="SKK61" s="156"/>
      <c r="SKL61" s="156"/>
      <c r="SKM61" s="156"/>
      <c r="SKN61" s="156"/>
      <c r="SKO61" s="156"/>
      <c r="SKP61" s="156"/>
      <c r="SKQ61" s="156"/>
      <c r="SKR61" s="156"/>
      <c r="SKS61" s="156"/>
      <c r="SKT61" s="156"/>
      <c r="SKU61" s="156"/>
      <c r="SKV61" s="156"/>
      <c r="SKW61" s="156"/>
      <c r="SKX61" s="156"/>
      <c r="SKY61" s="156"/>
      <c r="SKZ61" s="156"/>
      <c r="SLA61" s="156"/>
      <c r="SLB61" s="156"/>
      <c r="SLC61" s="156"/>
      <c r="SLD61" s="156"/>
      <c r="SLE61" s="156"/>
      <c r="SLF61" s="156"/>
      <c r="SLG61" s="156"/>
      <c r="SLH61" s="156"/>
      <c r="SLI61" s="156"/>
      <c r="SLJ61" s="156"/>
      <c r="SLK61" s="156"/>
      <c r="SLL61" s="156"/>
      <c r="SLM61" s="156"/>
      <c r="SLN61" s="156"/>
      <c r="SLO61" s="156"/>
      <c r="SLP61" s="156"/>
      <c r="SLQ61" s="156"/>
      <c r="SLR61" s="156"/>
      <c r="SLS61" s="156"/>
      <c r="SLT61" s="156"/>
      <c r="SLU61" s="156"/>
      <c r="SLV61" s="156"/>
      <c r="SLW61" s="156"/>
      <c r="SLX61" s="156"/>
      <c r="SLY61" s="156"/>
      <c r="SLZ61" s="156"/>
      <c r="SMA61" s="156"/>
      <c r="SMB61" s="156"/>
      <c r="SMC61" s="156"/>
      <c r="SMD61" s="156"/>
      <c r="SME61" s="156"/>
      <c r="SMF61" s="156"/>
      <c r="SMG61" s="156"/>
      <c r="SMH61" s="156"/>
      <c r="SMI61" s="156"/>
      <c r="SMJ61" s="156"/>
      <c r="SMK61" s="156"/>
      <c r="SML61" s="156"/>
      <c r="SMM61" s="156"/>
      <c r="SMN61" s="156"/>
      <c r="SMO61" s="156"/>
      <c r="SMP61" s="156"/>
      <c r="SMQ61" s="156"/>
      <c r="SMR61" s="156"/>
      <c r="SMS61" s="156"/>
      <c r="SMT61" s="156"/>
      <c r="SMU61" s="156"/>
      <c r="SMV61" s="156"/>
      <c r="SMW61" s="156"/>
      <c r="SMX61" s="156"/>
      <c r="SMY61" s="156"/>
      <c r="SMZ61" s="156"/>
      <c r="SNA61" s="156"/>
      <c r="SNB61" s="156"/>
      <c r="SNC61" s="156"/>
      <c r="SND61" s="156"/>
      <c r="SNE61" s="156"/>
      <c r="SNF61" s="156"/>
      <c r="SNG61" s="156"/>
      <c r="SNH61" s="156"/>
      <c r="SNI61" s="156"/>
      <c r="SNJ61" s="156"/>
      <c r="SNK61" s="156"/>
      <c r="SNL61" s="156"/>
      <c r="SNM61" s="156"/>
      <c r="SNN61" s="156"/>
      <c r="SNO61" s="156"/>
      <c r="SNP61" s="156"/>
      <c r="SNQ61" s="156"/>
      <c r="SNR61" s="156"/>
      <c r="SNS61" s="156"/>
      <c r="SNT61" s="156"/>
      <c r="SNU61" s="156"/>
      <c r="SNV61" s="156"/>
      <c r="SNW61" s="156"/>
      <c r="SNX61" s="156"/>
      <c r="SNY61" s="156"/>
      <c r="SNZ61" s="156"/>
      <c r="SOA61" s="156"/>
      <c r="SOB61" s="156"/>
      <c r="SOC61" s="156"/>
      <c r="SOD61" s="156"/>
      <c r="SOE61" s="156"/>
      <c r="SOF61" s="156"/>
      <c r="SOG61" s="156"/>
      <c r="SOH61" s="156"/>
      <c r="SOI61" s="156"/>
      <c r="SOJ61" s="156"/>
      <c r="SOK61" s="156"/>
      <c r="SOL61" s="156"/>
      <c r="SOM61" s="156"/>
      <c r="SON61" s="156"/>
      <c r="SOO61" s="156"/>
      <c r="SOP61" s="156"/>
      <c r="SOQ61" s="156"/>
      <c r="SOR61" s="156"/>
      <c r="SOS61" s="156"/>
      <c r="SOT61" s="156"/>
      <c r="SOU61" s="156"/>
      <c r="SOV61" s="156"/>
      <c r="SOW61" s="156"/>
      <c r="SOX61" s="156"/>
      <c r="SOY61" s="156"/>
      <c r="SOZ61" s="156"/>
      <c r="SPA61" s="156"/>
      <c r="SPB61" s="156"/>
      <c r="SPC61" s="156"/>
      <c r="SPD61" s="156"/>
      <c r="SPE61" s="156"/>
      <c r="SPF61" s="156"/>
      <c r="SPG61" s="156"/>
      <c r="SPH61" s="156"/>
      <c r="SPI61" s="156"/>
      <c r="SPJ61" s="156"/>
      <c r="SPK61" s="156"/>
      <c r="SPL61" s="156"/>
      <c r="SPM61" s="156"/>
      <c r="SPN61" s="156"/>
      <c r="SPO61" s="156"/>
      <c r="SPP61" s="156"/>
      <c r="SPQ61" s="156"/>
      <c r="SPR61" s="156"/>
      <c r="SPS61" s="156"/>
      <c r="SPT61" s="156"/>
      <c r="SPU61" s="156"/>
      <c r="SPV61" s="156"/>
      <c r="SPW61" s="156"/>
      <c r="SPX61" s="156"/>
      <c r="SPY61" s="156"/>
      <c r="SPZ61" s="156"/>
      <c r="SQA61" s="156"/>
      <c r="SQB61" s="156"/>
      <c r="SQC61" s="156"/>
      <c r="SQD61" s="156"/>
      <c r="SQE61" s="156"/>
      <c r="SQF61" s="156"/>
      <c r="SQG61" s="156"/>
      <c r="SQH61" s="156"/>
      <c r="SQI61" s="156"/>
      <c r="SQJ61" s="156"/>
      <c r="SQK61" s="156"/>
      <c r="SQL61" s="156"/>
      <c r="SQM61" s="156"/>
      <c r="SQN61" s="156"/>
      <c r="SQO61" s="156"/>
      <c r="SQP61" s="156"/>
      <c r="SQQ61" s="156"/>
      <c r="SQR61" s="156"/>
      <c r="SQS61" s="156"/>
      <c r="SQT61" s="156"/>
      <c r="SQU61" s="156"/>
      <c r="SQV61" s="156"/>
      <c r="SQW61" s="156"/>
      <c r="SQX61" s="156"/>
      <c r="SQY61" s="156"/>
      <c r="SQZ61" s="156"/>
      <c r="SRA61" s="156"/>
      <c r="SRB61" s="156"/>
      <c r="SRC61" s="156"/>
      <c r="SRD61" s="156"/>
      <c r="SRE61" s="156"/>
      <c r="SRF61" s="156"/>
      <c r="SRG61" s="156"/>
      <c r="SRH61" s="156"/>
      <c r="SRI61" s="156"/>
      <c r="SRJ61" s="156"/>
      <c r="SRK61" s="156"/>
      <c r="SRL61" s="156"/>
      <c r="SRM61" s="156"/>
      <c r="SRN61" s="156"/>
      <c r="SRO61" s="156"/>
      <c r="SRP61" s="156"/>
      <c r="SRQ61" s="156"/>
      <c r="SRR61" s="156"/>
      <c r="SRS61" s="156"/>
      <c r="SRT61" s="156"/>
      <c r="SRU61" s="156"/>
      <c r="SRV61" s="156"/>
      <c r="SRW61" s="156"/>
      <c r="SRX61" s="156"/>
      <c r="SRY61" s="156"/>
      <c r="SRZ61" s="156"/>
      <c r="SSA61" s="156"/>
      <c r="SSB61" s="156"/>
      <c r="SSC61" s="156"/>
      <c r="SSD61" s="156"/>
      <c r="SSE61" s="156"/>
      <c r="SSF61" s="156"/>
      <c r="SSG61" s="156"/>
      <c r="SSH61" s="156"/>
      <c r="SSI61" s="156"/>
      <c r="SSJ61" s="156"/>
      <c r="SSK61" s="156"/>
      <c r="SSL61" s="156"/>
      <c r="SSM61" s="156"/>
      <c r="SSN61" s="156"/>
      <c r="SSO61" s="156"/>
      <c r="SSP61" s="156"/>
      <c r="SSQ61" s="156"/>
      <c r="SSR61" s="156"/>
      <c r="SSS61" s="156"/>
      <c r="SST61" s="156"/>
      <c r="SSU61" s="156"/>
      <c r="SSV61" s="156"/>
      <c r="SSW61" s="156"/>
      <c r="SSX61" s="156"/>
      <c r="SSY61" s="156"/>
      <c r="SSZ61" s="156"/>
      <c r="STA61" s="156"/>
      <c r="STB61" s="156"/>
      <c r="STC61" s="156"/>
      <c r="STD61" s="156"/>
      <c r="STE61" s="156"/>
      <c r="STF61" s="156"/>
      <c r="STG61" s="156"/>
      <c r="STH61" s="156"/>
      <c r="STI61" s="156"/>
      <c r="STJ61" s="156"/>
      <c r="STK61" s="156"/>
      <c r="STL61" s="156"/>
      <c r="STM61" s="156"/>
      <c r="STN61" s="156"/>
      <c r="STO61" s="156"/>
      <c r="STP61" s="156"/>
      <c r="STQ61" s="156"/>
      <c r="STR61" s="156"/>
      <c r="STS61" s="156"/>
      <c r="STT61" s="156"/>
      <c r="STU61" s="156"/>
      <c r="STV61" s="156"/>
      <c r="STW61" s="156"/>
      <c r="STX61" s="156"/>
      <c r="STY61" s="156"/>
      <c r="STZ61" s="156"/>
      <c r="SUA61" s="156"/>
      <c r="SUB61" s="156"/>
      <c r="SUC61" s="156"/>
      <c r="SUD61" s="156"/>
      <c r="SUE61" s="156"/>
      <c r="SUF61" s="156"/>
      <c r="SUG61" s="156"/>
      <c r="SUH61" s="156"/>
      <c r="SUI61" s="156"/>
      <c r="SUJ61" s="156"/>
      <c r="SUK61" s="156"/>
      <c r="SUL61" s="156"/>
      <c r="SUM61" s="156"/>
      <c r="SUN61" s="156"/>
      <c r="SUO61" s="156"/>
      <c r="SUP61" s="156"/>
      <c r="SUQ61" s="156"/>
      <c r="SUR61" s="156"/>
      <c r="SUS61" s="156"/>
      <c r="SUT61" s="156"/>
      <c r="SUU61" s="156"/>
      <c r="SUV61" s="156"/>
      <c r="SUW61" s="156"/>
      <c r="SUX61" s="156"/>
      <c r="SUY61" s="156"/>
      <c r="SUZ61" s="156"/>
      <c r="SVA61" s="156"/>
      <c r="SVB61" s="156"/>
      <c r="SVC61" s="156"/>
      <c r="SVD61" s="156"/>
      <c r="SVE61" s="156"/>
      <c r="SVF61" s="156"/>
      <c r="SVG61" s="156"/>
      <c r="SVH61" s="156"/>
      <c r="SVI61" s="156"/>
      <c r="SVJ61" s="156"/>
      <c r="SVK61" s="156"/>
      <c r="SVL61" s="156"/>
      <c r="SVM61" s="156"/>
      <c r="SVN61" s="156"/>
      <c r="SVO61" s="156"/>
      <c r="SVP61" s="156"/>
      <c r="SVQ61" s="156"/>
      <c r="SVR61" s="156"/>
      <c r="SVS61" s="156"/>
      <c r="SVT61" s="156"/>
      <c r="SVU61" s="156"/>
      <c r="SVV61" s="156"/>
      <c r="SVW61" s="156"/>
      <c r="SVX61" s="156"/>
      <c r="SVY61" s="156"/>
      <c r="SVZ61" s="156"/>
      <c r="SWA61" s="156"/>
      <c r="SWB61" s="156"/>
      <c r="SWC61" s="156"/>
      <c r="SWD61" s="156"/>
      <c r="SWE61" s="156"/>
      <c r="SWF61" s="156"/>
      <c r="SWG61" s="156"/>
      <c r="SWH61" s="156"/>
      <c r="SWI61" s="156"/>
      <c r="SWJ61" s="156"/>
      <c r="SWK61" s="156"/>
      <c r="SWL61" s="156"/>
      <c r="SWM61" s="156"/>
      <c r="SWN61" s="156"/>
      <c r="SWO61" s="156"/>
      <c r="SWP61" s="156"/>
      <c r="SWQ61" s="156"/>
      <c r="SWR61" s="156"/>
      <c r="SWS61" s="156"/>
      <c r="SWT61" s="156"/>
      <c r="SWU61" s="156"/>
      <c r="SWV61" s="156"/>
      <c r="SWW61" s="156"/>
      <c r="SWX61" s="156"/>
      <c r="SWY61" s="156"/>
      <c r="SWZ61" s="156"/>
      <c r="SXA61" s="156"/>
      <c r="SXB61" s="156"/>
      <c r="SXC61" s="156"/>
      <c r="SXD61" s="156"/>
      <c r="SXE61" s="156"/>
      <c r="SXF61" s="156"/>
      <c r="SXG61" s="156"/>
      <c r="SXH61" s="156"/>
      <c r="SXI61" s="156"/>
      <c r="SXJ61" s="156"/>
      <c r="SXK61" s="156"/>
      <c r="SXL61" s="156"/>
      <c r="SXM61" s="156"/>
      <c r="SXN61" s="156"/>
      <c r="SXO61" s="156"/>
      <c r="SXP61" s="156"/>
      <c r="SXQ61" s="156"/>
      <c r="SXR61" s="156"/>
      <c r="SXS61" s="156"/>
      <c r="SXT61" s="156"/>
      <c r="SXU61" s="156"/>
      <c r="SXV61" s="156"/>
      <c r="SXW61" s="156"/>
      <c r="SXX61" s="156"/>
      <c r="SXY61" s="156"/>
      <c r="SXZ61" s="156"/>
      <c r="SYA61" s="156"/>
      <c r="SYB61" s="156"/>
      <c r="SYC61" s="156"/>
      <c r="SYD61" s="156"/>
      <c r="SYE61" s="156"/>
      <c r="SYF61" s="156"/>
      <c r="SYG61" s="156"/>
      <c r="SYH61" s="156"/>
      <c r="SYI61" s="156"/>
      <c r="SYJ61" s="156"/>
      <c r="SYK61" s="156"/>
      <c r="SYL61" s="156"/>
      <c r="SYM61" s="156"/>
      <c r="SYN61" s="156"/>
      <c r="SYO61" s="156"/>
      <c r="SYP61" s="156"/>
      <c r="SYQ61" s="156"/>
      <c r="SYR61" s="156"/>
      <c r="SYS61" s="156"/>
      <c r="SYT61" s="156"/>
      <c r="SYU61" s="156"/>
      <c r="SYV61" s="156"/>
      <c r="SYW61" s="156"/>
      <c r="SYX61" s="156"/>
      <c r="SYY61" s="156"/>
      <c r="SYZ61" s="156"/>
      <c r="SZA61" s="156"/>
      <c r="SZB61" s="156"/>
      <c r="SZC61" s="156"/>
      <c r="SZD61" s="156"/>
      <c r="SZE61" s="156"/>
      <c r="SZF61" s="156"/>
      <c r="SZG61" s="156"/>
      <c r="SZH61" s="156"/>
      <c r="SZI61" s="156"/>
      <c r="SZJ61" s="156"/>
      <c r="SZK61" s="156"/>
      <c r="SZL61" s="156"/>
      <c r="SZM61" s="156"/>
      <c r="SZN61" s="156"/>
      <c r="SZO61" s="156"/>
      <c r="SZP61" s="156"/>
      <c r="SZQ61" s="156"/>
      <c r="SZR61" s="156"/>
      <c r="SZS61" s="156"/>
      <c r="SZT61" s="156"/>
      <c r="SZU61" s="156"/>
      <c r="SZV61" s="156"/>
      <c r="SZW61" s="156"/>
      <c r="SZX61" s="156"/>
      <c r="SZY61" s="156"/>
      <c r="SZZ61" s="156"/>
      <c r="TAA61" s="156"/>
      <c r="TAB61" s="156"/>
      <c r="TAC61" s="156"/>
      <c r="TAD61" s="156"/>
      <c r="TAE61" s="156"/>
      <c r="TAF61" s="156"/>
      <c r="TAG61" s="156"/>
      <c r="TAH61" s="156"/>
      <c r="TAI61" s="156"/>
      <c r="TAJ61" s="156"/>
      <c r="TAK61" s="156"/>
      <c r="TAL61" s="156"/>
      <c r="TAM61" s="156"/>
      <c r="TAN61" s="156"/>
      <c r="TAO61" s="156"/>
      <c r="TAP61" s="156"/>
      <c r="TAQ61" s="156"/>
      <c r="TAR61" s="156"/>
      <c r="TAS61" s="156"/>
      <c r="TAT61" s="156"/>
      <c r="TAU61" s="156"/>
      <c r="TAV61" s="156"/>
      <c r="TAW61" s="156"/>
      <c r="TAX61" s="156"/>
      <c r="TAY61" s="156"/>
      <c r="TAZ61" s="156"/>
      <c r="TBA61" s="156"/>
      <c r="TBB61" s="156"/>
      <c r="TBC61" s="156"/>
      <c r="TBD61" s="156"/>
      <c r="TBE61" s="156"/>
      <c r="TBF61" s="156"/>
      <c r="TBG61" s="156"/>
      <c r="TBH61" s="156"/>
      <c r="TBI61" s="156"/>
      <c r="TBJ61" s="156"/>
      <c r="TBK61" s="156"/>
      <c r="TBL61" s="156"/>
      <c r="TBM61" s="156"/>
      <c r="TBN61" s="156"/>
      <c r="TBO61" s="156"/>
      <c r="TBP61" s="156"/>
      <c r="TBQ61" s="156"/>
      <c r="TBR61" s="156"/>
      <c r="TBS61" s="156"/>
      <c r="TBT61" s="156"/>
      <c r="TBU61" s="156"/>
      <c r="TBV61" s="156"/>
      <c r="TBW61" s="156"/>
      <c r="TBX61" s="156"/>
      <c r="TBY61" s="156"/>
      <c r="TBZ61" s="156"/>
      <c r="TCA61" s="156"/>
      <c r="TCB61" s="156"/>
      <c r="TCC61" s="156"/>
      <c r="TCD61" s="156"/>
      <c r="TCE61" s="156"/>
      <c r="TCF61" s="156"/>
      <c r="TCG61" s="156"/>
      <c r="TCH61" s="156"/>
      <c r="TCI61" s="156"/>
      <c r="TCJ61" s="156"/>
      <c r="TCK61" s="156"/>
      <c r="TCL61" s="156"/>
      <c r="TCM61" s="156"/>
      <c r="TCN61" s="156"/>
      <c r="TCO61" s="156"/>
      <c r="TCP61" s="156"/>
      <c r="TCQ61" s="156"/>
      <c r="TCR61" s="156"/>
      <c r="TCS61" s="156"/>
      <c r="TCT61" s="156"/>
      <c r="TCU61" s="156"/>
      <c r="TCV61" s="156"/>
      <c r="TCW61" s="156"/>
      <c r="TCX61" s="156"/>
      <c r="TCY61" s="156"/>
      <c r="TCZ61" s="156"/>
      <c r="TDA61" s="156"/>
      <c r="TDB61" s="156"/>
      <c r="TDC61" s="156"/>
      <c r="TDD61" s="156"/>
      <c r="TDE61" s="156"/>
      <c r="TDF61" s="156"/>
      <c r="TDG61" s="156"/>
      <c r="TDH61" s="156"/>
      <c r="TDI61" s="156"/>
      <c r="TDJ61" s="156"/>
      <c r="TDK61" s="156"/>
      <c r="TDL61" s="156"/>
      <c r="TDM61" s="156"/>
      <c r="TDN61" s="156"/>
      <c r="TDO61" s="156"/>
      <c r="TDP61" s="156"/>
      <c r="TDQ61" s="156"/>
      <c r="TDR61" s="156"/>
      <c r="TDS61" s="156"/>
      <c r="TDT61" s="156"/>
      <c r="TDU61" s="156"/>
      <c r="TDV61" s="156"/>
      <c r="TDW61" s="156"/>
      <c r="TDX61" s="156"/>
      <c r="TDY61" s="156"/>
      <c r="TDZ61" s="156"/>
      <c r="TEA61" s="156"/>
      <c r="TEB61" s="156"/>
      <c r="TEC61" s="156"/>
      <c r="TED61" s="156"/>
      <c r="TEE61" s="156"/>
      <c r="TEF61" s="156"/>
      <c r="TEG61" s="156"/>
      <c r="TEH61" s="156"/>
      <c r="TEI61" s="156"/>
      <c r="TEJ61" s="156"/>
      <c r="TEK61" s="156"/>
      <c r="TEL61" s="156"/>
      <c r="TEM61" s="156"/>
      <c r="TEN61" s="156"/>
      <c r="TEO61" s="156"/>
      <c r="TEP61" s="156"/>
      <c r="TEQ61" s="156"/>
      <c r="TER61" s="156"/>
      <c r="TES61" s="156"/>
      <c r="TET61" s="156"/>
      <c r="TEU61" s="156"/>
      <c r="TEV61" s="156"/>
      <c r="TEW61" s="156"/>
      <c r="TEX61" s="156"/>
      <c r="TEY61" s="156"/>
      <c r="TEZ61" s="156"/>
      <c r="TFA61" s="156"/>
      <c r="TFB61" s="156"/>
      <c r="TFC61" s="156"/>
      <c r="TFD61" s="156"/>
      <c r="TFE61" s="156"/>
      <c r="TFF61" s="156"/>
      <c r="TFG61" s="156"/>
      <c r="TFH61" s="156"/>
      <c r="TFI61" s="156"/>
      <c r="TFJ61" s="156"/>
      <c r="TFK61" s="156"/>
      <c r="TFL61" s="156"/>
      <c r="TFM61" s="156"/>
      <c r="TFN61" s="156"/>
      <c r="TFO61" s="156"/>
      <c r="TFP61" s="156"/>
      <c r="TFQ61" s="156"/>
      <c r="TFR61" s="156"/>
      <c r="TFS61" s="156"/>
      <c r="TFT61" s="156"/>
      <c r="TFU61" s="156"/>
      <c r="TFV61" s="156"/>
      <c r="TFW61" s="156"/>
      <c r="TFX61" s="156"/>
      <c r="TFY61" s="156"/>
      <c r="TFZ61" s="156"/>
      <c r="TGA61" s="156"/>
      <c r="TGB61" s="156"/>
      <c r="TGC61" s="156"/>
      <c r="TGD61" s="156"/>
      <c r="TGE61" s="156"/>
      <c r="TGF61" s="156"/>
      <c r="TGG61" s="156"/>
      <c r="TGH61" s="156"/>
      <c r="TGI61" s="156"/>
      <c r="TGJ61" s="156"/>
      <c r="TGK61" s="156"/>
      <c r="TGL61" s="156"/>
      <c r="TGM61" s="156"/>
      <c r="TGN61" s="156"/>
      <c r="TGO61" s="156"/>
      <c r="TGP61" s="156"/>
      <c r="TGQ61" s="156"/>
      <c r="TGR61" s="156"/>
      <c r="TGS61" s="156"/>
      <c r="TGT61" s="156"/>
      <c r="TGU61" s="156"/>
      <c r="TGV61" s="156"/>
      <c r="TGW61" s="156"/>
      <c r="TGX61" s="156"/>
      <c r="TGY61" s="156"/>
      <c r="TGZ61" s="156"/>
      <c r="THA61" s="156"/>
      <c r="THB61" s="156"/>
      <c r="THC61" s="156"/>
      <c r="THD61" s="156"/>
      <c r="THE61" s="156"/>
      <c r="THF61" s="156"/>
      <c r="THG61" s="156"/>
      <c r="THH61" s="156"/>
      <c r="THI61" s="156"/>
      <c r="THJ61" s="156"/>
      <c r="THK61" s="156"/>
      <c r="THL61" s="156"/>
      <c r="THM61" s="156"/>
      <c r="THN61" s="156"/>
      <c r="THO61" s="156"/>
      <c r="THP61" s="156"/>
      <c r="THQ61" s="156"/>
      <c r="THR61" s="156"/>
      <c r="THS61" s="156"/>
      <c r="THT61" s="156"/>
      <c r="THU61" s="156"/>
      <c r="THV61" s="156"/>
      <c r="THW61" s="156"/>
      <c r="THX61" s="156"/>
      <c r="THY61" s="156"/>
      <c r="THZ61" s="156"/>
      <c r="TIA61" s="156"/>
      <c r="TIB61" s="156"/>
      <c r="TIC61" s="156"/>
      <c r="TID61" s="156"/>
      <c r="TIE61" s="156"/>
      <c r="TIF61" s="156"/>
      <c r="TIG61" s="156"/>
      <c r="TIH61" s="156"/>
      <c r="TII61" s="156"/>
      <c r="TIJ61" s="156"/>
      <c r="TIK61" s="156"/>
      <c r="TIL61" s="156"/>
      <c r="TIM61" s="156"/>
      <c r="TIN61" s="156"/>
      <c r="TIO61" s="156"/>
      <c r="TIP61" s="156"/>
      <c r="TIQ61" s="156"/>
      <c r="TIR61" s="156"/>
      <c r="TIS61" s="156"/>
      <c r="TIT61" s="156"/>
      <c r="TIU61" s="156"/>
      <c r="TIV61" s="156"/>
      <c r="TIW61" s="156"/>
      <c r="TIX61" s="156"/>
      <c r="TIY61" s="156"/>
      <c r="TIZ61" s="156"/>
      <c r="TJA61" s="156"/>
      <c r="TJB61" s="156"/>
      <c r="TJC61" s="156"/>
      <c r="TJD61" s="156"/>
      <c r="TJE61" s="156"/>
      <c r="TJF61" s="156"/>
      <c r="TJG61" s="156"/>
      <c r="TJH61" s="156"/>
      <c r="TJI61" s="156"/>
      <c r="TJJ61" s="156"/>
      <c r="TJK61" s="156"/>
      <c r="TJL61" s="156"/>
      <c r="TJM61" s="156"/>
      <c r="TJN61" s="156"/>
      <c r="TJO61" s="156"/>
      <c r="TJP61" s="156"/>
      <c r="TJQ61" s="156"/>
      <c r="TJR61" s="156"/>
      <c r="TJS61" s="156"/>
      <c r="TJT61" s="156"/>
      <c r="TJU61" s="156"/>
      <c r="TJV61" s="156"/>
      <c r="TJW61" s="156"/>
      <c r="TJX61" s="156"/>
      <c r="TJY61" s="156"/>
      <c r="TJZ61" s="156"/>
      <c r="TKA61" s="156"/>
      <c r="TKB61" s="156"/>
      <c r="TKC61" s="156"/>
      <c r="TKD61" s="156"/>
      <c r="TKE61" s="156"/>
      <c r="TKF61" s="156"/>
      <c r="TKG61" s="156"/>
      <c r="TKH61" s="156"/>
      <c r="TKI61" s="156"/>
      <c r="TKJ61" s="156"/>
      <c r="TKK61" s="156"/>
      <c r="TKL61" s="156"/>
      <c r="TKM61" s="156"/>
      <c r="TKN61" s="156"/>
      <c r="TKO61" s="156"/>
      <c r="TKP61" s="156"/>
      <c r="TKQ61" s="156"/>
      <c r="TKR61" s="156"/>
      <c r="TKS61" s="156"/>
      <c r="TKT61" s="156"/>
      <c r="TKU61" s="156"/>
      <c r="TKV61" s="156"/>
      <c r="TKW61" s="156"/>
      <c r="TKX61" s="156"/>
      <c r="TKY61" s="156"/>
      <c r="TKZ61" s="156"/>
      <c r="TLA61" s="156"/>
      <c r="TLB61" s="156"/>
      <c r="TLC61" s="156"/>
      <c r="TLD61" s="156"/>
      <c r="TLE61" s="156"/>
      <c r="TLF61" s="156"/>
      <c r="TLG61" s="156"/>
      <c r="TLH61" s="156"/>
      <c r="TLI61" s="156"/>
      <c r="TLJ61" s="156"/>
      <c r="TLK61" s="156"/>
      <c r="TLL61" s="156"/>
      <c r="TLM61" s="156"/>
      <c r="TLN61" s="156"/>
      <c r="TLO61" s="156"/>
      <c r="TLP61" s="156"/>
      <c r="TLQ61" s="156"/>
      <c r="TLR61" s="156"/>
      <c r="TLS61" s="156"/>
      <c r="TLT61" s="156"/>
      <c r="TLU61" s="156"/>
      <c r="TLV61" s="156"/>
      <c r="TLW61" s="156"/>
      <c r="TLX61" s="156"/>
      <c r="TLY61" s="156"/>
      <c r="TLZ61" s="156"/>
      <c r="TMA61" s="156"/>
      <c r="TMB61" s="156"/>
      <c r="TMC61" s="156"/>
      <c r="TMD61" s="156"/>
      <c r="TME61" s="156"/>
      <c r="TMF61" s="156"/>
      <c r="TMG61" s="156"/>
      <c r="TMH61" s="156"/>
      <c r="TMI61" s="156"/>
      <c r="TMJ61" s="156"/>
      <c r="TMK61" s="156"/>
      <c r="TML61" s="156"/>
      <c r="TMM61" s="156"/>
      <c r="TMN61" s="156"/>
      <c r="TMO61" s="156"/>
      <c r="TMP61" s="156"/>
      <c r="TMQ61" s="156"/>
      <c r="TMR61" s="156"/>
      <c r="TMS61" s="156"/>
      <c r="TMT61" s="156"/>
      <c r="TMU61" s="156"/>
      <c r="TMV61" s="156"/>
      <c r="TMW61" s="156"/>
      <c r="TMX61" s="156"/>
      <c r="TMY61" s="156"/>
      <c r="TMZ61" s="156"/>
      <c r="TNA61" s="156"/>
      <c r="TNB61" s="156"/>
      <c r="TNC61" s="156"/>
      <c r="TND61" s="156"/>
      <c r="TNE61" s="156"/>
      <c r="TNF61" s="156"/>
      <c r="TNG61" s="156"/>
      <c r="TNH61" s="156"/>
      <c r="TNI61" s="156"/>
      <c r="TNJ61" s="156"/>
      <c r="TNK61" s="156"/>
      <c r="TNL61" s="156"/>
      <c r="TNM61" s="156"/>
      <c r="TNN61" s="156"/>
      <c r="TNO61" s="156"/>
      <c r="TNP61" s="156"/>
      <c r="TNQ61" s="156"/>
      <c r="TNR61" s="156"/>
      <c r="TNS61" s="156"/>
      <c r="TNT61" s="156"/>
      <c r="TNU61" s="156"/>
      <c r="TNV61" s="156"/>
      <c r="TNW61" s="156"/>
      <c r="TNX61" s="156"/>
      <c r="TNY61" s="156"/>
      <c r="TNZ61" s="156"/>
      <c r="TOA61" s="156"/>
      <c r="TOB61" s="156"/>
      <c r="TOC61" s="156"/>
      <c r="TOD61" s="156"/>
      <c r="TOE61" s="156"/>
      <c r="TOF61" s="156"/>
      <c r="TOG61" s="156"/>
      <c r="TOH61" s="156"/>
      <c r="TOI61" s="156"/>
      <c r="TOJ61" s="156"/>
      <c r="TOK61" s="156"/>
      <c r="TOL61" s="156"/>
      <c r="TOM61" s="156"/>
      <c r="TON61" s="156"/>
      <c r="TOO61" s="156"/>
      <c r="TOP61" s="156"/>
      <c r="TOQ61" s="156"/>
      <c r="TOR61" s="156"/>
      <c r="TOS61" s="156"/>
      <c r="TOT61" s="156"/>
      <c r="TOU61" s="156"/>
      <c r="TOV61" s="156"/>
      <c r="TOW61" s="156"/>
      <c r="TOX61" s="156"/>
      <c r="TOY61" s="156"/>
      <c r="TOZ61" s="156"/>
      <c r="TPA61" s="156"/>
      <c r="TPB61" s="156"/>
      <c r="TPC61" s="156"/>
      <c r="TPD61" s="156"/>
      <c r="TPE61" s="156"/>
      <c r="TPF61" s="156"/>
      <c r="TPG61" s="156"/>
      <c r="TPH61" s="156"/>
      <c r="TPI61" s="156"/>
      <c r="TPJ61" s="156"/>
      <c r="TPK61" s="156"/>
      <c r="TPL61" s="156"/>
      <c r="TPM61" s="156"/>
      <c r="TPN61" s="156"/>
      <c r="TPO61" s="156"/>
      <c r="TPP61" s="156"/>
      <c r="TPQ61" s="156"/>
      <c r="TPR61" s="156"/>
      <c r="TPS61" s="156"/>
      <c r="TPT61" s="156"/>
      <c r="TPU61" s="156"/>
      <c r="TPV61" s="156"/>
      <c r="TPW61" s="156"/>
      <c r="TPX61" s="156"/>
      <c r="TPY61" s="156"/>
      <c r="TPZ61" s="156"/>
      <c r="TQA61" s="156"/>
      <c r="TQB61" s="156"/>
      <c r="TQC61" s="156"/>
      <c r="TQD61" s="156"/>
      <c r="TQE61" s="156"/>
      <c r="TQF61" s="156"/>
      <c r="TQG61" s="156"/>
      <c r="TQH61" s="156"/>
      <c r="TQI61" s="156"/>
      <c r="TQJ61" s="156"/>
      <c r="TQK61" s="156"/>
      <c r="TQL61" s="156"/>
      <c r="TQM61" s="156"/>
      <c r="TQN61" s="156"/>
      <c r="TQO61" s="156"/>
      <c r="TQP61" s="156"/>
      <c r="TQQ61" s="156"/>
      <c r="TQR61" s="156"/>
      <c r="TQS61" s="156"/>
      <c r="TQT61" s="156"/>
      <c r="TQU61" s="156"/>
      <c r="TQV61" s="156"/>
      <c r="TQW61" s="156"/>
      <c r="TQX61" s="156"/>
      <c r="TQY61" s="156"/>
      <c r="TQZ61" s="156"/>
      <c r="TRA61" s="156"/>
      <c r="TRB61" s="156"/>
      <c r="TRC61" s="156"/>
      <c r="TRD61" s="156"/>
      <c r="TRE61" s="156"/>
      <c r="TRF61" s="156"/>
      <c r="TRG61" s="156"/>
      <c r="TRH61" s="156"/>
      <c r="TRI61" s="156"/>
      <c r="TRJ61" s="156"/>
      <c r="TRK61" s="156"/>
      <c r="TRL61" s="156"/>
      <c r="TRM61" s="156"/>
      <c r="TRN61" s="156"/>
      <c r="TRO61" s="156"/>
      <c r="TRP61" s="156"/>
      <c r="TRQ61" s="156"/>
      <c r="TRR61" s="156"/>
      <c r="TRS61" s="156"/>
      <c r="TRT61" s="156"/>
      <c r="TRU61" s="156"/>
      <c r="TRV61" s="156"/>
      <c r="TRW61" s="156"/>
      <c r="TRX61" s="156"/>
      <c r="TRY61" s="156"/>
      <c r="TRZ61" s="156"/>
      <c r="TSA61" s="156"/>
      <c r="TSB61" s="156"/>
      <c r="TSC61" s="156"/>
      <c r="TSD61" s="156"/>
      <c r="TSE61" s="156"/>
      <c r="TSF61" s="156"/>
      <c r="TSG61" s="156"/>
      <c r="TSH61" s="156"/>
      <c r="TSI61" s="156"/>
      <c r="TSJ61" s="156"/>
      <c r="TSK61" s="156"/>
      <c r="TSL61" s="156"/>
      <c r="TSM61" s="156"/>
      <c r="TSN61" s="156"/>
      <c r="TSO61" s="156"/>
      <c r="TSP61" s="156"/>
      <c r="TSQ61" s="156"/>
      <c r="TSR61" s="156"/>
      <c r="TSS61" s="156"/>
      <c r="TST61" s="156"/>
      <c r="TSU61" s="156"/>
      <c r="TSV61" s="156"/>
      <c r="TSW61" s="156"/>
      <c r="TSX61" s="156"/>
      <c r="TSY61" s="156"/>
      <c r="TSZ61" s="156"/>
      <c r="TTA61" s="156"/>
      <c r="TTB61" s="156"/>
      <c r="TTC61" s="156"/>
      <c r="TTD61" s="156"/>
      <c r="TTE61" s="156"/>
      <c r="TTF61" s="156"/>
      <c r="TTG61" s="156"/>
      <c r="TTH61" s="156"/>
      <c r="TTI61" s="156"/>
      <c r="TTJ61" s="156"/>
      <c r="TTK61" s="156"/>
      <c r="TTL61" s="156"/>
      <c r="TTM61" s="156"/>
      <c r="TTN61" s="156"/>
      <c r="TTO61" s="156"/>
      <c r="TTP61" s="156"/>
      <c r="TTQ61" s="156"/>
      <c r="TTR61" s="156"/>
      <c r="TTS61" s="156"/>
      <c r="TTT61" s="156"/>
      <c r="TTU61" s="156"/>
      <c r="TTV61" s="156"/>
      <c r="TTW61" s="156"/>
      <c r="TTX61" s="156"/>
      <c r="TTY61" s="156"/>
      <c r="TTZ61" s="156"/>
      <c r="TUA61" s="156"/>
      <c r="TUB61" s="156"/>
      <c r="TUC61" s="156"/>
      <c r="TUD61" s="156"/>
      <c r="TUE61" s="156"/>
      <c r="TUF61" s="156"/>
      <c r="TUG61" s="156"/>
      <c r="TUH61" s="156"/>
      <c r="TUI61" s="156"/>
      <c r="TUJ61" s="156"/>
      <c r="TUK61" s="156"/>
      <c r="TUL61" s="156"/>
      <c r="TUM61" s="156"/>
      <c r="TUN61" s="156"/>
      <c r="TUO61" s="156"/>
      <c r="TUP61" s="156"/>
      <c r="TUQ61" s="156"/>
      <c r="TUR61" s="156"/>
      <c r="TUS61" s="156"/>
      <c r="TUT61" s="156"/>
      <c r="TUU61" s="156"/>
      <c r="TUV61" s="156"/>
      <c r="TUW61" s="156"/>
      <c r="TUX61" s="156"/>
      <c r="TUY61" s="156"/>
      <c r="TUZ61" s="156"/>
      <c r="TVA61" s="156"/>
      <c r="TVB61" s="156"/>
      <c r="TVC61" s="156"/>
      <c r="TVD61" s="156"/>
      <c r="TVE61" s="156"/>
      <c r="TVF61" s="156"/>
      <c r="TVG61" s="156"/>
      <c r="TVH61" s="156"/>
      <c r="TVI61" s="156"/>
      <c r="TVJ61" s="156"/>
      <c r="TVK61" s="156"/>
      <c r="TVL61" s="156"/>
      <c r="TVM61" s="156"/>
      <c r="TVN61" s="156"/>
      <c r="TVO61" s="156"/>
      <c r="TVP61" s="156"/>
      <c r="TVQ61" s="156"/>
      <c r="TVR61" s="156"/>
      <c r="TVS61" s="156"/>
      <c r="TVT61" s="156"/>
      <c r="TVU61" s="156"/>
      <c r="TVV61" s="156"/>
      <c r="TVW61" s="156"/>
      <c r="TVX61" s="156"/>
      <c r="TVY61" s="156"/>
      <c r="TVZ61" s="156"/>
      <c r="TWA61" s="156"/>
      <c r="TWB61" s="156"/>
      <c r="TWC61" s="156"/>
      <c r="TWD61" s="156"/>
      <c r="TWE61" s="156"/>
      <c r="TWF61" s="156"/>
      <c r="TWG61" s="156"/>
      <c r="TWH61" s="156"/>
      <c r="TWI61" s="156"/>
      <c r="TWJ61" s="156"/>
      <c r="TWK61" s="156"/>
      <c r="TWL61" s="156"/>
      <c r="TWM61" s="156"/>
      <c r="TWN61" s="156"/>
      <c r="TWO61" s="156"/>
      <c r="TWP61" s="156"/>
      <c r="TWQ61" s="156"/>
      <c r="TWR61" s="156"/>
      <c r="TWS61" s="156"/>
      <c r="TWT61" s="156"/>
      <c r="TWU61" s="156"/>
      <c r="TWV61" s="156"/>
      <c r="TWW61" s="156"/>
      <c r="TWX61" s="156"/>
      <c r="TWY61" s="156"/>
      <c r="TWZ61" s="156"/>
      <c r="TXA61" s="156"/>
      <c r="TXB61" s="156"/>
      <c r="TXC61" s="156"/>
      <c r="TXD61" s="156"/>
      <c r="TXE61" s="156"/>
      <c r="TXF61" s="156"/>
      <c r="TXG61" s="156"/>
      <c r="TXH61" s="156"/>
      <c r="TXI61" s="156"/>
      <c r="TXJ61" s="156"/>
      <c r="TXK61" s="156"/>
      <c r="TXL61" s="156"/>
      <c r="TXM61" s="156"/>
      <c r="TXN61" s="156"/>
      <c r="TXO61" s="156"/>
      <c r="TXP61" s="156"/>
      <c r="TXQ61" s="156"/>
      <c r="TXR61" s="156"/>
      <c r="TXS61" s="156"/>
      <c r="TXT61" s="156"/>
      <c r="TXU61" s="156"/>
      <c r="TXV61" s="156"/>
      <c r="TXW61" s="156"/>
      <c r="TXX61" s="156"/>
      <c r="TXY61" s="156"/>
      <c r="TXZ61" s="156"/>
      <c r="TYA61" s="156"/>
      <c r="TYB61" s="156"/>
      <c r="TYC61" s="156"/>
      <c r="TYD61" s="156"/>
      <c r="TYE61" s="156"/>
      <c r="TYF61" s="156"/>
      <c r="TYG61" s="156"/>
      <c r="TYH61" s="156"/>
      <c r="TYI61" s="156"/>
      <c r="TYJ61" s="156"/>
      <c r="TYK61" s="156"/>
      <c r="TYL61" s="156"/>
      <c r="TYM61" s="156"/>
      <c r="TYN61" s="156"/>
      <c r="TYO61" s="156"/>
      <c r="TYP61" s="156"/>
      <c r="TYQ61" s="156"/>
      <c r="TYR61" s="156"/>
      <c r="TYS61" s="156"/>
      <c r="TYT61" s="156"/>
      <c r="TYU61" s="156"/>
      <c r="TYV61" s="156"/>
      <c r="TYW61" s="156"/>
      <c r="TYX61" s="156"/>
      <c r="TYY61" s="156"/>
      <c r="TYZ61" s="156"/>
      <c r="TZA61" s="156"/>
      <c r="TZB61" s="156"/>
      <c r="TZC61" s="156"/>
      <c r="TZD61" s="156"/>
      <c r="TZE61" s="156"/>
      <c r="TZF61" s="156"/>
      <c r="TZG61" s="156"/>
      <c r="TZH61" s="156"/>
      <c r="TZI61" s="156"/>
      <c r="TZJ61" s="156"/>
      <c r="TZK61" s="156"/>
      <c r="TZL61" s="156"/>
      <c r="TZM61" s="156"/>
      <c r="TZN61" s="156"/>
      <c r="TZO61" s="156"/>
      <c r="TZP61" s="156"/>
      <c r="TZQ61" s="156"/>
      <c r="TZR61" s="156"/>
      <c r="TZS61" s="156"/>
      <c r="TZT61" s="156"/>
      <c r="TZU61" s="156"/>
      <c r="TZV61" s="156"/>
      <c r="TZW61" s="156"/>
      <c r="TZX61" s="156"/>
      <c r="TZY61" s="156"/>
      <c r="TZZ61" s="156"/>
      <c r="UAA61" s="156"/>
      <c r="UAB61" s="156"/>
      <c r="UAC61" s="156"/>
      <c r="UAD61" s="156"/>
      <c r="UAE61" s="156"/>
      <c r="UAF61" s="156"/>
      <c r="UAG61" s="156"/>
      <c r="UAH61" s="156"/>
      <c r="UAI61" s="156"/>
      <c r="UAJ61" s="156"/>
      <c r="UAK61" s="156"/>
      <c r="UAL61" s="156"/>
      <c r="UAM61" s="156"/>
      <c r="UAN61" s="156"/>
      <c r="UAO61" s="156"/>
      <c r="UAP61" s="156"/>
      <c r="UAQ61" s="156"/>
      <c r="UAR61" s="156"/>
      <c r="UAS61" s="156"/>
      <c r="UAT61" s="156"/>
      <c r="UAU61" s="156"/>
      <c r="UAV61" s="156"/>
      <c r="UAW61" s="156"/>
      <c r="UAX61" s="156"/>
      <c r="UAY61" s="156"/>
      <c r="UAZ61" s="156"/>
      <c r="UBA61" s="156"/>
      <c r="UBB61" s="156"/>
      <c r="UBC61" s="156"/>
      <c r="UBD61" s="156"/>
      <c r="UBE61" s="156"/>
      <c r="UBF61" s="156"/>
      <c r="UBG61" s="156"/>
      <c r="UBH61" s="156"/>
      <c r="UBI61" s="156"/>
      <c r="UBJ61" s="156"/>
      <c r="UBK61" s="156"/>
      <c r="UBL61" s="156"/>
      <c r="UBM61" s="156"/>
      <c r="UBN61" s="156"/>
      <c r="UBO61" s="156"/>
      <c r="UBP61" s="156"/>
      <c r="UBQ61" s="156"/>
      <c r="UBR61" s="156"/>
      <c r="UBS61" s="156"/>
      <c r="UBT61" s="156"/>
      <c r="UBU61" s="156"/>
      <c r="UBV61" s="156"/>
      <c r="UBW61" s="156"/>
      <c r="UBX61" s="156"/>
      <c r="UBY61" s="156"/>
      <c r="UBZ61" s="156"/>
      <c r="UCA61" s="156"/>
      <c r="UCB61" s="156"/>
      <c r="UCC61" s="156"/>
      <c r="UCD61" s="156"/>
      <c r="UCE61" s="156"/>
      <c r="UCF61" s="156"/>
      <c r="UCG61" s="156"/>
      <c r="UCH61" s="156"/>
      <c r="UCI61" s="156"/>
      <c r="UCJ61" s="156"/>
      <c r="UCK61" s="156"/>
      <c r="UCL61" s="156"/>
      <c r="UCM61" s="156"/>
      <c r="UCN61" s="156"/>
      <c r="UCO61" s="156"/>
      <c r="UCP61" s="156"/>
      <c r="UCQ61" s="156"/>
      <c r="UCR61" s="156"/>
      <c r="UCS61" s="156"/>
      <c r="UCT61" s="156"/>
      <c r="UCU61" s="156"/>
      <c r="UCV61" s="156"/>
      <c r="UCW61" s="156"/>
      <c r="UCX61" s="156"/>
      <c r="UCY61" s="156"/>
      <c r="UCZ61" s="156"/>
      <c r="UDA61" s="156"/>
      <c r="UDB61" s="156"/>
      <c r="UDC61" s="156"/>
      <c r="UDD61" s="156"/>
      <c r="UDE61" s="156"/>
      <c r="UDF61" s="156"/>
      <c r="UDG61" s="156"/>
      <c r="UDH61" s="156"/>
      <c r="UDI61" s="156"/>
      <c r="UDJ61" s="156"/>
      <c r="UDK61" s="156"/>
      <c r="UDL61" s="156"/>
      <c r="UDM61" s="156"/>
      <c r="UDN61" s="156"/>
      <c r="UDO61" s="156"/>
      <c r="UDP61" s="156"/>
      <c r="UDQ61" s="156"/>
      <c r="UDR61" s="156"/>
      <c r="UDS61" s="156"/>
      <c r="UDT61" s="156"/>
      <c r="UDU61" s="156"/>
      <c r="UDV61" s="156"/>
      <c r="UDW61" s="156"/>
      <c r="UDX61" s="156"/>
      <c r="UDY61" s="156"/>
      <c r="UDZ61" s="156"/>
      <c r="UEA61" s="156"/>
      <c r="UEB61" s="156"/>
      <c r="UEC61" s="156"/>
      <c r="UED61" s="156"/>
      <c r="UEE61" s="156"/>
      <c r="UEF61" s="156"/>
      <c r="UEG61" s="156"/>
      <c r="UEH61" s="156"/>
      <c r="UEI61" s="156"/>
      <c r="UEJ61" s="156"/>
      <c r="UEK61" s="156"/>
      <c r="UEL61" s="156"/>
      <c r="UEM61" s="156"/>
      <c r="UEN61" s="156"/>
      <c r="UEO61" s="156"/>
      <c r="UEP61" s="156"/>
      <c r="UEQ61" s="156"/>
      <c r="UER61" s="156"/>
      <c r="UES61" s="156"/>
      <c r="UET61" s="156"/>
      <c r="UEU61" s="156"/>
      <c r="UEV61" s="156"/>
      <c r="UEW61" s="156"/>
      <c r="UEX61" s="156"/>
      <c r="UEY61" s="156"/>
      <c r="UEZ61" s="156"/>
      <c r="UFA61" s="156"/>
      <c r="UFB61" s="156"/>
      <c r="UFC61" s="156"/>
      <c r="UFD61" s="156"/>
      <c r="UFE61" s="156"/>
      <c r="UFF61" s="156"/>
      <c r="UFG61" s="156"/>
      <c r="UFH61" s="156"/>
      <c r="UFI61" s="156"/>
      <c r="UFJ61" s="156"/>
      <c r="UFK61" s="156"/>
      <c r="UFL61" s="156"/>
      <c r="UFM61" s="156"/>
      <c r="UFN61" s="156"/>
      <c r="UFO61" s="156"/>
      <c r="UFP61" s="156"/>
      <c r="UFQ61" s="156"/>
      <c r="UFR61" s="156"/>
      <c r="UFS61" s="156"/>
      <c r="UFT61" s="156"/>
      <c r="UFU61" s="156"/>
      <c r="UFV61" s="156"/>
      <c r="UFW61" s="156"/>
      <c r="UFX61" s="156"/>
      <c r="UFY61" s="156"/>
      <c r="UFZ61" s="156"/>
      <c r="UGA61" s="156"/>
      <c r="UGB61" s="156"/>
      <c r="UGC61" s="156"/>
      <c r="UGD61" s="156"/>
      <c r="UGE61" s="156"/>
      <c r="UGF61" s="156"/>
      <c r="UGG61" s="156"/>
      <c r="UGH61" s="156"/>
      <c r="UGI61" s="156"/>
      <c r="UGJ61" s="156"/>
      <c r="UGK61" s="156"/>
      <c r="UGL61" s="156"/>
      <c r="UGM61" s="156"/>
      <c r="UGN61" s="156"/>
      <c r="UGO61" s="156"/>
      <c r="UGP61" s="156"/>
      <c r="UGQ61" s="156"/>
      <c r="UGR61" s="156"/>
      <c r="UGS61" s="156"/>
      <c r="UGT61" s="156"/>
      <c r="UGU61" s="156"/>
      <c r="UGV61" s="156"/>
      <c r="UGW61" s="156"/>
      <c r="UGX61" s="156"/>
      <c r="UGY61" s="156"/>
      <c r="UGZ61" s="156"/>
      <c r="UHA61" s="156"/>
      <c r="UHB61" s="156"/>
      <c r="UHC61" s="156"/>
      <c r="UHD61" s="156"/>
      <c r="UHE61" s="156"/>
      <c r="UHF61" s="156"/>
      <c r="UHG61" s="156"/>
      <c r="UHH61" s="156"/>
      <c r="UHI61" s="156"/>
      <c r="UHJ61" s="156"/>
      <c r="UHK61" s="156"/>
      <c r="UHL61" s="156"/>
      <c r="UHM61" s="156"/>
      <c r="UHN61" s="156"/>
      <c r="UHO61" s="156"/>
      <c r="UHP61" s="156"/>
      <c r="UHQ61" s="156"/>
      <c r="UHR61" s="156"/>
      <c r="UHS61" s="156"/>
      <c r="UHT61" s="156"/>
      <c r="UHU61" s="156"/>
      <c r="UHV61" s="156"/>
      <c r="UHW61" s="156"/>
      <c r="UHX61" s="156"/>
      <c r="UHY61" s="156"/>
      <c r="UHZ61" s="156"/>
      <c r="UIA61" s="156"/>
      <c r="UIB61" s="156"/>
      <c r="UIC61" s="156"/>
      <c r="UID61" s="156"/>
      <c r="UIE61" s="156"/>
      <c r="UIF61" s="156"/>
      <c r="UIG61" s="156"/>
      <c r="UIH61" s="156"/>
      <c r="UII61" s="156"/>
      <c r="UIJ61" s="156"/>
      <c r="UIK61" s="156"/>
      <c r="UIL61" s="156"/>
      <c r="UIM61" s="156"/>
      <c r="UIN61" s="156"/>
      <c r="UIO61" s="156"/>
      <c r="UIP61" s="156"/>
      <c r="UIQ61" s="156"/>
      <c r="UIR61" s="156"/>
      <c r="UIS61" s="156"/>
      <c r="UIT61" s="156"/>
      <c r="UIU61" s="156"/>
      <c r="UIV61" s="156"/>
      <c r="UIW61" s="156"/>
      <c r="UIX61" s="156"/>
      <c r="UIY61" s="156"/>
      <c r="UIZ61" s="156"/>
      <c r="UJA61" s="156"/>
      <c r="UJB61" s="156"/>
      <c r="UJC61" s="156"/>
      <c r="UJD61" s="156"/>
      <c r="UJE61" s="156"/>
      <c r="UJF61" s="156"/>
      <c r="UJG61" s="156"/>
      <c r="UJH61" s="156"/>
      <c r="UJI61" s="156"/>
      <c r="UJJ61" s="156"/>
      <c r="UJK61" s="156"/>
      <c r="UJL61" s="156"/>
      <c r="UJM61" s="156"/>
      <c r="UJN61" s="156"/>
      <c r="UJO61" s="156"/>
      <c r="UJP61" s="156"/>
      <c r="UJQ61" s="156"/>
      <c r="UJR61" s="156"/>
      <c r="UJS61" s="156"/>
      <c r="UJT61" s="156"/>
      <c r="UJU61" s="156"/>
      <c r="UJV61" s="156"/>
      <c r="UJW61" s="156"/>
      <c r="UJX61" s="156"/>
      <c r="UJY61" s="156"/>
      <c r="UJZ61" s="156"/>
      <c r="UKA61" s="156"/>
      <c r="UKB61" s="156"/>
      <c r="UKC61" s="156"/>
      <c r="UKD61" s="156"/>
      <c r="UKE61" s="156"/>
      <c r="UKF61" s="156"/>
      <c r="UKG61" s="156"/>
      <c r="UKH61" s="156"/>
      <c r="UKI61" s="156"/>
      <c r="UKJ61" s="156"/>
      <c r="UKK61" s="156"/>
      <c r="UKL61" s="156"/>
      <c r="UKM61" s="156"/>
      <c r="UKN61" s="156"/>
      <c r="UKO61" s="156"/>
      <c r="UKP61" s="156"/>
      <c r="UKQ61" s="156"/>
      <c r="UKR61" s="156"/>
      <c r="UKS61" s="156"/>
      <c r="UKT61" s="156"/>
      <c r="UKU61" s="156"/>
      <c r="UKV61" s="156"/>
      <c r="UKW61" s="156"/>
      <c r="UKX61" s="156"/>
      <c r="UKY61" s="156"/>
      <c r="UKZ61" s="156"/>
      <c r="ULA61" s="156"/>
      <c r="ULB61" s="156"/>
      <c r="ULC61" s="156"/>
      <c r="ULD61" s="156"/>
      <c r="ULE61" s="156"/>
      <c r="ULF61" s="156"/>
      <c r="ULG61" s="156"/>
      <c r="ULH61" s="156"/>
      <c r="ULI61" s="156"/>
      <c r="ULJ61" s="156"/>
      <c r="ULK61" s="156"/>
      <c r="ULL61" s="156"/>
      <c r="ULM61" s="156"/>
      <c r="ULN61" s="156"/>
      <c r="ULO61" s="156"/>
      <c r="ULP61" s="156"/>
      <c r="ULQ61" s="156"/>
      <c r="ULR61" s="156"/>
      <c r="ULS61" s="156"/>
      <c r="ULT61" s="156"/>
      <c r="ULU61" s="156"/>
      <c r="ULV61" s="156"/>
      <c r="ULW61" s="156"/>
      <c r="ULX61" s="156"/>
      <c r="ULY61" s="156"/>
      <c r="ULZ61" s="156"/>
      <c r="UMA61" s="156"/>
      <c r="UMB61" s="156"/>
      <c r="UMC61" s="156"/>
      <c r="UMD61" s="156"/>
      <c r="UME61" s="156"/>
      <c r="UMF61" s="156"/>
      <c r="UMG61" s="156"/>
      <c r="UMH61" s="156"/>
      <c r="UMI61" s="156"/>
      <c r="UMJ61" s="156"/>
      <c r="UMK61" s="156"/>
      <c r="UML61" s="156"/>
      <c r="UMM61" s="156"/>
      <c r="UMN61" s="156"/>
      <c r="UMO61" s="156"/>
      <c r="UMP61" s="156"/>
      <c r="UMQ61" s="156"/>
      <c r="UMR61" s="156"/>
      <c r="UMS61" s="156"/>
      <c r="UMT61" s="156"/>
      <c r="UMU61" s="156"/>
      <c r="UMV61" s="156"/>
      <c r="UMW61" s="156"/>
      <c r="UMX61" s="156"/>
      <c r="UMY61" s="156"/>
      <c r="UMZ61" s="156"/>
      <c r="UNA61" s="156"/>
      <c r="UNB61" s="156"/>
      <c r="UNC61" s="156"/>
      <c r="UND61" s="156"/>
      <c r="UNE61" s="156"/>
      <c r="UNF61" s="156"/>
      <c r="UNG61" s="156"/>
      <c r="UNH61" s="156"/>
      <c r="UNI61" s="156"/>
      <c r="UNJ61" s="156"/>
      <c r="UNK61" s="156"/>
      <c r="UNL61" s="156"/>
      <c r="UNM61" s="156"/>
      <c r="UNN61" s="156"/>
      <c r="UNO61" s="156"/>
      <c r="UNP61" s="156"/>
      <c r="UNQ61" s="156"/>
      <c r="UNR61" s="156"/>
      <c r="UNS61" s="156"/>
      <c r="UNT61" s="156"/>
      <c r="UNU61" s="156"/>
      <c r="UNV61" s="156"/>
      <c r="UNW61" s="156"/>
      <c r="UNX61" s="156"/>
      <c r="UNY61" s="156"/>
      <c r="UNZ61" s="156"/>
      <c r="UOA61" s="156"/>
      <c r="UOB61" s="156"/>
      <c r="UOC61" s="156"/>
      <c r="UOD61" s="156"/>
      <c r="UOE61" s="156"/>
      <c r="UOF61" s="156"/>
      <c r="UOG61" s="156"/>
      <c r="UOH61" s="156"/>
      <c r="UOI61" s="156"/>
      <c r="UOJ61" s="156"/>
      <c r="UOK61" s="156"/>
      <c r="UOL61" s="156"/>
      <c r="UOM61" s="156"/>
      <c r="UON61" s="156"/>
      <c r="UOO61" s="156"/>
      <c r="UOP61" s="156"/>
      <c r="UOQ61" s="156"/>
      <c r="UOR61" s="156"/>
      <c r="UOS61" s="156"/>
      <c r="UOT61" s="156"/>
      <c r="UOU61" s="156"/>
      <c r="UOV61" s="156"/>
      <c r="UOW61" s="156"/>
      <c r="UOX61" s="156"/>
      <c r="UOY61" s="156"/>
      <c r="UOZ61" s="156"/>
      <c r="UPA61" s="156"/>
      <c r="UPB61" s="156"/>
      <c r="UPC61" s="156"/>
      <c r="UPD61" s="156"/>
      <c r="UPE61" s="156"/>
      <c r="UPF61" s="156"/>
      <c r="UPG61" s="156"/>
      <c r="UPH61" s="156"/>
      <c r="UPI61" s="156"/>
      <c r="UPJ61" s="156"/>
      <c r="UPK61" s="156"/>
      <c r="UPL61" s="156"/>
      <c r="UPM61" s="156"/>
      <c r="UPN61" s="156"/>
      <c r="UPO61" s="156"/>
      <c r="UPP61" s="156"/>
      <c r="UPQ61" s="156"/>
      <c r="UPR61" s="156"/>
      <c r="UPS61" s="156"/>
      <c r="UPT61" s="156"/>
      <c r="UPU61" s="156"/>
      <c r="UPV61" s="156"/>
      <c r="UPW61" s="156"/>
      <c r="UPX61" s="156"/>
      <c r="UPY61" s="156"/>
      <c r="UPZ61" s="156"/>
      <c r="UQA61" s="156"/>
      <c r="UQB61" s="156"/>
      <c r="UQC61" s="156"/>
      <c r="UQD61" s="156"/>
      <c r="UQE61" s="156"/>
      <c r="UQF61" s="156"/>
      <c r="UQG61" s="156"/>
      <c r="UQH61" s="156"/>
      <c r="UQI61" s="156"/>
      <c r="UQJ61" s="156"/>
      <c r="UQK61" s="156"/>
      <c r="UQL61" s="156"/>
      <c r="UQM61" s="156"/>
      <c r="UQN61" s="156"/>
      <c r="UQO61" s="156"/>
      <c r="UQP61" s="156"/>
      <c r="UQQ61" s="156"/>
      <c r="UQR61" s="156"/>
      <c r="UQS61" s="156"/>
      <c r="UQT61" s="156"/>
      <c r="UQU61" s="156"/>
      <c r="UQV61" s="156"/>
      <c r="UQW61" s="156"/>
      <c r="UQX61" s="156"/>
      <c r="UQY61" s="156"/>
      <c r="UQZ61" s="156"/>
      <c r="URA61" s="156"/>
      <c r="URB61" s="156"/>
      <c r="URC61" s="156"/>
      <c r="URD61" s="156"/>
      <c r="URE61" s="156"/>
      <c r="URF61" s="156"/>
      <c r="URG61" s="156"/>
      <c r="URH61" s="156"/>
      <c r="URI61" s="156"/>
      <c r="URJ61" s="156"/>
      <c r="URK61" s="156"/>
      <c r="URL61" s="156"/>
      <c r="URM61" s="156"/>
      <c r="URN61" s="156"/>
      <c r="URO61" s="156"/>
      <c r="URP61" s="156"/>
      <c r="URQ61" s="156"/>
      <c r="URR61" s="156"/>
      <c r="URS61" s="156"/>
      <c r="URT61" s="156"/>
      <c r="URU61" s="156"/>
      <c r="URV61" s="156"/>
      <c r="URW61" s="156"/>
      <c r="URX61" s="156"/>
      <c r="URY61" s="156"/>
      <c r="URZ61" s="156"/>
      <c r="USA61" s="156"/>
      <c r="USB61" s="156"/>
      <c r="USC61" s="156"/>
      <c r="USD61" s="156"/>
      <c r="USE61" s="156"/>
      <c r="USF61" s="156"/>
      <c r="USG61" s="156"/>
      <c r="USH61" s="156"/>
      <c r="USI61" s="156"/>
      <c r="USJ61" s="156"/>
      <c r="USK61" s="156"/>
      <c r="USL61" s="156"/>
      <c r="USM61" s="156"/>
      <c r="USN61" s="156"/>
      <c r="USO61" s="156"/>
      <c r="USP61" s="156"/>
      <c r="USQ61" s="156"/>
      <c r="USR61" s="156"/>
      <c r="USS61" s="156"/>
      <c r="UST61" s="156"/>
      <c r="USU61" s="156"/>
      <c r="USV61" s="156"/>
      <c r="USW61" s="156"/>
      <c r="USX61" s="156"/>
      <c r="USY61" s="156"/>
      <c r="USZ61" s="156"/>
      <c r="UTA61" s="156"/>
      <c r="UTB61" s="156"/>
      <c r="UTC61" s="156"/>
      <c r="UTD61" s="156"/>
      <c r="UTE61" s="156"/>
      <c r="UTF61" s="156"/>
      <c r="UTG61" s="156"/>
      <c r="UTH61" s="156"/>
      <c r="UTI61" s="156"/>
      <c r="UTJ61" s="156"/>
      <c r="UTK61" s="156"/>
      <c r="UTL61" s="156"/>
      <c r="UTM61" s="156"/>
      <c r="UTN61" s="156"/>
      <c r="UTO61" s="156"/>
      <c r="UTP61" s="156"/>
      <c r="UTQ61" s="156"/>
      <c r="UTR61" s="156"/>
      <c r="UTS61" s="156"/>
      <c r="UTT61" s="156"/>
      <c r="UTU61" s="156"/>
      <c r="UTV61" s="156"/>
      <c r="UTW61" s="156"/>
      <c r="UTX61" s="156"/>
      <c r="UTY61" s="156"/>
      <c r="UTZ61" s="156"/>
      <c r="UUA61" s="156"/>
      <c r="UUB61" s="156"/>
      <c r="UUC61" s="156"/>
      <c r="UUD61" s="156"/>
      <c r="UUE61" s="156"/>
      <c r="UUF61" s="156"/>
      <c r="UUG61" s="156"/>
      <c r="UUH61" s="156"/>
      <c r="UUI61" s="156"/>
      <c r="UUJ61" s="156"/>
      <c r="UUK61" s="156"/>
      <c r="UUL61" s="156"/>
      <c r="UUM61" s="156"/>
      <c r="UUN61" s="156"/>
      <c r="UUO61" s="156"/>
      <c r="UUP61" s="156"/>
      <c r="UUQ61" s="156"/>
      <c r="UUR61" s="156"/>
      <c r="UUS61" s="156"/>
      <c r="UUT61" s="156"/>
      <c r="UUU61" s="156"/>
      <c r="UUV61" s="156"/>
      <c r="UUW61" s="156"/>
      <c r="UUX61" s="156"/>
      <c r="UUY61" s="156"/>
      <c r="UUZ61" s="156"/>
      <c r="UVA61" s="156"/>
      <c r="UVB61" s="156"/>
      <c r="UVC61" s="156"/>
      <c r="UVD61" s="156"/>
      <c r="UVE61" s="156"/>
      <c r="UVF61" s="156"/>
      <c r="UVG61" s="156"/>
      <c r="UVH61" s="156"/>
      <c r="UVI61" s="156"/>
      <c r="UVJ61" s="156"/>
      <c r="UVK61" s="156"/>
      <c r="UVL61" s="156"/>
      <c r="UVM61" s="156"/>
      <c r="UVN61" s="156"/>
      <c r="UVO61" s="156"/>
      <c r="UVP61" s="156"/>
      <c r="UVQ61" s="156"/>
      <c r="UVR61" s="156"/>
      <c r="UVS61" s="156"/>
      <c r="UVT61" s="156"/>
      <c r="UVU61" s="156"/>
      <c r="UVV61" s="156"/>
      <c r="UVW61" s="156"/>
      <c r="UVX61" s="156"/>
      <c r="UVY61" s="156"/>
      <c r="UVZ61" s="156"/>
      <c r="UWA61" s="156"/>
      <c r="UWB61" s="156"/>
      <c r="UWC61" s="156"/>
      <c r="UWD61" s="156"/>
      <c r="UWE61" s="156"/>
      <c r="UWF61" s="156"/>
      <c r="UWG61" s="156"/>
      <c r="UWH61" s="156"/>
      <c r="UWI61" s="156"/>
      <c r="UWJ61" s="156"/>
      <c r="UWK61" s="156"/>
      <c r="UWL61" s="156"/>
      <c r="UWM61" s="156"/>
      <c r="UWN61" s="156"/>
      <c r="UWO61" s="156"/>
      <c r="UWP61" s="156"/>
      <c r="UWQ61" s="156"/>
      <c r="UWR61" s="156"/>
      <c r="UWS61" s="156"/>
      <c r="UWT61" s="156"/>
      <c r="UWU61" s="156"/>
      <c r="UWV61" s="156"/>
      <c r="UWW61" s="156"/>
      <c r="UWX61" s="156"/>
      <c r="UWY61" s="156"/>
      <c r="UWZ61" s="156"/>
      <c r="UXA61" s="156"/>
      <c r="UXB61" s="156"/>
      <c r="UXC61" s="156"/>
      <c r="UXD61" s="156"/>
      <c r="UXE61" s="156"/>
      <c r="UXF61" s="156"/>
      <c r="UXG61" s="156"/>
      <c r="UXH61" s="156"/>
      <c r="UXI61" s="156"/>
      <c r="UXJ61" s="156"/>
      <c r="UXK61" s="156"/>
      <c r="UXL61" s="156"/>
      <c r="UXM61" s="156"/>
      <c r="UXN61" s="156"/>
      <c r="UXO61" s="156"/>
      <c r="UXP61" s="156"/>
      <c r="UXQ61" s="156"/>
      <c r="UXR61" s="156"/>
      <c r="UXS61" s="156"/>
      <c r="UXT61" s="156"/>
      <c r="UXU61" s="156"/>
      <c r="UXV61" s="156"/>
      <c r="UXW61" s="156"/>
      <c r="UXX61" s="156"/>
      <c r="UXY61" s="156"/>
      <c r="UXZ61" s="156"/>
      <c r="UYA61" s="156"/>
      <c r="UYB61" s="156"/>
      <c r="UYC61" s="156"/>
      <c r="UYD61" s="156"/>
      <c r="UYE61" s="156"/>
      <c r="UYF61" s="156"/>
      <c r="UYG61" s="156"/>
      <c r="UYH61" s="156"/>
      <c r="UYI61" s="156"/>
      <c r="UYJ61" s="156"/>
      <c r="UYK61" s="156"/>
      <c r="UYL61" s="156"/>
      <c r="UYM61" s="156"/>
      <c r="UYN61" s="156"/>
      <c r="UYO61" s="156"/>
      <c r="UYP61" s="156"/>
      <c r="UYQ61" s="156"/>
      <c r="UYR61" s="156"/>
      <c r="UYS61" s="156"/>
      <c r="UYT61" s="156"/>
      <c r="UYU61" s="156"/>
      <c r="UYV61" s="156"/>
      <c r="UYW61" s="156"/>
      <c r="UYX61" s="156"/>
      <c r="UYY61" s="156"/>
      <c r="UYZ61" s="156"/>
      <c r="UZA61" s="156"/>
      <c r="UZB61" s="156"/>
      <c r="UZC61" s="156"/>
      <c r="UZD61" s="156"/>
      <c r="UZE61" s="156"/>
      <c r="UZF61" s="156"/>
      <c r="UZG61" s="156"/>
      <c r="UZH61" s="156"/>
      <c r="UZI61" s="156"/>
      <c r="UZJ61" s="156"/>
      <c r="UZK61" s="156"/>
      <c r="UZL61" s="156"/>
      <c r="UZM61" s="156"/>
      <c r="UZN61" s="156"/>
      <c r="UZO61" s="156"/>
      <c r="UZP61" s="156"/>
      <c r="UZQ61" s="156"/>
      <c r="UZR61" s="156"/>
      <c r="UZS61" s="156"/>
      <c r="UZT61" s="156"/>
      <c r="UZU61" s="156"/>
      <c r="UZV61" s="156"/>
      <c r="UZW61" s="156"/>
      <c r="UZX61" s="156"/>
      <c r="UZY61" s="156"/>
      <c r="UZZ61" s="156"/>
      <c r="VAA61" s="156"/>
      <c r="VAB61" s="156"/>
      <c r="VAC61" s="156"/>
      <c r="VAD61" s="156"/>
      <c r="VAE61" s="156"/>
      <c r="VAF61" s="156"/>
      <c r="VAG61" s="156"/>
      <c r="VAH61" s="156"/>
      <c r="VAI61" s="156"/>
      <c r="VAJ61" s="156"/>
      <c r="VAK61" s="156"/>
      <c r="VAL61" s="156"/>
      <c r="VAM61" s="156"/>
      <c r="VAN61" s="156"/>
      <c r="VAO61" s="156"/>
      <c r="VAP61" s="156"/>
      <c r="VAQ61" s="156"/>
      <c r="VAR61" s="156"/>
      <c r="VAS61" s="156"/>
      <c r="VAT61" s="156"/>
      <c r="VAU61" s="156"/>
      <c r="VAV61" s="156"/>
      <c r="VAW61" s="156"/>
      <c r="VAX61" s="156"/>
      <c r="VAY61" s="156"/>
      <c r="VAZ61" s="156"/>
      <c r="VBA61" s="156"/>
      <c r="VBB61" s="156"/>
      <c r="VBC61" s="156"/>
      <c r="VBD61" s="156"/>
      <c r="VBE61" s="156"/>
      <c r="VBF61" s="156"/>
      <c r="VBG61" s="156"/>
      <c r="VBH61" s="156"/>
      <c r="VBI61" s="156"/>
      <c r="VBJ61" s="156"/>
      <c r="VBK61" s="156"/>
      <c r="VBL61" s="156"/>
      <c r="VBM61" s="156"/>
      <c r="VBN61" s="156"/>
      <c r="VBO61" s="156"/>
      <c r="VBP61" s="156"/>
      <c r="VBQ61" s="156"/>
      <c r="VBR61" s="156"/>
      <c r="VBS61" s="156"/>
      <c r="VBT61" s="156"/>
      <c r="VBU61" s="156"/>
      <c r="VBV61" s="156"/>
      <c r="VBW61" s="156"/>
      <c r="VBX61" s="156"/>
      <c r="VBY61" s="156"/>
      <c r="VBZ61" s="156"/>
      <c r="VCA61" s="156"/>
      <c r="VCB61" s="156"/>
      <c r="VCC61" s="156"/>
      <c r="VCD61" s="156"/>
      <c r="VCE61" s="156"/>
      <c r="VCF61" s="156"/>
      <c r="VCG61" s="156"/>
      <c r="VCH61" s="156"/>
      <c r="VCI61" s="156"/>
      <c r="VCJ61" s="156"/>
      <c r="VCK61" s="156"/>
      <c r="VCL61" s="156"/>
      <c r="VCM61" s="156"/>
      <c r="VCN61" s="156"/>
      <c r="VCO61" s="156"/>
      <c r="VCP61" s="156"/>
      <c r="VCQ61" s="156"/>
      <c r="VCR61" s="156"/>
      <c r="VCS61" s="156"/>
      <c r="VCT61" s="156"/>
      <c r="VCU61" s="156"/>
      <c r="VCV61" s="156"/>
      <c r="VCW61" s="156"/>
      <c r="VCX61" s="156"/>
      <c r="VCY61" s="156"/>
      <c r="VCZ61" s="156"/>
      <c r="VDA61" s="156"/>
      <c r="VDB61" s="156"/>
      <c r="VDC61" s="156"/>
      <c r="VDD61" s="156"/>
      <c r="VDE61" s="156"/>
      <c r="VDF61" s="156"/>
      <c r="VDG61" s="156"/>
      <c r="VDH61" s="156"/>
      <c r="VDI61" s="156"/>
      <c r="VDJ61" s="156"/>
      <c r="VDK61" s="156"/>
      <c r="VDL61" s="156"/>
      <c r="VDM61" s="156"/>
      <c r="VDN61" s="156"/>
      <c r="VDO61" s="156"/>
      <c r="VDP61" s="156"/>
      <c r="VDQ61" s="156"/>
      <c r="VDR61" s="156"/>
      <c r="VDS61" s="156"/>
      <c r="VDT61" s="156"/>
      <c r="VDU61" s="156"/>
      <c r="VDV61" s="156"/>
      <c r="VDW61" s="156"/>
      <c r="VDX61" s="156"/>
      <c r="VDY61" s="156"/>
      <c r="VDZ61" s="156"/>
      <c r="VEA61" s="156"/>
      <c r="VEB61" s="156"/>
      <c r="VEC61" s="156"/>
      <c r="VED61" s="156"/>
      <c r="VEE61" s="156"/>
      <c r="VEF61" s="156"/>
      <c r="VEG61" s="156"/>
      <c r="VEH61" s="156"/>
      <c r="VEI61" s="156"/>
      <c r="VEJ61" s="156"/>
      <c r="VEK61" s="156"/>
      <c r="VEL61" s="156"/>
      <c r="VEM61" s="156"/>
      <c r="VEN61" s="156"/>
      <c r="VEO61" s="156"/>
      <c r="VEP61" s="156"/>
      <c r="VEQ61" s="156"/>
      <c r="VER61" s="156"/>
      <c r="VES61" s="156"/>
      <c r="VET61" s="156"/>
      <c r="VEU61" s="156"/>
      <c r="VEV61" s="156"/>
      <c r="VEW61" s="156"/>
      <c r="VEX61" s="156"/>
      <c r="VEY61" s="156"/>
      <c r="VEZ61" s="156"/>
      <c r="VFA61" s="156"/>
      <c r="VFB61" s="156"/>
      <c r="VFC61" s="156"/>
      <c r="VFD61" s="156"/>
      <c r="VFE61" s="156"/>
      <c r="VFF61" s="156"/>
      <c r="VFG61" s="156"/>
      <c r="VFH61" s="156"/>
      <c r="VFI61" s="156"/>
      <c r="VFJ61" s="156"/>
      <c r="VFK61" s="156"/>
      <c r="VFL61" s="156"/>
      <c r="VFM61" s="156"/>
      <c r="VFN61" s="156"/>
      <c r="VFO61" s="156"/>
      <c r="VFP61" s="156"/>
      <c r="VFQ61" s="156"/>
      <c r="VFR61" s="156"/>
      <c r="VFS61" s="156"/>
      <c r="VFT61" s="156"/>
      <c r="VFU61" s="156"/>
      <c r="VFV61" s="156"/>
      <c r="VFW61" s="156"/>
      <c r="VFX61" s="156"/>
      <c r="VFY61" s="156"/>
      <c r="VFZ61" s="156"/>
      <c r="VGA61" s="156"/>
      <c r="VGB61" s="156"/>
      <c r="VGC61" s="156"/>
      <c r="VGD61" s="156"/>
      <c r="VGE61" s="156"/>
      <c r="VGF61" s="156"/>
      <c r="VGG61" s="156"/>
      <c r="VGH61" s="156"/>
      <c r="VGI61" s="156"/>
      <c r="VGJ61" s="156"/>
      <c r="VGK61" s="156"/>
      <c r="VGL61" s="156"/>
      <c r="VGM61" s="156"/>
      <c r="VGN61" s="156"/>
      <c r="VGO61" s="156"/>
      <c r="VGP61" s="156"/>
      <c r="VGQ61" s="156"/>
      <c r="VGR61" s="156"/>
      <c r="VGS61" s="156"/>
      <c r="VGT61" s="156"/>
      <c r="VGU61" s="156"/>
      <c r="VGV61" s="156"/>
      <c r="VGW61" s="156"/>
      <c r="VGX61" s="156"/>
      <c r="VGY61" s="156"/>
      <c r="VGZ61" s="156"/>
      <c r="VHA61" s="156"/>
      <c r="VHB61" s="156"/>
      <c r="VHC61" s="156"/>
      <c r="VHD61" s="156"/>
      <c r="VHE61" s="156"/>
      <c r="VHF61" s="156"/>
      <c r="VHG61" s="156"/>
      <c r="VHH61" s="156"/>
      <c r="VHI61" s="156"/>
      <c r="VHJ61" s="156"/>
      <c r="VHK61" s="156"/>
      <c r="VHL61" s="156"/>
      <c r="VHM61" s="156"/>
      <c r="VHN61" s="156"/>
      <c r="VHO61" s="156"/>
      <c r="VHP61" s="156"/>
      <c r="VHQ61" s="156"/>
      <c r="VHR61" s="156"/>
      <c r="VHS61" s="156"/>
      <c r="VHT61" s="156"/>
      <c r="VHU61" s="156"/>
      <c r="VHV61" s="156"/>
      <c r="VHW61" s="156"/>
      <c r="VHX61" s="156"/>
      <c r="VHY61" s="156"/>
      <c r="VHZ61" s="156"/>
      <c r="VIA61" s="156"/>
      <c r="VIB61" s="156"/>
      <c r="VIC61" s="156"/>
      <c r="VID61" s="156"/>
      <c r="VIE61" s="156"/>
      <c r="VIF61" s="156"/>
      <c r="VIG61" s="156"/>
      <c r="VIH61" s="156"/>
      <c r="VII61" s="156"/>
      <c r="VIJ61" s="156"/>
      <c r="VIK61" s="156"/>
      <c r="VIL61" s="156"/>
      <c r="VIM61" s="156"/>
      <c r="VIN61" s="156"/>
      <c r="VIO61" s="156"/>
      <c r="VIP61" s="156"/>
      <c r="VIQ61" s="156"/>
      <c r="VIR61" s="156"/>
      <c r="VIS61" s="156"/>
      <c r="VIT61" s="156"/>
      <c r="VIU61" s="156"/>
      <c r="VIV61" s="156"/>
      <c r="VIW61" s="156"/>
      <c r="VIX61" s="156"/>
      <c r="VIY61" s="156"/>
      <c r="VIZ61" s="156"/>
      <c r="VJA61" s="156"/>
      <c r="VJB61" s="156"/>
      <c r="VJC61" s="156"/>
      <c r="VJD61" s="156"/>
      <c r="VJE61" s="156"/>
      <c r="VJF61" s="156"/>
      <c r="VJG61" s="156"/>
      <c r="VJH61" s="156"/>
      <c r="VJI61" s="156"/>
      <c r="VJJ61" s="156"/>
      <c r="VJK61" s="156"/>
      <c r="VJL61" s="156"/>
      <c r="VJM61" s="156"/>
      <c r="VJN61" s="156"/>
      <c r="VJO61" s="156"/>
      <c r="VJP61" s="156"/>
      <c r="VJQ61" s="156"/>
      <c r="VJR61" s="156"/>
      <c r="VJS61" s="156"/>
      <c r="VJT61" s="156"/>
      <c r="VJU61" s="156"/>
      <c r="VJV61" s="156"/>
      <c r="VJW61" s="156"/>
      <c r="VJX61" s="156"/>
      <c r="VJY61" s="156"/>
      <c r="VJZ61" s="156"/>
      <c r="VKA61" s="156"/>
      <c r="VKB61" s="156"/>
      <c r="VKC61" s="156"/>
      <c r="VKD61" s="156"/>
      <c r="VKE61" s="156"/>
      <c r="VKF61" s="156"/>
      <c r="VKG61" s="156"/>
      <c r="VKH61" s="156"/>
      <c r="VKI61" s="156"/>
      <c r="VKJ61" s="156"/>
      <c r="VKK61" s="156"/>
      <c r="VKL61" s="156"/>
      <c r="VKM61" s="156"/>
      <c r="VKN61" s="156"/>
      <c r="VKO61" s="156"/>
      <c r="VKP61" s="156"/>
      <c r="VKQ61" s="156"/>
      <c r="VKR61" s="156"/>
      <c r="VKS61" s="156"/>
      <c r="VKT61" s="156"/>
      <c r="VKU61" s="156"/>
      <c r="VKV61" s="156"/>
      <c r="VKW61" s="156"/>
      <c r="VKX61" s="156"/>
      <c r="VKY61" s="156"/>
      <c r="VKZ61" s="156"/>
      <c r="VLA61" s="156"/>
      <c r="VLB61" s="156"/>
      <c r="VLC61" s="156"/>
      <c r="VLD61" s="156"/>
      <c r="VLE61" s="156"/>
      <c r="VLF61" s="156"/>
      <c r="VLG61" s="156"/>
      <c r="VLH61" s="156"/>
      <c r="VLI61" s="156"/>
      <c r="VLJ61" s="156"/>
      <c r="VLK61" s="156"/>
      <c r="VLL61" s="156"/>
      <c r="VLM61" s="156"/>
      <c r="VLN61" s="156"/>
      <c r="VLO61" s="156"/>
      <c r="VLP61" s="156"/>
      <c r="VLQ61" s="156"/>
      <c r="VLR61" s="156"/>
      <c r="VLS61" s="156"/>
      <c r="VLT61" s="156"/>
      <c r="VLU61" s="156"/>
      <c r="VLV61" s="156"/>
      <c r="VLW61" s="156"/>
      <c r="VLX61" s="156"/>
      <c r="VLY61" s="156"/>
      <c r="VLZ61" s="156"/>
      <c r="VMA61" s="156"/>
      <c r="VMB61" s="156"/>
      <c r="VMC61" s="156"/>
      <c r="VMD61" s="156"/>
      <c r="VME61" s="156"/>
      <c r="VMF61" s="156"/>
      <c r="VMG61" s="156"/>
      <c r="VMH61" s="156"/>
      <c r="VMI61" s="156"/>
      <c r="VMJ61" s="156"/>
      <c r="VMK61" s="156"/>
      <c r="VML61" s="156"/>
      <c r="VMM61" s="156"/>
      <c r="VMN61" s="156"/>
      <c r="VMO61" s="156"/>
      <c r="VMP61" s="156"/>
      <c r="VMQ61" s="156"/>
      <c r="VMR61" s="156"/>
      <c r="VMS61" s="156"/>
      <c r="VMT61" s="156"/>
      <c r="VMU61" s="156"/>
      <c r="VMV61" s="156"/>
      <c r="VMW61" s="156"/>
      <c r="VMX61" s="156"/>
      <c r="VMY61" s="156"/>
      <c r="VMZ61" s="156"/>
      <c r="VNA61" s="156"/>
      <c r="VNB61" s="156"/>
      <c r="VNC61" s="156"/>
      <c r="VND61" s="156"/>
      <c r="VNE61" s="156"/>
      <c r="VNF61" s="156"/>
      <c r="VNG61" s="156"/>
      <c r="VNH61" s="156"/>
      <c r="VNI61" s="156"/>
      <c r="VNJ61" s="156"/>
      <c r="VNK61" s="156"/>
      <c r="VNL61" s="156"/>
      <c r="VNM61" s="156"/>
      <c r="VNN61" s="156"/>
      <c r="VNO61" s="156"/>
      <c r="VNP61" s="156"/>
      <c r="VNQ61" s="156"/>
      <c r="VNR61" s="156"/>
      <c r="VNS61" s="156"/>
      <c r="VNT61" s="156"/>
      <c r="VNU61" s="156"/>
      <c r="VNV61" s="156"/>
      <c r="VNW61" s="156"/>
      <c r="VNX61" s="156"/>
      <c r="VNY61" s="156"/>
      <c r="VNZ61" s="156"/>
      <c r="VOA61" s="156"/>
      <c r="VOB61" s="156"/>
      <c r="VOC61" s="156"/>
      <c r="VOD61" s="156"/>
      <c r="VOE61" s="156"/>
      <c r="VOF61" s="156"/>
      <c r="VOG61" s="156"/>
      <c r="VOH61" s="156"/>
      <c r="VOI61" s="156"/>
      <c r="VOJ61" s="156"/>
      <c r="VOK61" s="156"/>
      <c r="VOL61" s="156"/>
      <c r="VOM61" s="156"/>
      <c r="VON61" s="156"/>
      <c r="VOO61" s="156"/>
      <c r="VOP61" s="156"/>
      <c r="VOQ61" s="156"/>
      <c r="VOR61" s="156"/>
      <c r="VOS61" s="156"/>
      <c r="VOT61" s="156"/>
      <c r="VOU61" s="156"/>
      <c r="VOV61" s="156"/>
      <c r="VOW61" s="156"/>
      <c r="VOX61" s="156"/>
      <c r="VOY61" s="156"/>
      <c r="VOZ61" s="156"/>
      <c r="VPA61" s="156"/>
      <c r="VPB61" s="156"/>
      <c r="VPC61" s="156"/>
      <c r="VPD61" s="156"/>
      <c r="VPE61" s="156"/>
      <c r="VPF61" s="156"/>
      <c r="VPG61" s="156"/>
      <c r="VPH61" s="156"/>
      <c r="VPI61" s="156"/>
      <c r="VPJ61" s="156"/>
      <c r="VPK61" s="156"/>
      <c r="VPL61" s="156"/>
      <c r="VPM61" s="156"/>
      <c r="VPN61" s="156"/>
      <c r="VPO61" s="156"/>
      <c r="VPP61" s="156"/>
      <c r="VPQ61" s="156"/>
      <c r="VPR61" s="156"/>
      <c r="VPS61" s="156"/>
      <c r="VPT61" s="156"/>
      <c r="VPU61" s="156"/>
      <c r="VPV61" s="156"/>
      <c r="VPW61" s="156"/>
      <c r="VPX61" s="156"/>
      <c r="VPY61" s="156"/>
      <c r="VPZ61" s="156"/>
      <c r="VQA61" s="156"/>
      <c r="VQB61" s="156"/>
      <c r="VQC61" s="156"/>
      <c r="VQD61" s="156"/>
      <c r="VQE61" s="156"/>
      <c r="VQF61" s="156"/>
      <c r="VQG61" s="156"/>
      <c r="VQH61" s="156"/>
      <c r="VQI61" s="156"/>
      <c r="VQJ61" s="156"/>
      <c r="VQK61" s="156"/>
      <c r="VQL61" s="156"/>
      <c r="VQM61" s="156"/>
      <c r="VQN61" s="156"/>
      <c r="VQO61" s="156"/>
      <c r="VQP61" s="156"/>
      <c r="VQQ61" s="156"/>
      <c r="VQR61" s="156"/>
      <c r="VQS61" s="156"/>
      <c r="VQT61" s="156"/>
      <c r="VQU61" s="156"/>
      <c r="VQV61" s="156"/>
      <c r="VQW61" s="156"/>
      <c r="VQX61" s="156"/>
      <c r="VQY61" s="156"/>
      <c r="VQZ61" s="156"/>
      <c r="VRA61" s="156"/>
      <c r="VRB61" s="156"/>
      <c r="VRC61" s="156"/>
      <c r="VRD61" s="156"/>
      <c r="VRE61" s="156"/>
      <c r="VRF61" s="156"/>
      <c r="VRG61" s="156"/>
      <c r="VRH61" s="156"/>
      <c r="VRI61" s="156"/>
      <c r="VRJ61" s="156"/>
      <c r="VRK61" s="156"/>
      <c r="VRL61" s="156"/>
      <c r="VRM61" s="156"/>
      <c r="VRN61" s="156"/>
      <c r="VRO61" s="156"/>
      <c r="VRP61" s="156"/>
      <c r="VRQ61" s="156"/>
      <c r="VRR61" s="156"/>
      <c r="VRS61" s="156"/>
      <c r="VRT61" s="156"/>
      <c r="VRU61" s="156"/>
      <c r="VRV61" s="156"/>
      <c r="VRW61" s="156"/>
      <c r="VRX61" s="156"/>
      <c r="VRY61" s="156"/>
      <c r="VRZ61" s="156"/>
      <c r="VSA61" s="156"/>
      <c r="VSB61" s="156"/>
      <c r="VSC61" s="156"/>
      <c r="VSD61" s="156"/>
      <c r="VSE61" s="156"/>
      <c r="VSF61" s="156"/>
      <c r="VSG61" s="156"/>
      <c r="VSH61" s="156"/>
      <c r="VSI61" s="156"/>
      <c r="VSJ61" s="156"/>
      <c r="VSK61" s="156"/>
      <c r="VSL61" s="156"/>
      <c r="VSM61" s="156"/>
      <c r="VSN61" s="156"/>
      <c r="VSO61" s="156"/>
      <c r="VSP61" s="156"/>
      <c r="VSQ61" s="156"/>
      <c r="VSR61" s="156"/>
      <c r="VSS61" s="156"/>
      <c r="VST61" s="156"/>
      <c r="VSU61" s="156"/>
      <c r="VSV61" s="156"/>
      <c r="VSW61" s="156"/>
      <c r="VSX61" s="156"/>
      <c r="VSY61" s="156"/>
      <c r="VSZ61" s="156"/>
      <c r="VTA61" s="156"/>
      <c r="VTB61" s="156"/>
      <c r="VTC61" s="156"/>
      <c r="VTD61" s="156"/>
      <c r="VTE61" s="156"/>
      <c r="VTF61" s="156"/>
      <c r="VTG61" s="156"/>
      <c r="VTH61" s="156"/>
      <c r="VTI61" s="156"/>
      <c r="VTJ61" s="156"/>
      <c r="VTK61" s="156"/>
      <c r="VTL61" s="156"/>
      <c r="VTM61" s="156"/>
      <c r="VTN61" s="156"/>
      <c r="VTO61" s="156"/>
      <c r="VTP61" s="156"/>
      <c r="VTQ61" s="156"/>
      <c r="VTR61" s="156"/>
      <c r="VTS61" s="156"/>
      <c r="VTT61" s="156"/>
      <c r="VTU61" s="156"/>
      <c r="VTV61" s="156"/>
      <c r="VTW61" s="156"/>
      <c r="VTX61" s="156"/>
      <c r="VTY61" s="156"/>
      <c r="VTZ61" s="156"/>
      <c r="VUA61" s="156"/>
      <c r="VUB61" s="156"/>
      <c r="VUC61" s="156"/>
      <c r="VUD61" s="156"/>
      <c r="VUE61" s="156"/>
      <c r="VUF61" s="156"/>
      <c r="VUG61" s="156"/>
      <c r="VUH61" s="156"/>
      <c r="VUI61" s="156"/>
      <c r="VUJ61" s="156"/>
      <c r="VUK61" s="156"/>
      <c r="VUL61" s="156"/>
      <c r="VUM61" s="156"/>
      <c r="VUN61" s="156"/>
      <c r="VUO61" s="156"/>
      <c r="VUP61" s="156"/>
      <c r="VUQ61" s="156"/>
      <c r="VUR61" s="156"/>
      <c r="VUS61" s="156"/>
      <c r="VUT61" s="156"/>
      <c r="VUU61" s="156"/>
      <c r="VUV61" s="156"/>
      <c r="VUW61" s="156"/>
      <c r="VUX61" s="156"/>
      <c r="VUY61" s="156"/>
      <c r="VUZ61" s="156"/>
      <c r="VVA61" s="156"/>
      <c r="VVB61" s="156"/>
      <c r="VVC61" s="156"/>
      <c r="VVD61" s="156"/>
      <c r="VVE61" s="156"/>
      <c r="VVF61" s="156"/>
      <c r="VVG61" s="156"/>
      <c r="VVH61" s="156"/>
      <c r="VVI61" s="156"/>
      <c r="VVJ61" s="156"/>
      <c r="VVK61" s="156"/>
      <c r="VVL61" s="156"/>
      <c r="VVM61" s="156"/>
      <c r="VVN61" s="156"/>
      <c r="VVO61" s="156"/>
      <c r="VVP61" s="156"/>
      <c r="VVQ61" s="156"/>
      <c r="VVR61" s="156"/>
      <c r="VVS61" s="156"/>
      <c r="VVT61" s="156"/>
      <c r="VVU61" s="156"/>
      <c r="VVV61" s="156"/>
      <c r="VVW61" s="156"/>
      <c r="VVX61" s="156"/>
      <c r="VVY61" s="156"/>
      <c r="VVZ61" s="156"/>
      <c r="VWA61" s="156"/>
      <c r="VWB61" s="156"/>
      <c r="VWC61" s="156"/>
      <c r="VWD61" s="156"/>
      <c r="VWE61" s="156"/>
      <c r="VWF61" s="156"/>
      <c r="VWG61" s="156"/>
      <c r="VWH61" s="156"/>
      <c r="VWI61" s="156"/>
      <c r="VWJ61" s="156"/>
      <c r="VWK61" s="156"/>
      <c r="VWL61" s="156"/>
      <c r="VWM61" s="156"/>
      <c r="VWN61" s="156"/>
      <c r="VWO61" s="156"/>
      <c r="VWP61" s="156"/>
      <c r="VWQ61" s="156"/>
      <c r="VWR61" s="156"/>
      <c r="VWS61" s="156"/>
      <c r="VWT61" s="156"/>
      <c r="VWU61" s="156"/>
      <c r="VWV61" s="156"/>
      <c r="VWW61" s="156"/>
      <c r="VWX61" s="156"/>
      <c r="VWY61" s="156"/>
      <c r="VWZ61" s="156"/>
      <c r="VXA61" s="156"/>
      <c r="VXB61" s="156"/>
      <c r="VXC61" s="156"/>
      <c r="VXD61" s="156"/>
      <c r="VXE61" s="156"/>
      <c r="VXF61" s="156"/>
      <c r="VXG61" s="156"/>
      <c r="VXH61" s="156"/>
      <c r="VXI61" s="156"/>
      <c r="VXJ61" s="156"/>
      <c r="VXK61" s="156"/>
      <c r="VXL61" s="156"/>
      <c r="VXM61" s="156"/>
      <c r="VXN61" s="156"/>
      <c r="VXO61" s="156"/>
      <c r="VXP61" s="156"/>
      <c r="VXQ61" s="156"/>
      <c r="VXR61" s="156"/>
      <c r="VXS61" s="156"/>
      <c r="VXT61" s="156"/>
      <c r="VXU61" s="156"/>
      <c r="VXV61" s="156"/>
      <c r="VXW61" s="156"/>
      <c r="VXX61" s="156"/>
      <c r="VXY61" s="156"/>
      <c r="VXZ61" s="156"/>
      <c r="VYA61" s="156"/>
      <c r="VYB61" s="156"/>
      <c r="VYC61" s="156"/>
      <c r="VYD61" s="156"/>
      <c r="VYE61" s="156"/>
      <c r="VYF61" s="156"/>
      <c r="VYG61" s="156"/>
      <c r="VYH61" s="156"/>
      <c r="VYI61" s="156"/>
      <c r="VYJ61" s="156"/>
      <c r="VYK61" s="156"/>
      <c r="VYL61" s="156"/>
      <c r="VYM61" s="156"/>
      <c r="VYN61" s="156"/>
      <c r="VYO61" s="156"/>
      <c r="VYP61" s="156"/>
      <c r="VYQ61" s="156"/>
      <c r="VYR61" s="156"/>
      <c r="VYS61" s="156"/>
      <c r="VYT61" s="156"/>
      <c r="VYU61" s="156"/>
      <c r="VYV61" s="156"/>
      <c r="VYW61" s="156"/>
      <c r="VYX61" s="156"/>
      <c r="VYY61" s="156"/>
      <c r="VYZ61" s="156"/>
      <c r="VZA61" s="156"/>
      <c r="VZB61" s="156"/>
      <c r="VZC61" s="156"/>
      <c r="VZD61" s="156"/>
      <c r="VZE61" s="156"/>
      <c r="VZF61" s="156"/>
      <c r="VZG61" s="156"/>
      <c r="VZH61" s="156"/>
      <c r="VZI61" s="156"/>
      <c r="VZJ61" s="156"/>
      <c r="VZK61" s="156"/>
      <c r="VZL61" s="156"/>
      <c r="VZM61" s="156"/>
      <c r="VZN61" s="156"/>
      <c r="VZO61" s="156"/>
      <c r="VZP61" s="156"/>
      <c r="VZQ61" s="156"/>
      <c r="VZR61" s="156"/>
      <c r="VZS61" s="156"/>
      <c r="VZT61" s="156"/>
      <c r="VZU61" s="156"/>
      <c r="VZV61" s="156"/>
      <c r="VZW61" s="156"/>
      <c r="VZX61" s="156"/>
      <c r="VZY61" s="156"/>
      <c r="VZZ61" s="156"/>
      <c r="WAA61" s="156"/>
      <c r="WAB61" s="156"/>
      <c r="WAC61" s="156"/>
      <c r="WAD61" s="156"/>
      <c r="WAE61" s="156"/>
      <c r="WAF61" s="156"/>
      <c r="WAG61" s="156"/>
      <c r="WAH61" s="156"/>
      <c r="WAI61" s="156"/>
      <c r="WAJ61" s="156"/>
      <c r="WAK61" s="156"/>
      <c r="WAL61" s="156"/>
      <c r="WAM61" s="156"/>
      <c r="WAN61" s="156"/>
      <c r="WAO61" s="156"/>
      <c r="WAP61" s="156"/>
      <c r="WAQ61" s="156"/>
      <c r="WAR61" s="156"/>
      <c r="WAS61" s="156"/>
      <c r="WAT61" s="156"/>
      <c r="WAU61" s="156"/>
      <c r="WAV61" s="156"/>
      <c r="WAW61" s="156"/>
      <c r="WAX61" s="156"/>
      <c r="WAY61" s="156"/>
      <c r="WAZ61" s="156"/>
      <c r="WBA61" s="156"/>
      <c r="WBB61" s="156"/>
      <c r="WBC61" s="156"/>
      <c r="WBD61" s="156"/>
      <c r="WBE61" s="156"/>
      <c r="WBF61" s="156"/>
      <c r="WBG61" s="156"/>
      <c r="WBH61" s="156"/>
      <c r="WBI61" s="156"/>
      <c r="WBJ61" s="156"/>
      <c r="WBK61" s="156"/>
      <c r="WBL61" s="156"/>
      <c r="WBM61" s="156"/>
      <c r="WBN61" s="156"/>
      <c r="WBO61" s="156"/>
      <c r="WBP61" s="156"/>
      <c r="WBQ61" s="156"/>
      <c r="WBR61" s="156"/>
      <c r="WBS61" s="156"/>
      <c r="WBT61" s="156"/>
      <c r="WBU61" s="156"/>
      <c r="WBV61" s="156"/>
      <c r="WBW61" s="156"/>
      <c r="WBX61" s="156"/>
      <c r="WBY61" s="156"/>
      <c r="WBZ61" s="156"/>
      <c r="WCA61" s="156"/>
      <c r="WCB61" s="156"/>
      <c r="WCC61" s="156"/>
      <c r="WCD61" s="156"/>
      <c r="WCE61" s="156"/>
      <c r="WCF61" s="156"/>
      <c r="WCG61" s="156"/>
      <c r="WCH61" s="156"/>
      <c r="WCI61" s="156"/>
      <c r="WCJ61" s="156"/>
      <c r="WCK61" s="156"/>
      <c r="WCL61" s="156"/>
      <c r="WCM61" s="156"/>
      <c r="WCN61" s="156"/>
      <c r="WCO61" s="156"/>
      <c r="WCP61" s="156"/>
      <c r="WCQ61" s="156"/>
      <c r="WCR61" s="156"/>
      <c r="WCS61" s="156"/>
      <c r="WCT61" s="156"/>
      <c r="WCU61" s="156"/>
      <c r="WCV61" s="156"/>
      <c r="WCW61" s="156"/>
      <c r="WCX61" s="156"/>
      <c r="WCY61" s="156"/>
      <c r="WCZ61" s="156"/>
      <c r="WDA61" s="156"/>
      <c r="WDB61" s="156"/>
      <c r="WDC61" s="156"/>
      <c r="WDD61" s="156"/>
      <c r="WDE61" s="156"/>
      <c r="WDF61" s="156"/>
      <c r="WDG61" s="156"/>
      <c r="WDH61" s="156"/>
      <c r="WDI61" s="156"/>
      <c r="WDJ61" s="156"/>
      <c r="WDK61" s="156"/>
      <c r="WDL61" s="156"/>
      <c r="WDM61" s="156"/>
      <c r="WDN61" s="156"/>
      <c r="WDO61" s="156"/>
      <c r="WDP61" s="156"/>
      <c r="WDQ61" s="156"/>
      <c r="WDR61" s="156"/>
      <c r="WDS61" s="156"/>
      <c r="WDT61" s="156"/>
      <c r="WDU61" s="156"/>
      <c r="WDV61" s="156"/>
      <c r="WDW61" s="156"/>
      <c r="WDX61" s="156"/>
      <c r="WDY61" s="156"/>
      <c r="WDZ61" s="156"/>
      <c r="WEA61" s="156"/>
      <c r="WEB61" s="156"/>
      <c r="WEC61" s="156"/>
      <c r="WED61" s="156"/>
      <c r="WEE61" s="156"/>
      <c r="WEF61" s="156"/>
      <c r="WEG61" s="156"/>
      <c r="WEH61" s="156"/>
      <c r="WEI61" s="156"/>
      <c r="WEJ61" s="156"/>
      <c r="WEK61" s="156"/>
      <c r="WEL61" s="156"/>
      <c r="WEM61" s="156"/>
      <c r="WEN61" s="156"/>
      <c r="WEO61" s="156"/>
      <c r="WEP61" s="156"/>
      <c r="WEQ61" s="156"/>
      <c r="WER61" s="156"/>
      <c r="WES61" s="156"/>
      <c r="WET61" s="156"/>
      <c r="WEU61" s="156"/>
      <c r="WEV61" s="156"/>
      <c r="WEW61" s="156"/>
      <c r="WEX61" s="156"/>
      <c r="WEY61" s="156"/>
      <c r="WEZ61" s="156"/>
      <c r="WFA61" s="156"/>
      <c r="WFB61" s="156"/>
      <c r="WFC61" s="156"/>
      <c r="WFD61" s="156"/>
      <c r="WFE61" s="156"/>
      <c r="WFF61" s="156"/>
      <c r="WFG61" s="156"/>
      <c r="WFH61" s="156"/>
      <c r="WFI61" s="156"/>
      <c r="WFJ61" s="156"/>
      <c r="WFK61" s="156"/>
      <c r="WFL61" s="156"/>
      <c r="WFM61" s="156"/>
      <c r="WFN61" s="156"/>
      <c r="WFO61" s="156"/>
      <c r="WFP61" s="156"/>
      <c r="WFQ61" s="156"/>
      <c r="WFR61" s="156"/>
      <c r="WFS61" s="156"/>
      <c r="WFT61" s="156"/>
      <c r="WFU61" s="156"/>
      <c r="WFV61" s="156"/>
      <c r="WFW61" s="156"/>
      <c r="WFX61" s="156"/>
      <c r="WFY61" s="156"/>
      <c r="WFZ61" s="156"/>
      <c r="WGA61" s="156"/>
      <c r="WGB61" s="156"/>
      <c r="WGC61" s="156"/>
      <c r="WGD61" s="156"/>
      <c r="WGE61" s="156"/>
      <c r="WGF61" s="156"/>
      <c r="WGG61" s="156"/>
      <c r="WGH61" s="156"/>
      <c r="WGI61" s="156"/>
      <c r="WGJ61" s="156"/>
      <c r="WGK61" s="156"/>
      <c r="WGL61" s="156"/>
      <c r="WGM61" s="156"/>
      <c r="WGN61" s="156"/>
      <c r="WGO61" s="156"/>
      <c r="WGP61" s="156"/>
      <c r="WGQ61" s="156"/>
      <c r="WGR61" s="156"/>
      <c r="WGS61" s="156"/>
      <c r="WGT61" s="156"/>
      <c r="WGU61" s="156"/>
      <c r="WGV61" s="156"/>
      <c r="WGW61" s="156"/>
      <c r="WGX61" s="156"/>
      <c r="WGY61" s="156"/>
      <c r="WGZ61" s="156"/>
      <c r="WHA61" s="156"/>
      <c r="WHB61" s="156"/>
      <c r="WHC61" s="156"/>
      <c r="WHD61" s="156"/>
      <c r="WHE61" s="156"/>
      <c r="WHF61" s="156"/>
      <c r="WHG61" s="156"/>
      <c r="WHH61" s="156"/>
      <c r="WHI61" s="156"/>
      <c r="WHJ61" s="156"/>
      <c r="WHK61" s="156"/>
      <c r="WHL61" s="156"/>
      <c r="WHM61" s="156"/>
      <c r="WHN61" s="156"/>
      <c r="WHO61" s="156"/>
      <c r="WHP61" s="156"/>
      <c r="WHQ61" s="156"/>
      <c r="WHR61" s="156"/>
      <c r="WHS61" s="156"/>
      <c r="WHT61" s="156"/>
      <c r="WHU61" s="156"/>
      <c r="WHV61" s="156"/>
      <c r="WHW61" s="156"/>
      <c r="WHX61" s="156"/>
      <c r="WHY61" s="156"/>
      <c r="WHZ61" s="156"/>
      <c r="WIA61" s="156"/>
      <c r="WIB61" s="156"/>
      <c r="WIC61" s="156"/>
      <c r="WID61" s="156"/>
      <c r="WIE61" s="156"/>
      <c r="WIF61" s="156"/>
      <c r="WIG61" s="156"/>
      <c r="WIH61" s="156"/>
      <c r="WII61" s="156"/>
      <c r="WIJ61" s="156"/>
      <c r="WIK61" s="156"/>
      <c r="WIL61" s="156"/>
      <c r="WIM61" s="156"/>
      <c r="WIN61" s="156"/>
      <c r="WIO61" s="156"/>
      <c r="WIP61" s="156"/>
      <c r="WIQ61" s="156"/>
      <c r="WIR61" s="156"/>
      <c r="WIS61" s="156"/>
      <c r="WIT61" s="156"/>
      <c r="WIU61" s="156"/>
      <c r="WIV61" s="156"/>
      <c r="WIW61" s="156"/>
      <c r="WIX61" s="156"/>
      <c r="WIY61" s="156"/>
      <c r="WIZ61" s="156"/>
      <c r="WJA61" s="156"/>
      <c r="WJB61" s="156"/>
      <c r="WJC61" s="156"/>
      <c r="WJD61" s="156"/>
      <c r="WJE61" s="156"/>
      <c r="WJF61" s="156"/>
      <c r="WJG61" s="156"/>
      <c r="WJH61" s="156"/>
      <c r="WJI61" s="156"/>
      <c r="WJJ61" s="156"/>
      <c r="WJK61" s="156"/>
      <c r="WJL61" s="156"/>
      <c r="WJM61" s="156"/>
      <c r="WJN61" s="156"/>
      <c r="WJO61" s="156"/>
      <c r="WJP61" s="156"/>
      <c r="WJQ61" s="156"/>
      <c r="WJR61" s="156"/>
      <c r="WJS61" s="156"/>
      <c r="WJT61" s="156"/>
      <c r="WJU61" s="156"/>
      <c r="WJV61" s="156"/>
      <c r="WJW61" s="156"/>
      <c r="WJX61" s="156"/>
      <c r="WJY61" s="156"/>
      <c r="WJZ61" s="156"/>
      <c r="WKA61" s="156"/>
      <c r="WKB61" s="156"/>
      <c r="WKC61" s="156"/>
      <c r="WKD61" s="156"/>
      <c r="WKE61" s="156"/>
      <c r="WKF61" s="156"/>
      <c r="WKG61" s="156"/>
      <c r="WKH61" s="156"/>
      <c r="WKI61" s="156"/>
      <c r="WKJ61" s="156"/>
      <c r="WKK61" s="156"/>
      <c r="WKL61" s="156"/>
      <c r="WKM61" s="156"/>
      <c r="WKN61" s="156"/>
      <c r="WKO61" s="156"/>
      <c r="WKP61" s="156"/>
      <c r="WKQ61" s="156"/>
      <c r="WKR61" s="156"/>
      <c r="WKS61" s="156"/>
      <c r="WKT61" s="156"/>
      <c r="WKU61" s="156"/>
      <c r="WKV61" s="156"/>
      <c r="WKW61" s="156"/>
      <c r="WKX61" s="156"/>
      <c r="WKY61" s="156"/>
      <c r="WKZ61" s="156"/>
      <c r="WLA61" s="156"/>
      <c r="WLB61" s="156"/>
      <c r="WLC61" s="156"/>
      <c r="WLD61" s="156"/>
      <c r="WLE61" s="156"/>
      <c r="WLF61" s="156"/>
      <c r="WLG61" s="156"/>
      <c r="WLH61" s="156"/>
      <c r="WLI61" s="156"/>
      <c r="WLJ61" s="156"/>
      <c r="WLK61" s="156"/>
      <c r="WLL61" s="156"/>
      <c r="WLM61" s="156"/>
      <c r="WLN61" s="156"/>
      <c r="WLO61" s="156"/>
      <c r="WLP61" s="156"/>
      <c r="WLQ61" s="156"/>
      <c r="WLR61" s="156"/>
      <c r="WLS61" s="156"/>
      <c r="WLT61" s="156"/>
      <c r="WLU61" s="156"/>
      <c r="WLV61" s="156"/>
      <c r="WLW61" s="156"/>
      <c r="WLX61" s="156"/>
      <c r="WLY61" s="156"/>
      <c r="WLZ61" s="156"/>
      <c r="WMA61" s="156"/>
      <c r="WMB61" s="156"/>
      <c r="WMC61" s="156"/>
      <c r="WMD61" s="156"/>
      <c r="WME61" s="156"/>
      <c r="WMF61" s="156"/>
      <c r="WMG61" s="156"/>
      <c r="WMH61" s="156"/>
      <c r="WMI61" s="156"/>
      <c r="WMJ61" s="156"/>
      <c r="WMK61" s="156"/>
      <c r="WML61" s="156"/>
      <c r="WMM61" s="156"/>
      <c r="WMN61" s="156"/>
      <c r="WMO61" s="156"/>
      <c r="WMP61" s="156"/>
      <c r="WMQ61" s="156"/>
      <c r="WMR61" s="156"/>
      <c r="WMS61" s="156"/>
      <c r="WMT61" s="156"/>
      <c r="WMU61" s="156"/>
      <c r="WMV61" s="156"/>
      <c r="WMW61" s="156"/>
      <c r="WMX61" s="156"/>
      <c r="WMY61" s="156"/>
      <c r="WMZ61" s="156"/>
      <c r="WNA61" s="156"/>
      <c r="WNB61" s="156"/>
      <c r="WNC61" s="156"/>
      <c r="WND61" s="156"/>
      <c r="WNE61" s="156"/>
      <c r="WNF61" s="156"/>
      <c r="WNG61" s="156"/>
      <c r="WNH61" s="156"/>
      <c r="WNI61" s="156"/>
      <c r="WNJ61" s="156"/>
      <c r="WNK61" s="156"/>
      <c r="WNL61" s="156"/>
      <c r="WNM61" s="156"/>
      <c r="WNN61" s="156"/>
      <c r="WNO61" s="156"/>
      <c r="WNP61" s="156"/>
      <c r="WNQ61" s="156"/>
      <c r="WNR61" s="156"/>
      <c r="WNS61" s="156"/>
      <c r="WNT61" s="156"/>
      <c r="WNU61" s="156"/>
      <c r="WNV61" s="156"/>
      <c r="WNW61" s="156"/>
      <c r="WNX61" s="156"/>
      <c r="WNY61" s="156"/>
      <c r="WNZ61" s="156"/>
      <c r="WOA61" s="156"/>
      <c r="WOB61" s="156"/>
      <c r="WOC61" s="156"/>
      <c r="WOD61" s="156"/>
      <c r="WOE61" s="156"/>
      <c r="WOF61" s="156"/>
      <c r="WOG61" s="156"/>
      <c r="WOH61" s="156"/>
      <c r="WOI61" s="156"/>
      <c r="WOJ61" s="156"/>
      <c r="WOK61" s="156"/>
      <c r="WOL61" s="156"/>
      <c r="WOM61" s="156"/>
      <c r="WON61" s="156"/>
      <c r="WOO61" s="156"/>
      <c r="WOP61" s="156"/>
      <c r="WOQ61" s="156"/>
      <c r="WOR61" s="156"/>
      <c r="WOS61" s="156"/>
      <c r="WOT61" s="156"/>
      <c r="WOU61" s="156"/>
      <c r="WOV61" s="156"/>
      <c r="WOW61" s="156"/>
      <c r="WOX61" s="156"/>
      <c r="WOY61" s="156"/>
      <c r="WOZ61" s="156"/>
      <c r="WPA61" s="156"/>
      <c r="WPB61" s="156"/>
      <c r="WPC61" s="156"/>
      <c r="WPD61" s="156"/>
      <c r="WPE61" s="156"/>
      <c r="WPF61" s="156"/>
      <c r="WPG61" s="156"/>
      <c r="WPH61" s="156"/>
      <c r="WPI61" s="156"/>
      <c r="WPJ61" s="156"/>
      <c r="WPK61" s="156"/>
      <c r="WPL61" s="156"/>
      <c r="WPM61" s="156"/>
      <c r="WPN61" s="156"/>
      <c r="WPO61" s="156"/>
      <c r="WPP61" s="156"/>
      <c r="WPQ61" s="156"/>
      <c r="WPR61" s="156"/>
      <c r="WPS61" s="156"/>
      <c r="WPT61" s="156"/>
      <c r="WPU61" s="156"/>
      <c r="WPV61" s="156"/>
      <c r="WPW61" s="156"/>
      <c r="WPX61" s="156"/>
      <c r="WPY61" s="156"/>
      <c r="WPZ61" s="156"/>
      <c r="WQA61" s="156"/>
      <c r="WQB61" s="156"/>
      <c r="WQC61" s="156"/>
      <c r="WQD61" s="156"/>
      <c r="WQE61" s="156"/>
      <c r="WQF61" s="156"/>
      <c r="WQG61" s="156"/>
      <c r="WQH61" s="156"/>
      <c r="WQI61" s="156"/>
      <c r="WQJ61" s="156"/>
      <c r="WQK61" s="156"/>
      <c r="WQL61" s="156"/>
      <c r="WQM61" s="156"/>
      <c r="WQN61" s="156"/>
      <c r="WQO61" s="156"/>
      <c r="WQP61" s="156"/>
      <c r="WQQ61" s="156"/>
      <c r="WQR61" s="156"/>
      <c r="WQS61" s="156"/>
      <c r="WQT61" s="156"/>
      <c r="WQU61" s="156"/>
      <c r="WQV61" s="156"/>
      <c r="WQW61" s="156"/>
      <c r="WQX61" s="156"/>
      <c r="WQY61" s="156"/>
      <c r="WQZ61" s="156"/>
      <c r="WRA61" s="156"/>
      <c r="WRB61" s="156"/>
      <c r="WRC61" s="156"/>
      <c r="WRD61" s="156"/>
      <c r="WRE61" s="156"/>
      <c r="WRF61" s="156"/>
      <c r="WRG61" s="156"/>
      <c r="WRH61" s="156"/>
      <c r="WRI61" s="156"/>
      <c r="WRJ61" s="156"/>
      <c r="WRK61" s="156"/>
      <c r="WRL61" s="156"/>
      <c r="WRM61" s="156"/>
      <c r="WRN61" s="156"/>
      <c r="WRO61" s="156"/>
      <c r="WRP61" s="156"/>
      <c r="WRQ61" s="156"/>
      <c r="WRR61" s="156"/>
      <c r="WRS61" s="156"/>
      <c r="WRT61" s="156"/>
      <c r="WRU61" s="156"/>
      <c r="WRV61" s="156"/>
      <c r="WRW61" s="156"/>
      <c r="WRX61" s="156"/>
      <c r="WRY61" s="156"/>
      <c r="WRZ61" s="156"/>
      <c r="WSA61" s="156"/>
      <c r="WSB61" s="156"/>
      <c r="WSC61" s="156"/>
      <c r="WSD61" s="156"/>
      <c r="WSE61" s="156"/>
      <c r="WSF61" s="156"/>
      <c r="WSG61" s="156"/>
      <c r="WSH61" s="156"/>
      <c r="WSI61" s="156"/>
      <c r="WSJ61" s="156"/>
      <c r="WSK61" s="156"/>
      <c r="WSL61" s="156"/>
      <c r="WSM61" s="156"/>
      <c r="WSN61" s="156"/>
      <c r="WSO61" s="156"/>
      <c r="WSP61" s="156"/>
      <c r="WSQ61" s="156"/>
      <c r="WSR61" s="156"/>
      <c r="WSS61" s="156"/>
      <c r="WST61" s="156"/>
      <c r="WSU61" s="156"/>
      <c r="WSV61" s="156"/>
      <c r="WSW61" s="156"/>
      <c r="WSX61" s="156"/>
      <c r="WSY61" s="156"/>
      <c r="WSZ61" s="156"/>
      <c r="WTA61" s="156"/>
      <c r="WTB61" s="156"/>
      <c r="WTC61" s="156"/>
      <c r="WTD61" s="156"/>
      <c r="WTE61" s="156"/>
      <c r="WTF61" s="156"/>
      <c r="WTG61" s="156"/>
      <c r="WTH61" s="156"/>
      <c r="WTI61" s="156"/>
      <c r="WTJ61" s="156"/>
      <c r="WTK61" s="156"/>
      <c r="WTL61" s="156"/>
      <c r="WTM61" s="156"/>
      <c r="WTN61" s="156"/>
      <c r="WTO61" s="156"/>
      <c r="WTP61" s="156"/>
      <c r="WTQ61" s="156"/>
      <c r="WTR61" s="156"/>
      <c r="WTS61" s="156"/>
      <c r="WTT61" s="156"/>
      <c r="WTU61" s="156"/>
      <c r="WTV61" s="156"/>
      <c r="WTW61" s="156"/>
      <c r="WTX61" s="156"/>
      <c r="WTY61" s="156"/>
      <c r="WTZ61" s="156"/>
      <c r="WUA61" s="156"/>
      <c r="WUB61" s="156"/>
      <c r="WUC61" s="156"/>
      <c r="WUD61" s="156"/>
      <c r="WUE61" s="156"/>
      <c r="WUF61" s="156"/>
      <c r="WUG61" s="156"/>
    </row>
    <row r="62" spans="2:16101" s="4" customFormat="1" ht="20.25" customHeight="1">
      <c r="B62" s="156"/>
      <c r="C62" s="156"/>
      <c r="D62" s="156"/>
      <c r="E62" s="156"/>
      <c r="F62" s="156"/>
      <c r="G62" s="156"/>
      <c r="H62" s="156"/>
      <c r="I62" s="156"/>
      <c r="J62" s="156"/>
      <c r="K62" s="156"/>
      <c r="L62" s="156"/>
      <c r="M62" s="156"/>
      <c r="N62" s="156"/>
      <c r="O62" s="156"/>
      <c r="P62" s="156"/>
      <c r="Q62" s="156"/>
      <c r="R62" s="156"/>
      <c r="S62" s="156"/>
      <c r="T62" s="156"/>
      <c r="U62" s="156"/>
      <c r="V62" s="156"/>
      <c r="W62" s="156"/>
      <c r="X62" s="156"/>
      <c r="Y62" s="156"/>
      <c r="Z62" s="156"/>
      <c r="AA62" s="156"/>
      <c r="AB62" s="156"/>
      <c r="AC62" s="156"/>
      <c r="AD62" s="156"/>
      <c r="AE62" s="156"/>
      <c r="AF62" s="156"/>
      <c r="AG62" s="156"/>
      <c r="AH62" s="156"/>
      <c r="AI62" s="156"/>
      <c r="AJ62" s="156"/>
      <c r="AK62" s="156"/>
      <c r="AL62" s="156"/>
      <c r="AM62" s="156"/>
      <c r="AN62" s="156"/>
      <c r="AO62" s="156"/>
      <c r="AP62" s="156"/>
      <c r="AQ62" s="156"/>
      <c r="AR62" s="156"/>
      <c r="AS62" s="156"/>
      <c r="AT62" s="156"/>
      <c r="AU62" s="156"/>
      <c r="AV62" s="156"/>
      <c r="AW62" s="156"/>
      <c r="AX62" s="156"/>
      <c r="AY62" s="156"/>
      <c r="AZ62" s="156"/>
      <c r="BA62" s="156"/>
      <c r="BB62" s="156"/>
      <c r="BC62" s="156"/>
      <c r="BD62" s="156"/>
      <c r="BE62" s="156"/>
      <c r="BF62" s="156"/>
      <c r="BG62" s="156"/>
      <c r="BH62" s="156"/>
      <c r="BI62" s="156"/>
      <c r="BJ62" s="156"/>
      <c r="BK62" s="156"/>
      <c r="BL62" s="156"/>
      <c r="BM62" s="156"/>
      <c r="BN62" s="156"/>
      <c r="BO62" s="156"/>
      <c r="BP62" s="156"/>
      <c r="BQ62" s="156"/>
      <c r="BR62" s="156"/>
      <c r="BS62" s="156"/>
      <c r="BT62" s="156"/>
      <c r="BU62" s="156"/>
      <c r="BV62" s="156"/>
      <c r="BW62" s="156"/>
      <c r="BX62" s="156"/>
      <c r="BY62" s="156"/>
      <c r="BZ62" s="156"/>
      <c r="CA62" s="156"/>
      <c r="CB62" s="156"/>
      <c r="CC62" s="156"/>
      <c r="CD62" s="156"/>
      <c r="CE62" s="156"/>
      <c r="CF62" s="156"/>
      <c r="CG62" s="156"/>
      <c r="CH62" s="156"/>
      <c r="CI62" s="156"/>
      <c r="CJ62" s="156"/>
      <c r="CK62" s="156"/>
      <c r="CL62" s="156"/>
      <c r="CM62" s="156"/>
      <c r="CN62" s="156"/>
      <c r="CO62" s="156"/>
      <c r="CP62" s="156"/>
      <c r="CQ62" s="156"/>
      <c r="CR62" s="156"/>
      <c r="CS62" s="156"/>
      <c r="CT62" s="156"/>
      <c r="CU62" s="156"/>
      <c r="CV62" s="156"/>
      <c r="CW62" s="156"/>
      <c r="CX62" s="156"/>
      <c r="CY62" s="156"/>
      <c r="CZ62" s="156"/>
      <c r="DA62" s="156"/>
      <c r="DB62" s="156"/>
      <c r="DC62" s="156"/>
      <c r="DD62" s="156"/>
      <c r="DE62" s="156"/>
      <c r="DF62" s="156"/>
      <c r="DG62" s="156"/>
      <c r="DH62" s="156"/>
      <c r="DI62" s="156"/>
      <c r="DJ62" s="156"/>
      <c r="DK62" s="156"/>
      <c r="DL62" s="156"/>
      <c r="DM62" s="156"/>
      <c r="DN62" s="156"/>
      <c r="DO62" s="156"/>
      <c r="DP62" s="156"/>
      <c r="DQ62" s="156"/>
      <c r="DR62" s="156"/>
      <c r="DS62" s="156"/>
      <c r="DT62" s="156"/>
      <c r="DU62" s="156"/>
      <c r="DV62" s="156"/>
      <c r="DW62" s="156"/>
      <c r="DX62" s="156"/>
      <c r="DY62" s="156"/>
      <c r="DZ62" s="156"/>
      <c r="EA62" s="156"/>
      <c r="EB62" s="156"/>
      <c r="EC62" s="156"/>
      <c r="ED62" s="156"/>
      <c r="EE62" s="156"/>
      <c r="EF62" s="156"/>
      <c r="EG62" s="156"/>
      <c r="EH62" s="156"/>
      <c r="EI62" s="156"/>
      <c r="EJ62" s="156"/>
      <c r="EK62" s="156"/>
      <c r="EL62" s="156"/>
      <c r="EM62" s="156"/>
      <c r="EN62" s="156"/>
      <c r="EO62" s="156"/>
      <c r="EP62" s="156"/>
      <c r="EQ62" s="156"/>
      <c r="ER62" s="156"/>
      <c r="ES62" s="156"/>
      <c r="ET62" s="156"/>
      <c r="EU62" s="156"/>
      <c r="EV62" s="156"/>
      <c r="EW62" s="156"/>
      <c r="EX62" s="156"/>
      <c r="EY62" s="156"/>
      <c r="EZ62" s="156"/>
      <c r="FA62" s="156"/>
      <c r="FB62" s="156"/>
      <c r="FC62" s="156"/>
      <c r="FD62" s="156"/>
      <c r="FE62" s="156"/>
      <c r="FF62" s="156"/>
      <c r="FG62" s="156"/>
      <c r="FH62" s="156"/>
      <c r="FI62" s="156"/>
      <c r="FJ62" s="156"/>
      <c r="FK62" s="156"/>
      <c r="FL62" s="156"/>
      <c r="FM62" s="156"/>
      <c r="FN62" s="156"/>
      <c r="FO62" s="156"/>
      <c r="FP62" s="156"/>
      <c r="FQ62" s="156"/>
      <c r="FR62" s="156"/>
      <c r="FS62" s="156"/>
      <c r="FT62" s="156"/>
      <c r="FU62" s="156"/>
      <c r="FV62" s="156"/>
      <c r="FW62" s="156"/>
      <c r="FX62" s="156"/>
      <c r="FY62" s="156"/>
      <c r="FZ62" s="156"/>
      <c r="GA62" s="156"/>
      <c r="GB62" s="156"/>
      <c r="GC62" s="156"/>
      <c r="GD62" s="156"/>
      <c r="GE62" s="156"/>
      <c r="GF62" s="156"/>
      <c r="GG62" s="156"/>
      <c r="GH62" s="156"/>
      <c r="GI62" s="156"/>
      <c r="GJ62" s="156"/>
      <c r="GK62" s="156"/>
      <c r="GL62" s="156"/>
      <c r="GM62" s="156"/>
      <c r="GN62" s="156"/>
      <c r="GO62" s="156"/>
      <c r="GP62" s="156"/>
      <c r="GQ62" s="156"/>
      <c r="GR62" s="156"/>
      <c r="GS62" s="156"/>
      <c r="GT62" s="156"/>
      <c r="GU62" s="156"/>
      <c r="GV62" s="156"/>
      <c r="GW62" s="156"/>
      <c r="GX62" s="156"/>
      <c r="GY62" s="156"/>
      <c r="GZ62" s="156"/>
      <c r="HA62" s="156"/>
      <c r="HB62" s="156"/>
      <c r="HC62" s="156"/>
      <c r="HD62" s="156"/>
      <c r="HE62" s="156"/>
      <c r="HF62" s="156"/>
      <c r="HG62" s="156"/>
      <c r="HH62" s="156"/>
      <c r="HI62" s="156"/>
      <c r="HJ62" s="156"/>
      <c r="HK62" s="156"/>
      <c r="HL62" s="156"/>
      <c r="HM62" s="156"/>
      <c r="HN62" s="156"/>
      <c r="HO62" s="156"/>
      <c r="HP62" s="156"/>
      <c r="HQ62" s="156"/>
      <c r="HR62" s="156"/>
      <c r="HS62" s="156"/>
      <c r="HT62" s="156"/>
      <c r="HU62" s="156"/>
      <c r="HV62" s="156"/>
      <c r="HW62" s="156"/>
      <c r="HX62" s="156"/>
      <c r="HY62" s="156"/>
      <c r="HZ62" s="156"/>
      <c r="IA62" s="156"/>
      <c r="IB62" s="156"/>
      <c r="IC62" s="156"/>
      <c r="ID62" s="156"/>
      <c r="IE62" s="156"/>
      <c r="IF62" s="156"/>
      <c r="IG62" s="156"/>
      <c r="IH62" s="156"/>
      <c r="II62" s="156"/>
      <c r="IJ62" s="156"/>
      <c r="IK62" s="156"/>
      <c r="IL62" s="156"/>
      <c r="IM62" s="156"/>
      <c r="IN62" s="156"/>
      <c r="IO62" s="156"/>
      <c r="IP62" s="156"/>
      <c r="IQ62" s="156"/>
      <c r="IR62" s="156"/>
      <c r="IS62" s="156"/>
      <c r="IT62" s="156"/>
      <c r="IU62" s="156"/>
      <c r="IV62" s="156"/>
      <c r="IW62" s="156"/>
      <c r="IX62" s="156"/>
      <c r="IY62" s="156"/>
      <c r="IZ62" s="156"/>
      <c r="JA62" s="156"/>
      <c r="JB62" s="156"/>
      <c r="JC62" s="156"/>
      <c r="JD62" s="156"/>
      <c r="JE62" s="156"/>
      <c r="JF62" s="156"/>
      <c r="JG62" s="156"/>
      <c r="JH62" s="156"/>
      <c r="JI62" s="156"/>
      <c r="JJ62" s="156"/>
      <c r="JK62" s="156"/>
      <c r="JL62" s="156"/>
      <c r="JM62" s="156"/>
      <c r="JN62" s="156"/>
      <c r="JO62" s="156"/>
      <c r="JP62" s="156"/>
      <c r="JQ62" s="156"/>
      <c r="JR62" s="156"/>
      <c r="JS62" s="156"/>
      <c r="JT62" s="156"/>
      <c r="JU62" s="156"/>
      <c r="JV62" s="156"/>
      <c r="JW62" s="156"/>
      <c r="JX62" s="156"/>
      <c r="JY62" s="156"/>
      <c r="JZ62" s="156"/>
      <c r="KA62" s="156"/>
      <c r="KB62" s="156"/>
      <c r="KC62" s="156"/>
      <c r="KD62" s="156"/>
      <c r="KE62" s="156"/>
      <c r="KF62" s="156"/>
      <c r="KG62" s="156"/>
      <c r="KH62" s="156"/>
      <c r="KI62" s="156"/>
      <c r="KJ62" s="156"/>
      <c r="KK62" s="156"/>
      <c r="KL62" s="156"/>
      <c r="KM62" s="156"/>
      <c r="KN62" s="156"/>
      <c r="KO62" s="156"/>
      <c r="KP62" s="156"/>
      <c r="KQ62" s="156"/>
      <c r="KR62" s="156"/>
      <c r="KS62" s="156"/>
      <c r="KT62" s="156"/>
      <c r="KU62" s="156"/>
      <c r="KV62" s="156"/>
      <c r="KW62" s="156"/>
      <c r="KX62" s="156"/>
      <c r="KY62" s="156"/>
      <c r="KZ62" s="156"/>
      <c r="LA62" s="156"/>
      <c r="LB62" s="156"/>
      <c r="LC62" s="156"/>
      <c r="LD62" s="156"/>
      <c r="LE62" s="156"/>
      <c r="LF62" s="156"/>
      <c r="LG62" s="156"/>
      <c r="LH62" s="156"/>
      <c r="LI62" s="156"/>
      <c r="LJ62" s="156"/>
      <c r="LK62" s="156"/>
      <c r="LL62" s="156"/>
      <c r="LM62" s="156"/>
      <c r="LN62" s="156"/>
      <c r="LO62" s="156"/>
      <c r="LP62" s="156"/>
      <c r="LQ62" s="156"/>
      <c r="LR62" s="156"/>
      <c r="LS62" s="156"/>
      <c r="LT62" s="156"/>
      <c r="LU62" s="156"/>
      <c r="LV62" s="156"/>
      <c r="LW62" s="156"/>
      <c r="LX62" s="156"/>
      <c r="LY62" s="156"/>
      <c r="LZ62" s="156"/>
      <c r="MA62" s="156"/>
      <c r="MB62" s="156"/>
      <c r="MC62" s="156"/>
      <c r="MD62" s="156"/>
      <c r="ME62" s="156"/>
      <c r="MF62" s="156"/>
      <c r="MG62" s="156"/>
      <c r="MH62" s="156"/>
      <c r="MI62" s="156"/>
      <c r="MJ62" s="156"/>
      <c r="MK62" s="156"/>
      <c r="ML62" s="156"/>
      <c r="MM62" s="156"/>
      <c r="MN62" s="156"/>
      <c r="MO62" s="156"/>
      <c r="MP62" s="156"/>
      <c r="MQ62" s="156"/>
      <c r="MR62" s="156"/>
      <c r="MS62" s="156"/>
      <c r="MT62" s="156"/>
      <c r="MU62" s="156"/>
      <c r="MV62" s="156"/>
      <c r="MW62" s="156"/>
      <c r="MX62" s="156"/>
      <c r="MY62" s="156"/>
      <c r="MZ62" s="156"/>
      <c r="NA62" s="156"/>
      <c r="NB62" s="156"/>
      <c r="NC62" s="156"/>
      <c r="ND62" s="156"/>
      <c r="NE62" s="156"/>
      <c r="NF62" s="156"/>
      <c r="NG62" s="156"/>
      <c r="NH62" s="156"/>
      <c r="NI62" s="156"/>
      <c r="NJ62" s="156"/>
      <c r="NK62" s="156"/>
      <c r="NL62" s="156"/>
      <c r="NM62" s="156"/>
      <c r="NN62" s="156"/>
      <c r="NO62" s="156"/>
      <c r="NP62" s="156"/>
      <c r="NQ62" s="156"/>
      <c r="NR62" s="156"/>
      <c r="NS62" s="156"/>
      <c r="NT62" s="156"/>
      <c r="NU62" s="156"/>
      <c r="NV62" s="156"/>
      <c r="NW62" s="156"/>
      <c r="NX62" s="156"/>
      <c r="NY62" s="156"/>
      <c r="NZ62" s="156"/>
      <c r="OA62" s="156"/>
      <c r="OB62" s="156"/>
      <c r="OC62" s="156"/>
      <c r="OD62" s="156"/>
      <c r="OE62" s="156"/>
      <c r="OF62" s="156"/>
      <c r="OG62" s="156"/>
      <c r="OH62" s="156"/>
      <c r="OI62" s="156"/>
      <c r="OJ62" s="156"/>
      <c r="OK62" s="156"/>
      <c r="OL62" s="156"/>
      <c r="OM62" s="156"/>
      <c r="ON62" s="156"/>
      <c r="OO62" s="156"/>
      <c r="OP62" s="156"/>
      <c r="OQ62" s="156"/>
      <c r="OR62" s="156"/>
      <c r="OS62" s="156"/>
      <c r="OT62" s="156"/>
      <c r="OU62" s="156"/>
      <c r="OV62" s="156"/>
      <c r="OW62" s="156"/>
      <c r="OX62" s="156"/>
      <c r="OY62" s="156"/>
      <c r="OZ62" s="156"/>
      <c r="PA62" s="156"/>
      <c r="PB62" s="156"/>
      <c r="PC62" s="156"/>
      <c r="PD62" s="156"/>
      <c r="PE62" s="156"/>
      <c r="PF62" s="156"/>
      <c r="PG62" s="156"/>
      <c r="PH62" s="156"/>
      <c r="PI62" s="156"/>
      <c r="PJ62" s="156"/>
      <c r="PK62" s="156"/>
      <c r="PL62" s="156"/>
      <c r="PM62" s="156"/>
      <c r="PN62" s="156"/>
      <c r="PO62" s="156"/>
      <c r="PP62" s="156"/>
      <c r="PQ62" s="156"/>
      <c r="PR62" s="156"/>
      <c r="PS62" s="156"/>
      <c r="PT62" s="156"/>
      <c r="PU62" s="156"/>
      <c r="PV62" s="156"/>
      <c r="PW62" s="156"/>
      <c r="PX62" s="156"/>
      <c r="PY62" s="156"/>
      <c r="PZ62" s="156"/>
      <c r="QA62" s="156"/>
      <c r="QB62" s="156"/>
      <c r="QC62" s="156"/>
      <c r="QD62" s="156"/>
      <c r="QE62" s="156"/>
      <c r="QF62" s="156"/>
      <c r="QG62" s="156"/>
      <c r="QH62" s="156"/>
      <c r="QI62" s="156"/>
      <c r="QJ62" s="156"/>
      <c r="QK62" s="156"/>
      <c r="QL62" s="156"/>
      <c r="QM62" s="156"/>
      <c r="QN62" s="156"/>
      <c r="QO62" s="156"/>
      <c r="QP62" s="156"/>
      <c r="QQ62" s="156"/>
      <c r="QR62" s="156"/>
      <c r="QS62" s="156"/>
      <c r="QT62" s="156"/>
      <c r="QU62" s="156"/>
      <c r="QV62" s="156"/>
      <c r="QW62" s="156"/>
      <c r="QX62" s="156"/>
      <c r="QY62" s="156"/>
      <c r="QZ62" s="156"/>
      <c r="RA62" s="156"/>
      <c r="RB62" s="156"/>
      <c r="RC62" s="156"/>
      <c r="RD62" s="156"/>
      <c r="RE62" s="156"/>
      <c r="RF62" s="156"/>
      <c r="RG62" s="156"/>
      <c r="RH62" s="156"/>
      <c r="RI62" s="156"/>
      <c r="RJ62" s="156"/>
      <c r="RK62" s="156"/>
      <c r="RL62" s="156"/>
      <c r="RM62" s="156"/>
      <c r="RN62" s="156"/>
      <c r="RO62" s="156"/>
      <c r="RP62" s="156"/>
      <c r="RQ62" s="156"/>
      <c r="RR62" s="156"/>
      <c r="RS62" s="156"/>
      <c r="RT62" s="156"/>
      <c r="RU62" s="156"/>
      <c r="RV62" s="156"/>
      <c r="RW62" s="156"/>
      <c r="RX62" s="156"/>
      <c r="RY62" s="156"/>
      <c r="RZ62" s="156"/>
      <c r="SA62" s="156"/>
      <c r="SB62" s="156"/>
      <c r="SC62" s="156"/>
      <c r="SD62" s="156"/>
      <c r="SE62" s="156"/>
      <c r="SF62" s="156"/>
      <c r="SG62" s="156"/>
      <c r="SH62" s="156"/>
      <c r="SI62" s="156"/>
      <c r="SJ62" s="156"/>
      <c r="SK62" s="156"/>
      <c r="SL62" s="156"/>
      <c r="SM62" s="156"/>
      <c r="SN62" s="156"/>
      <c r="SO62" s="156"/>
      <c r="SP62" s="156"/>
      <c r="SQ62" s="156"/>
      <c r="SR62" s="156"/>
      <c r="SS62" s="156"/>
      <c r="ST62" s="156"/>
      <c r="SU62" s="156"/>
      <c r="SV62" s="156"/>
      <c r="SW62" s="156"/>
      <c r="SX62" s="156"/>
      <c r="SY62" s="156"/>
      <c r="SZ62" s="156"/>
      <c r="TA62" s="156"/>
      <c r="TB62" s="156"/>
      <c r="TC62" s="156"/>
      <c r="TD62" s="156"/>
      <c r="TE62" s="156"/>
      <c r="TF62" s="156"/>
      <c r="TG62" s="156"/>
      <c r="TH62" s="156"/>
      <c r="TI62" s="156"/>
      <c r="TJ62" s="156"/>
      <c r="TK62" s="156"/>
      <c r="TL62" s="156"/>
      <c r="TM62" s="156"/>
      <c r="TN62" s="156"/>
      <c r="TO62" s="156"/>
      <c r="TP62" s="156"/>
      <c r="TQ62" s="156"/>
      <c r="TR62" s="156"/>
      <c r="TS62" s="156"/>
      <c r="TT62" s="156"/>
      <c r="TU62" s="156"/>
      <c r="TV62" s="156"/>
      <c r="TW62" s="156"/>
      <c r="TX62" s="156"/>
      <c r="TY62" s="156"/>
      <c r="TZ62" s="156"/>
      <c r="UA62" s="156"/>
      <c r="UB62" s="156"/>
      <c r="UC62" s="156"/>
      <c r="UD62" s="156"/>
      <c r="UE62" s="156"/>
      <c r="UF62" s="156"/>
      <c r="UG62" s="156"/>
      <c r="UH62" s="156"/>
      <c r="UI62" s="156"/>
      <c r="UJ62" s="156"/>
      <c r="UK62" s="156"/>
      <c r="UL62" s="156"/>
      <c r="UM62" s="156"/>
      <c r="UN62" s="156"/>
      <c r="UO62" s="156"/>
      <c r="UP62" s="156"/>
      <c r="UQ62" s="156"/>
      <c r="UR62" s="156"/>
      <c r="US62" s="156"/>
      <c r="UT62" s="156"/>
      <c r="UU62" s="156"/>
      <c r="UV62" s="156"/>
      <c r="UW62" s="156"/>
      <c r="UX62" s="156"/>
      <c r="UY62" s="156"/>
      <c r="UZ62" s="156"/>
      <c r="VA62" s="156"/>
      <c r="VB62" s="156"/>
      <c r="VC62" s="156"/>
      <c r="VD62" s="156"/>
      <c r="VE62" s="156"/>
      <c r="VF62" s="156"/>
      <c r="VG62" s="156"/>
      <c r="VH62" s="156"/>
      <c r="VI62" s="156"/>
      <c r="VJ62" s="156"/>
      <c r="VK62" s="156"/>
      <c r="VL62" s="156"/>
      <c r="VM62" s="156"/>
      <c r="VN62" s="156"/>
      <c r="VO62" s="156"/>
      <c r="VP62" s="156"/>
      <c r="VQ62" s="156"/>
      <c r="VR62" s="156"/>
      <c r="VS62" s="156"/>
      <c r="VT62" s="156"/>
      <c r="VU62" s="156"/>
      <c r="VV62" s="156"/>
      <c r="VW62" s="156"/>
      <c r="VX62" s="156"/>
      <c r="VY62" s="156"/>
      <c r="VZ62" s="156"/>
      <c r="WA62" s="156"/>
      <c r="WB62" s="156"/>
      <c r="WC62" s="156"/>
      <c r="WD62" s="156"/>
      <c r="WE62" s="156"/>
      <c r="WF62" s="156"/>
      <c r="WG62" s="156"/>
      <c r="WH62" s="156"/>
      <c r="WI62" s="156"/>
      <c r="WJ62" s="156"/>
      <c r="WK62" s="156"/>
      <c r="WL62" s="156"/>
      <c r="WM62" s="156"/>
      <c r="WN62" s="156"/>
      <c r="WO62" s="156"/>
      <c r="WP62" s="156"/>
      <c r="WQ62" s="156"/>
      <c r="WR62" s="156"/>
      <c r="WS62" s="156"/>
      <c r="WT62" s="156"/>
      <c r="WU62" s="156"/>
      <c r="WV62" s="156"/>
      <c r="WW62" s="156"/>
      <c r="WX62" s="156"/>
      <c r="WY62" s="156"/>
      <c r="WZ62" s="156"/>
      <c r="XA62" s="156"/>
      <c r="XB62" s="156"/>
      <c r="XC62" s="156"/>
      <c r="XD62" s="156"/>
      <c r="XE62" s="156"/>
      <c r="XF62" s="156"/>
      <c r="XG62" s="156"/>
      <c r="XH62" s="156"/>
      <c r="XI62" s="156"/>
      <c r="XJ62" s="156"/>
      <c r="XK62" s="156"/>
      <c r="XL62" s="156"/>
      <c r="XM62" s="156"/>
      <c r="XN62" s="156"/>
      <c r="XO62" s="156"/>
      <c r="XP62" s="156"/>
      <c r="XQ62" s="156"/>
      <c r="XR62" s="156"/>
      <c r="XS62" s="156"/>
      <c r="XT62" s="156"/>
      <c r="XU62" s="156"/>
      <c r="XV62" s="156"/>
      <c r="XW62" s="156"/>
      <c r="XX62" s="156"/>
      <c r="XY62" s="156"/>
      <c r="XZ62" s="156"/>
      <c r="YA62" s="156"/>
      <c r="YB62" s="156"/>
      <c r="YC62" s="156"/>
      <c r="YD62" s="156"/>
      <c r="YE62" s="156"/>
      <c r="YF62" s="156"/>
      <c r="YG62" s="156"/>
      <c r="YH62" s="156"/>
      <c r="YI62" s="156"/>
      <c r="YJ62" s="156"/>
      <c r="YK62" s="156"/>
      <c r="YL62" s="156"/>
      <c r="YM62" s="156"/>
      <c r="YN62" s="156"/>
      <c r="YO62" s="156"/>
      <c r="YP62" s="156"/>
      <c r="YQ62" s="156"/>
      <c r="YR62" s="156"/>
      <c r="YS62" s="156"/>
      <c r="YT62" s="156"/>
      <c r="YU62" s="156"/>
      <c r="YV62" s="156"/>
      <c r="YW62" s="156"/>
      <c r="YX62" s="156"/>
      <c r="YY62" s="156"/>
      <c r="YZ62" s="156"/>
      <c r="ZA62" s="156"/>
      <c r="ZB62" s="156"/>
      <c r="ZC62" s="156"/>
      <c r="ZD62" s="156"/>
      <c r="ZE62" s="156"/>
      <c r="ZF62" s="156"/>
      <c r="ZG62" s="156"/>
      <c r="ZH62" s="156"/>
      <c r="ZI62" s="156"/>
      <c r="ZJ62" s="156"/>
      <c r="ZK62" s="156"/>
      <c r="ZL62" s="156"/>
      <c r="ZM62" s="156"/>
      <c r="ZN62" s="156"/>
      <c r="ZO62" s="156"/>
      <c r="ZP62" s="156"/>
      <c r="ZQ62" s="156"/>
      <c r="ZR62" s="156"/>
      <c r="ZS62" s="156"/>
      <c r="ZT62" s="156"/>
      <c r="ZU62" s="156"/>
      <c r="ZV62" s="156"/>
      <c r="ZW62" s="156"/>
      <c r="ZX62" s="156"/>
      <c r="ZY62" s="156"/>
      <c r="ZZ62" s="156"/>
      <c r="AAA62" s="156"/>
      <c r="AAB62" s="156"/>
      <c r="AAC62" s="156"/>
      <c r="AAD62" s="156"/>
      <c r="AAE62" s="156"/>
      <c r="AAF62" s="156"/>
      <c r="AAG62" s="156"/>
      <c r="AAH62" s="156"/>
      <c r="AAI62" s="156"/>
      <c r="AAJ62" s="156"/>
      <c r="AAK62" s="156"/>
      <c r="AAL62" s="156"/>
      <c r="AAM62" s="156"/>
      <c r="AAN62" s="156"/>
      <c r="AAO62" s="156"/>
      <c r="AAP62" s="156"/>
      <c r="AAQ62" s="156"/>
      <c r="AAR62" s="156"/>
      <c r="AAS62" s="156"/>
      <c r="AAT62" s="156"/>
      <c r="AAU62" s="156"/>
      <c r="AAV62" s="156"/>
      <c r="AAW62" s="156"/>
      <c r="AAX62" s="156"/>
      <c r="AAY62" s="156"/>
      <c r="AAZ62" s="156"/>
      <c r="ABA62" s="156"/>
      <c r="ABB62" s="156"/>
      <c r="ABC62" s="156"/>
      <c r="ABD62" s="156"/>
      <c r="ABE62" s="156"/>
      <c r="ABF62" s="156"/>
      <c r="ABG62" s="156"/>
      <c r="ABH62" s="156"/>
      <c r="ABI62" s="156"/>
      <c r="ABJ62" s="156"/>
      <c r="ABK62" s="156"/>
      <c r="ABL62" s="156"/>
      <c r="ABM62" s="156"/>
      <c r="ABN62" s="156"/>
      <c r="ABO62" s="156"/>
      <c r="ABP62" s="156"/>
      <c r="ABQ62" s="156"/>
      <c r="ABR62" s="156"/>
      <c r="ABS62" s="156"/>
      <c r="ABT62" s="156"/>
      <c r="ABU62" s="156"/>
      <c r="ABV62" s="156"/>
      <c r="ABW62" s="156"/>
      <c r="ABX62" s="156"/>
      <c r="ABY62" s="156"/>
      <c r="ABZ62" s="156"/>
      <c r="ACA62" s="156"/>
      <c r="ACB62" s="156"/>
      <c r="ACC62" s="156"/>
      <c r="ACD62" s="156"/>
      <c r="ACE62" s="156"/>
      <c r="ACF62" s="156"/>
      <c r="ACG62" s="156"/>
      <c r="ACH62" s="156"/>
      <c r="ACI62" s="156"/>
      <c r="ACJ62" s="156"/>
      <c r="ACK62" s="156"/>
      <c r="ACL62" s="156"/>
      <c r="ACM62" s="156"/>
      <c r="ACN62" s="156"/>
      <c r="ACO62" s="156"/>
      <c r="ACP62" s="156"/>
      <c r="ACQ62" s="156"/>
      <c r="ACR62" s="156"/>
      <c r="ACS62" s="156"/>
      <c r="ACT62" s="156"/>
      <c r="ACU62" s="156"/>
      <c r="ACV62" s="156"/>
      <c r="ACW62" s="156"/>
      <c r="ACX62" s="156"/>
      <c r="ACY62" s="156"/>
      <c r="ACZ62" s="156"/>
      <c r="ADA62" s="156"/>
      <c r="ADB62" s="156"/>
      <c r="ADC62" s="156"/>
      <c r="ADD62" s="156"/>
      <c r="ADE62" s="156"/>
      <c r="ADF62" s="156"/>
      <c r="ADG62" s="156"/>
      <c r="ADH62" s="156"/>
      <c r="ADI62" s="156"/>
      <c r="ADJ62" s="156"/>
      <c r="ADK62" s="156"/>
      <c r="ADL62" s="156"/>
      <c r="ADM62" s="156"/>
      <c r="ADN62" s="156"/>
      <c r="ADO62" s="156"/>
      <c r="ADP62" s="156"/>
      <c r="ADQ62" s="156"/>
      <c r="ADR62" s="156"/>
      <c r="ADS62" s="156"/>
      <c r="ADT62" s="156"/>
      <c r="ADU62" s="156"/>
      <c r="ADV62" s="156"/>
      <c r="ADW62" s="156"/>
      <c r="ADX62" s="156"/>
      <c r="ADY62" s="156"/>
      <c r="ADZ62" s="156"/>
      <c r="AEA62" s="156"/>
      <c r="AEB62" s="156"/>
      <c r="AEC62" s="156"/>
      <c r="AED62" s="156"/>
      <c r="AEE62" s="156"/>
      <c r="AEF62" s="156"/>
      <c r="AEG62" s="156"/>
      <c r="AEH62" s="156"/>
      <c r="AEI62" s="156"/>
      <c r="AEJ62" s="156"/>
      <c r="AEK62" s="156"/>
      <c r="AEL62" s="156"/>
      <c r="AEM62" s="156"/>
      <c r="AEN62" s="156"/>
      <c r="AEO62" s="156"/>
      <c r="AEP62" s="156"/>
      <c r="AEQ62" s="156"/>
      <c r="AER62" s="156"/>
      <c r="AES62" s="156"/>
      <c r="AET62" s="156"/>
      <c r="AEU62" s="156"/>
      <c r="AEV62" s="156"/>
      <c r="AEW62" s="156"/>
      <c r="AEX62" s="156"/>
      <c r="AEY62" s="156"/>
      <c r="AEZ62" s="156"/>
      <c r="AFA62" s="156"/>
      <c r="AFB62" s="156"/>
      <c r="AFC62" s="156"/>
      <c r="AFD62" s="156"/>
      <c r="AFE62" s="156"/>
      <c r="AFF62" s="156"/>
      <c r="AFG62" s="156"/>
      <c r="AFH62" s="156"/>
      <c r="AFI62" s="156"/>
      <c r="AFJ62" s="156"/>
      <c r="AFK62" s="156"/>
      <c r="AFL62" s="156"/>
      <c r="AFM62" s="156"/>
      <c r="AFN62" s="156"/>
      <c r="AFO62" s="156"/>
      <c r="AFP62" s="156"/>
      <c r="AFQ62" s="156"/>
      <c r="AFR62" s="156"/>
      <c r="AFS62" s="156"/>
      <c r="AFT62" s="156"/>
      <c r="AFU62" s="156"/>
      <c r="AFV62" s="156"/>
      <c r="AFW62" s="156"/>
      <c r="AFX62" s="156"/>
      <c r="AFY62" s="156"/>
      <c r="AFZ62" s="156"/>
      <c r="AGA62" s="156"/>
      <c r="AGB62" s="156"/>
      <c r="AGC62" s="156"/>
      <c r="AGD62" s="156"/>
      <c r="AGE62" s="156"/>
      <c r="AGF62" s="156"/>
      <c r="AGG62" s="156"/>
      <c r="AGH62" s="156"/>
      <c r="AGI62" s="156"/>
      <c r="AGJ62" s="156"/>
      <c r="AGK62" s="156"/>
      <c r="AGL62" s="156"/>
      <c r="AGM62" s="156"/>
      <c r="AGN62" s="156"/>
      <c r="AGO62" s="156"/>
      <c r="AGP62" s="156"/>
      <c r="AGQ62" s="156"/>
      <c r="AGR62" s="156"/>
      <c r="AGS62" s="156"/>
      <c r="AGT62" s="156"/>
      <c r="AGU62" s="156"/>
      <c r="AGV62" s="156"/>
      <c r="AGW62" s="156"/>
      <c r="AGX62" s="156"/>
      <c r="AGY62" s="156"/>
      <c r="AGZ62" s="156"/>
      <c r="AHA62" s="156"/>
      <c r="AHB62" s="156"/>
      <c r="AHC62" s="156"/>
      <c r="AHD62" s="156"/>
      <c r="AHE62" s="156"/>
      <c r="AHF62" s="156"/>
      <c r="AHG62" s="156"/>
      <c r="AHH62" s="156"/>
      <c r="AHI62" s="156"/>
      <c r="AHJ62" s="156"/>
      <c r="AHK62" s="156"/>
      <c r="AHL62" s="156"/>
      <c r="AHM62" s="156"/>
      <c r="AHN62" s="156"/>
      <c r="AHO62" s="156"/>
      <c r="AHP62" s="156"/>
      <c r="AHQ62" s="156"/>
      <c r="AHR62" s="156"/>
      <c r="AHS62" s="156"/>
      <c r="AHT62" s="156"/>
      <c r="AHU62" s="156"/>
      <c r="AHV62" s="156"/>
      <c r="AHW62" s="156"/>
      <c r="AHX62" s="156"/>
      <c r="AHY62" s="156"/>
      <c r="AHZ62" s="156"/>
      <c r="AIA62" s="156"/>
      <c r="AIB62" s="156"/>
      <c r="AIC62" s="156"/>
      <c r="AID62" s="156"/>
      <c r="AIE62" s="156"/>
      <c r="AIF62" s="156"/>
      <c r="AIG62" s="156"/>
      <c r="AIH62" s="156"/>
      <c r="AII62" s="156"/>
      <c r="AIJ62" s="156"/>
      <c r="AIK62" s="156"/>
      <c r="AIL62" s="156"/>
      <c r="AIM62" s="156"/>
      <c r="AIN62" s="156"/>
      <c r="AIO62" s="156"/>
      <c r="AIP62" s="156"/>
      <c r="AIQ62" s="156"/>
      <c r="AIR62" s="156"/>
      <c r="AIS62" s="156"/>
      <c r="AIT62" s="156"/>
      <c r="AIU62" s="156"/>
      <c r="AIV62" s="156"/>
      <c r="AIW62" s="156"/>
      <c r="AIX62" s="156"/>
      <c r="AIY62" s="156"/>
      <c r="AIZ62" s="156"/>
      <c r="AJA62" s="156"/>
      <c r="AJB62" s="156"/>
      <c r="AJC62" s="156"/>
      <c r="AJD62" s="156"/>
      <c r="AJE62" s="156"/>
      <c r="AJF62" s="156"/>
      <c r="AJG62" s="156"/>
      <c r="AJH62" s="156"/>
      <c r="AJI62" s="156"/>
      <c r="AJJ62" s="156"/>
      <c r="AJK62" s="156"/>
      <c r="AJL62" s="156"/>
      <c r="AJM62" s="156"/>
      <c r="AJN62" s="156"/>
      <c r="AJO62" s="156"/>
      <c r="AJP62" s="156"/>
      <c r="AJQ62" s="156"/>
      <c r="AJR62" s="156"/>
      <c r="AJS62" s="156"/>
      <c r="AJT62" s="156"/>
      <c r="AJU62" s="156"/>
      <c r="AJV62" s="156"/>
      <c r="AJW62" s="156"/>
      <c r="AJX62" s="156"/>
      <c r="AJY62" s="156"/>
      <c r="AJZ62" s="156"/>
      <c r="AKA62" s="156"/>
      <c r="AKB62" s="156"/>
      <c r="AKC62" s="156"/>
      <c r="AKD62" s="156"/>
      <c r="AKE62" s="156"/>
      <c r="AKF62" s="156"/>
      <c r="AKG62" s="156"/>
      <c r="AKH62" s="156"/>
      <c r="AKI62" s="156"/>
      <c r="AKJ62" s="156"/>
      <c r="AKK62" s="156"/>
      <c r="AKL62" s="156"/>
      <c r="AKM62" s="156"/>
      <c r="AKN62" s="156"/>
      <c r="AKO62" s="156"/>
      <c r="AKP62" s="156"/>
      <c r="AKQ62" s="156"/>
      <c r="AKR62" s="156"/>
      <c r="AKS62" s="156"/>
      <c r="AKT62" s="156"/>
      <c r="AKU62" s="156"/>
      <c r="AKV62" s="156"/>
      <c r="AKW62" s="156"/>
      <c r="AKX62" s="156"/>
      <c r="AKY62" s="156"/>
      <c r="AKZ62" s="156"/>
      <c r="ALA62" s="156"/>
      <c r="ALB62" s="156"/>
      <c r="ALC62" s="156"/>
      <c r="ALD62" s="156"/>
      <c r="ALE62" s="156"/>
      <c r="ALF62" s="156"/>
      <c r="ALG62" s="156"/>
      <c r="ALH62" s="156"/>
      <c r="ALI62" s="156"/>
      <c r="ALJ62" s="156"/>
      <c r="ALK62" s="156"/>
      <c r="ALL62" s="156"/>
      <c r="ALM62" s="156"/>
      <c r="ALN62" s="156"/>
      <c r="ALO62" s="156"/>
      <c r="ALP62" s="156"/>
      <c r="ALQ62" s="156"/>
      <c r="ALR62" s="156"/>
      <c r="ALS62" s="156"/>
      <c r="ALT62" s="156"/>
      <c r="ALU62" s="156"/>
      <c r="ALV62" s="156"/>
      <c r="ALW62" s="156"/>
      <c r="ALX62" s="156"/>
      <c r="ALY62" s="156"/>
      <c r="ALZ62" s="156"/>
      <c r="AMA62" s="156"/>
      <c r="AMB62" s="156"/>
      <c r="AMC62" s="156"/>
      <c r="AMD62" s="156"/>
      <c r="AME62" s="156"/>
      <c r="AMF62" s="156"/>
      <c r="AMG62" s="156"/>
      <c r="AMH62" s="156"/>
      <c r="AMI62" s="156"/>
      <c r="AMJ62" s="156"/>
      <c r="AMK62" s="156"/>
      <c r="AML62" s="156"/>
      <c r="AMM62" s="156"/>
      <c r="AMN62" s="156"/>
      <c r="AMO62" s="156"/>
      <c r="AMP62" s="156"/>
      <c r="AMQ62" s="156"/>
      <c r="AMR62" s="156"/>
      <c r="AMS62" s="156"/>
      <c r="AMT62" s="156"/>
      <c r="AMU62" s="156"/>
      <c r="AMV62" s="156"/>
      <c r="AMW62" s="156"/>
      <c r="AMX62" s="156"/>
      <c r="AMY62" s="156"/>
      <c r="AMZ62" s="156"/>
      <c r="ANA62" s="156"/>
      <c r="ANB62" s="156"/>
      <c r="ANC62" s="156"/>
      <c r="AND62" s="156"/>
      <c r="ANE62" s="156"/>
      <c r="ANF62" s="156"/>
      <c r="ANG62" s="156"/>
      <c r="ANH62" s="156"/>
      <c r="ANI62" s="156"/>
      <c r="ANJ62" s="156"/>
      <c r="ANK62" s="156"/>
      <c r="ANL62" s="156"/>
      <c r="ANM62" s="156"/>
      <c r="ANN62" s="156"/>
      <c r="ANO62" s="156"/>
      <c r="ANP62" s="156"/>
      <c r="ANQ62" s="156"/>
      <c r="ANR62" s="156"/>
      <c r="ANS62" s="156"/>
      <c r="ANT62" s="156"/>
      <c r="ANU62" s="156"/>
      <c r="ANV62" s="156"/>
      <c r="ANW62" s="156"/>
      <c r="ANX62" s="156"/>
      <c r="ANY62" s="156"/>
      <c r="ANZ62" s="156"/>
      <c r="AOA62" s="156"/>
      <c r="AOB62" s="156"/>
      <c r="AOC62" s="156"/>
      <c r="AOD62" s="156"/>
      <c r="AOE62" s="156"/>
      <c r="AOF62" s="156"/>
      <c r="AOG62" s="156"/>
      <c r="AOH62" s="156"/>
      <c r="AOI62" s="156"/>
      <c r="AOJ62" s="156"/>
      <c r="AOK62" s="156"/>
      <c r="AOL62" s="156"/>
      <c r="AOM62" s="156"/>
      <c r="AON62" s="156"/>
      <c r="AOO62" s="156"/>
      <c r="AOP62" s="156"/>
      <c r="AOQ62" s="156"/>
      <c r="AOR62" s="156"/>
      <c r="AOS62" s="156"/>
      <c r="AOT62" s="156"/>
      <c r="AOU62" s="156"/>
      <c r="AOV62" s="156"/>
      <c r="AOW62" s="156"/>
      <c r="AOX62" s="156"/>
      <c r="AOY62" s="156"/>
      <c r="AOZ62" s="156"/>
      <c r="APA62" s="156"/>
      <c r="APB62" s="156"/>
      <c r="APC62" s="156"/>
      <c r="APD62" s="156"/>
      <c r="APE62" s="156"/>
      <c r="APF62" s="156"/>
      <c r="APG62" s="156"/>
      <c r="APH62" s="156"/>
      <c r="API62" s="156"/>
      <c r="APJ62" s="156"/>
      <c r="APK62" s="156"/>
      <c r="APL62" s="156"/>
      <c r="APM62" s="156"/>
      <c r="APN62" s="156"/>
      <c r="APO62" s="156"/>
      <c r="APP62" s="156"/>
      <c r="APQ62" s="156"/>
      <c r="APR62" s="156"/>
      <c r="APS62" s="156"/>
      <c r="APT62" s="156"/>
      <c r="APU62" s="156"/>
      <c r="APV62" s="156"/>
      <c r="APW62" s="156"/>
      <c r="APX62" s="156"/>
      <c r="APY62" s="156"/>
      <c r="APZ62" s="156"/>
      <c r="AQA62" s="156"/>
      <c r="AQB62" s="156"/>
      <c r="AQC62" s="156"/>
      <c r="AQD62" s="156"/>
      <c r="AQE62" s="156"/>
      <c r="AQF62" s="156"/>
      <c r="AQG62" s="156"/>
      <c r="AQH62" s="156"/>
      <c r="AQI62" s="156"/>
      <c r="AQJ62" s="156"/>
      <c r="AQK62" s="156"/>
      <c r="AQL62" s="156"/>
      <c r="AQM62" s="156"/>
      <c r="AQN62" s="156"/>
      <c r="AQO62" s="156"/>
      <c r="AQP62" s="156"/>
      <c r="AQQ62" s="156"/>
      <c r="AQR62" s="156"/>
      <c r="AQS62" s="156"/>
      <c r="AQT62" s="156"/>
      <c r="AQU62" s="156"/>
      <c r="AQV62" s="156"/>
      <c r="AQW62" s="156"/>
      <c r="AQX62" s="156"/>
      <c r="AQY62" s="156"/>
      <c r="AQZ62" s="156"/>
      <c r="ARA62" s="156"/>
      <c r="ARB62" s="156"/>
      <c r="ARC62" s="156"/>
      <c r="ARD62" s="156"/>
      <c r="ARE62" s="156"/>
      <c r="ARF62" s="156"/>
      <c r="ARG62" s="156"/>
      <c r="ARH62" s="156"/>
      <c r="ARI62" s="156"/>
      <c r="ARJ62" s="156"/>
      <c r="ARK62" s="156"/>
      <c r="ARL62" s="156"/>
      <c r="ARM62" s="156"/>
      <c r="ARN62" s="156"/>
      <c r="ARO62" s="156"/>
      <c r="ARP62" s="156"/>
      <c r="ARQ62" s="156"/>
      <c r="ARR62" s="156"/>
      <c r="ARS62" s="156"/>
      <c r="ART62" s="156"/>
      <c r="ARU62" s="156"/>
      <c r="ARV62" s="156"/>
      <c r="ARW62" s="156"/>
      <c r="ARX62" s="156"/>
      <c r="ARY62" s="156"/>
      <c r="ARZ62" s="156"/>
      <c r="ASA62" s="156"/>
      <c r="ASB62" s="156"/>
      <c r="ASC62" s="156"/>
      <c r="ASD62" s="156"/>
      <c r="ASE62" s="156"/>
      <c r="ASF62" s="156"/>
      <c r="ASG62" s="156"/>
      <c r="ASH62" s="156"/>
      <c r="ASI62" s="156"/>
      <c r="ASJ62" s="156"/>
      <c r="ASK62" s="156"/>
      <c r="ASL62" s="156"/>
      <c r="ASM62" s="156"/>
      <c r="ASN62" s="156"/>
      <c r="ASO62" s="156"/>
      <c r="ASP62" s="156"/>
      <c r="ASQ62" s="156"/>
      <c r="ASR62" s="156"/>
      <c r="ASS62" s="156"/>
      <c r="AST62" s="156"/>
      <c r="ASU62" s="156"/>
      <c r="ASV62" s="156"/>
      <c r="ASW62" s="156"/>
      <c r="ASX62" s="156"/>
      <c r="ASY62" s="156"/>
      <c r="ASZ62" s="156"/>
      <c r="ATA62" s="156"/>
      <c r="ATB62" s="156"/>
      <c r="ATC62" s="156"/>
      <c r="ATD62" s="156"/>
      <c r="ATE62" s="156"/>
      <c r="ATF62" s="156"/>
      <c r="ATG62" s="156"/>
      <c r="ATH62" s="156"/>
      <c r="ATI62" s="156"/>
      <c r="ATJ62" s="156"/>
      <c r="ATK62" s="156"/>
      <c r="ATL62" s="156"/>
      <c r="ATM62" s="156"/>
      <c r="ATN62" s="156"/>
      <c r="ATO62" s="156"/>
      <c r="ATP62" s="156"/>
      <c r="ATQ62" s="156"/>
      <c r="ATR62" s="156"/>
      <c r="ATS62" s="156"/>
      <c r="ATT62" s="156"/>
      <c r="ATU62" s="156"/>
      <c r="ATV62" s="156"/>
      <c r="ATW62" s="156"/>
      <c r="ATX62" s="156"/>
      <c r="ATY62" s="156"/>
      <c r="ATZ62" s="156"/>
      <c r="AUA62" s="156"/>
      <c r="AUB62" s="156"/>
      <c r="AUC62" s="156"/>
      <c r="AUD62" s="156"/>
      <c r="AUE62" s="156"/>
      <c r="AUF62" s="156"/>
      <c r="AUG62" s="156"/>
      <c r="AUH62" s="156"/>
      <c r="AUI62" s="156"/>
      <c r="AUJ62" s="156"/>
      <c r="AUK62" s="156"/>
      <c r="AUL62" s="156"/>
      <c r="AUM62" s="156"/>
      <c r="AUN62" s="156"/>
      <c r="AUO62" s="156"/>
      <c r="AUP62" s="156"/>
      <c r="AUQ62" s="156"/>
      <c r="AUR62" s="156"/>
      <c r="AUS62" s="156"/>
      <c r="AUT62" s="156"/>
      <c r="AUU62" s="156"/>
      <c r="AUV62" s="156"/>
      <c r="AUW62" s="156"/>
      <c r="AUX62" s="156"/>
      <c r="AUY62" s="156"/>
      <c r="AUZ62" s="156"/>
      <c r="AVA62" s="156"/>
      <c r="AVB62" s="156"/>
      <c r="AVC62" s="156"/>
      <c r="AVD62" s="156"/>
      <c r="AVE62" s="156"/>
      <c r="AVF62" s="156"/>
      <c r="AVG62" s="156"/>
      <c r="AVH62" s="156"/>
      <c r="AVI62" s="156"/>
      <c r="AVJ62" s="156"/>
      <c r="AVK62" s="156"/>
      <c r="AVL62" s="156"/>
      <c r="AVM62" s="156"/>
      <c r="AVN62" s="156"/>
      <c r="AVO62" s="156"/>
      <c r="AVP62" s="156"/>
      <c r="AVQ62" s="156"/>
      <c r="AVR62" s="156"/>
      <c r="AVS62" s="156"/>
      <c r="AVT62" s="156"/>
      <c r="AVU62" s="156"/>
      <c r="AVV62" s="156"/>
      <c r="AVW62" s="156"/>
      <c r="AVX62" s="156"/>
      <c r="AVY62" s="156"/>
      <c r="AVZ62" s="156"/>
      <c r="AWA62" s="156"/>
      <c r="AWB62" s="156"/>
      <c r="AWC62" s="156"/>
      <c r="AWD62" s="156"/>
      <c r="AWE62" s="156"/>
      <c r="AWF62" s="156"/>
      <c r="AWG62" s="156"/>
      <c r="AWH62" s="156"/>
      <c r="AWI62" s="156"/>
      <c r="AWJ62" s="156"/>
      <c r="AWK62" s="156"/>
      <c r="AWL62" s="156"/>
      <c r="AWM62" s="156"/>
      <c r="AWN62" s="156"/>
      <c r="AWO62" s="156"/>
      <c r="AWP62" s="156"/>
      <c r="AWQ62" s="156"/>
      <c r="AWR62" s="156"/>
      <c r="AWS62" s="156"/>
      <c r="AWT62" s="156"/>
      <c r="AWU62" s="156"/>
      <c r="AWV62" s="156"/>
      <c r="AWW62" s="156"/>
      <c r="AWX62" s="156"/>
      <c r="AWY62" s="156"/>
      <c r="AWZ62" s="156"/>
      <c r="AXA62" s="156"/>
      <c r="AXB62" s="156"/>
      <c r="AXC62" s="156"/>
      <c r="AXD62" s="156"/>
      <c r="AXE62" s="156"/>
      <c r="AXF62" s="156"/>
      <c r="AXG62" s="156"/>
      <c r="AXH62" s="156"/>
      <c r="AXI62" s="156"/>
      <c r="AXJ62" s="156"/>
      <c r="AXK62" s="156"/>
      <c r="AXL62" s="156"/>
      <c r="AXM62" s="156"/>
      <c r="AXN62" s="156"/>
      <c r="AXO62" s="156"/>
      <c r="AXP62" s="156"/>
      <c r="AXQ62" s="156"/>
      <c r="AXR62" s="156"/>
      <c r="AXS62" s="156"/>
      <c r="AXT62" s="156"/>
      <c r="AXU62" s="156"/>
      <c r="AXV62" s="156"/>
      <c r="AXW62" s="156"/>
      <c r="AXX62" s="156"/>
      <c r="AXY62" s="156"/>
      <c r="AXZ62" s="156"/>
      <c r="AYA62" s="156"/>
      <c r="AYB62" s="156"/>
      <c r="AYC62" s="156"/>
      <c r="AYD62" s="156"/>
      <c r="AYE62" s="156"/>
      <c r="AYF62" s="156"/>
      <c r="AYG62" s="156"/>
      <c r="AYH62" s="156"/>
      <c r="AYI62" s="156"/>
      <c r="AYJ62" s="156"/>
      <c r="AYK62" s="156"/>
      <c r="AYL62" s="156"/>
      <c r="AYM62" s="156"/>
      <c r="AYN62" s="156"/>
      <c r="AYO62" s="156"/>
      <c r="AYP62" s="156"/>
      <c r="AYQ62" s="156"/>
      <c r="AYR62" s="156"/>
      <c r="AYS62" s="156"/>
      <c r="AYT62" s="156"/>
      <c r="AYU62" s="156"/>
      <c r="AYV62" s="156"/>
      <c r="AYW62" s="156"/>
      <c r="AYX62" s="156"/>
      <c r="AYY62" s="156"/>
      <c r="AYZ62" s="156"/>
      <c r="AZA62" s="156"/>
      <c r="AZB62" s="156"/>
      <c r="AZC62" s="156"/>
      <c r="AZD62" s="156"/>
      <c r="AZE62" s="156"/>
      <c r="AZF62" s="156"/>
      <c r="AZG62" s="156"/>
      <c r="AZH62" s="156"/>
      <c r="AZI62" s="156"/>
      <c r="AZJ62" s="156"/>
      <c r="AZK62" s="156"/>
      <c r="AZL62" s="156"/>
      <c r="AZM62" s="156"/>
      <c r="AZN62" s="156"/>
      <c r="AZO62" s="156"/>
      <c r="AZP62" s="156"/>
      <c r="AZQ62" s="156"/>
      <c r="AZR62" s="156"/>
      <c r="AZS62" s="156"/>
      <c r="AZT62" s="156"/>
      <c r="AZU62" s="156"/>
      <c r="AZV62" s="156"/>
      <c r="AZW62" s="156"/>
      <c r="AZX62" s="156"/>
      <c r="AZY62" s="156"/>
      <c r="AZZ62" s="156"/>
      <c r="BAA62" s="156"/>
      <c r="BAB62" s="156"/>
      <c r="BAC62" s="156"/>
      <c r="BAD62" s="156"/>
      <c r="BAE62" s="156"/>
      <c r="BAF62" s="156"/>
      <c r="BAG62" s="156"/>
      <c r="BAH62" s="156"/>
      <c r="BAI62" s="156"/>
      <c r="BAJ62" s="156"/>
      <c r="BAK62" s="156"/>
      <c r="BAL62" s="156"/>
      <c r="BAM62" s="156"/>
      <c r="BAN62" s="156"/>
      <c r="BAO62" s="156"/>
      <c r="BAP62" s="156"/>
      <c r="BAQ62" s="156"/>
      <c r="BAR62" s="156"/>
      <c r="BAS62" s="156"/>
      <c r="BAT62" s="156"/>
      <c r="BAU62" s="156"/>
      <c r="BAV62" s="156"/>
      <c r="BAW62" s="156"/>
      <c r="BAX62" s="156"/>
      <c r="BAY62" s="156"/>
      <c r="BAZ62" s="156"/>
      <c r="BBA62" s="156"/>
      <c r="BBB62" s="156"/>
      <c r="BBC62" s="156"/>
      <c r="BBD62" s="156"/>
      <c r="BBE62" s="156"/>
      <c r="BBF62" s="156"/>
      <c r="BBG62" s="156"/>
      <c r="BBH62" s="156"/>
      <c r="BBI62" s="156"/>
      <c r="BBJ62" s="156"/>
      <c r="BBK62" s="156"/>
      <c r="BBL62" s="156"/>
      <c r="BBM62" s="156"/>
      <c r="BBN62" s="156"/>
      <c r="BBO62" s="156"/>
      <c r="BBP62" s="156"/>
      <c r="BBQ62" s="156"/>
      <c r="BBR62" s="156"/>
      <c r="BBS62" s="156"/>
      <c r="BBT62" s="156"/>
      <c r="BBU62" s="156"/>
      <c r="BBV62" s="156"/>
      <c r="BBW62" s="156"/>
      <c r="BBX62" s="156"/>
      <c r="BBY62" s="156"/>
      <c r="BBZ62" s="156"/>
      <c r="BCA62" s="156"/>
      <c r="BCB62" s="156"/>
      <c r="BCC62" s="156"/>
      <c r="BCD62" s="156"/>
      <c r="BCE62" s="156"/>
      <c r="BCF62" s="156"/>
      <c r="BCG62" s="156"/>
      <c r="BCH62" s="156"/>
      <c r="BCI62" s="156"/>
      <c r="BCJ62" s="156"/>
      <c r="BCK62" s="156"/>
      <c r="BCL62" s="156"/>
      <c r="BCM62" s="156"/>
      <c r="BCN62" s="156"/>
      <c r="BCO62" s="156"/>
      <c r="BCP62" s="156"/>
      <c r="BCQ62" s="156"/>
      <c r="BCR62" s="156"/>
      <c r="BCS62" s="156"/>
      <c r="BCT62" s="156"/>
      <c r="BCU62" s="156"/>
      <c r="BCV62" s="156"/>
      <c r="BCW62" s="156"/>
      <c r="BCX62" s="156"/>
      <c r="BCY62" s="156"/>
      <c r="BCZ62" s="156"/>
      <c r="BDA62" s="156"/>
      <c r="BDB62" s="156"/>
      <c r="BDC62" s="156"/>
      <c r="BDD62" s="156"/>
      <c r="BDE62" s="156"/>
      <c r="BDF62" s="156"/>
      <c r="BDG62" s="156"/>
      <c r="BDH62" s="156"/>
      <c r="BDI62" s="156"/>
      <c r="BDJ62" s="156"/>
      <c r="BDK62" s="156"/>
      <c r="BDL62" s="156"/>
      <c r="BDM62" s="156"/>
      <c r="BDN62" s="156"/>
      <c r="BDO62" s="156"/>
      <c r="BDP62" s="156"/>
      <c r="BDQ62" s="156"/>
      <c r="BDR62" s="156"/>
      <c r="BDS62" s="156"/>
      <c r="BDT62" s="156"/>
      <c r="BDU62" s="156"/>
      <c r="BDV62" s="156"/>
      <c r="BDW62" s="156"/>
      <c r="BDX62" s="156"/>
      <c r="BDY62" s="156"/>
      <c r="BDZ62" s="156"/>
      <c r="BEA62" s="156"/>
      <c r="BEB62" s="156"/>
      <c r="BEC62" s="156"/>
      <c r="BED62" s="156"/>
      <c r="BEE62" s="156"/>
      <c r="BEF62" s="156"/>
      <c r="BEG62" s="156"/>
      <c r="BEH62" s="156"/>
      <c r="BEI62" s="156"/>
      <c r="BEJ62" s="156"/>
      <c r="BEK62" s="156"/>
      <c r="BEL62" s="156"/>
      <c r="BEM62" s="156"/>
      <c r="BEN62" s="156"/>
      <c r="BEO62" s="156"/>
      <c r="BEP62" s="156"/>
      <c r="BEQ62" s="156"/>
      <c r="BER62" s="156"/>
      <c r="BES62" s="156"/>
      <c r="BET62" s="156"/>
      <c r="BEU62" s="156"/>
      <c r="BEV62" s="156"/>
      <c r="BEW62" s="156"/>
      <c r="BEX62" s="156"/>
      <c r="BEY62" s="156"/>
      <c r="BEZ62" s="156"/>
      <c r="BFA62" s="156"/>
      <c r="BFB62" s="156"/>
      <c r="BFC62" s="156"/>
      <c r="BFD62" s="156"/>
      <c r="BFE62" s="156"/>
      <c r="BFF62" s="156"/>
      <c r="BFG62" s="156"/>
      <c r="BFH62" s="156"/>
      <c r="BFI62" s="156"/>
      <c r="BFJ62" s="156"/>
      <c r="BFK62" s="156"/>
      <c r="BFL62" s="156"/>
      <c r="BFM62" s="156"/>
      <c r="BFN62" s="156"/>
      <c r="BFO62" s="156"/>
      <c r="BFP62" s="156"/>
      <c r="BFQ62" s="156"/>
      <c r="BFR62" s="156"/>
      <c r="BFS62" s="156"/>
      <c r="BFT62" s="156"/>
      <c r="BFU62" s="156"/>
      <c r="BFV62" s="156"/>
      <c r="BFW62" s="156"/>
      <c r="BFX62" s="156"/>
      <c r="BFY62" s="156"/>
      <c r="BFZ62" s="156"/>
      <c r="BGA62" s="156"/>
      <c r="BGB62" s="156"/>
      <c r="BGC62" s="156"/>
      <c r="BGD62" s="156"/>
      <c r="BGE62" s="156"/>
      <c r="BGF62" s="156"/>
      <c r="BGG62" s="156"/>
      <c r="BGH62" s="156"/>
      <c r="BGI62" s="156"/>
      <c r="BGJ62" s="156"/>
      <c r="BGK62" s="156"/>
      <c r="BGL62" s="156"/>
      <c r="BGM62" s="156"/>
      <c r="BGN62" s="156"/>
      <c r="BGO62" s="156"/>
      <c r="BGP62" s="156"/>
      <c r="BGQ62" s="156"/>
      <c r="BGR62" s="156"/>
      <c r="BGS62" s="156"/>
      <c r="BGT62" s="156"/>
      <c r="BGU62" s="156"/>
      <c r="BGV62" s="156"/>
      <c r="BGW62" s="156"/>
      <c r="BGX62" s="156"/>
      <c r="BGY62" s="156"/>
      <c r="BGZ62" s="156"/>
      <c r="BHA62" s="156"/>
      <c r="BHB62" s="156"/>
      <c r="BHC62" s="156"/>
      <c r="BHD62" s="156"/>
      <c r="BHE62" s="156"/>
      <c r="BHF62" s="156"/>
      <c r="BHG62" s="156"/>
      <c r="BHH62" s="156"/>
      <c r="BHI62" s="156"/>
      <c r="BHJ62" s="156"/>
      <c r="BHK62" s="156"/>
      <c r="BHL62" s="156"/>
      <c r="BHM62" s="156"/>
      <c r="BHN62" s="156"/>
      <c r="BHO62" s="156"/>
      <c r="BHP62" s="156"/>
      <c r="BHQ62" s="156"/>
      <c r="BHR62" s="156"/>
      <c r="BHS62" s="156"/>
      <c r="BHT62" s="156"/>
      <c r="BHU62" s="156"/>
      <c r="BHV62" s="156"/>
      <c r="BHW62" s="156"/>
      <c r="BHX62" s="156"/>
      <c r="BHY62" s="156"/>
      <c r="BHZ62" s="156"/>
      <c r="BIA62" s="156"/>
      <c r="BIB62" s="156"/>
      <c r="BIC62" s="156"/>
      <c r="BID62" s="156"/>
      <c r="BIE62" s="156"/>
      <c r="BIF62" s="156"/>
      <c r="BIG62" s="156"/>
      <c r="BIH62" s="156"/>
      <c r="BII62" s="156"/>
      <c r="BIJ62" s="156"/>
      <c r="BIK62" s="156"/>
      <c r="BIL62" s="156"/>
      <c r="BIM62" s="156"/>
      <c r="BIN62" s="156"/>
      <c r="BIO62" s="156"/>
      <c r="BIP62" s="156"/>
      <c r="BIQ62" s="156"/>
      <c r="BIR62" s="156"/>
      <c r="BIS62" s="156"/>
      <c r="BIT62" s="156"/>
      <c r="BIU62" s="156"/>
      <c r="BIV62" s="156"/>
      <c r="BIW62" s="156"/>
      <c r="BIX62" s="156"/>
      <c r="BIY62" s="156"/>
      <c r="BIZ62" s="156"/>
      <c r="BJA62" s="156"/>
      <c r="BJB62" s="156"/>
      <c r="BJC62" s="156"/>
      <c r="BJD62" s="156"/>
      <c r="BJE62" s="156"/>
      <c r="BJF62" s="156"/>
      <c r="BJG62" s="156"/>
      <c r="BJH62" s="156"/>
      <c r="BJI62" s="156"/>
      <c r="BJJ62" s="156"/>
      <c r="BJK62" s="156"/>
      <c r="BJL62" s="156"/>
      <c r="BJM62" s="156"/>
      <c r="BJN62" s="156"/>
      <c r="BJO62" s="156"/>
      <c r="BJP62" s="156"/>
      <c r="BJQ62" s="156"/>
      <c r="BJR62" s="156"/>
      <c r="BJS62" s="156"/>
      <c r="BJT62" s="156"/>
      <c r="BJU62" s="156"/>
      <c r="BJV62" s="156"/>
      <c r="BJW62" s="156"/>
      <c r="BJX62" s="156"/>
      <c r="BJY62" s="156"/>
      <c r="BJZ62" s="156"/>
      <c r="BKA62" s="156"/>
      <c r="BKB62" s="156"/>
      <c r="BKC62" s="156"/>
      <c r="BKD62" s="156"/>
      <c r="BKE62" s="156"/>
      <c r="BKF62" s="156"/>
      <c r="BKG62" s="156"/>
      <c r="BKH62" s="156"/>
      <c r="BKI62" s="156"/>
      <c r="BKJ62" s="156"/>
      <c r="BKK62" s="156"/>
      <c r="BKL62" s="156"/>
      <c r="BKM62" s="156"/>
      <c r="BKN62" s="156"/>
      <c r="BKO62" s="156"/>
      <c r="BKP62" s="156"/>
      <c r="BKQ62" s="156"/>
      <c r="BKR62" s="156"/>
      <c r="BKS62" s="156"/>
      <c r="BKT62" s="156"/>
      <c r="BKU62" s="156"/>
      <c r="BKV62" s="156"/>
      <c r="BKW62" s="156"/>
      <c r="BKX62" s="156"/>
      <c r="BKY62" s="156"/>
      <c r="BKZ62" s="156"/>
      <c r="BLA62" s="156"/>
      <c r="BLB62" s="156"/>
      <c r="BLC62" s="156"/>
      <c r="BLD62" s="156"/>
      <c r="BLE62" s="156"/>
      <c r="BLF62" s="156"/>
      <c r="BLG62" s="156"/>
      <c r="BLH62" s="156"/>
      <c r="BLI62" s="156"/>
      <c r="BLJ62" s="156"/>
      <c r="BLK62" s="156"/>
      <c r="BLL62" s="156"/>
      <c r="BLM62" s="156"/>
      <c r="BLN62" s="156"/>
      <c r="BLO62" s="156"/>
      <c r="BLP62" s="156"/>
      <c r="BLQ62" s="156"/>
      <c r="BLR62" s="156"/>
      <c r="BLS62" s="156"/>
      <c r="BLT62" s="156"/>
      <c r="BLU62" s="156"/>
      <c r="BLV62" s="156"/>
      <c r="BLW62" s="156"/>
      <c r="BLX62" s="156"/>
      <c r="BLY62" s="156"/>
      <c r="BLZ62" s="156"/>
      <c r="BMA62" s="156"/>
      <c r="BMB62" s="156"/>
      <c r="BMC62" s="156"/>
      <c r="BMD62" s="156"/>
      <c r="BME62" s="156"/>
      <c r="BMF62" s="156"/>
      <c r="BMG62" s="156"/>
      <c r="BMH62" s="156"/>
      <c r="BMI62" s="156"/>
      <c r="BMJ62" s="156"/>
      <c r="BMK62" s="156"/>
      <c r="BML62" s="156"/>
      <c r="BMM62" s="156"/>
      <c r="BMN62" s="156"/>
      <c r="BMO62" s="156"/>
      <c r="BMP62" s="156"/>
      <c r="BMQ62" s="156"/>
      <c r="BMR62" s="156"/>
      <c r="BMS62" s="156"/>
      <c r="BMT62" s="156"/>
      <c r="BMU62" s="156"/>
      <c r="BMV62" s="156"/>
      <c r="BMW62" s="156"/>
      <c r="BMX62" s="156"/>
      <c r="BMY62" s="156"/>
      <c r="BMZ62" s="156"/>
      <c r="BNA62" s="156"/>
      <c r="BNB62" s="156"/>
      <c r="BNC62" s="156"/>
      <c r="BND62" s="156"/>
      <c r="BNE62" s="156"/>
      <c r="BNF62" s="156"/>
      <c r="BNG62" s="156"/>
      <c r="BNH62" s="156"/>
      <c r="BNI62" s="156"/>
      <c r="BNJ62" s="156"/>
      <c r="BNK62" s="156"/>
      <c r="BNL62" s="156"/>
      <c r="BNM62" s="156"/>
      <c r="BNN62" s="156"/>
      <c r="BNO62" s="156"/>
      <c r="BNP62" s="156"/>
      <c r="BNQ62" s="156"/>
      <c r="BNR62" s="156"/>
      <c r="BNS62" s="156"/>
      <c r="BNT62" s="156"/>
      <c r="BNU62" s="156"/>
      <c r="BNV62" s="156"/>
      <c r="BNW62" s="156"/>
      <c r="BNX62" s="156"/>
      <c r="BNY62" s="156"/>
      <c r="BNZ62" s="156"/>
      <c r="BOA62" s="156"/>
      <c r="BOB62" s="156"/>
      <c r="BOC62" s="156"/>
      <c r="BOD62" s="156"/>
      <c r="BOE62" s="156"/>
      <c r="BOF62" s="156"/>
      <c r="BOG62" s="156"/>
      <c r="BOH62" s="156"/>
      <c r="BOI62" s="156"/>
      <c r="BOJ62" s="156"/>
      <c r="BOK62" s="156"/>
      <c r="BOL62" s="156"/>
      <c r="BOM62" s="156"/>
      <c r="BON62" s="156"/>
      <c r="BOO62" s="156"/>
      <c r="BOP62" s="156"/>
      <c r="BOQ62" s="156"/>
      <c r="BOR62" s="156"/>
      <c r="BOS62" s="156"/>
      <c r="BOT62" s="156"/>
      <c r="BOU62" s="156"/>
      <c r="BOV62" s="156"/>
      <c r="BOW62" s="156"/>
      <c r="BOX62" s="156"/>
      <c r="BOY62" s="156"/>
      <c r="BOZ62" s="156"/>
      <c r="BPA62" s="156"/>
      <c r="BPB62" s="156"/>
      <c r="BPC62" s="156"/>
      <c r="BPD62" s="156"/>
      <c r="BPE62" s="156"/>
      <c r="BPF62" s="156"/>
      <c r="BPG62" s="156"/>
      <c r="BPH62" s="156"/>
      <c r="BPI62" s="156"/>
      <c r="BPJ62" s="156"/>
      <c r="BPK62" s="156"/>
      <c r="BPL62" s="156"/>
      <c r="BPM62" s="156"/>
      <c r="BPN62" s="156"/>
      <c r="BPO62" s="156"/>
      <c r="BPP62" s="156"/>
      <c r="BPQ62" s="156"/>
      <c r="BPR62" s="156"/>
      <c r="BPS62" s="156"/>
      <c r="BPT62" s="156"/>
      <c r="BPU62" s="156"/>
      <c r="BPV62" s="156"/>
      <c r="BPW62" s="156"/>
      <c r="BPX62" s="156"/>
      <c r="BPY62" s="156"/>
      <c r="BPZ62" s="156"/>
      <c r="BQA62" s="156"/>
      <c r="BQB62" s="156"/>
      <c r="BQC62" s="156"/>
      <c r="BQD62" s="156"/>
      <c r="BQE62" s="156"/>
      <c r="BQF62" s="156"/>
      <c r="BQG62" s="156"/>
      <c r="BQH62" s="156"/>
      <c r="BQI62" s="156"/>
      <c r="BQJ62" s="156"/>
      <c r="BQK62" s="156"/>
      <c r="BQL62" s="156"/>
      <c r="BQM62" s="156"/>
      <c r="BQN62" s="156"/>
      <c r="BQO62" s="156"/>
      <c r="BQP62" s="156"/>
      <c r="BQQ62" s="156"/>
      <c r="BQR62" s="156"/>
      <c r="BQS62" s="156"/>
      <c r="BQT62" s="156"/>
      <c r="BQU62" s="156"/>
      <c r="BQV62" s="156"/>
      <c r="BQW62" s="156"/>
      <c r="BQX62" s="156"/>
      <c r="BQY62" s="156"/>
      <c r="BQZ62" s="156"/>
      <c r="BRA62" s="156"/>
      <c r="BRB62" s="156"/>
      <c r="BRC62" s="156"/>
      <c r="BRD62" s="156"/>
      <c r="BRE62" s="156"/>
      <c r="BRF62" s="156"/>
      <c r="BRG62" s="156"/>
      <c r="BRH62" s="156"/>
      <c r="BRI62" s="156"/>
      <c r="BRJ62" s="156"/>
      <c r="BRK62" s="156"/>
      <c r="BRL62" s="156"/>
      <c r="BRM62" s="156"/>
      <c r="BRN62" s="156"/>
      <c r="BRO62" s="156"/>
      <c r="BRP62" s="156"/>
      <c r="BRQ62" s="156"/>
      <c r="BRR62" s="156"/>
      <c r="BRS62" s="156"/>
      <c r="BRT62" s="156"/>
      <c r="BRU62" s="156"/>
      <c r="BRV62" s="156"/>
      <c r="BRW62" s="156"/>
      <c r="BRX62" s="156"/>
      <c r="BRY62" s="156"/>
      <c r="BRZ62" s="156"/>
      <c r="BSA62" s="156"/>
      <c r="BSB62" s="156"/>
      <c r="BSC62" s="156"/>
      <c r="BSD62" s="156"/>
      <c r="BSE62" s="156"/>
      <c r="BSF62" s="156"/>
      <c r="BSG62" s="156"/>
      <c r="BSH62" s="156"/>
      <c r="BSI62" s="156"/>
      <c r="BSJ62" s="156"/>
      <c r="BSK62" s="156"/>
      <c r="BSL62" s="156"/>
      <c r="BSM62" s="156"/>
      <c r="BSN62" s="156"/>
      <c r="BSO62" s="156"/>
      <c r="BSP62" s="156"/>
      <c r="BSQ62" s="156"/>
      <c r="BSR62" s="156"/>
      <c r="BSS62" s="156"/>
      <c r="BST62" s="156"/>
      <c r="BSU62" s="156"/>
      <c r="BSV62" s="156"/>
      <c r="BSW62" s="156"/>
      <c r="BSX62" s="156"/>
      <c r="BSY62" s="156"/>
      <c r="BSZ62" s="156"/>
      <c r="BTA62" s="156"/>
      <c r="BTB62" s="156"/>
      <c r="BTC62" s="156"/>
      <c r="BTD62" s="156"/>
      <c r="BTE62" s="156"/>
      <c r="BTF62" s="156"/>
      <c r="BTG62" s="156"/>
      <c r="BTH62" s="156"/>
      <c r="BTI62" s="156"/>
      <c r="BTJ62" s="156"/>
      <c r="BTK62" s="156"/>
      <c r="BTL62" s="156"/>
      <c r="BTM62" s="156"/>
      <c r="BTN62" s="156"/>
      <c r="BTO62" s="156"/>
      <c r="BTP62" s="156"/>
      <c r="BTQ62" s="156"/>
      <c r="BTR62" s="156"/>
      <c r="BTS62" s="156"/>
      <c r="BTT62" s="156"/>
      <c r="BTU62" s="156"/>
      <c r="BTV62" s="156"/>
      <c r="BTW62" s="156"/>
      <c r="BTX62" s="156"/>
      <c r="BTY62" s="156"/>
      <c r="BTZ62" s="156"/>
      <c r="BUA62" s="156"/>
      <c r="BUB62" s="156"/>
      <c r="BUC62" s="156"/>
      <c r="BUD62" s="156"/>
      <c r="BUE62" s="156"/>
      <c r="BUF62" s="156"/>
      <c r="BUG62" s="156"/>
      <c r="BUH62" s="156"/>
      <c r="BUI62" s="156"/>
      <c r="BUJ62" s="156"/>
      <c r="BUK62" s="156"/>
      <c r="BUL62" s="156"/>
      <c r="BUM62" s="156"/>
      <c r="BUN62" s="156"/>
      <c r="BUO62" s="156"/>
      <c r="BUP62" s="156"/>
      <c r="BUQ62" s="156"/>
      <c r="BUR62" s="156"/>
      <c r="BUS62" s="156"/>
      <c r="BUT62" s="156"/>
      <c r="BUU62" s="156"/>
      <c r="BUV62" s="156"/>
      <c r="BUW62" s="156"/>
      <c r="BUX62" s="156"/>
      <c r="BUY62" s="156"/>
      <c r="BUZ62" s="156"/>
      <c r="BVA62" s="156"/>
      <c r="BVB62" s="156"/>
      <c r="BVC62" s="156"/>
      <c r="BVD62" s="156"/>
      <c r="BVE62" s="156"/>
      <c r="BVF62" s="156"/>
      <c r="BVG62" s="156"/>
      <c r="BVH62" s="156"/>
      <c r="BVI62" s="156"/>
      <c r="BVJ62" s="156"/>
      <c r="BVK62" s="156"/>
      <c r="BVL62" s="156"/>
      <c r="BVM62" s="156"/>
      <c r="BVN62" s="156"/>
      <c r="BVO62" s="156"/>
      <c r="BVP62" s="156"/>
      <c r="BVQ62" s="156"/>
      <c r="BVR62" s="156"/>
      <c r="BVS62" s="156"/>
      <c r="BVT62" s="156"/>
      <c r="BVU62" s="156"/>
      <c r="BVV62" s="156"/>
      <c r="BVW62" s="156"/>
      <c r="BVX62" s="156"/>
      <c r="BVY62" s="156"/>
      <c r="BVZ62" s="156"/>
      <c r="BWA62" s="156"/>
      <c r="BWB62" s="156"/>
      <c r="BWC62" s="156"/>
      <c r="BWD62" s="156"/>
      <c r="BWE62" s="156"/>
      <c r="BWF62" s="156"/>
      <c r="BWG62" s="156"/>
      <c r="BWH62" s="156"/>
      <c r="BWI62" s="156"/>
      <c r="BWJ62" s="156"/>
      <c r="BWK62" s="156"/>
      <c r="BWL62" s="156"/>
      <c r="BWM62" s="156"/>
      <c r="BWN62" s="156"/>
      <c r="BWO62" s="156"/>
      <c r="BWP62" s="156"/>
      <c r="BWQ62" s="156"/>
      <c r="BWR62" s="156"/>
      <c r="BWS62" s="156"/>
      <c r="BWT62" s="156"/>
      <c r="BWU62" s="156"/>
      <c r="BWV62" s="156"/>
      <c r="BWW62" s="156"/>
      <c r="BWX62" s="156"/>
      <c r="BWY62" s="156"/>
      <c r="BWZ62" s="156"/>
      <c r="BXA62" s="156"/>
      <c r="BXB62" s="156"/>
      <c r="BXC62" s="156"/>
      <c r="BXD62" s="156"/>
      <c r="BXE62" s="156"/>
      <c r="BXF62" s="156"/>
      <c r="BXG62" s="156"/>
      <c r="BXH62" s="156"/>
      <c r="BXI62" s="156"/>
      <c r="BXJ62" s="156"/>
      <c r="BXK62" s="156"/>
      <c r="BXL62" s="156"/>
      <c r="BXM62" s="156"/>
      <c r="BXN62" s="156"/>
      <c r="BXO62" s="156"/>
      <c r="BXP62" s="156"/>
      <c r="BXQ62" s="156"/>
      <c r="BXR62" s="156"/>
      <c r="BXS62" s="156"/>
      <c r="BXT62" s="156"/>
      <c r="BXU62" s="156"/>
      <c r="BXV62" s="156"/>
      <c r="BXW62" s="156"/>
      <c r="BXX62" s="156"/>
      <c r="BXY62" s="156"/>
      <c r="BXZ62" s="156"/>
      <c r="BYA62" s="156"/>
      <c r="BYB62" s="156"/>
      <c r="BYC62" s="156"/>
      <c r="BYD62" s="156"/>
      <c r="BYE62" s="156"/>
      <c r="BYF62" s="156"/>
      <c r="BYG62" s="156"/>
      <c r="BYH62" s="156"/>
      <c r="BYI62" s="156"/>
      <c r="BYJ62" s="156"/>
      <c r="BYK62" s="156"/>
      <c r="BYL62" s="156"/>
      <c r="BYM62" s="156"/>
      <c r="BYN62" s="156"/>
      <c r="BYO62" s="156"/>
      <c r="BYP62" s="156"/>
      <c r="BYQ62" s="156"/>
      <c r="BYR62" s="156"/>
      <c r="BYS62" s="156"/>
      <c r="BYT62" s="156"/>
      <c r="BYU62" s="156"/>
      <c r="BYV62" s="156"/>
      <c r="BYW62" s="156"/>
      <c r="BYX62" s="156"/>
      <c r="BYY62" s="156"/>
      <c r="BYZ62" s="156"/>
      <c r="BZA62" s="156"/>
      <c r="BZB62" s="156"/>
      <c r="BZC62" s="156"/>
      <c r="BZD62" s="156"/>
      <c r="BZE62" s="156"/>
      <c r="BZF62" s="156"/>
      <c r="BZG62" s="156"/>
      <c r="BZH62" s="156"/>
      <c r="BZI62" s="156"/>
      <c r="BZJ62" s="156"/>
      <c r="BZK62" s="156"/>
      <c r="BZL62" s="156"/>
      <c r="BZM62" s="156"/>
      <c r="BZN62" s="156"/>
      <c r="BZO62" s="156"/>
      <c r="BZP62" s="156"/>
      <c r="BZQ62" s="156"/>
      <c r="BZR62" s="156"/>
      <c r="BZS62" s="156"/>
      <c r="BZT62" s="156"/>
      <c r="BZU62" s="156"/>
      <c r="BZV62" s="156"/>
      <c r="BZW62" s="156"/>
      <c r="BZX62" s="156"/>
      <c r="BZY62" s="156"/>
      <c r="BZZ62" s="156"/>
      <c r="CAA62" s="156"/>
      <c r="CAB62" s="156"/>
      <c r="CAC62" s="156"/>
      <c r="CAD62" s="156"/>
      <c r="CAE62" s="156"/>
      <c r="CAF62" s="156"/>
      <c r="CAG62" s="156"/>
      <c r="CAH62" s="156"/>
      <c r="CAI62" s="156"/>
      <c r="CAJ62" s="156"/>
      <c r="CAK62" s="156"/>
      <c r="CAL62" s="156"/>
      <c r="CAM62" s="156"/>
      <c r="CAN62" s="156"/>
      <c r="CAO62" s="156"/>
      <c r="CAP62" s="156"/>
      <c r="CAQ62" s="156"/>
      <c r="CAR62" s="156"/>
      <c r="CAS62" s="156"/>
      <c r="CAT62" s="156"/>
      <c r="CAU62" s="156"/>
      <c r="CAV62" s="156"/>
      <c r="CAW62" s="156"/>
      <c r="CAX62" s="156"/>
      <c r="CAY62" s="156"/>
      <c r="CAZ62" s="156"/>
      <c r="CBA62" s="156"/>
      <c r="CBB62" s="156"/>
      <c r="CBC62" s="156"/>
      <c r="CBD62" s="156"/>
      <c r="CBE62" s="156"/>
      <c r="CBF62" s="156"/>
      <c r="CBG62" s="156"/>
      <c r="CBH62" s="156"/>
      <c r="CBI62" s="156"/>
      <c r="CBJ62" s="156"/>
      <c r="CBK62" s="156"/>
      <c r="CBL62" s="156"/>
      <c r="CBM62" s="156"/>
      <c r="CBN62" s="156"/>
      <c r="CBO62" s="156"/>
      <c r="CBP62" s="156"/>
      <c r="CBQ62" s="156"/>
      <c r="CBR62" s="156"/>
      <c r="CBS62" s="156"/>
      <c r="CBT62" s="156"/>
      <c r="CBU62" s="156"/>
      <c r="CBV62" s="156"/>
      <c r="CBW62" s="156"/>
      <c r="CBX62" s="156"/>
      <c r="CBY62" s="156"/>
      <c r="CBZ62" s="156"/>
      <c r="CCA62" s="156"/>
      <c r="CCB62" s="156"/>
      <c r="CCC62" s="156"/>
      <c r="CCD62" s="156"/>
      <c r="CCE62" s="156"/>
      <c r="CCF62" s="156"/>
      <c r="CCG62" s="156"/>
      <c r="CCH62" s="156"/>
      <c r="CCI62" s="156"/>
      <c r="CCJ62" s="156"/>
      <c r="CCK62" s="156"/>
      <c r="CCL62" s="156"/>
      <c r="CCM62" s="156"/>
      <c r="CCN62" s="156"/>
      <c r="CCO62" s="156"/>
      <c r="CCP62" s="156"/>
      <c r="CCQ62" s="156"/>
      <c r="CCR62" s="156"/>
      <c r="CCS62" s="156"/>
      <c r="CCT62" s="156"/>
      <c r="CCU62" s="156"/>
      <c r="CCV62" s="156"/>
      <c r="CCW62" s="156"/>
      <c r="CCX62" s="156"/>
      <c r="CCY62" s="156"/>
      <c r="CCZ62" s="156"/>
      <c r="CDA62" s="156"/>
      <c r="CDB62" s="156"/>
      <c r="CDC62" s="156"/>
      <c r="CDD62" s="156"/>
      <c r="CDE62" s="156"/>
      <c r="CDF62" s="156"/>
      <c r="CDG62" s="156"/>
      <c r="CDH62" s="156"/>
      <c r="CDI62" s="156"/>
      <c r="CDJ62" s="156"/>
      <c r="CDK62" s="156"/>
      <c r="CDL62" s="156"/>
      <c r="CDM62" s="156"/>
      <c r="CDN62" s="156"/>
      <c r="CDO62" s="156"/>
      <c r="CDP62" s="156"/>
      <c r="CDQ62" s="156"/>
      <c r="CDR62" s="156"/>
      <c r="CDS62" s="156"/>
      <c r="CDT62" s="156"/>
      <c r="CDU62" s="156"/>
      <c r="CDV62" s="156"/>
      <c r="CDW62" s="156"/>
      <c r="CDX62" s="156"/>
      <c r="CDY62" s="156"/>
      <c r="CDZ62" s="156"/>
      <c r="CEA62" s="156"/>
      <c r="CEB62" s="156"/>
      <c r="CEC62" s="156"/>
      <c r="CED62" s="156"/>
      <c r="CEE62" s="156"/>
      <c r="CEF62" s="156"/>
      <c r="CEG62" s="156"/>
      <c r="CEH62" s="156"/>
      <c r="CEI62" s="156"/>
      <c r="CEJ62" s="156"/>
      <c r="CEK62" s="156"/>
      <c r="CEL62" s="156"/>
      <c r="CEM62" s="156"/>
      <c r="CEN62" s="156"/>
      <c r="CEO62" s="156"/>
      <c r="CEP62" s="156"/>
      <c r="CEQ62" s="156"/>
      <c r="CER62" s="156"/>
      <c r="CES62" s="156"/>
      <c r="CET62" s="156"/>
      <c r="CEU62" s="156"/>
      <c r="CEV62" s="156"/>
      <c r="CEW62" s="156"/>
      <c r="CEX62" s="156"/>
      <c r="CEY62" s="156"/>
      <c r="CEZ62" s="156"/>
      <c r="CFA62" s="156"/>
      <c r="CFB62" s="156"/>
      <c r="CFC62" s="156"/>
      <c r="CFD62" s="156"/>
      <c r="CFE62" s="156"/>
      <c r="CFF62" s="156"/>
      <c r="CFG62" s="156"/>
      <c r="CFH62" s="156"/>
      <c r="CFI62" s="156"/>
      <c r="CFJ62" s="156"/>
      <c r="CFK62" s="156"/>
      <c r="CFL62" s="156"/>
      <c r="CFM62" s="156"/>
      <c r="CFN62" s="156"/>
      <c r="CFO62" s="156"/>
      <c r="CFP62" s="156"/>
      <c r="CFQ62" s="156"/>
      <c r="CFR62" s="156"/>
      <c r="CFS62" s="156"/>
      <c r="CFT62" s="156"/>
      <c r="CFU62" s="156"/>
      <c r="CFV62" s="156"/>
      <c r="CFW62" s="156"/>
      <c r="CFX62" s="156"/>
      <c r="CFY62" s="156"/>
      <c r="CFZ62" s="156"/>
      <c r="CGA62" s="156"/>
      <c r="CGB62" s="156"/>
      <c r="CGC62" s="156"/>
      <c r="CGD62" s="156"/>
      <c r="CGE62" s="156"/>
      <c r="CGF62" s="156"/>
      <c r="CGG62" s="156"/>
      <c r="CGH62" s="156"/>
      <c r="CGI62" s="156"/>
      <c r="CGJ62" s="156"/>
      <c r="CGK62" s="156"/>
      <c r="CGL62" s="156"/>
      <c r="CGM62" s="156"/>
      <c r="CGN62" s="156"/>
      <c r="CGO62" s="156"/>
      <c r="CGP62" s="156"/>
      <c r="CGQ62" s="156"/>
      <c r="CGR62" s="156"/>
      <c r="CGS62" s="156"/>
      <c r="CGT62" s="156"/>
      <c r="CGU62" s="156"/>
      <c r="CGV62" s="156"/>
      <c r="CGW62" s="156"/>
      <c r="CGX62" s="156"/>
      <c r="CGY62" s="156"/>
      <c r="CGZ62" s="156"/>
      <c r="CHA62" s="156"/>
      <c r="CHB62" s="156"/>
      <c r="CHC62" s="156"/>
      <c r="CHD62" s="156"/>
      <c r="CHE62" s="156"/>
      <c r="CHF62" s="156"/>
      <c r="CHG62" s="156"/>
      <c r="CHH62" s="156"/>
      <c r="CHI62" s="156"/>
      <c r="CHJ62" s="156"/>
      <c r="CHK62" s="156"/>
      <c r="CHL62" s="156"/>
      <c r="CHM62" s="156"/>
      <c r="CHN62" s="156"/>
      <c r="CHO62" s="156"/>
      <c r="CHP62" s="156"/>
      <c r="CHQ62" s="156"/>
      <c r="CHR62" s="156"/>
      <c r="CHS62" s="156"/>
      <c r="CHT62" s="156"/>
      <c r="CHU62" s="156"/>
      <c r="CHV62" s="156"/>
      <c r="CHW62" s="156"/>
      <c r="CHX62" s="156"/>
      <c r="CHY62" s="156"/>
      <c r="CHZ62" s="156"/>
      <c r="CIA62" s="156"/>
      <c r="CIB62" s="156"/>
      <c r="CIC62" s="156"/>
      <c r="CID62" s="156"/>
      <c r="CIE62" s="156"/>
      <c r="CIF62" s="156"/>
      <c r="CIG62" s="156"/>
      <c r="CIH62" s="156"/>
      <c r="CII62" s="156"/>
      <c r="CIJ62" s="156"/>
      <c r="CIK62" s="156"/>
      <c r="CIL62" s="156"/>
      <c r="CIM62" s="156"/>
      <c r="CIN62" s="156"/>
      <c r="CIO62" s="156"/>
      <c r="CIP62" s="156"/>
      <c r="CIQ62" s="156"/>
      <c r="CIR62" s="156"/>
      <c r="CIS62" s="156"/>
      <c r="CIT62" s="156"/>
      <c r="CIU62" s="156"/>
      <c r="CIV62" s="156"/>
      <c r="CIW62" s="156"/>
      <c r="CIX62" s="156"/>
      <c r="CIY62" s="156"/>
      <c r="CIZ62" s="156"/>
      <c r="CJA62" s="156"/>
      <c r="CJB62" s="156"/>
      <c r="CJC62" s="156"/>
      <c r="CJD62" s="156"/>
      <c r="CJE62" s="156"/>
      <c r="CJF62" s="156"/>
      <c r="CJG62" s="156"/>
      <c r="CJH62" s="156"/>
      <c r="CJI62" s="156"/>
      <c r="CJJ62" s="156"/>
      <c r="CJK62" s="156"/>
      <c r="CJL62" s="156"/>
      <c r="CJM62" s="156"/>
      <c r="CJN62" s="156"/>
      <c r="CJO62" s="156"/>
      <c r="CJP62" s="156"/>
      <c r="CJQ62" s="156"/>
      <c r="CJR62" s="156"/>
      <c r="CJS62" s="156"/>
      <c r="CJT62" s="156"/>
      <c r="CJU62" s="156"/>
      <c r="CJV62" s="156"/>
      <c r="CJW62" s="156"/>
      <c r="CJX62" s="156"/>
      <c r="CJY62" s="156"/>
      <c r="CJZ62" s="156"/>
      <c r="CKA62" s="156"/>
      <c r="CKB62" s="156"/>
      <c r="CKC62" s="156"/>
      <c r="CKD62" s="156"/>
      <c r="CKE62" s="156"/>
      <c r="CKF62" s="156"/>
      <c r="CKG62" s="156"/>
      <c r="CKH62" s="156"/>
      <c r="CKI62" s="156"/>
      <c r="CKJ62" s="156"/>
      <c r="CKK62" s="156"/>
      <c r="CKL62" s="156"/>
      <c r="CKM62" s="156"/>
      <c r="CKN62" s="156"/>
      <c r="CKO62" s="156"/>
      <c r="CKP62" s="156"/>
      <c r="CKQ62" s="156"/>
      <c r="CKR62" s="156"/>
      <c r="CKS62" s="156"/>
      <c r="CKT62" s="156"/>
      <c r="CKU62" s="156"/>
      <c r="CKV62" s="156"/>
      <c r="CKW62" s="156"/>
      <c r="CKX62" s="156"/>
      <c r="CKY62" s="156"/>
      <c r="CKZ62" s="156"/>
      <c r="CLA62" s="156"/>
      <c r="CLB62" s="156"/>
      <c r="CLC62" s="156"/>
      <c r="CLD62" s="156"/>
      <c r="CLE62" s="156"/>
      <c r="CLF62" s="156"/>
      <c r="CLG62" s="156"/>
      <c r="CLH62" s="156"/>
      <c r="CLI62" s="156"/>
      <c r="CLJ62" s="156"/>
      <c r="CLK62" s="156"/>
      <c r="CLL62" s="156"/>
      <c r="CLM62" s="156"/>
      <c r="CLN62" s="156"/>
      <c r="CLO62" s="156"/>
      <c r="CLP62" s="156"/>
      <c r="CLQ62" s="156"/>
      <c r="CLR62" s="156"/>
      <c r="CLS62" s="156"/>
      <c r="CLT62" s="156"/>
      <c r="CLU62" s="156"/>
      <c r="CLV62" s="156"/>
      <c r="CLW62" s="156"/>
      <c r="CLX62" s="156"/>
      <c r="CLY62" s="156"/>
      <c r="CLZ62" s="156"/>
      <c r="CMA62" s="156"/>
      <c r="CMB62" s="156"/>
      <c r="CMC62" s="156"/>
      <c r="CMD62" s="156"/>
      <c r="CME62" s="156"/>
      <c r="CMF62" s="156"/>
      <c r="CMG62" s="156"/>
      <c r="CMH62" s="156"/>
      <c r="CMI62" s="156"/>
      <c r="CMJ62" s="156"/>
      <c r="CMK62" s="156"/>
      <c r="CML62" s="156"/>
      <c r="CMM62" s="156"/>
      <c r="CMN62" s="156"/>
      <c r="CMO62" s="156"/>
      <c r="CMP62" s="156"/>
      <c r="CMQ62" s="156"/>
      <c r="CMR62" s="156"/>
      <c r="CMS62" s="156"/>
      <c r="CMT62" s="156"/>
      <c r="CMU62" s="156"/>
      <c r="CMV62" s="156"/>
      <c r="CMW62" s="156"/>
      <c r="CMX62" s="156"/>
      <c r="CMY62" s="156"/>
      <c r="CMZ62" s="156"/>
      <c r="CNA62" s="156"/>
      <c r="CNB62" s="156"/>
      <c r="CNC62" s="156"/>
      <c r="CND62" s="156"/>
      <c r="CNE62" s="156"/>
      <c r="CNF62" s="156"/>
      <c r="CNG62" s="156"/>
      <c r="CNH62" s="156"/>
      <c r="CNI62" s="156"/>
      <c r="CNJ62" s="156"/>
      <c r="CNK62" s="156"/>
      <c r="CNL62" s="156"/>
      <c r="CNM62" s="156"/>
      <c r="CNN62" s="156"/>
      <c r="CNO62" s="156"/>
      <c r="CNP62" s="156"/>
      <c r="CNQ62" s="156"/>
      <c r="CNR62" s="156"/>
      <c r="CNS62" s="156"/>
      <c r="CNT62" s="156"/>
      <c r="CNU62" s="156"/>
      <c r="CNV62" s="156"/>
      <c r="CNW62" s="156"/>
      <c r="CNX62" s="156"/>
      <c r="CNY62" s="156"/>
      <c r="CNZ62" s="156"/>
      <c r="COA62" s="156"/>
      <c r="COB62" s="156"/>
      <c r="COC62" s="156"/>
      <c r="COD62" s="156"/>
      <c r="COE62" s="156"/>
      <c r="COF62" s="156"/>
      <c r="COG62" s="156"/>
      <c r="COH62" s="156"/>
      <c r="COI62" s="156"/>
      <c r="COJ62" s="156"/>
      <c r="COK62" s="156"/>
      <c r="COL62" s="156"/>
      <c r="COM62" s="156"/>
      <c r="CON62" s="156"/>
      <c r="COO62" s="156"/>
      <c r="COP62" s="156"/>
      <c r="COQ62" s="156"/>
      <c r="COR62" s="156"/>
      <c r="COS62" s="156"/>
      <c r="COT62" s="156"/>
      <c r="COU62" s="156"/>
      <c r="COV62" s="156"/>
      <c r="COW62" s="156"/>
      <c r="COX62" s="156"/>
      <c r="COY62" s="156"/>
      <c r="COZ62" s="156"/>
      <c r="CPA62" s="156"/>
      <c r="CPB62" s="156"/>
      <c r="CPC62" s="156"/>
      <c r="CPD62" s="156"/>
      <c r="CPE62" s="156"/>
      <c r="CPF62" s="156"/>
      <c r="CPG62" s="156"/>
      <c r="CPH62" s="156"/>
      <c r="CPI62" s="156"/>
      <c r="CPJ62" s="156"/>
      <c r="CPK62" s="156"/>
      <c r="CPL62" s="156"/>
      <c r="CPM62" s="156"/>
      <c r="CPN62" s="156"/>
      <c r="CPO62" s="156"/>
      <c r="CPP62" s="156"/>
      <c r="CPQ62" s="156"/>
      <c r="CPR62" s="156"/>
      <c r="CPS62" s="156"/>
      <c r="CPT62" s="156"/>
      <c r="CPU62" s="156"/>
      <c r="CPV62" s="156"/>
      <c r="CPW62" s="156"/>
      <c r="CPX62" s="156"/>
      <c r="CPY62" s="156"/>
      <c r="CPZ62" s="156"/>
      <c r="CQA62" s="156"/>
      <c r="CQB62" s="156"/>
      <c r="CQC62" s="156"/>
      <c r="CQD62" s="156"/>
      <c r="CQE62" s="156"/>
      <c r="CQF62" s="156"/>
      <c r="CQG62" s="156"/>
      <c r="CQH62" s="156"/>
      <c r="CQI62" s="156"/>
      <c r="CQJ62" s="156"/>
      <c r="CQK62" s="156"/>
      <c r="CQL62" s="156"/>
      <c r="CQM62" s="156"/>
      <c r="CQN62" s="156"/>
      <c r="CQO62" s="156"/>
      <c r="CQP62" s="156"/>
      <c r="CQQ62" s="156"/>
      <c r="CQR62" s="156"/>
      <c r="CQS62" s="156"/>
      <c r="CQT62" s="156"/>
      <c r="CQU62" s="156"/>
      <c r="CQV62" s="156"/>
      <c r="CQW62" s="156"/>
      <c r="CQX62" s="156"/>
      <c r="CQY62" s="156"/>
      <c r="CQZ62" s="156"/>
      <c r="CRA62" s="156"/>
      <c r="CRB62" s="156"/>
      <c r="CRC62" s="156"/>
      <c r="CRD62" s="156"/>
      <c r="CRE62" s="156"/>
      <c r="CRF62" s="156"/>
      <c r="CRG62" s="156"/>
      <c r="CRH62" s="156"/>
      <c r="CRI62" s="156"/>
      <c r="CRJ62" s="156"/>
      <c r="CRK62" s="156"/>
      <c r="CRL62" s="156"/>
      <c r="CRM62" s="156"/>
      <c r="CRN62" s="156"/>
      <c r="CRO62" s="156"/>
      <c r="CRP62" s="156"/>
      <c r="CRQ62" s="156"/>
      <c r="CRR62" s="156"/>
      <c r="CRS62" s="156"/>
      <c r="CRT62" s="156"/>
      <c r="CRU62" s="156"/>
      <c r="CRV62" s="156"/>
      <c r="CRW62" s="156"/>
      <c r="CRX62" s="156"/>
      <c r="CRY62" s="156"/>
      <c r="CRZ62" s="156"/>
      <c r="CSA62" s="156"/>
      <c r="CSB62" s="156"/>
      <c r="CSC62" s="156"/>
      <c r="CSD62" s="156"/>
      <c r="CSE62" s="156"/>
      <c r="CSF62" s="156"/>
      <c r="CSG62" s="156"/>
      <c r="CSH62" s="156"/>
      <c r="CSI62" s="156"/>
      <c r="CSJ62" s="156"/>
      <c r="CSK62" s="156"/>
      <c r="CSL62" s="156"/>
      <c r="CSM62" s="156"/>
      <c r="CSN62" s="156"/>
      <c r="CSO62" s="156"/>
      <c r="CSP62" s="156"/>
      <c r="CSQ62" s="156"/>
      <c r="CSR62" s="156"/>
      <c r="CSS62" s="156"/>
      <c r="CST62" s="156"/>
      <c r="CSU62" s="156"/>
      <c r="CSV62" s="156"/>
      <c r="CSW62" s="156"/>
      <c r="CSX62" s="156"/>
      <c r="CSY62" s="156"/>
      <c r="CSZ62" s="156"/>
      <c r="CTA62" s="156"/>
      <c r="CTB62" s="156"/>
      <c r="CTC62" s="156"/>
      <c r="CTD62" s="156"/>
      <c r="CTE62" s="156"/>
      <c r="CTF62" s="156"/>
      <c r="CTG62" s="156"/>
      <c r="CTH62" s="156"/>
      <c r="CTI62" s="156"/>
      <c r="CTJ62" s="156"/>
      <c r="CTK62" s="156"/>
      <c r="CTL62" s="156"/>
      <c r="CTM62" s="156"/>
      <c r="CTN62" s="156"/>
      <c r="CTO62" s="156"/>
      <c r="CTP62" s="156"/>
      <c r="CTQ62" s="156"/>
      <c r="CTR62" s="156"/>
      <c r="CTS62" s="156"/>
      <c r="CTT62" s="156"/>
      <c r="CTU62" s="156"/>
      <c r="CTV62" s="156"/>
      <c r="CTW62" s="156"/>
      <c r="CTX62" s="156"/>
      <c r="CTY62" s="156"/>
      <c r="CTZ62" s="156"/>
      <c r="CUA62" s="156"/>
      <c r="CUB62" s="156"/>
      <c r="CUC62" s="156"/>
      <c r="CUD62" s="156"/>
      <c r="CUE62" s="156"/>
      <c r="CUF62" s="156"/>
      <c r="CUG62" s="156"/>
      <c r="CUH62" s="156"/>
      <c r="CUI62" s="156"/>
      <c r="CUJ62" s="156"/>
      <c r="CUK62" s="156"/>
      <c r="CUL62" s="156"/>
      <c r="CUM62" s="156"/>
      <c r="CUN62" s="156"/>
      <c r="CUO62" s="156"/>
      <c r="CUP62" s="156"/>
      <c r="CUQ62" s="156"/>
      <c r="CUR62" s="156"/>
      <c r="CUS62" s="156"/>
      <c r="CUT62" s="156"/>
      <c r="CUU62" s="156"/>
      <c r="CUV62" s="156"/>
      <c r="CUW62" s="156"/>
      <c r="CUX62" s="156"/>
      <c r="CUY62" s="156"/>
      <c r="CUZ62" s="156"/>
      <c r="CVA62" s="156"/>
      <c r="CVB62" s="156"/>
      <c r="CVC62" s="156"/>
      <c r="CVD62" s="156"/>
      <c r="CVE62" s="156"/>
      <c r="CVF62" s="156"/>
      <c r="CVG62" s="156"/>
      <c r="CVH62" s="156"/>
      <c r="CVI62" s="156"/>
      <c r="CVJ62" s="156"/>
      <c r="CVK62" s="156"/>
      <c r="CVL62" s="156"/>
      <c r="CVM62" s="156"/>
      <c r="CVN62" s="156"/>
      <c r="CVO62" s="156"/>
      <c r="CVP62" s="156"/>
      <c r="CVQ62" s="156"/>
      <c r="CVR62" s="156"/>
      <c r="CVS62" s="156"/>
      <c r="CVT62" s="156"/>
      <c r="CVU62" s="156"/>
      <c r="CVV62" s="156"/>
      <c r="CVW62" s="156"/>
      <c r="CVX62" s="156"/>
      <c r="CVY62" s="156"/>
      <c r="CVZ62" s="156"/>
      <c r="CWA62" s="156"/>
      <c r="CWB62" s="156"/>
      <c r="CWC62" s="156"/>
      <c r="CWD62" s="156"/>
      <c r="CWE62" s="156"/>
      <c r="CWF62" s="156"/>
      <c r="CWG62" s="156"/>
      <c r="CWH62" s="156"/>
      <c r="CWI62" s="156"/>
      <c r="CWJ62" s="156"/>
      <c r="CWK62" s="156"/>
      <c r="CWL62" s="156"/>
      <c r="CWM62" s="156"/>
      <c r="CWN62" s="156"/>
      <c r="CWO62" s="156"/>
      <c r="CWP62" s="156"/>
      <c r="CWQ62" s="156"/>
      <c r="CWR62" s="156"/>
      <c r="CWS62" s="156"/>
      <c r="CWT62" s="156"/>
      <c r="CWU62" s="156"/>
      <c r="CWV62" s="156"/>
      <c r="CWW62" s="156"/>
      <c r="CWX62" s="156"/>
      <c r="CWY62" s="156"/>
      <c r="CWZ62" s="156"/>
      <c r="CXA62" s="156"/>
      <c r="CXB62" s="156"/>
      <c r="CXC62" s="156"/>
      <c r="CXD62" s="156"/>
      <c r="CXE62" s="156"/>
      <c r="CXF62" s="156"/>
      <c r="CXG62" s="156"/>
      <c r="CXH62" s="156"/>
      <c r="CXI62" s="156"/>
      <c r="CXJ62" s="156"/>
      <c r="CXK62" s="156"/>
      <c r="CXL62" s="156"/>
      <c r="CXM62" s="156"/>
      <c r="CXN62" s="156"/>
      <c r="CXO62" s="156"/>
      <c r="CXP62" s="156"/>
      <c r="CXQ62" s="156"/>
      <c r="CXR62" s="156"/>
      <c r="CXS62" s="156"/>
      <c r="CXT62" s="156"/>
      <c r="CXU62" s="156"/>
      <c r="CXV62" s="156"/>
      <c r="CXW62" s="156"/>
      <c r="CXX62" s="156"/>
      <c r="CXY62" s="156"/>
      <c r="CXZ62" s="156"/>
      <c r="CYA62" s="156"/>
      <c r="CYB62" s="156"/>
      <c r="CYC62" s="156"/>
      <c r="CYD62" s="156"/>
      <c r="CYE62" s="156"/>
      <c r="CYF62" s="156"/>
      <c r="CYG62" s="156"/>
      <c r="CYH62" s="156"/>
      <c r="CYI62" s="156"/>
      <c r="CYJ62" s="156"/>
      <c r="CYK62" s="156"/>
      <c r="CYL62" s="156"/>
      <c r="CYM62" s="156"/>
      <c r="CYN62" s="156"/>
      <c r="CYO62" s="156"/>
      <c r="CYP62" s="156"/>
      <c r="CYQ62" s="156"/>
      <c r="CYR62" s="156"/>
      <c r="CYS62" s="156"/>
      <c r="CYT62" s="156"/>
      <c r="CYU62" s="156"/>
      <c r="CYV62" s="156"/>
      <c r="CYW62" s="156"/>
      <c r="CYX62" s="156"/>
      <c r="CYY62" s="156"/>
      <c r="CYZ62" s="156"/>
      <c r="CZA62" s="156"/>
      <c r="CZB62" s="156"/>
      <c r="CZC62" s="156"/>
      <c r="CZD62" s="156"/>
      <c r="CZE62" s="156"/>
      <c r="CZF62" s="156"/>
      <c r="CZG62" s="156"/>
      <c r="CZH62" s="156"/>
      <c r="CZI62" s="156"/>
      <c r="CZJ62" s="156"/>
      <c r="CZK62" s="156"/>
      <c r="CZL62" s="156"/>
      <c r="CZM62" s="156"/>
      <c r="CZN62" s="156"/>
      <c r="CZO62" s="156"/>
      <c r="CZP62" s="156"/>
      <c r="CZQ62" s="156"/>
      <c r="CZR62" s="156"/>
      <c r="CZS62" s="156"/>
      <c r="CZT62" s="156"/>
      <c r="CZU62" s="156"/>
      <c r="CZV62" s="156"/>
      <c r="CZW62" s="156"/>
      <c r="CZX62" s="156"/>
      <c r="CZY62" s="156"/>
      <c r="CZZ62" s="156"/>
      <c r="DAA62" s="156"/>
      <c r="DAB62" s="156"/>
      <c r="DAC62" s="156"/>
      <c r="DAD62" s="156"/>
      <c r="DAE62" s="156"/>
      <c r="DAF62" s="156"/>
      <c r="DAG62" s="156"/>
      <c r="DAH62" s="156"/>
      <c r="DAI62" s="156"/>
      <c r="DAJ62" s="156"/>
      <c r="DAK62" s="156"/>
      <c r="DAL62" s="156"/>
      <c r="DAM62" s="156"/>
      <c r="DAN62" s="156"/>
      <c r="DAO62" s="156"/>
      <c r="DAP62" s="156"/>
      <c r="DAQ62" s="156"/>
      <c r="DAR62" s="156"/>
      <c r="DAS62" s="156"/>
      <c r="DAT62" s="156"/>
      <c r="DAU62" s="156"/>
      <c r="DAV62" s="156"/>
      <c r="DAW62" s="156"/>
      <c r="DAX62" s="156"/>
      <c r="DAY62" s="156"/>
      <c r="DAZ62" s="156"/>
      <c r="DBA62" s="156"/>
      <c r="DBB62" s="156"/>
      <c r="DBC62" s="156"/>
      <c r="DBD62" s="156"/>
      <c r="DBE62" s="156"/>
      <c r="DBF62" s="156"/>
      <c r="DBG62" s="156"/>
      <c r="DBH62" s="156"/>
      <c r="DBI62" s="156"/>
      <c r="DBJ62" s="156"/>
      <c r="DBK62" s="156"/>
      <c r="DBL62" s="156"/>
      <c r="DBM62" s="156"/>
      <c r="DBN62" s="156"/>
      <c r="DBO62" s="156"/>
      <c r="DBP62" s="156"/>
      <c r="DBQ62" s="156"/>
      <c r="DBR62" s="156"/>
      <c r="DBS62" s="156"/>
      <c r="DBT62" s="156"/>
      <c r="DBU62" s="156"/>
      <c r="DBV62" s="156"/>
      <c r="DBW62" s="156"/>
      <c r="DBX62" s="156"/>
      <c r="DBY62" s="156"/>
      <c r="DBZ62" s="156"/>
      <c r="DCA62" s="156"/>
      <c r="DCB62" s="156"/>
      <c r="DCC62" s="156"/>
      <c r="DCD62" s="156"/>
      <c r="DCE62" s="156"/>
      <c r="DCF62" s="156"/>
      <c r="DCG62" s="156"/>
      <c r="DCH62" s="156"/>
      <c r="DCI62" s="156"/>
      <c r="DCJ62" s="156"/>
      <c r="DCK62" s="156"/>
      <c r="DCL62" s="156"/>
      <c r="DCM62" s="156"/>
      <c r="DCN62" s="156"/>
      <c r="DCO62" s="156"/>
      <c r="DCP62" s="156"/>
      <c r="DCQ62" s="156"/>
      <c r="DCR62" s="156"/>
      <c r="DCS62" s="156"/>
      <c r="DCT62" s="156"/>
      <c r="DCU62" s="156"/>
      <c r="DCV62" s="156"/>
      <c r="DCW62" s="156"/>
      <c r="DCX62" s="156"/>
      <c r="DCY62" s="156"/>
      <c r="DCZ62" s="156"/>
      <c r="DDA62" s="156"/>
      <c r="DDB62" s="156"/>
      <c r="DDC62" s="156"/>
      <c r="DDD62" s="156"/>
      <c r="DDE62" s="156"/>
      <c r="DDF62" s="156"/>
      <c r="DDG62" s="156"/>
      <c r="DDH62" s="156"/>
      <c r="DDI62" s="156"/>
      <c r="DDJ62" s="156"/>
      <c r="DDK62" s="156"/>
      <c r="DDL62" s="156"/>
      <c r="DDM62" s="156"/>
      <c r="DDN62" s="156"/>
      <c r="DDO62" s="156"/>
      <c r="DDP62" s="156"/>
      <c r="DDQ62" s="156"/>
      <c r="DDR62" s="156"/>
      <c r="DDS62" s="156"/>
      <c r="DDT62" s="156"/>
      <c r="DDU62" s="156"/>
      <c r="DDV62" s="156"/>
      <c r="DDW62" s="156"/>
      <c r="DDX62" s="156"/>
      <c r="DDY62" s="156"/>
      <c r="DDZ62" s="156"/>
      <c r="DEA62" s="156"/>
      <c r="DEB62" s="156"/>
      <c r="DEC62" s="156"/>
      <c r="DED62" s="156"/>
      <c r="DEE62" s="156"/>
      <c r="DEF62" s="156"/>
      <c r="DEG62" s="156"/>
      <c r="DEH62" s="156"/>
      <c r="DEI62" s="156"/>
      <c r="DEJ62" s="156"/>
      <c r="DEK62" s="156"/>
      <c r="DEL62" s="156"/>
      <c r="DEM62" s="156"/>
      <c r="DEN62" s="156"/>
      <c r="DEO62" s="156"/>
      <c r="DEP62" s="156"/>
      <c r="DEQ62" s="156"/>
      <c r="DER62" s="156"/>
      <c r="DES62" s="156"/>
      <c r="DET62" s="156"/>
      <c r="DEU62" s="156"/>
      <c r="DEV62" s="156"/>
      <c r="DEW62" s="156"/>
      <c r="DEX62" s="156"/>
      <c r="DEY62" s="156"/>
      <c r="DEZ62" s="156"/>
      <c r="DFA62" s="156"/>
      <c r="DFB62" s="156"/>
      <c r="DFC62" s="156"/>
      <c r="DFD62" s="156"/>
      <c r="DFE62" s="156"/>
      <c r="DFF62" s="156"/>
      <c r="DFG62" s="156"/>
      <c r="DFH62" s="156"/>
      <c r="DFI62" s="156"/>
      <c r="DFJ62" s="156"/>
      <c r="DFK62" s="156"/>
      <c r="DFL62" s="156"/>
      <c r="DFM62" s="156"/>
      <c r="DFN62" s="156"/>
      <c r="DFO62" s="156"/>
      <c r="DFP62" s="156"/>
      <c r="DFQ62" s="156"/>
      <c r="DFR62" s="156"/>
      <c r="DFS62" s="156"/>
      <c r="DFT62" s="156"/>
      <c r="DFU62" s="156"/>
      <c r="DFV62" s="156"/>
      <c r="DFW62" s="156"/>
      <c r="DFX62" s="156"/>
      <c r="DFY62" s="156"/>
      <c r="DFZ62" s="156"/>
      <c r="DGA62" s="156"/>
      <c r="DGB62" s="156"/>
      <c r="DGC62" s="156"/>
      <c r="DGD62" s="156"/>
      <c r="DGE62" s="156"/>
      <c r="DGF62" s="156"/>
      <c r="DGG62" s="156"/>
      <c r="DGH62" s="156"/>
      <c r="DGI62" s="156"/>
      <c r="DGJ62" s="156"/>
      <c r="DGK62" s="156"/>
      <c r="DGL62" s="156"/>
      <c r="DGM62" s="156"/>
      <c r="DGN62" s="156"/>
      <c r="DGO62" s="156"/>
      <c r="DGP62" s="156"/>
      <c r="DGQ62" s="156"/>
      <c r="DGR62" s="156"/>
      <c r="DGS62" s="156"/>
      <c r="DGT62" s="156"/>
      <c r="DGU62" s="156"/>
      <c r="DGV62" s="156"/>
      <c r="DGW62" s="156"/>
      <c r="DGX62" s="156"/>
      <c r="DGY62" s="156"/>
      <c r="DGZ62" s="156"/>
      <c r="DHA62" s="156"/>
      <c r="DHB62" s="156"/>
      <c r="DHC62" s="156"/>
      <c r="DHD62" s="156"/>
      <c r="DHE62" s="156"/>
      <c r="DHF62" s="156"/>
      <c r="DHG62" s="156"/>
      <c r="DHH62" s="156"/>
      <c r="DHI62" s="156"/>
      <c r="DHJ62" s="156"/>
      <c r="DHK62" s="156"/>
      <c r="DHL62" s="156"/>
      <c r="DHM62" s="156"/>
      <c r="DHN62" s="156"/>
      <c r="DHO62" s="156"/>
      <c r="DHP62" s="156"/>
      <c r="DHQ62" s="156"/>
      <c r="DHR62" s="156"/>
      <c r="DHS62" s="156"/>
      <c r="DHT62" s="156"/>
      <c r="DHU62" s="156"/>
      <c r="DHV62" s="156"/>
      <c r="DHW62" s="156"/>
      <c r="DHX62" s="156"/>
      <c r="DHY62" s="156"/>
      <c r="DHZ62" s="156"/>
      <c r="DIA62" s="156"/>
      <c r="DIB62" s="156"/>
      <c r="DIC62" s="156"/>
      <c r="DID62" s="156"/>
      <c r="DIE62" s="156"/>
      <c r="DIF62" s="156"/>
      <c r="DIG62" s="156"/>
      <c r="DIH62" s="156"/>
      <c r="DII62" s="156"/>
      <c r="DIJ62" s="156"/>
      <c r="DIK62" s="156"/>
      <c r="DIL62" s="156"/>
      <c r="DIM62" s="156"/>
      <c r="DIN62" s="156"/>
      <c r="DIO62" s="156"/>
      <c r="DIP62" s="156"/>
      <c r="DIQ62" s="156"/>
      <c r="DIR62" s="156"/>
      <c r="DIS62" s="156"/>
      <c r="DIT62" s="156"/>
      <c r="DIU62" s="156"/>
      <c r="DIV62" s="156"/>
      <c r="DIW62" s="156"/>
      <c r="DIX62" s="156"/>
      <c r="DIY62" s="156"/>
      <c r="DIZ62" s="156"/>
      <c r="DJA62" s="156"/>
      <c r="DJB62" s="156"/>
      <c r="DJC62" s="156"/>
      <c r="DJD62" s="156"/>
      <c r="DJE62" s="156"/>
      <c r="DJF62" s="156"/>
      <c r="DJG62" s="156"/>
      <c r="DJH62" s="156"/>
      <c r="DJI62" s="156"/>
      <c r="DJJ62" s="156"/>
      <c r="DJK62" s="156"/>
      <c r="DJL62" s="156"/>
      <c r="DJM62" s="156"/>
      <c r="DJN62" s="156"/>
      <c r="DJO62" s="156"/>
      <c r="DJP62" s="156"/>
      <c r="DJQ62" s="156"/>
      <c r="DJR62" s="156"/>
      <c r="DJS62" s="156"/>
      <c r="DJT62" s="156"/>
      <c r="DJU62" s="156"/>
      <c r="DJV62" s="156"/>
      <c r="DJW62" s="156"/>
      <c r="DJX62" s="156"/>
      <c r="DJY62" s="156"/>
      <c r="DJZ62" s="156"/>
      <c r="DKA62" s="156"/>
      <c r="DKB62" s="156"/>
      <c r="DKC62" s="156"/>
      <c r="DKD62" s="156"/>
      <c r="DKE62" s="156"/>
      <c r="DKF62" s="156"/>
      <c r="DKG62" s="156"/>
      <c r="DKH62" s="156"/>
      <c r="DKI62" s="156"/>
      <c r="DKJ62" s="156"/>
      <c r="DKK62" s="156"/>
      <c r="DKL62" s="156"/>
      <c r="DKM62" s="156"/>
      <c r="DKN62" s="156"/>
      <c r="DKO62" s="156"/>
      <c r="DKP62" s="156"/>
      <c r="DKQ62" s="156"/>
      <c r="DKR62" s="156"/>
      <c r="DKS62" s="156"/>
      <c r="DKT62" s="156"/>
      <c r="DKU62" s="156"/>
      <c r="DKV62" s="156"/>
      <c r="DKW62" s="156"/>
      <c r="DKX62" s="156"/>
      <c r="DKY62" s="156"/>
      <c r="DKZ62" s="156"/>
      <c r="DLA62" s="156"/>
      <c r="DLB62" s="156"/>
      <c r="DLC62" s="156"/>
      <c r="DLD62" s="156"/>
      <c r="DLE62" s="156"/>
      <c r="DLF62" s="156"/>
      <c r="DLG62" s="156"/>
      <c r="DLH62" s="156"/>
      <c r="DLI62" s="156"/>
      <c r="DLJ62" s="156"/>
      <c r="DLK62" s="156"/>
      <c r="DLL62" s="156"/>
      <c r="DLM62" s="156"/>
      <c r="DLN62" s="156"/>
      <c r="DLO62" s="156"/>
      <c r="DLP62" s="156"/>
      <c r="DLQ62" s="156"/>
      <c r="DLR62" s="156"/>
      <c r="DLS62" s="156"/>
      <c r="DLT62" s="156"/>
      <c r="DLU62" s="156"/>
      <c r="DLV62" s="156"/>
      <c r="DLW62" s="156"/>
      <c r="DLX62" s="156"/>
      <c r="DLY62" s="156"/>
      <c r="DLZ62" s="156"/>
      <c r="DMA62" s="156"/>
      <c r="DMB62" s="156"/>
      <c r="DMC62" s="156"/>
      <c r="DMD62" s="156"/>
      <c r="DME62" s="156"/>
      <c r="DMF62" s="156"/>
      <c r="DMG62" s="156"/>
      <c r="DMH62" s="156"/>
      <c r="DMI62" s="156"/>
      <c r="DMJ62" s="156"/>
      <c r="DMK62" s="156"/>
      <c r="DML62" s="156"/>
      <c r="DMM62" s="156"/>
      <c r="DMN62" s="156"/>
      <c r="DMO62" s="156"/>
      <c r="DMP62" s="156"/>
      <c r="DMQ62" s="156"/>
      <c r="DMR62" s="156"/>
      <c r="DMS62" s="156"/>
      <c r="DMT62" s="156"/>
      <c r="DMU62" s="156"/>
      <c r="DMV62" s="156"/>
      <c r="DMW62" s="156"/>
      <c r="DMX62" s="156"/>
      <c r="DMY62" s="156"/>
      <c r="DMZ62" s="156"/>
      <c r="DNA62" s="156"/>
      <c r="DNB62" s="156"/>
      <c r="DNC62" s="156"/>
      <c r="DND62" s="156"/>
      <c r="DNE62" s="156"/>
      <c r="DNF62" s="156"/>
      <c r="DNG62" s="156"/>
      <c r="DNH62" s="156"/>
      <c r="DNI62" s="156"/>
      <c r="DNJ62" s="156"/>
      <c r="DNK62" s="156"/>
      <c r="DNL62" s="156"/>
      <c r="DNM62" s="156"/>
      <c r="DNN62" s="156"/>
      <c r="DNO62" s="156"/>
      <c r="DNP62" s="156"/>
      <c r="DNQ62" s="156"/>
      <c r="DNR62" s="156"/>
      <c r="DNS62" s="156"/>
      <c r="DNT62" s="156"/>
      <c r="DNU62" s="156"/>
      <c r="DNV62" s="156"/>
      <c r="DNW62" s="156"/>
      <c r="DNX62" s="156"/>
      <c r="DNY62" s="156"/>
      <c r="DNZ62" s="156"/>
      <c r="DOA62" s="156"/>
      <c r="DOB62" s="156"/>
      <c r="DOC62" s="156"/>
      <c r="DOD62" s="156"/>
      <c r="DOE62" s="156"/>
      <c r="DOF62" s="156"/>
      <c r="DOG62" s="156"/>
      <c r="DOH62" s="156"/>
      <c r="DOI62" s="156"/>
      <c r="DOJ62" s="156"/>
      <c r="DOK62" s="156"/>
      <c r="DOL62" s="156"/>
      <c r="DOM62" s="156"/>
      <c r="DON62" s="156"/>
      <c r="DOO62" s="156"/>
      <c r="DOP62" s="156"/>
      <c r="DOQ62" s="156"/>
      <c r="DOR62" s="156"/>
      <c r="DOS62" s="156"/>
      <c r="DOT62" s="156"/>
      <c r="DOU62" s="156"/>
      <c r="DOV62" s="156"/>
      <c r="DOW62" s="156"/>
      <c r="DOX62" s="156"/>
      <c r="DOY62" s="156"/>
      <c r="DOZ62" s="156"/>
      <c r="DPA62" s="156"/>
      <c r="DPB62" s="156"/>
      <c r="DPC62" s="156"/>
      <c r="DPD62" s="156"/>
      <c r="DPE62" s="156"/>
      <c r="DPF62" s="156"/>
      <c r="DPG62" s="156"/>
      <c r="DPH62" s="156"/>
      <c r="DPI62" s="156"/>
      <c r="DPJ62" s="156"/>
      <c r="DPK62" s="156"/>
      <c r="DPL62" s="156"/>
      <c r="DPM62" s="156"/>
      <c r="DPN62" s="156"/>
      <c r="DPO62" s="156"/>
      <c r="DPP62" s="156"/>
      <c r="DPQ62" s="156"/>
      <c r="DPR62" s="156"/>
      <c r="DPS62" s="156"/>
      <c r="DPT62" s="156"/>
      <c r="DPU62" s="156"/>
      <c r="DPV62" s="156"/>
      <c r="DPW62" s="156"/>
      <c r="DPX62" s="156"/>
      <c r="DPY62" s="156"/>
      <c r="DPZ62" s="156"/>
      <c r="DQA62" s="156"/>
      <c r="DQB62" s="156"/>
      <c r="DQC62" s="156"/>
      <c r="DQD62" s="156"/>
      <c r="DQE62" s="156"/>
      <c r="DQF62" s="156"/>
      <c r="DQG62" s="156"/>
      <c r="DQH62" s="156"/>
      <c r="DQI62" s="156"/>
      <c r="DQJ62" s="156"/>
      <c r="DQK62" s="156"/>
      <c r="DQL62" s="156"/>
      <c r="DQM62" s="156"/>
      <c r="DQN62" s="156"/>
      <c r="DQO62" s="156"/>
      <c r="DQP62" s="156"/>
      <c r="DQQ62" s="156"/>
      <c r="DQR62" s="156"/>
      <c r="DQS62" s="156"/>
      <c r="DQT62" s="156"/>
      <c r="DQU62" s="156"/>
      <c r="DQV62" s="156"/>
      <c r="DQW62" s="156"/>
      <c r="DQX62" s="156"/>
      <c r="DQY62" s="156"/>
      <c r="DQZ62" s="156"/>
      <c r="DRA62" s="156"/>
      <c r="DRB62" s="156"/>
      <c r="DRC62" s="156"/>
      <c r="DRD62" s="156"/>
      <c r="DRE62" s="156"/>
      <c r="DRF62" s="156"/>
      <c r="DRG62" s="156"/>
      <c r="DRH62" s="156"/>
      <c r="DRI62" s="156"/>
      <c r="DRJ62" s="156"/>
      <c r="DRK62" s="156"/>
      <c r="DRL62" s="156"/>
      <c r="DRM62" s="156"/>
      <c r="DRN62" s="156"/>
      <c r="DRO62" s="156"/>
      <c r="DRP62" s="156"/>
      <c r="DRQ62" s="156"/>
      <c r="DRR62" s="156"/>
      <c r="DRS62" s="156"/>
      <c r="DRT62" s="156"/>
      <c r="DRU62" s="156"/>
      <c r="DRV62" s="156"/>
      <c r="DRW62" s="156"/>
      <c r="DRX62" s="156"/>
      <c r="DRY62" s="156"/>
      <c r="DRZ62" s="156"/>
      <c r="DSA62" s="156"/>
      <c r="DSB62" s="156"/>
      <c r="DSC62" s="156"/>
      <c r="DSD62" s="156"/>
      <c r="DSE62" s="156"/>
      <c r="DSF62" s="156"/>
      <c r="DSG62" s="156"/>
      <c r="DSH62" s="156"/>
      <c r="DSI62" s="156"/>
      <c r="DSJ62" s="156"/>
      <c r="DSK62" s="156"/>
      <c r="DSL62" s="156"/>
      <c r="DSM62" s="156"/>
      <c r="DSN62" s="156"/>
      <c r="DSO62" s="156"/>
      <c r="DSP62" s="156"/>
      <c r="DSQ62" s="156"/>
      <c r="DSR62" s="156"/>
      <c r="DSS62" s="156"/>
      <c r="DST62" s="156"/>
      <c r="DSU62" s="156"/>
      <c r="DSV62" s="156"/>
      <c r="DSW62" s="156"/>
      <c r="DSX62" s="156"/>
      <c r="DSY62" s="156"/>
      <c r="DSZ62" s="156"/>
      <c r="DTA62" s="156"/>
      <c r="DTB62" s="156"/>
      <c r="DTC62" s="156"/>
      <c r="DTD62" s="156"/>
      <c r="DTE62" s="156"/>
      <c r="DTF62" s="156"/>
      <c r="DTG62" s="156"/>
      <c r="DTH62" s="156"/>
      <c r="DTI62" s="156"/>
      <c r="DTJ62" s="156"/>
      <c r="DTK62" s="156"/>
      <c r="DTL62" s="156"/>
      <c r="DTM62" s="156"/>
      <c r="DTN62" s="156"/>
      <c r="DTO62" s="156"/>
      <c r="DTP62" s="156"/>
      <c r="DTQ62" s="156"/>
      <c r="DTR62" s="156"/>
      <c r="DTS62" s="156"/>
      <c r="DTT62" s="156"/>
      <c r="DTU62" s="156"/>
      <c r="DTV62" s="156"/>
      <c r="DTW62" s="156"/>
      <c r="DTX62" s="156"/>
      <c r="DTY62" s="156"/>
      <c r="DTZ62" s="156"/>
      <c r="DUA62" s="156"/>
      <c r="DUB62" s="156"/>
      <c r="DUC62" s="156"/>
      <c r="DUD62" s="156"/>
      <c r="DUE62" s="156"/>
      <c r="DUF62" s="156"/>
      <c r="DUG62" s="156"/>
      <c r="DUH62" s="156"/>
      <c r="DUI62" s="156"/>
      <c r="DUJ62" s="156"/>
      <c r="DUK62" s="156"/>
      <c r="DUL62" s="156"/>
      <c r="DUM62" s="156"/>
      <c r="DUN62" s="156"/>
      <c r="DUO62" s="156"/>
      <c r="DUP62" s="156"/>
      <c r="DUQ62" s="156"/>
      <c r="DUR62" s="156"/>
      <c r="DUS62" s="156"/>
      <c r="DUT62" s="156"/>
      <c r="DUU62" s="156"/>
      <c r="DUV62" s="156"/>
      <c r="DUW62" s="156"/>
      <c r="DUX62" s="156"/>
      <c r="DUY62" s="156"/>
      <c r="DUZ62" s="156"/>
      <c r="DVA62" s="156"/>
      <c r="DVB62" s="156"/>
      <c r="DVC62" s="156"/>
      <c r="DVD62" s="156"/>
      <c r="DVE62" s="156"/>
      <c r="DVF62" s="156"/>
      <c r="DVG62" s="156"/>
      <c r="DVH62" s="156"/>
      <c r="DVI62" s="156"/>
      <c r="DVJ62" s="156"/>
      <c r="DVK62" s="156"/>
      <c r="DVL62" s="156"/>
      <c r="DVM62" s="156"/>
      <c r="DVN62" s="156"/>
      <c r="DVO62" s="156"/>
      <c r="DVP62" s="156"/>
      <c r="DVQ62" s="156"/>
      <c r="DVR62" s="156"/>
      <c r="DVS62" s="156"/>
      <c r="DVT62" s="156"/>
      <c r="DVU62" s="156"/>
      <c r="DVV62" s="156"/>
      <c r="DVW62" s="156"/>
      <c r="DVX62" s="156"/>
      <c r="DVY62" s="156"/>
      <c r="DVZ62" s="156"/>
      <c r="DWA62" s="156"/>
      <c r="DWB62" s="156"/>
      <c r="DWC62" s="156"/>
      <c r="DWD62" s="156"/>
      <c r="DWE62" s="156"/>
      <c r="DWF62" s="156"/>
      <c r="DWG62" s="156"/>
      <c r="DWH62" s="156"/>
      <c r="DWI62" s="156"/>
      <c r="DWJ62" s="156"/>
      <c r="DWK62" s="156"/>
      <c r="DWL62" s="156"/>
      <c r="DWM62" s="156"/>
      <c r="DWN62" s="156"/>
      <c r="DWO62" s="156"/>
      <c r="DWP62" s="156"/>
      <c r="DWQ62" s="156"/>
      <c r="DWR62" s="156"/>
      <c r="DWS62" s="156"/>
      <c r="DWT62" s="156"/>
      <c r="DWU62" s="156"/>
      <c r="DWV62" s="156"/>
      <c r="DWW62" s="156"/>
      <c r="DWX62" s="156"/>
      <c r="DWY62" s="156"/>
      <c r="DWZ62" s="156"/>
      <c r="DXA62" s="156"/>
      <c r="DXB62" s="156"/>
      <c r="DXC62" s="156"/>
      <c r="DXD62" s="156"/>
      <c r="DXE62" s="156"/>
      <c r="DXF62" s="156"/>
      <c r="DXG62" s="156"/>
      <c r="DXH62" s="156"/>
      <c r="DXI62" s="156"/>
      <c r="DXJ62" s="156"/>
      <c r="DXK62" s="156"/>
      <c r="DXL62" s="156"/>
      <c r="DXM62" s="156"/>
      <c r="DXN62" s="156"/>
      <c r="DXO62" s="156"/>
      <c r="DXP62" s="156"/>
      <c r="DXQ62" s="156"/>
      <c r="DXR62" s="156"/>
      <c r="DXS62" s="156"/>
      <c r="DXT62" s="156"/>
      <c r="DXU62" s="156"/>
      <c r="DXV62" s="156"/>
      <c r="DXW62" s="156"/>
      <c r="DXX62" s="156"/>
      <c r="DXY62" s="156"/>
      <c r="DXZ62" s="156"/>
      <c r="DYA62" s="156"/>
      <c r="DYB62" s="156"/>
      <c r="DYC62" s="156"/>
      <c r="DYD62" s="156"/>
      <c r="DYE62" s="156"/>
      <c r="DYF62" s="156"/>
      <c r="DYG62" s="156"/>
      <c r="DYH62" s="156"/>
      <c r="DYI62" s="156"/>
      <c r="DYJ62" s="156"/>
      <c r="DYK62" s="156"/>
      <c r="DYL62" s="156"/>
      <c r="DYM62" s="156"/>
      <c r="DYN62" s="156"/>
      <c r="DYO62" s="156"/>
      <c r="DYP62" s="156"/>
      <c r="DYQ62" s="156"/>
      <c r="DYR62" s="156"/>
      <c r="DYS62" s="156"/>
      <c r="DYT62" s="156"/>
      <c r="DYU62" s="156"/>
      <c r="DYV62" s="156"/>
      <c r="DYW62" s="156"/>
      <c r="DYX62" s="156"/>
      <c r="DYY62" s="156"/>
      <c r="DYZ62" s="156"/>
      <c r="DZA62" s="156"/>
      <c r="DZB62" s="156"/>
      <c r="DZC62" s="156"/>
      <c r="DZD62" s="156"/>
      <c r="DZE62" s="156"/>
      <c r="DZF62" s="156"/>
      <c r="DZG62" s="156"/>
      <c r="DZH62" s="156"/>
      <c r="DZI62" s="156"/>
      <c r="DZJ62" s="156"/>
      <c r="DZK62" s="156"/>
      <c r="DZL62" s="156"/>
      <c r="DZM62" s="156"/>
      <c r="DZN62" s="156"/>
      <c r="DZO62" s="156"/>
      <c r="DZP62" s="156"/>
      <c r="DZQ62" s="156"/>
      <c r="DZR62" s="156"/>
      <c r="DZS62" s="156"/>
      <c r="DZT62" s="156"/>
      <c r="DZU62" s="156"/>
      <c r="DZV62" s="156"/>
      <c r="DZW62" s="156"/>
      <c r="DZX62" s="156"/>
      <c r="DZY62" s="156"/>
      <c r="DZZ62" s="156"/>
      <c r="EAA62" s="156"/>
      <c r="EAB62" s="156"/>
      <c r="EAC62" s="156"/>
      <c r="EAD62" s="156"/>
      <c r="EAE62" s="156"/>
      <c r="EAF62" s="156"/>
      <c r="EAG62" s="156"/>
      <c r="EAH62" s="156"/>
      <c r="EAI62" s="156"/>
      <c r="EAJ62" s="156"/>
      <c r="EAK62" s="156"/>
      <c r="EAL62" s="156"/>
      <c r="EAM62" s="156"/>
      <c r="EAN62" s="156"/>
      <c r="EAO62" s="156"/>
      <c r="EAP62" s="156"/>
      <c r="EAQ62" s="156"/>
      <c r="EAR62" s="156"/>
      <c r="EAS62" s="156"/>
      <c r="EAT62" s="156"/>
      <c r="EAU62" s="156"/>
      <c r="EAV62" s="156"/>
      <c r="EAW62" s="156"/>
      <c r="EAX62" s="156"/>
      <c r="EAY62" s="156"/>
      <c r="EAZ62" s="156"/>
      <c r="EBA62" s="156"/>
      <c r="EBB62" s="156"/>
      <c r="EBC62" s="156"/>
      <c r="EBD62" s="156"/>
      <c r="EBE62" s="156"/>
      <c r="EBF62" s="156"/>
      <c r="EBG62" s="156"/>
      <c r="EBH62" s="156"/>
      <c r="EBI62" s="156"/>
      <c r="EBJ62" s="156"/>
      <c r="EBK62" s="156"/>
      <c r="EBL62" s="156"/>
      <c r="EBM62" s="156"/>
      <c r="EBN62" s="156"/>
      <c r="EBO62" s="156"/>
      <c r="EBP62" s="156"/>
      <c r="EBQ62" s="156"/>
      <c r="EBR62" s="156"/>
      <c r="EBS62" s="156"/>
      <c r="EBT62" s="156"/>
      <c r="EBU62" s="156"/>
      <c r="EBV62" s="156"/>
      <c r="EBW62" s="156"/>
      <c r="EBX62" s="156"/>
      <c r="EBY62" s="156"/>
      <c r="EBZ62" s="156"/>
      <c r="ECA62" s="156"/>
      <c r="ECB62" s="156"/>
      <c r="ECC62" s="156"/>
      <c r="ECD62" s="156"/>
      <c r="ECE62" s="156"/>
      <c r="ECF62" s="156"/>
      <c r="ECG62" s="156"/>
      <c r="ECH62" s="156"/>
      <c r="ECI62" s="156"/>
      <c r="ECJ62" s="156"/>
      <c r="ECK62" s="156"/>
      <c r="ECL62" s="156"/>
      <c r="ECM62" s="156"/>
      <c r="ECN62" s="156"/>
      <c r="ECO62" s="156"/>
      <c r="ECP62" s="156"/>
      <c r="ECQ62" s="156"/>
      <c r="ECR62" s="156"/>
      <c r="ECS62" s="156"/>
      <c r="ECT62" s="156"/>
      <c r="ECU62" s="156"/>
      <c r="ECV62" s="156"/>
      <c r="ECW62" s="156"/>
      <c r="ECX62" s="156"/>
      <c r="ECY62" s="156"/>
      <c r="ECZ62" s="156"/>
      <c r="EDA62" s="156"/>
      <c r="EDB62" s="156"/>
      <c r="EDC62" s="156"/>
      <c r="EDD62" s="156"/>
      <c r="EDE62" s="156"/>
      <c r="EDF62" s="156"/>
      <c r="EDG62" s="156"/>
      <c r="EDH62" s="156"/>
      <c r="EDI62" s="156"/>
      <c r="EDJ62" s="156"/>
      <c r="EDK62" s="156"/>
      <c r="EDL62" s="156"/>
      <c r="EDM62" s="156"/>
      <c r="EDN62" s="156"/>
      <c r="EDO62" s="156"/>
      <c r="EDP62" s="156"/>
      <c r="EDQ62" s="156"/>
      <c r="EDR62" s="156"/>
      <c r="EDS62" s="156"/>
      <c r="EDT62" s="156"/>
      <c r="EDU62" s="156"/>
      <c r="EDV62" s="156"/>
      <c r="EDW62" s="156"/>
      <c r="EDX62" s="156"/>
      <c r="EDY62" s="156"/>
      <c r="EDZ62" s="156"/>
      <c r="EEA62" s="156"/>
      <c r="EEB62" s="156"/>
      <c r="EEC62" s="156"/>
      <c r="EED62" s="156"/>
      <c r="EEE62" s="156"/>
      <c r="EEF62" s="156"/>
      <c r="EEG62" s="156"/>
      <c r="EEH62" s="156"/>
      <c r="EEI62" s="156"/>
      <c r="EEJ62" s="156"/>
      <c r="EEK62" s="156"/>
      <c r="EEL62" s="156"/>
      <c r="EEM62" s="156"/>
      <c r="EEN62" s="156"/>
      <c r="EEO62" s="156"/>
      <c r="EEP62" s="156"/>
      <c r="EEQ62" s="156"/>
      <c r="EER62" s="156"/>
      <c r="EES62" s="156"/>
      <c r="EET62" s="156"/>
      <c r="EEU62" s="156"/>
      <c r="EEV62" s="156"/>
      <c r="EEW62" s="156"/>
      <c r="EEX62" s="156"/>
      <c r="EEY62" s="156"/>
      <c r="EEZ62" s="156"/>
      <c r="EFA62" s="156"/>
      <c r="EFB62" s="156"/>
      <c r="EFC62" s="156"/>
      <c r="EFD62" s="156"/>
      <c r="EFE62" s="156"/>
      <c r="EFF62" s="156"/>
      <c r="EFG62" s="156"/>
      <c r="EFH62" s="156"/>
      <c r="EFI62" s="156"/>
      <c r="EFJ62" s="156"/>
      <c r="EFK62" s="156"/>
      <c r="EFL62" s="156"/>
      <c r="EFM62" s="156"/>
      <c r="EFN62" s="156"/>
      <c r="EFO62" s="156"/>
      <c r="EFP62" s="156"/>
      <c r="EFQ62" s="156"/>
      <c r="EFR62" s="156"/>
      <c r="EFS62" s="156"/>
      <c r="EFT62" s="156"/>
      <c r="EFU62" s="156"/>
      <c r="EFV62" s="156"/>
      <c r="EFW62" s="156"/>
      <c r="EFX62" s="156"/>
      <c r="EFY62" s="156"/>
      <c r="EFZ62" s="156"/>
      <c r="EGA62" s="156"/>
      <c r="EGB62" s="156"/>
      <c r="EGC62" s="156"/>
      <c r="EGD62" s="156"/>
      <c r="EGE62" s="156"/>
      <c r="EGF62" s="156"/>
      <c r="EGG62" s="156"/>
      <c r="EGH62" s="156"/>
      <c r="EGI62" s="156"/>
      <c r="EGJ62" s="156"/>
      <c r="EGK62" s="156"/>
      <c r="EGL62" s="156"/>
      <c r="EGM62" s="156"/>
      <c r="EGN62" s="156"/>
      <c r="EGO62" s="156"/>
      <c r="EGP62" s="156"/>
      <c r="EGQ62" s="156"/>
      <c r="EGR62" s="156"/>
      <c r="EGS62" s="156"/>
      <c r="EGT62" s="156"/>
      <c r="EGU62" s="156"/>
      <c r="EGV62" s="156"/>
      <c r="EGW62" s="156"/>
      <c r="EGX62" s="156"/>
      <c r="EGY62" s="156"/>
      <c r="EGZ62" s="156"/>
      <c r="EHA62" s="156"/>
      <c r="EHB62" s="156"/>
      <c r="EHC62" s="156"/>
      <c r="EHD62" s="156"/>
      <c r="EHE62" s="156"/>
      <c r="EHF62" s="156"/>
      <c r="EHG62" s="156"/>
      <c r="EHH62" s="156"/>
      <c r="EHI62" s="156"/>
      <c r="EHJ62" s="156"/>
      <c r="EHK62" s="156"/>
      <c r="EHL62" s="156"/>
      <c r="EHM62" s="156"/>
      <c r="EHN62" s="156"/>
      <c r="EHO62" s="156"/>
      <c r="EHP62" s="156"/>
      <c r="EHQ62" s="156"/>
      <c r="EHR62" s="156"/>
      <c r="EHS62" s="156"/>
      <c r="EHT62" s="156"/>
      <c r="EHU62" s="156"/>
      <c r="EHV62" s="156"/>
      <c r="EHW62" s="156"/>
      <c r="EHX62" s="156"/>
      <c r="EHY62" s="156"/>
      <c r="EHZ62" s="156"/>
      <c r="EIA62" s="156"/>
      <c r="EIB62" s="156"/>
      <c r="EIC62" s="156"/>
      <c r="EID62" s="156"/>
      <c r="EIE62" s="156"/>
      <c r="EIF62" s="156"/>
      <c r="EIG62" s="156"/>
      <c r="EIH62" s="156"/>
      <c r="EII62" s="156"/>
      <c r="EIJ62" s="156"/>
      <c r="EIK62" s="156"/>
      <c r="EIL62" s="156"/>
      <c r="EIM62" s="156"/>
      <c r="EIN62" s="156"/>
      <c r="EIO62" s="156"/>
      <c r="EIP62" s="156"/>
      <c r="EIQ62" s="156"/>
      <c r="EIR62" s="156"/>
      <c r="EIS62" s="156"/>
      <c r="EIT62" s="156"/>
      <c r="EIU62" s="156"/>
      <c r="EIV62" s="156"/>
      <c r="EIW62" s="156"/>
      <c r="EIX62" s="156"/>
      <c r="EIY62" s="156"/>
      <c r="EIZ62" s="156"/>
      <c r="EJA62" s="156"/>
      <c r="EJB62" s="156"/>
      <c r="EJC62" s="156"/>
      <c r="EJD62" s="156"/>
      <c r="EJE62" s="156"/>
      <c r="EJF62" s="156"/>
      <c r="EJG62" s="156"/>
      <c r="EJH62" s="156"/>
      <c r="EJI62" s="156"/>
      <c r="EJJ62" s="156"/>
      <c r="EJK62" s="156"/>
      <c r="EJL62" s="156"/>
      <c r="EJM62" s="156"/>
      <c r="EJN62" s="156"/>
      <c r="EJO62" s="156"/>
      <c r="EJP62" s="156"/>
      <c r="EJQ62" s="156"/>
      <c r="EJR62" s="156"/>
      <c r="EJS62" s="156"/>
      <c r="EJT62" s="156"/>
      <c r="EJU62" s="156"/>
      <c r="EJV62" s="156"/>
      <c r="EJW62" s="156"/>
      <c r="EJX62" s="156"/>
      <c r="EJY62" s="156"/>
      <c r="EJZ62" s="156"/>
      <c r="EKA62" s="156"/>
      <c r="EKB62" s="156"/>
      <c r="EKC62" s="156"/>
      <c r="EKD62" s="156"/>
      <c r="EKE62" s="156"/>
      <c r="EKF62" s="156"/>
      <c r="EKG62" s="156"/>
      <c r="EKH62" s="156"/>
      <c r="EKI62" s="156"/>
      <c r="EKJ62" s="156"/>
      <c r="EKK62" s="156"/>
      <c r="EKL62" s="156"/>
      <c r="EKM62" s="156"/>
      <c r="EKN62" s="156"/>
      <c r="EKO62" s="156"/>
      <c r="EKP62" s="156"/>
      <c r="EKQ62" s="156"/>
      <c r="EKR62" s="156"/>
      <c r="EKS62" s="156"/>
      <c r="EKT62" s="156"/>
      <c r="EKU62" s="156"/>
      <c r="EKV62" s="156"/>
      <c r="EKW62" s="156"/>
      <c r="EKX62" s="156"/>
      <c r="EKY62" s="156"/>
      <c r="EKZ62" s="156"/>
      <c r="ELA62" s="156"/>
      <c r="ELB62" s="156"/>
      <c r="ELC62" s="156"/>
      <c r="ELD62" s="156"/>
      <c r="ELE62" s="156"/>
      <c r="ELF62" s="156"/>
      <c r="ELG62" s="156"/>
      <c r="ELH62" s="156"/>
      <c r="ELI62" s="156"/>
      <c r="ELJ62" s="156"/>
      <c r="ELK62" s="156"/>
      <c r="ELL62" s="156"/>
      <c r="ELM62" s="156"/>
      <c r="ELN62" s="156"/>
      <c r="ELO62" s="156"/>
      <c r="ELP62" s="156"/>
      <c r="ELQ62" s="156"/>
      <c r="ELR62" s="156"/>
      <c r="ELS62" s="156"/>
      <c r="ELT62" s="156"/>
      <c r="ELU62" s="156"/>
      <c r="ELV62" s="156"/>
      <c r="ELW62" s="156"/>
      <c r="ELX62" s="156"/>
      <c r="ELY62" s="156"/>
      <c r="ELZ62" s="156"/>
      <c r="EMA62" s="156"/>
      <c r="EMB62" s="156"/>
      <c r="EMC62" s="156"/>
      <c r="EMD62" s="156"/>
      <c r="EME62" s="156"/>
      <c r="EMF62" s="156"/>
      <c r="EMG62" s="156"/>
      <c r="EMH62" s="156"/>
      <c r="EMI62" s="156"/>
      <c r="EMJ62" s="156"/>
      <c r="EMK62" s="156"/>
      <c r="EML62" s="156"/>
      <c r="EMM62" s="156"/>
      <c r="EMN62" s="156"/>
      <c r="EMO62" s="156"/>
      <c r="EMP62" s="156"/>
      <c r="EMQ62" s="156"/>
      <c r="EMR62" s="156"/>
      <c r="EMS62" s="156"/>
      <c r="EMT62" s="156"/>
      <c r="EMU62" s="156"/>
      <c r="EMV62" s="156"/>
      <c r="EMW62" s="156"/>
      <c r="EMX62" s="156"/>
      <c r="EMY62" s="156"/>
      <c r="EMZ62" s="156"/>
      <c r="ENA62" s="156"/>
      <c r="ENB62" s="156"/>
      <c r="ENC62" s="156"/>
      <c r="END62" s="156"/>
      <c r="ENE62" s="156"/>
      <c r="ENF62" s="156"/>
      <c r="ENG62" s="156"/>
      <c r="ENH62" s="156"/>
      <c r="ENI62" s="156"/>
      <c r="ENJ62" s="156"/>
      <c r="ENK62" s="156"/>
      <c r="ENL62" s="156"/>
      <c r="ENM62" s="156"/>
      <c r="ENN62" s="156"/>
      <c r="ENO62" s="156"/>
      <c r="ENP62" s="156"/>
      <c r="ENQ62" s="156"/>
      <c r="ENR62" s="156"/>
      <c r="ENS62" s="156"/>
      <c r="ENT62" s="156"/>
      <c r="ENU62" s="156"/>
      <c r="ENV62" s="156"/>
      <c r="ENW62" s="156"/>
      <c r="ENX62" s="156"/>
      <c r="ENY62" s="156"/>
      <c r="ENZ62" s="156"/>
      <c r="EOA62" s="156"/>
      <c r="EOB62" s="156"/>
      <c r="EOC62" s="156"/>
      <c r="EOD62" s="156"/>
      <c r="EOE62" s="156"/>
      <c r="EOF62" s="156"/>
      <c r="EOG62" s="156"/>
      <c r="EOH62" s="156"/>
      <c r="EOI62" s="156"/>
      <c r="EOJ62" s="156"/>
      <c r="EOK62" s="156"/>
      <c r="EOL62" s="156"/>
      <c r="EOM62" s="156"/>
      <c r="EON62" s="156"/>
      <c r="EOO62" s="156"/>
      <c r="EOP62" s="156"/>
      <c r="EOQ62" s="156"/>
      <c r="EOR62" s="156"/>
      <c r="EOS62" s="156"/>
      <c r="EOT62" s="156"/>
      <c r="EOU62" s="156"/>
      <c r="EOV62" s="156"/>
      <c r="EOW62" s="156"/>
      <c r="EOX62" s="156"/>
      <c r="EOY62" s="156"/>
      <c r="EOZ62" s="156"/>
      <c r="EPA62" s="156"/>
      <c r="EPB62" s="156"/>
      <c r="EPC62" s="156"/>
      <c r="EPD62" s="156"/>
      <c r="EPE62" s="156"/>
      <c r="EPF62" s="156"/>
      <c r="EPG62" s="156"/>
      <c r="EPH62" s="156"/>
      <c r="EPI62" s="156"/>
      <c r="EPJ62" s="156"/>
      <c r="EPK62" s="156"/>
      <c r="EPL62" s="156"/>
      <c r="EPM62" s="156"/>
      <c r="EPN62" s="156"/>
      <c r="EPO62" s="156"/>
      <c r="EPP62" s="156"/>
      <c r="EPQ62" s="156"/>
      <c r="EPR62" s="156"/>
      <c r="EPS62" s="156"/>
      <c r="EPT62" s="156"/>
      <c r="EPU62" s="156"/>
      <c r="EPV62" s="156"/>
      <c r="EPW62" s="156"/>
      <c r="EPX62" s="156"/>
      <c r="EPY62" s="156"/>
      <c r="EPZ62" s="156"/>
      <c r="EQA62" s="156"/>
      <c r="EQB62" s="156"/>
      <c r="EQC62" s="156"/>
      <c r="EQD62" s="156"/>
      <c r="EQE62" s="156"/>
      <c r="EQF62" s="156"/>
      <c r="EQG62" s="156"/>
      <c r="EQH62" s="156"/>
      <c r="EQI62" s="156"/>
      <c r="EQJ62" s="156"/>
      <c r="EQK62" s="156"/>
      <c r="EQL62" s="156"/>
      <c r="EQM62" s="156"/>
      <c r="EQN62" s="156"/>
      <c r="EQO62" s="156"/>
      <c r="EQP62" s="156"/>
      <c r="EQQ62" s="156"/>
      <c r="EQR62" s="156"/>
      <c r="EQS62" s="156"/>
      <c r="EQT62" s="156"/>
      <c r="EQU62" s="156"/>
      <c r="EQV62" s="156"/>
      <c r="EQW62" s="156"/>
      <c r="EQX62" s="156"/>
      <c r="EQY62" s="156"/>
      <c r="EQZ62" s="156"/>
      <c r="ERA62" s="156"/>
      <c r="ERB62" s="156"/>
      <c r="ERC62" s="156"/>
      <c r="ERD62" s="156"/>
      <c r="ERE62" s="156"/>
      <c r="ERF62" s="156"/>
      <c r="ERG62" s="156"/>
      <c r="ERH62" s="156"/>
      <c r="ERI62" s="156"/>
      <c r="ERJ62" s="156"/>
      <c r="ERK62" s="156"/>
      <c r="ERL62" s="156"/>
      <c r="ERM62" s="156"/>
      <c r="ERN62" s="156"/>
      <c r="ERO62" s="156"/>
      <c r="ERP62" s="156"/>
      <c r="ERQ62" s="156"/>
      <c r="ERR62" s="156"/>
      <c r="ERS62" s="156"/>
      <c r="ERT62" s="156"/>
      <c r="ERU62" s="156"/>
      <c r="ERV62" s="156"/>
      <c r="ERW62" s="156"/>
      <c r="ERX62" s="156"/>
      <c r="ERY62" s="156"/>
      <c r="ERZ62" s="156"/>
      <c r="ESA62" s="156"/>
      <c r="ESB62" s="156"/>
      <c r="ESC62" s="156"/>
      <c r="ESD62" s="156"/>
      <c r="ESE62" s="156"/>
      <c r="ESF62" s="156"/>
      <c r="ESG62" s="156"/>
      <c r="ESH62" s="156"/>
      <c r="ESI62" s="156"/>
      <c r="ESJ62" s="156"/>
      <c r="ESK62" s="156"/>
      <c r="ESL62" s="156"/>
      <c r="ESM62" s="156"/>
      <c r="ESN62" s="156"/>
      <c r="ESO62" s="156"/>
      <c r="ESP62" s="156"/>
      <c r="ESQ62" s="156"/>
      <c r="ESR62" s="156"/>
      <c r="ESS62" s="156"/>
      <c r="EST62" s="156"/>
      <c r="ESU62" s="156"/>
      <c r="ESV62" s="156"/>
      <c r="ESW62" s="156"/>
      <c r="ESX62" s="156"/>
      <c r="ESY62" s="156"/>
      <c r="ESZ62" s="156"/>
      <c r="ETA62" s="156"/>
      <c r="ETB62" s="156"/>
      <c r="ETC62" s="156"/>
      <c r="ETD62" s="156"/>
      <c r="ETE62" s="156"/>
      <c r="ETF62" s="156"/>
      <c r="ETG62" s="156"/>
      <c r="ETH62" s="156"/>
      <c r="ETI62" s="156"/>
      <c r="ETJ62" s="156"/>
      <c r="ETK62" s="156"/>
      <c r="ETL62" s="156"/>
      <c r="ETM62" s="156"/>
      <c r="ETN62" s="156"/>
      <c r="ETO62" s="156"/>
      <c r="ETP62" s="156"/>
      <c r="ETQ62" s="156"/>
      <c r="ETR62" s="156"/>
      <c r="ETS62" s="156"/>
      <c r="ETT62" s="156"/>
      <c r="ETU62" s="156"/>
      <c r="ETV62" s="156"/>
      <c r="ETW62" s="156"/>
      <c r="ETX62" s="156"/>
      <c r="ETY62" s="156"/>
      <c r="ETZ62" s="156"/>
      <c r="EUA62" s="156"/>
      <c r="EUB62" s="156"/>
      <c r="EUC62" s="156"/>
      <c r="EUD62" s="156"/>
      <c r="EUE62" s="156"/>
      <c r="EUF62" s="156"/>
      <c r="EUG62" s="156"/>
      <c r="EUH62" s="156"/>
      <c r="EUI62" s="156"/>
      <c r="EUJ62" s="156"/>
      <c r="EUK62" s="156"/>
      <c r="EUL62" s="156"/>
      <c r="EUM62" s="156"/>
      <c r="EUN62" s="156"/>
      <c r="EUO62" s="156"/>
      <c r="EUP62" s="156"/>
      <c r="EUQ62" s="156"/>
      <c r="EUR62" s="156"/>
      <c r="EUS62" s="156"/>
      <c r="EUT62" s="156"/>
      <c r="EUU62" s="156"/>
      <c r="EUV62" s="156"/>
      <c r="EUW62" s="156"/>
      <c r="EUX62" s="156"/>
      <c r="EUY62" s="156"/>
      <c r="EUZ62" s="156"/>
      <c r="EVA62" s="156"/>
      <c r="EVB62" s="156"/>
      <c r="EVC62" s="156"/>
      <c r="EVD62" s="156"/>
      <c r="EVE62" s="156"/>
      <c r="EVF62" s="156"/>
      <c r="EVG62" s="156"/>
      <c r="EVH62" s="156"/>
      <c r="EVI62" s="156"/>
      <c r="EVJ62" s="156"/>
      <c r="EVK62" s="156"/>
      <c r="EVL62" s="156"/>
      <c r="EVM62" s="156"/>
      <c r="EVN62" s="156"/>
      <c r="EVO62" s="156"/>
      <c r="EVP62" s="156"/>
      <c r="EVQ62" s="156"/>
      <c r="EVR62" s="156"/>
      <c r="EVS62" s="156"/>
      <c r="EVT62" s="156"/>
      <c r="EVU62" s="156"/>
      <c r="EVV62" s="156"/>
      <c r="EVW62" s="156"/>
      <c r="EVX62" s="156"/>
      <c r="EVY62" s="156"/>
      <c r="EVZ62" s="156"/>
      <c r="EWA62" s="156"/>
      <c r="EWB62" s="156"/>
      <c r="EWC62" s="156"/>
      <c r="EWD62" s="156"/>
      <c r="EWE62" s="156"/>
      <c r="EWF62" s="156"/>
      <c r="EWG62" s="156"/>
      <c r="EWH62" s="156"/>
      <c r="EWI62" s="156"/>
      <c r="EWJ62" s="156"/>
      <c r="EWK62" s="156"/>
      <c r="EWL62" s="156"/>
      <c r="EWM62" s="156"/>
      <c r="EWN62" s="156"/>
      <c r="EWO62" s="156"/>
      <c r="EWP62" s="156"/>
      <c r="EWQ62" s="156"/>
      <c r="EWR62" s="156"/>
      <c r="EWS62" s="156"/>
      <c r="EWT62" s="156"/>
      <c r="EWU62" s="156"/>
      <c r="EWV62" s="156"/>
      <c r="EWW62" s="156"/>
      <c r="EWX62" s="156"/>
      <c r="EWY62" s="156"/>
      <c r="EWZ62" s="156"/>
      <c r="EXA62" s="156"/>
      <c r="EXB62" s="156"/>
      <c r="EXC62" s="156"/>
      <c r="EXD62" s="156"/>
      <c r="EXE62" s="156"/>
      <c r="EXF62" s="156"/>
      <c r="EXG62" s="156"/>
      <c r="EXH62" s="156"/>
      <c r="EXI62" s="156"/>
      <c r="EXJ62" s="156"/>
      <c r="EXK62" s="156"/>
      <c r="EXL62" s="156"/>
      <c r="EXM62" s="156"/>
      <c r="EXN62" s="156"/>
      <c r="EXO62" s="156"/>
      <c r="EXP62" s="156"/>
      <c r="EXQ62" s="156"/>
      <c r="EXR62" s="156"/>
      <c r="EXS62" s="156"/>
      <c r="EXT62" s="156"/>
      <c r="EXU62" s="156"/>
      <c r="EXV62" s="156"/>
      <c r="EXW62" s="156"/>
      <c r="EXX62" s="156"/>
      <c r="EXY62" s="156"/>
      <c r="EXZ62" s="156"/>
      <c r="EYA62" s="156"/>
      <c r="EYB62" s="156"/>
      <c r="EYC62" s="156"/>
      <c r="EYD62" s="156"/>
      <c r="EYE62" s="156"/>
      <c r="EYF62" s="156"/>
      <c r="EYG62" s="156"/>
      <c r="EYH62" s="156"/>
      <c r="EYI62" s="156"/>
      <c r="EYJ62" s="156"/>
      <c r="EYK62" s="156"/>
      <c r="EYL62" s="156"/>
      <c r="EYM62" s="156"/>
      <c r="EYN62" s="156"/>
      <c r="EYO62" s="156"/>
      <c r="EYP62" s="156"/>
      <c r="EYQ62" s="156"/>
      <c r="EYR62" s="156"/>
      <c r="EYS62" s="156"/>
      <c r="EYT62" s="156"/>
      <c r="EYU62" s="156"/>
      <c r="EYV62" s="156"/>
      <c r="EYW62" s="156"/>
      <c r="EYX62" s="156"/>
      <c r="EYY62" s="156"/>
      <c r="EYZ62" s="156"/>
      <c r="EZA62" s="156"/>
      <c r="EZB62" s="156"/>
      <c r="EZC62" s="156"/>
      <c r="EZD62" s="156"/>
      <c r="EZE62" s="156"/>
      <c r="EZF62" s="156"/>
      <c r="EZG62" s="156"/>
      <c r="EZH62" s="156"/>
      <c r="EZI62" s="156"/>
      <c r="EZJ62" s="156"/>
      <c r="EZK62" s="156"/>
      <c r="EZL62" s="156"/>
      <c r="EZM62" s="156"/>
      <c r="EZN62" s="156"/>
      <c r="EZO62" s="156"/>
      <c r="EZP62" s="156"/>
      <c r="EZQ62" s="156"/>
      <c r="EZR62" s="156"/>
      <c r="EZS62" s="156"/>
      <c r="EZT62" s="156"/>
      <c r="EZU62" s="156"/>
      <c r="EZV62" s="156"/>
      <c r="EZW62" s="156"/>
      <c r="EZX62" s="156"/>
      <c r="EZY62" s="156"/>
      <c r="EZZ62" s="156"/>
      <c r="FAA62" s="156"/>
      <c r="FAB62" s="156"/>
      <c r="FAC62" s="156"/>
      <c r="FAD62" s="156"/>
      <c r="FAE62" s="156"/>
      <c r="FAF62" s="156"/>
      <c r="FAG62" s="156"/>
      <c r="FAH62" s="156"/>
      <c r="FAI62" s="156"/>
      <c r="FAJ62" s="156"/>
      <c r="FAK62" s="156"/>
      <c r="FAL62" s="156"/>
      <c r="FAM62" s="156"/>
      <c r="FAN62" s="156"/>
      <c r="FAO62" s="156"/>
      <c r="FAP62" s="156"/>
      <c r="FAQ62" s="156"/>
      <c r="FAR62" s="156"/>
      <c r="FAS62" s="156"/>
      <c r="FAT62" s="156"/>
      <c r="FAU62" s="156"/>
      <c r="FAV62" s="156"/>
      <c r="FAW62" s="156"/>
      <c r="FAX62" s="156"/>
      <c r="FAY62" s="156"/>
      <c r="FAZ62" s="156"/>
      <c r="FBA62" s="156"/>
      <c r="FBB62" s="156"/>
      <c r="FBC62" s="156"/>
      <c r="FBD62" s="156"/>
      <c r="FBE62" s="156"/>
      <c r="FBF62" s="156"/>
      <c r="FBG62" s="156"/>
      <c r="FBH62" s="156"/>
      <c r="FBI62" s="156"/>
      <c r="FBJ62" s="156"/>
      <c r="FBK62" s="156"/>
      <c r="FBL62" s="156"/>
      <c r="FBM62" s="156"/>
      <c r="FBN62" s="156"/>
      <c r="FBO62" s="156"/>
      <c r="FBP62" s="156"/>
      <c r="FBQ62" s="156"/>
      <c r="FBR62" s="156"/>
      <c r="FBS62" s="156"/>
      <c r="FBT62" s="156"/>
      <c r="FBU62" s="156"/>
      <c r="FBV62" s="156"/>
      <c r="FBW62" s="156"/>
      <c r="FBX62" s="156"/>
      <c r="FBY62" s="156"/>
      <c r="FBZ62" s="156"/>
      <c r="FCA62" s="156"/>
      <c r="FCB62" s="156"/>
      <c r="FCC62" s="156"/>
      <c r="FCD62" s="156"/>
      <c r="FCE62" s="156"/>
      <c r="FCF62" s="156"/>
      <c r="FCG62" s="156"/>
      <c r="FCH62" s="156"/>
      <c r="FCI62" s="156"/>
      <c r="FCJ62" s="156"/>
      <c r="FCK62" s="156"/>
      <c r="FCL62" s="156"/>
      <c r="FCM62" s="156"/>
      <c r="FCN62" s="156"/>
      <c r="FCO62" s="156"/>
      <c r="FCP62" s="156"/>
      <c r="FCQ62" s="156"/>
      <c r="FCR62" s="156"/>
      <c r="FCS62" s="156"/>
      <c r="FCT62" s="156"/>
      <c r="FCU62" s="156"/>
      <c r="FCV62" s="156"/>
      <c r="FCW62" s="156"/>
      <c r="FCX62" s="156"/>
      <c r="FCY62" s="156"/>
      <c r="FCZ62" s="156"/>
      <c r="FDA62" s="156"/>
      <c r="FDB62" s="156"/>
      <c r="FDC62" s="156"/>
      <c r="FDD62" s="156"/>
      <c r="FDE62" s="156"/>
      <c r="FDF62" s="156"/>
      <c r="FDG62" s="156"/>
      <c r="FDH62" s="156"/>
      <c r="FDI62" s="156"/>
      <c r="FDJ62" s="156"/>
      <c r="FDK62" s="156"/>
      <c r="FDL62" s="156"/>
      <c r="FDM62" s="156"/>
      <c r="FDN62" s="156"/>
      <c r="FDO62" s="156"/>
      <c r="FDP62" s="156"/>
      <c r="FDQ62" s="156"/>
      <c r="FDR62" s="156"/>
      <c r="FDS62" s="156"/>
      <c r="FDT62" s="156"/>
      <c r="FDU62" s="156"/>
      <c r="FDV62" s="156"/>
      <c r="FDW62" s="156"/>
      <c r="FDX62" s="156"/>
      <c r="FDY62" s="156"/>
      <c r="FDZ62" s="156"/>
      <c r="FEA62" s="156"/>
      <c r="FEB62" s="156"/>
      <c r="FEC62" s="156"/>
      <c r="FED62" s="156"/>
      <c r="FEE62" s="156"/>
      <c r="FEF62" s="156"/>
      <c r="FEG62" s="156"/>
      <c r="FEH62" s="156"/>
      <c r="FEI62" s="156"/>
      <c r="FEJ62" s="156"/>
      <c r="FEK62" s="156"/>
      <c r="FEL62" s="156"/>
      <c r="FEM62" s="156"/>
      <c r="FEN62" s="156"/>
      <c r="FEO62" s="156"/>
      <c r="FEP62" s="156"/>
      <c r="FEQ62" s="156"/>
      <c r="FER62" s="156"/>
      <c r="FES62" s="156"/>
      <c r="FET62" s="156"/>
      <c r="FEU62" s="156"/>
      <c r="FEV62" s="156"/>
      <c r="FEW62" s="156"/>
      <c r="FEX62" s="156"/>
      <c r="FEY62" s="156"/>
      <c r="FEZ62" s="156"/>
      <c r="FFA62" s="156"/>
      <c r="FFB62" s="156"/>
      <c r="FFC62" s="156"/>
      <c r="FFD62" s="156"/>
      <c r="FFE62" s="156"/>
      <c r="FFF62" s="156"/>
      <c r="FFG62" s="156"/>
      <c r="FFH62" s="156"/>
      <c r="FFI62" s="156"/>
      <c r="FFJ62" s="156"/>
      <c r="FFK62" s="156"/>
      <c r="FFL62" s="156"/>
      <c r="FFM62" s="156"/>
      <c r="FFN62" s="156"/>
      <c r="FFO62" s="156"/>
      <c r="FFP62" s="156"/>
      <c r="FFQ62" s="156"/>
      <c r="FFR62" s="156"/>
      <c r="FFS62" s="156"/>
      <c r="FFT62" s="156"/>
      <c r="FFU62" s="156"/>
      <c r="FFV62" s="156"/>
      <c r="FFW62" s="156"/>
      <c r="FFX62" s="156"/>
      <c r="FFY62" s="156"/>
      <c r="FFZ62" s="156"/>
      <c r="FGA62" s="156"/>
      <c r="FGB62" s="156"/>
      <c r="FGC62" s="156"/>
      <c r="FGD62" s="156"/>
      <c r="FGE62" s="156"/>
      <c r="FGF62" s="156"/>
      <c r="FGG62" s="156"/>
      <c r="FGH62" s="156"/>
      <c r="FGI62" s="156"/>
      <c r="FGJ62" s="156"/>
      <c r="FGK62" s="156"/>
      <c r="FGL62" s="156"/>
      <c r="FGM62" s="156"/>
      <c r="FGN62" s="156"/>
      <c r="FGO62" s="156"/>
      <c r="FGP62" s="156"/>
      <c r="FGQ62" s="156"/>
      <c r="FGR62" s="156"/>
      <c r="FGS62" s="156"/>
      <c r="FGT62" s="156"/>
      <c r="FGU62" s="156"/>
      <c r="FGV62" s="156"/>
      <c r="FGW62" s="156"/>
      <c r="FGX62" s="156"/>
      <c r="FGY62" s="156"/>
      <c r="FGZ62" s="156"/>
      <c r="FHA62" s="156"/>
      <c r="FHB62" s="156"/>
      <c r="FHC62" s="156"/>
      <c r="FHD62" s="156"/>
      <c r="FHE62" s="156"/>
      <c r="FHF62" s="156"/>
      <c r="FHG62" s="156"/>
      <c r="FHH62" s="156"/>
      <c r="FHI62" s="156"/>
      <c r="FHJ62" s="156"/>
      <c r="FHK62" s="156"/>
      <c r="FHL62" s="156"/>
      <c r="FHM62" s="156"/>
      <c r="FHN62" s="156"/>
      <c r="FHO62" s="156"/>
      <c r="FHP62" s="156"/>
      <c r="FHQ62" s="156"/>
      <c r="FHR62" s="156"/>
      <c r="FHS62" s="156"/>
      <c r="FHT62" s="156"/>
      <c r="FHU62" s="156"/>
      <c r="FHV62" s="156"/>
      <c r="FHW62" s="156"/>
      <c r="FHX62" s="156"/>
      <c r="FHY62" s="156"/>
      <c r="FHZ62" s="156"/>
      <c r="FIA62" s="156"/>
      <c r="FIB62" s="156"/>
      <c r="FIC62" s="156"/>
      <c r="FID62" s="156"/>
      <c r="FIE62" s="156"/>
      <c r="FIF62" s="156"/>
      <c r="FIG62" s="156"/>
      <c r="FIH62" s="156"/>
      <c r="FII62" s="156"/>
      <c r="FIJ62" s="156"/>
      <c r="FIK62" s="156"/>
      <c r="FIL62" s="156"/>
      <c r="FIM62" s="156"/>
      <c r="FIN62" s="156"/>
      <c r="FIO62" s="156"/>
      <c r="FIP62" s="156"/>
      <c r="FIQ62" s="156"/>
      <c r="FIR62" s="156"/>
      <c r="FIS62" s="156"/>
      <c r="FIT62" s="156"/>
      <c r="FIU62" s="156"/>
      <c r="FIV62" s="156"/>
      <c r="FIW62" s="156"/>
      <c r="FIX62" s="156"/>
      <c r="FIY62" s="156"/>
      <c r="FIZ62" s="156"/>
      <c r="FJA62" s="156"/>
      <c r="FJB62" s="156"/>
      <c r="FJC62" s="156"/>
      <c r="FJD62" s="156"/>
      <c r="FJE62" s="156"/>
      <c r="FJF62" s="156"/>
      <c r="FJG62" s="156"/>
      <c r="FJH62" s="156"/>
      <c r="FJI62" s="156"/>
      <c r="FJJ62" s="156"/>
      <c r="FJK62" s="156"/>
      <c r="FJL62" s="156"/>
      <c r="FJM62" s="156"/>
      <c r="FJN62" s="156"/>
      <c r="FJO62" s="156"/>
      <c r="FJP62" s="156"/>
      <c r="FJQ62" s="156"/>
      <c r="FJR62" s="156"/>
      <c r="FJS62" s="156"/>
      <c r="FJT62" s="156"/>
      <c r="FJU62" s="156"/>
      <c r="FJV62" s="156"/>
      <c r="FJW62" s="156"/>
      <c r="FJX62" s="156"/>
      <c r="FJY62" s="156"/>
      <c r="FJZ62" s="156"/>
      <c r="FKA62" s="156"/>
      <c r="FKB62" s="156"/>
      <c r="FKC62" s="156"/>
      <c r="FKD62" s="156"/>
      <c r="FKE62" s="156"/>
      <c r="FKF62" s="156"/>
      <c r="FKG62" s="156"/>
      <c r="FKH62" s="156"/>
      <c r="FKI62" s="156"/>
      <c r="FKJ62" s="156"/>
      <c r="FKK62" s="156"/>
      <c r="FKL62" s="156"/>
      <c r="FKM62" s="156"/>
      <c r="FKN62" s="156"/>
      <c r="FKO62" s="156"/>
      <c r="FKP62" s="156"/>
      <c r="FKQ62" s="156"/>
      <c r="FKR62" s="156"/>
      <c r="FKS62" s="156"/>
      <c r="FKT62" s="156"/>
      <c r="FKU62" s="156"/>
      <c r="FKV62" s="156"/>
      <c r="FKW62" s="156"/>
      <c r="FKX62" s="156"/>
      <c r="FKY62" s="156"/>
      <c r="FKZ62" s="156"/>
      <c r="FLA62" s="156"/>
      <c r="FLB62" s="156"/>
      <c r="FLC62" s="156"/>
      <c r="FLD62" s="156"/>
      <c r="FLE62" s="156"/>
      <c r="FLF62" s="156"/>
      <c r="FLG62" s="156"/>
      <c r="FLH62" s="156"/>
      <c r="FLI62" s="156"/>
      <c r="FLJ62" s="156"/>
      <c r="FLK62" s="156"/>
      <c r="FLL62" s="156"/>
      <c r="FLM62" s="156"/>
      <c r="FLN62" s="156"/>
      <c r="FLO62" s="156"/>
      <c r="FLP62" s="156"/>
      <c r="FLQ62" s="156"/>
      <c r="FLR62" s="156"/>
      <c r="FLS62" s="156"/>
      <c r="FLT62" s="156"/>
      <c r="FLU62" s="156"/>
      <c r="FLV62" s="156"/>
      <c r="FLW62" s="156"/>
      <c r="FLX62" s="156"/>
      <c r="FLY62" s="156"/>
      <c r="FLZ62" s="156"/>
      <c r="FMA62" s="156"/>
      <c r="FMB62" s="156"/>
      <c r="FMC62" s="156"/>
      <c r="FMD62" s="156"/>
      <c r="FME62" s="156"/>
      <c r="FMF62" s="156"/>
      <c r="FMG62" s="156"/>
      <c r="FMH62" s="156"/>
      <c r="FMI62" s="156"/>
      <c r="FMJ62" s="156"/>
      <c r="FMK62" s="156"/>
      <c r="FML62" s="156"/>
      <c r="FMM62" s="156"/>
      <c r="FMN62" s="156"/>
      <c r="FMO62" s="156"/>
      <c r="FMP62" s="156"/>
      <c r="FMQ62" s="156"/>
      <c r="FMR62" s="156"/>
      <c r="FMS62" s="156"/>
      <c r="FMT62" s="156"/>
      <c r="FMU62" s="156"/>
      <c r="FMV62" s="156"/>
      <c r="FMW62" s="156"/>
      <c r="FMX62" s="156"/>
      <c r="FMY62" s="156"/>
      <c r="FMZ62" s="156"/>
      <c r="FNA62" s="156"/>
      <c r="FNB62" s="156"/>
      <c r="FNC62" s="156"/>
      <c r="FND62" s="156"/>
      <c r="FNE62" s="156"/>
      <c r="FNF62" s="156"/>
      <c r="FNG62" s="156"/>
      <c r="FNH62" s="156"/>
      <c r="FNI62" s="156"/>
      <c r="FNJ62" s="156"/>
      <c r="FNK62" s="156"/>
      <c r="FNL62" s="156"/>
      <c r="FNM62" s="156"/>
      <c r="FNN62" s="156"/>
      <c r="FNO62" s="156"/>
      <c r="FNP62" s="156"/>
      <c r="FNQ62" s="156"/>
      <c r="FNR62" s="156"/>
      <c r="FNS62" s="156"/>
      <c r="FNT62" s="156"/>
      <c r="FNU62" s="156"/>
      <c r="FNV62" s="156"/>
      <c r="FNW62" s="156"/>
      <c r="FNX62" s="156"/>
      <c r="FNY62" s="156"/>
      <c r="FNZ62" s="156"/>
      <c r="FOA62" s="156"/>
      <c r="FOB62" s="156"/>
      <c r="FOC62" s="156"/>
      <c r="FOD62" s="156"/>
      <c r="FOE62" s="156"/>
      <c r="FOF62" s="156"/>
      <c r="FOG62" s="156"/>
      <c r="FOH62" s="156"/>
      <c r="FOI62" s="156"/>
      <c r="FOJ62" s="156"/>
      <c r="FOK62" s="156"/>
      <c r="FOL62" s="156"/>
      <c r="FOM62" s="156"/>
      <c r="FON62" s="156"/>
      <c r="FOO62" s="156"/>
      <c r="FOP62" s="156"/>
      <c r="FOQ62" s="156"/>
      <c r="FOR62" s="156"/>
      <c r="FOS62" s="156"/>
      <c r="FOT62" s="156"/>
      <c r="FOU62" s="156"/>
      <c r="FOV62" s="156"/>
      <c r="FOW62" s="156"/>
      <c r="FOX62" s="156"/>
      <c r="FOY62" s="156"/>
      <c r="FOZ62" s="156"/>
      <c r="FPA62" s="156"/>
      <c r="FPB62" s="156"/>
      <c r="FPC62" s="156"/>
      <c r="FPD62" s="156"/>
      <c r="FPE62" s="156"/>
      <c r="FPF62" s="156"/>
      <c r="FPG62" s="156"/>
      <c r="FPH62" s="156"/>
      <c r="FPI62" s="156"/>
      <c r="FPJ62" s="156"/>
      <c r="FPK62" s="156"/>
      <c r="FPL62" s="156"/>
      <c r="FPM62" s="156"/>
      <c r="FPN62" s="156"/>
      <c r="FPO62" s="156"/>
      <c r="FPP62" s="156"/>
      <c r="FPQ62" s="156"/>
      <c r="FPR62" s="156"/>
      <c r="FPS62" s="156"/>
      <c r="FPT62" s="156"/>
      <c r="FPU62" s="156"/>
      <c r="FPV62" s="156"/>
      <c r="FPW62" s="156"/>
      <c r="FPX62" s="156"/>
      <c r="FPY62" s="156"/>
      <c r="FPZ62" s="156"/>
      <c r="FQA62" s="156"/>
      <c r="FQB62" s="156"/>
      <c r="FQC62" s="156"/>
      <c r="FQD62" s="156"/>
      <c r="FQE62" s="156"/>
      <c r="FQF62" s="156"/>
      <c r="FQG62" s="156"/>
      <c r="FQH62" s="156"/>
      <c r="FQI62" s="156"/>
      <c r="FQJ62" s="156"/>
      <c r="FQK62" s="156"/>
      <c r="FQL62" s="156"/>
      <c r="FQM62" s="156"/>
      <c r="FQN62" s="156"/>
      <c r="FQO62" s="156"/>
      <c r="FQP62" s="156"/>
      <c r="FQQ62" s="156"/>
      <c r="FQR62" s="156"/>
      <c r="FQS62" s="156"/>
      <c r="FQT62" s="156"/>
      <c r="FQU62" s="156"/>
      <c r="FQV62" s="156"/>
      <c r="FQW62" s="156"/>
      <c r="FQX62" s="156"/>
      <c r="FQY62" s="156"/>
      <c r="FQZ62" s="156"/>
      <c r="FRA62" s="156"/>
      <c r="FRB62" s="156"/>
      <c r="FRC62" s="156"/>
      <c r="FRD62" s="156"/>
      <c r="FRE62" s="156"/>
      <c r="FRF62" s="156"/>
      <c r="FRG62" s="156"/>
      <c r="FRH62" s="156"/>
      <c r="FRI62" s="156"/>
      <c r="FRJ62" s="156"/>
      <c r="FRK62" s="156"/>
      <c r="FRL62" s="156"/>
      <c r="FRM62" s="156"/>
      <c r="FRN62" s="156"/>
      <c r="FRO62" s="156"/>
      <c r="FRP62" s="156"/>
      <c r="FRQ62" s="156"/>
      <c r="FRR62" s="156"/>
      <c r="FRS62" s="156"/>
      <c r="FRT62" s="156"/>
      <c r="FRU62" s="156"/>
      <c r="FRV62" s="156"/>
      <c r="FRW62" s="156"/>
      <c r="FRX62" s="156"/>
      <c r="FRY62" s="156"/>
      <c r="FRZ62" s="156"/>
      <c r="FSA62" s="156"/>
      <c r="FSB62" s="156"/>
      <c r="FSC62" s="156"/>
      <c r="FSD62" s="156"/>
      <c r="FSE62" s="156"/>
      <c r="FSF62" s="156"/>
      <c r="FSG62" s="156"/>
      <c r="FSH62" s="156"/>
      <c r="FSI62" s="156"/>
      <c r="FSJ62" s="156"/>
      <c r="FSK62" s="156"/>
      <c r="FSL62" s="156"/>
      <c r="FSM62" s="156"/>
      <c r="FSN62" s="156"/>
      <c r="FSO62" s="156"/>
      <c r="FSP62" s="156"/>
      <c r="FSQ62" s="156"/>
      <c r="FSR62" s="156"/>
      <c r="FSS62" s="156"/>
      <c r="FST62" s="156"/>
      <c r="FSU62" s="156"/>
      <c r="FSV62" s="156"/>
      <c r="FSW62" s="156"/>
      <c r="FSX62" s="156"/>
      <c r="FSY62" s="156"/>
      <c r="FSZ62" s="156"/>
      <c r="FTA62" s="156"/>
      <c r="FTB62" s="156"/>
      <c r="FTC62" s="156"/>
      <c r="FTD62" s="156"/>
      <c r="FTE62" s="156"/>
      <c r="FTF62" s="156"/>
      <c r="FTG62" s="156"/>
      <c r="FTH62" s="156"/>
      <c r="FTI62" s="156"/>
      <c r="FTJ62" s="156"/>
      <c r="FTK62" s="156"/>
      <c r="FTL62" s="156"/>
      <c r="FTM62" s="156"/>
      <c r="FTN62" s="156"/>
      <c r="FTO62" s="156"/>
      <c r="FTP62" s="156"/>
      <c r="FTQ62" s="156"/>
      <c r="FTR62" s="156"/>
      <c r="FTS62" s="156"/>
      <c r="FTT62" s="156"/>
      <c r="FTU62" s="156"/>
      <c r="FTV62" s="156"/>
      <c r="FTW62" s="156"/>
      <c r="FTX62" s="156"/>
      <c r="FTY62" s="156"/>
      <c r="FTZ62" s="156"/>
      <c r="FUA62" s="156"/>
      <c r="FUB62" s="156"/>
      <c r="FUC62" s="156"/>
      <c r="FUD62" s="156"/>
      <c r="FUE62" s="156"/>
      <c r="FUF62" s="156"/>
      <c r="FUG62" s="156"/>
      <c r="FUH62" s="156"/>
      <c r="FUI62" s="156"/>
      <c r="FUJ62" s="156"/>
      <c r="FUK62" s="156"/>
      <c r="FUL62" s="156"/>
      <c r="FUM62" s="156"/>
      <c r="FUN62" s="156"/>
      <c r="FUO62" s="156"/>
      <c r="FUP62" s="156"/>
      <c r="FUQ62" s="156"/>
      <c r="FUR62" s="156"/>
      <c r="FUS62" s="156"/>
      <c r="FUT62" s="156"/>
      <c r="FUU62" s="156"/>
      <c r="FUV62" s="156"/>
      <c r="FUW62" s="156"/>
      <c r="FUX62" s="156"/>
      <c r="FUY62" s="156"/>
      <c r="FUZ62" s="156"/>
      <c r="FVA62" s="156"/>
      <c r="FVB62" s="156"/>
      <c r="FVC62" s="156"/>
      <c r="FVD62" s="156"/>
      <c r="FVE62" s="156"/>
      <c r="FVF62" s="156"/>
      <c r="FVG62" s="156"/>
      <c r="FVH62" s="156"/>
      <c r="FVI62" s="156"/>
      <c r="FVJ62" s="156"/>
      <c r="FVK62" s="156"/>
      <c r="FVL62" s="156"/>
      <c r="FVM62" s="156"/>
      <c r="FVN62" s="156"/>
      <c r="FVO62" s="156"/>
      <c r="FVP62" s="156"/>
      <c r="FVQ62" s="156"/>
      <c r="FVR62" s="156"/>
      <c r="FVS62" s="156"/>
      <c r="FVT62" s="156"/>
      <c r="FVU62" s="156"/>
      <c r="FVV62" s="156"/>
      <c r="FVW62" s="156"/>
      <c r="FVX62" s="156"/>
      <c r="FVY62" s="156"/>
      <c r="FVZ62" s="156"/>
      <c r="FWA62" s="156"/>
      <c r="FWB62" s="156"/>
      <c r="FWC62" s="156"/>
      <c r="FWD62" s="156"/>
      <c r="FWE62" s="156"/>
      <c r="FWF62" s="156"/>
      <c r="FWG62" s="156"/>
      <c r="FWH62" s="156"/>
      <c r="FWI62" s="156"/>
      <c r="FWJ62" s="156"/>
      <c r="FWK62" s="156"/>
      <c r="FWL62" s="156"/>
      <c r="FWM62" s="156"/>
      <c r="FWN62" s="156"/>
      <c r="FWO62" s="156"/>
      <c r="FWP62" s="156"/>
      <c r="FWQ62" s="156"/>
      <c r="FWR62" s="156"/>
      <c r="FWS62" s="156"/>
      <c r="FWT62" s="156"/>
      <c r="FWU62" s="156"/>
      <c r="FWV62" s="156"/>
      <c r="FWW62" s="156"/>
      <c r="FWX62" s="156"/>
      <c r="FWY62" s="156"/>
      <c r="FWZ62" s="156"/>
      <c r="FXA62" s="156"/>
      <c r="FXB62" s="156"/>
      <c r="FXC62" s="156"/>
      <c r="FXD62" s="156"/>
      <c r="FXE62" s="156"/>
      <c r="FXF62" s="156"/>
      <c r="FXG62" s="156"/>
      <c r="FXH62" s="156"/>
      <c r="FXI62" s="156"/>
      <c r="FXJ62" s="156"/>
      <c r="FXK62" s="156"/>
      <c r="FXL62" s="156"/>
      <c r="FXM62" s="156"/>
      <c r="FXN62" s="156"/>
      <c r="FXO62" s="156"/>
      <c r="FXP62" s="156"/>
      <c r="FXQ62" s="156"/>
      <c r="FXR62" s="156"/>
      <c r="FXS62" s="156"/>
      <c r="FXT62" s="156"/>
      <c r="FXU62" s="156"/>
      <c r="FXV62" s="156"/>
      <c r="FXW62" s="156"/>
      <c r="FXX62" s="156"/>
      <c r="FXY62" s="156"/>
      <c r="FXZ62" s="156"/>
      <c r="FYA62" s="156"/>
      <c r="FYB62" s="156"/>
      <c r="FYC62" s="156"/>
      <c r="FYD62" s="156"/>
      <c r="FYE62" s="156"/>
      <c r="FYF62" s="156"/>
      <c r="FYG62" s="156"/>
      <c r="FYH62" s="156"/>
      <c r="FYI62" s="156"/>
      <c r="FYJ62" s="156"/>
      <c r="FYK62" s="156"/>
      <c r="FYL62" s="156"/>
      <c r="FYM62" s="156"/>
      <c r="FYN62" s="156"/>
      <c r="FYO62" s="156"/>
      <c r="FYP62" s="156"/>
      <c r="FYQ62" s="156"/>
      <c r="FYR62" s="156"/>
      <c r="FYS62" s="156"/>
      <c r="FYT62" s="156"/>
      <c r="FYU62" s="156"/>
      <c r="FYV62" s="156"/>
      <c r="FYW62" s="156"/>
      <c r="FYX62" s="156"/>
      <c r="FYY62" s="156"/>
      <c r="FYZ62" s="156"/>
      <c r="FZA62" s="156"/>
      <c r="FZB62" s="156"/>
      <c r="FZC62" s="156"/>
      <c r="FZD62" s="156"/>
      <c r="FZE62" s="156"/>
      <c r="FZF62" s="156"/>
      <c r="FZG62" s="156"/>
      <c r="FZH62" s="156"/>
      <c r="FZI62" s="156"/>
      <c r="FZJ62" s="156"/>
      <c r="FZK62" s="156"/>
      <c r="FZL62" s="156"/>
      <c r="FZM62" s="156"/>
      <c r="FZN62" s="156"/>
      <c r="FZO62" s="156"/>
      <c r="FZP62" s="156"/>
      <c r="FZQ62" s="156"/>
      <c r="FZR62" s="156"/>
      <c r="FZS62" s="156"/>
      <c r="FZT62" s="156"/>
      <c r="FZU62" s="156"/>
      <c r="FZV62" s="156"/>
      <c r="FZW62" s="156"/>
      <c r="FZX62" s="156"/>
      <c r="FZY62" s="156"/>
      <c r="FZZ62" s="156"/>
      <c r="GAA62" s="156"/>
      <c r="GAB62" s="156"/>
      <c r="GAC62" s="156"/>
      <c r="GAD62" s="156"/>
      <c r="GAE62" s="156"/>
      <c r="GAF62" s="156"/>
      <c r="GAG62" s="156"/>
      <c r="GAH62" s="156"/>
      <c r="GAI62" s="156"/>
      <c r="GAJ62" s="156"/>
      <c r="GAK62" s="156"/>
      <c r="GAL62" s="156"/>
      <c r="GAM62" s="156"/>
      <c r="GAN62" s="156"/>
      <c r="GAO62" s="156"/>
      <c r="GAP62" s="156"/>
      <c r="GAQ62" s="156"/>
      <c r="GAR62" s="156"/>
      <c r="GAS62" s="156"/>
      <c r="GAT62" s="156"/>
      <c r="GAU62" s="156"/>
      <c r="GAV62" s="156"/>
      <c r="GAW62" s="156"/>
      <c r="GAX62" s="156"/>
      <c r="GAY62" s="156"/>
      <c r="GAZ62" s="156"/>
      <c r="GBA62" s="156"/>
      <c r="GBB62" s="156"/>
      <c r="GBC62" s="156"/>
      <c r="GBD62" s="156"/>
      <c r="GBE62" s="156"/>
      <c r="GBF62" s="156"/>
      <c r="GBG62" s="156"/>
      <c r="GBH62" s="156"/>
      <c r="GBI62" s="156"/>
      <c r="GBJ62" s="156"/>
      <c r="GBK62" s="156"/>
      <c r="GBL62" s="156"/>
      <c r="GBM62" s="156"/>
      <c r="GBN62" s="156"/>
      <c r="GBO62" s="156"/>
      <c r="GBP62" s="156"/>
      <c r="GBQ62" s="156"/>
      <c r="GBR62" s="156"/>
      <c r="GBS62" s="156"/>
      <c r="GBT62" s="156"/>
      <c r="GBU62" s="156"/>
      <c r="GBV62" s="156"/>
      <c r="GBW62" s="156"/>
      <c r="GBX62" s="156"/>
      <c r="GBY62" s="156"/>
      <c r="GBZ62" s="156"/>
      <c r="GCA62" s="156"/>
      <c r="GCB62" s="156"/>
      <c r="GCC62" s="156"/>
      <c r="GCD62" s="156"/>
      <c r="GCE62" s="156"/>
      <c r="GCF62" s="156"/>
      <c r="GCG62" s="156"/>
      <c r="GCH62" s="156"/>
      <c r="GCI62" s="156"/>
      <c r="GCJ62" s="156"/>
      <c r="GCK62" s="156"/>
      <c r="GCL62" s="156"/>
      <c r="GCM62" s="156"/>
      <c r="GCN62" s="156"/>
      <c r="GCO62" s="156"/>
      <c r="GCP62" s="156"/>
      <c r="GCQ62" s="156"/>
      <c r="GCR62" s="156"/>
      <c r="GCS62" s="156"/>
      <c r="GCT62" s="156"/>
      <c r="GCU62" s="156"/>
      <c r="GCV62" s="156"/>
      <c r="GCW62" s="156"/>
      <c r="GCX62" s="156"/>
      <c r="GCY62" s="156"/>
      <c r="GCZ62" s="156"/>
      <c r="GDA62" s="156"/>
      <c r="GDB62" s="156"/>
      <c r="GDC62" s="156"/>
      <c r="GDD62" s="156"/>
      <c r="GDE62" s="156"/>
      <c r="GDF62" s="156"/>
      <c r="GDG62" s="156"/>
      <c r="GDH62" s="156"/>
      <c r="GDI62" s="156"/>
      <c r="GDJ62" s="156"/>
      <c r="GDK62" s="156"/>
      <c r="GDL62" s="156"/>
      <c r="GDM62" s="156"/>
      <c r="GDN62" s="156"/>
      <c r="GDO62" s="156"/>
      <c r="GDP62" s="156"/>
      <c r="GDQ62" s="156"/>
      <c r="GDR62" s="156"/>
      <c r="GDS62" s="156"/>
      <c r="GDT62" s="156"/>
      <c r="GDU62" s="156"/>
      <c r="GDV62" s="156"/>
      <c r="GDW62" s="156"/>
      <c r="GDX62" s="156"/>
      <c r="GDY62" s="156"/>
      <c r="GDZ62" s="156"/>
      <c r="GEA62" s="156"/>
      <c r="GEB62" s="156"/>
      <c r="GEC62" s="156"/>
      <c r="GED62" s="156"/>
      <c r="GEE62" s="156"/>
      <c r="GEF62" s="156"/>
      <c r="GEG62" s="156"/>
      <c r="GEH62" s="156"/>
      <c r="GEI62" s="156"/>
      <c r="GEJ62" s="156"/>
      <c r="GEK62" s="156"/>
      <c r="GEL62" s="156"/>
      <c r="GEM62" s="156"/>
      <c r="GEN62" s="156"/>
      <c r="GEO62" s="156"/>
      <c r="GEP62" s="156"/>
      <c r="GEQ62" s="156"/>
      <c r="GER62" s="156"/>
      <c r="GES62" s="156"/>
      <c r="GET62" s="156"/>
      <c r="GEU62" s="156"/>
      <c r="GEV62" s="156"/>
      <c r="GEW62" s="156"/>
      <c r="GEX62" s="156"/>
      <c r="GEY62" s="156"/>
      <c r="GEZ62" s="156"/>
      <c r="GFA62" s="156"/>
      <c r="GFB62" s="156"/>
      <c r="GFC62" s="156"/>
      <c r="GFD62" s="156"/>
      <c r="GFE62" s="156"/>
      <c r="GFF62" s="156"/>
      <c r="GFG62" s="156"/>
      <c r="GFH62" s="156"/>
      <c r="GFI62" s="156"/>
      <c r="GFJ62" s="156"/>
      <c r="GFK62" s="156"/>
      <c r="GFL62" s="156"/>
      <c r="GFM62" s="156"/>
      <c r="GFN62" s="156"/>
      <c r="GFO62" s="156"/>
      <c r="GFP62" s="156"/>
      <c r="GFQ62" s="156"/>
      <c r="GFR62" s="156"/>
      <c r="GFS62" s="156"/>
      <c r="GFT62" s="156"/>
      <c r="GFU62" s="156"/>
      <c r="GFV62" s="156"/>
      <c r="GFW62" s="156"/>
      <c r="GFX62" s="156"/>
      <c r="GFY62" s="156"/>
      <c r="GFZ62" s="156"/>
      <c r="GGA62" s="156"/>
      <c r="GGB62" s="156"/>
      <c r="GGC62" s="156"/>
      <c r="GGD62" s="156"/>
      <c r="GGE62" s="156"/>
      <c r="GGF62" s="156"/>
      <c r="GGG62" s="156"/>
      <c r="GGH62" s="156"/>
      <c r="GGI62" s="156"/>
      <c r="GGJ62" s="156"/>
      <c r="GGK62" s="156"/>
      <c r="GGL62" s="156"/>
      <c r="GGM62" s="156"/>
      <c r="GGN62" s="156"/>
      <c r="GGO62" s="156"/>
      <c r="GGP62" s="156"/>
      <c r="GGQ62" s="156"/>
      <c r="GGR62" s="156"/>
      <c r="GGS62" s="156"/>
      <c r="GGT62" s="156"/>
      <c r="GGU62" s="156"/>
      <c r="GGV62" s="156"/>
      <c r="GGW62" s="156"/>
      <c r="GGX62" s="156"/>
      <c r="GGY62" s="156"/>
      <c r="GGZ62" s="156"/>
      <c r="GHA62" s="156"/>
      <c r="GHB62" s="156"/>
      <c r="GHC62" s="156"/>
      <c r="GHD62" s="156"/>
      <c r="GHE62" s="156"/>
      <c r="GHF62" s="156"/>
      <c r="GHG62" s="156"/>
      <c r="GHH62" s="156"/>
      <c r="GHI62" s="156"/>
      <c r="GHJ62" s="156"/>
      <c r="GHK62" s="156"/>
      <c r="GHL62" s="156"/>
      <c r="GHM62" s="156"/>
      <c r="GHN62" s="156"/>
      <c r="GHO62" s="156"/>
      <c r="GHP62" s="156"/>
      <c r="GHQ62" s="156"/>
      <c r="GHR62" s="156"/>
      <c r="GHS62" s="156"/>
      <c r="GHT62" s="156"/>
      <c r="GHU62" s="156"/>
      <c r="GHV62" s="156"/>
      <c r="GHW62" s="156"/>
      <c r="GHX62" s="156"/>
      <c r="GHY62" s="156"/>
      <c r="GHZ62" s="156"/>
      <c r="GIA62" s="156"/>
      <c r="GIB62" s="156"/>
      <c r="GIC62" s="156"/>
      <c r="GID62" s="156"/>
      <c r="GIE62" s="156"/>
      <c r="GIF62" s="156"/>
      <c r="GIG62" s="156"/>
      <c r="GIH62" s="156"/>
      <c r="GII62" s="156"/>
      <c r="GIJ62" s="156"/>
      <c r="GIK62" s="156"/>
      <c r="GIL62" s="156"/>
      <c r="GIM62" s="156"/>
      <c r="GIN62" s="156"/>
      <c r="GIO62" s="156"/>
      <c r="GIP62" s="156"/>
      <c r="GIQ62" s="156"/>
      <c r="GIR62" s="156"/>
      <c r="GIS62" s="156"/>
      <c r="GIT62" s="156"/>
      <c r="GIU62" s="156"/>
      <c r="GIV62" s="156"/>
      <c r="GIW62" s="156"/>
      <c r="GIX62" s="156"/>
      <c r="GIY62" s="156"/>
      <c r="GIZ62" s="156"/>
      <c r="GJA62" s="156"/>
      <c r="GJB62" s="156"/>
      <c r="GJC62" s="156"/>
      <c r="GJD62" s="156"/>
      <c r="GJE62" s="156"/>
      <c r="GJF62" s="156"/>
      <c r="GJG62" s="156"/>
      <c r="GJH62" s="156"/>
      <c r="GJI62" s="156"/>
      <c r="GJJ62" s="156"/>
      <c r="GJK62" s="156"/>
      <c r="GJL62" s="156"/>
      <c r="GJM62" s="156"/>
      <c r="GJN62" s="156"/>
      <c r="GJO62" s="156"/>
      <c r="GJP62" s="156"/>
      <c r="GJQ62" s="156"/>
      <c r="GJR62" s="156"/>
      <c r="GJS62" s="156"/>
      <c r="GJT62" s="156"/>
      <c r="GJU62" s="156"/>
      <c r="GJV62" s="156"/>
      <c r="GJW62" s="156"/>
      <c r="GJX62" s="156"/>
      <c r="GJY62" s="156"/>
      <c r="GJZ62" s="156"/>
      <c r="GKA62" s="156"/>
      <c r="GKB62" s="156"/>
      <c r="GKC62" s="156"/>
      <c r="GKD62" s="156"/>
      <c r="GKE62" s="156"/>
      <c r="GKF62" s="156"/>
      <c r="GKG62" s="156"/>
      <c r="GKH62" s="156"/>
      <c r="GKI62" s="156"/>
      <c r="GKJ62" s="156"/>
      <c r="GKK62" s="156"/>
      <c r="GKL62" s="156"/>
      <c r="GKM62" s="156"/>
      <c r="GKN62" s="156"/>
      <c r="GKO62" s="156"/>
      <c r="GKP62" s="156"/>
      <c r="GKQ62" s="156"/>
      <c r="GKR62" s="156"/>
      <c r="GKS62" s="156"/>
      <c r="GKT62" s="156"/>
      <c r="GKU62" s="156"/>
      <c r="GKV62" s="156"/>
      <c r="GKW62" s="156"/>
      <c r="GKX62" s="156"/>
      <c r="GKY62" s="156"/>
      <c r="GKZ62" s="156"/>
      <c r="GLA62" s="156"/>
      <c r="GLB62" s="156"/>
      <c r="GLC62" s="156"/>
      <c r="GLD62" s="156"/>
      <c r="GLE62" s="156"/>
      <c r="GLF62" s="156"/>
      <c r="GLG62" s="156"/>
      <c r="GLH62" s="156"/>
      <c r="GLI62" s="156"/>
      <c r="GLJ62" s="156"/>
      <c r="GLK62" s="156"/>
      <c r="GLL62" s="156"/>
      <c r="GLM62" s="156"/>
      <c r="GLN62" s="156"/>
      <c r="GLO62" s="156"/>
      <c r="GLP62" s="156"/>
      <c r="GLQ62" s="156"/>
      <c r="GLR62" s="156"/>
      <c r="GLS62" s="156"/>
      <c r="GLT62" s="156"/>
      <c r="GLU62" s="156"/>
      <c r="GLV62" s="156"/>
      <c r="GLW62" s="156"/>
      <c r="GLX62" s="156"/>
      <c r="GLY62" s="156"/>
      <c r="GLZ62" s="156"/>
      <c r="GMA62" s="156"/>
      <c r="GMB62" s="156"/>
      <c r="GMC62" s="156"/>
      <c r="GMD62" s="156"/>
      <c r="GME62" s="156"/>
      <c r="GMF62" s="156"/>
      <c r="GMG62" s="156"/>
      <c r="GMH62" s="156"/>
      <c r="GMI62" s="156"/>
      <c r="GMJ62" s="156"/>
      <c r="GMK62" s="156"/>
      <c r="GML62" s="156"/>
      <c r="GMM62" s="156"/>
      <c r="GMN62" s="156"/>
      <c r="GMO62" s="156"/>
      <c r="GMP62" s="156"/>
      <c r="GMQ62" s="156"/>
      <c r="GMR62" s="156"/>
      <c r="GMS62" s="156"/>
      <c r="GMT62" s="156"/>
      <c r="GMU62" s="156"/>
      <c r="GMV62" s="156"/>
      <c r="GMW62" s="156"/>
      <c r="GMX62" s="156"/>
      <c r="GMY62" s="156"/>
      <c r="GMZ62" s="156"/>
      <c r="GNA62" s="156"/>
      <c r="GNB62" s="156"/>
      <c r="GNC62" s="156"/>
      <c r="GND62" s="156"/>
      <c r="GNE62" s="156"/>
      <c r="GNF62" s="156"/>
      <c r="GNG62" s="156"/>
      <c r="GNH62" s="156"/>
      <c r="GNI62" s="156"/>
      <c r="GNJ62" s="156"/>
      <c r="GNK62" s="156"/>
      <c r="GNL62" s="156"/>
      <c r="GNM62" s="156"/>
      <c r="GNN62" s="156"/>
      <c r="GNO62" s="156"/>
      <c r="GNP62" s="156"/>
      <c r="GNQ62" s="156"/>
      <c r="GNR62" s="156"/>
      <c r="GNS62" s="156"/>
      <c r="GNT62" s="156"/>
      <c r="GNU62" s="156"/>
      <c r="GNV62" s="156"/>
      <c r="GNW62" s="156"/>
      <c r="GNX62" s="156"/>
      <c r="GNY62" s="156"/>
      <c r="GNZ62" s="156"/>
      <c r="GOA62" s="156"/>
      <c r="GOB62" s="156"/>
      <c r="GOC62" s="156"/>
      <c r="GOD62" s="156"/>
      <c r="GOE62" s="156"/>
      <c r="GOF62" s="156"/>
      <c r="GOG62" s="156"/>
      <c r="GOH62" s="156"/>
      <c r="GOI62" s="156"/>
      <c r="GOJ62" s="156"/>
      <c r="GOK62" s="156"/>
      <c r="GOL62" s="156"/>
      <c r="GOM62" s="156"/>
      <c r="GON62" s="156"/>
      <c r="GOO62" s="156"/>
      <c r="GOP62" s="156"/>
      <c r="GOQ62" s="156"/>
      <c r="GOR62" s="156"/>
      <c r="GOS62" s="156"/>
      <c r="GOT62" s="156"/>
      <c r="GOU62" s="156"/>
      <c r="GOV62" s="156"/>
      <c r="GOW62" s="156"/>
      <c r="GOX62" s="156"/>
      <c r="GOY62" s="156"/>
      <c r="GOZ62" s="156"/>
      <c r="GPA62" s="156"/>
      <c r="GPB62" s="156"/>
      <c r="GPC62" s="156"/>
      <c r="GPD62" s="156"/>
      <c r="GPE62" s="156"/>
      <c r="GPF62" s="156"/>
      <c r="GPG62" s="156"/>
      <c r="GPH62" s="156"/>
      <c r="GPI62" s="156"/>
      <c r="GPJ62" s="156"/>
      <c r="GPK62" s="156"/>
      <c r="GPL62" s="156"/>
      <c r="GPM62" s="156"/>
      <c r="GPN62" s="156"/>
      <c r="GPO62" s="156"/>
      <c r="GPP62" s="156"/>
      <c r="GPQ62" s="156"/>
      <c r="GPR62" s="156"/>
      <c r="GPS62" s="156"/>
      <c r="GPT62" s="156"/>
      <c r="GPU62" s="156"/>
      <c r="GPV62" s="156"/>
      <c r="GPW62" s="156"/>
      <c r="GPX62" s="156"/>
      <c r="GPY62" s="156"/>
      <c r="GPZ62" s="156"/>
      <c r="GQA62" s="156"/>
      <c r="GQB62" s="156"/>
      <c r="GQC62" s="156"/>
      <c r="GQD62" s="156"/>
      <c r="GQE62" s="156"/>
      <c r="GQF62" s="156"/>
      <c r="GQG62" s="156"/>
      <c r="GQH62" s="156"/>
      <c r="GQI62" s="156"/>
      <c r="GQJ62" s="156"/>
      <c r="GQK62" s="156"/>
      <c r="GQL62" s="156"/>
      <c r="GQM62" s="156"/>
      <c r="GQN62" s="156"/>
      <c r="GQO62" s="156"/>
      <c r="GQP62" s="156"/>
      <c r="GQQ62" s="156"/>
      <c r="GQR62" s="156"/>
      <c r="GQS62" s="156"/>
      <c r="GQT62" s="156"/>
      <c r="GQU62" s="156"/>
      <c r="GQV62" s="156"/>
      <c r="GQW62" s="156"/>
      <c r="GQX62" s="156"/>
      <c r="GQY62" s="156"/>
      <c r="GQZ62" s="156"/>
      <c r="GRA62" s="156"/>
      <c r="GRB62" s="156"/>
      <c r="GRC62" s="156"/>
      <c r="GRD62" s="156"/>
      <c r="GRE62" s="156"/>
      <c r="GRF62" s="156"/>
      <c r="GRG62" s="156"/>
      <c r="GRH62" s="156"/>
      <c r="GRI62" s="156"/>
      <c r="GRJ62" s="156"/>
      <c r="GRK62" s="156"/>
      <c r="GRL62" s="156"/>
      <c r="GRM62" s="156"/>
      <c r="GRN62" s="156"/>
      <c r="GRO62" s="156"/>
      <c r="GRP62" s="156"/>
      <c r="GRQ62" s="156"/>
      <c r="GRR62" s="156"/>
      <c r="GRS62" s="156"/>
      <c r="GRT62" s="156"/>
      <c r="GRU62" s="156"/>
      <c r="GRV62" s="156"/>
      <c r="GRW62" s="156"/>
      <c r="GRX62" s="156"/>
      <c r="GRY62" s="156"/>
      <c r="GRZ62" s="156"/>
      <c r="GSA62" s="156"/>
      <c r="GSB62" s="156"/>
      <c r="GSC62" s="156"/>
      <c r="GSD62" s="156"/>
      <c r="GSE62" s="156"/>
      <c r="GSF62" s="156"/>
      <c r="GSG62" s="156"/>
      <c r="GSH62" s="156"/>
      <c r="GSI62" s="156"/>
      <c r="GSJ62" s="156"/>
      <c r="GSK62" s="156"/>
      <c r="GSL62" s="156"/>
      <c r="GSM62" s="156"/>
      <c r="GSN62" s="156"/>
      <c r="GSO62" s="156"/>
      <c r="GSP62" s="156"/>
      <c r="GSQ62" s="156"/>
      <c r="GSR62" s="156"/>
      <c r="GSS62" s="156"/>
      <c r="GST62" s="156"/>
      <c r="GSU62" s="156"/>
      <c r="GSV62" s="156"/>
      <c r="GSW62" s="156"/>
      <c r="GSX62" s="156"/>
      <c r="GSY62" s="156"/>
      <c r="GSZ62" s="156"/>
      <c r="GTA62" s="156"/>
      <c r="GTB62" s="156"/>
      <c r="GTC62" s="156"/>
      <c r="GTD62" s="156"/>
      <c r="GTE62" s="156"/>
      <c r="GTF62" s="156"/>
      <c r="GTG62" s="156"/>
      <c r="GTH62" s="156"/>
      <c r="GTI62" s="156"/>
      <c r="GTJ62" s="156"/>
      <c r="GTK62" s="156"/>
      <c r="GTL62" s="156"/>
      <c r="GTM62" s="156"/>
      <c r="GTN62" s="156"/>
      <c r="GTO62" s="156"/>
      <c r="GTP62" s="156"/>
      <c r="GTQ62" s="156"/>
      <c r="GTR62" s="156"/>
      <c r="GTS62" s="156"/>
      <c r="GTT62" s="156"/>
      <c r="GTU62" s="156"/>
      <c r="GTV62" s="156"/>
      <c r="GTW62" s="156"/>
      <c r="GTX62" s="156"/>
      <c r="GTY62" s="156"/>
      <c r="GTZ62" s="156"/>
      <c r="GUA62" s="156"/>
      <c r="GUB62" s="156"/>
      <c r="GUC62" s="156"/>
      <c r="GUD62" s="156"/>
      <c r="GUE62" s="156"/>
      <c r="GUF62" s="156"/>
      <c r="GUG62" s="156"/>
      <c r="GUH62" s="156"/>
      <c r="GUI62" s="156"/>
      <c r="GUJ62" s="156"/>
      <c r="GUK62" s="156"/>
      <c r="GUL62" s="156"/>
      <c r="GUM62" s="156"/>
      <c r="GUN62" s="156"/>
      <c r="GUO62" s="156"/>
      <c r="GUP62" s="156"/>
      <c r="GUQ62" s="156"/>
      <c r="GUR62" s="156"/>
      <c r="GUS62" s="156"/>
      <c r="GUT62" s="156"/>
      <c r="GUU62" s="156"/>
      <c r="GUV62" s="156"/>
      <c r="GUW62" s="156"/>
      <c r="GUX62" s="156"/>
      <c r="GUY62" s="156"/>
      <c r="GUZ62" s="156"/>
      <c r="GVA62" s="156"/>
      <c r="GVB62" s="156"/>
      <c r="GVC62" s="156"/>
      <c r="GVD62" s="156"/>
      <c r="GVE62" s="156"/>
      <c r="GVF62" s="156"/>
      <c r="GVG62" s="156"/>
      <c r="GVH62" s="156"/>
      <c r="GVI62" s="156"/>
      <c r="GVJ62" s="156"/>
      <c r="GVK62" s="156"/>
      <c r="GVL62" s="156"/>
      <c r="GVM62" s="156"/>
      <c r="GVN62" s="156"/>
      <c r="GVO62" s="156"/>
      <c r="GVP62" s="156"/>
      <c r="GVQ62" s="156"/>
      <c r="GVR62" s="156"/>
      <c r="GVS62" s="156"/>
      <c r="GVT62" s="156"/>
      <c r="GVU62" s="156"/>
      <c r="GVV62" s="156"/>
      <c r="GVW62" s="156"/>
      <c r="GVX62" s="156"/>
      <c r="GVY62" s="156"/>
      <c r="GVZ62" s="156"/>
      <c r="GWA62" s="156"/>
      <c r="GWB62" s="156"/>
      <c r="GWC62" s="156"/>
      <c r="GWD62" s="156"/>
      <c r="GWE62" s="156"/>
      <c r="GWF62" s="156"/>
      <c r="GWG62" s="156"/>
      <c r="GWH62" s="156"/>
      <c r="GWI62" s="156"/>
      <c r="GWJ62" s="156"/>
      <c r="GWK62" s="156"/>
      <c r="GWL62" s="156"/>
      <c r="GWM62" s="156"/>
      <c r="GWN62" s="156"/>
      <c r="GWO62" s="156"/>
      <c r="GWP62" s="156"/>
      <c r="GWQ62" s="156"/>
      <c r="GWR62" s="156"/>
      <c r="GWS62" s="156"/>
      <c r="GWT62" s="156"/>
      <c r="GWU62" s="156"/>
      <c r="GWV62" s="156"/>
      <c r="GWW62" s="156"/>
      <c r="GWX62" s="156"/>
      <c r="GWY62" s="156"/>
      <c r="GWZ62" s="156"/>
      <c r="GXA62" s="156"/>
      <c r="GXB62" s="156"/>
      <c r="GXC62" s="156"/>
      <c r="GXD62" s="156"/>
      <c r="GXE62" s="156"/>
      <c r="GXF62" s="156"/>
      <c r="GXG62" s="156"/>
      <c r="GXH62" s="156"/>
      <c r="GXI62" s="156"/>
      <c r="GXJ62" s="156"/>
      <c r="GXK62" s="156"/>
      <c r="GXL62" s="156"/>
      <c r="GXM62" s="156"/>
      <c r="GXN62" s="156"/>
      <c r="GXO62" s="156"/>
      <c r="GXP62" s="156"/>
      <c r="GXQ62" s="156"/>
      <c r="GXR62" s="156"/>
      <c r="GXS62" s="156"/>
      <c r="GXT62" s="156"/>
      <c r="GXU62" s="156"/>
      <c r="GXV62" s="156"/>
      <c r="GXW62" s="156"/>
      <c r="GXX62" s="156"/>
      <c r="GXY62" s="156"/>
      <c r="GXZ62" s="156"/>
      <c r="GYA62" s="156"/>
      <c r="GYB62" s="156"/>
      <c r="GYC62" s="156"/>
      <c r="GYD62" s="156"/>
      <c r="GYE62" s="156"/>
      <c r="GYF62" s="156"/>
      <c r="GYG62" s="156"/>
      <c r="GYH62" s="156"/>
      <c r="GYI62" s="156"/>
      <c r="GYJ62" s="156"/>
      <c r="GYK62" s="156"/>
      <c r="GYL62" s="156"/>
      <c r="GYM62" s="156"/>
      <c r="GYN62" s="156"/>
      <c r="GYO62" s="156"/>
      <c r="GYP62" s="156"/>
      <c r="GYQ62" s="156"/>
      <c r="GYR62" s="156"/>
      <c r="GYS62" s="156"/>
      <c r="GYT62" s="156"/>
      <c r="GYU62" s="156"/>
      <c r="GYV62" s="156"/>
      <c r="GYW62" s="156"/>
      <c r="GYX62" s="156"/>
      <c r="GYY62" s="156"/>
      <c r="GYZ62" s="156"/>
      <c r="GZA62" s="156"/>
      <c r="GZB62" s="156"/>
      <c r="GZC62" s="156"/>
      <c r="GZD62" s="156"/>
      <c r="GZE62" s="156"/>
      <c r="GZF62" s="156"/>
      <c r="GZG62" s="156"/>
      <c r="GZH62" s="156"/>
      <c r="GZI62" s="156"/>
      <c r="GZJ62" s="156"/>
      <c r="GZK62" s="156"/>
      <c r="GZL62" s="156"/>
      <c r="GZM62" s="156"/>
      <c r="GZN62" s="156"/>
      <c r="GZO62" s="156"/>
      <c r="GZP62" s="156"/>
      <c r="GZQ62" s="156"/>
      <c r="GZR62" s="156"/>
      <c r="GZS62" s="156"/>
      <c r="GZT62" s="156"/>
      <c r="GZU62" s="156"/>
      <c r="GZV62" s="156"/>
      <c r="GZW62" s="156"/>
      <c r="GZX62" s="156"/>
      <c r="GZY62" s="156"/>
      <c r="GZZ62" s="156"/>
      <c r="HAA62" s="156"/>
      <c r="HAB62" s="156"/>
      <c r="HAC62" s="156"/>
      <c r="HAD62" s="156"/>
      <c r="HAE62" s="156"/>
      <c r="HAF62" s="156"/>
      <c r="HAG62" s="156"/>
      <c r="HAH62" s="156"/>
      <c r="HAI62" s="156"/>
      <c r="HAJ62" s="156"/>
      <c r="HAK62" s="156"/>
      <c r="HAL62" s="156"/>
      <c r="HAM62" s="156"/>
      <c r="HAN62" s="156"/>
      <c r="HAO62" s="156"/>
      <c r="HAP62" s="156"/>
      <c r="HAQ62" s="156"/>
      <c r="HAR62" s="156"/>
      <c r="HAS62" s="156"/>
      <c r="HAT62" s="156"/>
      <c r="HAU62" s="156"/>
      <c r="HAV62" s="156"/>
      <c r="HAW62" s="156"/>
      <c r="HAX62" s="156"/>
      <c r="HAY62" s="156"/>
      <c r="HAZ62" s="156"/>
      <c r="HBA62" s="156"/>
      <c r="HBB62" s="156"/>
      <c r="HBC62" s="156"/>
      <c r="HBD62" s="156"/>
      <c r="HBE62" s="156"/>
      <c r="HBF62" s="156"/>
      <c r="HBG62" s="156"/>
      <c r="HBH62" s="156"/>
      <c r="HBI62" s="156"/>
      <c r="HBJ62" s="156"/>
      <c r="HBK62" s="156"/>
      <c r="HBL62" s="156"/>
      <c r="HBM62" s="156"/>
      <c r="HBN62" s="156"/>
      <c r="HBO62" s="156"/>
      <c r="HBP62" s="156"/>
      <c r="HBQ62" s="156"/>
      <c r="HBR62" s="156"/>
      <c r="HBS62" s="156"/>
      <c r="HBT62" s="156"/>
      <c r="HBU62" s="156"/>
      <c r="HBV62" s="156"/>
      <c r="HBW62" s="156"/>
      <c r="HBX62" s="156"/>
      <c r="HBY62" s="156"/>
      <c r="HBZ62" s="156"/>
      <c r="HCA62" s="156"/>
      <c r="HCB62" s="156"/>
      <c r="HCC62" s="156"/>
      <c r="HCD62" s="156"/>
      <c r="HCE62" s="156"/>
      <c r="HCF62" s="156"/>
      <c r="HCG62" s="156"/>
      <c r="HCH62" s="156"/>
      <c r="HCI62" s="156"/>
      <c r="HCJ62" s="156"/>
      <c r="HCK62" s="156"/>
      <c r="HCL62" s="156"/>
      <c r="HCM62" s="156"/>
      <c r="HCN62" s="156"/>
      <c r="HCO62" s="156"/>
      <c r="HCP62" s="156"/>
      <c r="HCQ62" s="156"/>
      <c r="HCR62" s="156"/>
      <c r="HCS62" s="156"/>
      <c r="HCT62" s="156"/>
      <c r="HCU62" s="156"/>
      <c r="HCV62" s="156"/>
      <c r="HCW62" s="156"/>
      <c r="HCX62" s="156"/>
      <c r="HCY62" s="156"/>
      <c r="HCZ62" s="156"/>
      <c r="HDA62" s="156"/>
      <c r="HDB62" s="156"/>
      <c r="HDC62" s="156"/>
      <c r="HDD62" s="156"/>
      <c r="HDE62" s="156"/>
      <c r="HDF62" s="156"/>
      <c r="HDG62" s="156"/>
      <c r="HDH62" s="156"/>
      <c r="HDI62" s="156"/>
      <c r="HDJ62" s="156"/>
      <c r="HDK62" s="156"/>
      <c r="HDL62" s="156"/>
      <c r="HDM62" s="156"/>
      <c r="HDN62" s="156"/>
      <c r="HDO62" s="156"/>
      <c r="HDP62" s="156"/>
      <c r="HDQ62" s="156"/>
      <c r="HDR62" s="156"/>
      <c r="HDS62" s="156"/>
      <c r="HDT62" s="156"/>
      <c r="HDU62" s="156"/>
      <c r="HDV62" s="156"/>
      <c r="HDW62" s="156"/>
      <c r="HDX62" s="156"/>
      <c r="HDY62" s="156"/>
      <c r="HDZ62" s="156"/>
      <c r="HEA62" s="156"/>
      <c r="HEB62" s="156"/>
      <c r="HEC62" s="156"/>
      <c r="HED62" s="156"/>
      <c r="HEE62" s="156"/>
      <c r="HEF62" s="156"/>
      <c r="HEG62" s="156"/>
      <c r="HEH62" s="156"/>
      <c r="HEI62" s="156"/>
      <c r="HEJ62" s="156"/>
      <c r="HEK62" s="156"/>
      <c r="HEL62" s="156"/>
      <c r="HEM62" s="156"/>
      <c r="HEN62" s="156"/>
      <c r="HEO62" s="156"/>
      <c r="HEP62" s="156"/>
      <c r="HEQ62" s="156"/>
      <c r="HER62" s="156"/>
      <c r="HES62" s="156"/>
      <c r="HET62" s="156"/>
      <c r="HEU62" s="156"/>
      <c r="HEV62" s="156"/>
      <c r="HEW62" s="156"/>
      <c r="HEX62" s="156"/>
      <c r="HEY62" s="156"/>
      <c r="HEZ62" s="156"/>
      <c r="HFA62" s="156"/>
      <c r="HFB62" s="156"/>
      <c r="HFC62" s="156"/>
      <c r="HFD62" s="156"/>
      <c r="HFE62" s="156"/>
      <c r="HFF62" s="156"/>
      <c r="HFG62" s="156"/>
      <c r="HFH62" s="156"/>
      <c r="HFI62" s="156"/>
      <c r="HFJ62" s="156"/>
      <c r="HFK62" s="156"/>
      <c r="HFL62" s="156"/>
      <c r="HFM62" s="156"/>
      <c r="HFN62" s="156"/>
      <c r="HFO62" s="156"/>
      <c r="HFP62" s="156"/>
      <c r="HFQ62" s="156"/>
      <c r="HFR62" s="156"/>
      <c r="HFS62" s="156"/>
      <c r="HFT62" s="156"/>
      <c r="HFU62" s="156"/>
      <c r="HFV62" s="156"/>
      <c r="HFW62" s="156"/>
      <c r="HFX62" s="156"/>
      <c r="HFY62" s="156"/>
      <c r="HFZ62" s="156"/>
      <c r="HGA62" s="156"/>
      <c r="HGB62" s="156"/>
      <c r="HGC62" s="156"/>
      <c r="HGD62" s="156"/>
      <c r="HGE62" s="156"/>
      <c r="HGF62" s="156"/>
      <c r="HGG62" s="156"/>
      <c r="HGH62" s="156"/>
      <c r="HGI62" s="156"/>
      <c r="HGJ62" s="156"/>
      <c r="HGK62" s="156"/>
      <c r="HGL62" s="156"/>
      <c r="HGM62" s="156"/>
      <c r="HGN62" s="156"/>
      <c r="HGO62" s="156"/>
      <c r="HGP62" s="156"/>
      <c r="HGQ62" s="156"/>
      <c r="HGR62" s="156"/>
      <c r="HGS62" s="156"/>
      <c r="HGT62" s="156"/>
      <c r="HGU62" s="156"/>
      <c r="HGV62" s="156"/>
      <c r="HGW62" s="156"/>
      <c r="HGX62" s="156"/>
      <c r="HGY62" s="156"/>
      <c r="HGZ62" s="156"/>
      <c r="HHA62" s="156"/>
      <c r="HHB62" s="156"/>
      <c r="HHC62" s="156"/>
      <c r="HHD62" s="156"/>
      <c r="HHE62" s="156"/>
      <c r="HHF62" s="156"/>
      <c r="HHG62" s="156"/>
      <c r="HHH62" s="156"/>
      <c r="HHI62" s="156"/>
      <c r="HHJ62" s="156"/>
      <c r="HHK62" s="156"/>
      <c r="HHL62" s="156"/>
      <c r="HHM62" s="156"/>
      <c r="HHN62" s="156"/>
      <c r="HHO62" s="156"/>
      <c r="HHP62" s="156"/>
      <c r="HHQ62" s="156"/>
      <c r="HHR62" s="156"/>
      <c r="HHS62" s="156"/>
      <c r="HHT62" s="156"/>
      <c r="HHU62" s="156"/>
      <c r="HHV62" s="156"/>
      <c r="HHW62" s="156"/>
      <c r="HHX62" s="156"/>
      <c r="HHY62" s="156"/>
      <c r="HHZ62" s="156"/>
      <c r="HIA62" s="156"/>
      <c r="HIB62" s="156"/>
      <c r="HIC62" s="156"/>
      <c r="HID62" s="156"/>
      <c r="HIE62" s="156"/>
      <c r="HIF62" s="156"/>
      <c r="HIG62" s="156"/>
      <c r="HIH62" s="156"/>
      <c r="HII62" s="156"/>
      <c r="HIJ62" s="156"/>
      <c r="HIK62" s="156"/>
      <c r="HIL62" s="156"/>
      <c r="HIM62" s="156"/>
      <c r="HIN62" s="156"/>
      <c r="HIO62" s="156"/>
      <c r="HIP62" s="156"/>
      <c r="HIQ62" s="156"/>
      <c r="HIR62" s="156"/>
      <c r="HIS62" s="156"/>
      <c r="HIT62" s="156"/>
      <c r="HIU62" s="156"/>
      <c r="HIV62" s="156"/>
      <c r="HIW62" s="156"/>
      <c r="HIX62" s="156"/>
      <c r="HIY62" s="156"/>
      <c r="HIZ62" s="156"/>
      <c r="HJA62" s="156"/>
      <c r="HJB62" s="156"/>
      <c r="HJC62" s="156"/>
      <c r="HJD62" s="156"/>
      <c r="HJE62" s="156"/>
      <c r="HJF62" s="156"/>
      <c r="HJG62" s="156"/>
      <c r="HJH62" s="156"/>
      <c r="HJI62" s="156"/>
      <c r="HJJ62" s="156"/>
      <c r="HJK62" s="156"/>
      <c r="HJL62" s="156"/>
      <c r="HJM62" s="156"/>
      <c r="HJN62" s="156"/>
      <c r="HJO62" s="156"/>
      <c r="HJP62" s="156"/>
      <c r="HJQ62" s="156"/>
      <c r="HJR62" s="156"/>
      <c r="HJS62" s="156"/>
      <c r="HJT62" s="156"/>
      <c r="HJU62" s="156"/>
      <c r="HJV62" s="156"/>
      <c r="HJW62" s="156"/>
      <c r="HJX62" s="156"/>
      <c r="HJY62" s="156"/>
      <c r="HJZ62" s="156"/>
      <c r="HKA62" s="156"/>
      <c r="HKB62" s="156"/>
      <c r="HKC62" s="156"/>
      <c r="HKD62" s="156"/>
      <c r="HKE62" s="156"/>
      <c r="HKF62" s="156"/>
      <c r="HKG62" s="156"/>
      <c r="HKH62" s="156"/>
      <c r="HKI62" s="156"/>
      <c r="HKJ62" s="156"/>
      <c r="HKK62" s="156"/>
      <c r="HKL62" s="156"/>
      <c r="HKM62" s="156"/>
      <c r="HKN62" s="156"/>
      <c r="HKO62" s="156"/>
      <c r="HKP62" s="156"/>
      <c r="HKQ62" s="156"/>
      <c r="HKR62" s="156"/>
      <c r="HKS62" s="156"/>
      <c r="HKT62" s="156"/>
      <c r="HKU62" s="156"/>
      <c r="HKV62" s="156"/>
      <c r="HKW62" s="156"/>
      <c r="HKX62" s="156"/>
      <c r="HKY62" s="156"/>
      <c r="HKZ62" s="156"/>
      <c r="HLA62" s="156"/>
      <c r="HLB62" s="156"/>
      <c r="HLC62" s="156"/>
      <c r="HLD62" s="156"/>
      <c r="HLE62" s="156"/>
      <c r="HLF62" s="156"/>
      <c r="HLG62" s="156"/>
      <c r="HLH62" s="156"/>
      <c r="HLI62" s="156"/>
      <c r="HLJ62" s="156"/>
      <c r="HLK62" s="156"/>
      <c r="HLL62" s="156"/>
      <c r="HLM62" s="156"/>
      <c r="HLN62" s="156"/>
      <c r="HLO62" s="156"/>
      <c r="HLP62" s="156"/>
      <c r="HLQ62" s="156"/>
      <c r="HLR62" s="156"/>
      <c r="HLS62" s="156"/>
      <c r="HLT62" s="156"/>
      <c r="HLU62" s="156"/>
      <c r="HLV62" s="156"/>
      <c r="HLW62" s="156"/>
      <c r="HLX62" s="156"/>
      <c r="HLY62" s="156"/>
      <c r="HLZ62" s="156"/>
      <c r="HMA62" s="156"/>
      <c r="HMB62" s="156"/>
      <c r="HMC62" s="156"/>
      <c r="HMD62" s="156"/>
      <c r="HME62" s="156"/>
      <c r="HMF62" s="156"/>
      <c r="HMG62" s="156"/>
      <c r="HMH62" s="156"/>
      <c r="HMI62" s="156"/>
      <c r="HMJ62" s="156"/>
      <c r="HMK62" s="156"/>
      <c r="HML62" s="156"/>
      <c r="HMM62" s="156"/>
      <c r="HMN62" s="156"/>
      <c r="HMO62" s="156"/>
      <c r="HMP62" s="156"/>
      <c r="HMQ62" s="156"/>
      <c r="HMR62" s="156"/>
      <c r="HMS62" s="156"/>
      <c r="HMT62" s="156"/>
      <c r="HMU62" s="156"/>
      <c r="HMV62" s="156"/>
      <c r="HMW62" s="156"/>
      <c r="HMX62" s="156"/>
      <c r="HMY62" s="156"/>
      <c r="HMZ62" s="156"/>
      <c r="HNA62" s="156"/>
      <c r="HNB62" s="156"/>
      <c r="HNC62" s="156"/>
      <c r="HND62" s="156"/>
      <c r="HNE62" s="156"/>
      <c r="HNF62" s="156"/>
      <c r="HNG62" s="156"/>
      <c r="HNH62" s="156"/>
      <c r="HNI62" s="156"/>
      <c r="HNJ62" s="156"/>
      <c r="HNK62" s="156"/>
      <c r="HNL62" s="156"/>
      <c r="HNM62" s="156"/>
      <c r="HNN62" s="156"/>
      <c r="HNO62" s="156"/>
      <c r="HNP62" s="156"/>
      <c r="HNQ62" s="156"/>
      <c r="HNR62" s="156"/>
      <c r="HNS62" s="156"/>
      <c r="HNT62" s="156"/>
      <c r="HNU62" s="156"/>
      <c r="HNV62" s="156"/>
      <c r="HNW62" s="156"/>
      <c r="HNX62" s="156"/>
      <c r="HNY62" s="156"/>
      <c r="HNZ62" s="156"/>
      <c r="HOA62" s="156"/>
      <c r="HOB62" s="156"/>
      <c r="HOC62" s="156"/>
      <c r="HOD62" s="156"/>
      <c r="HOE62" s="156"/>
      <c r="HOF62" s="156"/>
      <c r="HOG62" s="156"/>
      <c r="HOH62" s="156"/>
      <c r="HOI62" s="156"/>
      <c r="HOJ62" s="156"/>
      <c r="HOK62" s="156"/>
      <c r="HOL62" s="156"/>
      <c r="HOM62" s="156"/>
      <c r="HON62" s="156"/>
      <c r="HOO62" s="156"/>
      <c r="HOP62" s="156"/>
      <c r="HOQ62" s="156"/>
      <c r="HOR62" s="156"/>
      <c r="HOS62" s="156"/>
      <c r="HOT62" s="156"/>
      <c r="HOU62" s="156"/>
      <c r="HOV62" s="156"/>
      <c r="HOW62" s="156"/>
      <c r="HOX62" s="156"/>
      <c r="HOY62" s="156"/>
      <c r="HOZ62" s="156"/>
      <c r="HPA62" s="156"/>
      <c r="HPB62" s="156"/>
      <c r="HPC62" s="156"/>
      <c r="HPD62" s="156"/>
      <c r="HPE62" s="156"/>
      <c r="HPF62" s="156"/>
      <c r="HPG62" s="156"/>
      <c r="HPH62" s="156"/>
      <c r="HPI62" s="156"/>
      <c r="HPJ62" s="156"/>
      <c r="HPK62" s="156"/>
      <c r="HPL62" s="156"/>
      <c r="HPM62" s="156"/>
      <c r="HPN62" s="156"/>
      <c r="HPO62" s="156"/>
      <c r="HPP62" s="156"/>
      <c r="HPQ62" s="156"/>
      <c r="HPR62" s="156"/>
      <c r="HPS62" s="156"/>
      <c r="HPT62" s="156"/>
      <c r="HPU62" s="156"/>
      <c r="HPV62" s="156"/>
      <c r="HPW62" s="156"/>
      <c r="HPX62" s="156"/>
      <c r="HPY62" s="156"/>
      <c r="HPZ62" s="156"/>
      <c r="HQA62" s="156"/>
      <c r="HQB62" s="156"/>
      <c r="HQC62" s="156"/>
      <c r="HQD62" s="156"/>
      <c r="HQE62" s="156"/>
      <c r="HQF62" s="156"/>
      <c r="HQG62" s="156"/>
      <c r="HQH62" s="156"/>
      <c r="HQI62" s="156"/>
      <c r="HQJ62" s="156"/>
      <c r="HQK62" s="156"/>
      <c r="HQL62" s="156"/>
      <c r="HQM62" s="156"/>
      <c r="HQN62" s="156"/>
      <c r="HQO62" s="156"/>
      <c r="HQP62" s="156"/>
      <c r="HQQ62" s="156"/>
      <c r="HQR62" s="156"/>
      <c r="HQS62" s="156"/>
      <c r="HQT62" s="156"/>
      <c r="HQU62" s="156"/>
      <c r="HQV62" s="156"/>
      <c r="HQW62" s="156"/>
      <c r="HQX62" s="156"/>
      <c r="HQY62" s="156"/>
      <c r="HQZ62" s="156"/>
      <c r="HRA62" s="156"/>
      <c r="HRB62" s="156"/>
      <c r="HRC62" s="156"/>
      <c r="HRD62" s="156"/>
      <c r="HRE62" s="156"/>
      <c r="HRF62" s="156"/>
      <c r="HRG62" s="156"/>
      <c r="HRH62" s="156"/>
      <c r="HRI62" s="156"/>
      <c r="HRJ62" s="156"/>
      <c r="HRK62" s="156"/>
      <c r="HRL62" s="156"/>
      <c r="HRM62" s="156"/>
      <c r="HRN62" s="156"/>
      <c r="HRO62" s="156"/>
      <c r="HRP62" s="156"/>
      <c r="HRQ62" s="156"/>
      <c r="HRR62" s="156"/>
      <c r="HRS62" s="156"/>
      <c r="HRT62" s="156"/>
      <c r="HRU62" s="156"/>
      <c r="HRV62" s="156"/>
      <c r="HRW62" s="156"/>
      <c r="HRX62" s="156"/>
      <c r="HRY62" s="156"/>
      <c r="HRZ62" s="156"/>
      <c r="HSA62" s="156"/>
      <c r="HSB62" s="156"/>
      <c r="HSC62" s="156"/>
      <c r="HSD62" s="156"/>
      <c r="HSE62" s="156"/>
      <c r="HSF62" s="156"/>
      <c r="HSG62" s="156"/>
      <c r="HSH62" s="156"/>
      <c r="HSI62" s="156"/>
      <c r="HSJ62" s="156"/>
      <c r="HSK62" s="156"/>
      <c r="HSL62" s="156"/>
      <c r="HSM62" s="156"/>
      <c r="HSN62" s="156"/>
      <c r="HSO62" s="156"/>
      <c r="HSP62" s="156"/>
      <c r="HSQ62" s="156"/>
      <c r="HSR62" s="156"/>
      <c r="HSS62" s="156"/>
      <c r="HST62" s="156"/>
      <c r="HSU62" s="156"/>
      <c r="HSV62" s="156"/>
      <c r="HSW62" s="156"/>
      <c r="HSX62" s="156"/>
      <c r="HSY62" s="156"/>
      <c r="HSZ62" s="156"/>
      <c r="HTA62" s="156"/>
      <c r="HTB62" s="156"/>
      <c r="HTC62" s="156"/>
      <c r="HTD62" s="156"/>
      <c r="HTE62" s="156"/>
      <c r="HTF62" s="156"/>
      <c r="HTG62" s="156"/>
      <c r="HTH62" s="156"/>
      <c r="HTI62" s="156"/>
      <c r="HTJ62" s="156"/>
      <c r="HTK62" s="156"/>
      <c r="HTL62" s="156"/>
      <c r="HTM62" s="156"/>
      <c r="HTN62" s="156"/>
      <c r="HTO62" s="156"/>
      <c r="HTP62" s="156"/>
      <c r="HTQ62" s="156"/>
      <c r="HTR62" s="156"/>
      <c r="HTS62" s="156"/>
      <c r="HTT62" s="156"/>
      <c r="HTU62" s="156"/>
      <c r="HTV62" s="156"/>
      <c r="HTW62" s="156"/>
      <c r="HTX62" s="156"/>
      <c r="HTY62" s="156"/>
      <c r="HTZ62" s="156"/>
      <c r="HUA62" s="156"/>
      <c r="HUB62" s="156"/>
      <c r="HUC62" s="156"/>
      <c r="HUD62" s="156"/>
      <c r="HUE62" s="156"/>
      <c r="HUF62" s="156"/>
      <c r="HUG62" s="156"/>
      <c r="HUH62" s="156"/>
      <c r="HUI62" s="156"/>
      <c r="HUJ62" s="156"/>
      <c r="HUK62" s="156"/>
      <c r="HUL62" s="156"/>
      <c r="HUM62" s="156"/>
      <c r="HUN62" s="156"/>
      <c r="HUO62" s="156"/>
      <c r="HUP62" s="156"/>
      <c r="HUQ62" s="156"/>
      <c r="HUR62" s="156"/>
      <c r="HUS62" s="156"/>
      <c r="HUT62" s="156"/>
      <c r="HUU62" s="156"/>
      <c r="HUV62" s="156"/>
      <c r="HUW62" s="156"/>
      <c r="HUX62" s="156"/>
      <c r="HUY62" s="156"/>
      <c r="HUZ62" s="156"/>
      <c r="HVA62" s="156"/>
      <c r="HVB62" s="156"/>
      <c r="HVC62" s="156"/>
      <c r="HVD62" s="156"/>
      <c r="HVE62" s="156"/>
      <c r="HVF62" s="156"/>
      <c r="HVG62" s="156"/>
      <c r="HVH62" s="156"/>
      <c r="HVI62" s="156"/>
      <c r="HVJ62" s="156"/>
      <c r="HVK62" s="156"/>
      <c r="HVL62" s="156"/>
      <c r="HVM62" s="156"/>
      <c r="HVN62" s="156"/>
      <c r="HVO62" s="156"/>
      <c r="HVP62" s="156"/>
      <c r="HVQ62" s="156"/>
      <c r="HVR62" s="156"/>
      <c r="HVS62" s="156"/>
      <c r="HVT62" s="156"/>
      <c r="HVU62" s="156"/>
      <c r="HVV62" s="156"/>
      <c r="HVW62" s="156"/>
      <c r="HVX62" s="156"/>
      <c r="HVY62" s="156"/>
      <c r="HVZ62" s="156"/>
      <c r="HWA62" s="156"/>
      <c r="HWB62" s="156"/>
      <c r="HWC62" s="156"/>
      <c r="HWD62" s="156"/>
      <c r="HWE62" s="156"/>
      <c r="HWF62" s="156"/>
      <c r="HWG62" s="156"/>
      <c r="HWH62" s="156"/>
      <c r="HWI62" s="156"/>
      <c r="HWJ62" s="156"/>
      <c r="HWK62" s="156"/>
      <c r="HWL62" s="156"/>
      <c r="HWM62" s="156"/>
      <c r="HWN62" s="156"/>
      <c r="HWO62" s="156"/>
      <c r="HWP62" s="156"/>
      <c r="HWQ62" s="156"/>
      <c r="HWR62" s="156"/>
      <c r="HWS62" s="156"/>
      <c r="HWT62" s="156"/>
      <c r="HWU62" s="156"/>
      <c r="HWV62" s="156"/>
      <c r="HWW62" s="156"/>
      <c r="HWX62" s="156"/>
      <c r="HWY62" s="156"/>
      <c r="HWZ62" s="156"/>
      <c r="HXA62" s="156"/>
      <c r="HXB62" s="156"/>
      <c r="HXC62" s="156"/>
      <c r="HXD62" s="156"/>
      <c r="HXE62" s="156"/>
      <c r="HXF62" s="156"/>
      <c r="HXG62" s="156"/>
      <c r="HXH62" s="156"/>
      <c r="HXI62" s="156"/>
      <c r="HXJ62" s="156"/>
      <c r="HXK62" s="156"/>
      <c r="HXL62" s="156"/>
      <c r="HXM62" s="156"/>
      <c r="HXN62" s="156"/>
      <c r="HXO62" s="156"/>
      <c r="HXP62" s="156"/>
      <c r="HXQ62" s="156"/>
      <c r="HXR62" s="156"/>
      <c r="HXS62" s="156"/>
      <c r="HXT62" s="156"/>
      <c r="HXU62" s="156"/>
      <c r="HXV62" s="156"/>
      <c r="HXW62" s="156"/>
      <c r="HXX62" s="156"/>
      <c r="HXY62" s="156"/>
      <c r="HXZ62" s="156"/>
      <c r="HYA62" s="156"/>
      <c r="HYB62" s="156"/>
      <c r="HYC62" s="156"/>
      <c r="HYD62" s="156"/>
      <c r="HYE62" s="156"/>
      <c r="HYF62" s="156"/>
      <c r="HYG62" s="156"/>
      <c r="HYH62" s="156"/>
      <c r="HYI62" s="156"/>
      <c r="HYJ62" s="156"/>
      <c r="HYK62" s="156"/>
      <c r="HYL62" s="156"/>
      <c r="HYM62" s="156"/>
      <c r="HYN62" s="156"/>
      <c r="HYO62" s="156"/>
      <c r="HYP62" s="156"/>
      <c r="HYQ62" s="156"/>
      <c r="HYR62" s="156"/>
      <c r="HYS62" s="156"/>
      <c r="HYT62" s="156"/>
      <c r="HYU62" s="156"/>
      <c r="HYV62" s="156"/>
      <c r="HYW62" s="156"/>
      <c r="HYX62" s="156"/>
      <c r="HYY62" s="156"/>
      <c r="HYZ62" s="156"/>
      <c r="HZA62" s="156"/>
      <c r="HZB62" s="156"/>
      <c r="HZC62" s="156"/>
      <c r="HZD62" s="156"/>
      <c r="HZE62" s="156"/>
      <c r="HZF62" s="156"/>
      <c r="HZG62" s="156"/>
      <c r="HZH62" s="156"/>
      <c r="HZI62" s="156"/>
      <c r="HZJ62" s="156"/>
      <c r="HZK62" s="156"/>
      <c r="HZL62" s="156"/>
      <c r="HZM62" s="156"/>
      <c r="HZN62" s="156"/>
      <c r="HZO62" s="156"/>
      <c r="HZP62" s="156"/>
      <c r="HZQ62" s="156"/>
      <c r="HZR62" s="156"/>
      <c r="HZS62" s="156"/>
      <c r="HZT62" s="156"/>
      <c r="HZU62" s="156"/>
      <c r="HZV62" s="156"/>
      <c r="HZW62" s="156"/>
      <c r="HZX62" s="156"/>
      <c r="HZY62" s="156"/>
      <c r="HZZ62" s="156"/>
      <c r="IAA62" s="156"/>
      <c r="IAB62" s="156"/>
      <c r="IAC62" s="156"/>
      <c r="IAD62" s="156"/>
      <c r="IAE62" s="156"/>
      <c r="IAF62" s="156"/>
      <c r="IAG62" s="156"/>
      <c r="IAH62" s="156"/>
      <c r="IAI62" s="156"/>
      <c r="IAJ62" s="156"/>
      <c r="IAK62" s="156"/>
      <c r="IAL62" s="156"/>
      <c r="IAM62" s="156"/>
      <c r="IAN62" s="156"/>
      <c r="IAO62" s="156"/>
      <c r="IAP62" s="156"/>
      <c r="IAQ62" s="156"/>
      <c r="IAR62" s="156"/>
      <c r="IAS62" s="156"/>
      <c r="IAT62" s="156"/>
      <c r="IAU62" s="156"/>
      <c r="IAV62" s="156"/>
      <c r="IAW62" s="156"/>
      <c r="IAX62" s="156"/>
      <c r="IAY62" s="156"/>
      <c r="IAZ62" s="156"/>
      <c r="IBA62" s="156"/>
      <c r="IBB62" s="156"/>
      <c r="IBC62" s="156"/>
      <c r="IBD62" s="156"/>
      <c r="IBE62" s="156"/>
      <c r="IBF62" s="156"/>
      <c r="IBG62" s="156"/>
      <c r="IBH62" s="156"/>
      <c r="IBI62" s="156"/>
      <c r="IBJ62" s="156"/>
      <c r="IBK62" s="156"/>
      <c r="IBL62" s="156"/>
      <c r="IBM62" s="156"/>
      <c r="IBN62" s="156"/>
      <c r="IBO62" s="156"/>
      <c r="IBP62" s="156"/>
      <c r="IBQ62" s="156"/>
      <c r="IBR62" s="156"/>
      <c r="IBS62" s="156"/>
      <c r="IBT62" s="156"/>
      <c r="IBU62" s="156"/>
      <c r="IBV62" s="156"/>
      <c r="IBW62" s="156"/>
      <c r="IBX62" s="156"/>
      <c r="IBY62" s="156"/>
      <c r="IBZ62" s="156"/>
      <c r="ICA62" s="156"/>
      <c r="ICB62" s="156"/>
      <c r="ICC62" s="156"/>
      <c r="ICD62" s="156"/>
      <c r="ICE62" s="156"/>
      <c r="ICF62" s="156"/>
      <c r="ICG62" s="156"/>
      <c r="ICH62" s="156"/>
      <c r="ICI62" s="156"/>
      <c r="ICJ62" s="156"/>
      <c r="ICK62" s="156"/>
      <c r="ICL62" s="156"/>
      <c r="ICM62" s="156"/>
      <c r="ICN62" s="156"/>
      <c r="ICO62" s="156"/>
      <c r="ICP62" s="156"/>
      <c r="ICQ62" s="156"/>
      <c r="ICR62" s="156"/>
      <c r="ICS62" s="156"/>
      <c r="ICT62" s="156"/>
      <c r="ICU62" s="156"/>
      <c r="ICV62" s="156"/>
      <c r="ICW62" s="156"/>
      <c r="ICX62" s="156"/>
      <c r="ICY62" s="156"/>
      <c r="ICZ62" s="156"/>
      <c r="IDA62" s="156"/>
      <c r="IDB62" s="156"/>
      <c r="IDC62" s="156"/>
      <c r="IDD62" s="156"/>
      <c r="IDE62" s="156"/>
      <c r="IDF62" s="156"/>
      <c r="IDG62" s="156"/>
      <c r="IDH62" s="156"/>
      <c r="IDI62" s="156"/>
      <c r="IDJ62" s="156"/>
      <c r="IDK62" s="156"/>
      <c r="IDL62" s="156"/>
      <c r="IDM62" s="156"/>
      <c r="IDN62" s="156"/>
      <c r="IDO62" s="156"/>
      <c r="IDP62" s="156"/>
      <c r="IDQ62" s="156"/>
      <c r="IDR62" s="156"/>
      <c r="IDS62" s="156"/>
      <c r="IDT62" s="156"/>
      <c r="IDU62" s="156"/>
      <c r="IDV62" s="156"/>
      <c r="IDW62" s="156"/>
      <c r="IDX62" s="156"/>
      <c r="IDY62" s="156"/>
      <c r="IDZ62" s="156"/>
      <c r="IEA62" s="156"/>
      <c r="IEB62" s="156"/>
      <c r="IEC62" s="156"/>
      <c r="IED62" s="156"/>
      <c r="IEE62" s="156"/>
      <c r="IEF62" s="156"/>
      <c r="IEG62" s="156"/>
      <c r="IEH62" s="156"/>
      <c r="IEI62" s="156"/>
      <c r="IEJ62" s="156"/>
      <c r="IEK62" s="156"/>
      <c r="IEL62" s="156"/>
      <c r="IEM62" s="156"/>
      <c r="IEN62" s="156"/>
      <c r="IEO62" s="156"/>
      <c r="IEP62" s="156"/>
      <c r="IEQ62" s="156"/>
      <c r="IER62" s="156"/>
      <c r="IES62" s="156"/>
      <c r="IET62" s="156"/>
      <c r="IEU62" s="156"/>
      <c r="IEV62" s="156"/>
      <c r="IEW62" s="156"/>
      <c r="IEX62" s="156"/>
      <c r="IEY62" s="156"/>
      <c r="IEZ62" s="156"/>
      <c r="IFA62" s="156"/>
      <c r="IFB62" s="156"/>
      <c r="IFC62" s="156"/>
      <c r="IFD62" s="156"/>
      <c r="IFE62" s="156"/>
      <c r="IFF62" s="156"/>
      <c r="IFG62" s="156"/>
      <c r="IFH62" s="156"/>
      <c r="IFI62" s="156"/>
      <c r="IFJ62" s="156"/>
      <c r="IFK62" s="156"/>
      <c r="IFL62" s="156"/>
      <c r="IFM62" s="156"/>
      <c r="IFN62" s="156"/>
      <c r="IFO62" s="156"/>
      <c r="IFP62" s="156"/>
      <c r="IFQ62" s="156"/>
      <c r="IFR62" s="156"/>
      <c r="IFS62" s="156"/>
      <c r="IFT62" s="156"/>
      <c r="IFU62" s="156"/>
      <c r="IFV62" s="156"/>
      <c r="IFW62" s="156"/>
      <c r="IFX62" s="156"/>
      <c r="IFY62" s="156"/>
      <c r="IFZ62" s="156"/>
      <c r="IGA62" s="156"/>
      <c r="IGB62" s="156"/>
      <c r="IGC62" s="156"/>
      <c r="IGD62" s="156"/>
      <c r="IGE62" s="156"/>
      <c r="IGF62" s="156"/>
      <c r="IGG62" s="156"/>
      <c r="IGH62" s="156"/>
      <c r="IGI62" s="156"/>
      <c r="IGJ62" s="156"/>
      <c r="IGK62" s="156"/>
      <c r="IGL62" s="156"/>
      <c r="IGM62" s="156"/>
      <c r="IGN62" s="156"/>
      <c r="IGO62" s="156"/>
      <c r="IGP62" s="156"/>
      <c r="IGQ62" s="156"/>
      <c r="IGR62" s="156"/>
      <c r="IGS62" s="156"/>
      <c r="IGT62" s="156"/>
      <c r="IGU62" s="156"/>
      <c r="IGV62" s="156"/>
      <c r="IGW62" s="156"/>
      <c r="IGX62" s="156"/>
      <c r="IGY62" s="156"/>
      <c r="IGZ62" s="156"/>
      <c r="IHA62" s="156"/>
      <c r="IHB62" s="156"/>
      <c r="IHC62" s="156"/>
      <c r="IHD62" s="156"/>
      <c r="IHE62" s="156"/>
      <c r="IHF62" s="156"/>
      <c r="IHG62" s="156"/>
      <c r="IHH62" s="156"/>
      <c r="IHI62" s="156"/>
      <c r="IHJ62" s="156"/>
      <c r="IHK62" s="156"/>
      <c r="IHL62" s="156"/>
      <c r="IHM62" s="156"/>
      <c r="IHN62" s="156"/>
      <c r="IHO62" s="156"/>
      <c r="IHP62" s="156"/>
      <c r="IHQ62" s="156"/>
      <c r="IHR62" s="156"/>
      <c r="IHS62" s="156"/>
      <c r="IHT62" s="156"/>
      <c r="IHU62" s="156"/>
      <c r="IHV62" s="156"/>
      <c r="IHW62" s="156"/>
      <c r="IHX62" s="156"/>
      <c r="IHY62" s="156"/>
      <c r="IHZ62" s="156"/>
      <c r="IIA62" s="156"/>
      <c r="IIB62" s="156"/>
      <c r="IIC62" s="156"/>
      <c r="IID62" s="156"/>
      <c r="IIE62" s="156"/>
      <c r="IIF62" s="156"/>
      <c r="IIG62" s="156"/>
      <c r="IIH62" s="156"/>
      <c r="III62" s="156"/>
      <c r="IIJ62" s="156"/>
      <c r="IIK62" s="156"/>
      <c r="IIL62" s="156"/>
      <c r="IIM62" s="156"/>
      <c r="IIN62" s="156"/>
      <c r="IIO62" s="156"/>
      <c r="IIP62" s="156"/>
      <c r="IIQ62" s="156"/>
      <c r="IIR62" s="156"/>
      <c r="IIS62" s="156"/>
      <c r="IIT62" s="156"/>
      <c r="IIU62" s="156"/>
      <c r="IIV62" s="156"/>
      <c r="IIW62" s="156"/>
      <c r="IIX62" s="156"/>
      <c r="IIY62" s="156"/>
      <c r="IIZ62" s="156"/>
      <c r="IJA62" s="156"/>
      <c r="IJB62" s="156"/>
      <c r="IJC62" s="156"/>
      <c r="IJD62" s="156"/>
      <c r="IJE62" s="156"/>
      <c r="IJF62" s="156"/>
      <c r="IJG62" s="156"/>
      <c r="IJH62" s="156"/>
      <c r="IJI62" s="156"/>
      <c r="IJJ62" s="156"/>
      <c r="IJK62" s="156"/>
      <c r="IJL62" s="156"/>
      <c r="IJM62" s="156"/>
      <c r="IJN62" s="156"/>
      <c r="IJO62" s="156"/>
      <c r="IJP62" s="156"/>
      <c r="IJQ62" s="156"/>
      <c r="IJR62" s="156"/>
      <c r="IJS62" s="156"/>
      <c r="IJT62" s="156"/>
      <c r="IJU62" s="156"/>
      <c r="IJV62" s="156"/>
      <c r="IJW62" s="156"/>
      <c r="IJX62" s="156"/>
      <c r="IJY62" s="156"/>
      <c r="IJZ62" s="156"/>
      <c r="IKA62" s="156"/>
      <c r="IKB62" s="156"/>
      <c r="IKC62" s="156"/>
      <c r="IKD62" s="156"/>
      <c r="IKE62" s="156"/>
      <c r="IKF62" s="156"/>
      <c r="IKG62" s="156"/>
      <c r="IKH62" s="156"/>
      <c r="IKI62" s="156"/>
      <c r="IKJ62" s="156"/>
      <c r="IKK62" s="156"/>
      <c r="IKL62" s="156"/>
      <c r="IKM62" s="156"/>
      <c r="IKN62" s="156"/>
      <c r="IKO62" s="156"/>
      <c r="IKP62" s="156"/>
      <c r="IKQ62" s="156"/>
      <c r="IKR62" s="156"/>
      <c r="IKS62" s="156"/>
      <c r="IKT62" s="156"/>
      <c r="IKU62" s="156"/>
      <c r="IKV62" s="156"/>
      <c r="IKW62" s="156"/>
      <c r="IKX62" s="156"/>
      <c r="IKY62" s="156"/>
      <c r="IKZ62" s="156"/>
      <c r="ILA62" s="156"/>
      <c r="ILB62" s="156"/>
      <c r="ILC62" s="156"/>
      <c r="ILD62" s="156"/>
      <c r="ILE62" s="156"/>
      <c r="ILF62" s="156"/>
      <c r="ILG62" s="156"/>
      <c r="ILH62" s="156"/>
      <c r="ILI62" s="156"/>
      <c r="ILJ62" s="156"/>
      <c r="ILK62" s="156"/>
      <c r="ILL62" s="156"/>
      <c r="ILM62" s="156"/>
      <c r="ILN62" s="156"/>
      <c r="ILO62" s="156"/>
      <c r="ILP62" s="156"/>
      <c r="ILQ62" s="156"/>
      <c r="ILR62" s="156"/>
      <c r="ILS62" s="156"/>
      <c r="ILT62" s="156"/>
      <c r="ILU62" s="156"/>
      <c r="ILV62" s="156"/>
      <c r="ILW62" s="156"/>
      <c r="ILX62" s="156"/>
      <c r="ILY62" s="156"/>
      <c r="ILZ62" s="156"/>
      <c r="IMA62" s="156"/>
      <c r="IMB62" s="156"/>
      <c r="IMC62" s="156"/>
      <c r="IMD62" s="156"/>
      <c r="IME62" s="156"/>
      <c r="IMF62" s="156"/>
      <c r="IMG62" s="156"/>
      <c r="IMH62" s="156"/>
      <c r="IMI62" s="156"/>
      <c r="IMJ62" s="156"/>
      <c r="IMK62" s="156"/>
      <c r="IML62" s="156"/>
      <c r="IMM62" s="156"/>
      <c r="IMN62" s="156"/>
      <c r="IMO62" s="156"/>
      <c r="IMP62" s="156"/>
      <c r="IMQ62" s="156"/>
      <c r="IMR62" s="156"/>
      <c r="IMS62" s="156"/>
      <c r="IMT62" s="156"/>
      <c r="IMU62" s="156"/>
      <c r="IMV62" s="156"/>
      <c r="IMW62" s="156"/>
      <c r="IMX62" s="156"/>
      <c r="IMY62" s="156"/>
      <c r="IMZ62" s="156"/>
      <c r="INA62" s="156"/>
      <c r="INB62" s="156"/>
      <c r="INC62" s="156"/>
      <c r="IND62" s="156"/>
      <c r="INE62" s="156"/>
      <c r="INF62" s="156"/>
      <c r="ING62" s="156"/>
      <c r="INH62" s="156"/>
      <c r="INI62" s="156"/>
      <c r="INJ62" s="156"/>
      <c r="INK62" s="156"/>
      <c r="INL62" s="156"/>
      <c r="INM62" s="156"/>
      <c r="INN62" s="156"/>
      <c r="INO62" s="156"/>
      <c r="INP62" s="156"/>
      <c r="INQ62" s="156"/>
      <c r="INR62" s="156"/>
      <c r="INS62" s="156"/>
      <c r="INT62" s="156"/>
      <c r="INU62" s="156"/>
      <c r="INV62" s="156"/>
      <c r="INW62" s="156"/>
      <c r="INX62" s="156"/>
      <c r="INY62" s="156"/>
      <c r="INZ62" s="156"/>
      <c r="IOA62" s="156"/>
      <c r="IOB62" s="156"/>
      <c r="IOC62" s="156"/>
      <c r="IOD62" s="156"/>
      <c r="IOE62" s="156"/>
      <c r="IOF62" s="156"/>
      <c r="IOG62" s="156"/>
      <c r="IOH62" s="156"/>
      <c r="IOI62" s="156"/>
      <c r="IOJ62" s="156"/>
      <c r="IOK62" s="156"/>
      <c r="IOL62" s="156"/>
      <c r="IOM62" s="156"/>
      <c r="ION62" s="156"/>
      <c r="IOO62" s="156"/>
      <c r="IOP62" s="156"/>
      <c r="IOQ62" s="156"/>
      <c r="IOR62" s="156"/>
      <c r="IOS62" s="156"/>
      <c r="IOT62" s="156"/>
      <c r="IOU62" s="156"/>
      <c r="IOV62" s="156"/>
      <c r="IOW62" s="156"/>
      <c r="IOX62" s="156"/>
      <c r="IOY62" s="156"/>
      <c r="IOZ62" s="156"/>
      <c r="IPA62" s="156"/>
      <c r="IPB62" s="156"/>
      <c r="IPC62" s="156"/>
      <c r="IPD62" s="156"/>
      <c r="IPE62" s="156"/>
      <c r="IPF62" s="156"/>
      <c r="IPG62" s="156"/>
      <c r="IPH62" s="156"/>
      <c r="IPI62" s="156"/>
      <c r="IPJ62" s="156"/>
      <c r="IPK62" s="156"/>
      <c r="IPL62" s="156"/>
      <c r="IPM62" s="156"/>
      <c r="IPN62" s="156"/>
      <c r="IPO62" s="156"/>
      <c r="IPP62" s="156"/>
      <c r="IPQ62" s="156"/>
      <c r="IPR62" s="156"/>
      <c r="IPS62" s="156"/>
      <c r="IPT62" s="156"/>
      <c r="IPU62" s="156"/>
      <c r="IPV62" s="156"/>
      <c r="IPW62" s="156"/>
      <c r="IPX62" s="156"/>
      <c r="IPY62" s="156"/>
      <c r="IPZ62" s="156"/>
      <c r="IQA62" s="156"/>
      <c r="IQB62" s="156"/>
      <c r="IQC62" s="156"/>
      <c r="IQD62" s="156"/>
      <c r="IQE62" s="156"/>
      <c r="IQF62" s="156"/>
      <c r="IQG62" s="156"/>
      <c r="IQH62" s="156"/>
      <c r="IQI62" s="156"/>
      <c r="IQJ62" s="156"/>
      <c r="IQK62" s="156"/>
      <c r="IQL62" s="156"/>
      <c r="IQM62" s="156"/>
      <c r="IQN62" s="156"/>
      <c r="IQO62" s="156"/>
      <c r="IQP62" s="156"/>
      <c r="IQQ62" s="156"/>
      <c r="IQR62" s="156"/>
      <c r="IQS62" s="156"/>
      <c r="IQT62" s="156"/>
      <c r="IQU62" s="156"/>
      <c r="IQV62" s="156"/>
      <c r="IQW62" s="156"/>
      <c r="IQX62" s="156"/>
      <c r="IQY62" s="156"/>
      <c r="IQZ62" s="156"/>
      <c r="IRA62" s="156"/>
      <c r="IRB62" s="156"/>
      <c r="IRC62" s="156"/>
      <c r="IRD62" s="156"/>
      <c r="IRE62" s="156"/>
      <c r="IRF62" s="156"/>
      <c r="IRG62" s="156"/>
      <c r="IRH62" s="156"/>
      <c r="IRI62" s="156"/>
      <c r="IRJ62" s="156"/>
      <c r="IRK62" s="156"/>
      <c r="IRL62" s="156"/>
      <c r="IRM62" s="156"/>
      <c r="IRN62" s="156"/>
      <c r="IRO62" s="156"/>
      <c r="IRP62" s="156"/>
      <c r="IRQ62" s="156"/>
      <c r="IRR62" s="156"/>
      <c r="IRS62" s="156"/>
      <c r="IRT62" s="156"/>
      <c r="IRU62" s="156"/>
      <c r="IRV62" s="156"/>
      <c r="IRW62" s="156"/>
      <c r="IRX62" s="156"/>
      <c r="IRY62" s="156"/>
      <c r="IRZ62" s="156"/>
      <c r="ISA62" s="156"/>
      <c r="ISB62" s="156"/>
      <c r="ISC62" s="156"/>
      <c r="ISD62" s="156"/>
      <c r="ISE62" s="156"/>
      <c r="ISF62" s="156"/>
      <c r="ISG62" s="156"/>
      <c r="ISH62" s="156"/>
      <c r="ISI62" s="156"/>
      <c r="ISJ62" s="156"/>
      <c r="ISK62" s="156"/>
      <c r="ISL62" s="156"/>
      <c r="ISM62" s="156"/>
      <c r="ISN62" s="156"/>
      <c r="ISO62" s="156"/>
      <c r="ISP62" s="156"/>
      <c r="ISQ62" s="156"/>
      <c r="ISR62" s="156"/>
      <c r="ISS62" s="156"/>
      <c r="IST62" s="156"/>
      <c r="ISU62" s="156"/>
      <c r="ISV62" s="156"/>
      <c r="ISW62" s="156"/>
      <c r="ISX62" s="156"/>
      <c r="ISY62" s="156"/>
      <c r="ISZ62" s="156"/>
      <c r="ITA62" s="156"/>
      <c r="ITB62" s="156"/>
      <c r="ITC62" s="156"/>
      <c r="ITD62" s="156"/>
      <c r="ITE62" s="156"/>
      <c r="ITF62" s="156"/>
      <c r="ITG62" s="156"/>
      <c r="ITH62" s="156"/>
      <c r="ITI62" s="156"/>
      <c r="ITJ62" s="156"/>
      <c r="ITK62" s="156"/>
      <c r="ITL62" s="156"/>
      <c r="ITM62" s="156"/>
      <c r="ITN62" s="156"/>
      <c r="ITO62" s="156"/>
      <c r="ITP62" s="156"/>
      <c r="ITQ62" s="156"/>
      <c r="ITR62" s="156"/>
      <c r="ITS62" s="156"/>
      <c r="ITT62" s="156"/>
      <c r="ITU62" s="156"/>
      <c r="ITV62" s="156"/>
      <c r="ITW62" s="156"/>
      <c r="ITX62" s="156"/>
      <c r="ITY62" s="156"/>
      <c r="ITZ62" s="156"/>
      <c r="IUA62" s="156"/>
      <c r="IUB62" s="156"/>
      <c r="IUC62" s="156"/>
      <c r="IUD62" s="156"/>
      <c r="IUE62" s="156"/>
      <c r="IUF62" s="156"/>
      <c r="IUG62" s="156"/>
      <c r="IUH62" s="156"/>
      <c r="IUI62" s="156"/>
      <c r="IUJ62" s="156"/>
      <c r="IUK62" s="156"/>
      <c r="IUL62" s="156"/>
      <c r="IUM62" s="156"/>
      <c r="IUN62" s="156"/>
      <c r="IUO62" s="156"/>
      <c r="IUP62" s="156"/>
      <c r="IUQ62" s="156"/>
      <c r="IUR62" s="156"/>
      <c r="IUS62" s="156"/>
      <c r="IUT62" s="156"/>
      <c r="IUU62" s="156"/>
      <c r="IUV62" s="156"/>
      <c r="IUW62" s="156"/>
      <c r="IUX62" s="156"/>
      <c r="IUY62" s="156"/>
      <c r="IUZ62" s="156"/>
      <c r="IVA62" s="156"/>
      <c r="IVB62" s="156"/>
      <c r="IVC62" s="156"/>
      <c r="IVD62" s="156"/>
      <c r="IVE62" s="156"/>
      <c r="IVF62" s="156"/>
      <c r="IVG62" s="156"/>
      <c r="IVH62" s="156"/>
      <c r="IVI62" s="156"/>
      <c r="IVJ62" s="156"/>
      <c r="IVK62" s="156"/>
      <c r="IVL62" s="156"/>
      <c r="IVM62" s="156"/>
      <c r="IVN62" s="156"/>
      <c r="IVO62" s="156"/>
      <c r="IVP62" s="156"/>
      <c r="IVQ62" s="156"/>
      <c r="IVR62" s="156"/>
      <c r="IVS62" s="156"/>
      <c r="IVT62" s="156"/>
      <c r="IVU62" s="156"/>
      <c r="IVV62" s="156"/>
      <c r="IVW62" s="156"/>
      <c r="IVX62" s="156"/>
      <c r="IVY62" s="156"/>
      <c r="IVZ62" s="156"/>
      <c r="IWA62" s="156"/>
      <c r="IWB62" s="156"/>
      <c r="IWC62" s="156"/>
      <c r="IWD62" s="156"/>
      <c r="IWE62" s="156"/>
      <c r="IWF62" s="156"/>
      <c r="IWG62" s="156"/>
      <c r="IWH62" s="156"/>
      <c r="IWI62" s="156"/>
      <c r="IWJ62" s="156"/>
      <c r="IWK62" s="156"/>
      <c r="IWL62" s="156"/>
      <c r="IWM62" s="156"/>
      <c r="IWN62" s="156"/>
      <c r="IWO62" s="156"/>
      <c r="IWP62" s="156"/>
      <c r="IWQ62" s="156"/>
      <c r="IWR62" s="156"/>
      <c r="IWS62" s="156"/>
      <c r="IWT62" s="156"/>
      <c r="IWU62" s="156"/>
      <c r="IWV62" s="156"/>
      <c r="IWW62" s="156"/>
      <c r="IWX62" s="156"/>
      <c r="IWY62" s="156"/>
      <c r="IWZ62" s="156"/>
      <c r="IXA62" s="156"/>
      <c r="IXB62" s="156"/>
      <c r="IXC62" s="156"/>
      <c r="IXD62" s="156"/>
      <c r="IXE62" s="156"/>
      <c r="IXF62" s="156"/>
      <c r="IXG62" s="156"/>
      <c r="IXH62" s="156"/>
      <c r="IXI62" s="156"/>
      <c r="IXJ62" s="156"/>
      <c r="IXK62" s="156"/>
      <c r="IXL62" s="156"/>
      <c r="IXM62" s="156"/>
      <c r="IXN62" s="156"/>
      <c r="IXO62" s="156"/>
      <c r="IXP62" s="156"/>
      <c r="IXQ62" s="156"/>
      <c r="IXR62" s="156"/>
      <c r="IXS62" s="156"/>
      <c r="IXT62" s="156"/>
      <c r="IXU62" s="156"/>
      <c r="IXV62" s="156"/>
      <c r="IXW62" s="156"/>
      <c r="IXX62" s="156"/>
      <c r="IXY62" s="156"/>
      <c r="IXZ62" s="156"/>
      <c r="IYA62" s="156"/>
      <c r="IYB62" s="156"/>
      <c r="IYC62" s="156"/>
      <c r="IYD62" s="156"/>
      <c r="IYE62" s="156"/>
      <c r="IYF62" s="156"/>
      <c r="IYG62" s="156"/>
      <c r="IYH62" s="156"/>
      <c r="IYI62" s="156"/>
      <c r="IYJ62" s="156"/>
      <c r="IYK62" s="156"/>
      <c r="IYL62" s="156"/>
      <c r="IYM62" s="156"/>
      <c r="IYN62" s="156"/>
      <c r="IYO62" s="156"/>
      <c r="IYP62" s="156"/>
      <c r="IYQ62" s="156"/>
      <c r="IYR62" s="156"/>
      <c r="IYS62" s="156"/>
      <c r="IYT62" s="156"/>
      <c r="IYU62" s="156"/>
      <c r="IYV62" s="156"/>
      <c r="IYW62" s="156"/>
      <c r="IYX62" s="156"/>
      <c r="IYY62" s="156"/>
      <c r="IYZ62" s="156"/>
      <c r="IZA62" s="156"/>
      <c r="IZB62" s="156"/>
      <c r="IZC62" s="156"/>
      <c r="IZD62" s="156"/>
      <c r="IZE62" s="156"/>
      <c r="IZF62" s="156"/>
      <c r="IZG62" s="156"/>
      <c r="IZH62" s="156"/>
      <c r="IZI62" s="156"/>
      <c r="IZJ62" s="156"/>
      <c r="IZK62" s="156"/>
      <c r="IZL62" s="156"/>
      <c r="IZM62" s="156"/>
      <c r="IZN62" s="156"/>
      <c r="IZO62" s="156"/>
      <c r="IZP62" s="156"/>
      <c r="IZQ62" s="156"/>
      <c r="IZR62" s="156"/>
      <c r="IZS62" s="156"/>
      <c r="IZT62" s="156"/>
      <c r="IZU62" s="156"/>
      <c r="IZV62" s="156"/>
      <c r="IZW62" s="156"/>
      <c r="IZX62" s="156"/>
      <c r="IZY62" s="156"/>
      <c r="IZZ62" s="156"/>
      <c r="JAA62" s="156"/>
      <c r="JAB62" s="156"/>
      <c r="JAC62" s="156"/>
      <c r="JAD62" s="156"/>
      <c r="JAE62" s="156"/>
      <c r="JAF62" s="156"/>
      <c r="JAG62" s="156"/>
      <c r="JAH62" s="156"/>
      <c r="JAI62" s="156"/>
      <c r="JAJ62" s="156"/>
      <c r="JAK62" s="156"/>
      <c r="JAL62" s="156"/>
      <c r="JAM62" s="156"/>
      <c r="JAN62" s="156"/>
      <c r="JAO62" s="156"/>
      <c r="JAP62" s="156"/>
      <c r="JAQ62" s="156"/>
      <c r="JAR62" s="156"/>
      <c r="JAS62" s="156"/>
      <c r="JAT62" s="156"/>
      <c r="JAU62" s="156"/>
      <c r="JAV62" s="156"/>
      <c r="JAW62" s="156"/>
      <c r="JAX62" s="156"/>
      <c r="JAY62" s="156"/>
      <c r="JAZ62" s="156"/>
      <c r="JBA62" s="156"/>
      <c r="JBB62" s="156"/>
      <c r="JBC62" s="156"/>
      <c r="JBD62" s="156"/>
      <c r="JBE62" s="156"/>
      <c r="JBF62" s="156"/>
      <c r="JBG62" s="156"/>
      <c r="JBH62" s="156"/>
      <c r="JBI62" s="156"/>
      <c r="JBJ62" s="156"/>
      <c r="JBK62" s="156"/>
      <c r="JBL62" s="156"/>
      <c r="JBM62" s="156"/>
      <c r="JBN62" s="156"/>
      <c r="JBO62" s="156"/>
      <c r="JBP62" s="156"/>
      <c r="JBQ62" s="156"/>
      <c r="JBR62" s="156"/>
      <c r="JBS62" s="156"/>
      <c r="JBT62" s="156"/>
      <c r="JBU62" s="156"/>
      <c r="JBV62" s="156"/>
      <c r="JBW62" s="156"/>
      <c r="JBX62" s="156"/>
      <c r="JBY62" s="156"/>
      <c r="JBZ62" s="156"/>
      <c r="JCA62" s="156"/>
      <c r="JCB62" s="156"/>
      <c r="JCC62" s="156"/>
      <c r="JCD62" s="156"/>
      <c r="JCE62" s="156"/>
      <c r="JCF62" s="156"/>
      <c r="JCG62" s="156"/>
      <c r="JCH62" s="156"/>
      <c r="JCI62" s="156"/>
      <c r="JCJ62" s="156"/>
      <c r="JCK62" s="156"/>
      <c r="JCL62" s="156"/>
      <c r="JCM62" s="156"/>
      <c r="JCN62" s="156"/>
      <c r="JCO62" s="156"/>
      <c r="JCP62" s="156"/>
      <c r="JCQ62" s="156"/>
      <c r="JCR62" s="156"/>
      <c r="JCS62" s="156"/>
      <c r="JCT62" s="156"/>
      <c r="JCU62" s="156"/>
      <c r="JCV62" s="156"/>
      <c r="JCW62" s="156"/>
      <c r="JCX62" s="156"/>
      <c r="JCY62" s="156"/>
      <c r="JCZ62" s="156"/>
      <c r="JDA62" s="156"/>
      <c r="JDB62" s="156"/>
      <c r="JDC62" s="156"/>
      <c r="JDD62" s="156"/>
      <c r="JDE62" s="156"/>
      <c r="JDF62" s="156"/>
      <c r="JDG62" s="156"/>
      <c r="JDH62" s="156"/>
      <c r="JDI62" s="156"/>
      <c r="JDJ62" s="156"/>
      <c r="JDK62" s="156"/>
      <c r="JDL62" s="156"/>
      <c r="JDM62" s="156"/>
      <c r="JDN62" s="156"/>
      <c r="JDO62" s="156"/>
      <c r="JDP62" s="156"/>
      <c r="JDQ62" s="156"/>
      <c r="JDR62" s="156"/>
      <c r="JDS62" s="156"/>
      <c r="JDT62" s="156"/>
      <c r="JDU62" s="156"/>
      <c r="JDV62" s="156"/>
      <c r="JDW62" s="156"/>
      <c r="JDX62" s="156"/>
      <c r="JDY62" s="156"/>
      <c r="JDZ62" s="156"/>
      <c r="JEA62" s="156"/>
      <c r="JEB62" s="156"/>
      <c r="JEC62" s="156"/>
      <c r="JED62" s="156"/>
      <c r="JEE62" s="156"/>
      <c r="JEF62" s="156"/>
      <c r="JEG62" s="156"/>
      <c r="JEH62" s="156"/>
      <c r="JEI62" s="156"/>
      <c r="JEJ62" s="156"/>
      <c r="JEK62" s="156"/>
      <c r="JEL62" s="156"/>
      <c r="JEM62" s="156"/>
      <c r="JEN62" s="156"/>
      <c r="JEO62" s="156"/>
      <c r="JEP62" s="156"/>
      <c r="JEQ62" s="156"/>
      <c r="JER62" s="156"/>
      <c r="JES62" s="156"/>
      <c r="JET62" s="156"/>
      <c r="JEU62" s="156"/>
      <c r="JEV62" s="156"/>
      <c r="JEW62" s="156"/>
      <c r="JEX62" s="156"/>
      <c r="JEY62" s="156"/>
      <c r="JEZ62" s="156"/>
      <c r="JFA62" s="156"/>
      <c r="JFB62" s="156"/>
      <c r="JFC62" s="156"/>
      <c r="JFD62" s="156"/>
      <c r="JFE62" s="156"/>
      <c r="JFF62" s="156"/>
      <c r="JFG62" s="156"/>
      <c r="JFH62" s="156"/>
      <c r="JFI62" s="156"/>
      <c r="JFJ62" s="156"/>
      <c r="JFK62" s="156"/>
      <c r="JFL62" s="156"/>
      <c r="JFM62" s="156"/>
      <c r="JFN62" s="156"/>
      <c r="JFO62" s="156"/>
      <c r="JFP62" s="156"/>
      <c r="JFQ62" s="156"/>
      <c r="JFR62" s="156"/>
      <c r="JFS62" s="156"/>
      <c r="JFT62" s="156"/>
      <c r="JFU62" s="156"/>
      <c r="JFV62" s="156"/>
      <c r="JFW62" s="156"/>
      <c r="JFX62" s="156"/>
      <c r="JFY62" s="156"/>
      <c r="JFZ62" s="156"/>
      <c r="JGA62" s="156"/>
      <c r="JGB62" s="156"/>
      <c r="JGC62" s="156"/>
      <c r="JGD62" s="156"/>
      <c r="JGE62" s="156"/>
      <c r="JGF62" s="156"/>
      <c r="JGG62" s="156"/>
      <c r="JGH62" s="156"/>
      <c r="JGI62" s="156"/>
      <c r="JGJ62" s="156"/>
      <c r="JGK62" s="156"/>
      <c r="JGL62" s="156"/>
      <c r="JGM62" s="156"/>
      <c r="JGN62" s="156"/>
      <c r="JGO62" s="156"/>
      <c r="JGP62" s="156"/>
      <c r="JGQ62" s="156"/>
      <c r="JGR62" s="156"/>
      <c r="JGS62" s="156"/>
      <c r="JGT62" s="156"/>
      <c r="JGU62" s="156"/>
      <c r="JGV62" s="156"/>
      <c r="JGW62" s="156"/>
      <c r="JGX62" s="156"/>
      <c r="JGY62" s="156"/>
      <c r="JGZ62" s="156"/>
      <c r="JHA62" s="156"/>
      <c r="JHB62" s="156"/>
      <c r="JHC62" s="156"/>
      <c r="JHD62" s="156"/>
      <c r="JHE62" s="156"/>
      <c r="JHF62" s="156"/>
      <c r="JHG62" s="156"/>
      <c r="JHH62" s="156"/>
      <c r="JHI62" s="156"/>
      <c r="JHJ62" s="156"/>
      <c r="JHK62" s="156"/>
      <c r="JHL62" s="156"/>
      <c r="JHM62" s="156"/>
      <c r="JHN62" s="156"/>
      <c r="JHO62" s="156"/>
      <c r="JHP62" s="156"/>
      <c r="JHQ62" s="156"/>
      <c r="JHR62" s="156"/>
      <c r="JHS62" s="156"/>
      <c r="JHT62" s="156"/>
      <c r="JHU62" s="156"/>
      <c r="JHV62" s="156"/>
      <c r="JHW62" s="156"/>
      <c r="JHX62" s="156"/>
      <c r="JHY62" s="156"/>
      <c r="JHZ62" s="156"/>
      <c r="JIA62" s="156"/>
      <c r="JIB62" s="156"/>
      <c r="JIC62" s="156"/>
      <c r="JID62" s="156"/>
      <c r="JIE62" s="156"/>
      <c r="JIF62" s="156"/>
      <c r="JIG62" s="156"/>
      <c r="JIH62" s="156"/>
      <c r="JII62" s="156"/>
      <c r="JIJ62" s="156"/>
      <c r="JIK62" s="156"/>
      <c r="JIL62" s="156"/>
      <c r="JIM62" s="156"/>
      <c r="JIN62" s="156"/>
      <c r="JIO62" s="156"/>
      <c r="JIP62" s="156"/>
      <c r="JIQ62" s="156"/>
      <c r="JIR62" s="156"/>
      <c r="JIS62" s="156"/>
      <c r="JIT62" s="156"/>
      <c r="JIU62" s="156"/>
      <c r="JIV62" s="156"/>
      <c r="JIW62" s="156"/>
      <c r="JIX62" s="156"/>
      <c r="JIY62" s="156"/>
      <c r="JIZ62" s="156"/>
      <c r="JJA62" s="156"/>
      <c r="JJB62" s="156"/>
      <c r="JJC62" s="156"/>
      <c r="JJD62" s="156"/>
      <c r="JJE62" s="156"/>
      <c r="JJF62" s="156"/>
      <c r="JJG62" s="156"/>
      <c r="JJH62" s="156"/>
      <c r="JJI62" s="156"/>
      <c r="JJJ62" s="156"/>
      <c r="JJK62" s="156"/>
      <c r="JJL62" s="156"/>
      <c r="JJM62" s="156"/>
      <c r="JJN62" s="156"/>
      <c r="JJO62" s="156"/>
      <c r="JJP62" s="156"/>
      <c r="JJQ62" s="156"/>
      <c r="JJR62" s="156"/>
      <c r="JJS62" s="156"/>
      <c r="JJT62" s="156"/>
      <c r="JJU62" s="156"/>
      <c r="JJV62" s="156"/>
      <c r="JJW62" s="156"/>
      <c r="JJX62" s="156"/>
      <c r="JJY62" s="156"/>
      <c r="JJZ62" s="156"/>
      <c r="JKA62" s="156"/>
      <c r="JKB62" s="156"/>
      <c r="JKC62" s="156"/>
      <c r="JKD62" s="156"/>
      <c r="JKE62" s="156"/>
      <c r="JKF62" s="156"/>
      <c r="JKG62" s="156"/>
      <c r="JKH62" s="156"/>
      <c r="JKI62" s="156"/>
      <c r="JKJ62" s="156"/>
      <c r="JKK62" s="156"/>
      <c r="JKL62" s="156"/>
      <c r="JKM62" s="156"/>
      <c r="JKN62" s="156"/>
      <c r="JKO62" s="156"/>
      <c r="JKP62" s="156"/>
      <c r="JKQ62" s="156"/>
      <c r="JKR62" s="156"/>
      <c r="JKS62" s="156"/>
      <c r="JKT62" s="156"/>
      <c r="JKU62" s="156"/>
      <c r="JKV62" s="156"/>
      <c r="JKW62" s="156"/>
      <c r="JKX62" s="156"/>
      <c r="JKY62" s="156"/>
      <c r="JKZ62" s="156"/>
      <c r="JLA62" s="156"/>
      <c r="JLB62" s="156"/>
      <c r="JLC62" s="156"/>
      <c r="JLD62" s="156"/>
      <c r="JLE62" s="156"/>
      <c r="JLF62" s="156"/>
      <c r="JLG62" s="156"/>
      <c r="JLH62" s="156"/>
      <c r="JLI62" s="156"/>
      <c r="JLJ62" s="156"/>
      <c r="JLK62" s="156"/>
      <c r="JLL62" s="156"/>
      <c r="JLM62" s="156"/>
      <c r="JLN62" s="156"/>
      <c r="JLO62" s="156"/>
      <c r="JLP62" s="156"/>
      <c r="JLQ62" s="156"/>
      <c r="JLR62" s="156"/>
      <c r="JLS62" s="156"/>
      <c r="JLT62" s="156"/>
      <c r="JLU62" s="156"/>
      <c r="JLV62" s="156"/>
      <c r="JLW62" s="156"/>
      <c r="JLX62" s="156"/>
      <c r="JLY62" s="156"/>
      <c r="JLZ62" s="156"/>
      <c r="JMA62" s="156"/>
      <c r="JMB62" s="156"/>
      <c r="JMC62" s="156"/>
      <c r="JMD62" s="156"/>
      <c r="JME62" s="156"/>
      <c r="JMF62" s="156"/>
      <c r="JMG62" s="156"/>
      <c r="JMH62" s="156"/>
      <c r="JMI62" s="156"/>
      <c r="JMJ62" s="156"/>
      <c r="JMK62" s="156"/>
      <c r="JML62" s="156"/>
      <c r="JMM62" s="156"/>
      <c r="JMN62" s="156"/>
      <c r="JMO62" s="156"/>
      <c r="JMP62" s="156"/>
      <c r="JMQ62" s="156"/>
      <c r="JMR62" s="156"/>
      <c r="JMS62" s="156"/>
      <c r="JMT62" s="156"/>
      <c r="JMU62" s="156"/>
      <c r="JMV62" s="156"/>
      <c r="JMW62" s="156"/>
      <c r="JMX62" s="156"/>
      <c r="JMY62" s="156"/>
      <c r="JMZ62" s="156"/>
      <c r="JNA62" s="156"/>
      <c r="JNB62" s="156"/>
      <c r="JNC62" s="156"/>
      <c r="JND62" s="156"/>
      <c r="JNE62" s="156"/>
      <c r="JNF62" s="156"/>
      <c r="JNG62" s="156"/>
      <c r="JNH62" s="156"/>
      <c r="JNI62" s="156"/>
      <c r="JNJ62" s="156"/>
      <c r="JNK62" s="156"/>
      <c r="JNL62" s="156"/>
      <c r="JNM62" s="156"/>
      <c r="JNN62" s="156"/>
      <c r="JNO62" s="156"/>
      <c r="JNP62" s="156"/>
      <c r="JNQ62" s="156"/>
      <c r="JNR62" s="156"/>
      <c r="JNS62" s="156"/>
      <c r="JNT62" s="156"/>
      <c r="JNU62" s="156"/>
      <c r="JNV62" s="156"/>
      <c r="JNW62" s="156"/>
      <c r="JNX62" s="156"/>
      <c r="JNY62" s="156"/>
      <c r="JNZ62" s="156"/>
      <c r="JOA62" s="156"/>
      <c r="JOB62" s="156"/>
      <c r="JOC62" s="156"/>
      <c r="JOD62" s="156"/>
      <c r="JOE62" s="156"/>
      <c r="JOF62" s="156"/>
      <c r="JOG62" s="156"/>
      <c r="JOH62" s="156"/>
      <c r="JOI62" s="156"/>
      <c r="JOJ62" s="156"/>
      <c r="JOK62" s="156"/>
      <c r="JOL62" s="156"/>
      <c r="JOM62" s="156"/>
      <c r="JON62" s="156"/>
      <c r="JOO62" s="156"/>
      <c r="JOP62" s="156"/>
      <c r="JOQ62" s="156"/>
      <c r="JOR62" s="156"/>
      <c r="JOS62" s="156"/>
      <c r="JOT62" s="156"/>
      <c r="JOU62" s="156"/>
      <c r="JOV62" s="156"/>
      <c r="JOW62" s="156"/>
      <c r="JOX62" s="156"/>
      <c r="JOY62" s="156"/>
      <c r="JOZ62" s="156"/>
      <c r="JPA62" s="156"/>
      <c r="JPB62" s="156"/>
      <c r="JPC62" s="156"/>
      <c r="JPD62" s="156"/>
      <c r="JPE62" s="156"/>
      <c r="JPF62" s="156"/>
      <c r="JPG62" s="156"/>
      <c r="JPH62" s="156"/>
      <c r="JPI62" s="156"/>
      <c r="JPJ62" s="156"/>
      <c r="JPK62" s="156"/>
      <c r="JPL62" s="156"/>
      <c r="JPM62" s="156"/>
      <c r="JPN62" s="156"/>
      <c r="JPO62" s="156"/>
      <c r="JPP62" s="156"/>
      <c r="JPQ62" s="156"/>
      <c r="JPR62" s="156"/>
      <c r="JPS62" s="156"/>
      <c r="JPT62" s="156"/>
      <c r="JPU62" s="156"/>
      <c r="JPV62" s="156"/>
      <c r="JPW62" s="156"/>
      <c r="JPX62" s="156"/>
      <c r="JPY62" s="156"/>
      <c r="JPZ62" s="156"/>
      <c r="JQA62" s="156"/>
      <c r="JQB62" s="156"/>
      <c r="JQC62" s="156"/>
      <c r="JQD62" s="156"/>
      <c r="JQE62" s="156"/>
      <c r="JQF62" s="156"/>
      <c r="JQG62" s="156"/>
      <c r="JQH62" s="156"/>
      <c r="JQI62" s="156"/>
      <c r="JQJ62" s="156"/>
      <c r="JQK62" s="156"/>
      <c r="JQL62" s="156"/>
      <c r="JQM62" s="156"/>
      <c r="JQN62" s="156"/>
      <c r="JQO62" s="156"/>
      <c r="JQP62" s="156"/>
      <c r="JQQ62" s="156"/>
      <c r="JQR62" s="156"/>
      <c r="JQS62" s="156"/>
      <c r="JQT62" s="156"/>
      <c r="JQU62" s="156"/>
      <c r="JQV62" s="156"/>
      <c r="JQW62" s="156"/>
      <c r="JQX62" s="156"/>
      <c r="JQY62" s="156"/>
      <c r="JQZ62" s="156"/>
      <c r="JRA62" s="156"/>
      <c r="JRB62" s="156"/>
      <c r="JRC62" s="156"/>
      <c r="JRD62" s="156"/>
      <c r="JRE62" s="156"/>
      <c r="JRF62" s="156"/>
      <c r="JRG62" s="156"/>
      <c r="JRH62" s="156"/>
      <c r="JRI62" s="156"/>
      <c r="JRJ62" s="156"/>
      <c r="JRK62" s="156"/>
      <c r="JRL62" s="156"/>
      <c r="JRM62" s="156"/>
      <c r="JRN62" s="156"/>
      <c r="JRO62" s="156"/>
      <c r="JRP62" s="156"/>
      <c r="JRQ62" s="156"/>
      <c r="JRR62" s="156"/>
      <c r="JRS62" s="156"/>
      <c r="JRT62" s="156"/>
      <c r="JRU62" s="156"/>
      <c r="JRV62" s="156"/>
      <c r="JRW62" s="156"/>
      <c r="JRX62" s="156"/>
      <c r="JRY62" s="156"/>
      <c r="JRZ62" s="156"/>
      <c r="JSA62" s="156"/>
      <c r="JSB62" s="156"/>
      <c r="JSC62" s="156"/>
      <c r="JSD62" s="156"/>
      <c r="JSE62" s="156"/>
      <c r="JSF62" s="156"/>
      <c r="JSG62" s="156"/>
      <c r="JSH62" s="156"/>
      <c r="JSI62" s="156"/>
      <c r="JSJ62" s="156"/>
      <c r="JSK62" s="156"/>
      <c r="JSL62" s="156"/>
      <c r="JSM62" s="156"/>
      <c r="JSN62" s="156"/>
      <c r="JSO62" s="156"/>
      <c r="JSP62" s="156"/>
      <c r="JSQ62" s="156"/>
      <c r="JSR62" s="156"/>
      <c r="JSS62" s="156"/>
      <c r="JST62" s="156"/>
      <c r="JSU62" s="156"/>
      <c r="JSV62" s="156"/>
      <c r="JSW62" s="156"/>
      <c r="JSX62" s="156"/>
      <c r="JSY62" s="156"/>
      <c r="JSZ62" s="156"/>
      <c r="JTA62" s="156"/>
      <c r="JTB62" s="156"/>
      <c r="JTC62" s="156"/>
      <c r="JTD62" s="156"/>
      <c r="JTE62" s="156"/>
      <c r="JTF62" s="156"/>
      <c r="JTG62" s="156"/>
      <c r="JTH62" s="156"/>
      <c r="JTI62" s="156"/>
      <c r="JTJ62" s="156"/>
      <c r="JTK62" s="156"/>
      <c r="JTL62" s="156"/>
      <c r="JTM62" s="156"/>
      <c r="JTN62" s="156"/>
      <c r="JTO62" s="156"/>
      <c r="JTP62" s="156"/>
      <c r="JTQ62" s="156"/>
      <c r="JTR62" s="156"/>
      <c r="JTS62" s="156"/>
      <c r="JTT62" s="156"/>
      <c r="JTU62" s="156"/>
      <c r="JTV62" s="156"/>
      <c r="JTW62" s="156"/>
      <c r="JTX62" s="156"/>
      <c r="JTY62" s="156"/>
      <c r="JTZ62" s="156"/>
      <c r="JUA62" s="156"/>
      <c r="JUB62" s="156"/>
      <c r="JUC62" s="156"/>
      <c r="JUD62" s="156"/>
      <c r="JUE62" s="156"/>
      <c r="JUF62" s="156"/>
      <c r="JUG62" s="156"/>
      <c r="JUH62" s="156"/>
      <c r="JUI62" s="156"/>
      <c r="JUJ62" s="156"/>
      <c r="JUK62" s="156"/>
      <c r="JUL62" s="156"/>
      <c r="JUM62" s="156"/>
      <c r="JUN62" s="156"/>
      <c r="JUO62" s="156"/>
      <c r="JUP62" s="156"/>
      <c r="JUQ62" s="156"/>
      <c r="JUR62" s="156"/>
      <c r="JUS62" s="156"/>
      <c r="JUT62" s="156"/>
      <c r="JUU62" s="156"/>
      <c r="JUV62" s="156"/>
      <c r="JUW62" s="156"/>
      <c r="JUX62" s="156"/>
      <c r="JUY62" s="156"/>
      <c r="JUZ62" s="156"/>
      <c r="JVA62" s="156"/>
      <c r="JVB62" s="156"/>
      <c r="JVC62" s="156"/>
      <c r="JVD62" s="156"/>
      <c r="JVE62" s="156"/>
      <c r="JVF62" s="156"/>
      <c r="JVG62" s="156"/>
      <c r="JVH62" s="156"/>
      <c r="JVI62" s="156"/>
      <c r="JVJ62" s="156"/>
      <c r="JVK62" s="156"/>
      <c r="JVL62" s="156"/>
      <c r="JVM62" s="156"/>
      <c r="JVN62" s="156"/>
      <c r="JVO62" s="156"/>
      <c r="JVP62" s="156"/>
      <c r="JVQ62" s="156"/>
      <c r="JVR62" s="156"/>
      <c r="JVS62" s="156"/>
      <c r="JVT62" s="156"/>
      <c r="JVU62" s="156"/>
      <c r="JVV62" s="156"/>
      <c r="JVW62" s="156"/>
      <c r="JVX62" s="156"/>
      <c r="JVY62" s="156"/>
      <c r="JVZ62" s="156"/>
      <c r="JWA62" s="156"/>
      <c r="JWB62" s="156"/>
      <c r="JWC62" s="156"/>
      <c r="JWD62" s="156"/>
      <c r="JWE62" s="156"/>
      <c r="JWF62" s="156"/>
      <c r="JWG62" s="156"/>
      <c r="JWH62" s="156"/>
      <c r="JWI62" s="156"/>
      <c r="JWJ62" s="156"/>
      <c r="JWK62" s="156"/>
      <c r="JWL62" s="156"/>
      <c r="JWM62" s="156"/>
      <c r="JWN62" s="156"/>
      <c r="JWO62" s="156"/>
      <c r="JWP62" s="156"/>
      <c r="JWQ62" s="156"/>
      <c r="JWR62" s="156"/>
      <c r="JWS62" s="156"/>
      <c r="JWT62" s="156"/>
      <c r="JWU62" s="156"/>
      <c r="JWV62" s="156"/>
      <c r="JWW62" s="156"/>
      <c r="JWX62" s="156"/>
      <c r="JWY62" s="156"/>
      <c r="JWZ62" s="156"/>
      <c r="JXA62" s="156"/>
      <c r="JXB62" s="156"/>
      <c r="JXC62" s="156"/>
      <c r="JXD62" s="156"/>
      <c r="JXE62" s="156"/>
      <c r="JXF62" s="156"/>
      <c r="JXG62" s="156"/>
      <c r="JXH62" s="156"/>
      <c r="JXI62" s="156"/>
      <c r="JXJ62" s="156"/>
      <c r="JXK62" s="156"/>
      <c r="JXL62" s="156"/>
      <c r="JXM62" s="156"/>
      <c r="JXN62" s="156"/>
      <c r="JXO62" s="156"/>
      <c r="JXP62" s="156"/>
      <c r="JXQ62" s="156"/>
      <c r="JXR62" s="156"/>
      <c r="JXS62" s="156"/>
      <c r="JXT62" s="156"/>
      <c r="JXU62" s="156"/>
      <c r="JXV62" s="156"/>
      <c r="JXW62" s="156"/>
      <c r="JXX62" s="156"/>
      <c r="JXY62" s="156"/>
      <c r="JXZ62" s="156"/>
      <c r="JYA62" s="156"/>
      <c r="JYB62" s="156"/>
      <c r="JYC62" s="156"/>
      <c r="JYD62" s="156"/>
      <c r="JYE62" s="156"/>
      <c r="JYF62" s="156"/>
      <c r="JYG62" s="156"/>
      <c r="JYH62" s="156"/>
      <c r="JYI62" s="156"/>
      <c r="JYJ62" s="156"/>
      <c r="JYK62" s="156"/>
      <c r="JYL62" s="156"/>
      <c r="JYM62" s="156"/>
      <c r="JYN62" s="156"/>
      <c r="JYO62" s="156"/>
      <c r="JYP62" s="156"/>
      <c r="JYQ62" s="156"/>
      <c r="JYR62" s="156"/>
      <c r="JYS62" s="156"/>
      <c r="JYT62" s="156"/>
      <c r="JYU62" s="156"/>
      <c r="JYV62" s="156"/>
      <c r="JYW62" s="156"/>
      <c r="JYX62" s="156"/>
      <c r="JYY62" s="156"/>
      <c r="JYZ62" s="156"/>
      <c r="JZA62" s="156"/>
      <c r="JZB62" s="156"/>
      <c r="JZC62" s="156"/>
      <c r="JZD62" s="156"/>
      <c r="JZE62" s="156"/>
      <c r="JZF62" s="156"/>
      <c r="JZG62" s="156"/>
      <c r="JZH62" s="156"/>
      <c r="JZI62" s="156"/>
      <c r="JZJ62" s="156"/>
      <c r="JZK62" s="156"/>
      <c r="JZL62" s="156"/>
      <c r="JZM62" s="156"/>
      <c r="JZN62" s="156"/>
      <c r="JZO62" s="156"/>
      <c r="JZP62" s="156"/>
      <c r="JZQ62" s="156"/>
      <c r="JZR62" s="156"/>
      <c r="JZS62" s="156"/>
      <c r="JZT62" s="156"/>
      <c r="JZU62" s="156"/>
      <c r="JZV62" s="156"/>
      <c r="JZW62" s="156"/>
      <c r="JZX62" s="156"/>
      <c r="JZY62" s="156"/>
      <c r="JZZ62" s="156"/>
      <c r="KAA62" s="156"/>
      <c r="KAB62" s="156"/>
      <c r="KAC62" s="156"/>
      <c r="KAD62" s="156"/>
      <c r="KAE62" s="156"/>
      <c r="KAF62" s="156"/>
      <c r="KAG62" s="156"/>
      <c r="KAH62" s="156"/>
      <c r="KAI62" s="156"/>
      <c r="KAJ62" s="156"/>
      <c r="KAK62" s="156"/>
      <c r="KAL62" s="156"/>
      <c r="KAM62" s="156"/>
      <c r="KAN62" s="156"/>
      <c r="KAO62" s="156"/>
      <c r="KAP62" s="156"/>
      <c r="KAQ62" s="156"/>
      <c r="KAR62" s="156"/>
      <c r="KAS62" s="156"/>
      <c r="KAT62" s="156"/>
      <c r="KAU62" s="156"/>
      <c r="KAV62" s="156"/>
      <c r="KAW62" s="156"/>
      <c r="KAX62" s="156"/>
      <c r="KAY62" s="156"/>
      <c r="KAZ62" s="156"/>
      <c r="KBA62" s="156"/>
      <c r="KBB62" s="156"/>
      <c r="KBC62" s="156"/>
      <c r="KBD62" s="156"/>
      <c r="KBE62" s="156"/>
      <c r="KBF62" s="156"/>
      <c r="KBG62" s="156"/>
      <c r="KBH62" s="156"/>
      <c r="KBI62" s="156"/>
      <c r="KBJ62" s="156"/>
      <c r="KBK62" s="156"/>
      <c r="KBL62" s="156"/>
      <c r="KBM62" s="156"/>
      <c r="KBN62" s="156"/>
      <c r="KBO62" s="156"/>
      <c r="KBP62" s="156"/>
      <c r="KBQ62" s="156"/>
      <c r="KBR62" s="156"/>
      <c r="KBS62" s="156"/>
      <c r="KBT62" s="156"/>
      <c r="KBU62" s="156"/>
      <c r="KBV62" s="156"/>
      <c r="KBW62" s="156"/>
      <c r="KBX62" s="156"/>
      <c r="KBY62" s="156"/>
      <c r="KBZ62" s="156"/>
      <c r="KCA62" s="156"/>
      <c r="KCB62" s="156"/>
      <c r="KCC62" s="156"/>
      <c r="KCD62" s="156"/>
      <c r="KCE62" s="156"/>
      <c r="KCF62" s="156"/>
      <c r="KCG62" s="156"/>
      <c r="KCH62" s="156"/>
      <c r="KCI62" s="156"/>
      <c r="KCJ62" s="156"/>
      <c r="KCK62" s="156"/>
      <c r="KCL62" s="156"/>
      <c r="KCM62" s="156"/>
      <c r="KCN62" s="156"/>
      <c r="KCO62" s="156"/>
      <c r="KCP62" s="156"/>
      <c r="KCQ62" s="156"/>
      <c r="KCR62" s="156"/>
      <c r="KCS62" s="156"/>
      <c r="KCT62" s="156"/>
      <c r="KCU62" s="156"/>
      <c r="KCV62" s="156"/>
      <c r="KCW62" s="156"/>
      <c r="KCX62" s="156"/>
      <c r="KCY62" s="156"/>
      <c r="KCZ62" s="156"/>
      <c r="KDA62" s="156"/>
      <c r="KDB62" s="156"/>
      <c r="KDC62" s="156"/>
      <c r="KDD62" s="156"/>
      <c r="KDE62" s="156"/>
      <c r="KDF62" s="156"/>
      <c r="KDG62" s="156"/>
      <c r="KDH62" s="156"/>
      <c r="KDI62" s="156"/>
      <c r="KDJ62" s="156"/>
      <c r="KDK62" s="156"/>
      <c r="KDL62" s="156"/>
      <c r="KDM62" s="156"/>
      <c r="KDN62" s="156"/>
      <c r="KDO62" s="156"/>
      <c r="KDP62" s="156"/>
      <c r="KDQ62" s="156"/>
      <c r="KDR62" s="156"/>
      <c r="KDS62" s="156"/>
      <c r="KDT62" s="156"/>
      <c r="KDU62" s="156"/>
      <c r="KDV62" s="156"/>
      <c r="KDW62" s="156"/>
      <c r="KDX62" s="156"/>
      <c r="KDY62" s="156"/>
      <c r="KDZ62" s="156"/>
      <c r="KEA62" s="156"/>
      <c r="KEB62" s="156"/>
      <c r="KEC62" s="156"/>
      <c r="KED62" s="156"/>
      <c r="KEE62" s="156"/>
      <c r="KEF62" s="156"/>
      <c r="KEG62" s="156"/>
      <c r="KEH62" s="156"/>
      <c r="KEI62" s="156"/>
      <c r="KEJ62" s="156"/>
      <c r="KEK62" s="156"/>
      <c r="KEL62" s="156"/>
      <c r="KEM62" s="156"/>
      <c r="KEN62" s="156"/>
      <c r="KEO62" s="156"/>
      <c r="KEP62" s="156"/>
      <c r="KEQ62" s="156"/>
      <c r="KER62" s="156"/>
      <c r="KES62" s="156"/>
      <c r="KET62" s="156"/>
      <c r="KEU62" s="156"/>
      <c r="KEV62" s="156"/>
      <c r="KEW62" s="156"/>
      <c r="KEX62" s="156"/>
      <c r="KEY62" s="156"/>
      <c r="KEZ62" s="156"/>
      <c r="KFA62" s="156"/>
      <c r="KFB62" s="156"/>
      <c r="KFC62" s="156"/>
      <c r="KFD62" s="156"/>
      <c r="KFE62" s="156"/>
      <c r="KFF62" s="156"/>
      <c r="KFG62" s="156"/>
      <c r="KFH62" s="156"/>
      <c r="KFI62" s="156"/>
      <c r="KFJ62" s="156"/>
      <c r="KFK62" s="156"/>
      <c r="KFL62" s="156"/>
      <c r="KFM62" s="156"/>
      <c r="KFN62" s="156"/>
      <c r="KFO62" s="156"/>
      <c r="KFP62" s="156"/>
      <c r="KFQ62" s="156"/>
      <c r="KFR62" s="156"/>
      <c r="KFS62" s="156"/>
      <c r="KFT62" s="156"/>
      <c r="KFU62" s="156"/>
      <c r="KFV62" s="156"/>
      <c r="KFW62" s="156"/>
      <c r="KFX62" s="156"/>
      <c r="KFY62" s="156"/>
      <c r="KFZ62" s="156"/>
      <c r="KGA62" s="156"/>
      <c r="KGB62" s="156"/>
      <c r="KGC62" s="156"/>
      <c r="KGD62" s="156"/>
      <c r="KGE62" s="156"/>
      <c r="KGF62" s="156"/>
      <c r="KGG62" s="156"/>
      <c r="KGH62" s="156"/>
      <c r="KGI62" s="156"/>
      <c r="KGJ62" s="156"/>
      <c r="KGK62" s="156"/>
      <c r="KGL62" s="156"/>
      <c r="KGM62" s="156"/>
      <c r="KGN62" s="156"/>
      <c r="KGO62" s="156"/>
      <c r="KGP62" s="156"/>
      <c r="KGQ62" s="156"/>
      <c r="KGR62" s="156"/>
      <c r="KGS62" s="156"/>
      <c r="KGT62" s="156"/>
      <c r="KGU62" s="156"/>
      <c r="KGV62" s="156"/>
      <c r="KGW62" s="156"/>
      <c r="KGX62" s="156"/>
      <c r="KGY62" s="156"/>
      <c r="KGZ62" s="156"/>
      <c r="KHA62" s="156"/>
      <c r="KHB62" s="156"/>
      <c r="KHC62" s="156"/>
      <c r="KHD62" s="156"/>
      <c r="KHE62" s="156"/>
      <c r="KHF62" s="156"/>
      <c r="KHG62" s="156"/>
      <c r="KHH62" s="156"/>
      <c r="KHI62" s="156"/>
      <c r="KHJ62" s="156"/>
      <c r="KHK62" s="156"/>
      <c r="KHL62" s="156"/>
      <c r="KHM62" s="156"/>
      <c r="KHN62" s="156"/>
      <c r="KHO62" s="156"/>
      <c r="KHP62" s="156"/>
      <c r="KHQ62" s="156"/>
      <c r="KHR62" s="156"/>
      <c r="KHS62" s="156"/>
      <c r="KHT62" s="156"/>
      <c r="KHU62" s="156"/>
      <c r="KHV62" s="156"/>
      <c r="KHW62" s="156"/>
      <c r="KHX62" s="156"/>
      <c r="KHY62" s="156"/>
      <c r="KHZ62" s="156"/>
      <c r="KIA62" s="156"/>
      <c r="KIB62" s="156"/>
      <c r="KIC62" s="156"/>
      <c r="KID62" s="156"/>
      <c r="KIE62" s="156"/>
      <c r="KIF62" s="156"/>
      <c r="KIG62" s="156"/>
      <c r="KIH62" s="156"/>
      <c r="KII62" s="156"/>
      <c r="KIJ62" s="156"/>
      <c r="KIK62" s="156"/>
      <c r="KIL62" s="156"/>
      <c r="KIM62" s="156"/>
      <c r="KIN62" s="156"/>
      <c r="KIO62" s="156"/>
      <c r="KIP62" s="156"/>
      <c r="KIQ62" s="156"/>
      <c r="KIR62" s="156"/>
      <c r="KIS62" s="156"/>
      <c r="KIT62" s="156"/>
      <c r="KIU62" s="156"/>
      <c r="KIV62" s="156"/>
      <c r="KIW62" s="156"/>
      <c r="KIX62" s="156"/>
      <c r="KIY62" s="156"/>
      <c r="KIZ62" s="156"/>
      <c r="KJA62" s="156"/>
      <c r="KJB62" s="156"/>
      <c r="KJC62" s="156"/>
      <c r="KJD62" s="156"/>
      <c r="KJE62" s="156"/>
      <c r="KJF62" s="156"/>
      <c r="KJG62" s="156"/>
      <c r="KJH62" s="156"/>
      <c r="KJI62" s="156"/>
      <c r="KJJ62" s="156"/>
      <c r="KJK62" s="156"/>
      <c r="KJL62" s="156"/>
      <c r="KJM62" s="156"/>
      <c r="KJN62" s="156"/>
      <c r="KJO62" s="156"/>
      <c r="KJP62" s="156"/>
      <c r="KJQ62" s="156"/>
      <c r="KJR62" s="156"/>
      <c r="KJS62" s="156"/>
      <c r="KJT62" s="156"/>
      <c r="KJU62" s="156"/>
      <c r="KJV62" s="156"/>
      <c r="KJW62" s="156"/>
      <c r="KJX62" s="156"/>
      <c r="KJY62" s="156"/>
      <c r="KJZ62" s="156"/>
      <c r="KKA62" s="156"/>
      <c r="KKB62" s="156"/>
      <c r="KKC62" s="156"/>
      <c r="KKD62" s="156"/>
      <c r="KKE62" s="156"/>
      <c r="KKF62" s="156"/>
      <c r="KKG62" s="156"/>
      <c r="KKH62" s="156"/>
      <c r="KKI62" s="156"/>
      <c r="KKJ62" s="156"/>
      <c r="KKK62" s="156"/>
      <c r="KKL62" s="156"/>
      <c r="KKM62" s="156"/>
      <c r="KKN62" s="156"/>
      <c r="KKO62" s="156"/>
      <c r="KKP62" s="156"/>
      <c r="KKQ62" s="156"/>
      <c r="KKR62" s="156"/>
      <c r="KKS62" s="156"/>
      <c r="KKT62" s="156"/>
      <c r="KKU62" s="156"/>
      <c r="KKV62" s="156"/>
      <c r="KKW62" s="156"/>
      <c r="KKX62" s="156"/>
      <c r="KKY62" s="156"/>
      <c r="KKZ62" s="156"/>
      <c r="KLA62" s="156"/>
      <c r="KLB62" s="156"/>
      <c r="KLC62" s="156"/>
      <c r="KLD62" s="156"/>
      <c r="KLE62" s="156"/>
      <c r="KLF62" s="156"/>
      <c r="KLG62" s="156"/>
      <c r="KLH62" s="156"/>
      <c r="KLI62" s="156"/>
      <c r="KLJ62" s="156"/>
      <c r="KLK62" s="156"/>
      <c r="KLL62" s="156"/>
      <c r="KLM62" s="156"/>
      <c r="KLN62" s="156"/>
      <c r="KLO62" s="156"/>
      <c r="KLP62" s="156"/>
      <c r="KLQ62" s="156"/>
      <c r="KLR62" s="156"/>
      <c r="KLS62" s="156"/>
      <c r="KLT62" s="156"/>
      <c r="KLU62" s="156"/>
      <c r="KLV62" s="156"/>
      <c r="KLW62" s="156"/>
      <c r="KLX62" s="156"/>
      <c r="KLY62" s="156"/>
      <c r="KLZ62" s="156"/>
      <c r="KMA62" s="156"/>
      <c r="KMB62" s="156"/>
      <c r="KMC62" s="156"/>
      <c r="KMD62" s="156"/>
      <c r="KME62" s="156"/>
      <c r="KMF62" s="156"/>
      <c r="KMG62" s="156"/>
      <c r="KMH62" s="156"/>
      <c r="KMI62" s="156"/>
      <c r="KMJ62" s="156"/>
      <c r="KMK62" s="156"/>
      <c r="KML62" s="156"/>
      <c r="KMM62" s="156"/>
      <c r="KMN62" s="156"/>
      <c r="KMO62" s="156"/>
      <c r="KMP62" s="156"/>
      <c r="KMQ62" s="156"/>
      <c r="KMR62" s="156"/>
      <c r="KMS62" s="156"/>
      <c r="KMT62" s="156"/>
      <c r="KMU62" s="156"/>
      <c r="KMV62" s="156"/>
      <c r="KMW62" s="156"/>
      <c r="KMX62" s="156"/>
      <c r="KMY62" s="156"/>
      <c r="KMZ62" s="156"/>
      <c r="KNA62" s="156"/>
      <c r="KNB62" s="156"/>
      <c r="KNC62" s="156"/>
      <c r="KND62" s="156"/>
      <c r="KNE62" s="156"/>
      <c r="KNF62" s="156"/>
      <c r="KNG62" s="156"/>
      <c r="KNH62" s="156"/>
      <c r="KNI62" s="156"/>
      <c r="KNJ62" s="156"/>
      <c r="KNK62" s="156"/>
      <c r="KNL62" s="156"/>
      <c r="KNM62" s="156"/>
      <c r="KNN62" s="156"/>
      <c r="KNO62" s="156"/>
      <c r="KNP62" s="156"/>
      <c r="KNQ62" s="156"/>
      <c r="KNR62" s="156"/>
      <c r="KNS62" s="156"/>
      <c r="KNT62" s="156"/>
      <c r="KNU62" s="156"/>
      <c r="KNV62" s="156"/>
      <c r="KNW62" s="156"/>
      <c r="KNX62" s="156"/>
      <c r="KNY62" s="156"/>
      <c r="KNZ62" s="156"/>
      <c r="KOA62" s="156"/>
      <c r="KOB62" s="156"/>
      <c r="KOC62" s="156"/>
      <c r="KOD62" s="156"/>
      <c r="KOE62" s="156"/>
      <c r="KOF62" s="156"/>
      <c r="KOG62" s="156"/>
      <c r="KOH62" s="156"/>
      <c r="KOI62" s="156"/>
      <c r="KOJ62" s="156"/>
      <c r="KOK62" s="156"/>
      <c r="KOL62" s="156"/>
      <c r="KOM62" s="156"/>
      <c r="KON62" s="156"/>
      <c r="KOO62" s="156"/>
      <c r="KOP62" s="156"/>
      <c r="KOQ62" s="156"/>
      <c r="KOR62" s="156"/>
      <c r="KOS62" s="156"/>
      <c r="KOT62" s="156"/>
      <c r="KOU62" s="156"/>
      <c r="KOV62" s="156"/>
      <c r="KOW62" s="156"/>
      <c r="KOX62" s="156"/>
      <c r="KOY62" s="156"/>
      <c r="KOZ62" s="156"/>
      <c r="KPA62" s="156"/>
      <c r="KPB62" s="156"/>
      <c r="KPC62" s="156"/>
      <c r="KPD62" s="156"/>
      <c r="KPE62" s="156"/>
      <c r="KPF62" s="156"/>
      <c r="KPG62" s="156"/>
      <c r="KPH62" s="156"/>
      <c r="KPI62" s="156"/>
      <c r="KPJ62" s="156"/>
      <c r="KPK62" s="156"/>
      <c r="KPL62" s="156"/>
      <c r="KPM62" s="156"/>
      <c r="KPN62" s="156"/>
      <c r="KPO62" s="156"/>
      <c r="KPP62" s="156"/>
      <c r="KPQ62" s="156"/>
      <c r="KPR62" s="156"/>
      <c r="KPS62" s="156"/>
      <c r="KPT62" s="156"/>
      <c r="KPU62" s="156"/>
      <c r="KPV62" s="156"/>
      <c r="KPW62" s="156"/>
      <c r="KPX62" s="156"/>
      <c r="KPY62" s="156"/>
      <c r="KPZ62" s="156"/>
      <c r="KQA62" s="156"/>
      <c r="KQB62" s="156"/>
      <c r="KQC62" s="156"/>
      <c r="KQD62" s="156"/>
      <c r="KQE62" s="156"/>
      <c r="KQF62" s="156"/>
      <c r="KQG62" s="156"/>
      <c r="KQH62" s="156"/>
      <c r="KQI62" s="156"/>
      <c r="KQJ62" s="156"/>
      <c r="KQK62" s="156"/>
      <c r="KQL62" s="156"/>
      <c r="KQM62" s="156"/>
      <c r="KQN62" s="156"/>
      <c r="KQO62" s="156"/>
      <c r="KQP62" s="156"/>
      <c r="KQQ62" s="156"/>
      <c r="KQR62" s="156"/>
      <c r="KQS62" s="156"/>
      <c r="KQT62" s="156"/>
      <c r="KQU62" s="156"/>
      <c r="KQV62" s="156"/>
      <c r="KQW62" s="156"/>
      <c r="KQX62" s="156"/>
      <c r="KQY62" s="156"/>
      <c r="KQZ62" s="156"/>
      <c r="KRA62" s="156"/>
      <c r="KRB62" s="156"/>
      <c r="KRC62" s="156"/>
      <c r="KRD62" s="156"/>
      <c r="KRE62" s="156"/>
      <c r="KRF62" s="156"/>
      <c r="KRG62" s="156"/>
      <c r="KRH62" s="156"/>
      <c r="KRI62" s="156"/>
      <c r="KRJ62" s="156"/>
      <c r="KRK62" s="156"/>
      <c r="KRL62" s="156"/>
      <c r="KRM62" s="156"/>
      <c r="KRN62" s="156"/>
      <c r="KRO62" s="156"/>
      <c r="KRP62" s="156"/>
      <c r="KRQ62" s="156"/>
      <c r="KRR62" s="156"/>
      <c r="KRS62" s="156"/>
      <c r="KRT62" s="156"/>
      <c r="KRU62" s="156"/>
      <c r="KRV62" s="156"/>
      <c r="KRW62" s="156"/>
      <c r="KRX62" s="156"/>
      <c r="KRY62" s="156"/>
      <c r="KRZ62" s="156"/>
      <c r="KSA62" s="156"/>
      <c r="KSB62" s="156"/>
      <c r="KSC62" s="156"/>
      <c r="KSD62" s="156"/>
      <c r="KSE62" s="156"/>
      <c r="KSF62" s="156"/>
      <c r="KSG62" s="156"/>
      <c r="KSH62" s="156"/>
      <c r="KSI62" s="156"/>
      <c r="KSJ62" s="156"/>
      <c r="KSK62" s="156"/>
      <c r="KSL62" s="156"/>
      <c r="KSM62" s="156"/>
      <c r="KSN62" s="156"/>
      <c r="KSO62" s="156"/>
      <c r="KSP62" s="156"/>
      <c r="KSQ62" s="156"/>
      <c r="KSR62" s="156"/>
      <c r="KSS62" s="156"/>
      <c r="KST62" s="156"/>
      <c r="KSU62" s="156"/>
      <c r="KSV62" s="156"/>
      <c r="KSW62" s="156"/>
      <c r="KSX62" s="156"/>
      <c r="KSY62" s="156"/>
      <c r="KSZ62" s="156"/>
      <c r="KTA62" s="156"/>
      <c r="KTB62" s="156"/>
      <c r="KTC62" s="156"/>
      <c r="KTD62" s="156"/>
      <c r="KTE62" s="156"/>
      <c r="KTF62" s="156"/>
      <c r="KTG62" s="156"/>
      <c r="KTH62" s="156"/>
      <c r="KTI62" s="156"/>
      <c r="KTJ62" s="156"/>
      <c r="KTK62" s="156"/>
      <c r="KTL62" s="156"/>
      <c r="KTM62" s="156"/>
      <c r="KTN62" s="156"/>
      <c r="KTO62" s="156"/>
      <c r="KTP62" s="156"/>
      <c r="KTQ62" s="156"/>
      <c r="KTR62" s="156"/>
      <c r="KTS62" s="156"/>
      <c r="KTT62" s="156"/>
      <c r="KTU62" s="156"/>
      <c r="KTV62" s="156"/>
      <c r="KTW62" s="156"/>
      <c r="KTX62" s="156"/>
      <c r="KTY62" s="156"/>
      <c r="KTZ62" s="156"/>
      <c r="KUA62" s="156"/>
      <c r="KUB62" s="156"/>
      <c r="KUC62" s="156"/>
      <c r="KUD62" s="156"/>
      <c r="KUE62" s="156"/>
      <c r="KUF62" s="156"/>
      <c r="KUG62" s="156"/>
      <c r="KUH62" s="156"/>
      <c r="KUI62" s="156"/>
      <c r="KUJ62" s="156"/>
      <c r="KUK62" s="156"/>
      <c r="KUL62" s="156"/>
      <c r="KUM62" s="156"/>
      <c r="KUN62" s="156"/>
      <c r="KUO62" s="156"/>
      <c r="KUP62" s="156"/>
      <c r="KUQ62" s="156"/>
      <c r="KUR62" s="156"/>
      <c r="KUS62" s="156"/>
      <c r="KUT62" s="156"/>
      <c r="KUU62" s="156"/>
      <c r="KUV62" s="156"/>
      <c r="KUW62" s="156"/>
      <c r="KUX62" s="156"/>
      <c r="KUY62" s="156"/>
      <c r="KUZ62" s="156"/>
      <c r="KVA62" s="156"/>
      <c r="KVB62" s="156"/>
      <c r="KVC62" s="156"/>
      <c r="KVD62" s="156"/>
      <c r="KVE62" s="156"/>
      <c r="KVF62" s="156"/>
      <c r="KVG62" s="156"/>
      <c r="KVH62" s="156"/>
      <c r="KVI62" s="156"/>
      <c r="KVJ62" s="156"/>
      <c r="KVK62" s="156"/>
      <c r="KVL62" s="156"/>
      <c r="KVM62" s="156"/>
      <c r="KVN62" s="156"/>
      <c r="KVO62" s="156"/>
      <c r="KVP62" s="156"/>
      <c r="KVQ62" s="156"/>
      <c r="KVR62" s="156"/>
      <c r="KVS62" s="156"/>
      <c r="KVT62" s="156"/>
      <c r="KVU62" s="156"/>
      <c r="KVV62" s="156"/>
      <c r="KVW62" s="156"/>
      <c r="KVX62" s="156"/>
      <c r="KVY62" s="156"/>
      <c r="KVZ62" s="156"/>
      <c r="KWA62" s="156"/>
      <c r="KWB62" s="156"/>
      <c r="KWC62" s="156"/>
      <c r="KWD62" s="156"/>
      <c r="KWE62" s="156"/>
      <c r="KWF62" s="156"/>
      <c r="KWG62" s="156"/>
      <c r="KWH62" s="156"/>
      <c r="KWI62" s="156"/>
      <c r="KWJ62" s="156"/>
      <c r="KWK62" s="156"/>
      <c r="KWL62" s="156"/>
      <c r="KWM62" s="156"/>
      <c r="KWN62" s="156"/>
      <c r="KWO62" s="156"/>
      <c r="KWP62" s="156"/>
      <c r="KWQ62" s="156"/>
      <c r="KWR62" s="156"/>
      <c r="KWS62" s="156"/>
      <c r="KWT62" s="156"/>
      <c r="KWU62" s="156"/>
      <c r="KWV62" s="156"/>
      <c r="KWW62" s="156"/>
      <c r="KWX62" s="156"/>
      <c r="KWY62" s="156"/>
      <c r="KWZ62" s="156"/>
      <c r="KXA62" s="156"/>
      <c r="KXB62" s="156"/>
      <c r="KXC62" s="156"/>
      <c r="KXD62" s="156"/>
      <c r="KXE62" s="156"/>
      <c r="KXF62" s="156"/>
      <c r="KXG62" s="156"/>
      <c r="KXH62" s="156"/>
      <c r="KXI62" s="156"/>
      <c r="KXJ62" s="156"/>
      <c r="KXK62" s="156"/>
      <c r="KXL62" s="156"/>
      <c r="KXM62" s="156"/>
      <c r="KXN62" s="156"/>
      <c r="KXO62" s="156"/>
      <c r="KXP62" s="156"/>
      <c r="KXQ62" s="156"/>
      <c r="KXR62" s="156"/>
      <c r="KXS62" s="156"/>
      <c r="KXT62" s="156"/>
      <c r="KXU62" s="156"/>
      <c r="KXV62" s="156"/>
      <c r="KXW62" s="156"/>
      <c r="KXX62" s="156"/>
      <c r="KXY62" s="156"/>
      <c r="KXZ62" s="156"/>
      <c r="KYA62" s="156"/>
      <c r="KYB62" s="156"/>
      <c r="KYC62" s="156"/>
      <c r="KYD62" s="156"/>
      <c r="KYE62" s="156"/>
      <c r="KYF62" s="156"/>
      <c r="KYG62" s="156"/>
      <c r="KYH62" s="156"/>
      <c r="KYI62" s="156"/>
      <c r="KYJ62" s="156"/>
      <c r="KYK62" s="156"/>
      <c r="KYL62" s="156"/>
      <c r="KYM62" s="156"/>
      <c r="KYN62" s="156"/>
      <c r="KYO62" s="156"/>
      <c r="KYP62" s="156"/>
      <c r="KYQ62" s="156"/>
      <c r="KYR62" s="156"/>
      <c r="KYS62" s="156"/>
      <c r="KYT62" s="156"/>
      <c r="KYU62" s="156"/>
      <c r="KYV62" s="156"/>
      <c r="KYW62" s="156"/>
      <c r="KYX62" s="156"/>
      <c r="KYY62" s="156"/>
      <c r="KYZ62" s="156"/>
      <c r="KZA62" s="156"/>
      <c r="KZB62" s="156"/>
      <c r="KZC62" s="156"/>
      <c r="KZD62" s="156"/>
      <c r="KZE62" s="156"/>
      <c r="KZF62" s="156"/>
      <c r="KZG62" s="156"/>
      <c r="KZH62" s="156"/>
      <c r="KZI62" s="156"/>
      <c r="KZJ62" s="156"/>
      <c r="KZK62" s="156"/>
      <c r="KZL62" s="156"/>
      <c r="KZM62" s="156"/>
      <c r="KZN62" s="156"/>
      <c r="KZO62" s="156"/>
      <c r="KZP62" s="156"/>
      <c r="KZQ62" s="156"/>
      <c r="KZR62" s="156"/>
      <c r="KZS62" s="156"/>
      <c r="KZT62" s="156"/>
      <c r="KZU62" s="156"/>
      <c r="KZV62" s="156"/>
      <c r="KZW62" s="156"/>
      <c r="KZX62" s="156"/>
      <c r="KZY62" s="156"/>
      <c r="KZZ62" s="156"/>
      <c r="LAA62" s="156"/>
      <c r="LAB62" s="156"/>
      <c r="LAC62" s="156"/>
      <c r="LAD62" s="156"/>
      <c r="LAE62" s="156"/>
      <c r="LAF62" s="156"/>
      <c r="LAG62" s="156"/>
      <c r="LAH62" s="156"/>
      <c r="LAI62" s="156"/>
      <c r="LAJ62" s="156"/>
      <c r="LAK62" s="156"/>
      <c r="LAL62" s="156"/>
      <c r="LAM62" s="156"/>
      <c r="LAN62" s="156"/>
      <c r="LAO62" s="156"/>
      <c r="LAP62" s="156"/>
      <c r="LAQ62" s="156"/>
      <c r="LAR62" s="156"/>
      <c r="LAS62" s="156"/>
      <c r="LAT62" s="156"/>
      <c r="LAU62" s="156"/>
      <c r="LAV62" s="156"/>
      <c r="LAW62" s="156"/>
      <c r="LAX62" s="156"/>
      <c r="LAY62" s="156"/>
      <c r="LAZ62" s="156"/>
      <c r="LBA62" s="156"/>
      <c r="LBB62" s="156"/>
      <c r="LBC62" s="156"/>
      <c r="LBD62" s="156"/>
      <c r="LBE62" s="156"/>
      <c r="LBF62" s="156"/>
      <c r="LBG62" s="156"/>
      <c r="LBH62" s="156"/>
      <c r="LBI62" s="156"/>
      <c r="LBJ62" s="156"/>
      <c r="LBK62" s="156"/>
      <c r="LBL62" s="156"/>
      <c r="LBM62" s="156"/>
      <c r="LBN62" s="156"/>
      <c r="LBO62" s="156"/>
      <c r="LBP62" s="156"/>
      <c r="LBQ62" s="156"/>
      <c r="LBR62" s="156"/>
      <c r="LBS62" s="156"/>
      <c r="LBT62" s="156"/>
      <c r="LBU62" s="156"/>
      <c r="LBV62" s="156"/>
      <c r="LBW62" s="156"/>
      <c r="LBX62" s="156"/>
      <c r="LBY62" s="156"/>
      <c r="LBZ62" s="156"/>
      <c r="LCA62" s="156"/>
      <c r="LCB62" s="156"/>
      <c r="LCC62" s="156"/>
      <c r="LCD62" s="156"/>
      <c r="LCE62" s="156"/>
      <c r="LCF62" s="156"/>
      <c r="LCG62" s="156"/>
      <c r="LCH62" s="156"/>
      <c r="LCI62" s="156"/>
      <c r="LCJ62" s="156"/>
      <c r="LCK62" s="156"/>
      <c r="LCL62" s="156"/>
      <c r="LCM62" s="156"/>
      <c r="LCN62" s="156"/>
      <c r="LCO62" s="156"/>
      <c r="LCP62" s="156"/>
      <c r="LCQ62" s="156"/>
      <c r="LCR62" s="156"/>
      <c r="LCS62" s="156"/>
      <c r="LCT62" s="156"/>
      <c r="LCU62" s="156"/>
      <c r="LCV62" s="156"/>
      <c r="LCW62" s="156"/>
      <c r="LCX62" s="156"/>
      <c r="LCY62" s="156"/>
      <c r="LCZ62" s="156"/>
      <c r="LDA62" s="156"/>
      <c r="LDB62" s="156"/>
      <c r="LDC62" s="156"/>
      <c r="LDD62" s="156"/>
      <c r="LDE62" s="156"/>
      <c r="LDF62" s="156"/>
      <c r="LDG62" s="156"/>
      <c r="LDH62" s="156"/>
      <c r="LDI62" s="156"/>
      <c r="LDJ62" s="156"/>
      <c r="LDK62" s="156"/>
      <c r="LDL62" s="156"/>
      <c r="LDM62" s="156"/>
      <c r="LDN62" s="156"/>
      <c r="LDO62" s="156"/>
      <c r="LDP62" s="156"/>
      <c r="LDQ62" s="156"/>
      <c r="LDR62" s="156"/>
      <c r="LDS62" s="156"/>
      <c r="LDT62" s="156"/>
      <c r="LDU62" s="156"/>
      <c r="LDV62" s="156"/>
      <c r="LDW62" s="156"/>
      <c r="LDX62" s="156"/>
      <c r="LDY62" s="156"/>
      <c r="LDZ62" s="156"/>
      <c r="LEA62" s="156"/>
      <c r="LEB62" s="156"/>
      <c r="LEC62" s="156"/>
      <c r="LED62" s="156"/>
      <c r="LEE62" s="156"/>
      <c r="LEF62" s="156"/>
      <c r="LEG62" s="156"/>
      <c r="LEH62" s="156"/>
      <c r="LEI62" s="156"/>
      <c r="LEJ62" s="156"/>
      <c r="LEK62" s="156"/>
      <c r="LEL62" s="156"/>
      <c r="LEM62" s="156"/>
      <c r="LEN62" s="156"/>
      <c r="LEO62" s="156"/>
      <c r="LEP62" s="156"/>
      <c r="LEQ62" s="156"/>
      <c r="LER62" s="156"/>
      <c r="LES62" s="156"/>
      <c r="LET62" s="156"/>
      <c r="LEU62" s="156"/>
      <c r="LEV62" s="156"/>
      <c r="LEW62" s="156"/>
      <c r="LEX62" s="156"/>
      <c r="LEY62" s="156"/>
      <c r="LEZ62" s="156"/>
      <c r="LFA62" s="156"/>
      <c r="LFB62" s="156"/>
      <c r="LFC62" s="156"/>
      <c r="LFD62" s="156"/>
      <c r="LFE62" s="156"/>
      <c r="LFF62" s="156"/>
      <c r="LFG62" s="156"/>
      <c r="LFH62" s="156"/>
      <c r="LFI62" s="156"/>
      <c r="LFJ62" s="156"/>
      <c r="LFK62" s="156"/>
      <c r="LFL62" s="156"/>
      <c r="LFM62" s="156"/>
      <c r="LFN62" s="156"/>
      <c r="LFO62" s="156"/>
      <c r="LFP62" s="156"/>
      <c r="LFQ62" s="156"/>
      <c r="LFR62" s="156"/>
      <c r="LFS62" s="156"/>
      <c r="LFT62" s="156"/>
      <c r="LFU62" s="156"/>
      <c r="LFV62" s="156"/>
      <c r="LFW62" s="156"/>
      <c r="LFX62" s="156"/>
      <c r="LFY62" s="156"/>
      <c r="LFZ62" s="156"/>
      <c r="LGA62" s="156"/>
      <c r="LGB62" s="156"/>
      <c r="LGC62" s="156"/>
      <c r="LGD62" s="156"/>
      <c r="LGE62" s="156"/>
      <c r="LGF62" s="156"/>
      <c r="LGG62" s="156"/>
      <c r="LGH62" s="156"/>
      <c r="LGI62" s="156"/>
      <c r="LGJ62" s="156"/>
      <c r="LGK62" s="156"/>
      <c r="LGL62" s="156"/>
      <c r="LGM62" s="156"/>
      <c r="LGN62" s="156"/>
      <c r="LGO62" s="156"/>
      <c r="LGP62" s="156"/>
      <c r="LGQ62" s="156"/>
      <c r="LGR62" s="156"/>
      <c r="LGS62" s="156"/>
      <c r="LGT62" s="156"/>
      <c r="LGU62" s="156"/>
      <c r="LGV62" s="156"/>
      <c r="LGW62" s="156"/>
      <c r="LGX62" s="156"/>
      <c r="LGY62" s="156"/>
      <c r="LGZ62" s="156"/>
      <c r="LHA62" s="156"/>
      <c r="LHB62" s="156"/>
      <c r="LHC62" s="156"/>
      <c r="LHD62" s="156"/>
      <c r="LHE62" s="156"/>
      <c r="LHF62" s="156"/>
      <c r="LHG62" s="156"/>
      <c r="LHH62" s="156"/>
      <c r="LHI62" s="156"/>
      <c r="LHJ62" s="156"/>
      <c r="LHK62" s="156"/>
      <c r="LHL62" s="156"/>
      <c r="LHM62" s="156"/>
      <c r="LHN62" s="156"/>
      <c r="LHO62" s="156"/>
      <c r="LHP62" s="156"/>
      <c r="LHQ62" s="156"/>
      <c r="LHR62" s="156"/>
      <c r="LHS62" s="156"/>
      <c r="LHT62" s="156"/>
      <c r="LHU62" s="156"/>
      <c r="LHV62" s="156"/>
      <c r="LHW62" s="156"/>
      <c r="LHX62" s="156"/>
      <c r="LHY62" s="156"/>
      <c r="LHZ62" s="156"/>
      <c r="LIA62" s="156"/>
      <c r="LIB62" s="156"/>
      <c r="LIC62" s="156"/>
      <c r="LID62" s="156"/>
      <c r="LIE62" s="156"/>
      <c r="LIF62" s="156"/>
      <c r="LIG62" s="156"/>
      <c r="LIH62" s="156"/>
      <c r="LII62" s="156"/>
      <c r="LIJ62" s="156"/>
      <c r="LIK62" s="156"/>
      <c r="LIL62" s="156"/>
      <c r="LIM62" s="156"/>
      <c r="LIN62" s="156"/>
      <c r="LIO62" s="156"/>
      <c r="LIP62" s="156"/>
      <c r="LIQ62" s="156"/>
      <c r="LIR62" s="156"/>
      <c r="LIS62" s="156"/>
      <c r="LIT62" s="156"/>
      <c r="LIU62" s="156"/>
      <c r="LIV62" s="156"/>
      <c r="LIW62" s="156"/>
      <c r="LIX62" s="156"/>
      <c r="LIY62" s="156"/>
      <c r="LIZ62" s="156"/>
      <c r="LJA62" s="156"/>
      <c r="LJB62" s="156"/>
      <c r="LJC62" s="156"/>
      <c r="LJD62" s="156"/>
      <c r="LJE62" s="156"/>
      <c r="LJF62" s="156"/>
      <c r="LJG62" s="156"/>
      <c r="LJH62" s="156"/>
      <c r="LJI62" s="156"/>
      <c r="LJJ62" s="156"/>
      <c r="LJK62" s="156"/>
      <c r="LJL62" s="156"/>
      <c r="LJM62" s="156"/>
      <c r="LJN62" s="156"/>
      <c r="LJO62" s="156"/>
      <c r="LJP62" s="156"/>
      <c r="LJQ62" s="156"/>
      <c r="LJR62" s="156"/>
      <c r="LJS62" s="156"/>
      <c r="LJT62" s="156"/>
      <c r="LJU62" s="156"/>
      <c r="LJV62" s="156"/>
      <c r="LJW62" s="156"/>
      <c r="LJX62" s="156"/>
      <c r="LJY62" s="156"/>
      <c r="LJZ62" s="156"/>
      <c r="LKA62" s="156"/>
      <c r="LKB62" s="156"/>
      <c r="LKC62" s="156"/>
      <c r="LKD62" s="156"/>
      <c r="LKE62" s="156"/>
      <c r="LKF62" s="156"/>
      <c r="LKG62" s="156"/>
      <c r="LKH62" s="156"/>
      <c r="LKI62" s="156"/>
      <c r="LKJ62" s="156"/>
      <c r="LKK62" s="156"/>
      <c r="LKL62" s="156"/>
      <c r="LKM62" s="156"/>
      <c r="LKN62" s="156"/>
      <c r="LKO62" s="156"/>
      <c r="LKP62" s="156"/>
      <c r="LKQ62" s="156"/>
      <c r="LKR62" s="156"/>
      <c r="LKS62" s="156"/>
      <c r="LKT62" s="156"/>
      <c r="LKU62" s="156"/>
      <c r="LKV62" s="156"/>
      <c r="LKW62" s="156"/>
      <c r="LKX62" s="156"/>
      <c r="LKY62" s="156"/>
      <c r="LKZ62" s="156"/>
      <c r="LLA62" s="156"/>
      <c r="LLB62" s="156"/>
      <c r="LLC62" s="156"/>
      <c r="LLD62" s="156"/>
      <c r="LLE62" s="156"/>
      <c r="LLF62" s="156"/>
      <c r="LLG62" s="156"/>
      <c r="LLH62" s="156"/>
      <c r="LLI62" s="156"/>
      <c r="LLJ62" s="156"/>
      <c r="LLK62" s="156"/>
      <c r="LLL62" s="156"/>
      <c r="LLM62" s="156"/>
      <c r="LLN62" s="156"/>
      <c r="LLO62" s="156"/>
      <c r="LLP62" s="156"/>
      <c r="LLQ62" s="156"/>
      <c r="LLR62" s="156"/>
      <c r="LLS62" s="156"/>
      <c r="LLT62" s="156"/>
      <c r="LLU62" s="156"/>
      <c r="LLV62" s="156"/>
      <c r="LLW62" s="156"/>
      <c r="LLX62" s="156"/>
      <c r="LLY62" s="156"/>
      <c r="LLZ62" s="156"/>
      <c r="LMA62" s="156"/>
      <c r="LMB62" s="156"/>
      <c r="LMC62" s="156"/>
      <c r="LMD62" s="156"/>
      <c r="LME62" s="156"/>
      <c r="LMF62" s="156"/>
      <c r="LMG62" s="156"/>
      <c r="LMH62" s="156"/>
      <c r="LMI62" s="156"/>
      <c r="LMJ62" s="156"/>
      <c r="LMK62" s="156"/>
      <c r="LML62" s="156"/>
      <c r="LMM62" s="156"/>
      <c r="LMN62" s="156"/>
      <c r="LMO62" s="156"/>
      <c r="LMP62" s="156"/>
      <c r="LMQ62" s="156"/>
      <c r="LMR62" s="156"/>
      <c r="LMS62" s="156"/>
      <c r="LMT62" s="156"/>
      <c r="LMU62" s="156"/>
      <c r="LMV62" s="156"/>
      <c r="LMW62" s="156"/>
      <c r="LMX62" s="156"/>
      <c r="LMY62" s="156"/>
      <c r="LMZ62" s="156"/>
      <c r="LNA62" s="156"/>
      <c r="LNB62" s="156"/>
      <c r="LNC62" s="156"/>
      <c r="LND62" s="156"/>
      <c r="LNE62" s="156"/>
      <c r="LNF62" s="156"/>
      <c r="LNG62" s="156"/>
      <c r="LNH62" s="156"/>
      <c r="LNI62" s="156"/>
      <c r="LNJ62" s="156"/>
      <c r="LNK62" s="156"/>
      <c r="LNL62" s="156"/>
      <c r="LNM62" s="156"/>
      <c r="LNN62" s="156"/>
      <c r="LNO62" s="156"/>
      <c r="LNP62" s="156"/>
      <c r="LNQ62" s="156"/>
      <c r="LNR62" s="156"/>
      <c r="LNS62" s="156"/>
      <c r="LNT62" s="156"/>
      <c r="LNU62" s="156"/>
      <c r="LNV62" s="156"/>
      <c r="LNW62" s="156"/>
      <c r="LNX62" s="156"/>
      <c r="LNY62" s="156"/>
      <c r="LNZ62" s="156"/>
      <c r="LOA62" s="156"/>
      <c r="LOB62" s="156"/>
      <c r="LOC62" s="156"/>
      <c r="LOD62" s="156"/>
      <c r="LOE62" s="156"/>
      <c r="LOF62" s="156"/>
      <c r="LOG62" s="156"/>
      <c r="LOH62" s="156"/>
      <c r="LOI62" s="156"/>
      <c r="LOJ62" s="156"/>
      <c r="LOK62" s="156"/>
      <c r="LOL62" s="156"/>
      <c r="LOM62" s="156"/>
      <c r="LON62" s="156"/>
      <c r="LOO62" s="156"/>
      <c r="LOP62" s="156"/>
      <c r="LOQ62" s="156"/>
      <c r="LOR62" s="156"/>
      <c r="LOS62" s="156"/>
      <c r="LOT62" s="156"/>
      <c r="LOU62" s="156"/>
      <c r="LOV62" s="156"/>
      <c r="LOW62" s="156"/>
      <c r="LOX62" s="156"/>
      <c r="LOY62" s="156"/>
      <c r="LOZ62" s="156"/>
      <c r="LPA62" s="156"/>
      <c r="LPB62" s="156"/>
      <c r="LPC62" s="156"/>
      <c r="LPD62" s="156"/>
      <c r="LPE62" s="156"/>
      <c r="LPF62" s="156"/>
      <c r="LPG62" s="156"/>
      <c r="LPH62" s="156"/>
      <c r="LPI62" s="156"/>
      <c r="LPJ62" s="156"/>
      <c r="LPK62" s="156"/>
      <c r="LPL62" s="156"/>
      <c r="LPM62" s="156"/>
      <c r="LPN62" s="156"/>
      <c r="LPO62" s="156"/>
      <c r="LPP62" s="156"/>
      <c r="LPQ62" s="156"/>
      <c r="LPR62" s="156"/>
      <c r="LPS62" s="156"/>
      <c r="LPT62" s="156"/>
      <c r="LPU62" s="156"/>
      <c r="LPV62" s="156"/>
      <c r="LPW62" s="156"/>
      <c r="LPX62" s="156"/>
      <c r="LPY62" s="156"/>
      <c r="LPZ62" s="156"/>
      <c r="LQA62" s="156"/>
      <c r="LQB62" s="156"/>
      <c r="LQC62" s="156"/>
      <c r="LQD62" s="156"/>
      <c r="LQE62" s="156"/>
      <c r="LQF62" s="156"/>
      <c r="LQG62" s="156"/>
      <c r="LQH62" s="156"/>
      <c r="LQI62" s="156"/>
      <c r="LQJ62" s="156"/>
      <c r="LQK62" s="156"/>
      <c r="LQL62" s="156"/>
      <c r="LQM62" s="156"/>
      <c r="LQN62" s="156"/>
      <c r="LQO62" s="156"/>
      <c r="LQP62" s="156"/>
      <c r="LQQ62" s="156"/>
      <c r="LQR62" s="156"/>
      <c r="LQS62" s="156"/>
      <c r="LQT62" s="156"/>
      <c r="LQU62" s="156"/>
      <c r="LQV62" s="156"/>
      <c r="LQW62" s="156"/>
      <c r="LQX62" s="156"/>
      <c r="LQY62" s="156"/>
      <c r="LQZ62" s="156"/>
      <c r="LRA62" s="156"/>
      <c r="LRB62" s="156"/>
      <c r="LRC62" s="156"/>
      <c r="LRD62" s="156"/>
      <c r="LRE62" s="156"/>
      <c r="LRF62" s="156"/>
      <c r="LRG62" s="156"/>
      <c r="LRH62" s="156"/>
      <c r="LRI62" s="156"/>
      <c r="LRJ62" s="156"/>
      <c r="LRK62" s="156"/>
      <c r="LRL62" s="156"/>
      <c r="LRM62" s="156"/>
      <c r="LRN62" s="156"/>
      <c r="LRO62" s="156"/>
      <c r="LRP62" s="156"/>
      <c r="LRQ62" s="156"/>
      <c r="LRR62" s="156"/>
      <c r="LRS62" s="156"/>
      <c r="LRT62" s="156"/>
      <c r="LRU62" s="156"/>
      <c r="LRV62" s="156"/>
      <c r="LRW62" s="156"/>
      <c r="LRX62" s="156"/>
      <c r="LRY62" s="156"/>
      <c r="LRZ62" s="156"/>
      <c r="LSA62" s="156"/>
      <c r="LSB62" s="156"/>
      <c r="LSC62" s="156"/>
      <c r="LSD62" s="156"/>
      <c r="LSE62" s="156"/>
      <c r="LSF62" s="156"/>
      <c r="LSG62" s="156"/>
      <c r="LSH62" s="156"/>
      <c r="LSI62" s="156"/>
      <c r="LSJ62" s="156"/>
      <c r="LSK62" s="156"/>
      <c r="LSL62" s="156"/>
      <c r="LSM62" s="156"/>
      <c r="LSN62" s="156"/>
      <c r="LSO62" s="156"/>
      <c r="LSP62" s="156"/>
      <c r="LSQ62" s="156"/>
      <c r="LSR62" s="156"/>
      <c r="LSS62" s="156"/>
      <c r="LST62" s="156"/>
      <c r="LSU62" s="156"/>
      <c r="LSV62" s="156"/>
      <c r="LSW62" s="156"/>
      <c r="LSX62" s="156"/>
      <c r="LSY62" s="156"/>
      <c r="LSZ62" s="156"/>
      <c r="LTA62" s="156"/>
      <c r="LTB62" s="156"/>
      <c r="LTC62" s="156"/>
      <c r="LTD62" s="156"/>
      <c r="LTE62" s="156"/>
      <c r="LTF62" s="156"/>
      <c r="LTG62" s="156"/>
      <c r="LTH62" s="156"/>
      <c r="LTI62" s="156"/>
      <c r="LTJ62" s="156"/>
      <c r="LTK62" s="156"/>
      <c r="LTL62" s="156"/>
      <c r="LTM62" s="156"/>
      <c r="LTN62" s="156"/>
      <c r="LTO62" s="156"/>
      <c r="LTP62" s="156"/>
      <c r="LTQ62" s="156"/>
      <c r="LTR62" s="156"/>
      <c r="LTS62" s="156"/>
      <c r="LTT62" s="156"/>
      <c r="LTU62" s="156"/>
      <c r="LTV62" s="156"/>
      <c r="LTW62" s="156"/>
      <c r="LTX62" s="156"/>
      <c r="LTY62" s="156"/>
      <c r="LTZ62" s="156"/>
      <c r="LUA62" s="156"/>
      <c r="LUB62" s="156"/>
      <c r="LUC62" s="156"/>
      <c r="LUD62" s="156"/>
      <c r="LUE62" s="156"/>
      <c r="LUF62" s="156"/>
      <c r="LUG62" s="156"/>
      <c r="LUH62" s="156"/>
      <c r="LUI62" s="156"/>
      <c r="LUJ62" s="156"/>
      <c r="LUK62" s="156"/>
      <c r="LUL62" s="156"/>
      <c r="LUM62" s="156"/>
      <c r="LUN62" s="156"/>
      <c r="LUO62" s="156"/>
      <c r="LUP62" s="156"/>
      <c r="LUQ62" s="156"/>
      <c r="LUR62" s="156"/>
      <c r="LUS62" s="156"/>
      <c r="LUT62" s="156"/>
      <c r="LUU62" s="156"/>
      <c r="LUV62" s="156"/>
      <c r="LUW62" s="156"/>
      <c r="LUX62" s="156"/>
      <c r="LUY62" s="156"/>
      <c r="LUZ62" s="156"/>
      <c r="LVA62" s="156"/>
      <c r="LVB62" s="156"/>
      <c r="LVC62" s="156"/>
      <c r="LVD62" s="156"/>
      <c r="LVE62" s="156"/>
      <c r="LVF62" s="156"/>
      <c r="LVG62" s="156"/>
      <c r="LVH62" s="156"/>
      <c r="LVI62" s="156"/>
      <c r="LVJ62" s="156"/>
      <c r="LVK62" s="156"/>
      <c r="LVL62" s="156"/>
      <c r="LVM62" s="156"/>
      <c r="LVN62" s="156"/>
      <c r="LVO62" s="156"/>
      <c r="LVP62" s="156"/>
      <c r="LVQ62" s="156"/>
      <c r="LVR62" s="156"/>
      <c r="LVS62" s="156"/>
      <c r="LVT62" s="156"/>
      <c r="LVU62" s="156"/>
      <c r="LVV62" s="156"/>
      <c r="LVW62" s="156"/>
      <c r="LVX62" s="156"/>
      <c r="LVY62" s="156"/>
      <c r="LVZ62" s="156"/>
      <c r="LWA62" s="156"/>
      <c r="LWB62" s="156"/>
      <c r="LWC62" s="156"/>
      <c r="LWD62" s="156"/>
      <c r="LWE62" s="156"/>
      <c r="LWF62" s="156"/>
      <c r="LWG62" s="156"/>
      <c r="LWH62" s="156"/>
      <c r="LWI62" s="156"/>
      <c r="LWJ62" s="156"/>
      <c r="LWK62" s="156"/>
      <c r="LWL62" s="156"/>
      <c r="LWM62" s="156"/>
      <c r="LWN62" s="156"/>
      <c r="LWO62" s="156"/>
      <c r="LWP62" s="156"/>
      <c r="LWQ62" s="156"/>
      <c r="LWR62" s="156"/>
      <c r="LWS62" s="156"/>
      <c r="LWT62" s="156"/>
      <c r="LWU62" s="156"/>
      <c r="LWV62" s="156"/>
      <c r="LWW62" s="156"/>
      <c r="LWX62" s="156"/>
      <c r="LWY62" s="156"/>
      <c r="LWZ62" s="156"/>
      <c r="LXA62" s="156"/>
      <c r="LXB62" s="156"/>
      <c r="LXC62" s="156"/>
      <c r="LXD62" s="156"/>
      <c r="LXE62" s="156"/>
      <c r="LXF62" s="156"/>
      <c r="LXG62" s="156"/>
      <c r="LXH62" s="156"/>
      <c r="LXI62" s="156"/>
      <c r="LXJ62" s="156"/>
      <c r="LXK62" s="156"/>
      <c r="LXL62" s="156"/>
      <c r="LXM62" s="156"/>
      <c r="LXN62" s="156"/>
      <c r="LXO62" s="156"/>
      <c r="LXP62" s="156"/>
      <c r="LXQ62" s="156"/>
      <c r="LXR62" s="156"/>
      <c r="LXS62" s="156"/>
      <c r="LXT62" s="156"/>
      <c r="LXU62" s="156"/>
      <c r="LXV62" s="156"/>
      <c r="LXW62" s="156"/>
      <c r="LXX62" s="156"/>
      <c r="LXY62" s="156"/>
      <c r="LXZ62" s="156"/>
      <c r="LYA62" s="156"/>
      <c r="LYB62" s="156"/>
      <c r="LYC62" s="156"/>
      <c r="LYD62" s="156"/>
      <c r="LYE62" s="156"/>
      <c r="LYF62" s="156"/>
      <c r="LYG62" s="156"/>
      <c r="LYH62" s="156"/>
      <c r="LYI62" s="156"/>
      <c r="LYJ62" s="156"/>
      <c r="LYK62" s="156"/>
      <c r="LYL62" s="156"/>
      <c r="LYM62" s="156"/>
      <c r="LYN62" s="156"/>
      <c r="LYO62" s="156"/>
      <c r="LYP62" s="156"/>
      <c r="LYQ62" s="156"/>
      <c r="LYR62" s="156"/>
      <c r="LYS62" s="156"/>
      <c r="LYT62" s="156"/>
      <c r="LYU62" s="156"/>
      <c r="LYV62" s="156"/>
      <c r="LYW62" s="156"/>
      <c r="LYX62" s="156"/>
      <c r="LYY62" s="156"/>
      <c r="LYZ62" s="156"/>
      <c r="LZA62" s="156"/>
      <c r="LZB62" s="156"/>
      <c r="LZC62" s="156"/>
      <c r="LZD62" s="156"/>
      <c r="LZE62" s="156"/>
      <c r="LZF62" s="156"/>
      <c r="LZG62" s="156"/>
      <c r="LZH62" s="156"/>
      <c r="LZI62" s="156"/>
      <c r="LZJ62" s="156"/>
      <c r="LZK62" s="156"/>
      <c r="LZL62" s="156"/>
      <c r="LZM62" s="156"/>
      <c r="LZN62" s="156"/>
      <c r="LZO62" s="156"/>
      <c r="LZP62" s="156"/>
      <c r="LZQ62" s="156"/>
      <c r="LZR62" s="156"/>
      <c r="LZS62" s="156"/>
      <c r="LZT62" s="156"/>
      <c r="LZU62" s="156"/>
      <c r="LZV62" s="156"/>
      <c r="LZW62" s="156"/>
      <c r="LZX62" s="156"/>
      <c r="LZY62" s="156"/>
      <c r="LZZ62" s="156"/>
      <c r="MAA62" s="156"/>
      <c r="MAB62" s="156"/>
      <c r="MAC62" s="156"/>
      <c r="MAD62" s="156"/>
      <c r="MAE62" s="156"/>
      <c r="MAF62" s="156"/>
      <c r="MAG62" s="156"/>
      <c r="MAH62" s="156"/>
      <c r="MAI62" s="156"/>
      <c r="MAJ62" s="156"/>
      <c r="MAK62" s="156"/>
      <c r="MAL62" s="156"/>
      <c r="MAM62" s="156"/>
      <c r="MAN62" s="156"/>
      <c r="MAO62" s="156"/>
      <c r="MAP62" s="156"/>
      <c r="MAQ62" s="156"/>
      <c r="MAR62" s="156"/>
      <c r="MAS62" s="156"/>
      <c r="MAT62" s="156"/>
      <c r="MAU62" s="156"/>
      <c r="MAV62" s="156"/>
      <c r="MAW62" s="156"/>
      <c r="MAX62" s="156"/>
      <c r="MAY62" s="156"/>
      <c r="MAZ62" s="156"/>
      <c r="MBA62" s="156"/>
      <c r="MBB62" s="156"/>
      <c r="MBC62" s="156"/>
      <c r="MBD62" s="156"/>
      <c r="MBE62" s="156"/>
      <c r="MBF62" s="156"/>
      <c r="MBG62" s="156"/>
      <c r="MBH62" s="156"/>
      <c r="MBI62" s="156"/>
      <c r="MBJ62" s="156"/>
      <c r="MBK62" s="156"/>
      <c r="MBL62" s="156"/>
      <c r="MBM62" s="156"/>
      <c r="MBN62" s="156"/>
      <c r="MBO62" s="156"/>
      <c r="MBP62" s="156"/>
      <c r="MBQ62" s="156"/>
      <c r="MBR62" s="156"/>
      <c r="MBS62" s="156"/>
      <c r="MBT62" s="156"/>
      <c r="MBU62" s="156"/>
      <c r="MBV62" s="156"/>
      <c r="MBW62" s="156"/>
      <c r="MBX62" s="156"/>
      <c r="MBY62" s="156"/>
      <c r="MBZ62" s="156"/>
      <c r="MCA62" s="156"/>
      <c r="MCB62" s="156"/>
      <c r="MCC62" s="156"/>
      <c r="MCD62" s="156"/>
      <c r="MCE62" s="156"/>
      <c r="MCF62" s="156"/>
      <c r="MCG62" s="156"/>
      <c r="MCH62" s="156"/>
      <c r="MCI62" s="156"/>
      <c r="MCJ62" s="156"/>
      <c r="MCK62" s="156"/>
      <c r="MCL62" s="156"/>
      <c r="MCM62" s="156"/>
      <c r="MCN62" s="156"/>
      <c r="MCO62" s="156"/>
      <c r="MCP62" s="156"/>
      <c r="MCQ62" s="156"/>
      <c r="MCR62" s="156"/>
      <c r="MCS62" s="156"/>
      <c r="MCT62" s="156"/>
      <c r="MCU62" s="156"/>
      <c r="MCV62" s="156"/>
      <c r="MCW62" s="156"/>
      <c r="MCX62" s="156"/>
      <c r="MCY62" s="156"/>
      <c r="MCZ62" s="156"/>
      <c r="MDA62" s="156"/>
      <c r="MDB62" s="156"/>
      <c r="MDC62" s="156"/>
      <c r="MDD62" s="156"/>
      <c r="MDE62" s="156"/>
      <c r="MDF62" s="156"/>
      <c r="MDG62" s="156"/>
      <c r="MDH62" s="156"/>
      <c r="MDI62" s="156"/>
      <c r="MDJ62" s="156"/>
      <c r="MDK62" s="156"/>
      <c r="MDL62" s="156"/>
      <c r="MDM62" s="156"/>
      <c r="MDN62" s="156"/>
      <c r="MDO62" s="156"/>
      <c r="MDP62" s="156"/>
      <c r="MDQ62" s="156"/>
      <c r="MDR62" s="156"/>
      <c r="MDS62" s="156"/>
      <c r="MDT62" s="156"/>
      <c r="MDU62" s="156"/>
      <c r="MDV62" s="156"/>
      <c r="MDW62" s="156"/>
      <c r="MDX62" s="156"/>
      <c r="MDY62" s="156"/>
      <c r="MDZ62" s="156"/>
      <c r="MEA62" s="156"/>
      <c r="MEB62" s="156"/>
      <c r="MEC62" s="156"/>
      <c r="MED62" s="156"/>
      <c r="MEE62" s="156"/>
      <c r="MEF62" s="156"/>
      <c r="MEG62" s="156"/>
      <c r="MEH62" s="156"/>
      <c r="MEI62" s="156"/>
      <c r="MEJ62" s="156"/>
      <c r="MEK62" s="156"/>
      <c r="MEL62" s="156"/>
      <c r="MEM62" s="156"/>
      <c r="MEN62" s="156"/>
      <c r="MEO62" s="156"/>
      <c r="MEP62" s="156"/>
      <c r="MEQ62" s="156"/>
      <c r="MER62" s="156"/>
      <c r="MES62" s="156"/>
      <c r="MET62" s="156"/>
      <c r="MEU62" s="156"/>
      <c r="MEV62" s="156"/>
      <c r="MEW62" s="156"/>
      <c r="MEX62" s="156"/>
      <c r="MEY62" s="156"/>
      <c r="MEZ62" s="156"/>
      <c r="MFA62" s="156"/>
      <c r="MFB62" s="156"/>
      <c r="MFC62" s="156"/>
      <c r="MFD62" s="156"/>
      <c r="MFE62" s="156"/>
      <c r="MFF62" s="156"/>
      <c r="MFG62" s="156"/>
      <c r="MFH62" s="156"/>
      <c r="MFI62" s="156"/>
      <c r="MFJ62" s="156"/>
      <c r="MFK62" s="156"/>
      <c r="MFL62" s="156"/>
      <c r="MFM62" s="156"/>
      <c r="MFN62" s="156"/>
      <c r="MFO62" s="156"/>
      <c r="MFP62" s="156"/>
      <c r="MFQ62" s="156"/>
      <c r="MFR62" s="156"/>
      <c r="MFS62" s="156"/>
      <c r="MFT62" s="156"/>
      <c r="MFU62" s="156"/>
      <c r="MFV62" s="156"/>
      <c r="MFW62" s="156"/>
      <c r="MFX62" s="156"/>
      <c r="MFY62" s="156"/>
      <c r="MFZ62" s="156"/>
      <c r="MGA62" s="156"/>
      <c r="MGB62" s="156"/>
      <c r="MGC62" s="156"/>
      <c r="MGD62" s="156"/>
      <c r="MGE62" s="156"/>
      <c r="MGF62" s="156"/>
      <c r="MGG62" s="156"/>
      <c r="MGH62" s="156"/>
      <c r="MGI62" s="156"/>
      <c r="MGJ62" s="156"/>
      <c r="MGK62" s="156"/>
      <c r="MGL62" s="156"/>
      <c r="MGM62" s="156"/>
      <c r="MGN62" s="156"/>
      <c r="MGO62" s="156"/>
      <c r="MGP62" s="156"/>
      <c r="MGQ62" s="156"/>
      <c r="MGR62" s="156"/>
      <c r="MGS62" s="156"/>
      <c r="MGT62" s="156"/>
      <c r="MGU62" s="156"/>
      <c r="MGV62" s="156"/>
      <c r="MGW62" s="156"/>
      <c r="MGX62" s="156"/>
      <c r="MGY62" s="156"/>
      <c r="MGZ62" s="156"/>
      <c r="MHA62" s="156"/>
      <c r="MHB62" s="156"/>
      <c r="MHC62" s="156"/>
      <c r="MHD62" s="156"/>
      <c r="MHE62" s="156"/>
      <c r="MHF62" s="156"/>
      <c r="MHG62" s="156"/>
      <c r="MHH62" s="156"/>
      <c r="MHI62" s="156"/>
      <c r="MHJ62" s="156"/>
      <c r="MHK62" s="156"/>
      <c r="MHL62" s="156"/>
      <c r="MHM62" s="156"/>
      <c r="MHN62" s="156"/>
      <c r="MHO62" s="156"/>
      <c r="MHP62" s="156"/>
      <c r="MHQ62" s="156"/>
      <c r="MHR62" s="156"/>
      <c r="MHS62" s="156"/>
      <c r="MHT62" s="156"/>
      <c r="MHU62" s="156"/>
      <c r="MHV62" s="156"/>
      <c r="MHW62" s="156"/>
      <c r="MHX62" s="156"/>
      <c r="MHY62" s="156"/>
      <c r="MHZ62" s="156"/>
      <c r="MIA62" s="156"/>
      <c r="MIB62" s="156"/>
      <c r="MIC62" s="156"/>
      <c r="MID62" s="156"/>
      <c r="MIE62" s="156"/>
      <c r="MIF62" s="156"/>
      <c r="MIG62" s="156"/>
      <c r="MIH62" s="156"/>
      <c r="MII62" s="156"/>
      <c r="MIJ62" s="156"/>
      <c r="MIK62" s="156"/>
      <c r="MIL62" s="156"/>
      <c r="MIM62" s="156"/>
      <c r="MIN62" s="156"/>
      <c r="MIO62" s="156"/>
      <c r="MIP62" s="156"/>
      <c r="MIQ62" s="156"/>
      <c r="MIR62" s="156"/>
      <c r="MIS62" s="156"/>
      <c r="MIT62" s="156"/>
      <c r="MIU62" s="156"/>
      <c r="MIV62" s="156"/>
      <c r="MIW62" s="156"/>
      <c r="MIX62" s="156"/>
      <c r="MIY62" s="156"/>
      <c r="MIZ62" s="156"/>
      <c r="MJA62" s="156"/>
      <c r="MJB62" s="156"/>
      <c r="MJC62" s="156"/>
      <c r="MJD62" s="156"/>
      <c r="MJE62" s="156"/>
      <c r="MJF62" s="156"/>
      <c r="MJG62" s="156"/>
      <c r="MJH62" s="156"/>
      <c r="MJI62" s="156"/>
      <c r="MJJ62" s="156"/>
      <c r="MJK62" s="156"/>
      <c r="MJL62" s="156"/>
      <c r="MJM62" s="156"/>
      <c r="MJN62" s="156"/>
      <c r="MJO62" s="156"/>
      <c r="MJP62" s="156"/>
      <c r="MJQ62" s="156"/>
      <c r="MJR62" s="156"/>
      <c r="MJS62" s="156"/>
      <c r="MJT62" s="156"/>
      <c r="MJU62" s="156"/>
      <c r="MJV62" s="156"/>
      <c r="MJW62" s="156"/>
      <c r="MJX62" s="156"/>
      <c r="MJY62" s="156"/>
      <c r="MJZ62" s="156"/>
      <c r="MKA62" s="156"/>
      <c r="MKB62" s="156"/>
      <c r="MKC62" s="156"/>
      <c r="MKD62" s="156"/>
      <c r="MKE62" s="156"/>
      <c r="MKF62" s="156"/>
      <c r="MKG62" s="156"/>
      <c r="MKH62" s="156"/>
      <c r="MKI62" s="156"/>
      <c r="MKJ62" s="156"/>
      <c r="MKK62" s="156"/>
      <c r="MKL62" s="156"/>
      <c r="MKM62" s="156"/>
      <c r="MKN62" s="156"/>
      <c r="MKO62" s="156"/>
      <c r="MKP62" s="156"/>
      <c r="MKQ62" s="156"/>
      <c r="MKR62" s="156"/>
      <c r="MKS62" s="156"/>
      <c r="MKT62" s="156"/>
      <c r="MKU62" s="156"/>
      <c r="MKV62" s="156"/>
      <c r="MKW62" s="156"/>
      <c r="MKX62" s="156"/>
      <c r="MKY62" s="156"/>
      <c r="MKZ62" s="156"/>
      <c r="MLA62" s="156"/>
      <c r="MLB62" s="156"/>
      <c r="MLC62" s="156"/>
      <c r="MLD62" s="156"/>
      <c r="MLE62" s="156"/>
      <c r="MLF62" s="156"/>
      <c r="MLG62" s="156"/>
      <c r="MLH62" s="156"/>
      <c r="MLI62" s="156"/>
      <c r="MLJ62" s="156"/>
      <c r="MLK62" s="156"/>
      <c r="MLL62" s="156"/>
      <c r="MLM62" s="156"/>
      <c r="MLN62" s="156"/>
      <c r="MLO62" s="156"/>
      <c r="MLP62" s="156"/>
      <c r="MLQ62" s="156"/>
      <c r="MLR62" s="156"/>
      <c r="MLS62" s="156"/>
      <c r="MLT62" s="156"/>
      <c r="MLU62" s="156"/>
      <c r="MLV62" s="156"/>
      <c r="MLW62" s="156"/>
      <c r="MLX62" s="156"/>
      <c r="MLY62" s="156"/>
      <c r="MLZ62" s="156"/>
      <c r="MMA62" s="156"/>
      <c r="MMB62" s="156"/>
      <c r="MMC62" s="156"/>
      <c r="MMD62" s="156"/>
      <c r="MME62" s="156"/>
      <c r="MMF62" s="156"/>
      <c r="MMG62" s="156"/>
      <c r="MMH62" s="156"/>
      <c r="MMI62" s="156"/>
      <c r="MMJ62" s="156"/>
      <c r="MMK62" s="156"/>
      <c r="MML62" s="156"/>
      <c r="MMM62" s="156"/>
      <c r="MMN62" s="156"/>
      <c r="MMO62" s="156"/>
      <c r="MMP62" s="156"/>
      <c r="MMQ62" s="156"/>
      <c r="MMR62" s="156"/>
      <c r="MMS62" s="156"/>
      <c r="MMT62" s="156"/>
      <c r="MMU62" s="156"/>
      <c r="MMV62" s="156"/>
      <c r="MMW62" s="156"/>
      <c r="MMX62" s="156"/>
      <c r="MMY62" s="156"/>
      <c r="MMZ62" s="156"/>
      <c r="MNA62" s="156"/>
      <c r="MNB62" s="156"/>
      <c r="MNC62" s="156"/>
      <c r="MND62" s="156"/>
      <c r="MNE62" s="156"/>
      <c r="MNF62" s="156"/>
      <c r="MNG62" s="156"/>
      <c r="MNH62" s="156"/>
      <c r="MNI62" s="156"/>
      <c r="MNJ62" s="156"/>
      <c r="MNK62" s="156"/>
      <c r="MNL62" s="156"/>
      <c r="MNM62" s="156"/>
      <c r="MNN62" s="156"/>
      <c r="MNO62" s="156"/>
      <c r="MNP62" s="156"/>
      <c r="MNQ62" s="156"/>
      <c r="MNR62" s="156"/>
      <c r="MNS62" s="156"/>
      <c r="MNT62" s="156"/>
      <c r="MNU62" s="156"/>
      <c r="MNV62" s="156"/>
      <c r="MNW62" s="156"/>
      <c r="MNX62" s="156"/>
      <c r="MNY62" s="156"/>
      <c r="MNZ62" s="156"/>
      <c r="MOA62" s="156"/>
      <c r="MOB62" s="156"/>
      <c r="MOC62" s="156"/>
      <c r="MOD62" s="156"/>
      <c r="MOE62" s="156"/>
      <c r="MOF62" s="156"/>
      <c r="MOG62" s="156"/>
      <c r="MOH62" s="156"/>
      <c r="MOI62" s="156"/>
      <c r="MOJ62" s="156"/>
      <c r="MOK62" s="156"/>
      <c r="MOL62" s="156"/>
      <c r="MOM62" s="156"/>
      <c r="MON62" s="156"/>
      <c r="MOO62" s="156"/>
      <c r="MOP62" s="156"/>
      <c r="MOQ62" s="156"/>
      <c r="MOR62" s="156"/>
      <c r="MOS62" s="156"/>
      <c r="MOT62" s="156"/>
      <c r="MOU62" s="156"/>
      <c r="MOV62" s="156"/>
      <c r="MOW62" s="156"/>
      <c r="MOX62" s="156"/>
      <c r="MOY62" s="156"/>
      <c r="MOZ62" s="156"/>
      <c r="MPA62" s="156"/>
      <c r="MPB62" s="156"/>
      <c r="MPC62" s="156"/>
      <c r="MPD62" s="156"/>
      <c r="MPE62" s="156"/>
      <c r="MPF62" s="156"/>
      <c r="MPG62" s="156"/>
      <c r="MPH62" s="156"/>
      <c r="MPI62" s="156"/>
      <c r="MPJ62" s="156"/>
      <c r="MPK62" s="156"/>
      <c r="MPL62" s="156"/>
      <c r="MPM62" s="156"/>
      <c r="MPN62" s="156"/>
      <c r="MPO62" s="156"/>
      <c r="MPP62" s="156"/>
      <c r="MPQ62" s="156"/>
      <c r="MPR62" s="156"/>
      <c r="MPS62" s="156"/>
      <c r="MPT62" s="156"/>
      <c r="MPU62" s="156"/>
      <c r="MPV62" s="156"/>
      <c r="MPW62" s="156"/>
      <c r="MPX62" s="156"/>
      <c r="MPY62" s="156"/>
      <c r="MPZ62" s="156"/>
      <c r="MQA62" s="156"/>
      <c r="MQB62" s="156"/>
      <c r="MQC62" s="156"/>
      <c r="MQD62" s="156"/>
      <c r="MQE62" s="156"/>
      <c r="MQF62" s="156"/>
      <c r="MQG62" s="156"/>
      <c r="MQH62" s="156"/>
      <c r="MQI62" s="156"/>
      <c r="MQJ62" s="156"/>
      <c r="MQK62" s="156"/>
      <c r="MQL62" s="156"/>
      <c r="MQM62" s="156"/>
      <c r="MQN62" s="156"/>
      <c r="MQO62" s="156"/>
      <c r="MQP62" s="156"/>
      <c r="MQQ62" s="156"/>
      <c r="MQR62" s="156"/>
      <c r="MQS62" s="156"/>
      <c r="MQT62" s="156"/>
      <c r="MQU62" s="156"/>
      <c r="MQV62" s="156"/>
      <c r="MQW62" s="156"/>
      <c r="MQX62" s="156"/>
      <c r="MQY62" s="156"/>
      <c r="MQZ62" s="156"/>
      <c r="MRA62" s="156"/>
      <c r="MRB62" s="156"/>
      <c r="MRC62" s="156"/>
      <c r="MRD62" s="156"/>
      <c r="MRE62" s="156"/>
      <c r="MRF62" s="156"/>
      <c r="MRG62" s="156"/>
      <c r="MRH62" s="156"/>
      <c r="MRI62" s="156"/>
      <c r="MRJ62" s="156"/>
      <c r="MRK62" s="156"/>
      <c r="MRL62" s="156"/>
      <c r="MRM62" s="156"/>
      <c r="MRN62" s="156"/>
      <c r="MRO62" s="156"/>
      <c r="MRP62" s="156"/>
      <c r="MRQ62" s="156"/>
      <c r="MRR62" s="156"/>
      <c r="MRS62" s="156"/>
      <c r="MRT62" s="156"/>
      <c r="MRU62" s="156"/>
      <c r="MRV62" s="156"/>
      <c r="MRW62" s="156"/>
      <c r="MRX62" s="156"/>
      <c r="MRY62" s="156"/>
      <c r="MRZ62" s="156"/>
      <c r="MSA62" s="156"/>
      <c r="MSB62" s="156"/>
      <c r="MSC62" s="156"/>
      <c r="MSD62" s="156"/>
      <c r="MSE62" s="156"/>
      <c r="MSF62" s="156"/>
      <c r="MSG62" s="156"/>
      <c r="MSH62" s="156"/>
      <c r="MSI62" s="156"/>
      <c r="MSJ62" s="156"/>
      <c r="MSK62" s="156"/>
      <c r="MSL62" s="156"/>
      <c r="MSM62" s="156"/>
      <c r="MSN62" s="156"/>
      <c r="MSO62" s="156"/>
      <c r="MSP62" s="156"/>
      <c r="MSQ62" s="156"/>
      <c r="MSR62" s="156"/>
      <c r="MSS62" s="156"/>
      <c r="MST62" s="156"/>
      <c r="MSU62" s="156"/>
      <c r="MSV62" s="156"/>
      <c r="MSW62" s="156"/>
      <c r="MSX62" s="156"/>
      <c r="MSY62" s="156"/>
      <c r="MSZ62" s="156"/>
      <c r="MTA62" s="156"/>
      <c r="MTB62" s="156"/>
      <c r="MTC62" s="156"/>
      <c r="MTD62" s="156"/>
      <c r="MTE62" s="156"/>
      <c r="MTF62" s="156"/>
      <c r="MTG62" s="156"/>
      <c r="MTH62" s="156"/>
      <c r="MTI62" s="156"/>
      <c r="MTJ62" s="156"/>
      <c r="MTK62" s="156"/>
      <c r="MTL62" s="156"/>
      <c r="MTM62" s="156"/>
      <c r="MTN62" s="156"/>
      <c r="MTO62" s="156"/>
      <c r="MTP62" s="156"/>
      <c r="MTQ62" s="156"/>
      <c r="MTR62" s="156"/>
      <c r="MTS62" s="156"/>
      <c r="MTT62" s="156"/>
      <c r="MTU62" s="156"/>
      <c r="MTV62" s="156"/>
      <c r="MTW62" s="156"/>
      <c r="MTX62" s="156"/>
      <c r="MTY62" s="156"/>
      <c r="MTZ62" s="156"/>
      <c r="MUA62" s="156"/>
      <c r="MUB62" s="156"/>
      <c r="MUC62" s="156"/>
      <c r="MUD62" s="156"/>
      <c r="MUE62" s="156"/>
      <c r="MUF62" s="156"/>
      <c r="MUG62" s="156"/>
      <c r="MUH62" s="156"/>
      <c r="MUI62" s="156"/>
      <c r="MUJ62" s="156"/>
      <c r="MUK62" s="156"/>
      <c r="MUL62" s="156"/>
      <c r="MUM62" s="156"/>
      <c r="MUN62" s="156"/>
      <c r="MUO62" s="156"/>
      <c r="MUP62" s="156"/>
      <c r="MUQ62" s="156"/>
      <c r="MUR62" s="156"/>
      <c r="MUS62" s="156"/>
      <c r="MUT62" s="156"/>
      <c r="MUU62" s="156"/>
      <c r="MUV62" s="156"/>
      <c r="MUW62" s="156"/>
      <c r="MUX62" s="156"/>
      <c r="MUY62" s="156"/>
      <c r="MUZ62" s="156"/>
      <c r="MVA62" s="156"/>
      <c r="MVB62" s="156"/>
      <c r="MVC62" s="156"/>
      <c r="MVD62" s="156"/>
      <c r="MVE62" s="156"/>
      <c r="MVF62" s="156"/>
      <c r="MVG62" s="156"/>
      <c r="MVH62" s="156"/>
      <c r="MVI62" s="156"/>
      <c r="MVJ62" s="156"/>
      <c r="MVK62" s="156"/>
      <c r="MVL62" s="156"/>
      <c r="MVM62" s="156"/>
      <c r="MVN62" s="156"/>
      <c r="MVO62" s="156"/>
      <c r="MVP62" s="156"/>
      <c r="MVQ62" s="156"/>
      <c r="MVR62" s="156"/>
      <c r="MVS62" s="156"/>
      <c r="MVT62" s="156"/>
      <c r="MVU62" s="156"/>
      <c r="MVV62" s="156"/>
      <c r="MVW62" s="156"/>
      <c r="MVX62" s="156"/>
      <c r="MVY62" s="156"/>
      <c r="MVZ62" s="156"/>
      <c r="MWA62" s="156"/>
      <c r="MWB62" s="156"/>
      <c r="MWC62" s="156"/>
      <c r="MWD62" s="156"/>
      <c r="MWE62" s="156"/>
      <c r="MWF62" s="156"/>
      <c r="MWG62" s="156"/>
      <c r="MWH62" s="156"/>
      <c r="MWI62" s="156"/>
      <c r="MWJ62" s="156"/>
      <c r="MWK62" s="156"/>
      <c r="MWL62" s="156"/>
      <c r="MWM62" s="156"/>
      <c r="MWN62" s="156"/>
      <c r="MWO62" s="156"/>
      <c r="MWP62" s="156"/>
      <c r="MWQ62" s="156"/>
      <c r="MWR62" s="156"/>
      <c r="MWS62" s="156"/>
      <c r="MWT62" s="156"/>
      <c r="MWU62" s="156"/>
      <c r="MWV62" s="156"/>
      <c r="MWW62" s="156"/>
      <c r="MWX62" s="156"/>
      <c r="MWY62" s="156"/>
      <c r="MWZ62" s="156"/>
      <c r="MXA62" s="156"/>
      <c r="MXB62" s="156"/>
      <c r="MXC62" s="156"/>
      <c r="MXD62" s="156"/>
      <c r="MXE62" s="156"/>
      <c r="MXF62" s="156"/>
      <c r="MXG62" s="156"/>
      <c r="MXH62" s="156"/>
      <c r="MXI62" s="156"/>
      <c r="MXJ62" s="156"/>
      <c r="MXK62" s="156"/>
      <c r="MXL62" s="156"/>
      <c r="MXM62" s="156"/>
      <c r="MXN62" s="156"/>
      <c r="MXO62" s="156"/>
      <c r="MXP62" s="156"/>
      <c r="MXQ62" s="156"/>
      <c r="MXR62" s="156"/>
      <c r="MXS62" s="156"/>
      <c r="MXT62" s="156"/>
      <c r="MXU62" s="156"/>
      <c r="MXV62" s="156"/>
      <c r="MXW62" s="156"/>
      <c r="MXX62" s="156"/>
      <c r="MXY62" s="156"/>
      <c r="MXZ62" s="156"/>
      <c r="MYA62" s="156"/>
      <c r="MYB62" s="156"/>
      <c r="MYC62" s="156"/>
      <c r="MYD62" s="156"/>
      <c r="MYE62" s="156"/>
      <c r="MYF62" s="156"/>
      <c r="MYG62" s="156"/>
      <c r="MYH62" s="156"/>
      <c r="MYI62" s="156"/>
      <c r="MYJ62" s="156"/>
      <c r="MYK62" s="156"/>
      <c r="MYL62" s="156"/>
      <c r="MYM62" s="156"/>
      <c r="MYN62" s="156"/>
      <c r="MYO62" s="156"/>
      <c r="MYP62" s="156"/>
      <c r="MYQ62" s="156"/>
      <c r="MYR62" s="156"/>
      <c r="MYS62" s="156"/>
      <c r="MYT62" s="156"/>
      <c r="MYU62" s="156"/>
      <c r="MYV62" s="156"/>
      <c r="MYW62" s="156"/>
      <c r="MYX62" s="156"/>
      <c r="MYY62" s="156"/>
      <c r="MYZ62" s="156"/>
      <c r="MZA62" s="156"/>
      <c r="MZB62" s="156"/>
      <c r="MZC62" s="156"/>
      <c r="MZD62" s="156"/>
      <c r="MZE62" s="156"/>
      <c r="MZF62" s="156"/>
      <c r="MZG62" s="156"/>
      <c r="MZH62" s="156"/>
      <c r="MZI62" s="156"/>
      <c r="MZJ62" s="156"/>
      <c r="MZK62" s="156"/>
      <c r="MZL62" s="156"/>
      <c r="MZM62" s="156"/>
      <c r="MZN62" s="156"/>
      <c r="MZO62" s="156"/>
      <c r="MZP62" s="156"/>
      <c r="MZQ62" s="156"/>
      <c r="MZR62" s="156"/>
      <c r="MZS62" s="156"/>
      <c r="MZT62" s="156"/>
      <c r="MZU62" s="156"/>
      <c r="MZV62" s="156"/>
      <c r="MZW62" s="156"/>
      <c r="MZX62" s="156"/>
      <c r="MZY62" s="156"/>
      <c r="MZZ62" s="156"/>
      <c r="NAA62" s="156"/>
      <c r="NAB62" s="156"/>
      <c r="NAC62" s="156"/>
      <c r="NAD62" s="156"/>
      <c r="NAE62" s="156"/>
      <c r="NAF62" s="156"/>
      <c r="NAG62" s="156"/>
      <c r="NAH62" s="156"/>
      <c r="NAI62" s="156"/>
      <c r="NAJ62" s="156"/>
      <c r="NAK62" s="156"/>
      <c r="NAL62" s="156"/>
      <c r="NAM62" s="156"/>
      <c r="NAN62" s="156"/>
      <c r="NAO62" s="156"/>
      <c r="NAP62" s="156"/>
      <c r="NAQ62" s="156"/>
      <c r="NAR62" s="156"/>
      <c r="NAS62" s="156"/>
      <c r="NAT62" s="156"/>
      <c r="NAU62" s="156"/>
      <c r="NAV62" s="156"/>
      <c r="NAW62" s="156"/>
      <c r="NAX62" s="156"/>
      <c r="NAY62" s="156"/>
      <c r="NAZ62" s="156"/>
      <c r="NBA62" s="156"/>
      <c r="NBB62" s="156"/>
      <c r="NBC62" s="156"/>
      <c r="NBD62" s="156"/>
      <c r="NBE62" s="156"/>
      <c r="NBF62" s="156"/>
      <c r="NBG62" s="156"/>
      <c r="NBH62" s="156"/>
      <c r="NBI62" s="156"/>
      <c r="NBJ62" s="156"/>
      <c r="NBK62" s="156"/>
      <c r="NBL62" s="156"/>
      <c r="NBM62" s="156"/>
      <c r="NBN62" s="156"/>
      <c r="NBO62" s="156"/>
      <c r="NBP62" s="156"/>
      <c r="NBQ62" s="156"/>
      <c r="NBR62" s="156"/>
      <c r="NBS62" s="156"/>
      <c r="NBT62" s="156"/>
      <c r="NBU62" s="156"/>
      <c r="NBV62" s="156"/>
      <c r="NBW62" s="156"/>
      <c r="NBX62" s="156"/>
      <c r="NBY62" s="156"/>
      <c r="NBZ62" s="156"/>
      <c r="NCA62" s="156"/>
      <c r="NCB62" s="156"/>
      <c r="NCC62" s="156"/>
      <c r="NCD62" s="156"/>
      <c r="NCE62" s="156"/>
      <c r="NCF62" s="156"/>
      <c r="NCG62" s="156"/>
      <c r="NCH62" s="156"/>
      <c r="NCI62" s="156"/>
      <c r="NCJ62" s="156"/>
      <c r="NCK62" s="156"/>
      <c r="NCL62" s="156"/>
      <c r="NCM62" s="156"/>
      <c r="NCN62" s="156"/>
      <c r="NCO62" s="156"/>
      <c r="NCP62" s="156"/>
      <c r="NCQ62" s="156"/>
      <c r="NCR62" s="156"/>
      <c r="NCS62" s="156"/>
      <c r="NCT62" s="156"/>
      <c r="NCU62" s="156"/>
      <c r="NCV62" s="156"/>
      <c r="NCW62" s="156"/>
      <c r="NCX62" s="156"/>
      <c r="NCY62" s="156"/>
      <c r="NCZ62" s="156"/>
      <c r="NDA62" s="156"/>
      <c r="NDB62" s="156"/>
      <c r="NDC62" s="156"/>
      <c r="NDD62" s="156"/>
      <c r="NDE62" s="156"/>
      <c r="NDF62" s="156"/>
      <c r="NDG62" s="156"/>
      <c r="NDH62" s="156"/>
      <c r="NDI62" s="156"/>
      <c r="NDJ62" s="156"/>
      <c r="NDK62" s="156"/>
      <c r="NDL62" s="156"/>
      <c r="NDM62" s="156"/>
      <c r="NDN62" s="156"/>
      <c r="NDO62" s="156"/>
      <c r="NDP62" s="156"/>
      <c r="NDQ62" s="156"/>
      <c r="NDR62" s="156"/>
      <c r="NDS62" s="156"/>
      <c r="NDT62" s="156"/>
      <c r="NDU62" s="156"/>
      <c r="NDV62" s="156"/>
      <c r="NDW62" s="156"/>
      <c r="NDX62" s="156"/>
      <c r="NDY62" s="156"/>
      <c r="NDZ62" s="156"/>
      <c r="NEA62" s="156"/>
      <c r="NEB62" s="156"/>
      <c r="NEC62" s="156"/>
      <c r="NED62" s="156"/>
      <c r="NEE62" s="156"/>
      <c r="NEF62" s="156"/>
      <c r="NEG62" s="156"/>
      <c r="NEH62" s="156"/>
      <c r="NEI62" s="156"/>
      <c r="NEJ62" s="156"/>
      <c r="NEK62" s="156"/>
      <c r="NEL62" s="156"/>
      <c r="NEM62" s="156"/>
      <c r="NEN62" s="156"/>
      <c r="NEO62" s="156"/>
      <c r="NEP62" s="156"/>
      <c r="NEQ62" s="156"/>
      <c r="NER62" s="156"/>
      <c r="NES62" s="156"/>
      <c r="NET62" s="156"/>
      <c r="NEU62" s="156"/>
      <c r="NEV62" s="156"/>
      <c r="NEW62" s="156"/>
      <c r="NEX62" s="156"/>
      <c r="NEY62" s="156"/>
      <c r="NEZ62" s="156"/>
      <c r="NFA62" s="156"/>
      <c r="NFB62" s="156"/>
      <c r="NFC62" s="156"/>
      <c r="NFD62" s="156"/>
      <c r="NFE62" s="156"/>
      <c r="NFF62" s="156"/>
      <c r="NFG62" s="156"/>
      <c r="NFH62" s="156"/>
      <c r="NFI62" s="156"/>
      <c r="NFJ62" s="156"/>
      <c r="NFK62" s="156"/>
      <c r="NFL62" s="156"/>
      <c r="NFM62" s="156"/>
      <c r="NFN62" s="156"/>
      <c r="NFO62" s="156"/>
      <c r="NFP62" s="156"/>
      <c r="NFQ62" s="156"/>
      <c r="NFR62" s="156"/>
      <c r="NFS62" s="156"/>
      <c r="NFT62" s="156"/>
      <c r="NFU62" s="156"/>
      <c r="NFV62" s="156"/>
      <c r="NFW62" s="156"/>
      <c r="NFX62" s="156"/>
      <c r="NFY62" s="156"/>
      <c r="NFZ62" s="156"/>
      <c r="NGA62" s="156"/>
      <c r="NGB62" s="156"/>
      <c r="NGC62" s="156"/>
      <c r="NGD62" s="156"/>
      <c r="NGE62" s="156"/>
      <c r="NGF62" s="156"/>
      <c r="NGG62" s="156"/>
      <c r="NGH62" s="156"/>
      <c r="NGI62" s="156"/>
      <c r="NGJ62" s="156"/>
      <c r="NGK62" s="156"/>
      <c r="NGL62" s="156"/>
      <c r="NGM62" s="156"/>
      <c r="NGN62" s="156"/>
      <c r="NGO62" s="156"/>
      <c r="NGP62" s="156"/>
      <c r="NGQ62" s="156"/>
      <c r="NGR62" s="156"/>
      <c r="NGS62" s="156"/>
      <c r="NGT62" s="156"/>
      <c r="NGU62" s="156"/>
      <c r="NGV62" s="156"/>
      <c r="NGW62" s="156"/>
      <c r="NGX62" s="156"/>
      <c r="NGY62" s="156"/>
      <c r="NGZ62" s="156"/>
      <c r="NHA62" s="156"/>
      <c r="NHB62" s="156"/>
      <c r="NHC62" s="156"/>
      <c r="NHD62" s="156"/>
      <c r="NHE62" s="156"/>
      <c r="NHF62" s="156"/>
      <c r="NHG62" s="156"/>
      <c r="NHH62" s="156"/>
      <c r="NHI62" s="156"/>
      <c r="NHJ62" s="156"/>
      <c r="NHK62" s="156"/>
      <c r="NHL62" s="156"/>
      <c r="NHM62" s="156"/>
      <c r="NHN62" s="156"/>
      <c r="NHO62" s="156"/>
      <c r="NHP62" s="156"/>
      <c r="NHQ62" s="156"/>
      <c r="NHR62" s="156"/>
      <c r="NHS62" s="156"/>
      <c r="NHT62" s="156"/>
      <c r="NHU62" s="156"/>
      <c r="NHV62" s="156"/>
      <c r="NHW62" s="156"/>
      <c r="NHX62" s="156"/>
      <c r="NHY62" s="156"/>
      <c r="NHZ62" s="156"/>
      <c r="NIA62" s="156"/>
      <c r="NIB62" s="156"/>
      <c r="NIC62" s="156"/>
      <c r="NID62" s="156"/>
      <c r="NIE62" s="156"/>
      <c r="NIF62" s="156"/>
      <c r="NIG62" s="156"/>
      <c r="NIH62" s="156"/>
      <c r="NII62" s="156"/>
      <c r="NIJ62" s="156"/>
      <c r="NIK62" s="156"/>
      <c r="NIL62" s="156"/>
      <c r="NIM62" s="156"/>
      <c r="NIN62" s="156"/>
      <c r="NIO62" s="156"/>
      <c r="NIP62" s="156"/>
      <c r="NIQ62" s="156"/>
      <c r="NIR62" s="156"/>
      <c r="NIS62" s="156"/>
      <c r="NIT62" s="156"/>
      <c r="NIU62" s="156"/>
      <c r="NIV62" s="156"/>
      <c r="NIW62" s="156"/>
      <c r="NIX62" s="156"/>
      <c r="NIY62" s="156"/>
      <c r="NIZ62" s="156"/>
      <c r="NJA62" s="156"/>
      <c r="NJB62" s="156"/>
      <c r="NJC62" s="156"/>
      <c r="NJD62" s="156"/>
      <c r="NJE62" s="156"/>
      <c r="NJF62" s="156"/>
      <c r="NJG62" s="156"/>
      <c r="NJH62" s="156"/>
      <c r="NJI62" s="156"/>
      <c r="NJJ62" s="156"/>
      <c r="NJK62" s="156"/>
      <c r="NJL62" s="156"/>
      <c r="NJM62" s="156"/>
      <c r="NJN62" s="156"/>
      <c r="NJO62" s="156"/>
      <c r="NJP62" s="156"/>
      <c r="NJQ62" s="156"/>
      <c r="NJR62" s="156"/>
      <c r="NJS62" s="156"/>
      <c r="NJT62" s="156"/>
      <c r="NJU62" s="156"/>
      <c r="NJV62" s="156"/>
      <c r="NJW62" s="156"/>
      <c r="NJX62" s="156"/>
      <c r="NJY62" s="156"/>
      <c r="NJZ62" s="156"/>
      <c r="NKA62" s="156"/>
      <c r="NKB62" s="156"/>
      <c r="NKC62" s="156"/>
      <c r="NKD62" s="156"/>
      <c r="NKE62" s="156"/>
      <c r="NKF62" s="156"/>
      <c r="NKG62" s="156"/>
      <c r="NKH62" s="156"/>
      <c r="NKI62" s="156"/>
      <c r="NKJ62" s="156"/>
      <c r="NKK62" s="156"/>
      <c r="NKL62" s="156"/>
      <c r="NKM62" s="156"/>
      <c r="NKN62" s="156"/>
      <c r="NKO62" s="156"/>
      <c r="NKP62" s="156"/>
      <c r="NKQ62" s="156"/>
      <c r="NKR62" s="156"/>
      <c r="NKS62" s="156"/>
      <c r="NKT62" s="156"/>
      <c r="NKU62" s="156"/>
      <c r="NKV62" s="156"/>
      <c r="NKW62" s="156"/>
      <c r="NKX62" s="156"/>
      <c r="NKY62" s="156"/>
      <c r="NKZ62" s="156"/>
      <c r="NLA62" s="156"/>
      <c r="NLB62" s="156"/>
      <c r="NLC62" s="156"/>
      <c r="NLD62" s="156"/>
      <c r="NLE62" s="156"/>
      <c r="NLF62" s="156"/>
      <c r="NLG62" s="156"/>
      <c r="NLH62" s="156"/>
      <c r="NLI62" s="156"/>
      <c r="NLJ62" s="156"/>
      <c r="NLK62" s="156"/>
      <c r="NLL62" s="156"/>
      <c r="NLM62" s="156"/>
      <c r="NLN62" s="156"/>
      <c r="NLO62" s="156"/>
      <c r="NLP62" s="156"/>
      <c r="NLQ62" s="156"/>
      <c r="NLR62" s="156"/>
      <c r="NLS62" s="156"/>
      <c r="NLT62" s="156"/>
      <c r="NLU62" s="156"/>
      <c r="NLV62" s="156"/>
      <c r="NLW62" s="156"/>
      <c r="NLX62" s="156"/>
      <c r="NLY62" s="156"/>
      <c r="NLZ62" s="156"/>
      <c r="NMA62" s="156"/>
      <c r="NMB62" s="156"/>
      <c r="NMC62" s="156"/>
      <c r="NMD62" s="156"/>
      <c r="NME62" s="156"/>
      <c r="NMF62" s="156"/>
      <c r="NMG62" s="156"/>
      <c r="NMH62" s="156"/>
      <c r="NMI62" s="156"/>
      <c r="NMJ62" s="156"/>
      <c r="NMK62" s="156"/>
      <c r="NML62" s="156"/>
      <c r="NMM62" s="156"/>
      <c r="NMN62" s="156"/>
      <c r="NMO62" s="156"/>
      <c r="NMP62" s="156"/>
      <c r="NMQ62" s="156"/>
      <c r="NMR62" s="156"/>
      <c r="NMS62" s="156"/>
      <c r="NMT62" s="156"/>
      <c r="NMU62" s="156"/>
      <c r="NMV62" s="156"/>
      <c r="NMW62" s="156"/>
      <c r="NMX62" s="156"/>
      <c r="NMY62" s="156"/>
      <c r="NMZ62" s="156"/>
      <c r="NNA62" s="156"/>
      <c r="NNB62" s="156"/>
      <c r="NNC62" s="156"/>
      <c r="NND62" s="156"/>
      <c r="NNE62" s="156"/>
      <c r="NNF62" s="156"/>
      <c r="NNG62" s="156"/>
      <c r="NNH62" s="156"/>
      <c r="NNI62" s="156"/>
      <c r="NNJ62" s="156"/>
      <c r="NNK62" s="156"/>
      <c r="NNL62" s="156"/>
      <c r="NNM62" s="156"/>
      <c r="NNN62" s="156"/>
      <c r="NNO62" s="156"/>
      <c r="NNP62" s="156"/>
      <c r="NNQ62" s="156"/>
      <c r="NNR62" s="156"/>
      <c r="NNS62" s="156"/>
      <c r="NNT62" s="156"/>
      <c r="NNU62" s="156"/>
      <c r="NNV62" s="156"/>
      <c r="NNW62" s="156"/>
      <c r="NNX62" s="156"/>
      <c r="NNY62" s="156"/>
      <c r="NNZ62" s="156"/>
      <c r="NOA62" s="156"/>
      <c r="NOB62" s="156"/>
      <c r="NOC62" s="156"/>
      <c r="NOD62" s="156"/>
      <c r="NOE62" s="156"/>
      <c r="NOF62" s="156"/>
      <c r="NOG62" s="156"/>
      <c r="NOH62" s="156"/>
      <c r="NOI62" s="156"/>
      <c r="NOJ62" s="156"/>
      <c r="NOK62" s="156"/>
      <c r="NOL62" s="156"/>
      <c r="NOM62" s="156"/>
      <c r="NON62" s="156"/>
      <c r="NOO62" s="156"/>
      <c r="NOP62" s="156"/>
      <c r="NOQ62" s="156"/>
      <c r="NOR62" s="156"/>
      <c r="NOS62" s="156"/>
      <c r="NOT62" s="156"/>
      <c r="NOU62" s="156"/>
      <c r="NOV62" s="156"/>
      <c r="NOW62" s="156"/>
      <c r="NOX62" s="156"/>
      <c r="NOY62" s="156"/>
      <c r="NOZ62" s="156"/>
      <c r="NPA62" s="156"/>
      <c r="NPB62" s="156"/>
      <c r="NPC62" s="156"/>
      <c r="NPD62" s="156"/>
      <c r="NPE62" s="156"/>
      <c r="NPF62" s="156"/>
      <c r="NPG62" s="156"/>
      <c r="NPH62" s="156"/>
      <c r="NPI62" s="156"/>
      <c r="NPJ62" s="156"/>
      <c r="NPK62" s="156"/>
      <c r="NPL62" s="156"/>
      <c r="NPM62" s="156"/>
      <c r="NPN62" s="156"/>
      <c r="NPO62" s="156"/>
      <c r="NPP62" s="156"/>
      <c r="NPQ62" s="156"/>
      <c r="NPR62" s="156"/>
      <c r="NPS62" s="156"/>
      <c r="NPT62" s="156"/>
      <c r="NPU62" s="156"/>
      <c r="NPV62" s="156"/>
      <c r="NPW62" s="156"/>
      <c r="NPX62" s="156"/>
      <c r="NPY62" s="156"/>
      <c r="NPZ62" s="156"/>
      <c r="NQA62" s="156"/>
      <c r="NQB62" s="156"/>
      <c r="NQC62" s="156"/>
      <c r="NQD62" s="156"/>
      <c r="NQE62" s="156"/>
      <c r="NQF62" s="156"/>
      <c r="NQG62" s="156"/>
      <c r="NQH62" s="156"/>
      <c r="NQI62" s="156"/>
      <c r="NQJ62" s="156"/>
      <c r="NQK62" s="156"/>
      <c r="NQL62" s="156"/>
      <c r="NQM62" s="156"/>
      <c r="NQN62" s="156"/>
      <c r="NQO62" s="156"/>
      <c r="NQP62" s="156"/>
      <c r="NQQ62" s="156"/>
      <c r="NQR62" s="156"/>
      <c r="NQS62" s="156"/>
      <c r="NQT62" s="156"/>
      <c r="NQU62" s="156"/>
      <c r="NQV62" s="156"/>
      <c r="NQW62" s="156"/>
      <c r="NQX62" s="156"/>
      <c r="NQY62" s="156"/>
      <c r="NQZ62" s="156"/>
      <c r="NRA62" s="156"/>
      <c r="NRB62" s="156"/>
      <c r="NRC62" s="156"/>
      <c r="NRD62" s="156"/>
      <c r="NRE62" s="156"/>
      <c r="NRF62" s="156"/>
      <c r="NRG62" s="156"/>
      <c r="NRH62" s="156"/>
      <c r="NRI62" s="156"/>
      <c r="NRJ62" s="156"/>
      <c r="NRK62" s="156"/>
      <c r="NRL62" s="156"/>
      <c r="NRM62" s="156"/>
      <c r="NRN62" s="156"/>
      <c r="NRO62" s="156"/>
      <c r="NRP62" s="156"/>
      <c r="NRQ62" s="156"/>
      <c r="NRR62" s="156"/>
      <c r="NRS62" s="156"/>
      <c r="NRT62" s="156"/>
      <c r="NRU62" s="156"/>
      <c r="NRV62" s="156"/>
      <c r="NRW62" s="156"/>
      <c r="NRX62" s="156"/>
      <c r="NRY62" s="156"/>
      <c r="NRZ62" s="156"/>
      <c r="NSA62" s="156"/>
      <c r="NSB62" s="156"/>
      <c r="NSC62" s="156"/>
      <c r="NSD62" s="156"/>
      <c r="NSE62" s="156"/>
      <c r="NSF62" s="156"/>
      <c r="NSG62" s="156"/>
      <c r="NSH62" s="156"/>
      <c r="NSI62" s="156"/>
      <c r="NSJ62" s="156"/>
      <c r="NSK62" s="156"/>
      <c r="NSL62" s="156"/>
      <c r="NSM62" s="156"/>
      <c r="NSN62" s="156"/>
      <c r="NSO62" s="156"/>
      <c r="NSP62" s="156"/>
      <c r="NSQ62" s="156"/>
      <c r="NSR62" s="156"/>
      <c r="NSS62" s="156"/>
      <c r="NST62" s="156"/>
      <c r="NSU62" s="156"/>
      <c r="NSV62" s="156"/>
      <c r="NSW62" s="156"/>
      <c r="NSX62" s="156"/>
      <c r="NSY62" s="156"/>
      <c r="NSZ62" s="156"/>
      <c r="NTA62" s="156"/>
      <c r="NTB62" s="156"/>
      <c r="NTC62" s="156"/>
      <c r="NTD62" s="156"/>
      <c r="NTE62" s="156"/>
      <c r="NTF62" s="156"/>
      <c r="NTG62" s="156"/>
      <c r="NTH62" s="156"/>
      <c r="NTI62" s="156"/>
      <c r="NTJ62" s="156"/>
      <c r="NTK62" s="156"/>
      <c r="NTL62" s="156"/>
      <c r="NTM62" s="156"/>
      <c r="NTN62" s="156"/>
      <c r="NTO62" s="156"/>
      <c r="NTP62" s="156"/>
      <c r="NTQ62" s="156"/>
      <c r="NTR62" s="156"/>
      <c r="NTS62" s="156"/>
      <c r="NTT62" s="156"/>
      <c r="NTU62" s="156"/>
      <c r="NTV62" s="156"/>
      <c r="NTW62" s="156"/>
      <c r="NTX62" s="156"/>
      <c r="NTY62" s="156"/>
      <c r="NTZ62" s="156"/>
      <c r="NUA62" s="156"/>
      <c r="NUB62" s="156"/>
      <c r="NUC62" s="156"/>
      <c r="NUD62" s="156"/>
      <c r="NUE62" s="156"/>
      <c r="NUF62" s="156"/>
      <c r="NUG62" s="156"/>
      <c r="NUH62" s="156"/>
      <c r="NUI62" s="156"/>
      <c r="NUJ62" s="156"/>
      <c r="NUK62" s="156"/>
      <c r="NUL62" s="156"/>
      <c r="NUM62" s="156"/>
      <c r="NUN62" s="156"/>
      <c r="NUO62" s="156"/>
      <c r="NUP62" s="156"/>
      <c r="NUQ62" s="156"/>
      <c r="NUR62" s="156"/>
      <c r="NUS62" s="156"/>
      <c r="NUT62" s="156"/>
      <c r="NUU62" s="156"/>
      <c r="NUV62" s="156"/>
      <c r="NUW62" s="156"/>
      <c r="NUX62" s="156"/>
      <c r="NUY62" s="156"/>
      <c r="NUZ62" s="156"/>
      <c r="NVA62" s="156"/>
      <c r="NVB62" s="156"/>
      <c r="NVC62" s="156"/>
      <c r="NVD62" s="156"/>
      <c r="NVE62" s="156"/>
      <c r="NVF62" s="156"/>
      <c r="NVG62" s="156"/>
      <c r="NVH62" s="156"/>
      <c r="NVI62" s="156"/>
      <c r="NVJ62" s="156"/>
      <c r="NVK62" s="156"/>
      <c r="NVL62" s="156"/>
      <c r="NVM62" s="156"/>
      <c r="NVN62" s="156"/>
      <c r="NVO62" s="156"/>
      <c r="NVP62" s="156"/>
      <c r="NVQ62" s="156"/>
      <c r="NVR62" s="156"/>
      <c r="NVS62" s="156"/>
      <c r="NVT62" s="156"/>
      <c r="NVU62" s="156"/>
      <c r="NVV62" s="156"/>
      <c r="NVW62" s="156"/>
      <c r="NVX62" s="156"/>
      <c r="NVY62" s="156"/>
      <c r="NVZ62" s="156"/>
      <c r="NWA62" s="156"/>
      <c r="NWB62" s="156"/>
      <c r="NWC62" s="156"/>
      <c r="NWD62" s="156"/>
      <c r="NWE62" s="156"/>
      <c r="NWF62" s="156"/>
      <c r="NWG62" s="156"/>
      <c r="NWH62" s="156"/>
      <c r="NWI62" s="156"/>
      <c r="NWJ62" s="156"/>
      <c r="NWK62" s="156"/>
      <c r="NWL62" s="156"/>
      <c r="NWM62" s="156"/>
      <c r="NWN62" s="156"/>
      <c r="NWO62" s="156"/>
      <c r="NWP62" s="156"/>
      <c r="NWQ62" s="156"/>
      <c r="NWR62" s="156"/>
      <c r="NWS62" s="156"/>
      <c r="NWT62" s="156"/>
      <c r="NWU62" s="156"/>
      <c r="NWV62" s="156"/>
      <c r="NWW62" s="156"/>
      <c r="NWX62" s="156"/>
      <c r="NWY62" s="156"/>
      <c r="NWZ62" s="156"/>
      <c r="NXA62" s="156"/>
      <c r="NXB62" s="156"/>
      <c r="NXC62" s="156"/>
      <c r="NXD62" s="156"/>
      <c r="NXE62" s="156"/>
      <c r="NXF62" s="156"/>
      <c r="NXG62" s="156"/>
      <c r="NXH62" s="156"/>
      <c r="NXI62" s="156"/>
      <c r="NXJ62" s="156"/>
      <c r="NXK62" s="156"/>
      <c r="NXL62" s="156"/>
      <c r="NXM62" s="156"/>
      <c r="NXN62" s="156"/>
      <c r="NXO62" s="156"/>
      <c r="NXP62" s="156"/>
      <c r="NXQ62" s="156"/>
      <c r="NXR62" s="156"/>
      <c r="NXS62" s="156"/>
      <c r="NXT62" s="156"/>
      <c r="NXU62" s="156"/>
      <c r="NXV62" s="156"/>
      <c r="NXW62" s="156"/>
      <c r="NXX62" s="156"/>
      <c r="NXY62" s="156"/>
      <c r="NXZ62" s="156"/>
      <c r="NYA62" s="156"/>
      <c r="NYB62" s="156"/>
      <c r="NYC62" s="156"/>
      <c r="NYD62" s="156"/>
      <c r="NYE62" s="156"/>
      <c r="NYF62" s="156"/>
      <c r="NYG62" s="156"/>
      <c r="NYH62" s="156"/>
      <c r="NYI62" s="156"/>
      <c r="NYJ62" s="156"/>
      <c r="NYK62" s="156"/>
      <c r="NYL62" s="156"/>
      <c r="NYM62" s="156"/>
      <c r="NYN62" s="156"/>
      <c r="NYO62" s="156"/>
      <c r="NYP62" s="156"/>
      <c r="NYQ62" s="156"/>
      <c r="NYR62" s="156"/>
      <c r="NYS62" s="156"/>
      <c r="NYT62" s="156"/>
      <c r="NYU62" s="156"/>
      <c r="NYV62" s="156"/>
      <c r="NYW62" s="156"/>
      <c r="NYX62" s="156"/>
      <c r="NYY62" s="156"/>
      <c r="NYZ62" s="156"/>
      <c r="NZA62" s="156"/>
      <c r="NZB62" s="156"/>
      <c r="NZC62" s="156"/>
      <c r="NZD62" s="156"/>
      <c r="NZE62" s="156"/>
      <c r="NZF62" s="156"/>
      <c r="NZG62" s="156"/>
      <c r="NZH62" s="156"/>
      <c r="NZI62" s="156"/>
      <c r="NZJ62" s="156"/>
      <c r="NZK62" s="156"/>
      <c r="NZL62" s="156"/>
      <c r="NZM62" s="156"/>
      <c r="NZN62" s="156"/>
      <c r="NZO62" s="156"/>
      <c r="NZP62" s="156"/>
      <c r="NZQ62" s="156"/>
      <c r="NZR62" s="156"/>
      <c r="NZS62" s="156"/>
      <c r="NZT62" s="156"/>
      <c r="NZU62" s="156"/>
      <c r="NZV62" s="156"/>
      <c r="NZW62" s="156"/>
      <c r="NZX62" s="156"/>
      <c r="NZY62" s="156"/>
      <c r="NZZ62" s="156"/>
      <c r="OAA62" s="156"/>
      <c r="OAB62" s="156"/>
      <c r="OAC62" s="156"/>
      <c r="OAD62" s="156"/>
      <c r="OAE62" s="156"/>
      <c r="OAF62" s="156"/>
      <c r="OAG62" s="156"/>
      <c r="OAH62" s="156"/>
      <c r="OAI62" s="156"/>
      <c r="OAJ62" s="156"/>
      <c r="OAK62" s="156"/>
      <c r="OAL62" s="156"/>
      <c r="OAM62" s="156"/>
      <c r="OAN62" s="156"/>
      <c r="OAO62" s="156"/>
      <c r="OAP62" s="156"/>
      <c r="OAQ62" s="156"/>
      <c r="OAR62" s="156"/>
      <c r="OAS62" s="156"/>
      <c r="OAT62" s="156"/>
      <c r="OAU62" s="156"/>
      <c r="OAV62" s="156"/>
      <c r="OAW62" s="156"/>
      <c r="OAX62" s="156"/>
      <c r="OAY62" s="156"/>
      <c r="OAZ62" s="156"/>
      <c r="OBA62" s="156"/>
      <c r="OBB62" s="156"/>
      <c r="OBC62" s="156"/>
      <c r="OBD62" s="156"/>
      <c r="OBE62" s="156"/>
      <c r="OBF62" s="156"/>
      <c r="OBG62" s="156"/>
      <c r="OBH62" s="156"/>
      <c r="OBI62" s="156"/>
      <c r="OBJ62" s="156"/>
      <c r="OBK62" s="156"/>
      <c r="OBL62" s="156"/>
      <c r="OBM62" s="156"/>
      <c r="OBN62" s="156"/>
      <c r="OBO62" s="156"/>
      <c r="OBP62" s="156"/>
      <c r="OBQ62" s="156"/>
      <c r="OBR62" s="156"/>
      <c r="OBS62" s="156"/>
      <c r="OBT62" s="156"/>
      <c r="OBU62" s="156"/>
      <c r="OBV62" s="156"/>
      <c r="OBW62" s="156"/>
      <c r="OBX62" s="156"/>
      <c r="OBY62" s="156"/>
      <c r="OBZ62" s="156"/>
      <c r="OCA62" s="156"/>
      <c r="OCB62" s="156"/>
      <c r="OCC62" s="156"/>
      <c r="OCD62" s="156"/>
      <c r="OCE62" s="156"/>
      <c r="OCF62" s="156"/>
      <c r="OCG62" s="156"/>
      <c r="OCH62" s="156"/>
      <c r="OCI62" s="156"/>
      <c r="OCJ62" s="156"/>
      <c r="OCK62" s="156"/>
      <c r="OCL62" s="156"/>
      <c r="OCM62" s="156"/>
      <c r="OCN62" s="156"/>
      <c r="OCO62" s="156"/>
      <c r="OCP62" s="156"/>
      <c r="OCQ62" s="156"/>
      <c r="OCR62" s="156"/>
      <c r="OCS62" s="156"/>
      <c r="OCT62" s="156"/>
      <c r="OCU62" s="156"/>
      <c r="OCV62" s="156"/>
      <c r="OCW62" s="156"/>
      <c r="OCX62" s="156"/>
      <c r="OCY62" s="156"/>
      <c r="OCZ62" s="156"/>
      <c r="ODA62" s="156"/>
      <c r="ODB62" s="156"/>
      <c r="ODC62" s="156"/>
      <c r="ODD62" s="156"/>
      <c r="ODE62" s="156"/>
      <c r="ODF62" s="156"/>
      <c r="ODG62" s="156"/>
      <c r="ODH62" s="156"/>
      <c r="ODI62" s="156"/>
      <c r="ODJ62" s="156"/>
      <c r="ODK62" s="156"/>
      <c r="ODL62" s="156"/>
      <c r="ODM62" s="156"/>
      <c r="ODN62" s="156"/>
      <c r="ODO62" s="156"/>
      <c r="ODP62" s="156"/>
      <c r="ODQ62" s="156"/>
      <c r="ODR62" s="156"/>
      <c r="ODS62" s="156"/>
      <c r="ODT62" s="156"/>
      <c r="ODU62" s="156"/>
      <c r="ODV62" s="156"/>
      <c r="ODW62" s="156"/>
      <c r="ODX62" s="156"/>
      <c r="ODY62" s="156"/>
      <c r="ODZ62" s="156"/>
      <c r="OEA62" s="156"/>
      <c r="OEB62" s="156"/>
      <c r="OEC62" s="156"/>
      <c r="OED62" s="156"/>
      <c r="OEE62" s="156"/>
      <c r="OEF62" s="156"/>
      <c r="OEG62" s="156"/>
      <c r="OEH62" s="156"/>
      <c r="OEI62" s="156"/>
      <c r="OEJ62" s="156"/>
      <c r="OEK62" s="156"/>
      <c r="OEL62" s="156"/>
      <c r="OEM62" s="156"/>
      <c r="OEN62" s="156"/>
      <c r="OEO62" s="156"/>
      <c r="OEP62" s="156"/>
      <c r="OEQ62" s="156"/>
      <c r="OER62" s="156"/>
      <c r="OES62" s="156"/>
      <c r="OET62" s="156"/>
      <c r="OEU62" s="156"/>
      <c r="OEV62" s="156"/>
      <c r="OEW62" s="156"/>
      <c r="OEX62" s="156"/>
      <c r="OEY62" s="156"/>
      <c r="OEZ62" s="156"/>
      <c r="OFA62" s="156"/>
      <c r="OFB62" s="156"/>
      <c r="OFC62" s="156"/>
      <c r="OFD62" s="156"/>
      <c r="OFE62" s="156"/>
      <c r="OFF62" s="156"/>
      <c r="OFG62" s="156"/>
      <c r="OFH62" s="156"/>
      <c r="OFI62" s="156"/>
      <c r="OFJ62" s="156"/>
      <c r="OFK62" s="156"/>
      <c r="OFL62" s="156"/>
      <c r="OFM62" s="156"/>
      <c r="OFN62" s="156"/>
      <c r="OFO62" s="156"/>
      <c r="OFP62" s="156"/>
      <c r="OFQ62" s="156"/>
      <c r="OFR62" s="156"/>
      <c r="OFS62" s="156"/>
      <c r="OFT62" s="156"/>
      <c r="OFU62" s="156"/>
      <c r="OFV62" s="156"/>
      <c r="OFW62" s="156"/>
      <c r="OFX62" s="156"/>
      <c r="OFY62" s="156"/>
      <c r="OFZ62" s="156"/>
      <c r="OGA62" s="156"/>
      <c r="OGB62" s="156"/>
      <c r="OGC62" s="156"/>
      <c r="OGD62" s="156"/>
      <c r="OGE62" s="156"/>
      <c r="OGF62" s="156"/>
      <c r="OGG62" s="156"/>
      <c r="OGH62" s="156"/>
      <c r="OGI62" s="156"/>
      <c r="OGJ62" s="156"/>
      <c r="OGK62" s="156"/>
      <c r="OGL62" s="156"/>
      <c r="OGM62" s="156"/>
      <c r="OGN62" s="156"/>
      <c r="OGO62" s="156"/>
      <c r="OGP62" s="156"/>
      <c r="OGQ62" s="156"/>
      <c r="OGR62" s="156"/>
      <c r="OGS62" s="156"/>
      <c r="OGT62" s="156"/>
      <c r="OGU62" s="156"/>
      <c r="OGV62" s="156"/>
      <c r="OGW62" s="156"/>
      <c r="OGX62" s="156"/>
      <c r="OGY62" s="156"/>
      <c r="OGZ62" s="156"/>
      <c r="OHA62" s="156"/>
      <c r="OHB62" s="156"/>
      <c r="OHC62" s="156"/>
      <c r="OHD62" s="156"/>
      <c r="OHE62" s="156"/>
      <c r="OHF62" s="156"/>
      <c r="OHG62" s="156"/>
      <c r="OHH62" s="156"/>
      <c r="OHI62" s="156"/>
      <c r="OHJ62" s="156"/>
      <c r="OHK62" s="156"/>
      <c r="OHL62" s="156"/>
      <c r="OHM62" s="156"/>
      <c r="OHN62" s="156"/>
      <c r="OHO62" s="156"/>
      <c r="OHP62" s="156"/>
      <c r="OHQ62" s="156"/>
      <c r="OHR62" s="156"/>
      <c r="OHS62" s="156"/>
      <c r="OHT62" s="156"/>
      <c r="OHU62" s="156"/>
      <c r="OHV62" s="156"/>
      <c r="OHW62" s="156"/>
      <c r="OHX62" s="156"/>
      <c r="OHY62" s="156"/>
      <c r="OHZ62" s="156"/>
      <c r="OIA62" s="156"/>
      <c r="OIB62" s="156"/>
      <c r="OIC62" s="156"/>
      <c r="OID62" s="156"/>
      <c r="OIE62" s="156"/>
      <c r="OIF62" s="156"/>
      <c r="OIG62" s="156"/>
      <c r="OIH62" s="156"/>
      <c r="OII62" s="156"/>
      <c r="OIJ62" s="156"/>
      <c r="OIK62" s="156"/>
      <c r="OIL62" s="156"/>
      <c r="OIM62" s="156"/>
      <c r="OIN62" s="156"/>
      <c r="OIO62" s="156"/>
      <c r="OIP62" s="156"/>
      <c r="OIQ62" s="156"/>
      <c r="OIR62" s="156"/>
      <c r="OIS62" s="156"/>
      <c r="OIT62" s="156"/>
      <c r="OIU62" s="156"/>
      <c r="OIV62" s="156"/>
      <c r="OIW62" s="156"/>
      <c r="OIX62" s="156"/>
      <c r="OIY62" s="156"/>
      <c r="OIZ62" s="156"/>
      <c r="OJA62" s="156"/>
      <c r="OJB62" s="156"/>
      <c r="OJC62" s="156"/>
      <c r="OJD62" s="156"/>
      <c r="OJE62" s="156"/>
      <c r="OJF62" s="156"/>
      <c r="OJG62" s="156"/>
      <c r="OJH62" s="156"/>
      <c r="OJI62" s="156"/>
      <c r="OJJ62" s="156"/>
      <c r="OJK62" s="156"/>
      <c r="OJL62" s="156"/>
      <c r="OJM62" s="156"/>
      <c r="OJN62" s="156"/>
      <c r="OJO62" s="156"/>
      <c r="OJP62" s="156"/>
      <c r="OJQ62" s="156"/>
      <c r="OJR62" s="156"/>
      <c r="OJS62" s="156"/>
      <c r="OJT62" s="156"/>
      <c r="OJU62" s="156"/>
      <c r="OJV62" s="156"/>
      <c r="OJW62" s="156"/>
      <c r="OJX62" s="156"/>
      <c r="OJY62" s="156"/>
      <c r="OJZ62" s="156"/>
      <c r="OKA62" s="156"/>
      <c r="OKB62" s="156"/>
      <c r="OKC62" s="156"/>
      <c r="OKD62" s="156"/>
      <c r="OKE62" s="156"/>
      <c r="OKF62" s="156"/>
      <c r="OKG62" s="156"/>
      <c r="OKH62" s="156"/>
      <c r="OKI62" s="156"/>
      <c r="OKJ62" s="156"/>
      <c r="OKK62" s="156"/>
      <c r="OKL62" s="156"/>
      <c r="OKM62" s="156"/>
      <c r="OKN62" s="156"/>
      <c r="OKO62" s="156"/>
      <c r="OKP62" s="156"/>
      <c r="OKQ62" s="156"/>
      <c r="OKR62" s="156"/>
      <c r="OKS62" s="156"/>
      <c r="OKT62" s="156"/>
      <c r="OKU62" s="156"/>
      <c r="OKV62" s="156"/>
      <c r="OKW62" s="156"/>
      <c r="OKX62" s="156"/>
      <c r="OKY62" s="156"/>
      <c r="OKZ62" s="156"/>
      <c r="OLA62" s="156"/>
      <c r="OLB62" s="156"/>
      <c r="OLC62" s="156"/>
      <c r="OLD62" s="156"/>
      <c r="OLE62" s="156"/>
      <c r="OLF62" s="156"/>
      <c r="OLG62" s="156"/>
      <c r="OLH62" s="156"/>
      <c r="OLI62" s="156"/>
      <c r="OLJ62" s="156"/>
      <c r="OLK62" s="156"/>
      <c r="OLL62" s="156"/>
      <c r="OLM62" s="156"/>
      <c r="OLN62" s="156"/>
      <c r="OLO62" s="156"/>
      <c r="OLP62" s="156"/>
      <c r="OLQ62" s="156"/>
      <c r="OLR62" s="156"/>
      <c r="OLS62" s="156"/>
      <c r="OLT62" s="156"/>
      <c r="OLU62" s="156"/>
      <c r="OLV62" s="156"/>
      <c r="OLW62" s="156"/>
      <c r="OLX62" s="156"/>
      <c r="OLY62" s="156"/>
      <c r="OLZ62" s="156"/>
      <c r="OMA62" s="156"/>
      <c r="OMB62" s="156"/>
      <c r="OMC62" s="156"/>
      <c r="OMD62" s="156"/>
      <c r="OME62" s="156"/>
      <c r="OMF62" s="156"/>
      <c r="OMG62" s="156"/>
      <c r="OMH62" s="156"/>
      <c r="OMI62" s="156"/>
      <c r="OMJ62" s="156"/>
      <c r="OMK62" s="156"/>
      <c r="OML62" s="156"/>
      <c r="OMM62" s="156"/>
      <c r="OMN62" s="156"/>
      <c r="OMO62" s="156"/>
      <c r="OMP62" s="156"/>
      <c r="OMQ62" s="156"/>
      <c r="OMR62" s="156"/>
      <c r="OMS62" s="156"/>
      <c r="OMT62" s="156"/>
      <c r="OMU62" s="156"/>
      <c r="OMV62" s="156"/>
      <c r="OMW62" s="156"/>
      <c r="OMX62" s="156"/>
      <c r="OMY62" s="156"/>
      <c r="OMZ62" s="156"/>
      <c r="ONA62" s="156"/>
      <c r="ONB62" s="156"/>
      <c r="ONC62" s="156"/>
      <c r="OND62" s="156"/>
      <c r="ONE62" s="156"/>
      <c r="ONF62" s="156"/>
      <c r="ONG62" s="156"/>
      <c r="ONH62" s="156"/>
      <c r="ONI62" s="156"/>
      <c r="ONJ62" s="156"/>
      <c r="ONK62" s="156"/>
      <c r="ONL62" s="156"/>
      <c r="ONM62" s="156"/>
      <c r="ONN62" s="156"/>
      <c r="ONO62" s="156"/>
      <c r="ONP62" s="156"/>
      <c r="ONQ62" s="156"/>
      <c r="ONR62" s="156"/>
      <c r="ONS62" s="156"/>
      <c r="ONT62" s="156"/>
      <c r="ONU62" s="156"/>
      <c r="ONV62" s="156"/>
      <c r="ONW62" s="156"/>
      <c r="ONX62" s="156"/>
      <c r="ONY62" s="156"/>
      <c r="ONZ62" s="156"/>
      <c r="OOA62" s="156"/>
      <c r="OOB62" s="156"/>
      <c r="OOC62" s="156"/>
      <c r="OOD62" s="156"/>
      <c r="OOE62" s="156"/>
      <c r="OOF62" s="156"/>
      <c r="OOG62" s="156"/>
      <c r="OOH62" s="156"/>
      <c r="OOI62" s="156"/>
      <c r="OOJ62" s="156"/>
      <c r="OOK62" s="156"/>
      <c r="OOL62" s="156"/>
      <c r="OOM62" s="156"/>
      <c r="OON62" s="156"/>
      <c r="OOO62" s="156"/>
      <c r="OOP62" s="156"/>
      <c r="OOQ62" s="156"/>
      <c r="OOR62" s="156"/>
      <c r="OOS62" s="156"/>
      <c r="OOT62" s="156"/>
      <c r="OOU62" s="156"/>
      <c r="OOV62" s="156"/>
      <c r="OOW62" s="156"/>
      <c r="OOX62" s="156"/>
      <c r="OOY62" s="156"/>
      <c r="OOZ62" s="156"/>
      <c r="OPA62" s="156"/>
      <c r="OPB62" s="156"/>
      <c r="OPC62" s="156"/>
      <c r="OPD62" s="156"/>
      <c r="OPE62" s="156"/>
      <c r="OPF62" s="156"/>
      <c r="OPG62" s="156"/>
      <c r="OPH62" s="156"/>
      <c r="OPI62" s="156"/>
      <c r="OPJ62" s="156"/>
      <c r="OPK62" s="156"/>
      <c r="OPL62" s="156"/>
      <c r="OPM62" s="156"/>
      <c r="OPN62" s="156"/>
      <c r="OPO62" s="156"/>
      <c r="OPP62" s="156"/>
      <c r="OPQ62" s="156"/>
      <c r="OPR62" s="156"/>
      <c r="OPS62" s="156"/>
      <c r="OPT62" s="156"/>
      <c r="OPU62" s="156"/>
      <c r="OPV62" s="156"/>
      <c r="OPW62" s="156"/>
      <c r="OPX62" s="156"/>
      <c r="OPY62" s="156"/>
      <c r="OPZ62" s="156"/>
      <c r="OQA62" s="156"/>
      <c r="OQB62" s="156"/>
      <c r="OQC62" s="156"/>
      <c r="OQD62" s="156"/>
      <c r="OQE62" s="156"/>
      <c r="OQF62" s="156"/>
      <c r="OQG62" s="156"/>
      <c r="OQH62" s="156"/>
      <c r="OQI62" s="156"/>
      <c r="OQJ62" s="156"/>
      <c r="OQK62" s="156"/>
      <c r="OQL62" s="156"/>
      <c r="OQM62" s="156"/>
      <c r="OQN62" s="156"/>
      <c r="OQO62" s="156"/>
      <c r="OQP62" s="156"/>
      <c r="OQQ62" s="156"/>
      <c r="OQR62" s="156"/>
      <c r="OQS62" s="156"/>
      <c r="OQT62" s="156"/>
      <c r="OQU62" s="156"/>
      <c r="OQV62" s="156"/>
      <c r="OQW62" s="156"/>
      <c r="OQX62" s="156"/>
      <c r="OQY62" s="156"/>
      <c r="OQZ62" s="156"/>
      <c r="ORA62" s="156"/>
      <c r="ORB62" s="156"/>
      <c r="ORC62" s="156"/>
      <c r="ORD62" s="156"/>
      <c r="ORE62" s="156"/>
      <c r="ORF62" s="156"/>
      <c r="ORG62" s="156"/>
      <c r="ORH62" s="156"/>
      <c r="ORI62" s="156"/>
      <c r="ORJ62" s="156"/>
      <c r="ORK62" s="156"/>
      <c r="ORL62" s="156"/>
      <c r="ORM62" s="156"/>
      <c r="ORN62" s="156"/>
      <c r="ORO62" s="156"/>
      <c r="ORP62" s="156"/>
      <c r="ORQ62" s="156"/>
      <c r="ORR62" s="156"/>
      <c r="ORS62" s="156"/>
      <c r="ORT62" s="156"/>
      <c r="ORU62" s="156"/>
      <c r="ORV62" s="156"/>
      <c r="ORW62" s="156"/>
      <c r="ORX62" s="156"/>
      <c r="ORY62" s="156"/>
      <c r="ORZ62" s="156"/>
      <c r="OSA62" s="156"/>
      <c r="OSB62" s="156"/>
      <c r="OSC62" s="156"/>
      <c r="OSD62" s="156"/>
      <c r="OSE62" s="156"/>
      <c r="OSF62" s="156"/>
      <c r="OSG62" s="156"/>
      <c r="OSH62" s="156"/>
      <c r="OSI62" s="156"/>
      <c r="OSJ62" s="156"/>
      <c r="OSK62" s="156"/>
      <c r="OSL62" s="156"/>
      <c r="OSM62" s="156"/>
      <c r="OSN62" s="156"/>
      <c r="OSO62" s="156"/>
      <c r="OSP62" s="156"/>
      <c r="OSQ62" s="156"/>
      <c r="OSR62" s="156"/>
      <c r="OSS62" s="156"/>
      <c r="OST62" s="156"/>
      <c r="OSU62" s="156"/>
      <c r="OSV62" s="156"/>
      <c r="OSW62" s="156"/>
      <c r="OSX62" s="156"/>
      <c r="OSY62" s="156"/>
      <c r="OSZ62" s="156"/>
      <c r="OTA62" s="156"/>
      <c r="OTB62" s="156"/>
      <c r="OTC62" s="156"/>
      <c r="OTD62" s="156"/>
      <c r="OTE62" s="156"/>
      <c r="OTF62" s="156"/>
      <c r="OTG62" s="156"/>
      <c r="OTH62" s="156"/>
      <c r="OTI62" s="156"/>
      <c r="OTJ62" s="156"/>
      <c r="OTK62" s="156"/>
      <c r="OTL62" s="156"/>
      <c r="OTM62" s="156"/>
      <c r="OTN62" s="156"/>
      <c r="OTO62" s="156"/>
      <c r="OTP62" s="156"/>
      <c r="OTQ62" s="156"/>
      <c r="OTR62" s="156"/>
      <c r="OTS62" s="156"/>
      <c r="OTT62" s="156"/>
      <c r="OTU62" s="156"/>
      <c r="OTV62" s="156"/>
      <c r="OTW62" s="156"/>
      <c r="OTX62" s="156"/>
      <c r="OTY62" s="156"/>
      <c r="OTZ62" s="156"/>
      <c r="OUA62" s="156"/>
      <c r="OUB62" s="156"/>
      <c r="OUC62" s="156"/>
      <c r="OUD62" s="156"/>
      <c r="OUE62" s="156"/>
      <c r="OUF62" s="156"/>
      <c r="OUG62" s="156"/>
      <c r="OUH62" s="156"/>
      <c r="OUI62" s="156"/>
      <c r="OUJ62" s="156"/>
      <c r="OUK62" s="156"/>
      <c r="OUL62" s="156"/>
      <c r="OUM62" s="156"/>
      <c r="OUN62" s="156"/>
      <c r="OUO62" s="156"/>
      <c r="OUP62" s="156"/>
      <c r="OUQ62" s="156"/>
      <c r="OUR62" s="156"/>
      <c r="OUS62" s="156"/>
      <c r="OUT62" s="156"/>
      <c r="OUU62" s="156"/>
      <c r="OUV62" s="156"/>
      <c r="OUW62" s="156"/>
      <c r="OUX62" s="156"/>
      <c r="OUY62" s="156"/>
      <c r="OUZ62" s="156"/>
      <c r="OVA62" s="156"/>
      <c r="OVB62" s="156"/>
      <c r="OVC62" s="156"/>
      <c r="OVD62" s="156"/>
      <c r="OVE62" s="156"/>
      <c r="OVF62" s="156"/>
      <c r="OVG62" s="156"/>
      <c r="OVH62" s="156"/>
      <c r="OVI62" s="156"/>
      <c r="OVJ62" s="156"/>
      <c r="OVK62" s="156"/>
      <c r="OVL62" s="156"/>
      <c r="OVM62" s="156"/>
      <c r="OVN62" s="156"/>
      <c r="OVO62" s="156"/>
      <c r="OVP62" s="156"/>
      <c r="OVQ62" s="156"/>
      <c r="OVR62" s="156"/>
      <c r="OVS62" s="156"/>
      <c r="OVT62" s="156"/>
      <c r="OVU62" s="156"/>
      <c r="OVV62" s="156"/>
      <c r="OVW62" s="156"/>
      <c r="OVX62" s="156"/>
      <c r="OVY62" s="156"/>
      <c r="OVZ62" s="156"/>
      <c r="OWA62" s="156"/>
      <c r="OWB62" s="156"/>
      <c r="OWC62" s="156"/>
      <c r="OWD62" s="156"/>
      <c r="OWE62" s="156"/>
      <c r="OWF62" s="156"/>
      <c r="OWG62" s="156"/>
      <c r="OWH62" s="156"/>
      <c r="OWI62" s="156"/>
      <c r="OWJ62" s="156"/>
      <c r="OWK62" s="156"/>
      <c r="OWL62" s="156"/>
      <c r="OWM62" s="156"/>
      <c r="OWN62" s="156"/>
      <c r="OWO62" s="156"/>
      <c r="OWP62" s="156"/>
      <c r="OWQ62" s="156"/>
      <c r="OWR62" s="156"/>
      <c r="OWS62" s="156"/>
      <c r="OWT62" s="156"/>
      <c r="OWU62" s="156"/>
      <c r="OWV62" s="156"/>
      <c r="OWW62" s="156"/>
      <c r="OWX62" s="156"/>
      <c r="OWY62" s="156"/>
      <c r="OWZ62" s="156"/>
      <c r="OXA62" s="156"/>
      <c r="OXB62" s="156"/>
      <c r="OXC62" s="156"/>
      <c r="OXD62" s="156"/>
      <c r="OXE62" s="156"/>
      <c r="OXF62" s="156"/>
      <c r="OXG62" s="156"/>
      <c r="OXH62" s="156"/>
      <c r="OXI62" s="156"/>
      <c r="OXJ62" s="156"/>
      <c r="OXK62" s="156"/>
      <c r="OXL62" s="156"/>
      <c r="OXM62" s="156"/>
      <c r="OXN62" s="156"/>
      <c r="OXO62" s="156"/>
      <c r="OXP62" s="156"/>
      <c r="OXQ62" s="156"/>
      <c r="OXR62" s="156"/>
      <c r="OXS62" s="156"/>
      <c r="OXT62" s="156"/>
      <c r="OXU62" s="156"/>
      <c r="OXV62" s="156"/>
      <c r="OXW62" s="156"/>
      <c r="OXX62" s="156"/>
      <c r="OXY62" s="156"/>
      <c r="OXZ62" s="156"/>
      <c r="OYA62" s="156"/>
      <c r="OYB62" s="156"/>
      <c r="OYC62" s="156"/>
      <c r="OYD62" s="156"/>
      <c r="OYE62" s="156"/>
      <c r="OYF62" s="156"/>
      <c r="OYG62" s="156"/>
      <c r="OYH62" s="156"/>
      <c r="OYI62" s="156"/>
      <c r="OYJ62" s="156"/>
      <c r="OYK62" s="156"/>
      <c r="OYL62" s="156"/>
      <c r="OYM62" s="156"/>
      <c r="OYN62" s="156"/>
      <c r="OYO62" s="156"/>
      <c r="OYP62" s="156"/>
      <c r="OYQ62" s="156"/>
      <c r="OYR62" s="156"/>
      <c r="OYS62" s="156"/>
      <c r="OYT62" s="156"/>
      <c r="OYU62" s="156"/>
      <c r="OYV62" s="156"/>
      <c r="OYW62" s="156"/>
      <c r="OYX62" s="156"/>
      <c r="OYY62" s="156"/>
      <c r="OYZ62" s="156"/>
      <c r="OZA62" s="156"/>
      <c r="OZB62" s="156"/>
      <c r="OZC62" s="156"/>
      <c r="OZD62" s="156"/>
      <c r="OZE62" s="156"/>
      <c r="OZF62" s="156"/>
      <c r="OZG62" s="156"/>
      <c r="OZH62" s="156"/>
      <c r="OZI62" s="156"/>
      <c r="OZJ62" s="156"/>
      <c r="OZK62" s="156"/>
      <c r="OZL62" s="156"/>
      <c r="OZM62" s="156"/>
      <c r="OZN62" s="156"/>
      <c r="OZO62" s="156"/>
      <c r="OZP62" s="156"/>
      <c r="OZQ62" s="156"/>
      <c r="OZR62" s="156"/>
      <c r="OZS62" s="156"/>
      <c r="OZT62" s="156"/>
      <c r="OZU62" s="156"/>
      <c r="OZV62" s="156"/>
      <c r="OZW62" s="156"/>
      <c r="OZX62" s="156"/>
      <c r="OZY62" s="156"/>
      <c r="OZZ62" s="156"/>
      <c r="PAA62" s="156"/>
      <c r="PAB62" s="156"/>
      <c r="PAC62" s="156"/>
      <c r="PAD62" s="156"/>
      <c r="PAE62" s="156"/>
      <c r="PAF62" s="156"/>
      <c r="PAG62" s="156"/>
      <c r="PAH62" s="156"/>
      <c r="PAI62" s="156"/>
      <c r="PAJ62" s="156"/>
      <c r="PAK62" s="156"/>
      <c r="PAL62" s="156"/>
      <c r="PAM62" s="156"/>
      <c r="PAN62" s="156"/>
      <c r="PAO62" s="156"/>
      <c r="PAP62" s="156"/>
      <c r="PAQ62" s="156"/>
      <c r="PAR62" s="156"/>
      <c r="PAS62" s="156"/>
      <c r="PAT62" s="156"/>
      <c r="PAU62" s="156"/>
      <c r="PAV62" s="156"/>
      <c r="PAW62" s="156"/>
      <c r="PAX62" s="156"/>
      <c r="PAY62" s="156"/>
      <c r="PAZ62" s="156"/>
      <c r="PBA62" s="156"/>
      <c r="PBB62" s="156"/>
      <c r="PBC62" s="156"/>
      <c r="PBD62" s="156"/>
      <c r="PBE62" s="156"/>
      <c r="PBF62" s="156"/>
      <c r="PBG62" s="156"/>
      <c r="PBH62" s="156"/>
      <c r="PBI62" s="156"/>
      <c r="PBJ62" s="156"/>
      <c r="PBK62" s="156"/>
      <c r="PBL62" s="156"/>
      <c r="PBM62" s="156"/>
      <c r="PBN62" s="156"/>
      <c r="PBO62" s="156"/>
      <c r="PBP62" s="156"/>
      <c r="PBQ62" s="156"/>
      <c r="PBR62" s="156"/>
      <c r="PBS62" s="156"/>
      <c r="PBT62" s="156"/>
      <c r="PBU62" s="156"/>
      <c r="PBV62" s="156"/>
      <c r="PBW62" s="156"/>
      <c r="PBX62" s="156"/>
      <c r="PBY62" s="156"/>
      <c r="PBZ62" s="156"/>
      <c r="PCA62" s="156"/>
      <c r="PCB62" s="156"/>
      <c r="PCC62" s="156"/>
      <c r="PCD62" s="156"/>
      <c r="PCE62" s="156"/>
      <c r="PCF62" s="156"/>
      <c r="PCG62" s="156"/>
      <c r="PCH62" s="156"/>
      <c r="PCI62" s="156"/>
      <c r="PCJ62" s="156"/>
      <c r="PCK62" s="156"/>
      <c r="PCL62" s="156"/>
      <c r="PCM62" s="156"/>
      <c r="PCN62" s="156"/>
      <c r="PCO62" s="156"/>
      <c r="PCP62" s="156"/>
      <c r="PCQ62" s="156"/>
      <c r="PCR62" s="156"/>
      <c r="PCS62" s="156"/>
      <c r="PCT62" s="156"/>
      <c r="PCU62" s="156"/>
      <c r="PCV62" s="156"/>
      <c r="PCW62" s="156"/>
      <c r="PCX62" s="156"/>
      <c r="PCY62" s="156"/>
      <c r="PCZ62" s="156"/>
      <c r="PDA62" s="156"/>
      <c r="PDB62" s="156"/>
      <c r="PDC62" s="156"/>
      <c r="PDD62" s="156"/>
      <c r="PDE62" s="156"/>
      <c r="PDF62" s="156"/>
      <c r="PDG62" s="156"/>
      <c r="PDH62" s="156"/>
      <c r="PDI62" s="156"/>
      <c r="PDJ62" s="156"/>
      <c r="PDK62" s="156"/>
      <c r="PDL62" s="156"/>
      <c r="PDM62" s="156"/>
      <c r="PDN62" s="156"/>
      <c r="PDO62" s="156"/>
      <c r="PDP62" s="156"/>
      <c r="PDQ62" s="156"/>
      <c r="PDR62" s="156"/>
      <c r="PDS62" s="156"/>
      <c r="PDT62" s="156"/>
      <c r="PDU62" s="156"/>
      <c r="PDV62" s="156"/>
      <c r="PDW62" s="156"/>
      <c r="PDX62" s="156"/>
      <c r="PDY62" s="156"/>
      <c r="PDZ62" s="156"/>
      <c r="PEA62" s="156"/>
      <c r="PEB62" s="156"/>
      <c r="PEC62" s="156"/>
      <c r="PED62" s="156"/>
      <c r="PEE62" s="156"/>
      <c r="PEF62" s="156"/>
      <c r="PEG62" s="156"/>
      <c r="PEH62" s="156"/>
      <c r="PEI62" s="156"/>
      <c r="PEJ62" s="156"/>
      <c r="PEK62" s="156"/>
      <c r="PEL62" s="156"/>
      <c r="PEM62" s="156"/>
      <c r="PEN62" s="156"/>
      <c r="PEO62" s="156"/>
      <c r="PEP62" s="156"/>
      <c r="PEQ62" s="156"/>
      <c r="PER62" s="156"/>
      <c r="PES62" s="156"/>
      <c r="PET62" s="156"/>
      <c r="PEU62" s="156"/>
      <c r="PEV62" s="156"/>
      <c r="PEW62" s="156"/>
      <c r="PEX62" s="156"/>
      <c r="PEY62" s="156"/>
      <c r="PEZ62" s="156"/>
      <c r="PFA62" s="156"/>
      <c r="PFB62" s="156"/>
      <c r="PFC62" s="156"/>
      <c r="PFD62" s="156"/>
      <c r="PFE62" s="156"/>
      <c r="PFF62" s="156"/>
      <c r="PFG62" s="156"/>
      <c r="PFH62" s="156"/>
      <c r="PFI62" s="156"/>
      <c r="PFJ62" s="156"/>
      <c r="PFK62" s="156"/>
      <c r="PFL62" s="156"/>
      <c r="PFM62" s="156"/>
      <c r="PFN62" s="156"/>
      <c r="PFO62" s="156"/>
      <c r="PFP62" s="156"/>
      <c r="PFQ62" s="156"/>
      <c r="PFR62" s="156"/>
      <c r="PFS62" s="156"/>
      <c r="PFT62" s="156"/>
      <c r="PFU62" s="156"/>
      <c r="PFV62" s="156"/>
      <c r="PFW62" s="156"/>
      <c r="PFX62" s="156"/>
      <c r="PFY62" s="156"/>
      <c r="PFZ62" s="156"/>
      <c r="PGA62" s="156"/>
      <c r="PGB62" s="156"/>
      <c r="PGC62" s="156"/>
      <c r="PGD62" s="156"/>
      <c r="PGE62" s="156"/>
      <c r="PGF62" s="156"/>
      <c r="PGG62" s="156"/>
      <c r="PGH62" s="156"/>
      <c r="PGI62" s="156"/>
      <c r="PGJ62" s="156"/>
      <c r="PGK62" s="156"/>
      <c r="PGL62" s="156"/>
      <c r="PGM62" s="156"/>
      <c r="PGN62" s="156"/>
      <c r="PGO62" s="156"/>
      <c r="PGP62" s="156"/>
      <c r="PGQ62" s="156"/>
      <c r="PGR62" s="156"/>
      <c r="PGS62" s="156"/>
      <c r="PGT62" s="156"/>
      <c r="PGU62" s="156"/>
      <c r="PGV62" s="156"/>
      <c r="PGW62" s="156"/>
      <c r="PGX62" s="156"/>
      <c r="PGY62" s="156"/>
      <c r="PGZ62" s="156"/>
      <c r="PHA62" s="156"/>
      <c r="PHB62" s="156"/>
      <c r="PHC62" s="156"/>
      <c r="PHD62" s="156"/>
      <c r="PHE62" s="156"/>
      <c r="PHF62" s="156"/>
      <c r="PHG62" s="156"/>
      <c r="PHH62" s="156"/>
      <c r="PHI62" s="156"/>
      <c r="PHJ62" s="156"/>
      <c r="PHK62" s="156"/>
      <c r="PHL62" s="156"/>
      <c r="PHM62" s="156"/>
      <c r="PHN62" s="156"/>
      <c r="PHO62" s="156"/>
      <c r="PHP62" s="156"/>
      <c r="PHQ62" s="156"/>
      <c r="PHR62" s="156"/>
      <c r="PHS62" s="156"/>
      <c r="PHT62" s="156"/>
      <c r="PHU62" s="156"/>
      <c r="PHV62" s="156"/>
      <c r="PHW62" s="156"/>
      <c r="PHX62" s="156"/>
      <c r="PHY62" s="156"/>
      <c r="PHZ62" s="156"/>
      <c r="PIA62" s="156"/>
      <c r="PIB62" s="156"/>
      <c r="PIC62" s="156"/>
      <c r="PID62" s="156"/>
      <c r="PIE62" s="156"/>
      <c r="PIF62" s="156"/>
      <c r="PIG62" s="156"/>
      <c r="PIH62" s="156"/>
      <c r="PII62" s="156"/>
      <c r="PIJ62" s="156"/>
      <c r="PIK62" s="156"/>
      <c r="PIL62" s="156"/>
      <c r="PIM62" s="156"/>
      <c r="PIN62" s="156"/>
      <c r="PIO62" s="156"/>
      <c r="PIP62" s="156"/>
      <c r="PIQ62" s="156"/>
      <c r="PIR62" s="156"/>
      <c r="PIS62" s="156"/>
      <c r="PIT62" s="156"/>
      <c r="PIU62" s="156"/>
      <c r="PIV62" s="156"/>
      <c r="PIW62" s="156"/>
      <c r="PIX62" s="156"/>
      <c r="PIY62" s="156"/>
      <c r="PIZ62" s="156"/>
      <c r="PJA62" s="156"/>
      <c r="PJB62" s="156"/>
      <c r="PJC62" s="156"/>
      <c r="PJD62" s="156"/>
      <c r="PJE62" s="156"/>
      <c r="PJF62" s="156"/>
      <c r="PJG62" s="156"/>
      <c r="PJH62" s="156"/>
      <c r="PJI62" s="156"/>
      <c r="PJJ62" s="156"/>
      <c r="PJK62" s="156"/>
      <c r="PJL62" s="156"/>
      <c r="PJM62" s="156"/>
      <c r="PJN62" s="156"/>
      <c r="PJO62" s="156"/>
      <c r="PJP62" s="156"/>
      <c r="PJQ62" s="156"/>
      <c r="PJR62" s="156"/>
      <c r="PJS62" s="156"/>
      <c r="PJT62" s="156"/>
      <c r="PJU62" s="156"/>
      <c r="PJV62" s="156"/>
      <c r="PJW62" s="156"/>
      <c r="PJX62" s="156"/>
      <c r="PJY62" s="156"/>
      <c r="PJZ62" s="156"/>
      <c r="PKA62" s="156"/>
      <c r="PKB62" s="156"/>
      <c r="PKC62" s="156"/>
      <c r="PKD62" s="156"/>
      <c r="PKE62" s="156"/>
      <c r="PKF62" s="156"/>
      <c r="PKG62" s="156"/>
      <c r="PKH62" s="156"/>
      <c r="PKI62" s="156"/>
      <c r="PKJ62" s="156"/>
      <c r="PKK62" s="156"/>
      <c r="PKL62" s="156"/>
      <c r="PKM62" s="156"/>
      <c r="PKN62" s="156"/>
      <c r="PKO62" s="156"/>
      <c r="PKP62" s="156"/>
      <c r="PKQ62" s="156"/>
      <c r="PKR62" s="156"/>
      <c r="PKS62" s="156"/>
      <c r="PKT62" s="156"/>
      <c r="PKU62" s="156"/>
      <c r="PKV62" s="156"/>
      <c r="PKW62" s="156"/>
      <c r="PKX62" s="156"/>
      <c r="PKY62" s="156"/>
      <c r="PKZ62" s="156"/>
      <c r="PLA62" s="156"/>
      <c r="PLB62" s="156"/>
      <c r="PLC62" s="156"/>
      <c r="PLD62" s="156"/>
      <c r="PLE62" s="156"/>
      <c r="PLF62" s="156"/>
      <c r="PLG62" s="156"/>
      <c r="PLH62" s="156"/>
      <c r="PLI62" s="156"/>
      <c r="PLJ62" s="156"/>
      <c r="PLK62" s="156"/>
      <c r="PLL62" s="156"/>
      <c r="PLM62" s="156"/>
      <c r="PLN62" s="156"/>
      <c r="PLO62" s="156"/>
      <c r="PLP62" s="156"/>
      <c r="PLQ62" s="156"/>
      <c r="PLR62" s="156"/>
      <c r="PLS62" s="156"/>
      <c r="PLT62" s="156"/>
      <c r="PLU62" s="156"/>
      <c r="PLV62" s="156"/>
      <c r="PLW62" s="156"/>
      <c r="PLX62" s="156"/>
      <c r="PLY62" s="156"/>
      <c r="PLZ62" s="156"/>
      <c r="PMA62" s="156"/>
      <c r="PMB62" s="156"/>
      <c r="PMC62" s="156"/>
      <c r="PMD62" s="156"/>
      <c r="PME62" s="156"/>
      <c r="PMF62" s="156"/>
      <c r="PMG62" s="156"/>
      <c r="PMH62" s="156"/>
      <c r="PMI62" s="156"/>
      <c r="PMJ62" s="156"/>
      <c r="PMK62" s="156"/>
      <c r="PML62" s="156"/>
      <c r="PMM62" s="156"/>
      <c r="PMN62" s="156"/>
      <c r="PMO62" s="156"/>
      <c r="PMP62" s="156"/>
      <c r="PMQ62" s="156"/>
      <c r="PMR62" s="156"/>
      <c r="PMS62" s="156"/>
      <c r="PMT62" s="156"/>
      <c r="PMU62" s="156"/>
      <c r="PMV62" s="156"/>
      <c r="PMW62" s="156"/>
      <c r="PMX62" s="156"/>
      <c r="PMY62" s="156"/>
      <c r="PMZ62" s="156"/>
      <c r="PNA62" s="156"/>
      <c r="PNB62" s="156"/>
      <c r="PNC62" s="156"/>
      <c r="PND62" s="156"/>
      <c r="PNE62" s="156"/>
      <c r="PNF62" s="156"/>
      <c r="PNG62" s="156"/>
      <c r="PNH62" s="156"/>
      <c r="PNI62" s="156"/>
      <c r="PNJ62" s="156"/>
      <c r="PNK62" s="156"/>
      <c r="PNL62" s="156"/>
      <c r="PNM62" s="156"/>
      <c r="PNN62" s="156"/>
      <c r="PNO62" s="156"/>
      <c r="PNP62" s="156"/>
      <c r="PNQ62" s="156"/>
      <c r="PNR62" s="156"/>
      <c r="PNS62" s="156"/>
      <c r="PNT62" s="156"/>
      <c r="PNU62" s="156"/>
      <c r="PNV62" s="156"/>
      <c r="PNW62" s="156"/>
      <c r="PNX62" s="156"/>
      <c r="PNY62" s="156"/>
      <c r="PNZ62" s="156"/>
      <c r="POA62" s="156"/>
      <c r="POB62" s="156"/>
      <c r="POC62" s="156"/>
      <c r="POD62" s="156"/>
      <c r="POE62" s="156"/>
      <c r="POF62" s="156"/>
      <c r="POG62" s="156"/>
      <c r="POH62" s="156"/>
      <c r="POI62" s="156"/>
      <c r="POJ62" s="156"/>
      <c r="POK62" s="156"/>
      <c r="POL62" s="156"/>
      <c r="POM62" s="156"/>
      <c r="PON62" s="156"/>
      <c r="POO62" s="156"/>
      <c r="POP62" s="156"/>
      <c r="POQ62" s="156"/>
      <c r="POR62" s="156"/>
      <c r="POS62" s="156"/>
      <c r="POT62" s="156"/>
      <c r="POU62" s="156"/>
      <c r="POV62" s="156"/>
      <c r="POW62" s="156"/>
      <c r="POX62" s="156"/>
      <c r="POY62" s="156"/>
      <c r="POZ62" s="156"/>
      <c r="PPA62" s="156"/>
      <c r="PPB62" s="156"/>
      <c r="PPC62" s="156"/>
      <c r="PPD62" s="156"/>
      <c r="PPE62" s="156"/>
      <c r="PPF62" s="156"/>
      <c r="PPG62" s="156"/>
      <c r="PPH62" s="156"/>
      <c r="PPI62" s="156"/>
      <c r="PPJ62" s="156"/>
      <c r="PPK62" s="156"/>
      <c r="PPL62" s="156"/>
      <c r="PPM62" s="156"/>
      <c r="PPN62" s="156"/>
      <c r="PPO62" s="156"/>
      <c r="PPP62" s="156"/>
      <c r="PPQ62" s="156"/>
      <c r="PPR62" s="156"/>
      <c r="PPS62" s="156"/>
      <c r="PPT62" s="156"/>
      <c r="PPU62" s="156"/>
      <c r="PPV62" s="156"/>
      <c r="PPW62" s="156"/>
      <c r="PPX62" s="156"/>
      <c r="PPY62" s="156"/>
      <c r="PPZ62" s="156"/>
      <c r="PQA62" s="156"/>
      <c r="PQB62" s="156"/>
      <c r="PQC62" s="156"/>
      <c r="PQD62" s="156"/>
      <c r="PQE62" s="156"/>
      <c r="PQF62" s="156"/>
      <c r="PQG62" s="156"/>
      <c r="PQH62" s="156"/>
      <c r="PQI62" s="156"/>
      <c r="PQJ62" s="156"/>
      <c r="PQK62" s="156"/>
      <c r="PQL62" s="156"/>
      <c r="PQM62" s="156"/>
      <c r="PQN62" s="156"/>
      <c r="PQO62" s="156"/>
      <c r="PQP62" s="156"/>
      <c r="PQQ62" s="156"/>
      <c r="PQR62" s="156"/>
      <c r="PQS62" s="156"/>
      <c r="PQT62" s="156"/>
      <c r="PQU62" s="156"/>
      <c r="PQV62" s="156"/>
      <c r="PQW62" s="156"/>
      <c r="PQX62" s="156"/>
      <c r="PQY62" s="156"/>
      <c r="PQZ62" s="156"/>
      <c r="PRA62" s="156"/>
      <c r="PRB62" s="156"/>
      <c r="PRC62" s="156"/>
      <c r="PRD62" s="156"/>
      <c r="PRE62" s="156"/>
      <c r="PRF62" s="156"/>
      <c r="PRG62" s="156"/>
      <c r="PRH62" s="156"/>
      <c r="PRI62" s="156"/>
      <c r="PRJ62" s="156"/>
      <c r="PRK62" s="156"/>
      <c r="PRL62" s="156"/>
      <c r="PRM62" s="156"/>
      <c r="PRN62" s="156"/>
      <c r="PRO62" s="156"/>
      <c r="PRP62" s="156"/>
      <c r="PRQ62" s="156"/>
      <c r="PRR62" s="156"/>
      <c r="PRS62" s="156"/>
      <c r="PRT62" s="156"/>
      <c r="PRU62" s="156"/>
      <c r="PRV62" s="156"/>
      <c r="PRW62" s="156"/>
      <c r="PRX62" s="156"/>
      <c r="PRY62" s="156"/>
      <c r="PRZ62" s="156"/>
      <c r="PSA62" s="156"/>
      <c r="PSB62" s="156"/>
      <c r="PSC62" s="156"/>
      <c r="PSD62" s="156"/>
      <c r="PSE62" s="156"/>
      <c r="PSF62" s="156"/>
      <c r="PSG62" s="156"/>
      <c r="PSH62" s="156"/>
      <c r="PSI62" s="156"/>
      <c r="PSJ62" s="156"/>
      <c r="PSK62" s="156"/>
      <c r="PSL62" s="156"/>
      <c r="PSM62" s="156"/>
      <c r="PSN62" s="156"/>
      <c r="PSO62" s="156"/>
      <c r="PSP62" s="156"/>
      <c r="PSQ62" s="156"/>
      <c r="PSR62" s="156"/>
      <c r="PSS62" s="156"/>
      <c r="PST62" s="156"/>
      <c r="PSU62" s="156"/>
      <c r="PSV62" s="156"/>
      <c r="PSW62" s="156"/>
      <c r="PSX62" s="156"/>
      <c r="PSY62" s="156"/>
      <c r="PSZ62" s="156"/>
      <c r="PTA62" s="156"/>
      <c r="PTB62" s="156"/>
      <c r="PTC62" s="156"/>
      <c r="PTD62" s="156"/>
      <c r="PTE62" s="156"/>
      <c r="PTF62" s="156"/>
      <c r="PTG62" s="156"/>
      <c r="PTH62" s="156"/>
      <c r="PTI62" s="156"/>
      <c r="PTJ62" s="156"/>
      <c r="PTK62" s="156"/>
      <c r="PTL62" s="156"/>
      <c r="PTM62" s="156"/>
      <c r="PTN62" s="156"/>
      <c r="PTO62" s="156"/>
      <c r="PTP62" s="156"/>
      <c r="PTQ62" s="156"/>
      <c r="PTR62" s="156"/>
      <c r="PTS62" s="156"/>
      <c r="PTT62" s="156"/>
      <c r="PTU62" s="156"/>
      <c r="PTV62" s="156"/>
      <c r="PTW62" s="156"/>
      <c r="PTX62" s="156"/>
      <c r="PTY62" s="156"/>
      <c r="PTZ62" s="156"/>
      <c r="PUA62" s="156"/>
      <c r="PUB62" s="156"/>
      <c r="PUC62" s="156"/>
      <c r="PUD62" s="156"/>
      <c r="PUE62" s="156"/>
      <c r="PUF62" s="156"/>
      <c r="PUG62" s="156"/>
      <c r="PUH62" s="156"/>
      <c r="PUI62" s="156"/>
      <c r="PUJ62" s="156"/>
      <c r="PUK62" s="156"/>
      <c r="PUL62" s="156"/>
      <c r="PUM62" s="156"/>
      <c r="PUN62" s="156"/>
      <c r="PUO62" s="156"/>
      <c r="PUP62" s="156"/>
      <c r="PUQ62" s="156"/>
      <c r="PUR62" s="156"/>
      <c r="PUS62" s="156"/>
      <c r="PUT62" s="156"/>
      <c r="PUU62" s="156"/>
      <c r="PUV62" s="156"/>
      <c r="PUW62" s="156"/>
      <c r="PUX62" s="156"/>
      <c r="PUY62" s="156"/>
      <c r="PUZ62" s="156"/>
      <c r="PVA62" s="156"/>
      <c r="PVB62" s="156"/>
      <c r="PVC62" s="156"/>
      <c r="PVD62" s="156"/>
      <c r="PVE62" s="156"/>
      <c r="PVF62" s="156"/>
      <c r="PVG62" s="156"/>
      <c r="PVH62" s="156"/>
      <c r="PVI62" s="156"/>
      <c r="PVJ62" s="156"/>
      <c r="PVK62" s="156"/>
      <c r="PVL62" s="156"/>
      <c r="PVM62" s="156"/>
      <c r="PVN62" s="156"/>
      <c r="PVO62" s="156"/>
      <c r="PVP62" s="156"/>
      <c r="PVQ62" s="156"/>
      <c r="PVR62" s="156"/>
      <c r="PVS62" s="156"/>
      <c r="PVT62" s="156"/>
      <c r="PVU62" s="156"/>
      <c r="PVV62" s="156"/>
      <c r="PVW62" s="156"/>
      <c r="PVX62" s="156"/>
      <c r="PVY62" s="156"/>
      <c r="PVZ62" s="156"/>
      <c r="PWA62" s="156"/>
      <c r="PWB62" s="156"/>
      <c r="PWC62" s="156"/>
      <c r="PWD62" s="156"/>
      <c r="PWE62" s="156"/>
      <c r="PWF62" s="156"/>
      <c r="PWG62" s="156"/>
      <c r="PWH62" s="156"/>
      <c r="PWI62" s="156"/>
      <c r="PWJ62" s="156"/>
      <c r="PWK62" s="156"/>
      <c r="PWL62" s="156"/>
      <c r="PWM62" s="156"/>
      <c r="PWN62" s="156"/>
      <c r="PWO62" s="156"/>
      <c r="PWP62" s="156"/>
      <c r="PWQ62" s="156"/>
      <c r="PWR62" s="156"/>
      <c r="PWS62" s="156"/>
      <c r="PWT62" s="156"/>
      <c r="PWU62" s="156"/>
      <c r="PWV62" s="156"/>
      <c r="PWW62" s="156"/>
      <c r="PWX62" s="156"/>
      <c r="PWY62" s="156"/>
      <c r="PWZ62" s="156"/>
      <c r="PXA62" s="156"/>
      <c r="PXB62" s="156"/>
      <c r="PXC62" s="156"/>
      <c r="PXD62" s="156"/>
      <c r="PXE62" s="156"/>
      <c r="PXF62" s="156"/>
      <c r="PXG62" s="156"/>
      <c r="PXH62" s="156"/>
      <c r="PXI62" s="156"/>
      <c r="PXJ62" s="156"/>
      <c r="PXK62" s="156"/>
      <c r="PXL62" s="156"/>
      <c r="PXM62" s="156"/>
      <c r="PXN62" s="156"/>
      <c r="PXO62" s="156"/>
      <c r="PXP62" s="156"/>
      <c r="PXQ62" s="156"/>
      <c r="PXR62" s="156"/>
      <c r="PXS62" s="156"/>
      <c r="PXT62" s="156"/>
      <c r="PXU62" s="156"/>
      <c r="PXV62" s="156"/>
      <c r="PXW62" s="156"/>
      <c r="PXX62" s="156"/>
      <c r="PXY62" s="156"/>
      <c r="PXZ62" s="156"/>
      <c r="PYA62" s="156"/>
      <c r="PYB62" s="156"/>
      <c r="PYC62" s="156"/>
      <c r="PYD62" s="156"/>
      <c r="PYE62" s="156"/>
      <c r="PYF62" s="156"/>
      <c r="PYG62" s="156"/>
      <c r="PYH62" s="156"/>
      <c r="PYI62" s="156"/>
      <c r="PYJ62" s="156"/>
      <c r="PYK62" s="156"/>
      <c r="PYL62" s="156"/>
      <c r="PYM62" s="156"/>
      <c r="PYN62" s="156"/>
      <c r="PYO62" s="156"/>
      <c r="PYP62" s="156"/>
      <c r="PYQ62" s="156"/>
      <c r="PYR62" s="156"/>
      <c r="PYS62" s="156"/>
      <c r="PYT62" s="156"/>
      <c r="PYU62" s="156"/>
      <c r="PYV62" s="156"/>
      <c r="PYW62" s="156"/>
      <c r="PYX62" s="156"/>
      <c r="PYY62" s="156"/>
      <c r="PYZ62" s="156"/>
      <c r="PZA62" s="156"/>
      <c r="PZB62" s="156"/>
      <c r="PZC62" s="156"/>
      <c r="PZD62" s="156"/>
      <c r="PZE62" s="156"/>
      <c r="PZF62" s="156"/>
      <c r="PZG62" s="156"/>
      <c r="PZH62" s="156"/>
      <c r="PZI62" s="156"/>
      <c r="PZJ62" s="156"/>
      <c r="PZK62" s="156"/>
      <c r="PZL62" s="156"/>
      <c r="PZM62" s="156"/>
      <c r="PZN62" s="156"/>
      <c r="PZO62" s="156"/>
      <c r="PZP62" s="156"/>
      <c r="PZQ62" s="156"/>
      <c r="PZR62" s="156"/>
      <c r="PZS62" s="156"/>
      <c r="PZT62" s="156"/>
      <c r="PZU62" s="156"/>
      <c r="PZV62" s="156"/>
      <c r="PZW62" s="156"/>
      <c r="PZX62" s="156"/>
      <c r="PZY62" s="156"/>
      <c r="PZZ62" s="156"/>
      <c r="QAA62" s="156"/>
      <c r="QAB62" s="156"/>
      <c r="QAC62" s="156"/>
      <c r="QAD62" s="156"/>
      <c r="QAE62" s="156"/>
      <c r="QAF62" s="156"/>
      <c r="QAG62" s="156"/>
      <c r="QAH62" s="156"/>
      <c r="QAI62" s="156"/>
      <c r="QAJ62" s="156"/>
      <c r="QAK62" s="156"/>
      <c r="QAL62" s="156"/>
      <c r="QAM62" s="156"/>
      <c r="QAN62" s="156"/>
      <c r="QAO62" s="156"/>
      <c r="QAP62" s="156"/>
      <c r="QAQ62" s="156"/>
      <c r="QAR62" s="156"/>
      <c r="QAS62" s="156"/>
      <c r="QAT62" s="156"/>
      <c r="QAU62" s="156"/>
      <c r="QAV62" s="156"/>
      <c r="QAW62" s="156"/>
      <c r="QAX62" s="156"/>
      <c r="QAY62" s="156"/>
      <c r="QAZ62" s="156"/>
      <c r="QBA62" s="156"/>
      <c r="QBB62" s="156"/>
      <c r="QBC62" s="156"/>
      <c r="QBD62" s="156"/>
      <c r="QBE62" s="156"/>
      <c r="QBF62" s="156"/>
      <c r="QBG62" s="156"/>
      <c r="QBH62" s="156"/>
      <c r="QBI62" s="156"/>
      <c r="QBJ62" s="156"/>
      <c r="QBK62" s="156"/>
      <c r="QBL62" s="156"/>
      <c r="QBM62" s="156"/>
      <c r="QBN62" s="156"/>
      <c r="QBO62" s="156"/>
      <c r="QBP62" s="156"/>
      <c r="QBQ62" s="156"/>
      <c r="QBR62" s="156"/>
      <c r="QBS62" s="156"/>
      <c r="QBT62" s="156"/>
      <c r="QBU62" s="156"/>
      <c r="QBV62" s="156"/>
      <c r="QBW62" s="156"/>
      <c r="QBX62" s="156"/>
      <c r="QBY62" s="156"/>
      <c r="QBZ62" s="156"/>
      <c r="QCA62" s="156"/>
      <c r="QCB62" s="156"/>
      <c r="QCC62" s="156"/>
      <c r="QCD62" s="156"/>
      <c r="QCE62" s="156"/>
      <c r="QCF62" s="156"/>
      <c r="QCG62" s="156"/>
      <c r="QCH62" s="156"/>
      <c r="QCI62" s="156"/>
      <c r="QCJ62" s="156"/>
      <c r="QCK62" s="156"/>
      <c r="QCL62" s="156"/>
      <c r="QCM62" s="156"/>
      <c r="QCN62" s="156"/>
      <c r="QCO62" s="156"/>
      <c r="QCP62" s="156"/>
      <c r="QCQ62" s="156"/>
      <c r="QCR62" s="156"/>
      <c r="QCS62" s="156"/>
      <c r="QCT62" s="156"/>
      <c r="QCU62" s="156"/>
      <c r="QCV62" s="156"/>
      <c r="QCW62" s="156"/>
      <c r="QCX62" s="156"/>
      <c r="QCY62" s="156"/>
      <c r="QCZ62" s="156"/>
      <c r="QDA62" s="156"/>
      <c r="QDB62" s="156"/>
      <c r="QDC62" s="156"/>
      <c r="QDD62" s="156"/>
      <c r="QDE62" s="156"/>
      <c r="QDF62" s="156"/>
      <c r="QDG62" s="156"/>
      <c r="QDH62" s="156"/>
      <c r="QDI62" s="156"/>
      <c r="QDJ62" s="156"/>
      <c r="QDK62" s="156"/>
      <c r="QDL62" s="156"/>
      <c r="QDM62" s="156"/>
      <c r="QDN62" s="156"/>
      <c r="QDO62" s="156"/>
      <c r="QDP62" s="156"/>
      <c r="QDQ62" s="156"/>
      <c r="QDR62" s="156"/>
      <c r="QDS62" s="156"/>
      <c r="QDT62" s="156"/>
      <c r="QDU62" s="156"/>
      <c r="QDV62" s="156"/>
      <c r="QDW62" s="156"/>
      <c r="QDX62" s="156"/>
      <c r="QDY62" s="156"/>
      <c r="QDZ62" s="156"/>
      <c r="QEA62" s="156"/>
      <c r="QEB62" s="156"/>
      <c r="QEC62" s="156"/>
      <c r="QED62" s="156"/>
      <c r="QEE62" s="156"/>
      <c r="QEF62" s="156"/>
      <c r="QEG62" s="156"/>
      <c r="QEH62" s="156"/>
      <c r="QEI62" s="156"/>
      <c r="QEJ62" s="156"/>
      <c r="QEK62" s="156"/>
      <c r="QEL62" s="156"/>
      <c r="QEM62" s="156"/>
      <c r="QEN62" s="156"/>
      <c r="QEO62" s="156"/>
      <c r="QEP62" s="156"/>
      <c r="QEQ62" s="156"/>
      <c r="QER62" s="156"/>
      <c r="QES62" s="156"/>
      <c r="QET62" s="156"/>
      <c r="QEU62" s="156"/>
      <c r="QEV62" s="156"/>
      <c r="QEW62" s="156"/>
      <c r="QEX62" s="156"/>
      <c r="QEY62" s="156"/>
      <c r="QEZ62" s="156"/>
      <c r="QFA62" s="156"/>
      <c r="QFB62" s="156"/>
      <c r="QFC62" s="156"/>
      <c r="QFD62" s="156"/>
      <c r="QFE62" s="156"/>
      <c r="QFF62" s="156"/>
      <c r="QFG62" s="156"/>
      <c r="QFH62" s="156"/>
      <c r="QFI62" s="156"/>
      <c r="QFJ62" s="156"/>
      <c r="QFK62" s="156"/>
      <c r="QFL62" s="156"/>
      <c r="QFM62" s="156"/>
      <c r="QFN62" s="156"/>
      <c r="QFO62" s="156"/>
      <c r="QFP62" s="156"/>
      <c r="QFQ62" s="156"/>
      <c r="QFR62" s="156"/>
      <c r="QFS62" s="156"/>
      <c r="QFT62" s="156"/>
      <c r="QFU62" s="156"/>
      <c r="QFV62" s="156"/>
      <c r="QFW62" s="156"/>
      <c r="QFX62" s="156"/>
      <c r="QFY62" s="156"/>
      <c r="QFZ62" s="156"/>
      <c r="QGA62" s="156"/>
      <c r="QGB62" s="156"/>
      <c r="QGC62" s="156"/>
      <c r="QGD62" s="156"/>
      <c r="QGE62" s="156"/>
      <c r="QGF62" s="156"/>
      <c r="QGG62" s="156"/>
      <c r="QGH62" s="156"/>
      <c r="QGI62" s="156"/>
      <c r="QGJ62" s="156"/>
      <c r="QGK62" s="156"/>
      <c r="QGL62" s="156"/>
      <c r="QGM62" s="156"/>
      <c r="QGN62" s="156"/>
      <c r="QGO62" s="156"/>
      <c r="QGP62" s="156"/>
      <c r="QGQ62" s="156"/>
      <c r="QGR62" s="156"/>
      <c r="QGS62" s="156"/>
      <c r="QGT62" s="156"/>
      <c r="QGU62" s="156"/>
      <c r="QGV62" s="156"/>
      <c r="QGW62" s="156"/>
      <c r="QGX62" s="156"/>
      <c r="QGY62" s="156"/>
      <c r="QGZ62" s="156"/>
      <c r="QHA62" s="156"/>
      <c r="QHB62" s="156"/>
      <c r="QHC62" s="156"/>
      <c r="QHD62" s="156"/>
      <c r="QHE62" s="156"/>
      <c r="QHF62" s="156"/>
      <c r="QHG62" s="156"/>
      <c r="QHH62" s="156"/>
      <c r="QHI62" s="156"/>
      <c r="QHJ62" s="156"/>
      <c r="QHK62" s="156"/>
      <c r="QHL62" s="156"/>
      <c r="QHM62" s="156"/>
      <c r="QHN62" s="156"/>
      <c r="QHO62" s="156"/>
      <c r="QHP62" s="156"/>
      <c r="QHQ62" s="156"/>
      <c r="QHR62" s="156"/>
      <c r="QHS62" s="156"/>
      <c r="QHT62" s="156"/>
      <c r="QHU62" s="156"/>
      <c r="QHV62" s="156"/>
      <c r="QHW62" s="156"/>
      <c r="QHX62" s="156"/>
      <c r="QHY62" s="156"/>
      <c r="QHZ62" s="156"/>
      <c r="QIA62" s="156"/>
      <c r="QIB62" s="156"/>
      <c r="QIC62" s="156"/>
      <c r="QID62" s="156"/>
      <c r="QIE62" s="156"/>
      <c r="QIF62" s="156"/>
      <c r="QIG62" s="156"/>
      <c r="QIH62" s="156"/>
      <c r="QII62" s="156"/>
      <c r="QIJ62" s="156"/>
      <c r="QIK62" s="156"/>
      <c r="QIL62" s="156"/>
      <c r="QIM62" s="156"/>
      <c r="QIN62" s="156"/>
      <c r="QIO62" s="156"/>
      <c r="QIP62" s="156"/>
      <c r="QIQ62" s="156"/>
      <c r="QIR62" s="156"/>
      <c r="QIS62" s="156"/>
      <c r="QIT62" s="156"/>
      <c r="QIU62" s="156"/>
      <c r="QIV62" s="156"/>
      <c r="QIW62" s="156"/>
      <c r="QIX62" s="156"/>
      <c r="QIY62" s="156"/>
      <c r="QIZ62" s="156"/>
      <c r="QJA62" s="156"/>
      <c r="QJB62" s="156"/>
      <c r="QJC62" s="156"/>
      <c r="QJD62" s="156"/>
      <c r="QJE62" s="156"/>
      <c r="QJF62" s="156"/>
      <c r="QJG62" s="156"/>
      <c r="QJH62" s="156"/>
      <c r="QJI62" s="156"/>
      <c r="QJJ62" s="156"/>
      <c r="QJK62" s="156"/>
      <c r="QJL62" s="156"/>
      <c r="QJM62" s="156"/>
      <c r="QJN62" s="156"/>
      <c r="QJO62" s="156"/>
      <c r="QJP62" s="156"/>
      <c r="QJQ62" s="156"/>
      <c r="QJR62" s="156"/>
      <c r="QJS62" s="156"/>
      <c r="QJT62" s="156"/>
      <c r="QJU62" s="156"/>
      <c r="QJV62" s="156"/>
      <c r="QJW62" s="156"/>
      <c r="QJX62" s="156"/>
      <c r="QJY62" s="156"/>
      <c r="QJZ62" s="156"/>
      <c r="QKA62" s="156"/>
      <c r="QKB62" s="156"/>
      <c r="QKC62" s="156"/>
      <c r="QKD62" s="156"/>
      <c r="QKE62" s="156"/>
      <c r="QKF62" s="156"/>
      <c r="QKG62" s="156"/>
      <c r="QKH62" s="156"/>
      <c r="QKI62" s="156"/>
      <c r="QKJ62" s="156"/>
      <c r="QKK62" s="156"/>
      <c r="QKL62" s="156"/>
      <c r="QKM62" s="156"/>
      <c r="QKN62" s="156"/>
      <c r="QKO62" s="156"/>
      <c r="QKP62" s="156"/>
      <c r="QKQ62" s="156"/>
      <c r="QKR62" s="156"/>
      <c r="QKS62" s="156"/>
      <c r="QKT62" s="156"/>
      <c r="QKU62" s="156"/>
      <c r="QKV62" s="156"/>
      <c r="QKW62" s="156"/>
      <c r="QKX62" s="156"/>
      <c r="QKY62" s="156"/>
      <c r="QKZ62" s="156"/>
      <c r="QLA62" s="156"/>
      <c r="QLB62" s="156"/>
      <c r="QLC62" s="156"/>
      <c r="QLD62" s="156"/>
      <c r="QLE62" s="156"/>
      <c r="QLF62" s="156"/>
      <c r="QLG62" s="156"/>
      <c r="QLH62" s="156"/>
      <c r="QLI62" s="156"/>
      <c r="QLJ62" s="156"/>
      <c r="QLK62" s="156"/>
      <c r="QLL62" s="156"/>
      <c r="QLM62" s="156"/>
      <c r="QLN62" s="156"/>
      <c r="QLO62" s="156"/>
      <c r="QLP62" s="156"/>
      <c r="QLQ62" s="156"/>
      <c r="QLR62" s="156"/>
      <c r="QLS62" s="156"/>
      <c r="QLT62" s="156"/>
      <c r="QLU62" s="156"/>
      <c r="QLV62" s="156"/>
      <c r="QLW62" s="156"/>
      <c r="QLX62" s="156"/>
      <c r="QLY62" s="156"/>
      <c r="QLZ62" s="156"/>
      <c r="QMA62" s="156"/>
      <c r="QMB62" s="156"/>
      <c r="QMC62" s="156"/>
      <c r="QMD62" s="156"/>
      <c r="QME62" s="156"/>
      <c r="QMF62" s="156"/>
      <c r="QMG62" s="156"/>
      <c r="QMH62" s="156"/>
      <c r="QMI62" s="156"/>
      <c r="QMJ62" s="156"/>
      <c r="QMK62" s="156"/>
      <c r="QML62" s="156"/>
      <c r="QMM62" s="156"/>
      <c r="QMN62" s="156"/>
      <c r="QMO62" s="156"/>
      <c r="QMP62" s="156"/>
      <c r="QMQ62" s="156"/>
      <c r="QMR62" s="156"/>
      <c r="QMS62" s="156"/>
      <c r="QMT62" s="156"/>
      <c r="QMU62" s="156"/>
      <c r="QMV62" s="156"/>
      <c r="QMW62" s="156"/>
      <c r="QMX62" s="156"/>
      <c r="QMY62" s="156"/>
      <c r="QMZ62" s="156"/>
      <c r="QNA62" s="156"/>
      <c r="QNB62" s="156"/>
      <c r="QNC62" s="156"/>
      <c r="QND62" s="156"/>
      <c r="QNE62" s="156"/>
      <c r="QNF62" s="156"/>
      <c r="QNG62" s="156"/>
      <c r="QNH62" s="156"/>
      <c r="QNI62" s="156"/>
      <c r="QNJ62" s="156"/>
      <c r="QNK62" s="156"/>
      <c r="QNL62" s="156"/>
      <c r="QNM62" s="156"/>
      <c r="QNN62" s="156"/>
      <c r="QNO62" s="156"/>
      <c r="QNP62" s="156"/>
      <c r="QNQ62" s="156"/>
      <c r="QNR62" s="156"/>
      <c r="QNS62" s="156"/>
      <c r="QNT62" s="156"/>
      <c r="QNU62" s="156"/>
      <c r="QNV62" s="156"/>
      <c r="QNW62" s="156"/>
      <c r="QNX62" s="156"/>
      <c r="QNY62" s="156"/>
      <c r="QNZ62" s="156"/>
      <c r="QOA62" s="156"/>
      <c r="QOB62" s="156"/>
      <c r="QOC62" s="156"/>
      <c r="QOD62" s="156"/>
      <c r="QOE62" s="156"/>
      <c r="QOF62" s="156"/>
      <c r="QOG62" s="156"/>
      <c r="QOH62" s="156"/>
      <c r="QOI62" s="156"/>
      <c r="QOJ62" s="156"/>
      <c r="QOK62" s="156"/>
      <c r="QOL62" s="156"/>
      <c r="QOM62" s="156"/>
      <c r="QON62" s="156"/>
      <c r="QOO62" s="156"/>
      <c r="QOP62" s="156"/>
      <c r="QOQ62" s="156"/>
      <c r="QOR62" s="156"/>
      <c r="QOS62" s="156"/>
      <c r="QOT62" s="156"/>
      <c r="QOU62" s="156"/>
      <c r="QOV62" s="156"/>
      <c r="QOW62" s="156"/>
      <c r="QOX62" s="156"/>
      <c r="QOY62" s="156"/>
      <c r="QOZ62" s="156"/>
      <c r="QPA62" s="156"/>
      <c r="QPB62" s="156"/>
      <c r="QPC62" s="156"/>
      <c r="QPD62" s="156"/>
      <c r="QPE62" s="156"/>
      <c r="QPF62" s="156"/>
      <c r="QPG62" s="156"/>
      <c r="QPH62" s="156"/>
      <c r="QPI62" s="156"/>
      <c r="QPJ62" s="156"/>
      <c r="QPK62" s="156"/>
      <c r="QPL62" s="156"/>
      <c r="QPM62" s="156"/>
      <c r="QPN62" s="156"/>
      <c r="QPO62" s="156"/>
      <c r="QPP62" s="156"/>
      <c r="QPQ62" s="156"/>
      <c r="QPR62" s="156"/>
      <c r="QPS62" s="156"/>
      <c r="QPT62" s="156"/>
      <c r="QPU62" s="156"/>
      <c r="QPV62" s="156"/>
      <c r="QPW62" s="156"/>
      <c r="QPX62" s="156"/>
      <c r="QPY62" s="156"/>
      <c r="QPZ62" s="156"/>
      <c r="QQA62" s="156"/>
      <c r="QQB62" s="156"/>
      <c r="QQC62" s="156"/>
      <c r="QQD62" s="156"/>
      <c r="QQE62" s="156"/>
      <c r="QQF62" s="156"/>
      <c r="QQG62" s="156"/>
      <c r="QQH62" s="156"/>
      <c r="QQI62" s="156"/>
      <c r="QQJ62" s="156"/>
      <c r="QQK62" s="156"/>
      <c r="QQL62" s="156"/>
      <c r="QQM62" s="156"/>
      <c r="QQN62" s="156"/>
      <c r="QQO62" s="156"/>
      <c r="QQP62" s="156"/>
      <c r="QQQ62" s="156"/>
      <c r="QQR62" s="156"/>
      <c r="QQS62" s="156"/>
      <c r="QQT62" s="156"/>
      <c r="QQU62" s="156"/>
      <c r="QQV62" s="156"/>
      <c r="QQW62" s="156"/>
      <c r="QQX62" s="156"/>
      <c r="QQY62" s="156"/>
      <c r="QQZ62" s="156"/>
      <c r="QRA62" s="156"/>
      <c r="QRB62" s="156"/>
      <c r="QRC62" s="156"/>
      <c r="QRD62" s="156"/>
      <c r="QRE62" s="156"/>
      <c r="QRF62" s="156"/>
      <c r="QRG62" s="156"/>
      <c r="QRH62" s="156"/>
      <c r="QRI62" s="156"/>
      <c r="QRJ62" s="156"/>
      <c r="QRK62" s="156"/>
      <c r="QRL62" s="156"/>
      <c r="QRM62" s="156"/>
      <c r="QRN62" s="156"/>
      <c r="QRO62" s="156"/>
      <c r="QRP62" s="156"/>
      <c r="QRQ62" s="156"/>
      <c r="QRR62" s="156"/>
      <c r="QRS62" s="156"/>
      <c r="QRT62" s="156"/>
      <c r="QRU62" s="156"/>
      <c r="QRV62" s="156"/>
      <c r="QRW62" s="156"/>
      <c r="QRX62" s="156"/>
      <c r="QRY62" s="156"/>
      <c r="QRZ62" s="156"/>
      <c r="QSA62" s="156"/>
      <c r="QSB62" s="156"/>
      <c r="QSC62" s="156"/>
      <c r="QSD62" s="156"/>
      <c r="QSE62" s="156"/>
      <c r="QSF62" s="156"/>
      <c r="QSG62" s="156"/>
      <c r="QSH62" s="156"/>
      <c r="QSI62" s="156"/>
      <c r="QSJ62" s="156"/>
      <c r="QSK62" s="156"/>
      <c r="QSL62" s="156"/>
      <c r="QSM62" s="156"/>
      <c r="QSN62" s="156"/>
      <c r="QSO62" s="156"/>
      <c r="QSP62" s="156"/>
      <c r="QSQ62" s="156"/>
      <c r="QSR62" s="156"/>
      <c r="QSS62" s="156"/>
      <c r="QST62" s="156"/>
      <c r="QSU62" s="156"/>
      <c r="QSV62" s="156"/>
      <c r="QSW62" s="156"/>
      <c r="QSX62" s="156"/>
      <c r="QSY62" s="156"/>
      <c r="QSZ62" s="156"/>
      <c r="QTA62" s="156"/>
      <c r="QTB62" s="156"/>
      <c r="QTC62" s="156"/>
      <c r="QTD62" s="156"/>
      <c r="QTE62" s="156"/>
      <c r="QTF62" s="156"/>
      <c r="QTG62" s="156"/>
      <c r="QTH62" s="156"/>
      <c r="QTI62" s="156"/>
      <c r="QTJ62" s="156"/>
      <c r="QTK62" s="156"/>
      <c r="QTL62" s="156"/>
      <c r="QTM62" s="156"/>
      <c r="QTN62" s="156"/>
      <c r="QTO62" s="156"/>
      <c r="QTP62" s="156"/>
      <c r="QTQ62" s="156"/>
      <c r="QTR62" s="156"/>
      <c r="QTS62" s="156"/>
      <c r="QTT62" s="156"/>
      <c r="QTU62" s="156"/>
      <c r="QTV62" s="156"/>
      <c r="QTW62" s="156"/>
      <c r="QTX62" s="156"/>
      <c r="QTY62" s="156"/>
      <c r="QTZ62" s="156"/>
      <c r="QUA62" s="156"/>
      <c r="QUB62" s="156"/>
      <c r="QUC62" s="156"/>
      <c r="QUD62" s="156"/>
      <c r="QUE62" s="156"/>
      <c r="QUF62" s="156"/>
      <c r="QUG62" s="156"/>
      <c r="QUH62" s="156"/>
      <c r="QUI62" s="156"/>
      <c r="QUJ62" s="156"/>
      <c r="QUK62" s="156"/>
      <c r="QUL62" s="156"/>
      <c r="QUM62" s="156"/>
      <c r="QUN62" s="156"/>
      <c r="QUO62" s="156"/>
      <c r="QUP62" s="156"/>
      <c r="QUQ62" s="156"/>
      <c r="QUR62" s="156"/>
      <c r="QUS62" s="156"/>
      <c r="QUT62" s="156"/>
      <c r="QUU62" s="156"/>
      <c r="QUV62" s="156"/>
      <c r="QUW62" s="156"/>
      <c r="QUX62" s="156"/>
      <c r="QUY62" s="156"/>
      <c r="QUZ62" s="156"/>
      <c r="QVA62" s="156"/>
      <c r="QVB62" s="156"/>
      <c r="QVC62" s="156"/>
      <c r="QVD62" s="156"/>
      <c r="QVE62" s="156"/>
      <c r="QVF62" s="156"/>
      <c r="QVG62" s="156"/>
      <c r="QVH62" s="156"/>
      <c r="QVI62" s="156"/>
      <c r="QVJ62" s="156"/>
      <c r="QVK62" s="156"/>
      <c r="QVL62" s="156"/>
      <c r="QVM62" s="156"/>
      <c r="QVN62" s="156"/>
      <c r="QVO62" s="156"/>
      <c r="QVP62" s="156"/>
      <c r="QVQ62" s="156"/>
      <c r="QVR62" s="156"/>
      <c r="QVS62" s="156"/>
      <c r="QVT62" s="156"/>
      <c r="QVU62" s="156"/>
      <c r="QVV62" s="156"/>
      <c r="QVW62" s="156"/>
      <c r="QVX62" s="156"/>
      <c r="QVY62" s="156"/>
      <c r="QVZ62" s="156"/>
      <c r="QWA62" s="156"/>
      <c r="QWB62" s="156"/>
      <c r="QWC62" s="156"/>
      <c r="QWD62" s="156"/>
      <c r="QWE62" s="156"/>
      <c r="QWF62" s="156"/>
      <c r="QWG62" s="156"/>
      <c r="QWH62" s="156"/>
      <c r="QWI62" s="156"/>
      <c r="QWJ62" s="156"/>
      <c r="QWK62" s="156"/>
      <c r="QWL62" s="156"/>
      <c r="QWM62" s="156"/>
      <c r="QWN62" s="156"/>
      <c r="QWO62" s="156"/>
      <c r="QWP62" s="156"/>
      <c r="QWQ62" s="156"/>
      <c r="QWR62" s="156"/>
      <c r="QWS62" s="156"/>
      <c r="QWT62" s="156"/>
      <c r="QWU62" s="156"/>
      <c r="QWV62" s="156"/>
      <c r="QWW62" s="156"/>
      <c r="QWX62" s="156"/>
      <c r="QWY62" s="156"/>
      <c r="QWZ62" s="156"/>
      <c r="QXA62" s="156"/>
      <c r="QXB62" s="156"/>
      <c r="QXC62" s="156"/>
      <c r="QXD62" s="156"/>
      <c r="QXE62" s="156"/>
      <c r="QXF62" s="156"/>
      <c r="QXG62" s="156"/>
      <c r="QXH62" s="156"/>
      <c r="QXI62" s="156"/>
      <c r="QXJ62" s="156"/>
      <c r="QXK62" s="156"/>
      <c r="QXL62" s="156"/>
      <c r="QXM62" s="156"/>
      <c r="QXN62" s="156"/>
      <c r="QXO62" s="156"/>
      <c r="QXP62" s="156"/>
      <c r="QXQ62" s="156"/>
      <c r="QXR62" s="156"/>
      <c r="QXS62" s="156"/>
      <c r="QXT62" s="156"/>
      <c r="QXU62" s="156"/>
      <c r="QXV62" s="156"/>
      <c r="QXW62" s="156"/>
      <c r="QXX62" s="156"/>
      <c r="QXY62" s="156"/>
      <c r="QXZ62" s="156"/>
      <c r="QYA62" s="156"/>
      <c r="QYB62" s="156"/>
      <c r="QYC62" s="156"/>
      <c r="QYD62" s="156"/>
      <c r="QYE62" s="156"/>
      <c r="QYF62" s="156"/>
      <c r="QYG62" s="156"/>
      <c r="QYH62" s="156"/>
      <c r="QYI62" s="156"/>
      <c r="QYJ62" s="156"/>
      <c r="QYK62" s="156"/>
      <c r="QYL62" s="156"/>
      <c r="QYM62" s="156"/>
      <c r="QYN62" s="156"/>
      <c r="QYO62" s="156"/>
      <c r="QYP62" s="156"/>
      <c r="QYQ62" s="156"/>
      <c r="QYR62" s="156"/>
      <c r="QYS62" s="156"/>
      <c r="QYT62" s="156"/>
      <c r="QYU62" s="156"/>
      <c r="QYV62" s="156"/>
      <c r="QYW62" s="156"/>
      <c r="QYX62" s="156"/>
      <c r="QYY62" s="156"/>
      <c r="QYZ62" s="156"/>
      <c r="QZA62" s="156"/>
      <c r="QZB62" s="156"/>
      <c r="QZC62" s="156"/>
      <c r="QZD62" s="156"/>
      <c r="QZE62" s="156"/>
      <c r="QZF62" s="156"/>
      <c r="QZG62" s="156"/>
      <c r="QZH62" s="156"/>
      <c r="QZI62" s="156"/>
      <c r="QZJ62" s="156"/>
      <c r="QZK62" s="156"/>
      <c r="QZL62" s="156"/>
      <c r="QZM62" s="156"/>
      <c r="QZN62" s="156"/>
      <c r="QZO62" s="156"/>
      <c r="QZP62" s="156"/>
      <c r="QZQ62" s="156"/>
      <c r="QZR62" s="156"/>
      <c r="QZS62" s="156"/>
      <c r="QZT62" s="156"/>
      <c r="QZU62" s="156"/>
      <c r="QZV62" s="156"/>
      <c r="QZW62" s="156"/>
      <c r="QZX62" s="156"/>
      <c r="QZY62" s="156"/>
      <c r="QZZ62" s="156"/>
      <c r="RAA62" s="156"/>
      <c r="RAB62" s="156"/>
      <c r="RAC62" s="156"/>
      <c r="RAD62" s="156"/>
      <c r="RAE62" s="156"/>
      <c r="RAF62" s="156"/>
      <c r="RAG62" s="156"/>
      <c r="RAH62" s="156"/>
      <c r="RAI62" s="156"/>
      <c r="RAJ62" s="156"/>
      <c r="RAK62" s="156"/>
      <c r="RAL62" s="156"/>
      <c r="RAM62" s="156"/>
      <c r="RAN62" s="156"/>
      <c r="RAO62" s="156"/>
      <c r="RAP62" s="156"/>
      <c r="RAQ62" s="156"/>
      <c r="RAR62" s="156"/>
      <c r="RAS62" s="156"/>
      <c r="RAT62" s="156"/>
      <c r="RAU62" s="156"/>
      <c r="RAV62" s="156"/>
      <c r="RAW62" s="156"/>
      <c r="RAX62" s="156"/>
      <c r="RAY62" s="156"/>
      <c r="RAZ62" s="156"/>
      <c r="RBA62" s="156"/>
      <c r="RBB62" s="156"/>
      <c r="RBC62" s="156"/>
      <c r="RBD62" s="156"/>
      <c r="RBE62" s="156"/>
      <c r="RBF62" s="156"/>
      <c r="RBG62" s="156"/>
      <c r="RBH62" s="156"/>
      <c r="RBI62" s="156"/>
      <c r="RBJ62" s="156"/>
      <c r="RBK62" s="156"/>
      <c r="RBL62" s="156"/>
      <c r="RBM62" s="156"/>
      <c r="RBN62" s="156"/>
      <c r="RBO62" s="156"/>
      <c r="RBP62" s="156"/>
      <c r="RBQ62" s="156"/>
      <c r="RBR62" s="156"/>
      <c r="RBS62" s="156"/>
      <c r="RBT62" s="156"/>
      <c r="RBU62" s="156"/>
      <c r="RBV62" s="156"/>
      <c r="RBW62" s="156"/>
      <c r="RBX62" s="156"/>
      <c r="RBY62" s="156"/>
      <c r="RBZ62" s="156"/>
      <c r="RCA62" s="156"/>
      <c r="RCB62" s="156"/>
      <c r="RCC62" s="156"/>
      <c r="RCD62" s="156"/>
      <c r="RCE62" s="156"/>
      <c r="RCF62" s="156"/>
      <c r="RCG62" s="156"/>
      <c r="RCH62" s="156"/>
      <c r="RCI62" s="156"/>
      <c r="RCJ62" s="156"/>
      <c r="RCK62" s="156"/>
      <c r="RCL62" s="156"/>
      <c r="RCM62" s="156"/>
      <c r="RCN62" s="156"/>
      <c r="RCO62" s="156"/>
      <c r="RCP62" s="156"/>
      <c r="RCQ62" s="156"/>
      <c r="RCR62" s="156"/>
      <c r="RCS62" s="156"/>
      <c r="RCT62" s="156"/>
      <c r="RCU62" s="156"/>
      <c r="RCV62" s="156"/>
      <c r="RCW62" s="156"/>
      <c r="RCX62" s="156"/>
      <c r="RCY62" s="156"/>
      <c r="RCZ62" s="156"/>
      <c r="RDA62" s="156"/>
      <c r="RDB62" s="156"/>
      <c r="RDC62" s="156"/>
      <c r="RDD62" s="156"/>
      <c r="RDE62" s="156"/>
      <c r="RDF62" s="156"/>
      <c r="RDG62" s="156"/>
      <c r="RDH62" s="156"/>
      <c r="RDI62" s="156"/>
      <c r="RDJ62" s="156"/>
      <c r="RDK62" s="156"/>
      <c r="RDL62" s="156"/>
      <c r="RDM62" s="156"/>
      <c r="RDN62" s="156"/>
      <c r="RDO62" s="156"/>
      <c r="RDP62" s="156"/>
      <c r="RDQ62" s="156"/>
      <c r="RDR62" s="156"/>
      <c r="RDS62" s="156"/>
      <c r="RDT62" s="156"/>
      <c r="RDU62" s="156"/>
      <c r="RDV62" s="156"/>
      <c r="RDW62" s="156"/>
      <c r="RDX62" s="156"/>
      <c r="RDY62" s="156"/>
      <c r="RDZ62" s="156"/>
      <c r="REA62" s="156"/>
      <c r="REB62" s="156"/>
      <c r="REC62" s="156"/>
      <c r="RED62" s="156"/>
      <c r="REE62" s="156"/>
      <c r="REF62" s="156"/>
      <c r="REG62" s="156"/>
      <c r="REH62" s="156"/>
      <c r="REI62" s="156"/>
      <c r="REJ62" s="156"/>
      <c r="REK62" s="156"/>
      <c r="REL62" s="156"/>
      <c r="REM62" s="156"/>
      <c r="REN62" s="156"/>
      <c r="REO62" s="156"/>
      <c r="REP62" s="156"/>
      <c r="REQ62" s="156"/>
      <c r="RER62" s="156"/>
      <c r="RES62" s="156"/>
      <c r="RET62" s="156"/>
      <c r="REU62" s="156"/>
      <c r="REV62" s="156"/>
      <c r="REW62" s="156"/>
      <c r="REX62" s="156"/>
      <c r="REY62" s="156"/>
      <c r="REZ62" s="156"/>
      <c r="RFA62" s="156"/>
      <c r="RFB62" s="156"/>
      <c r="RFC62" s="156"/>
      <c r="RFD62" s="156"/>
      <c r="RFE62" s="156"/>
      <c r="RFF62" s="156"/>
      <c r="RFG62" s="156"/>
      <c r="RFH62" s="156"/>
      <c r="RFI62" s="156"/>
      <c r="RFJ62" s="156"/>
      <c r="RFK62" s="156"/>
      <c r="RFL62" s="156"/>
      <c r="RFM62" s="156"/>
      <c r="RFN62" s="156"/>
      <c r="RFO62" s="156"/>
      <c r="RFP62" s="156"/>
      <c r="RFQ62" s="156"/>
      <c r="RFR62" s="156"/>
      <c r="RFS62" s="156"/>
      <c r="RFT62" s="156"/>
      <c r="RFU62" s="156"/>
      <c r="RFV62" s="156"/>
      <c r="RFW62" s="156"/>
      <c r="RFX62" s="156"/>
      <c r="RFY62" s="156"/>
      <c r="RFZ62" s="156"/>
      <c r="RGA62" s="156"/>
      <c r="RGB62" s="156"/>
      <c r="RGC62" s="156"/>
      <c r="RGD62" s="156"/>
      <c r="RGE62" s="156"/>
      <c r="RGF62" s="156"/>
      <c r="RGG62" s="156"/>
      <c r="RGH62" s="156"/>
      <c r="RGI62" s="156"/>
      <c r="RGJ62" s="156"/>
      <c r="RGK62" s="156"/>
      <c r="RGL62" s="156"/>
      <c r="RGM62" s="156"/>
      <c r="RGN62" s="156"/>
      <c r="RGO62" s="156"/>
      <c r="RGP62" s="156"/>
      <c r="RGQ62" s="156"/>
      <c r="RGR62" s="156"/>
      <c r="RGS62" s="156"/>
      <c r="RGT62" s="156"/>
      <c r="RGU62" s="156"/>
      <c r="RGV62" s="156"/>
      <c r="RGW62" s="156"/>
      <c r="RGX62" s="156"/>
      <c r="RGY62" s="156"/>
      <c r="RGZ62" s="156"/>
      <c r="RHA62" s="156"/>
      <c r="RHB62" s="156"/>
      <c r="RHC62" s="156"/>
      <c r="RHD62" s="156"/>
      <c r="RHE62" s="156"/>
      <c r="RHF62" s="156"/>
      <c r="RHG62" s="156"/>
      <c r="RHH62" s="156"/>
      <c r="RHI62" s="156"/>
      <c r="RHJ62" s="156"/>
      <c r="RHK62" s="156"/>
      <c r="RHL62" s="156"/>
      <c r="RHM62" s="156"/>
      <c r="RHN62" s="156"/>
      <c r="RHO62" s="156"/>
      <c r="RHP62" s="156"/>
      <c r="RHQ62" s="156"/>
      <c r="RHR62" s="156"/>
      <c r="RHS62" s="156"/>
      <c r="RHT62" s="156"/>
      <c r="RHU62" s="156"/>
      <c r="RHV62" s="156"/>
      <c r="RHW62" s="156"/>
      <c r="RHX62" s="156"/>
      <c r="RHY62" s="156"/>
      <c r="RHZ62" s="156"/>
      <c r="RIA62" s="156"/>
      <c r="RIB62" s="156"/>
      <c r="RIC62" s="156"/>
      <c r="RID62" s="156"/>
      <c r="RIE62" s="156"/>
      <c r="RIF62" s="156"/>
      <c r="RIG62" s="156"/>
      <c r="RIH62" s="156"/>
      <c r="RII62" s="156"/>
      <c r="RIJ62" s="156"/>
      <c r="RIK62" s="156"/>
      <c r="RIL62" s="156"/>
      <c r="RIM62" s="156"/>
      <c r="RIN62" s="156"/>
      <c r="RIO62" s="156"/>
      <c r="RIP62" s="156"/>
      <c r="RIQ62" s="156"/>
      <c r="RIR62" s="156"/>
      <c r="RIS62" s="156"/>
      <c r="RIT62" s="156"/>
      <c r="RIU62" s="156"/>
      <c r="RIV62" s="156"/>
      <c r="RIW62" s="156"/>
      <c r="RIX62" s="156"/>
      <c r="RIY62" s="156"/>
      <c r="RIZ62" s="156"/>
      <c r="RJA62" s="156"/>
      <c r="RJB62" s="156"/>
      <c r="RJC62" s="156"/>
      <c r="RJD62" s="156"/>
      <c r="RJE62" s="156"/>
      <c r="RJF62" s="156"/>
      <c r="RJG62" s="156"/>
      <c r="RJH62" s="156"/>
      <c r="RJI62" s="156"/>
      <c r="RJJ62" s="156"/>
      <c r="RJK62" s="156"/>
      <c r="RJL62" s="156"/>
      <c r="RJM62" s="156"/>
      <c r="RJN62" s="156"/>
      <c r="RJO62" s="156"/>
      <c r="RJP62" s="156"/>
      <c r="RJQ62" s="156"/>
      <c r="RJR62" s="156"/>
      <c r="RJS62" s="156"/>
      <c r="RJT62" s="156"/>
      <c r="RJU62" s="156"/>
      <c r="RJV62" s="156"/>
      <c r="RJW62" s="156"/>
      <c r="RJX62" s="156"/>
      <c r="RJY62" s="156"/>
      <c r="RJZ62" s="156"/>
      <c r="RKA62" s="156"/>
      <c r="RKB62" s="156"/>
      <c r="RKC62" s="156"/>
      <c r="RKD62" s="156"/>
      <c r="RKE62" s="156"/>
      <c r="RKF62" s="156"/>
      <c r="RKG62" s="156"/>
      <c r="RKH62" s="156"/>
      <c r="RKI62" s="156"/>
      <c r="RKJ62" s="156"/>
      <c r="RKK62" s="156"/>
      <c r="RKL62" s="156"/>
      <c r="RKM62" s="156"/>
      <c r="RKN62" s="156"/>
      <c r="RKO62" s="156"/>
      <c r="RKP62" s="156"/>
      <c r="RKQ62" s="156"/>
      <c r="RKR62" s="156"/>
      <c r="RKS62" s="156"/>
      <c r="RKT62" s="156"/>
      <c r="RKU62" s="156"/>
      <c r="RKV62" s="156"/>
      <c r="RKW62" s="156"/>
      <c r="RKX62" s="156"/>
      <c r="RKY62" s="156"/>
      <c r="RKZ62" s="156"/>
      <c r="RLA62" s="156"/>
      <c r="RLB62" s="156"/>
      <c r="RLC62" s="156"/>
      <c r="RLD62" s="156"/>
      <c r="RLE62" s="156"/>
      <c r="RLF62" s="156"/>
      <c r="RLG62" s="156"/>
      <c r="RLH62" s="156"/>
      <c r="RLI62" s="156"/>
      <c r="RLJ62" s="156"/>
      <c r="RLK62" s="156"/>
      <c r="RLL62" s="156"/>
      <c r="RLM62" s="156"/>
      <c r="RLN62" s="156"/>
      <c r="RLO62" s="156"/>
      <c r="RLP62" s="156"/>
      <c r="RLQ62" s="156"/>
      <c r="RLR62" s="156"/>
      <c r="RLS62" s="156"/>
      <c r="RLT62" s="156"/>
      <c r="RLU62" s="156"/>
      <c r="RLV62" s="156"/>
      <c r="RLW62" s="156"/>
      <c r="RLX62" s="156"/>
      <c r="RLY62" s="156"/>
      <c r="RLZ62" s="156"/>
      <c r="RMA62" s="156"/>
      <c r="RMB62" s="156"/>
      <c r="RMC62" s="156"/>
      <c r="RMD62" s="156"/>
      <c r="RME62" s="156"/>
      <c r="RMF62" s="156"/>
      <c r="RMG62" s="156"/>
      <c r="RMH62" s="156"/>
      <c r="RMI62" s="156"/>
      <c r="RMJ62" s="156"/>
      <c r="RMK62" s="156"/>
      <c r="RML62" s="156"/>
      <c r="RMM62" s="156"/>
      <c r="RMN62" s="156"/>
      <c r="RMO62" s="156"/>
      <c r="RMP62" s="156"/>
      <c r="RMQ62" s="156"/>
      <c r="RMR62" s="156"/>
      <c r="RMS62" s="156"/>
      <c r="RMT62" s="156"/>
      <c r="RMU62" s="156"/>
      <c r="RMV62" s="156"/>
      <c r="RMW62" s="156"/>
      <c r="RMX62" s="156"/>
      <c r="RMY62" s="156"/>
      <c r="RMZ62" s="156"/>
      <c r="RNA62" s="156"/>
      <c r="RNB62" s="156"/>
      <c r="RNC62" s="156"/>
      <c r="RND62" s="156"/>
      <c r="RNE62" s="156"/>
      <c r="RNF62" s="156"/>
      <c r="RNG62" s="156"/>
      <c r="RNH62" s="156"/>
      <c r="RNI62" s="156"/>
      <c r="RNJ62" s="156"/>
      <c r="RNK62" s="156"/>
      <c r="RNL62" s="156"/>
      <c r="RNM62" s="156"/>
      <c r="RNN62" s="156"/>
      <c r="RNO62" s="156"/>
      <c r="RNP62" s="156"/>
      <c r="RNQ62" s="156"/>
      <c r="RNR62" s="156"/>
      <c r="RNS62" s="156"/>
      <c r="RNT62" s="156"/>
      <c r="RNU62" s="156"/>
      <c r="RNV62" s="156"/>
      <c r="RNW62" s="156"/>
      <c r="RNX62" s="156"/>
      <c r="RNY62" s="156"/>
      <c r="RNZ62" s="156"/>
      <c r="ROA62" s="156"/>
      <c r="ROB62" s="156"/>
      <c r="ROC62" s="156"/>
      <c r="ROD62" s="156"/>
      <c r="ROE62" s="156"/>
      <c r="ROF62" s="156"/>
      <c r="ROG62" s="156"/>
      <c r="ROH62" s="156"/>
      <c r="ROI62" s="156"/>
      <c r="ROJ62" s="156"/>
      <c r="ROK62" s="156"/>
      <c r="ROL62" s="156"/>
      <c r="ROM62" s="156"/>
      <c r="RON62" s="156"/>
      <c r="ROO62" s="156"/>
      <c r="ROP62" s="156"/>
      <c r="ROQ62" s="156"/>
      <c r="ROR62" s="156"/>
      <c r="ROS62" s="156"/>
      <c r="ROT62" s="156"/>
      <c r="ROU62" s="156"/>
      <c r="ROV62" s="156"/>
      <c r="ROW62" s="156"/>
      <c r="ROX62" s="156"/>
      <c r="ROY62" s="156"/>
      <c r="ROZ62" s="156"/>
      <c r="RPA62" s="156"/>
      <c r="RPB62" s="156"/>
      <c r="RPC62" s="156"/>
      <c r="RPD62" s="156"/>
      <c r="RPE62" s="156"/>
      <c r="RPF62" s="156"/>
      <c r="RPG62" s="156"/>
      <c r="RPH62" s="156"/>
      <c r="RPI62" s="156"/>
      <c r="RPJ62" s="156"/>
      <c r="RPK62" s="156"/>
      <c r="RPL62" s="156"/>
      <c r="RPM62" s="156"/>
      <c r="RPN62" s="156"/>
      <c r="RPO62" s="156"/>
      <c r="RPP62" s="156"/>
      <c r="RPQ62" s="156"/>
      <c r="RPR62" s="156"/>
      <c r="RPS62" s="156"/>
      <c r="RPT62" s="156"/>
      <c r="RPU62" s="156"/>
      <c r="RPV62" s="156"/>
      <c r="RPW62" s="156"/>
      <c r="RPX62" s="156"/>
      <c r="RPY62" s="156"/>
      <c r="RPZ62" s="156"/>
      <c r="RQA62" s="156"/>
      <c r="RQB62" s="156"/>
      <c r="RQC62" s="156"/>
      <c r="RQD62" s="156"/>
      <c r="RQE62" s="156"/>
      <c r="RQF62" s="156"/>
      <c r="RQG62" s="156"/>
      <c r="RQH62" s="156"/>
      <c r="RQI62" s="156"/>
      <c r="RQJ62" s="156"/>
      <c r="RQK62" s="156"/>
      <c r="RQL62" s="156"/>
      <c r="RQM62" s="156"/>
      <c r="RQN62" s="156"/>
      <c r="RQO62" s="156"/>
      <c r="RQP62" s="156"/>
      <c r="RQQ62" s="156"/>
      <c r="RQR62" s="156"/>
      <c r="RQS62" s="156"/>
      <c r="RQT62" s="156"/>
      <c r="RQU62" s="156"/>
      <c r="RQV62" s="156"/>
      <c r="RQW62" s="156"/>
      <c r="RQX62" s="156"/>
      <c r="RQY62" s="156"/>
      <c r="RQZ62" s="156"/>
      <c r="RRA62" s="156"/>
      <c r="RRB62" s="156"/>
      <c r="RRC62" s="156"/>
      <c r="RRD62" s="156"/>
      <c r="RRE62" s="156"/>
      <c r="RRF62" s="156"/>
      <c r="RRG62" s="156"/>
      <c r="RRH62" s="156"/>
      <c r="RRI62" s="156"/>
      <c r="RRJ62" s="156"/>
      <c r="RRK62" s="156"/>
      <c r="RRL62" s="156"/>
      <c r="RRM62" s="156"/>
      <c r="RRN62" s="156"/>
      <c r="RRO62" s="156"/>
      <c r="RRP62" s="156"/>
      <c r="RRQ62" s="156"/>
      <c r="RRR62" s="156"/>
      <c r="RRS62" s="156"/>
      <c r="RRT62" s="156"/>
      <c r="RRU62" s="156"/>
      <c r="RRV62" s="156"/>
      <c r="RRW62" s="156"/>
      <c r="RRX62" s="156"/>
      <c r="RRY62" s="156"/>
      <c r="RRZ62" s="156"/>
      <c r="RSA62" s="156"/>
      <c r="RSB62" s="156"/>
      <c r="RSC62" s="156"/>
      <c r="RSD62" s="156"/>
      <c r="RSE62" s="156"/>
      <c r="RSF62" s="156"/>
      <c r="RSG62" s="156"/>
      <c r="RSH62" s="156"/>
      <c r="RSI62" s="156"/>
      <c r="RSJ62" s="156"/>
      <c r="RSK62" s="156"/>
      <c r="RSL62" s="156"/>
      <c r="RSM62" s="156"/>
      <c r="RSN62" s="156"/>
      <c r="RSO62" s="156"/>
      <c r="RSP62" s="156"/>
      <c r="RSQ62" s="156"/>
      <c r="RSR62" s="156"/>
      <c r="RSS62" s="156"/>
      <c r="RST62" s="156"/>
      <c r="RSU62" s="156"/>
      <c r="RSV62" s="156"/>
      <c r="RSW62" s="156"/>
      <c r="RSX62" s="156"/>
      <c r="RSY62" s="156"/>
      <c r="RSZ62" s="156"/>
      <c r="RTA62" s="156"/>
      <c r="RTB62" s="156"/>
      <c r="RTC62" s="156"/>
      <c r="RTD62" s="156"/>
      <c r="RTE62" s="156"/>
      <c r="RTF62" s="156"/>
      <c r="RTG62" s="156"/>
      <c r="RTH62" s="156"/>
      <c r="RTI62" s="156"/>
      <c r="RTJ62" s="156"/>
      <c r="RTK62" s="156"/>
      <c r="RTL62" s="156"/>
      <c r="RTM62" s="156"/>
      <c r="RTN62" s="156"/>
      <c r="RTO62" s="156"/>
      <c r="RTP62" s="156"/>
      <c r="RTQ62" s="156"/>
      <c r="RTR62" s="156"/>
      <c r="RTS62" s="156"/>
      <c r="RTT62" s="156"/>
      <c r="RTU62" s="156"/>
      <c r="RTV62" s="156"/>
      <c r="RTW62" s="156"/>
      <c r="RTX62" s="156"/>
      <c r="RTY62" s="156"/>
      <c r="RTZ62" s="156"/>
      <c r="RUA62" s="156"/>
      <c r="RUB62" s="156"/>
      <c r="RUC62" s="156"/>
      <c r="RUD62" s="156"/>
      <c r="RUE62" s="156"/>
      <c r="RUF62" s="156"/>
      <c r="RUG62" s="156"/>
      <c r="RUH62" s="156"/>
      <c r="RUI62" s="156"/>
      <c r="RUJ62" s="156"/>
      <c r="RUK62" s="156"/>
      <c r="RUL62" s="156"/>
      <c r="RUM62" s="156"/>
      <c r="RUN62" s="156"/>
      <c r="RUO62" s="156"/>
      <c r="RUP62" s="156"/>
      <c r="RUQ62" s="156"/>
      <c r="RUR62" s="156"/>
      <c r="RUS62" s="156"/>
      <c r="RUT62" s="156"/>
      <c r="RUU62" s="156"/>
      <c r="RUV62" s="156"/>
      <c r="RUW62" s="156"/>
      <c r="RUX62" s="156"/>
      <c r="RUY62" s="156"/>
      <c r="RUZ62" s="156"/>
      <c r="RVA62" s="156"/>
      <c r="RVB62" s="156"/>
      <c r="RVC62" s="156"/>
      <c r="RVD62" s="156"/>
      <c r="RVE62" s="156"/>
      <c r="RVF62" s="156"/>
      <c r="RVG62" s="156"/>
      <c r="RVH62" s="156"/>
      <c r="RVI62" s="156"/>
      <c r="RVJ62" s="156"/>
      <c r="RVK62" s="156"/>
      <c r="RVL62" s="156"/>
      <c r="RVM62" s="156"/>
      <c r="RVN62" s="156"/>
      <c r="RVO62" s="156"/>
      <c r="RVP62" s="156"/>
      <c r="RVQ62" s="156"/>
      <c r="RVR62" s="156"/>
      <c r="RVS62" s="156"/>
      <c r="RVT62" s="156"/>
      <c r="RVU62" s="156"/>
      <c r="RVV62" s="156"/>
      <c r="RVW62" s="156"/>
      <c r="RVX62" s="156"/>
      <c r="RVY62" s="156"/>
      <c r="RVZ62" s="156"/>
      <c r="RWA62" s="156"/>
      <c r="RWB62" s="156"/>
      <c r="RWC62" s="156"/>
      <c r="RWD62" s="156"/>
      <c r="RWE62" s="156"/>
      <c r="RWF62" s="156"/>
      <c r="RWG62" s="156"/>
      <c r="RWH62" s="156"/>
      <c r="RWI62" s="156"/>
      <c r="RWJ62" s="156"/>
      <c r="RWK62" s="156"/>
      <c r="RWL62" s="156"/>
      <c r="RWM62" s="156"/>
      <c r="RWN62" s="156"/>
      <c r="RWO62" s="156"/>
      <c r="RWP62" s="156"/>
      <c r="RWQ62" s="156"/>
      <c r="RWR62" s="156"/>
      <c r="RWS62" s="156"/>
      <c r="RWT62" s="156"/>
      <c r="RWU62" s="156"/>
      <c r="RWV62" s="156"/>
      <c r="RWW62" s="156"/>
      <c r="RWX62" s="156"/>
      <c r="RWY62" s="156"/>
      <c r="RWZ62" s="156"/>
      <c r="RXA62" s="156"/>
      <c r="RXB62" s="156"/>
      <c r="RXC62" s="156"/>
      <c r="RXD62" s="156"/>
      <c r="RXE62" s="156"/>
      <c r="RXF62" s="156"/>
      <c r="RXG62" s="156"/>
      <c r="RXH62" s="156"/>
      <c r="RXI62" s="156"/>
      <c r="RXJ62" s="156"/>
      <c r="RXK62" s="156"/>
      <c r="RXL62" s="156"/>
      <c r="RXM62" s="156"/>
      <c r="RXN62" s="156"/>
      <c r="RXO62" s="156"/>
      <c r="RXP62" s="156"/>
      <c r="RXQ62" s="156"/>
      <c r="RXR62" s="156"/>
      <c r="RXS62" s="156"/>
      <c r="RXT62" s="156"/>
      <c r="RXU62" s="156"/>
      <c r="RXV62" s="156"/>
      <c r="RXW62" s="156"/>
      <c r="RXX62" s="156"/>
      <c r="RXY62" s="156"/>
      <c r="RXZ62" s="156"/>
      <c r="RYA62" s="156"/>
      <c r="RYB62" s="156"/>
      <c r="RYC62" s="156"/>
      <c r="RYD62" s="156"/>
      <c r="RYE62" s="156"/>
      <c r="RYF62" s="156"/>
      <c r="RYG62" s="156"/>
      <c r="RYH62" s="156"/>
      <c r="RYI62" s="156"/>
      <c r="RYJ62" s="156"/>
      <c r="RYK62" s="156"/>
      <c r="RYL62" s="156"/>
      <c r="RYM62" s="156"/>
      <c r="RYN62" s="156"/>
      <c r="RYO62" s="156"/>
      <c r="RYP62" s="156"/>
      <c r="RYQ62" s="156"/>
      <c r="RYR62" s="156"/>
      <c r="RYS62" s="156"/>
      <c r="RYT62" s="156"/>
      <c r="RYU62" s="156"/>
      <c r="RYV62" s="156"/>
      <c r="RYW62" s="156"/>
      <c r="RYX62" s="156"/>
      <c r="RYY62" s="156"/>
      <c r="RYZ62" s="156"/>
      <c r="RZA62" s="156"/>
      <c r="RZB62" s="156"/>
      <c r="RZC62" s="156"/>
      <c r="RZD62" s="156"/>
      <c r="RZE62" s="156"/>
      <c r="RZF62" s="156"/>
      <c r="RZG62" s="156"/>
      <c r="RZH62" s="156"/>
      <c r="RZI62" s="156"/>
      <c r="RZJ62" s="156"/>
      <c r="RZK62" s="156"/>
      <c r="RZL62" s="156"/>
      <c r="RZM62" s="156"/>
      <c r="RZN62" s="156"/>
      <c r="RZO62" s="156"/>
      <c r="RZP62" s="156"/>
      <c r="RZQ62" s="156"/>
      <c r="RZR62" s="156"/>
      <c r="RZS62" s="156"/>
      <c r="RZT62" s="156"/>
      <c r="RZU62" s="156"/>
      <c r="RZV62" s="156"/>
      <c r="RZW62" s="156"/>
      <c r="RZX62" s="156"/>
      <c r="RZY62" s="156"/>
      <c r="RZZ62" s="156"/>
      <c r="SAA62" s="156"/>
      <c r="SAB62" s="156"/>
      <c r="SAC62" s="156"/>
      <c r="SAD62" s="156"/>
      <c r="SAE62" s="156"/>
      <c r="SAF62" s="156"/>
      <c r="SAG62" s="156"/>
      <c r="SAH62" s="156"/>
      <c r="SAI62" s="156"/>
      <c r="SAJ62" s="156"/>
      <c r="SAK62" s="156"/>
      <c r="SAL62" s="156"/>
      <c r="SAM62" s="156"/>
      <c r="SAN62" s="156"/>
      <c r="SAO62" s="156"/>
      <c r="SAP62" s="156"/>
      <c r="SAQ62" s="156"/>
      <c r="SAR62" s="156"/>
      <c r="SAS62" s="156"/>
      <c r="SAT62" s="156"/>
      <c r="SAU62" s="156"/>
      <c r="SAV62" s="156"/>
      <c r="SAW62" s="156"/>
      <c r="SAX62" s="156"/>
      <c r="SAY62" s="156"/>
      <c r="SAZ62" s="156"/>
      <c r="SBA62" s="156"/>
      <c r="SBB62" s="156"/>
      <c r="SBC62" s="156"/>
      <c r="SBD62" s="156"/>
      <c r="SBE62" s="156"/>
      <c r="SBF62" s="156"/>
      <c r="SBG62" s="156"/>
      <c r="SBH62" s="156"/>
      <c r="SBI62" s="156"/>
      <c r="SBJ62" s="156"/>
      <c r="SBK62" s="156"/>
      <c r="SBL62" s="156"/>
      <c r="SBM62" s="156"/>
      <c r="SBN62" s="156"/>
      <c r="SBO62" s="156"/>
      <c r="SBP62" s="156"/>
      <c r="SBQ62" s="156"/>
      <c r="SBR62" s="156"/>
      <c r="SBS62" s="156"/>
      <c r="SBT62" s="156"/>
      <c r="SBU62" s="156"/>
      <c r="SBV62" s="156"/>
      <c r="SBW62" s="156"/>
      <c r="SBX62" s="156"/>
      <c r="SBY62" s="156"/>
      <c r="SBZ62" s="156"/>
      <c r="SCA62" s="156"/>
      <c r="SCB62" s="156"/>
      <c r="SCC62" s="156"/>
      <c r="SCD62" s="156"/>
      <c r="SCE62" s="156"/>
      <c r="SCF62" s="156"/>
      <c r="SCG62" s="156"/>
      <c r="SCH62" s="156"/>
      <c r="SCI62" s="156"/>
      <c r="SCJ62" s="156"/>
      <c r="SCK62" s="156"/>
      <c r="SCL62" s="156"/>
      <c r="SCM62" s="156"/>
      <c r="SCN62" s="156"/>
      <c r="SCO62" s="156"/>
      <c r="SCP62" s="156"/>
      <c r="SCQ62" s="156"/>
      <c r="SCR62" s="156"/>
      <c r="SCS62" s="156"/>
      <c r="SCT62" s="156"/>
      <c r="SCU62" s="156"/>
      <c r="SCV62" s="156"/>
      <c r="SCW62" s="156"/>
      <c r="SCX62" s="156"/>
      <c r="SCY62" s="156"/>
      <c r="SCZ62" s="156"/>
      <c r="SDA62" s="156"/>
      <c r="SDB62" s="156"/>
      <c r="SDC62" s="156"/>
      <c r="SDD62" s="156"/>
      <c r="SDE62" s="156"/>
      <c r="SDF62" s="156"/>
      <c r="SDG62" s="156"/>
      <c r="SDH62" s="156"/>
      <c r="SDI62" s="156"/>
      <c r="SDJ62" s="156"/>
      <c r="SDK62" s="156"/>
      <c r="SDL62" s="156"/>
      <c r="SDM62" s="156"/>
      <c r="SDN62" s="156"/>
      <c r="SDO62" s="156"/>
      <c r="SDP62" s="156"/>
      <c r="SDQ62" s="156"/>
      <c r="SDR62" s="156"/>
      <c r="SDS62" s="156"/>
      <c r="SDT62" s="156"/>
      <c r="SDU62" s="156"/>
      <c r="SDV62" s="156"/>
      <c r="SDW62" s="156"/>
      <c r="SDX62" s="156"/>
      <c r="SDY62" s="156"/>
      <c r="SDZ62" s="156"/>
      <c r="SEA62" s="156"/>
      <c r="SEB62" s="156"/>
      <c r="SEC62" s="156"/>
      <c r="SED62" s="156"/>
      <c r="SEE62" s="156"/>
      <c r="SEF62" s="156"/>
      <c r="SEG62" s="156"/>
      <c r="SEH62" s="156"/>
      <c r="SEI62" s="156"/>
      <c r="SEJ62" s="156"/>
      <c r="SEK62" s="156"/>
      <c r="SEL62" s="156"/>
      <c r="SEM62" s="156"/>
      <c r="SEN62" s="156"/>
      <c r="SEO62" s="156"/>
      <c r="SEP62" s="156"/>
      <c r="SEQ62" s="156"/>
      <c r="SER62" s="156"/>
      <c r="SES62" s="156"/>
      <c r="SET62" s="156"/>
      <c r="SEU62" s="156"/>
      <c r="SEV62" s="156"/>
      <c r="SEW62" s="156"/>
      <c r="SEX62" s="156"/>
      <c r="SEY62" s="156"/>
      <c r="SEZ62" s="156"/>
      <c r="SFA62" s="156"/>
      <c r="SFB62" s="156"/>
      <c r="SFC62" s="156"/>
      <c r="SFD62" s="156"/>
      <c r="SFE62" s="156"/>
      <c r="SFF62" s="156"/>
      <c r="SFG62" s="156"/>
      <c r="SFH62" s="156"/>
      <c r="SFI62" s="156"/>
      <c r="SFJ62" s="156"/>
      <c r="SFK62" s="156"/>
      <c r="SFL62" s="156"/>
      <c r="SFM62" s="156"/>
      <c r="SFN62" s="156"/>
      <c r="SFO62" s="156"/>
      <c r="SFP62" s="156"/>
      <c r="SFQ62" s="156"/>
      <c r="SFR62" s="156"/>
      <c r="SFS62" s="156"/>
      <c r="SFT62" s="156"/>
      <c r="SFU62" s="156"/>
      <c r="SFV62" s="156"/>
      <c r="SFW62" s="156"/>
      <c r="SFX62" s="156"/>
      <c r="SFY62" s="156"/>
      <c r="SFZ62" s="156"/>
      <c r="SGA62" s="156"/>
      <c r="SGB62" s="156"/>
      <c r="SGC62" s="156"/>
      <c r="SGD62" s="156"/>
      <c r="SGE62" s="156"/>
      <c r="SGF62" s="156"/>
      <c r="SGG62" s="156"/>
      <c r="SGH62" s="156"/>
      <c r="SGI62" s="156"/>
      <c r="SGJ62" s="156"/>
      <c r="SGK62" s="156"/>
      <c r="SGL62" s="156"/>
      <c r="SGM62" s="156"/>
      <c r="SGN62" s="156"/>
      <c r="SGO62" s="156"/>
      <c r="SGP62" s="156"/>
      <c r="SGQ62" s="156"/>
      <c r="SGR62" s="156"/>
      <c r="SGS62" s="156"/>
      <c r="SGT62" s="156"/>
      <c r="SGU62" s="156"/>
      <c r="SGV62" s="156"/>
      <c r="SGW62" s="156"/>
      <c r="SGX62" s="156"/>
      <c r="SGY62" s="156"/>
      <c r="SGZ62" s="156"/>
      <c r="SHA62" s="156"/>
      <c r="SHB62" s="156"/>
      <c r="SHC62" s="156"/>
      <c r="SHD62" s="156"/>
      <c r="SHE62" s="156"/>
      <c r="SHF62" s="156"/>
      <c r="SHG62" s="156"/>
      <c r="SHH62" s="156"/>
      <c r="SHI62" s="156"/>
      <c r="SHJ62" s="156"/>
      <c r="SHK62" s="156"/>
      <c r="SHL62" s="156"/>
      <c r="SHM62" s="156"/>
      <c r="SHN62" s="156"/>
      <c r="SHO62" s="156"/>
      <c r="SHP62" s="156"/>
      <c r="SHQ62" s="156"/>
      <c r="SHR62" s="156"/>
      <c r="SHS62" s="156"/>
      <c r="SHT62" s="156"/>
      <c r="SHU62" s="156"/>
      <c r="SHV62" s="156"/>
      <c r="SHW62" s="156"/>
      <c r="SHX62" s="156"/>
      <c r="SHY62" s="156"/>
      <c r="SHZ62" s="156"/>
      <c r="SIA62" s="156"/>
      <c r="SIB62" s="156"/>
      <c r="SIC62" s="156"/>
      <c r="SID62" s="156"/>
      <c r="SIE62" s="156"/>
      <c r="SIF62" s="156"/>
      <c r="SIG62" s="156"/>
      <c r="SIH62" s="156"/>
      <c r="SII62" s="156"/>
      <c r="SIJ62" s="156"/>
      <c r="SIK62" s="156"/>
      <c r="SIL62" s="156"/>
      <c r="SIM62" s="156"/>
      <c r="SIN62" s="156"/>
      <c r="SIO62" s="156"/>
      <c r="SIP62" s="156"/>
      <c r="SIQ62" s="156"/>
      <c r="SIR62" s="156"/>
      <c r="SIS62" s="156"/>
      <c r="SIT62" s="156"/>
      <c r="SIU62" s="156"/>
      <c r="SIV62" s="156"/>
      <c r="SIW62" s="156"/>
      <c r="SIX62" s="156"/>
      <c r="SIY62" s="156"/>
      <c r="SIZ62" s="156"/>
      <c r="SJA62" s="156"/>
      <c r="SJB62" s="156"/>
      <c r="SJC62" s="156"/>
      <c r="SJD62" s="156"/>
      <c r="SJE62" s="156"/>
      <c r="SJF62" s="156"/>
      <c r="SJG62" s="156"/>
      <c r="SJH62" s="156"/>
      <c r="SJI62" s="156"/>
      <c r="SJJ62" s="156"/>
      <c r="SJK62" s="156"/>
      <c r="SJL62" s="156"/>
      <c r="SJM62" s="156"/>
      <c r="SJN62" s="156"/>
      <c r="SJO62" s="156"/>
      <c r="SJP62" s="156"/>
      <c r="SJQ62" s="156"/>
      <c r="SJR62" s="156"/>
      <c r="SJS62" s="156"/>
      <c r="SJT62" s="156"/>
      <c r="SJU62" s="156"/>
      <c r="SJV62" s="156"/>
      <c r="SJW62" s="156"/>
      <c r="SJX62" s="156"/>
      <c r="SJY62" s="156"/>
      <c r="SJZ62" s="156"/>
      <c r="SKA62" s="156"/>
      <c r="SKB62" s="156"/>
      <c r="SKC62" s="156"/>
      <c r="SKD62" s="156"/>
      <c r="SKE62" s="156"/>
      <c r="SKF62" s="156"/>
      <c r="SKG62" s="156"/>
      <c r="SKH62" s="156"/>
      <c r="SKI62" s="156"/>
      <c r="SKJ62" s="156"/>
      <c r="SKK62" s="156"/>
      <c r="SKL62" s="156"/>
      <c r="SKM62" s="156"/>
      <c r="SKN62" s="156"/>
      <c r="SKO62" s="156"/>
      <c r="SKP62" s="156"/>
      <c r="SKQ62" s="156"/>
      <c r="SKR62" s="156"/>
      <c r="SKS62" s="156"/>
      <c r="SKT62" s="156"/>
      <c r="SKU62" s="156"/>
      <c r="SKV62" s="156"/>
      <c r="SKW62" s="156"/>
      <c r="SKX62" s="156"/>
      <c r="SKY62" s="156"/>
      <c r="SKZ62" s="156"/>
      <c r="SLA62" s="156"/>
      <c r="SLB62" s="156"/>
      <c r="SLC62" s="156"/>
      <c r="SLD62" s="156"/>
      <c r="SLE62" s="156"/>
      <c r="SLF62" s="156"/>
      <c r="SLG62" s="156"/>
      <c r="SLH62" s="156"/>
      <c r="SLI62" s="156"/>
      <c r="SLJ62" s="156"/>
      <c r="SLK62" s="156"/>
      <c r="SLL62" s="156"/>
      <c r="SLM62" s="156"/>
      <c r="SLN62" s="156"/>
      <c r="SLO62" s="156"/>
      <c r="SLP62" s="156"/>
      <c r="SLQ62" s="156"/>
      <c r="SLR62" s="156"/>
      <c r="SLS62" s="156"/>
      <c r="SLT62" s="156"/>
      <c r="SLU62" s="156"/>
      <c r="SLV62" s="156"/>
      <c r="SLW62" s="156"/>
      <c r="SLX62" s="156"/>
      <c r="SLY62" s="156"/>
      <c r="SLZ62" s="156"/>
      <c r="SMA62" s="156"/>
      <c r="SMB62" s="156"/>
      <c r="SMC62" s="156"/>
      <c r="SMD62" s="156"/>
      <c r="SME62" s="156"/>
      <c r="SMF62" s="156"/>
      <c r="SMG62" s="156"/>
      <c r="SMH62" s="156"/>
      <c r="SMI62" s="156"/>
      <c r="SMJ62" s="156"/>
      <c r="SMK62" s="156"/>
      <c r="SML62" s="156"/>
      <c r="SMM62" s="156"/>
      <c r="SMN62" s="156"/>
      <c r="SMO62" s="156"/>
      <c r="SMP62" s="156"/>
      <c r="SMQ62" s="156"/>
      <c r="SMR62" s="156"/>
      <c r="SMS62" s="156"/>
      <c r="SMT62" s="156"/>
      <c r="SMU62" s="156"/>
      <c r="SMV62" s="156"/>
      <c r="SMW62" s="156"/>
      <c r="SMX62" s="156"/>
      <c r="SMY62" s="156"/>
      <c r="SMZ62" s="156"/>
      <c r="SNA62" s="156"/>
      <c r="SNB62" s="156"/>
      <c r="SNC62" s="156"/>
      <c r="SND62" s="156"/>
      <c r="SNE62" s="156"/>
      <c r="SNF62" s="156"/>
      <c r="SNG62" s="156"/>
      <c r="SNH62" s="156"/>
      <c r="SNI62" s="156"/>
      <c r="SNJ62" s="156"/>
      <c r="SNK62" s="156"/>
      <c r="SNL62" s="156"/>
      <c r="SNM62" s="156"/>
      <c r="SNN62" s="156"/>
      <c r="SNO62" s="156"/>
      <c r="SNP62" s="156"/>
      <c r="SNQ62" s="156"/>
      <c r="SNR62" s="156"/>
      <c r="SNS62" s="156"/>
      <c r="SNT62" s="156"/>
      <c r="SNU62" s="156"/>
      <c r="SNV62" s="156"/>
      <c r="SNW62" s="156"/>
      <c r="SNX62" s="156"/>
      <c r="SNY62" s="156"/>
      <c r="SNZ62" s="156"/>
      <c r="SOA62" s="156"/>
      <c r="SOB62" s="156"/>
      <c r="SOC62" s="156"/>
      <c r="SOD62" s="156"/>
      <c r="SOE62" s="156"/>
      <c r="SOF62" s="156"/>
      <c r="SOG62" s="156"/>
      <c r="SOH62" s="156"/>
      <c r="SOI62" s="156"/>
      <c r="SOJ62" s="156"/>
      <c r="SOK62" s="156"/>
      <c r="SOL62" s="156"/>
      <c r="SOM62" s="156"/>
      <c r="SON62" s="156"/>
      <c r="SOO62" s="156"/>
      <c r="SOP62" s="156"/>
      <c r="SOQ62" s="156"/>
      <c r="SOR62" s="156"/>
      <c r="SOS62" s="156"/>
      <c r="SOT62" s="156"/>
      <c r="SOU62" s="156"/>
      <c r="SOV62" s="156"/>
      <c r="SOW62" s="156"/>
      <c r="SOX62" s="156"/>
      <c r="SOY62" s="156"/>
      <c r="SOZ62" s="156"/>
      <c r="SPA62" s="156"/>
      <c r="SPB62" s="156"/>
      <c r="SPC62" s="156"/>
      <c r="SPD62" s="156"/>
      <c r="SPE62" s="156"/>
      <c r="SPF62" s="156"/>
      <c r="SPG62" s="156"/>
      <c r="SPH62" s="156"/>
      <c r="SPI62" s="156"/>
      <c r="SPJ62" s="156"/>
      <c r="SPK62" s="156"/>
      <c r="SPL62" s="156"/>
      <c r="SPM62" s="156"/>
      <c r="SPN62" s="156"/>
      <c r="SPO62" s="156"/>
      <c r="SPP62" s="156"/>
      <c r="SPQ62" s="156"/>
      <c r="SPR62" s="156"/>
      <c r="SPS62" s="156"/>
      <c r="SPT62" s="156"/>
      <c r="SPU62" s="156"/>
      <c r="SPV62" s="156"/>
      <c r="SPW62" s="156"/>
      <c r="SPX62" s="156"/>
      <c r="SPY62" s="156"/>
      <c r="SPZ62" s="156"/>
      <c r="SQA62" s="156"/>
      <c r="SQB62" s="156"/>
      <c r="SQC62" s="156"/>
      <c r="SQD62" s="156"/>
      <c r="SQE62" s="156"/>
      <c r="SQF62" s="156"/>
      <c r="SQG62" s="156"/>
      <c r="SQH62" s="156"/>
      <c r="SQI62" s="156"/>
      <c r="SQJ62" s="156"/>
      <c r="SQK62" s="156"/>
      <c r="SQL62" s="156"/>
      <c r="SQM62" s="156"/>
      <c r="SQN62" s="156"/>
      <c r="SQO62" s="156"/>
      <c r="SQP62" s="156"/>
      <c r="SQQ62" s="156"/>
      <c r="SQR62" s="156"/>
      <c r="SQS62" s="156"/>
      <c r="SQT62" s="156"/>
      <c r="SQU62" s="156"/>
      <c r="SQV62" s="156"/>
      <c r="SQW62" s="156"/>
      <c r="SQX62" s="156"/>
      <c r="SQY62" s="156"/>
      <c r="SQZ62" s="156"/>
      <c r="SRA62" s="156"/>
      <c r="SRB62" s="156"/>
      <c r="SRC62" s="156"/>
      <c r="SRD62" s="156"/>
      <c r="SRE62" s="156"/>
      <c r="SRF62" s="156"/>
      <c r="SRG62" s="156"/>
      <c r="SRH62" s="156"/>
      <c r="SRI62" s="156"/>
      <c r="SRJ62" s="156"/>
      <c r="SRK62" s="156"/>
      <c r="SRL62" s="156"/>
      <c r="SRM62" s="156"/>
      <c r="SRN62" s="156"/>
      <c r="SRO62" s="156"/>
      <c r="SRP62" s="156"/>
      <c r="SRQ62" s="156"/>
      <c r="SRR62" s="156"/>
      <c r="SRS62" s="156"/>
      <c r="SRT62" s="156"/>
      <c r="SRU62" s="156"/>
      <c r="SRV62" s="156"/>
      <c r="SRW62" s="156"/>
      <c r="SRX62" s="156"/>
      <c r="SRY62" s="156"/>
      <c r="SRZ62" s="156"/>
      <c r="SSA62" s="156"/>
      <c r="SSB62" s="156"/>
      <c r="SSC62" s="156"/>
      <c r="SSD62" s="156"/>
      <c r="SSE62" s="156"/>
      <c r="SSF62" s="156"/>
      <c r="SSG62" s="156"/>
      <c r="SSH62" s="156"/>
      <c r="SSI62" s="156"/>
      <c r="SSJ62" s="156"/>
      <c r="SSK62" s="156"/>
      <c r="SSL62" s="156"/>
      <c r="SSM62" s="156"/>
      <c r="SSN62" s="156"/>
      <c r="SSO62" s="156"/>
      <c r="SSP62" s="156"/>
      <c r="SSQ62" s="156"/>
      <c r="SSR62" s="156"/>
      <c r="SSS62" s="156"/>
      <c r="SST62" s="156"/>
      <c r="SSU62" s="156"/>
      <c r="SSV62" s="156"/>
      <c r="SSW62" s="156"/>
      <c r="SSX62" s="156"/>
      <c r="SSY62" s="156"/>
      <c r="SSZ62" s="156"/>
      <c r="STA62" s="156"/>
      <c r="STB62" s="156"/>
      <c r="STC62" s="156"/>
      <c r="STD62" s="156"/>
      <c r="STE62" s="156"/>
      <c r="STF62" s="156"/>
      <c r="STG62" s="156"/>
      <c r="STH62" s="156"/>
      <c r="STI62" s="156"/>
      <c r="STJ62" s="156"/>
      <c r="STK62" s="156"/>
      <c r="STL62" s="156"/>
      <c r="STM62" s="156"/>
      <c r="STN62" s="156"/>
      <c r="STO62" s="156"/>
      <c r="STP62" s="156"/>
      <c r="STQ62" s="156"/>
      <c r="STR62" s="156"/>
      <c r="STS62" s="156"/>
      <c r="STT62" s="156"/>
      <c r="STU62" s="156"/>
      <c r="STV62" s="156"/>
      <c r="STW62" s="156"/>
      <c r="STX62" s="156"/>
      <c r="STY62" s="156"/>
      <c r="STZ62" s="156"/>
      <c r="SUA62" s="156"/>
      <c r="SUB62" s="156"/>
      <c r="SUC62" s="156"/>
      <c r="SUD62" s="156"/>
      <c r="SUE62" s="156"/>
      <c r="SUF62" s="156"/>
      <c r="SUG62" s="156"/>
      <c r="SUH62" s="156"/>
      <c r="SUI62" s="156"/>
      <c r="SUJ62" s="156"/>
      <c r="SUK62" s="156"/>
      <c r="SUL62" s="156"/>
      <c r="SUM62" s="156"/>
      <c r="SUN62" s="156"/>
      <c r="SUO62" s="156"/>
      <c r="SUP62" s="156"/>
      <c r="SUQ62" s="156"/>
      <c r="SUR62" s="156"/>
      <c r="SUS62" s="156"/>
      <c r="SUT62" s="156"/>
      <c r="SUU62" s="156"/>
      <c r="SUV62" s="156"/>
      <c r="SUW62" s="156"/>
      <c r="SUX62" s="156"/>
      <c r="SUY62" s="156"/>
      <c r="SUZ62" s="156"/>
      <c r="SVA62" s="156"/>
      <c r="SVB62" s="156"/>
      <c r="SVC62" s="156"/>
      <c r="SVD62" s="156"/>
      <c r="SVE62" s="156"/>
      <c r="SVF62" s="156"/>
      <c r="SVG62" s="156"/>
      <c r="SVH62" s="156"/>
      <c r="SVI62" s="156"/>
      <c r="SVJ62" s="156"/>
      <c r="SVK62" s="156"/>
      <c r="SVL62" s="156"/>
      <c r="SVM62" s="156"/>
      <c r="SVN62" s="156"/>
      <c r="SVO62" s="156"/>
      <c r="SVP62" s="156"/>
      <c r="SVQ62" s="156"/>
      <c r="SVR62" s="156"/>
      <c r="SVS62" s="156"/>
      <c r="SVT62" s="156"/>
      <c r="SVU62" s="156"/>
      <c r="SVV62" s="156"/>
      <c r="SVW62" s="156"/>
      <c r="SVX62" s="156"/>
      <c r="SVY62" s="156"/>
      <c r="SVZ62" s="156"/>
      <c r="SWA62" s="156"/>
      <c r="SWB62" s="156"/>
      <c r="SWC62" s="156"/>
      <c r="SWD62" s="156"/>
      <c r="SWE62" s="156"/>
      <c r="SWF62" s="156"/>
      <c r="SWG62" s="156"/>
      <c r="SWH62" s="156"/>
      <c r="SWI62" s="156"/>
      <c r="SWJ62" s="156"/>
      <c r="SWK62" s="156"/>
      <c r="SWL62" s="156"/>
      <c r="SWM62" s="156"/>
      <c r="SWN62" s="156"/>
      <c r="SWO62" s="156"/>
      <c r="SWP62" s="156"/>
      <c r="SWQ62" s="156"/>
      <c r="SWR62" s="156"/>
      <c r="SWS62" s="156"/>
      <c r="SWT62" s="156"/>
      <c r="SWU62" s="156"/>
      <c r="SWV62" s="156"/>
      <c r="SWW62" s="156"/>
      <c r="SWX62" s="156"/>
      <c r="SWY62" s="156"/>
      <c r="SWZ62" s="156"/>
      <c r="SXA62" s="156"/>
      <c r="SXB62" s="156"/>
      <c r="SXC62" s="156"/>
      <c r="SXD62" s="156"/>
      <c r="SXE62" s="156"/>
      <c r="SXF62" s="156"/>
      <c r="SXG62" s="156"/>
      <c r="SXH62" s="156"/>
      <c r="SXI62" s="156"/>
      <c r="SXJ62" s="156"/>
      <c r="SXK62" s="156"/>
      <c r="SXL62" s="156"/>
      <c r="SXM62" s="156"/>
      <c r="SXN62" s="156"/>
      <c r="SXO62" s="156"/>
      <c r="SXP62" s="156"/>
      <c r="SXQ62" s="156"/>
      <c r="SXR62" s="156"/>
      <c r="SXS62" s="156"/>
      <c r="SXT62" s="156"/>
      <c r="SXU62" s="156"/>
      <c r="SXV62" s="156"/>
      <c r="SXW62" s="156"/>
      <c r="SXX62" s="156"/>
      <c r="SXY62" s="156"/>
      <c r="SXZ62" s="156"/>
      <c r="SYA62" s="156"/>
      <c r="SYB62" s="156"/>
      <c r="SYC62" s="156"/>
      <c r="SYD62" s="156"/>
      <c r="SYE62" s="156"/>
      <c r="SYF62" s="156"/>
      <c r="SYG62" s="156"/>
      <c r="SYH62" s="156"/>
      <c r="SYI62" s="156"/>
      <c r="SYJ62" s="156"/>
      <c r="SYK62" s="156"/>
      <c r="SYL62" s="156"/>
      <c r="SYM62" s="156"/>
      <c r="SYN62" s="156"/>
      <c r="SYO62" s="156"/>
      <c r="SYP62" s="156"/>
      <c r="SYQ62" s="156"/>
      <c r="SYR62" s="156"/>
      <c r="SYS62" s="156"/>
      <c r="SYT62" s="156"/>
      <c r="SYU62" s="156"/>
      <c r="SYV62" s="156"/>
      <c r="SYW62" s="156"/>
      <c r="SYX62" s="156"/>
      <c r="SYY62" s="156"/>
      <c r="SYZ62" s="156"/>
      <c r="SZA62" s="156"/>
      <c r="SZB62" s="156"/>
      <c r="SZC62" s="156"/>
      <c r="SZD62" s="156"/>
      <c r="SZE62" s="156"/>
      <c r="SZF62" s="156"/>
      <c r="SZG62" s="156"/>
      <c r="SZH62" s="156"/>
      <c r="SZI62" s="156"/>
      <c r="SZJ62" s="156"/>
      <c r="SZK62" s="156"/>
      <c r="SZL62" s="156"/>
      <c r="SZM62" s="156"/>
      <c r="SZN62" s="156"/>
      <c r="SZO62" s="156"/>
      <c r="SZP62" s="156"/>
      <c r="SZQ62" s="156"/>
      <c r="SZR62" s="156"/>
      <c r="SZS62" s="156"/>
      <c r="SZT62" s="156"/>
      <c r="SZU62" s="156"/>
      <c r="SZV62" s="156"/>
      <c r="SZW62" s="156"/>
      <c r="SZX62" s="156"/>
      <c r="SZY62" s="156"/>
      <c r="SZZ62" s="156"/>
      <c r="TAA62" s="156"/>
      <c r="TAB62" s="156"/>
      <c r="TAC62" s="156"/>
      <c r="TAD62" s="156"/>
      <c r="TAE62" s="156"/>
      <c r="TAF62" s="156"/>
      <c r="TAG62" s="156"/>
      <c r="TAH62" s="156"/>
      <c r="TAI62" s="156"/>
      <c r="TAJ62" s="156"/>
      <c r="TAK62" s="156"/>
      <c r="TAL62" s="156"/>
      <c r="TAM62" s="156"/>
      <c r="TAN62" s="156"/>
      <c r="TAO62" s="156"/>
      <c r="TAP62" s="156"/>
      <c r="TAQ62" s="156"/>
      <c r="TAR62" s="156"/>
      <c r="TAS62" s="156"/>
      <c r="TAT62" s="156"/>
      <c r="TAU62" s="156"/>
      <c r="TAV62" s="156"/>
      <c r="TAW62" s="156"/>
      <c r="TAX62" s="156"/>
      <c r="TAY62" s="156"/>
      <c r="TAZ62" s="156"/>
      <c r="TBA62" s="156"/>
      <c r="TBB62" s="156"/>
      <c r="TBC62" s="156"/>
      <c r="TBD62" s="156"/>
      <c r="TBE62" s="156"/>
      <c r="TBF62" s="156"/>
      <c r="TBG62" s="156"/>
      <c r="TBH62" s="156"/>
      <c r="TBI62" s="156"/>
      <c r="TBJ62" s="156"/>
      <c r="TBK62" s="156"/>
      <c r="TBL62" s="156"/>
      <c r="TBM62" s="156"/>
      <c r="TBN62" s="156"/>
      <c r="TBO62" s="156"/>
      <c r="TBP62" s="156"/>
      <c r="TBQ62" s="156"/>
      <c r="TBR62" s="156"/>
      <c r="TBS62" s="156"/>
      <c r="TBT62" s="156"/>
      <c r="TBU62" s="156"/>
      <c r="TBV62" s="156"/>
      <c r="TBW62" s="156"/>
      <c r="TBX62" s="156"/>
      <c r="TBY62" s="156"/>
      <c r="TBZ62" s="156"/>
      <c r="TCA62" s="156"/>
      <c r="TCB62" s="156"/>
      <c r="TCC62" s="156"/>
      <c r="TCD62" s="156"/>
      <c r="TCE62" s="156"/>
      <c r="TCF62" s="156"/>
      <c r="TCG62" s="156"/>
      <c r="TCH62" s="156"/>
      <c r="TCI62" s="156"/>
      <c r="TCJ62" s="156"/>
      <c r="TCK62" s="156"/>
      <c r="TCL62" s="156"/>
      <c r="TCM62" s="156"/>
      <c r="TCN62" s="156"/>
      <c r="TCO62" s="156"/>
      <c r="TCP62" s="156"/>
      <c r="TCQ62" s="156"/>
      <c r="TCR62" s="156"/>
      <c r="TCS62" s="156"/>
      <c r="TCT62" s="156"/>
      <c r="TCU62" s="156"/>
      <c r="TCV62" s="156"/>
      <c r="TCW62" s="156"/>
      <c r="TCX62" s="156"/>
      <c r="TCY62" s="156"/>
      <c r="TCZ62" s="156"/>
      <c r="TDA62" s="156"/>
      <c r="TDB62" s="156"/>
      <c r="TDC62" s="156"/>
      <c r="TDD62" s="156"/>
      <c r="TDE62" s="156"/>
      <c r="TDF62" s="156"/>
      <c r="TDG62" s="156"/>
      <c r="TDH62" s="156"/>
      <c r="TDI62" s="156"/>
      <c r="TDJ62" s="156"/>
      <c r="TDK62" s="156"/>
      <c r="TDL62" s="156"/>
      <c r="TDM62" s="156"/>
      <c r="TDN62" s="156"/>
      <c r="TDO62" s="156"/>
      <c r="TDP62" s="156"/>
      <c r="TDQ62" s="156"/>
      <c r="TDR62" s="156"/>
      <c r="TDS62" s="156"/>
      <c r="TDT62" s="156"/>
      <c r="TDU62" s="156"/>
      <c r="TDV62" s="156"/>
      <c r="TDW62" s="156"/>
      <c r="TDX62" s="156"/>
      <c r="TDY62" s="156"/>
      <c r="TDZ62" s="156"/>
      <c r="TEA62" s="156"/>
      <c r="TEB62" s="156"/>
      <c r="TEC62" s="156"/>
      <c r="TED62" s="156"/>
      <c r="TEE62" s="156"/>
      <c r="TEF62" s="156"/>
      <c r="TEG62" s="156"/>
      <c r="TEH62" s="156"/>
      <c r="TEI62" s="156"/>
      <c r="TEJ62" s="156"/>
      <c r="TEK62" s="156"/>
      <c r="TEL62" s="156"/>
      <c r="TEM62" s="156"/>
      <c r="TEN62" s="156"/>
      <c r="TEO62" s="156"/>
      <c r="TEP62" s="156"/>
      <c r="TEQ62" s="156"/>
      <c r="TER62" s="156"/>
      <c r="TES62" s="156"/>
      <c r="TET62" s="156"/>
      <c r="TEU62" s="156"/>
      <c r="TEV62" s="156"/>
      <c r="TEW62" s="156"/>
      <c r="TEX62" s="156"/>
      <c r="TEY62" s="156"/>
      <c r="TEZ62" s="156"/>
      <c r="TFA62" s="156"/>
      <c r="TFB62" s="156"/>
      <c r="TFC62" s="156"/>
      <c r="TFD62" s="156"/>
      <c r="TFE62" s="156"/>
      <c r="TFF62" s="156"/>
      <c r="TFG62" s="156"/>
      <c r="TFH62" s="156"/>
      <c r="TFI62" s="156"/>
      <c r="TFJ62" s="156"/>
      <c r="TFK62" s="156"/>
      <c r="TFL62" s="156"/>
      <c r="TFM62" s="156"/>
      <c r="TFN62" s="156"/>
      <c r="TFO62" s="156"/>
      <c r="TFP62" s="156"/>
      <c r="TFQ62" s="156"/>
      <c r="TFR62" s="156"/>
      <c r="TFS62" s="156"/>
      <c r="TFT62" s="156"/>
      <c r="TFU62" s="156"/>
      <c r="TFV62" s="156"/>
      <c r="TFW62" s="156"/>
      <c r="TFX62" s="156"/>
      <c r="TFY62" s="156"/>
      <c r="TFZ62" s="156"/>
      <c r="TGA62" s="156"/>
      <c r="TGB62" s="156"/>
      <c r="TGC62" s="156"/>
      <c r="TGD62" s="156"/>
      <c r="TGE62" s="156"/>
      <c r="TGF62" s="156"/>
      <c r="TGG62" s="156"/>
      <c r="TGH62" s="156"/>
      <c r="TGI62" s="156"/>
      <c r="TGJ62" s="156"/>
      <c r="TGK62" s="156"/>
      <c r="TGL62" s="156"/>
      <c r="TGM62" s="156"/>
      <c r="TGN62" s="156"/>
      <c r="TGO62" s="156"/>
      <c r="TGP62" s="156"/>
      <c r="TGQ62" s="156"/>
      <c r="TGR62" s="156"/>
      <c r="TGS62" s="156"/>
      <c r="TGT62" s="156"/>
      <c r="TGU62" s="156"/>
      <c r="TGV62" s="156"/>
      <c r="TGW62" s="156"/>
      <c r="TGX62" s="156"/>
      <c r="TGY62" s="156"/>
      <c r="TGZ62" s="156"/>
      <c r="THA62" s="156"/>
      <c r="THB62" s="156"/>
      <c r="THC62" s="156"/>
      <c r="THD62" s="156"/>
      <c r="THE62" s="156"/>
      <c r="THF62" s="156"/>
      <c r="THG62" s="156"/>
      <c r="THH62" s="156"/>
      <c r="THI62" s="156"/>
      <c r="THJ62" s="156"/>
      <c r="THK62" s="156"/>
      <c r="THL62" s="156"/>
      <c r="THM62" s="156"/>
      <c r="THN62" s="156"/>
      <c r="THO62" s="156"/>
      <c r="THP62" s="156"/>
      <c r="THQ62" s="156"/>
      <c r="THR62" s="156"/>
      <c r="THS62" s="156"/>
      <c r="THT62" s="156"/>
      <c r="THU62" s="156"/>
      <c r="THV62" s="156"/>
      <c r="THW62" s="156"/>
      <c r="THX62" s="156"/>
      <c r="THY62" s="156"/>
      <c r="THZ62" s="156"/>
      <c r="TIA62" s="156"/>
      <c r="TIB62" s="156"/>
      <c r="TIC62" s="156"/>
      <c r="TID62" s="156"/>
      <c r="TIE62" s="156"/>
      <c r="TIF62" s="156"/>
      <c r="TIG62" s="156"/>
      <c r="TIH62" s="156"/>
      <c r="TII62" s="156"/>
      <c r="TIJ62" s="156"/>
      <c r="TIK62" s="156"/>
      <c r="TIL62" s="156"/>
      <c r="TIM62" s="156"/>
      <c r="TIN62" s="156"/>
      <c r="TIO62" s="156"/>
      <c r="TIP62" s="156"/>
      <c r="TIQ62" s="156"/>
      <c r="TIR62" s="156"/>
      <c r="TIS62" s="156"/>
      <c r="TIT62" s="156"/>
      <c r="TIU62" s="156"/>
      <c r="TIV62" s="156"/>
      <c r="TIW62" s="156"/>
      <c r="TIX62" s="156"/>
      <c r="TIY62" s="156"/>
      <c r="TIZ62" s="156"/>
      <c r="TJA62" s="156"/>
      <c r="TJB62" s="156"/>
      <c r="TJC62" s="156"/>
      <c r="TJD62" s="156"/>
      <c r="TJE62" s="156"/>
      <c r="TJF62" s="156"/>
      <c r="TJG62" s="156"/>
      <c r="TJH62" s="156"/>
      <c r="TJI62" s="156"/>
      <c r="TJJ62" s="156"/>
      <c r="TJK62" s="156"/>
      <c r="TJL62" s="156"/>
      <c r="TJM62" s="156"/>
      <c r="TJN62" s="156"/>
      <c r="TJO62" s="156"/>
      <c r="TJP62" s="156"/>
      <c r="TJQ62" s="156"/>
      <c r="TJR62" s="156"/>
      <c r="TJS62" s="156"/>
      <c r="TJT62" s="156"/>
      <c r="TJU62" s="156"/>
      <c r="TJV62" s="156"/>
      <c r="TJW62" s="156"/>
      <c r="TJX62" s="156"/>
      <c r="TJY62" s="156"/>
      <c r="TJZ62" s="156"/>
      <c r="TKA62" s="156"/>
      <c r="TKB62" s="156"/>
      <c r="TKC62" s="156"/>
      <c r="TKD62" s="156"/>
      <c r="TKE62" s="156"/>
      <c r="TKF62" s="156"/>
      <c r="TKG62" s="156"/>
      <c r="TKH62" s="156"/>
      <c r="TKI62" s="156"/>
      <c r="TKJ62" s="156"/>
      <c r="TKK62" s="156"/>
      <c r="TKL62" s="156"/>
      <c r="TKM62" s="156"/>
      <c r="TKN62" s="156"/>
      <c r="TKO62" s="156"/>
      <c r="TKP62" s="156"/>
      <c r="TKQ62" s="156"/>
      <c r="TKR62" s="156"/>
      <c r="TKS62" s="156"/>
      <c r="TKT62" s="156"/>
      <c r="TKU62" s="156"/>
      <c r="TKV62" s="156"/>
      <c r="TKW62" s="156"/>
      <c r="TKX62" s="156"/>
      <c r="TKY62" s="156"/>
      <c r="TKZ62" s="156"/>
      <c r="TLA62" s="156"/>
      <c r="TLB62" s="156"/>
      <c r="TLC62" s="156"/>
      <c r="TLD62" s="156"/>
      <c r="TLE62" s="156"/>
      <c r="TLF62" s="156"/>
      <c r="TLG62" s="156"/>
      <c r="TLH62" s="156"/>
      <c r="TLI62" s="156"/>
      <c r="TLJ62" s="156"/>
      <c r="TLK62" s="156"/>
      <c r="TLL62" s="156"/>
      <c r="TLM62" s="156"/>
      <c r="TLN62" s="156"/>
      <c r="TLO62" s="156"/>
      <c r="TLP62" s="156"/>
      <c r="TLQ62" s="156"/>
      <c r="TLR62" s="156"/>
      <c r="TLS62" s="156"/>
      <c r="TLT62" s="156"/>
      <c r="TLU62" s="156"/>
      <c r="TLV62" s="156"/>
      <c r="TLW62" s="156"/>
      <c r="TLX62" s="156"/>
      <c r="TLY62" s="156"/>
      <c r="TLZ62" s="156"/>
      <c r="TMA62" s="156"/>
      <c r="TMB62" s="156"/>
      <c r="TMC62" s="156"/>
      <c r="TMD62" s="156"/>
      <c r="TME62" s="156"/>
      <c r="TMF62" s="156"/>
      <c r="TMG62" s="156"/>
      <c r="TMH62" s="156"/>
      <c r="TMI62" s="156"/>
      <c r="TMJ62" s="156"/>
      <c r="TMK62" s="156"/>
      <c r="TML62" s="156"/>
      <c r="TMM62" s="156"/>
      <c r="TMN62" s="156"/>
      <c r="TMO62" s="156"/>
      <c r="TMP62" s="156"/>
      <c r="TMQ62" s="156"/>
      <c r="TMR62" s="156"/>
      <c r="TMS62" s="156"/>
      <c r="TMT62" s="156"/>
      <c r="TMU62" s="156"/>
      <c r="TMV62" s="156"/>
      <c r="TMW62" s="156"/>
      <c r="TMX62" s="156"/>
      <c r="TMY62" s="156"/>
      <c r="TMZ62" s="156"/>
      <c r="TNA62" s="156"/>
      <c r="TNB62" s="156"/>
      <c r="TNC62" s="156"/>
      <c r="TND62" s="156"/>
      <c r="TNE62" s="156"/>
      <c r="TNF62" s="156"/>
      <c r="TNG62" s="156"/>
      <c r="TNH62" s="156"/>
      <c r="TNI62" s="156"/>
      <c r="TNJ62" s="156"/>
      <c r="TNK62" s="156"/>
      <c r="TNL62" s="156"/>
      <c r="TNM62" s="156"/>
      <c r="TNN62" s="156"/>
      <c r="TNO62" s="156"/>
      <c r="TNP62" s="156"/>
      <c r="TNQ62" s="156"/>
      <c r="TNR62" s="156"/>
      <c r="TNS62" s="156"/>
      <c r="TNT62" s="156"/>
      <c r="TNU62" s="156"/>
      <c r="TNV62" s="156"/>
      <c r="TNW62" s="156"/>
      <c r="TNX62" s="156"/>
      <c r="TNY62" s="156"/>
      <c r="TNZ62" s="156"/>
      <c r="TOA62" s="156"/>
      <c r="TOB62" s="156"/>
      <c r="TOC62" s="156"/>
      <c r="TOD62" s="156"/>
      <c r="TOE62" s="156"/>
      <c r="TOF62" s="156"/>
      <c r="TOG62" s="156"/>
      <c r="TOH62" s="156"/>
      <c r="TOI62" s="156"/>
      <c r="TOJ62" s="156"/>
      <c r="TOK62" s="156"/>
      <c r="TOL62" s="156"/>
      <c r="TOM62" s="156"/>
      <c r="TON62" s="156"/>
      <c r="TOO62" s="156"/>
      <c r="TOP62" s="156"/>
      <c r="TOQ62" s="156"/>
      <c r="TOR62" s="156"/>
      <c r="TOS62" s="156"/>
      <c r="TOT62" s="156"/>
      <c r="TOU62" s="156"/>
      <c r="TOV62" s="156"/>
      <c r="TOW62" s="156"/>
      <c r="TOX62" s="156"/>
      <c r="TOY62" s="156"/>
      <c r="TOZ62" s="156"/>
      <c r="TPA62" s="156"/>
      <c r="TPB62" s="156"/>
      <c r="TPC62" s="156"/>
      <c r="TPD62" s="156"/>
      <c r="TPE62" s="156"/>
      <c r="TPF62" s="156"/>
      <c r="TPG62" s="156"/>
      <c r="TPH62" s="156"/>
      <c r="TPI62" s="156"/>
      <c r="TPJ62" s="156"/>
      <c r="TPK62" s="156"/>
      <c r="TPL62" s="156"/>
      <c r="TPM62" s="156"/>
      <c r="TPN62" s="156"/>
      <c r="TPO62" s="156"/>
      <c r="TPP62" s="156"/>
      <c r="TPQ62" s="156"/>
      <c r="TPR62" s="156"/>
      <c r="TPS62" s="156"/>
      <c r="TPT62" s="156"/>
      <c r="TPU62" s="156"/>
      <c r="TPV62" s="156"/>
      <c r="TPW62" s="156"/>
      <c r="TPX62" s="156"/>
      <c r="TPY62" s="156"/>
      <c r="TPZ62" s="156"/>
      <c r="TQA62" s="156"/>
      <c r="TQB62" s="156"/>
      <c r="TQC62" s="156"/>
      <c r="TQD62" s="156"/>
      <c r="TQE62" s="156"/>
      <c r="TQF62" s="156"/>
      <c r="TQG62" s="156"/>
      <c r="TQH62" s="156"/>
      <c r="TQI62" s="156"/>
      <c r="TQJ62" s="156"/>
      <c r="TQK62" s="156"/>
      <c r="TQL62" s="156"/>
      <c r="TQM62" s="156"/>
      <c r="TQN62" s="156"/>
      <c r="TQO62" s="156"/>
      <c r="TQP62" s="156"/>
      <c r="TQQ62" s="156"/>
      <c r="TQR62" s="156"/>
      <c r="TQS62" s="156"/>
      <c r="TQT62" s="156"/>
      <c r="TQU62" s="156"/>
      <c r="TQV62" s="156"/>
      <c r="TQW62" s="156"/>
      <c r="TQX62" s="156"/>
      <c r="TQY62" s="156"/>
      <c r="TQZ62" s="156"/>
      <c r="TRA62" s="156"/>
      <c r="TRB62" s="156"/>
      <c r="TRC62" s="156"/>
      <c r="TRD62" s="156"/>
      <c r="TRE62" s="156"/>
      <c r="TRF62" s="156"/>
      <c r="TRG62" s="156"/>
      <c r="TRH62" s="156"/>
      <c r="TRI62" s="156"/>
      <c r="TRJ62" s="156"/>
      <c r="TRK62" s="156"/>
      <c r="TRL62" s="156"/>
      <c r="TRM62" s="156"/>
      <c r="TRN62" s="156"/>
      <c r="TRO62" s="156"/>
      <c r="TRP62" s="156"/>
      <c r="TRQ62" s="156"/>
      <c r="TRR62" s="156"/>
      <c r="TRS62" s="156"/>
      <c r="TRT62" s="156"/>
      <c r="TRU62" s="156"/>
      <c r="TRV62" s="156"/>
      <c r="TRW62" s="156"/>
      <c r="TRX62" s="156"/>
      <c r="TRY62" s="156"/>
      <c r="TRZ62" s="156"/>
      <c r="TSA62" s="156"/>
      <c r="TSB62" s="156"/>
      <c r="TSC62" s="156"/>
      <c r="TSD62" s="156"/>
      <c r="TSE62" s="156"/>
      <c r="TSF62" s="156"/>
      <c r="TSG62" s="156"/>
      <c r="TSH62" s="156"/>
      <c r="TSI62" s="156"/>
      <c r="TSJ62" s="156"/>
      <c r="TSK62" s="156"/>
      <c r="TSL62" s="156"/>
      <c r="TSM62" s="156"/>
      <c r="TSN62" s="156"/>
      <c r="TSO62" s="156"/>
      <c r="TSP62" s="156"/>
      <c r="TSQ62" s="156"/>
      <c r="TSR62" s="156"/>
      <c r="TSS62" s="156"/>
      <c r="TST62" s="156"/>
      <c r="TSU62" s="156"/>
      <c r="TSV62" s="156"/>
      <c r="TSW62" s="156"/>
      <c r="TSX62" s="156"/>
      <c r="TSY62" s="156"/>
      <c r="TSZ62" s="156"/>
      <c r="TTA62" s="156"/>
      <c r="TTB62" s="156"/>
      <c r="TTC62" s="156"/>
      <c r="TTD62" s="156"/>
      <c r="TTE62" s="156"/>
      <c r="TTF62" s="156"/>
      <c r="TTG62" s="156"/>
      <c r="TTH62" s="156"/>
      <c r="TTI62" s="156"/>
      <c r="TTJ62" s="156"/>
      <c r="TTK62" s="156"/>
      <c r="TTL62" s="156"/>
      <c r="TTM62" s="156"/>
      <c r="TTN62" s="156"/>
      <c r="TTO62" s="156"/>
      <c r="TTP62" s="156"/>
      <c r="TTQ62" s="156"/>
      <c r="TTR62" s="156"/>
      <c r="TTS62" s="156"/>
      <c r="TTT62" s="156"/>
      <c r="TTU62" s="156"/>
      <c r="TTV62" s="156"/>
      <c r="TTW62" s="156"/>
      <c r="TTX62" s="156"/>
      <c r="TTY62" s="156"/>
      <c r="TTZ62" s="156"/>
      <c r="TUA62" s="156"/>
      <c r="TUB62" s="156"/>
      <c r="TUC62" s="156"/>
      <c r="TUD62" s="156"/>
      <c r="TUE62" s="156"/>
      <c r="TUF62" s="156"/>
      <c r="TUG62" s="156"/>
      <c r="TUH62" s="156"/>
      <c r="TUI62" s="156"/>
      <c r="TUJ62" s="156"/>
      <c r="TUK62" s="156"/>
      <c r="TUL62" s="156"/>
      <c r="TUM62" s="156"/>
      <c r="TUN62" s="156"/>
      <c r="TUO62" s="156"/>
      <c r="TUP62" s="156"/>
      <c r="TUQ62" s="156"/>
      <c r="TUR62" s="156"/>
      <c r="TUS62" s="156"/>
      <c r="TUT62" s="156"/>
      <c r="TUU62" s="156"/>
      <c r="TUV62" s="156"/>
      <c r="TUW62" s="156"/>
      <c r="TUX62" s="156"/>
      <c r="TUY62" s="156"/>
      <c r="TUZ62" s="156"/>
      <c r="TVA62" s="156"/>
      <c r="TVB62" s="156"/>
      <c r="TVC62" s="156"/>
      <c r="TVD62" s="156"/>
      <c r="TVE62" s="156"/>
      <c r="TVF62" s="156"/>
      <c r="TVG62" s="156"/>
      <c r="TVH62" s="156"/>
      <c r="TVI62" s="156"/>
      <c r="TVJ62" s="156"/>
      <c r="TVK62" s="156"/>
      <c r="TVL62" s="156"/>
      <c r="TVM62" s="156"/>
      <c r="TVN62" s="156"/>
      <c r="TVO62" s="156"/>
      <c r="TVP62" s="156"/>
      <c r="TVQ62" s="156"/>
      <c r="TVR62" s="156"/>
      <c r="TVS62" s="156"/>
      <c r="TVT62" s="156"/>
      <c r="TVU62" s="156"/>
      <c r="TVV62" s="156"/>
      <c r="TVW62" s="156"/>
      <c r="TVX62" s="156"/>
      <c r="TVY62" s="156"/>
      <c r="TVZ62" s="156"/>
      <c r="TWA62" s="156"/>
      <c r="TWB62" s="156"/>
      <c r="TWC62" s="156"/>
      <c r="TWD62" s="156"/>
      <c r="TWE62" s="156"/>
      <c r="TWF62" s="156"/>
      <c r="TWG62" s="156"/>
      <c r="TWH62" s="156"/>
      <c r="TWI62" s="156"/>
      <c r="TWJ62" s="156"/>
      <c r="TWK62" s="156"/>
      <c r="TWL62" s="156"/>
      <c r="TWM62" s="156"/>
      <c r="TWN62" s="156"/>
      <c r="TWO62" s="156"/>
      <c r="TWP62" s="156"/>
      <c r="TWQ62" s="156"/>
      <c r="TWR62" s="156"/>
      <c r="TWS62" s="156"/>
      <c r="TWT62" s="156"/>
      <c r="TWU62" s="156"/>
      <c r="TWV62" s="156"/>
      <c r="TWW62" s="156"/>
      <c r="TWX62" s="156"/>
      <c r="TWY62" s="156"/>
      <c r="TWZ62" s="156"/>
      <c r="TXA62" s="156"/>
      <c r="TXB62" s="156"/>
      <c r="TXC62" s="156"/>
      <c r="TXD62" s="156"/>
      <c r="TXE62" s="156"/>
      <c r="TXF62" s="156"/>
      <c r="TXG62" s="156"/>
      <c r="TXH62" s="156"/>
      <c r="TXI62" s="156"/>
      <c r="TXJ62" s="156"/>
      <c r="TXK62" s="156"/>
      <c r="TXL62" s="156"/>
      <c r="TXM62" s="156"/>
      <c r="TXN62" s="156"/>
      <c r="TXO62" s="156"/>
      <c r="TXP62" s="156"/>
      <c r="TXQ62" s="156"/>
      <c r="TXR62" s="156"/>
      <c r="TXS62" s="156"/>
      <c r="TXT62" s="156"/>
      <c r="TXU62" s="156"/>
      <c r="TXV62" s="156"/>
      <c r="TXW62" s="156"/>
      <c r="TXX62" s="156"/>
      <c r="TXY62" s="156"/>
      <c r="TXZ62" s="156"/>
      <c r="TYA62" s="156"/>
      <c r="TYB62" s="156"/>
      <c r="TYC62" s="156"/>
      <c r="TYD62" s="156"/>
      <c r="TYE62" s="156"/>
      <c r="TYF62" s="156"/>
      <c r="TYG62" s="156"/>
      <c r="TYH62" s="156"/>
      <c r="TYI62" s="156"/>
      <c r="TYJ62" s="156"/>
      <c r="TYK62" s="156"/>
      <c r="TYL62" s="156"/>
      <c r="TYM62" s="156"/>
      <c r="TYN62" s="156"/>
      <c r="TYO62" s="156"/>
      <c r="TYP62" s="156"/>
      <c r="TYQ62" s="156"/>
      <c r="TYR62" s="156"/>
      <c r="TYS62" s="156"/>
      <c r="TYT62" s="156"/>
      <c r="TYU62" s="156"/>
      <c r="TYV62" s="156"/>
      <c r="TYW62" s="156"/>
      <c r="TYX62" s="156"/>
      <c r="TYY62" s="156"/>
      <c r="TYZ62" s="156"/>
      <c r="TZA62" s="156"/>
      <c r="TZB62" s="156"/>
      <c r="TZC62" s="156"/>
      <c r="TZD62" s="156"/>
      <c r="TZE62" s="156"/>
      <c r="TZF62" s="156"/>
      <c r="TZG62" s="156"/>
      <c r="TZH62" s="156"/>
      <c r="TZI62" s="156"/>
      <c r="TZJ62" s="156"/>
      <c r="TZK62" s="156"/>
      <c r="TZL62" s="156"/>
      <c r="TZM62" s="156"/>
      <c r="TZN62" s="156"/>
      <c r="TZO62" s="156"/>
      <c r="TZP62" s="156"/>
      <c r="TZQ62" s="156"/>
      <c r="TZR62" s="156"/>
      <c r="TZS62" s="156"/>
      <c r="TZT62" s="156"/>
      <c r="TZU62" s="156"/>
      <c r="TZV62" s="156"/>
      <c r="TZW62" s="156"/>
      <c r="TZX62" s="156"/>
      <c r="TZY62" s="156"/>
      <c r="TZZ62" s="156"/>
      <c r="UAA62" s="156"/>
      <c r="UAB62" s="156"/>
      <c r="UAC62" s="156"/>
      <c r="UAD62" s="156"/>
      <c r="UAE62" s="156"/>
      <c r="UAF62" s="156"/>
      <c r="UAG62" s="156"/>
      <c r="UAH62" s="156"/>
      <c r="UAI62" s="156"/>
      <c r="UAJ62" s="156"/>
      <c r="UAK62" s="156"/>
      <c r="UAL62" s="156"/>
      <c r="UAM62" s="156"/>
      <c r="UAN62" s="156"/>
      <c r="UAO62" s="156"/>
      <c r="UAP62" s="156"/>
      <c r="UAQ62" s="156"/>
      <c r="UAR62" s="156"/>
      <c r="UAS62" s="156"/>
      <c r="UAT62" s="156"/>
      <c r="UAU62" s="156"/>
      <c r="UAV62" s="156"/>
      <c r="UAW62" s="156"/>
      <c r="UAX62" s="156"/>
      <c r="UAY62" s="156"/>
      <c r="UAZ62" s="156"/>
      <c r="UBA62" s="156"/>
      <c r="UBB62" s="156"/>
      <c r="UBC62" s="156"/>
      <c r="UBD62" s="156"/>
      <c r="UBE62" s="156"/>
      <c r="UBF62" s="156"/>
      <c r="UBG62" s="156"/>
      <c r="UBH62" s="156"/>
      <c r="UBI62" s="156"/>
      <c r="UBJ62" s="156"/>
      <c r="UBK62" s="156"/>
      <c r="UBL62" s="156"/>
      <c r="UBM62" s="156"/>
      <c r="UBN62" s="156"/>
      <c r="UBO62" s="156"/>
      <c r="UBP62" s="156"/>
      <c r="UBQ62" s="156"/>
      <c r="UBR62" s="156"/>
      <c r="UBS62" s="156"/>
      <c r="UBT62" s="156"/>
      <c r="UBU62" s="156"/>
      <c r="UBV62" s="156"/>
      <c r="UBW62" s="156"/>
      <c r="UBX62" s="156"/>
      <c r="UBY62" s="156"/>
      <c r="UBZ62" s="156"/>
      <c r="UCA62" s="156"/>
      <c r="UCB62" s="156"/>
      <c r="UCC62" s="156"/>
      <c r="UCD62" s="156"/>
      <c r="UCE62" s="156"/>
      <c r="UCF62" s="156"/>
      <c r="UCG62" s="156"/>
      <c r="UCH62" s="156"/>
      <c r="UCI62" s="156"/>
      <c r="UCJ62" s="156"/>
      <c r="UCK62" s="156"/>
      <c r="UCL62" s="156"/>
      <c r="UCM62" s="156"/>
      <c r="UCN62" s="156"/>
      <c r="UCO62" s="156"/>
      <c r="UCP62" s="156"/>
      <c r="UCQ62" s="156"/>
      <c r="UCR62" s="156"/>
      <c r="UCS62" s="156"/>
      <c r="UCT62" s="156"/>
      <c r="UCU62" s="156"/>
      <c r="UCV62" s="156"/>
      <c r="UCW62" s="156"/>
      <c r="UCX62" s="156"/>
      <c r="UCY62" s="156"/>
      <c r="UCZ62" s="156"/>
      <c r="UDA62" s="156"/>
      <c r="UDB62" s="156"/>
      <c r="UDC62" s="156"/>
      <c r="UDD62" s="156"/>
      <c r="UDE62" s="156"/>
      <c r="UDF62" s="156"/>
      <c r="UDG62" s="156"/>
      <c r="UDH62" s="156"/>
      <c r="UDI62" s="156"/>
      <c r="UDJ62" s="156"/>
      <c r="UDK62" s="156"/>
      <c r="UDL62" s="156"/>
      <c r="UDM62" s="156"/>
      <c r="UDN62" s="156"/>
      <c r="UDO62" s="156"/>
      <c r="UDP62" s="156"/>
      <c r="UDQ62" s="156"/>
      <c r="UDR62" s="156"/>
      <c r="UDS62" s="156"/>
      <c r="UDT62" s="156"/>
      <c r="UDU62" s="156"/>
      <c r="UDV62" s="156"/>
      <c r="UDW62" s="156"/>
      <c r="UDX62" s="156"/>
      <c r="UDY62" s="156"/>
      <c r="UDZ62" s="156"/>
      <c r="UEA62" s="156"/>
      <c r="UEB62" s="156"/>
      <c r="UEC62" s="156"/>
      <c r="UED62" s="156"/>
      <c r="UEE62" s="156"/>
      <c r="UEF62" s="156"/>
      <c r="UEG62" s="156"/>
      <c r="UEH62" s="156"/>
      <c r="UEI62" s="156"/>
      <c r="UEJ62" s="156"/>
      <c r="UEK62" s="156"/>
      <c r="UEL62" s="156"/>
      <c r="UEM62" s="156"/>
      <c r="UEN62" s="156"/>
      <c r="UEO62" s="156"/>
      <c r="UEP62" s="156"/>
      <c r="UEQ62" s="156"/>
      <c r="UER62" s="156"/>
      <c r="UES62" s="156"/>
      <c r="UET62" s="156"/>
      <c r="UEU62" s="156"/>
      <c r="UEV62" s="156"/>
      <c r="UEW62" s="156"/>
      <c r="UEX62" s="156"/>
      <c r="UEY62" s="156"/>
      <c r="UEZ62" s="156"/>
      <c r="UFA62" s="156"/>
      <c r="UFB62" s="156"/>
      <c r="UFC62" s="156"/>
      <c r="UFD62" s="156"/>
      <c r="UFE62" s="156"/>
      <c r="UFF62" s="156"/>
      <c r="UFG62" s="156"/>
      <c r="UFH62" s="156"/>
      <c r="UFI62" s="156"/>
      <c r="UFJ62" s="156"/>
      <c r="UFK62" s="156"/>
      <c r="UFL62" s="156"/>
      <c r="UFM62" s="156"/>
      <c r="UFN62" s="156"/>
      <c r="UFO62" s="156"/>
      <c r="UFP62" s="156"/>
      <c r="UFQ62" s="156"/>
      <c r="UFR62" s="156"/>
      <c r="UFS62" s="156"/>
      <c r="UFT62" s="156"/>
      <c r="UFU62" s="156"/>
      <c r="UFV62" s="156"/>
      <c r="UFW62" s="156"/>
      <c r="UFX62" s="156"/>
      <c r="UFY62" s="156"/>
      <c r="UFZ62" s="156"/>
      <c r="UGA62" s="156"/>
      <c r="UGB62" s="156"/>
      <c r="UGC62" s="156"/>
      <c r="UGD62" s="156"/>
      <c r="UGE62" s="156"/>
      <c r="UGF62" s="156"/>
      <c r="UGG62" s="156"/>
      <c r="UGH62" s="156"/>
      <c r="UGI62" s="156"/>
      <c r="UGJ62" s="156"/>
      <c r="UGK62" s="156"/>
      <c r="UGL62" s="156"/>
      <c r="UGM62" s="156"/>
      <c r="UGN62" s="156"/>
      <c r="UGO62" s="156"/>
      <c r="UGP62" s="156"/>
      <c r="UGQ62" s="156"/>
      <c r="UGR62" s="156"/>
      <c r="UGS62" s="156"/>
      <c r="UGT62" s="156"/>
      <c r="UGU62" s="156"/>
      <c r="UGV62" s="156"/>
      <c r="UGW62" s="156"/>
      <c r="UGX62" s="156"/>
      <c r="UGY62" s="156"/>
      <c r="UGZ62" s="156"/>
      <c r="UHA62" s="156"/>
      <c r="UHB62" s="156"/>
      <c r="UHC62" s="156"/>
      <c r="UHD62" s="156"/>
      <c r="UHE62" s="156"/>
      <c r="UHF62" s="156"/>
      <c r="UHG62" s="156"/>
      <c r="UHH62" s="156"/>
      <c r="UHI62" s="156"/>
      <c r="UHJ62" s="156"/>
      <c r="UHK62" s="156"/>
      <c r="UHL62" s="156"/>
      <c r="UHM62" s="156"/>
      <c r="UHN62" s="156"/>
      <c r="UHO62" s="156"/>
      <c r="UHP62" s="156"/>
      <c r="UHQ62" s="156"/>
      <c r="UHR62" s="156"/>
      <c r="UHS62" s="156"/>
      <c r="UHT62" s="156"/>
      <c r="UHU62" s="156"/>
      <c r="UHV62" s="156"/>
      <c r="UHW62" s="156"/>
      <c r="UHX62" s="156"/>
      <c r="UHY62" s="156"/>
      <c r="UHZ62" s="156"/>
      <c r="UIA62" s="156"/>
      <c r="UIB62" s="156"/>
      <c r="UIC62" s="156"/>
      <c r="UID62" s="156"/>
      <c r="UIE62" s="156"/>
      <c r="UIF62" s="156"/>
      <c r="UIG62" s="156"/>
      <c r="UIH62" s="156"/>
      <c r="UII62" s="156"/>
      <c r="UIJ62" s="156"/>
      <c r="UIK62" s="156"/>
      <c r="UIL62" s="156"/>
      <c r="UIM62" s="156"/>
      <c r="UIN62" s="156"/>
      <c r="UIO62" s="156"/>
      <c r="UIP62" s="156"/>
      <c r="UIQ62" s="156"/>
      <c r="UIR62" s="156"/>
      <c r="UIS62" s="156"/>
      <c r="UIT62" s="156"/>
      <c r="UIU62" s="156"/>
      <c r="UIV62" s="156"/>
      <c r="UIW62" s="156"/>
      <c r="UIX62" s="156"/>
      <c r="UIY62" s="156"/>
      <c r="UIZ62" s="156"/>
      <c r="UJA62" s="156"/>
      <c r="UJB62" s="156"/>
      <c r="UJC62" s="156"/>
      <c r="UJD62" s="156"/>
      <c r="UJE62" s="156"/>
      <c r="UJF62" s="156"/>
      <c r="UJG62" s="156"/>
      <c r="UJH62" s="156"/>
      <c r="UJI62" s="156"/>
      <c r="UJJ62" s="156"/>
      <c r="UJK62" s="156"/>
      <c r="UJL62" s="156"/>
      <c r="UJM62" s="156"/>
      <c r="UJN62" s="156"/>
      <c r="UJO62" s="156"/>
      <c r="UJP62" s="156"/>
      <c r="UJQ62" s="156"/>
      <c r="UJR62" s="156"/>
      <c r="UJS62" s="156"/>
      <c r="UJT62" s="156"/>
      <c r="UJU62" s="156"/>
      <c r="UJV62" s="156"/>
      <c r="UJW62" s="156"/>
      <c r="UJX62" s="156"/>
      <c r="UJY62" s="156"/>
      <c r="UJZ62" s="156"/>
      <c r="UKA62" s="156"/>
      <c r="UKB62" s="156"/>
      <c r="UKC62" s="156"/>
      <c r="UKD62" s="156"/>
      <c r="UKE62" s="156"/>
      <c r="UKF62" s="156"/>
      <c r="UKG62" s="156"/>
      <c r="UKH62" s="156"/>
      <c r="UKI62" s="156"/>
      <c r="UKJ62" s="156"/>
      <c r="UKK62" s="156"/>
      <c r="UKL62" s="156"/>
      <c r="UKM62" s="156"/>
      <c r="UKN62" s="156"/>
      <c r="UKO62" s="156"/>
      <c r="UKP62" s="156"/>
      <c r="UKQ62" s="156"/>
      <c r="UKR62" s="156"/>
      <c r="UKS62" s="156"/>
      <c r="UKT62" s="156"/>
      <c r="UKU62" s="156"/>
      <c r="UKV62" s="156"/>
      <c r="UKW62" s="156"/>
      <c r="UKX62" s="156"/>
      <c r="UKY62" s="156"/>
      <c r="UKZ62" s="156"/>
      <c r="ULA62" s="156"/>
      <c r="ULB62" s="156"/>
      <c r="ULC62" s="156"/>
      <c r="ULD62" s="156"/>
      <c r="ULE62" s="156"/>
      <c r="ULF62" s="156"/>
      <c r="ULG62" s="156"/>
      <c r="ULH62" s="156"/>
      <c r="ULI62" s="156"/>
      <c r="ULJ62" s="156"/>
      <c r="ULK62" s="156"/>
      <c r="ULL62" s="156"/>
      <c r="ULM62" s="156"/>
      <c r="ULN62" s="156"/>
      <c r="ULO62" s="156"/>
      <c r="ULP62" s="156"/>
      <c r="ULQ62" s="156"/>
      <c r="ULR62" s="156"/>
      <c r="ULS62" s="156"/>
      <c r="ULT62" s="156"/>
      <c r="ULU62" s="156"/>
      <c r="ULV62" s="156"/>
      <c r="ULW62" s="156"/>
      <c r="ULX62" s="156"/>
      <c r="ULY62" s="156"/>
      <c r="ULZ62" s="156"/>
      <c r="UMA62" s="156"/>
      <c r="UMB62" s="156"/>
      <c r="UMC62" s="156"/>
      <c r="UMD62" s="156"/>
      <c r="UME62" s="156"/>
      <c r="UMF62" s="156"/>
      <c r="UMG62" s="156"/>
      <c r="UMH62" s="156"/>
      <c r="UMI62" s="156"/>
      <c r="UMJ62" s="156"/>
      <c r="UMK62" s="156"/>
      <c r="UML62" s="156"/>
      <c r="UMM62" s="156"/>
      <c r="UMN62" s="156"/>
      <c r="UMO62" s="156"/>
      <c r="UMP62" s="156"/>
      <c r="UMQ62" s="156"/>
      <c r="UMR62" s="156"/>
      <c r="UMS62" s="156"/>
      <c r="UMT62" s="156"/>
      <c r="UMU62" s="156"/>
      <c r="UMV62" s="156"/>
      <c r="UMW62" s="156"/>
      <c r="UMX62" s="156"/>
      <c r="UMY62" s="156"/>
      <c r="UMZ62" s="156"/>
      <c r="UNA62" s="156"/>
      <c r="UNB62" s="156"/>
      <c r="UNC62" s="156"/>
      <c r="UND62" s="156"/>
      <c r="UNE62" s="156"/>
      <c r="UNF62" s="156"/>
      <c r="UNG62" s="156"/>
      <c r="UNH62" s="156"/>
      <c r="UNI62" s="156"/>
      <c r="UNJ62" s="156"/>
      <c r="UNK62" s="156"/>
      <c r="UNL62" s="156"/>
      <c r="UNM62" s="156"/>
      <c r="UNN62" s="156"/>
      <c r="UNO62" s="156"/>
      <c r="UNP62" s="156"/>
      <c r="UNQ62" s="156"/>
      <c r="UNR62" s="156"/>
      <c r="UNS62" s="156"/>
      <c r="UNT62" s="156"/>
      <c r="UNU62" s="156"/>
      <c r="UNV62" s="156"/>
      <c r="UNW62" s="156"/>
      <c r="UNX62" s="156"/>
      <c r="UNY62" s="156"/>
      <c r="UNZ62" s="156"/>
      <c r="UOA62" s="156"/>
      <c r="UOB62" s="156"/>
      <c r="UOC62" s="156"/>
      <c r="UOD62" s="156"/>
      <c r="UOE62" s="156"/>
      <c r="UOF62" s="156"/>
      <c r="UOG62" s="156"/>
      <c r="UOH62" s="156"/>
      <c r="UOI62" s="156"/>
      <c r="UOJ62" s="156"/>
      <c r="UOK62" s="156"/>
      <c r="UOL62" s="156"/>
      <c r="UOM62" s="156"/>
      <c r="UON62" s="156"/>
      <c r="UOO62" s="156"/>
      <c r="UOP62" s="156"/>
      <c r="UOQ62" s="156"/>
      <c r="UOR62" s="156"/>
      <c r="UOS62" s="156"/>
      <c r="UOT62" s="156"/>
      <c r="UOU62" s="156"/>
      <c r="UOV62" s="156"/>
      <c r="UOW62" s="156"/>
      <c r="UOX62" s="156"/>
      <c r="UOY62" s="156"/>
      <c r="UOZ62" s="156"/>
      <c r="UPA62" s="156"/>
      <c r="UPB62" s="156"/>
      <c r="UPC62" s="156"/>
      <c r="UPD62" s="156"/>
      <c r="UPE62" s="156"/>
      <c r="UPF62" s="156"/>
      <c r="UPG62" s="156"/>
      <c r="UPH62" s="156"/>
      <c r="UPI62" s="156"/>
      <c r="UPJ62" s="156"/>
      <c r="UPK62" s="156"/>
      <c r="UPL62" s="156"/>
      <c r="UPM62" s="156"/>
      <c r="UPN62" s="156"/>
      <c r="UPO62" s="156"/>
      <c r="UPP62" s="156"/>
      <c r="UPQ62" s="156"/>
      <c r="UPR62" s="156"/>
      <c r="UPS62" s="156"/>
      <c r="UPT62" s="156"/>
      <c r="UPU62" s="156"/>
      <c r="UPV62" s="156"/>
      <c r="UPW62" s="156"/>
      <c r="UPX62" s="156"/>
      <c r="UPY62" s="156"/>
      <c r="UPZ62" s="156"/>
      <c r="UQA62" s="156"/>
      <c r="UQB62" s="156"/>
      <c r="UQC62" s="156"/>
      <c r="UQD62" s="156"/>
      <c r="UQE62" s="156"/>
      <c r="UQF62" s="156"/>
      <c r="UQG62" s="156"/>
      <c r="UQH62" s="156"/>
      <c r="UQI62" s="156"/>
      <c r="UQJ62" s="156"/>
      <c r="UQK62" s="156"/>
      <c r="UQL62" s="156"/>
      <c r="UQM62" s="156"/>
      <c r="UQN62" s="156"/>
      <c r="UQO62" s="156"/>
      <c r="UQP62" s="156"/>
      <c r="UQQ62" s="156"/>
      <c r="UQR62" s="156"/>
      <c r="UQS62" s="156"/>
      <c r="UQT62" s="156"/>
      <c r="UQU62" s="156"/>
      <c r="UQV62" s="156"/>
      <c r="UQW62" s="156"/>
      <c r="UQX62" s="156"/>
      <c r="UQY62" s="156"/>
      <c r="UQZ62" s="156"/>
      <c r="URA62" s="156"/>
      <c r="URB62" s="156"/>
      <c r="URC62" s="156"/>
      <c r="URD62" s="156"/>
      <c r="URE62" s="156"/>
      <c r="URF62" s="156"/>
      <c r="URG62" s="156"/>
      <c r="URH62" s="156"/>
      <c r="URI62" s="156"/>
      <c r="URJ62" s="156"/>
      <c r="URK62" s="156"/>
      <c r="URL62" s="156"/>
      <c r="URM62" s="156"/>
      <c r="URN62" s="156"/>
      <c r="URO62" s="156"/>
      <c r="URP62" s="156"/>
      <c r="URQ62" s="156"/>
      <c r="URR62" s="156"/>
      <c r="URS62" s="156"/>
      <c r="URT62" s="156"/>
      <c r="URU62" s="156"/>
      <c r="URV62" s="156"/>
      <c r="URW62" s="156"/>
      <c r="URX62" s="156"/>
      <c r="URY62" s="156"/>
      <c r="URZ62" s="156"/>
      <c r="USA62" s="156"/>
      <c r="USB62" s="156"/>
      <c r="USC62" s="156"/>
      <c r="USD62" s="156"/>
      <c r="USE62" s="156"/>
      <c r="USF62" s="156"/>
      <c r="USG62" s="156"/>
      <c r="USH62" s="156"/>
      <c r="USI62" s="156"/>
      <c r="USJ62" s="156"/>
      <c r="USK62" s="156"/>
      <c r="USL62" s="156"/>
      <c r="USM62" s="156"/>
      <c r="USN62" s="156"/>
      <c r="USO62" s="156"/>
      <c r="USP62" s="156"/>
      <c r="USQ62" s="156"/>
      <c r="USR62" s="156"/>
      <c r="USS62" s="156"/>
      <c r="UST62" s="156"/>
      <c r="USU62" s="156"/>
      <c r="USV62" s="156"/>
      <c r="USW62" s="156"/>
      <c r="USX62" s="156"/>
      <c r="USY62" s="156"/>
      <c r="USZ62" s="156"/>
      <c r="UTA62" s="156"/>
      <c r="UTB62" s="156"/>
      <c r="UTC62" s="156"/>
      <c r="UTD62" s="156"/>
      <c r="UTE62" s="156"/>
      <c r="UTF62" s="156"/>
      <c r="UTG62" s="156"/>
      <c r="UTH62" s="156"/>
      <c r="UTI62" s="156"/>
      <c r="UTJ62" s="156"/>
      <c r="UTK62" s="156"/>
      <c r="UTL62" s="156"/>
      <c r="UTM62" s="156"/>
      <c r="UTN62" s="156"/>
      <c r="UTO62" s="156"/>
      <c r="UTP62" s="156"/>
      <c r="UTQ62" s="156"/>
      <c r="UTR62" s="156"/>
      <c r="UTS62" s="156"/>
      <c r="UTT62" s="156"/>
      <c r="UTU62" s="156"/>
      <c r="UTV62" s="156"/>
      <c r="UTW62" s="156"/>
      <c r="UTX62" s="156"/>
      <c r="UTY62" s="156"/>
      <c r="UTZ62" s="156"/>
      <c r="UUA62" s="156"/>
      <c r="UUB62" s="156"/>
      <c r="UUC62" s="156"/>
      <c r="UUD62" s="156"/>
      <c r="UUE62" s="156"/>
      <c r="UUF62" s="156"/>
      <c r="UUG62" s="156"/>
      <c r="UUH62" s="156"/>
      <c r="UUI62" s="156"/>
      <c r="UUJ62" s="156"/>
      <c r="UUK62" s="156"/>
      <c r="UUL62" s="156"/>
      <c r="UUM62" s="156"/>
      <c r="UUN62" s="156"/>
      <c r="UUO62" s="156"/>
      <c r="UUP62" s="156"/>
      <c r="UUQ62" s="156"/>
      <c r="UUR62" s="156"/>
      <c r="UUS62" s="156"/>
      <c r="UUT62" s="156"/>
      <c r="UUU62" s="156"/>
      <c r="UUV62" s="156"/>
      <c r="UUW62" s="156"/>
      <c r="UUX62" s="156"/>
      <c r="UUY62" s="156"/>
      <c r="UUZ62" s="156"/>
      <c r="UVA62" s="156"/>
      <c r="UVB62" s="156"/>
      <c r="UVC62" s="156"/>
      <c r="UVD62" s="156"/>
      <c r="UVE62" s="156"/>
      <c r="UVF62" s="156"/>
      <c r="UVG62" s="156"/>
      <c r="UVH62" s="156"/>
      <c r="UVI62" s="156"/>
      <c r="UVJ62" s="156"/>
      <c r="UVK62" s="156"/>
      <c r="UVL62" s="156"/>
      <c r="UVM62" s="156"/>
      <c r="UVN62" s="156"/>
      <c r="UVO62" s="156"/>
      <c r="UVP62" s="156"/>
      <c r="UVQ62" s="156"/>
      <c r="UVR62" s="156"/>
      <c r="UVS62" s="156"/>
      <c r="UVT62" s="156"/>
      <c r="UVU62" s="156"/>
      <c r="UVV62" s="156"/>
      <c r="UVW62" s="156"/>
      <c r="UVX62" s="156"/>
      <c r="UVY62" s="156"/>
      <c r="UVZ62" s="156"/>
      <c r="UWA62" s="156"/>
      <c r="UWB62" s="156"/>
      <c r="UWC62" s="156"/>
      <c r="UWD62" s="156"/>
      <c r="UWE62" s="156"/>
      <c r="UWF62" s="156"/>
      <c r="UWG62" s="156"/>
      <c r="UWH62" s="156"/>
      <c r="UWI62" s="156"/>
      <c r="UWJ62" s="156"/>
      <c r="UWK62" s="156"/>
      <c r="UWL62" s="156"/>
      <c r="UWM62" s="156"/>
      <c r="UWN62" s="156"/>
      <c r="UWO62" s="156"/>
      <c r="UWP62" s="156"/>
      <c r="UWQ62" s="156"/>
      <c r="UWR62" s="156"/>
      <c r="UWS62" s="156"/>
      <c r="UWT62" s="156"/>
      <c r="UWU62" s="156"/>
      <c r="UWV62" s="156"/>
      <c r="UWW62" s="156"/>
      <c r="UWX62" s="156"/>
      <c r="UWY62" s="156"/>
      <c r="UWZ62" s="156"/>
      <c r="UXA62" s="156"/>
      <c r="UXB62" s="156"/>
      <c r="UXC62" s="156"/>
      <c r="UXD62" s="156"/>
      <c r="UXE62" s="156"/>
      <c r="UXF62" s="156"/>
      <c r="UXG62" s="156"/>
      <c r="UXH62" s="156"/>
      <c r="UXI62" s="156"/>
      <c r="UXJ62" s="156"/>
      <c r="UXK62" s="156"/>
      <c r="UXL62" s="156"/>
      <c r="UXM62" s="156"/>
      <c r="UXN62" s="156"/>
      <c r="UXO62" s="156"/>
      <c r="UXP62" s="156"/>
      <c r="UXQ62" s="156"/>
      <c r="UXR62" s="156"/>
      <c r="UXS62" s="156"/>
      <c r="UXT62" s="156"/>
      <c r="UXU62" s="156"/>
      <c r="UXV62" s="156"/>
      <c r="UXW62" s="156"/>
      <c r="UXX62" s="156"/>
      <c r="UXY62" s="156"/>
      <c r="UXZ62" s="156"/>
      <c r="UYA62" s="156"/>
      <c r="UYB62" s="156"/>
      <c r="UYC62" s="156"/>
      <c r="UYD62" s="156"/>
      <c r="UYE62" s="156"/>
      <c r="UYF62" s="156"/>
      <c r="UYG62" s="156"/>
      <c r="UYH62" s="156"/>
      <c r="UYI62" s="156"/>
      <c r="UYJ62" s="156"/>
      <c r="UYK62" s="156"/>
      <c r="UYL62" s="156"/>
      <c r="UYM62" s="156"/>
      <c r="UYN62" s="156"/>
      <c r="UYO62" s="156"/>
      <c r="UYP62" s="156"/>
      <c r="UYQ62" s="156"/>
      <c r="UYR62" s="156"/>
      <c r="UYS62" s="156"/>
      <c r="UYT62" s="156"/>
      <c r="UYU62" s="156"/>
      <c r="UYV62" s="156"/>
      <c r="UYW62" s="156"/>
      <c r="UYX62" s="156"/>
      <c r="UYY62" s="156"/>
      <c r="UYZ62" s="156"/>
      <c r="UZA62" s="156"/>
      <c r="UZB62" s="156"/>
      <c r="UZC62" s="156"/>
      <c r="UZD62" s="156"/>
      <c r="UZE62" s="156"/>
      <c r="UZF62" s="156"/>
      <c r="UZG62" s="156"/>
      <c r="UZH62" s="156"/>
      <c r="UZI62" s="156"/>
      <c r="UZJ62" s="156"/>
      <c r="UZK62" s="156"/>
      <c r="UZL62" s="156"/>
      <c r="UZM62" s="156"/>
      <c r="UZN62" s="156"/>
      <c r="UZO62" s="156"/>
      <c r="UZP62" s="156"/>
      <c r="UZQ62" s="156"/>
      <c r="UZR62" s="156"/>
      <c r="UZS62" s="156"/>
      <c r="UZT62" s="156"/>
      <c r="UZU62" s="156"/>
      <c r="UZV62" s="156"/>
      <c r="UZW62" s="156"/>
      <c r="UZX62" s="156"/>
      <c r="UZY62" s="156"/>
      <c r="UZZ62" s="156"/>
      <c r="VAA62" s="156"/>
      <c r="VAB62" s="156"/>
      <c r="VAC62" s="156"/>
      <c r="VAD62" s="156"/>
      <c r="VAE62" s="156"/>
      <c r="VAF62" s="156"/>
      <c r="VAG62" s="156"/>
      <c r="VAH62" s="156"/>
      <c r="VAI62" s="156"/>
      <c r="VAJ62" s="156"/>
      <c r="VAK62" s="156"/>
      <c r="VAL62" s="156"/>
      <c r="VAM62" s="156"/>
      <c r="VAN62" s="156"/>
      <c r="VAO62" s="156"/>
      <c r="VAP62" s="156"/>
      <c r="VAQ62" s="156"/>
      <c r="VAR62" s="156"/>
      <c r="VAS62" s="156"/>
      <c r="VAT62" s="156"/>
      <c r="VAU62" s="156"/>
      <c r="VAV62" s="156"/>
      <c r="VAW62" s="156"/>
      <c r="VAX62" s="156"/>
      <c r="VAY62" s="156"/>
      <c r="VAZ62" s="156"/>
      <c r="VBA62" s="156"/>
      <c r="VBB62" s="156"/>
      <c r="VBC62" s="156"/>
      <c r="VBD62" s="156"/>
      <c r="VBE62" s="156"/>
      <c r="VBF62" s="156"/>
      <c r="VBG62" s="156"/>
      <c r="VBH62" s="156"/>
      <c r="VBI62" s="156"/>
      <c r="VBJ62" s="156"/>
      <c r="VBK62" s="156"/>
      <c r="VBL62" s="156"/>
      <c r="VBM62" s="156"/>
      <c r="VBN62" s="156"/>
      <c r="VBO62" s="156"/>
      <c r="VBP62" s="156"/>
      <c r="VBQ62" s="156"/>
      <c r="VBR62" s="156"/>
      <c r="VBS62" s="156"/>
      <c r="VBT62" s="156"/>
      <c r="VBU62" s="156"/>
      <c r="VBV62" s="156"/>
      <c r="VBW62" s="156"/>
      <c r="VBX62" s="156"/>
      <c r="VBY62" s="156"/>
      <c r="VBZ62" s="156"/>
      <c r="VCA62" s="156"/>
      <c r="VCB62" s="156"/>
      <c r="VCC62" s="156"/>
      <c r="VCD62" s="156"/>
      <c r="VCE62" s="156"/>
      <c r="VCF62" s="156"/>
      <c r="VCG62" s="156"/>
      <c r="VCH62" s="156"/>
      <c r="VCI62" s="156"/>
      <c r="VCJ62" s="156"/>
      <c r="VCK62" s="156"/>
      <c r="VCL62" s="156"/>
      <c r="VCM62" s="156"/>
      <c r="VCN62" s="156"/>
      <c r="VCO62" s="156"/>
      <c r="VCP62" s="156"/>
      <c r="VCQ62" s="156"/>
      <c r="VCR62" s="156"/>
      <c r="VCS62" s="156"/>
      <c r="VCT62" s="156"/>
      <c r="VCU62" s="156"/>
      <c r="VCV62" s="156"/>
      <c r="VCW62" s="156"/>
      <c r="VCX62" s="156"/>
      <c r="VCY62" s="156"/>
      <c r="VCZ62" s="156"/>
      <c r="VDA62" s="156"/>
      <c r="VDB62" s="156"/>
      <c r="VDC62" s="156"/>
      <c r="VDD62" s="156"/>
      <c r="VDE62" s="156"/>
      <c r="VDF62" s="156"/>
      <c r="VDG62" s="156"/>
      <c r="VDH62" s="156"/>
      <c r="VDI62" s="156"/>
      <c r="VDJ62" s="156"/>
      <c r="VDK62" s="156"/>
      <c r="VDL62" s="156"/>
      <c r="VDM62" s="156"/>
      <c r="VDN62" s="156"/>
      <c r="VDO62" s="156"/>
      <c r="VDP62" s="156"/>
      <c r="VDQ62" s="156"/>
      <c r="VDR62" s="156"/>
      <c r="VDS62" s="156"/>
      <c r="VDT62" s="156"/>
      <c r="VDU62" s="156"/>
      <c r="VDV62" s="156"/>
      <c r="VDW62" s="156"/>
      <c r="VDX62" s="156"/>
      <c r="VDY62" s="156"/>
      <c r="VDZ62" s="156"/>
      <c r="VEA62" s="156"/>
      <c r="VEB62" s="156"/>
      <c r="VEC62" s="156"/>
      <c r="VED62" s="156"/>
      <c r="VEE62" s="156"/>
      <c r="VEF62" s="156"/>
      <c r="VEG62" s="156"/>
      <c r="VEH62" s="156"/>
      <c r="VEI62" s="156"/>
      <c r="VEJ62" s="156"/>
      <c r="VEK62" s="156"/>
      <c r="VEL62" s="156"/>
      <c r="VEM62" s="156"/>
      <c r="VEN62" s="156"/>
      <c r="VEO62" s="156"/>
      <c r="VEP62" s="156"/>
      <c r="VEQ62" s="156"/>
      <c r="VER62" s="156"/>
      <c r="VES62" s="156"/>
      <c r="VET62" s="156"/>
      <c r="VEU62" s="156"/>
      <c r="VEV62" s="156"/>
      <c r="VEW62" s="156"/>
      <c r="VEX62" s="156"/>
      <c r="VEY62" s="156"/>
      <c r="VEZ62" s="156"/>
      <c r="VFA62" s="156"/>
      <c r="VFB62" s="156"/>
      <c r="VFC62" s="156"/>
      <c r="VFD62" s="156"/>
      <c r="VFE62" s="156"/>
      <c r="VFF62" s="156"/>
      <c r="VFG62" s="156"/>
      <c r="VFH62" s="156"/>
      <c r="VFI62" s="156"/>
      <c r="VFJ62" s="156"/>
      <c r="VFK62" s="156"/>
      <c r="VFL62" s="156"/>
      <c r="VFM62" s="156"/>
      <c r="VFN62" s="156"/>
      <c r="VFO62" s="156"/>
      <c r="VFP62" s="156"/>
      <c r="VFQ62" s="156"/>
      <c r="VFR62" s="156"/>
      <c r="VFS62" s="156"/>
      <c r="VFT62" s="156"/>
      <c r="VFU62" s="156"/>
      <c r="VFV62" s="156"/>
      <c r="VFW62" s="156"/>
      <c r="VFX62" s="156"/>
      <c r="VFY62" s="156"/>
      <c r="VFZ62" s="156"/>
      <c r="VGA62" s="156"/>
      <c r="VGB62" s="156"/>
      <c r="VGC62" s="156"/>
      <c r="VGD62" s="156"/>
      <c r="VGE62" s="156"/>
      <c r="VGF62" s="156"/>
      <c r="VGG62" s="156"/>
      <c r="VGH62" s="156"/>
      <c r="VGI62" s="156"/>
      <c r="VGJ62" s="156"/>
      <c r="VGK62" s="156"/>
      <c r="VGL62" s="156"/>
      <c r="VGM62" s="156"/>
      <c r="VGN62" s="156"/>
      <c r="VGO62" s="156"/>
      <c r="VGP62" s="156"/>
      <c r="VGQ62" s="156"/>
      <c r="VGR62" s="156"/>
      <c r="VGS62" s="156"/>
      <c r="VGT62" s="156"/>
      <c r="VGU62" s="156"/>
      <c r="VGV62" s="156"/>
      <c r="VGW62" s="156"/>
      <c r="VGX62" s="156"/>
      <c r="VGY62" s="156"/>
      <c r="VGZ62" s="156"/>
      <c r="VHA62" s="156"/>
      <c r="VHB62" s="156"/>
      <c r="VHC62" s="156"/>
      <c r="VHD62" s="156"/>
      <c r="VHE62" s="156"/>
      <c r="VHF62" s="156"/>
      <c r="VHG62" s="156"/>
      <c r="VHH62" s="156"/>
      <c r="VHI62" s="156"/>
      <c r="VHJ62" s="156"/>
      <c r="VHK62" s="156"/>
      <c r="VHL62" s="156"/>
      <c r="VHM62" s="156"/>
      <c r="VHN62" s="156"/>
      <c r="VHO62" s="156"/>
      <c r="VHP62" s="156"/>
      <c r="VHQ62" s="156"/>
      <c r="VHR62" s="156"/>
      <c r="VHS62" s="156"/>
      <c r="VHT62" s="156"/>
      <c r="VHU62" s="156"/>
      <c r="VHV62" s="156"/>
      <c r="VHW62" s="156"/>
      <c r="VHX62" s="156"/>
      <c r="VHY62" s="156"/>
      <c r="VHZ62" s="156"/>
      <c r="VIA62" s="156"/>
      <c r="VIB62" s="156"/>
      <c r="VIC62" s="156"/>
      <c r="VID62" s="156"/>
      <c r="VIE62" s="156"/>
      <c r="VIF62" s="156"/>
      <c r="VIG62" s="156"/>
      <c r="VIH62" s="156"/>
      <c r="VII62" s="156"/>
      <c r="VIJ62" s="156"/>
      <c r="VIK62" s="156"/>
      <c r="VIL62" s="156"/>
      <c r="VIM62" s="156"/>
      <c r="VIN62" s="156"/>
      <c r="VIO62" s="156"/>
      <c r="VIP62" s="156"/>
      <c r="VIQ62" s="156"/>
      <c r="VIR62" s="156"/>
      <c r="VIS62" s="156"/>
      <c r="VIT62" s="156"/>
      <c r="VIU62" s="156"/>
      <c r="VIV62" s="156"/>
      <c r="VIW62" s="156"/>
      <c r="VIX62" s="156"/>
      <c r="VIY62" s="156"/>
      <c r="VIZ62" s="156"/>
      <c r="VJA62" s="156"/>
      <c r="VJB62" s="156"/>
      <c r="VJC62" s="156"/>
      <c r="VJD62" s="156"/>
      <c r="VJE62" s="156"/>
      <c r="VJF62" s="156"/>
      <c r="VJG62" s="156"/>
      <c r="VJH62" s="156"/>
      <c r="VJI62" s="156"/>
      <c r="VJJ62" s="156"/>
      <c r="VJK62" s="156"/>
      <c r="VJL62" s="156"/>
      <c r="VJM62" s="156"/>
      <c r="VJN62" s="156"/>
      <c r="VJO62" s="156"/>
      <c r="VJP62" s="156"/>
      <c r="VJQ62" s="156"/>
      <c r="VJR62" s="156"/>
      <c r="VJS62" s="156"/>
      <c r="VJT62" s="156"/>
      <c r="VJU62" s="156"/>
      <c r="VJV62" s="156"/>
      <c r="VJW62" s="156"/>
      <c r="VJX62" s="156"/>
      <c r="VJY62" s="156"/>
      <c r="VJZ62" s="156"/>
      <c r="VKA62" s="156"/>
      <c r="VKB62" s="156"/>
      <c r="VKC62" s="156"/>
      <c r="VKD62" s="156"/>
      <c r="VKE62" s="156"/>
      <c r="VKF62" s="156"/>
      <c r="VKG62" s="156"/>
      <c r="VKH62" s="156"/>
      <c r="VKI62" s="156"/>
      <c r="VKJ62" s="156"/>
      <c r="VKK62" s="156"/>
      <c r="VKL62" s="156"/>
      <c r="VKM62" s="156"/>
      <c r="VKN62" s="156"/>
      <c r="VKO62" s="156"/>
      <c r="VKP62" s="156"/>
      <c r="VKQ62" s="156"/>
      <c r="VKR62" s="156"/>
      <c r="VKS62" s="156"/>
      <c r="VKT62" s="156"/>
      <c r="VKU62" s="156"/>
      <c r="VKV62" s="156"/>
      <c r="VKW62" s="156"/>
      <c r="VKX62" s="156"/>
      <c r="VKY62" s="156"/>
      <c r="VKZ62" s="156"/>
      <c r="VLA62" s="156"/>
      <c r="VLB62" s="156"/>
      <c r="VLC62" s="156"/>
      <c r="VLD62" s="156"/>
      <c r="VLE62" s="156"/>
      <c r="VLF62" s="156"/>
      <c r="VLG62" s="156"/>
      <c r="VLH62" s="156"/>
      <c r="VLI62" s="156"/>
      <c r="VLJ62" s="156"/>
      <c r="VLK62" s="156"/>
      <c r="VLL62" s="156"/>
      <c r="VLM62" s="156"/>
      <c r="VLN62" s="156"/>
      <c r="VLO62" s="156"/>
      <c r="VLP62" s="156"/>
      <c r="VLQ62" s="156"/>
      <c r="VLR62" s="156"/>
      <c r="VLS62" s="156"/>
      <c r="VLT62" s="156"/>
      <c r="VLU62" s="156"/>
      <c r="VLV62" s="156"/>
      <c r="VLW62" s="156"/>
      <c r="VLX62" s="156"/>
      <c r="VLY62" s="156"/>
      <c r="VLZ62" s="156"/>
      <c r="VMA62" s="156"/>
      <c r="VMB62" s="156"/>
      <c r="VMC62" s="156"/>
      <c r="VMD62" s="156"/>
      <c r="VME62" s="156"/>
      <c r="VMF62" s="156"/>
      <c r="VMG62" s="156"/>
      <c r="VMH62" s="156"/>
      <c r="VMI62" s="156"/>
      <c r="VMJ62" s="156"/>
      <c r="VMK62" s="156"/>
      <c r="VML62" s="156"/>
      <c r="VMM62" s="156"/>
      <c r="VMN62" s="156"/>
      <c r="VMO62" s="156"/>
      <c r="VMP62" s="156"/>
      <c r="VMQ62" s="156"/>
      <c r="VMR62" s="156"/>
      <c r="VMS62" s="156"/>
      <c r="VMT62" s="156"/>
      <c r="VMU62" s="156"/>
      <c r="VMV62" s="156"/>
      <c r="VMW62" s="156"/>
      <c r="VMX62" s="156"/>
      <c r="VMY62" s="156"/>
      <c r="VMZ62" s="156"/>
      <c r="VNA62" s="156"/>
      <c r="VNB62" s="156"/>
      <c r="VNC62" s="156"/>
      <c r="VND62" s="156"/>
      <c r="VNE62" s="156"/>
      <c r="VNF62" s="156"/>
      <c r="VNG62" s="156"/>
      <c r="VNH62" s="156"/>
      <c r="VNI62" s="156"/>
      <c r="VNJ62" s="156"/>
      <c r="VNK62" s="156"/>
      <c r="VNL62" s="156"/>
      <c r="VNM62" s="156"/>
      <c r="VNN62" s="156"/>
      <c r="VNO62" s="156"/>
      <c r="VNP62" s="156"/>
      <c r="VNQ62" s="156"/>
      <c r="VNR62" s="156"/>
      <c r="VNS62" s="156"/>
      <c r="VNT62" s="156"/>
      <c r="VNU62" s="156"/>
      <c r="VNV62" s="156"/>
      <c r="VNW62" s="156"/>
      <c r="VNX62" s="156"/>
      <c r="VNY62" s="156"/>
      <c r="VNZ62" s="156"/>
      <c r="VOA62" s="156"/>
      <c r="VOB62" s="156"/>
      <c r="VOC62" s="156"/>
      <c r="VOD62" s="156"/>
      <c r="VOE62" s="156"/>
      <c r="VOF62" s="156"/>
      <c r="VOG62" s="156"/>
      <c r="VOH62" s="156"/>
      <c r="VOI62" s="156"/>
      <c r="VOJ62" s="156"/>
      <c r="VOK62" s="156"/>
      <c r="VOL62" s="156"/>
      <c r="VOM62" s="156"/>
      <c r="VON62" s="156"/>
      <c r="VOO62" s="156"/>
      <c r="VOP62" s="156"/>
      <c r="VOQ62" s="156"/>
      <c r="VOR62" s="156"/>
      <c r="VOS62" s="156"/>
      <c r="VOT62" s="156"/>
      <c r="VOU62" s="156"/>
      <c r="VOV62" s="156"/>
      <c r="VOW62" s="156"/>
      <c r="VOX62" s="156"/>
      <c r="VOY62" s="156"/>
      <c r="VOZ62" s="156"/>
      <c r="VPA62" s="156"/>
      <c r="VPB62" s="156"/>
      <c r="VPC62" s="156"/>
      <c r="VPD62" s="156"/>
      <c r="VPE62" s="156"/>
      <c r="VPF62" s="156"/>
      <c r="VPG62" s="156"/>
      <c r="VPH62" s="156"/>
      <c r="VPI62" s="156"/>
      <c r="VPJ62" s="156"/>
      <c r="VPK62" s="156"/>
      <c r="VPL62" s="156"/>
      <c r="VPM62" s="156"/>
      <c r="VPN62" s="156"/>
      <c r="VPO62" s="156"/>
      <c r="VPP62" s="156"/>
      <c r="VPQ62" s="156"/>
      <c r="VPR62" s="156"/>
      <c r="VPS62" s="156"/>
      <c r="VPT62" s="156"/>
      <c r="VPU62" s="156"/>
      <c r="VPV62" s="156"/>
      <c r="VPW62" s="156"/>
      <c r="VPX62" s="156"/>
      <c r="VPY62" s="156"/>
      <c r="VPZ62" s="156"/>
      <c r="VQA62" s="156"/>
      <c r="VQB62" s="156"/>
      <c r="VQC62" s="156"/>
      <c r="VQD62" s="156"/>
      <c r="VQE62" s="156"/>
      <c r="VQF62" s="156"/>
      <c r="VQG62" s="156"/>
      <c r="VQH62" s="156"/>
      <c r="VQI62" s="156"/>
      <c r="VQJ62" s="156"/>
      <c r="VQK62" s="156"/>
      <c r="VQL62" s="156"/>
      <c r="VQM62" s="156"/>
      <c r="VQN62" s="156"/>
      <c r="VQO62" s="156"/>
      <c r="VQP62" s="156"/>
      <c r="VQQ62" s="156"/>
      <c r="VQR62" s="156"/>
      <c r="VQS62" s="156"/>
      <c r="VQT62" s="156"/>
      <c r="VQU62" s="156"/>
      <c r="VQV62" s="156"/>
      <c r="VQW62" s="156"/>
      <c r="VQX62" s="156"/>
      <c r="VQY62" s="156"/>
      <c r="VQZ62" s="156"/>
      <c r="VRA62" s="156"/>
      <c r="VRB62" s="156"/>
      <c r="VRC62" s="156"/>
      <c r="VRD62" s="156"/>
      <c r="VRE62" s="156"/>
      <c r="VRF62" s="156"/>
      <c r="VRG62" s="156"/>
      <c r="VRH62" s="156"/>
      <c r="VRI62" s="156"/>
      <c r="VRJ62" s="156"/>
      <c r="VRK62" s="156"/>
      <c r="VRL62" s="156"/>
      <c r="VRM62" s="156"/>
      <c r="VRN62" s="156"/>
      <c r="VRO62" s="156"/>
      <c r="VRP62" s="156"/>
      <c r="VRQ62" s="156"/>
      <c r="VRR62" s="156"/>
      <c r="VRS62" s="156"/>
      <c r="VRT62" s="156"/>
      <c r="VRU62" s="156"/>
      <c r="VRV62" s="156"/>
      <c r="VRW62" s="156"/>
      <c r="VRX62" s="156"/>
      <c r="VRY62" s="156"/>
      <c r="VRZ62" s="156"/>
      <c r="VSA62" s="156"/>
      <c r="VSB62" s="156"/>
      <c r="VSC62" s="156"/>
      <c r="VSD62" s="156"/>
      <c r="VSE62" s="156"/>
      <c r="VSF62" s="156"/>
      <c r="VSG62" s="156"/>
      <c r="VSH62" s="156"/>
      <c r="VSI62" s="156"/>
      <c r="VSJ62" s="156"/>
      <c r="VSK62" s="156"/>
      <c r="VSL62" s="156"/>
      <c r="VSM62" s="156"/>
      <c r="VSN62" s="156"/>
      <c r="VSO62" s="156"/>
      <c r="VSP62" s="156"/>
      <c r="VSQ62" s="156"/>
      <c r="VSR62" s="156"/>
      <c r="VSS62" s="156"/>
      <c r="VST62" s="156"/>
      <c r="VSU62" s="156"/>
      <c r="VSV62" s="156"/>
      <c r="VSW62" s="156"/>
      <c r="VSX62" s="156"/>
      <c r="VSY62" s="156"/>
      <c r="VSZ62" s="156"/>
      <c r="VTA62" s="156"/>
      <c r="VTB62" s="156"/>
      <c r="VTC62" s="156"/>
      <c r="VTD62" s="156"/>
      <c r="VTE62" s="156"/>
      <c r="VTF62" s="156"/>
      <c r="VTG62" s="156"/>
      <c r="VTH62" s="156"/>
      <c r="VTI62" s="156"/>
      <c r="VTJ62" s="156"/>
      <c r="VTK62" s="156"/>
      <c r="VTL62" s="156"/>
      <c r="VTM62" s="156"/>
      <c r="VTN62" s="156"/>
      <c r="VTO62" s="156"/>
      <c r="VTP62" s="156"/>
      <c r="VTQ62" s="156"/>
      <c r="VTR62" s="156"/>
      <c r="VTS62" s="156"/>
      <c r="VTT62" s="156"/>
      <c r="VTU62" s="156"/>
      <c r="VTV62" s="156"/>
      <c r="VTW62" s="156"/>
      <c r="VTX62" s="156"/>
      <c r="VTY62" s="156"/>
      <c r="VTZ62" s="156"/>
      <c r="VUA62" s="156"/>
      <c r="VUB62" s="156"/>
      <c r="VUC62" s="156"/>
      <c r="VUD62" s="156"/>
      <c r="VUE62" s="156"/>
      <c r="VUF62" s="156"/>
      <c r="VUG62" s="156"/>
      <c r="VUH62" s="156"/>
      <c r="VUI62" s="156"/>
      <c r="VUJ62" s="156"/>
      <c r="VUK62" s="156"/>
      <c r="VUL62" s="156"/>
      <c r="VUM62" s="156"/>
      <c r="VUN62" s="156"/>
      <c r="VUO62" s="156"/>
      <c r="VUP62" s="156"/>
      <c r="VUQ62" s="156"/>
      <c r="VUR62" s="156"/>
      <c r="VUS62" s="156"/>
      <c r="VUT62" s="156"/>
      <c r="VUU62" s="156"/>
      <c r="VUV62" s="156"/>
      <c r="VUW62" s="156"/>
      <c r="VUX62" s="156"/>
      <c r="VUY62" s="156"/>
      <c r="VUZ62" s="156"/>
      <c r="VVA62" s="156"/>
      <c r="VVB62" s="156"/>
      <c r="VVC62" s="156"/>
      <c r="VVD62" s="156"/>
      <c r="VVE62" s="156"/>
      <c r="VVF62" s="156"/>
      <c r="VVG62" s="156"/>
      <c r="VVH62" s="156"/>
      <c r="VVI62" s="156"/>
      <c r="VVJ62" s="156"/>
      <c r="VVK62" s="156"/>
      <c r="VVL62" s="156"/>
      <c r="VVM62" s="156"/>
      <c r="VVN62" s="156"/>
      <c r="VVO62" s="156"/>
      <c r="VVP62" s="156"/>
      <c r="VVQ62" s="156"/>
      <c r="VVR62" s="156"/>
      <c r="VVS62" s="156"/>
      <c r="VVT62" s="156"/>
      <c r="VVU62" s="156"/>
      <c r="VVV62" s="156"/>
      <c r="VVW62" s="156"/>
      <c r="VVX62" s="156"/>
      <c r="VVY62" s="156"/>
      <c r="VVZ62" s="156"/>
      <c r="VWA62" s="156"/>
      <c r="VWB62" s="156"/>
      <c r="VWC62" s="156"/>
      <c r="VWD62" s="156"/>
      <c r="VWE62" s="156"/>
      <c r="VWF62" s="156"/>
      <c r="VWG62" s="156"/>
      <c r="VWH62" s="156"/>
      <c r="VWI62" s="156"/>
      <c r="VWJ62" s="156"/>
      <c r="VWK62" s="156"/>
      <c r="VWL62" s="156"/>
      <c r="VWM62" s="156"/>
      <c r="VWN62" s="156"/>
      <c r="VWO62" s="156"/>
      <c r="VWP62" s="156"/>
      <c r="VWQ62" s="156"/>
      <c r="VWR62" s="156"/>
      <c r="VWS62" s="156"/>
      <c r="VWT62" s="156"/>
      <c r="VWU62" s="156"/>
      <c r="VWV62" s="156"/>
      <c r="VWW62" s="156"/>
      <c r="VWX62" s="156"/>
      <c r="VWY62" s="156"/>
      <c r="VWZ62" s="156"/>
      <c r="VXA62" s="156"/>
      <c r="VXB62" s="156"/>
      <c r="VXC62" s="156"/>
      <c r="VXD62" s="156"/>
      <c r="VXE62" s="156"/>
      <c r="VXF62" s="156"/>
      <c r="VXG62" s="156"/>
      <c r="VXH62" s="156"/>
      <c r="VXI62" s="156"/>
      <c r="VXJ62" s="156"/>
      <c r="VXK62" s="156"/>
      <c r="VXL62" s="156"/>
      <c r="VXM62" s="156"/>
      <c r="VXN62" s="156"/>
      <c r="VXO62" s="156"/>
      <c r="VXP62" s="156"/>
      <c r="VXQ62" s="156"/>
      <c r="VXR62" s="156"/>
      <c r="VXS62" s="156"/>
      <c r="VXT62" s="156"/>
      <c r="VXU62" s="156"/>
      <c r="VXV62" s="156"/>
      <c r="VXW62" s="156"/>
      <c r="VXX62" s="156"/>
      <c r="VXY62" s="156"/>
      <c r="VXZ62" s="156"/>
      <c r="VYA62" s="156"/>
      <c r="VYB62" s="156"/>
      <c r="VYC62" s="156"/>
      <c r="VYD62" s="156"/>
      <c r="VYE62" s="156"/>
      <c r="VYF62" s="156"/>
      <c r="VYG62" s="156"/>
      <c r="VYH62" s="156"/>
      <c r="VYI62" s="156"/>
      <c r="VYJ62" s="156"/>
      <c r="VYK62" s="156"/>
      <c r="VYL62" s="156"/>
      <c r="VYM62" s="156"/>
      <c r="VYN62" s="156"/>
      <c r="VYO62" s="156"/>
      <c r="VYP62" s="156"/>
      <c r="VYQ62" s="156"/>
      <c r="VYR62" s="156"/>
      <c r="VYS62" s="156"/>
      <c r="VYT62" s="156"/>
      <c r="VYU62" s="156"/>
      <c r="VYV62" s="156"/>
      <c r="VYW62" s="156"/>
      <c r="VYX62" s="156"/>
      <c r="VYY62" s="156"/>
      <c r="VYZ62" s="156"/>
      <c r="VZA62" s="156"/>
      <c r="VZB62" s="156"/>
      <c r="VZC62" s="156"/>
      <c r="VZD62" s="156"/>
      <c r="VZE62" s="156"/>
      <c r="VZF62" s="156"/>
      <c r="VZG62" s="156"/>
      <c r="VZH62" s="156"/>
      <c r="VZI62" s="156"/>
      <c r="VZJ62" s="156"/>
      <c r="VZK62" s="156"/>
      <c r="VZL62" s="156"/>
      <c r="VZM62" s="156"/>
      <c r="VZN62" s="156"/>
      <c r="VZO62" s="156"/>
      <c r="VZP62" s="156"/>
      <c r="VZQ62" s="156"/>
      <c r="VZR62" s="156"/>
      <c r="VZS62" s="156"/>
      <c r="VZT62" s="156"/>
      <c r="VZU62" s="156"/>
      <c r="VZV62" s="156"/>
      <c r="VZW62" s="156"/>
      <c r="VZX62" s="156"/>
      <c r="VZY62" s="156"/>
      <c r="VZZ62" s="156"/>
      <c r="WAA62" s="156"/>
      <c r="WAB62" s="156"/>
      <c r="WAC62" s="156"/>
      <c r="WAD62" s="156"/>
      <c r="WAE62" s="156"/>
      <c r="WAF62" s="156"/>
      <c r="WAG62" s="156"/>
      <c r="WAH62" s="156"/>
      <c r="WAI62" s="156"/>
      <c r="WAJ62" s="156"/>
      <c r="WAK62" s="156"/>
      <c r="WAL62" s="156"/>
      <c r="WAM62" s="156"/>
      <c r="WAN62" s="156"/>
      <c r="WAO62" s="156"/>
      <c r="WAP62" s="156"/>
      <c r="WAQ62" s="156"/>
      <c r="WAR62" s="156"/>
      <c r="WAS62" s="156"/>
      <c r="WAT62" s="156"/>
      <c r="WAU62" s="156"/>
      <c r="WAV62" s="156"/>
      <c r="WAW62" s="156"/>
      <c r="WAX62" s="156"/>
      <c r="WAY62" s="156"/>
      <c r="WAZ62" s="156"/>
      <c r="WBA62" s="156"/>
      <c r="WBB62" s="156"/>
      <c r="WBC62" s="156"/>
      <c r="WBD62" s="156"/>
      <c r="WBE62" s="156"/>
      <c r="WBF62" s="156"/>
      <c r="WBG62" s="156"/>
      <c r="WBH62" s="156"/>
      <c r="WBI62" s="156"/>
      <c r="WBJ62" s="156"/>
      <c r="WBK62" s="156"/>
      <c r="WBL62" s="156"/>
      <c r="WBM62" s="156"/>
      <c r="WBN62" s="156"/>
      <c r="WBO62" s="156"/>
      <c r="WBP62" s="156"/>
      <c r="WBQ62" s="156"/>
      <c r="WBR62" s="156"/>
      <c r="WBS62" s="156"/>
      <c r="WBT62" s="156"/>
      <c r="WBU62" s="156"/>
      <c r="WBV62" s="156"/>
      <c r="WBW62" s="156"/>
      <c r="WBX62" s="156"/>
      <c r="WBY62" s="156"/>
      <c r="WBZ62" s="156"/>
      <c r="WCA62" s="156"/>
      <c r="WCB62" s="156"/>
      <c r="WCC62" s="156"/>
      <c r="WCD62" s="156"/>
      <c r="WCE62" s="156"/>
      <c r="WCF62" s="156"/>
      <c r="WCG62" s="156"/>
      <c r="WCH62" s="156"/>
      <c r="WCI62" s="156"/>
      <c r="WCJ62" s="156"/>
      <c r="WCK62" s="156"/>
      <c r="WCL62" s="156"/>
      <c r="WCM62" s="156"/>
      <c r="WCN62" s="156"/>
      <c r="WCO62" s="156"/>
      <c r="WCP62" s="156"/>
      <c r="WCQ62" s="156"/>
      <c r="WCR62" s="156"/>
      <c r="WCS62" s="156"/>
      <c r="WCT62" s="156"/>
      <c r="WCU62" s="156"/>
      <c r="WCV62" s="156"/>
      <c r="WCW62" s="156"/>
      <c r="WCX62" s="156"/>
      <c r="WCY62" s="156"/>
      <c r="WCZ62" s="156"/>
      <c r="WDA62" s="156"/>
      <c r="WDB62" s="156"/>
      <c r="WDC62" s="156"/>
      <c r="WDD62" s="156"/>
      <c r="WDE62" s="156"/>
      <c r="WDF62" s="156"/>
      <c r="WDG62" s="156"/>
      <c r="WDH62" s="156"/>
      <c r="WDI62" s="156"/>
      <c r="WDJ62" s="156"/>
      <c r="WDK62" s="156"/>
      <c r="WDL62" s="156"/>
      <c r="WDM62" s="156"/>
      <c r="WDN62" s="156"/>
      <c r="WDO62" s="156"/>
      <c r="WDP62" s="156"/>
      <c r="WDQ62" s="156"/>
      <c r="WDR62" s="156"/>
      <c r="WDS62" s="156"/>
      <c r="WDT62" s="156"/>
      <c r="WDU62" s="156"/>
      <c r="WDV62" s="156"/>
      <c r="WDW62" s="156"/>
      <c r="WDX62" s="156"/>
      <c r="WDY62" s="156"/>
      <c r="WDZ62" s="156"/>
      <c r="WEA62" s="156"/>
      <c r="WEB62" s="156"/>
      <c r="WEC62" s="156"/>
      <c r="WED62" s="156"/>
      <c r="WEE62" s="156"/>
      <c r="WEF62" s="156"/>
      <c r="WEG62" s="156"/>
      <c r="WEH62" s="156"/>
      <c r="WEI62" s="156"/>
      <c r="WEJ62" s="156"/>
      <c r="WEK62" s="156"/>
      <c r="WEL62" s="156"/>
      <c r="WEM62" s="156"/>
      <c r="WEN62" s="156"/>
      <c r="WEO62" s="156"/>
      <c r="WEP62" s="156"/>
      <c r="WEQ62" s="156"/>
      <c r="WER62" s="156"/>
      <c r="WES62" s="156"/>
      <c r="WET62" s="156"/>
      <c r="WEU62" s="156"/>
      <c r="WEV62" s="156"/>
      <c r="WEW62" s="156"/>
      <c r="WEX62" s="156"/>
      <c r="WEY62" s="156"/>
      <c r="WEZ62" s="156"/>
      <c r="WFA62" s="156"/>
      <c r="WFB62" s="156"/>
      <c r="WFC62" s="156"/>
      <c r="WFD62" s="156"/>
      <c r="WFE62" s="156"/>
      <c r="WFF62" s="156"/>
      <c r="WFG62" s="156"/>
      <c r="WFH62" s="156"/>
      <c r="WFI62" s="156"/>
      <c r="WFJ62" s="156"/>
      <c r="WFK62" s="156"/>
      <c r="WFL62" s="156"/>
      <c r="WFM62" s="156"/>
      <c r="WFN62" s="156"/>
      <c r="WFO62" s="156"/>
      <c r="WFP62" s="156"/>
      <c r="WFQ62" s="156"/>
      <c r="WFR62" s="156"/>
      <c r="WFS62" s="156"/>
      <c r="WFT62" s="156"/>
      <c r="WFU62" s="156"/>
      <c r="WFV62" s="156"/>
      <c r="WFW62" s="156"/>
      <c r="WFX62" s="156"/>
      <c r="WFY62" s="156"/>
      <c r="WFZ62" s="156"/>
      <c r="WGA62" s="156"/>
      <c r="WGB62" s="156"/>
      <c r="WGC62" s="156"/>
      <c r="WGD62" s="156"/>
      <c r="WGE62" s="156"/>
      <c r="WGF62" s="156"/>
      <c r="WGG62" s="156"/>
      <c r="WGH62" s="156"/>
      <c r="WGI62" s="156"/>
      <c r="WGJ62" s="156"/>
      <c r="WGK62" s="156"/>
      <c r="WGL62" s="156"/>
      <c r="WGM62" s="156"/>
      <c r="WGN62" s="156"/>
      <c r="WGO62" s="156"/>
      <c r="WGP62" s="156"/>
      <c r="WGQ62" s="156"/>
      <c r="WGR62" s="156"/>
      <c r="WGS62" s="156"/>
      <c r="WGT62" s="156"/>
      <c r="WGU62" s="156"/>
      <c r="WGV62" s="156"/>
      <c r="WGW62" s="156"/>
      <c r="WGX62" s="156"/>
      <c r="WGY62" s="156"/>
      <c r="WGZ62" s="156"/>
      <c r="WHA62" s="156"/>
      <c r="WHB62" s="156"/>
      <c r="WHC62" s="156"/>
      <c r="WHD62" s="156"/>
      <c r="WHE62" s="156"/>
      <c r="WHF62" s="156"/>
      <c r="WHG62" s="156"/>
      <c r="WHH62" s="156"/>
      <c r="WHI62" s="156"/>
      <c r="WHJ62" s="156"/>
      <c r="WHK62" s="156"/>
      <c r="WHL62" s="156"/>
      <c r="WHM62" s="156"/>
      <c r="WHN62" s="156"/>
      <c r="WHO62" s="156"/>
      <c r="WHP62" s="156"/>
      <c r="WHQ62" s="156"/>
      <c r="WHR62" s="156"/>
      <c r="WHS62" s="156"/>
      <c r="WHT62" s="156"/>
      <c r="WHU62" s="156"/>
      <c r="WHV62" s="156"/>
      <c r="WHW62" s="156"/>
      <c r="WHX62" s="156"/>
      <c r="WHY62" s="156"/>
      <c r="WHZ62" s="156"/>
      <c r="WIA62" s="156"/>
      <c r="WIB62" s="156"/>
      <c r="WIC62" s="156"/>
      <c r="WID62" s="156"/>
      <c r="WIE62" s="156"/>
      <c r="WIF62" s="156"/>
      <c r="WIG62" s="156"/>
      <c r="WIH62" s="156"/>
      <c r="WII62" s="156"/>
      <c r="WIJ62" s="156"/>
      <c r="WIK62" s="156"/>
      <c r="WIL62" s="156"/>
      <c r="WIM62" s="156"/>
      <c r="WIN62" s="156"/>
      <c r="WIO62" s="156"/>
      <c r="WIP62" s="156"/>
      <c r="WIQ62" s="156"/>
      <c r="WIR62" s="156"/>
      <c r="WIS62" s="156"/>
      <c r="WIT62" s="156"/>
      <c r="WIU62" s="156"/>
      <c r="WIV62" s="156"/>
      <c r="WIW62" s="156"/>
      <c r="WIX62" s="156"/>
      <c r="WIY62" s="156"/>
      <c r="WIZ62" s="156"/>
      <c r="WJA62" s="156"/>
      <c r="WJB62" s="156"/>
      <c r="WJC62" s="156"/>
      <c r="WJD62" s="156"/>
      <c r="WJE62" s="156"/>
      <c r="WJF62" s="156"/>
      <c r="WJG62" s="156"/>
      <c r="WJH62" s="156"/>
      <c r="WJI62" s="156"/>
      <c r="WJJ62" s="156"/>
      <c r="WJK62" s="156"/>
      <c r="WJL62" s="156"/>
      <c r="WJM62" s="156"/>
      <c r="WJN62" s="156"/>
      <c r="WJO62" s="156"/>
      <c r="WJP62" s="156"/>
      <c r="WJQ62" s="156"/>
      <c r="WJR62" s="156"/>
      <c r="WJS62" s="156"/>
      <c r="WJT62" s="156"/>
      <c r="WJU62" s="156"/>
      <c r="WJV62" s="156"/>
      <c r="WJW62" s="156"/>
      <c r="WJX62" s="156"/>
      <c r="WJY62" s="156"/>
      <c r="WJZ62" s="156"/>
      <c r="WKA62" s="156"/>
      <c r="WKB62" s="156"/>
      <c r="WKC62" s="156"/>
      <c r="WKD62" s="156"/>
      <c r="WKE62" s="156"/>
      <c r="WKF62" s="156"/>
      <c r="WKG62" s="156"/>
      <c r="WKH62" s="156"/>
      <c r="WKI62" s="156"/>
      <c r="WKJ62" s="156"/>
      <c r="WKK62" s="156"/>
      <c r="WKL62" s="156"/>
      <c r="WKM62" s="156"/>
      <c r="WKN62" s="156"/>
      <c r="WKO62" s="156"/>
      <c r="WKP62" s="156"/>
      <c r="WKQ62" s="156"/>
      <c r="WKR62" s="156"/>
      <c r="WKS62" s="156"/>
      <c r="WKT62" s="156"/>
      <c r="WKU62" s="156"/>
      <c r="WKV62" s="156"/>
      <c r="WKW62" s="156"/>
      <c r="WKX62" s="156"/>
      <c r="WKY62" s="156"/>
      <c r="WKZ62" s="156"/>
      <c r="WLA62" s="156"/>
      <c r="WLB62" s="156"/>
      <c r="WLC62" s="156"/>
      <c r="WLD62" s="156"/>
      <c r="WLE62" s="156"/>
      <c r="WLF62" s="156"/>
      <c r="WLG62" s="156"/>
      <c r="WLH62" s="156"/>
      <c r="WLI62" s="156"/>
      <c r="WLJ62" s="156"/>
      <c r="WLK62" s="156"/>
      <c r="WLL62" s="156"/>
      <c r="WLM62" s="156"/>
      <c r="WLN62" s="156"/>
      <c r="WLO62" s="156"/>
      <c r="WLP62" s="156"/>
      <c r="WLQ62" s="156"/>
      <c r="WLR62" s="156"/>
      <c r="WLS62" s="156"/>
      <c r="WLT62" s="156"/>
      <c r="WLU62" s="156"/>
      <c r="WLV62" s="156"/>
      <c r="WLW62" s="156"/>
      <c r="WLX62" s="156"/>
      <c r="WLY62" s="156"/>
      <c r="WLZ62" s="156"/>
      <c r="WMA62" s="156"/>
      <c r="WMB62" s="156"/>
      <c r="WMC62" s="156"/>
      <c r="WMD62" s="156"/>
      <c r="WME62" s="156"/>
      <c r="WMF62" s="156"/>
      <c r="WMG62" s="156"/>
      <c r="WMH62" s="156"/>
      <c r="WMI62" s="156"/>
      <c r="WMJ62" s="156"/>
      <c r="WMK62" s="156"/>
      <c r="WML62" s="156"/>
      <c r="WMM62" s="156"/>
      <c r="WMN62" s="156"/>
      <c r="WMO62" s="156"/>
      <c r="WMP62" s="156"/>
      <c r="WMQ62" s="156"/>
      <c r="WMR62" s="156"/>
      <c r="WMS62" s="156"/>
      <c r="WMT62" s="156"/>
      <c r="WMU62" s="156"/>
      <c r="WMV62" s="156"/>
      <c r="WMW62" s="156"/>
      <c r="WMX62" s="156"/>
      <c r="WMY62" s="156"/>
      <c r="WMZ62" s="156"/>
      <c r="WNA62" s="156"/>
      <c r="WNB62" s="156"/>
      <c r="WNC62" s="156"/>
      <c r="WND62" s="156"/>
      <c r="WNE62" s="156"/>
      <c r="WNF62" s="156"/>
      <c r="WNG62" s="156"/>
      <c r="WNH62" s="156"/>
      <c r="WNI62" s="156"/>
      <c r="WNJ62" s="156"/>
      <c r="WNK62" s="156"/>
      <c r="WNL62" s="156"/>
      <c r="WNM62" s="156"/>
      <c r="WNN62" s="156"/>
      <c r="WNO62" s="156"/>
      <c r="WNP62" s="156"/>
      <c r="WNQ62" s="156"/>
      <c r="WNR62" s="156"/>
      <c r="WNS62" s="156"/>
      <c r="WNT62" s="156"/>
      <c r="WNU62" s="156"/>
      <c r="WNV62" s="156"/>
      <c r="WNW62" s="156"/>
      <c r="WNX62" s="156"/>
      <c r="WNY62" s="156"/>
      <c r="WNZ62" s="156"/>
      <c r="WOA62" s="156"/>
      <c r="WOB62" s="156"/>
      <c r="WOC62" s="156"/>
      <c r="WOD62" s="156"/>
      <c r="WOE62" s="156"/>
      <c r="WOF62" s="156"/>
      <c r="WOG62" s="156"/>
      <c r="WOH62" s="156"/>
      <c r="WOI62" s="156"/>
      <c r="WOJ62" s="156"/>
      <c r="WOK62" s="156"/>
      <c r="WOL62" s="156"/>
      <c r="WOM62" s="156"/>
      <c r="WON62" s="156"/>
      <c r="WOO62" s="156"/>
      <c r="WOP62" s="156"/>
      <c r="WOQ62" s="156"/>
      <c r="WOR62" s="156"/>
      <c r="WOS62" s="156"/>
      <c r="WOT62" s="156"/>
      <c r="WOU62" s="156"/>
      <c r="WOV62" s="156"/>
      <c r="WOW62" s="156"/>
      <c r="WOX62" s="156"/>
      <c r="WOY62" s="156"/>
      <c r="WOZ62" s="156"/>
      <c r="WPA62" s="156"/>
      <c r="WPB62" s="156"/>
      <c r="WPC62" s="156"/>
      <c r="WPD62" s="156"/>
      <c r="WPE62" s="156"/>
      <c r="WPF62" s="156"/>
      <c r="WPG62" s="156"/>
      <c r="WPH62" s="156"/>
      <c r="WPI62" s="156"/>
      <c r="WPJ62" s="156"/>
      <c r="WPK62" s="156"/>
      <c r="WPL62" s="156"/>
      <c r="WPM62" s="156"/>
      <c r="WPN62" s="156"/>
      <c r="WPO62" s="156"/>
      <c r="WPP62" s="156"/>
      <c r="WPQ62" s="156"/>
      <c r="WPR62" s="156"/>
      <c r="WPS62" s="156"/>
      <c r="WPT62" s="156"/>
      <c r="WPU62" s="156"/>
      <c r="WPV62" s="156"/>
      <c r="WPW62" s="156"/>
      <c r="WPX62" s="156"/>
      <c r="WPY62" s="156"/>
      <c r="WPZ62" s="156"/>
      <c r="WQA62" s="156"/>
      <c r="WQB62" s="156"/>
      <c r="WQC62" s="156"/>
      <c r="WQD62" s="156"/>
      <c r="WQE62" s="156"/>
      <c r="WQF62" s="156"/>
      <c r="WQG62" s="156"/>
      <c r="WQH62" s="156"/>
      <c r="WQI62" s="156"/>
      <c r="WQJ62" s="156"/>
      <c r="WQK62" s="156"/>
      <c r="WQL62" s="156"/>
      <c r="WQM62" s="156"/>
      <c r="WQN62" s="156"/>
      <c r="WQO62" s="156"/>
      <c r="WQP62" s="156"/>
      <c r="WQQ62" s="156"/>
      <c r="WQR62" s="156"/>
      <c r="WQS62" s="156"/>
      <c r="WQT62" s="156"/>
      <c r="WQU62" s="156"/>
      <c r="WQV62" s="156"/>
      <c r="WQW62" s="156"/>
      <c r="WQX62" s="156"/>
      <c r="WQY62" s="156"/>
      <c r="WQZ62" s="156"/>
      <c r="WRA62" s="156"/>
      <c r="WRB62" s="156"/>
      <c r="WRC62" s="156"/>
      <c r="WRD62" s="156"/>
      <c r="WRE62" s="156"/>
      <c r="WRF62" s="156"/>
      <c r="WRG62" s="156"/>
      <c r="WRH62" s="156"/>
      <c r="WRI62" s="156"/>
      <c r="WRJ62" s="156"/>
      <c r="WRK62" s="156"/>
      <c r="WRL62" s="156"/>
      <c r="WRM62" s="156"/>
      <c r="WRN62" s="156"/>
      <c r="WRO62" s="156"/>
      <c r="WRP62" s="156"/>
      <c r="WRQ62" s="156"/>
      <c r="WRR62" s="156"/>
      <c r="WRS62" s="156"/>
      <c r="WRT62" s="156"/>
      <c r="WRU62" s="156"/>
      <c r="WRV62" s="156"/>
      <c r="WRW62" s="156"/>
      <c r="WRX62" s="156"/>
      <c r="WRY62" s="156"/>
      <c r="WRZ62" s="156"/>
      <c r="WSA62" s="156"/>
      <c r="WSB62" s="156"/>
      <c r="WSC62" s="156"/>
      <c r="WSD62" s="156"/>
      <c r="WSE62" s="156"/>
      <c r="WSF62" s="156"/>
      <c r="WSG62" s="156"/>
      <c r="WSH62" s="156"/>
      <c r="WSI62" s="156"/>
      <c r="WSJ62" s="156"/>
      <c r="WSK62" s="156"/>
      <c r="WSL62" s="156"/>
      <c r="WSM62" s="156"/>
      <c r="WSN62" s="156"/>
      <c r="WSO62" s="156"/>
      <c r="WSP62" s="156"/>
      <c r="WSQ62" s="156"/>
      <c r="WSR62" s="156"/>
      <c r="WSS62" s="156"/>
      <c r="WST62" s="156"/>
      <c r="WSU62" s="156"/>
      <c r="WSV62" s="156"/>
      <c r="WSW62" s="156"/>
      <c r="WSX62" s="156"/>
      <c r="WSY62" s="156"/>
      <c r="WSZ62" s="156"/>
      <c r="WTA62" s="156"/>
      <c r="WTB62" s="156"/>
      <c r="WTC62" s="156"/>
      <c r="WTD62" s="156"/>
      <c r="WTE62" s="156"/>
      <c r="WTF62" s="156"/>
      <c r="WTG62" s="156"/>
      <c r="WTH62" s="156"/>
      <c r="WTI62" s="156"/>
      <c r="WTJ62" s="156"/>
      <c r="WTK62" s="156"/>
      <c r="WTL62" s="156"/>
      <c r="WTM62" s="156"/>
      <c r="WTN62" s="156"/>
      <c r="WTO62" s="156"/>
      <c r="WTP62" s="156"/>
      <c r="WTQ62" s="156"/>
      <c r="WTR62" s="156"/>
      <c r="WTS62" s="156"/>
      <c r="WTT62" s="156"/>
      <c r="WTU62" s="156"/>
      <c r="WTV62" s="156"/>
      <c r="WTW62" s="156"/>
      <c r="WTX62" s="156"/>
      <c r="WTY62" s="156"/>
      <c r="WTZ62" s="156"/>
      <c r="WUA62" s="156"/>
      <c r="WUB62" s="156"/>
      <c r="WUC62" s="156"/>
      <c r="WUD62" s="156"/>
      <c r="WUE62" s="156"/>
      <c r="WUF62" s="156"/>
      <c r="WUG62" s="156"/>
    </row>
    <row r="63" spans="2:16101" s="4" customFormat="1" ht="20.25" customHeight="1">
      <c r="B63" s="156"/>
      <c r="C63" s="156"/>
      <c r="D63" s="156"/>
      <c r="E63" s="156"/>
      <c r="F63" s="156"/>
      <c r="G63" s="156"/>
      <c r="H63" s="156"/>
      <c r="I63" s="156"/>
      <c r="J63" s="156"/>
      <c r="K63" s="156"/>
      <c r="L63" s="156"/>
      <c r="M63" s="156"/>
      <c r="N63" s="156"/>
      <c r="O63" s="156"/>
      <c r="P63" s="156"/>
      <c r="Q63" s="156"/>
      <c r="R63" s="156"/>
      <c r="S63" s="156"/>
      <c r="T63" s="156"/>
      <c r="U63" s="156"/>
      <c r="V63" s="156"/>
      <c r="W63" s="156"/>
      <c r="X63" s="156"/>
      <c r="Y63" s="156"/>
      <c r="Z63" s="156"/>
      <c r="AA63" s="156"/>
      <c r="AB63" s="156"/>
      <c r="AC63" s="156"/>
      <c r="AD63" s="156"/>
      <c r="AE63" s="156"/>
      <c r="AF63" s="156"/>
      <c r="AG63" s="156"/>
      <c r="AH63" s="156"/>
      <c r="AI63" s="156"/>
      <c r="AJ63" s="156"/>
      <c r="AK63" s="156"/>
      <c r="AL63" s="156"/>
      <c r="AM63" s="156"/>
      <c r="AN63" s="156"/>
      <c r="AO63" s="156"/>
      <c r="AP63" s="156"/>
      <c r="AQ63" s="156"/>
      <c r="AR63" s="156"/>
      <c r="AS63" s="156"/>
      <c r="AT63" s="156"/>
      <c r="AU63" s="156"/>
      <c r="AV63" s="156"/>
      <c r="AW63" s="156"/>
      <c r="AX63" s="156"/>
      <c r="AY63" s="156"/>
      <c r="AZ63" s="156"/>
      <c r="BA63" s="156"/>
      <c r="BB63" s="156"/>
      <c r="BC63" s="156"/>
      <c r="BD63" s="156"/>
      <c r="BE63" s="156"/>
      <c r="BF63" s="156"/>
      <c r="BG63" s="156"/>
      <c r="BH63" s="156"/>
      <c r="BI63" s="156"/>
      <c r="BJ63" s="156"/>
      <c r="BK63" s="156"/>
      <c r="BL63" s="156"/>
      <c r="BM63" s="156"/>
      <c r="BN63" s="156"/>
      <c r="BO63" s="156"/>
      <c r="BP63" s="156"/>
      <c r="BQ63" s="156"/>
      <c r="BR63" s="156"/>
      <c r="BS63" s="156"/>
      <c r="BT63" s="156"/>
      <c r="BU63" s="156"/>
      <c r="BV63" s="156"/>
      <c r="BW63" s="156"/>
      <c r="BX63" s="156"/>
      <c r="BY63" s="156"/>
      <c r="BZ63" s="156"/>
      <c r="CA63" s="156"/>
      <c r="CB63" s="156"/>
      <c r="CC63" s="156"/>
      <c r="CD63" s="156"/>
      <c r="CE63" s="156"/>
      <c r="CF63" s="156"/>
      <c r="CG63" s="156"/>
      <c r="CH63" s="156"/>
      <c r="CI63" s="156"/>
      <c r="CJ63" s="156"/>
      <c r="CK63" s="156"/>
      <c r="CL63" s="156"/>
      <c r="CM63" s="156"/>
      <c r="CN63" s="156"/>
      <c r="CO63" s="156"/>
      <c r="CP63" s="156"/>
      <c r="CQ63" s="156"/>
      <c r="CR63" s="156"/>
      <c r="CS63" s="156"/>
      <c r="CT63" s="156"/>
      <c r="CU63" s="156"/>
      <c r="CV63" s="156"/>
      <c r="CW63" s="156"/>
      <c r="CX63" s="156"/>
      <c r="CY63" s="156"/>
      <c r="CZ63" s="156"/>
      <c r="DA63" s="156"/>
      <c r="DB63" s="156"/>
      <c r="DC63" s="156"/>
      <c r="DD63" s="156"/>
      <c r="DE63" s="156"/>
      <c r="DF63" s="156"/>
      <c r="DG63" s="156"/>
      <c r="DH63" s="156"/>
      <c r="DI63" s="156"/>
      <c r="DJ63" s="156"/>
      <c r="DK63" s="156"/>
      <c r="DL63" s="156"/>
      <c r="DM63" s="156"/>
      <c r="DN63" s="156"/>
      <c r="DO63" s="156"/>
      <c r="DP63" s="156"/>
      <c r="DQ63" s="156"/>
      <c r="DR63" s="156"/>
      <c r="DS63" s="156"/>
      <c r="DT63" s="156"/>
      <c r="DU63" s="156"/>
      <c r="DV63" s="156"/>
      <c r="DW63" s="156"/>
      <c r="DX63" s="156"/>
      <c r="DY63" s="156"/>
      <c r="DZ63" s="156"/>
      <c r="EA63" s="156"/>
      <c r="EB63" s="156"/>
      <c r="EC63" s="156"/>
      <c r="ED63" s="156"/>
      <c r="EE63" s="156"/>
      <c r="EF63" s="156"/>
      <c r="EG63" s="156"/>
      <c r="EH63" s="156"/>
      <c r="EI63" s="156"/>
      <c r="EJ63" s="156"/>
      <c r="EK63" s="156"/>
      <c r="EL63" s="156"/>
      <c r="EM63" s="156"/>
      <c r="EN63" s="156"/>
      <c r="EO63" s="156"/>
      <c r="EP63" s="156"/>
      <c r="EQ63" s="156"/>
      <c r="ER63" s="156"/>
      <c r="ES63" s="156"/>
      <c r="ET63" s="156"/>
      <c r="EU63" s="156"/>
      <c r="EV63" s="156"/>
      <c r="EW63" s="156"/>
      <c r="EX63" s="156"/>
      <c r="EY63" s="156"/>
      <c r="EZ63" s="156"/>
      <c r="FA63" s="156"/>
      <c r="FB63" s="156"/>
      <c r="FC63" s="156"/>
      <c r="FD63" s="156"/>
      <c r="FE63" s="156"/>
      <c r="FF63" s="156"/>
      <c r="FG63" s="156"/>
      <c r="FH63" s="156"/>
      <c r="FI63" s="156"/>
      <c r="FJ63" s="156"/>
      <c r="FK63" s="156"/>
      <c r="FL63" s="156"/>
      <c r="FM63" s="156"/>
      <c r="FN63" s="156"/>
      <c r="FO63" s="156"/>
      <c r="FP63" s="156"/>
      <c r="FQ63" s="156"/>
      <c r="FR63" s="156"/>
      <c r="FS63" s="156"/>
      <c r="FT63" s="156"/>
      <c r="FU63" s="156"/>
      <c r="FV63" s="156"/>
      <c r="FW63" s="156"/>
      <c r="FX63" s="156"/>
      <c r="FY63" s="156"/>
      <c r="FZ63" s="156"/>
      <c r="GA63" s="156"/>
      <c r="GB63" s="156"/>
      <c r="GC63" s="156"/>
      <c r="GD63" s="156"/>
      <c r="GE63" s="156"/>
      <c r="GF63" s="156"/>
      <c r="GG63" s="156"/>
      <c r="GH63" s="156"/>
      <c r="GI63" s="156"/>
      <c r="GJ63" s="156"/>
      <c r="GK63" s="156"/>
      <c r="GL63" s="156"/>
      <c r="GM63" s="156"/>
      <c r="GN63" s="156"/>
      <c r="GO63" s="156"/>
      <c r="GP63" s="156"/>
      <c r="GQ63" s="156"/>
      <c r="GR63" s="156"/>
      <c r="GS63" s="156"/>
      <c r="GT63" s="156"/>
      <c r="GU63" s="156"/>
      <c r="GV63" s="156"/>
      <c r="GW63" s="156"/>
      <c r="GX63" s="156"/>
      <c r="GY63" s="156"/>
      <c r="GZ63" s="156"/>
      <c r="HA63" s="156"/>
      <c r="HB63" s="156"/>
      <c r="HC63" s="156"/>
      <c r="HD63" s="156"/>
      <c r="HE63" s="156"/>
      <c r="HF63" s="156"/>
      <c r="HG63" s="156"/>
      <c r="HH63" s="156"/>
      <c r="HI63" s="156"/>
      <c r="HJ63" s="156"/>
      <c r="HK63" s="156"/>
      <c r="HL63" s="156"/>
      <c r="HM63" s="156"/>
      <c r="HN63" s="156"/>
      <c r="HO63" s="156"/>
      <c r="HP63" s="156"/>
      <c r="HQ63" s="156"/>
      <c r="HR63" s="156"/>
      <c r="HS63" s="156"/>
      <c r="HT63" s="156"/>
      <c r="HU63" s="156"/>
      <c r="HV63" s="156"/>
      <c r="HW63" s="156"/>
      <c r="HX63" s="156"/>
      <c r="HY63" s="156"/>
      <c r="HZ63" s="156"/>
      <c r="IA63" s="156"/>
      <c r="IB63" s="156"/>
      <c r="IC63" s="156"/>
      <c r="ID63" s="156"/>
      <c r="IE63" s="156"/>
      <c r="IF63" s="156"/>
      <c r="IG63" s="156"/>
      <c r="IH63" s="156"/>
      <c r="II63" s="156"/>
      <c r="IJ63" s="156"/>
      <c r="IK63" s="156"/>
      <c r="IL63" s="156"/>
      <c r="IM63" s="156"/>
      <c r="IN63" s="156"/>
      <c r="IO63" s="156"/>
      <c r="IP63" s="156"/>
      <c r="IQ63" s="156"/>
      <c r="IR63" s="156"/>
      <c r="IS63" s="156"/>
      <c r="IT63" s="156"/>
      <c r="IU63" s="156"/>
      <c r="IV63" s="156"/>
      <c r="IW63" s="156"/>
      <c r="IX63" s="156"/>
      <c r="IY63" s="156"/>
      <c r="IZ63" s="156"/>
      <c r="JA63" s="156"/>
      <c r="JB63" s="156"/>
      <c r="JC63" s="156"/>
      <c r="JD63" s="156"/>
      <c r="JE63" s="156"/>
      <c r="JF63" s="156"/>
      <c r="JG63" s="156"/>
      <c r="JH63" s="156"/>
      <c r="JI63" s="156"/>
      <c r="JJ63" s="156"/>
      <c r="JK63" s="156"/>
      <c r="JL63" s="156"/>
      <c r="JM63" s="156"/>
      <c r="JN63" s="156"/>
      <c r="JO63" s="156"/>
      <c r="JP63" s="156"/>
      <c r="JQ63" s="156"/>
      <c r="JR63" s="156"/>
      <c r="JS63" s="156"/>
      <c r="JT63" s="156"/>
      <c r="JU63" s="156"/>
      <c r="JV63" s="156"/>
      <c r="JW63" s="156"/>
      <c r="JX63" s="156"/>
      <c r="JY63" s="156"/>
      <c r="JZ63" s="156"/>
      <c r="KA63" s="156"/>
      <c r="KB63" s="156"/>
      <c r="KC63" s="156"/>
      <c r="KD63" s="156"/>
      <c r="KE63" s="156"/>
      <c r="KF63" s="156"/>
      <c r="KG63" s="156"/>
      <c r="KH63" s="156"/>
      <c r="KI63" s="156"/>
      <c r="KJ63" s="156"/>
      <c r="KK63" s="156"/>
      <c r="KL63" s="156"/>
      <c r="KM63" s="156"/>
      <c r="KN63" s="156"/>
      <c r="KO63" s="156"/>
      <c r="KP63" s="156"/>
      <c r="KQ63" s="156"/>
      <c r="KR63" s="156"/>
      <c r="KS63" s="156"/>
      <c r="KT63" s="156"/>
      <c r="KU63" s="156"/>
      <c r="KV63" s="156"/>
      <c r="KW63" s="156"/>
      <c r="KX63" s="156"/>
      <c r="KY63" s="156"/>
      <c r="KZ63" s="156"/>
      <c r="LA63" s="156"/>
      <c r="LB63" s="156"/>
      <c r="LC63" s="156"/>
      <c r="LD63" s="156"/>
      <c r="LE63" s="156"/>
      <c r="LF63" s="156"/>
      <c r="LG63" s="156"/>
      <c r="LH63" s="156"/>
      <c r="LI63" s="156"/>
      <c r="LJ63" s="156"/>
      <c r="LK63" s="156"/>
      <c r="LL63" s="156"/>
      <c r="LM63" s="156"/>
      <c r="LN63" s="156"/>
      <c r="LO63" s="156"/>
      <c r="LP63" s="156"/>
      <c r="LQ63" s="156"/>
      <c r="LR63" s="156"/>
      <c r="LS63" s="156"/>
      <c r="LT63" s="156"/>
      <c r="LU63" s="156"/>
      <c r="LV63" s="156"/>
      <c r="LW63" s="156"/>
      <c r="LX63" s="156"/>
      <c r="LY63" s="156"/>
      <c r="LZ63" s="156"/>
      <c r="MA63" s="156"/>
      <c r="MB63" s="156"/>
      <c r="MC63" s="156"/>
      <c r="MD63" s="156"/>
      <c r="ME63" s="156"/>
      <c r="MF63" s="156"/>
      <c r="MG63" s="156"/>
      <c r="MH63" s="156"/>
      <c r="MI63" s="156"/>
      <c r="MJ63" s="156"/>
      <c r="MK63" s="156"/>
      <c r="ML63" s="156"/>
      <c r="MM63" s="156"/>
      <c r="MN63" s="156"/>
      <c r="MO63" s="156"/>
      <c r="MP63" s="156"/>
      <c r="MQ63" s="156"/>
      <c r="MR63" s="156"/>
      <c r="MS63" s="156"/>
      <c r="MT63" s="156"/>
      <c r="MU63" s="156"/>
      <c r="MV63" s="156"/>
      <c r="MW63" s="156"/>
      <c r="MX63" s="156"/>
      <c r="MY63" s="156"/>
      <c r="MZ63" s="156"/>
      <c r="NA63" s="156"/>
      <c r="NB63" s="156"/>
      <c r="NC63" s="156"/>
      <c r="ND63" s="156"/>
      <c r="NE63" s="156"/>
      <c r="NF63" s="156"/>
      <c r="NG63" s="156"/>
      <c r="NH63" s="156"/>
      <c r="NI63" s="156"/>
      <c r="NJ63" s="156"/>
      <c r="NK63" s="156"/>
      <c r="NL63" s="156"/>
      <c r="NM63" s="156"/>
      <c r="NN63" s="156"/>
      <c r="NO63" s="156"/>
      <c r="NP63" s="156"/>
      <c r="NQ63" s="156"/>
      <c r="NR63" s="156"/>
      <c r="NS63" s="156"/>
      <c r="NT63" s="156"/>
      <c r="NU63" s="156"/>
      <c r="NV63" s="156"/>
      <c r="NW63" s="156"/>
      <c r="NX63" s="156"/>
      <c r="NY63" s="156"/>
      <c r="NZ63" s="156"/>
      <c r="OA63" s="156"/>
      <c r="OB63" s="156"/>
      <c r="OC63" s="156"/>
      <c r="OD63" s="156"/>
      <c r="OE63" s="156"/>
      <c r="OF63" s="156"/>
      <c r="OG63" s="156"/>
      <c r="OH63" s="156"/>
      <c r="OI63" s="156"/>
      <c r="OJ63" s="156"/>
      <c r="OK63" s="156"/>
      <c r="OL63" s="156"/>
      <c r="OM63" s="156"/>
      <c r="ON63" s="156"/>
      <c r="OO63" s="156"/>
      <c r="OP63" s="156"/>
      <c r="OQ63" s="156"/>
      <c r="OR63" s="156"/>
      <c r="OS63" s="156"/>
      <c r="OT63" s="156"/>
      <c r="OU63" s="156"/>
      <c r="OV63" s="156"/>
      <c r="OW63" s="156"/>
      <c r="OX63" s="156"/>
      <c r="OY63" s="156"/>
      <c r="OZ63" s="156"/>
      <c r="PA63" s="156"/>
      <c r="PB63" s="156"/>
      <c r="PC63" s="156"/>
      <c r="PD63" s="156"/>
      <c r="PE63" s="156"/>
      <c r="PF63" s="156"/>
      <c r="PG63" s="156"/>
      <c r="PH63" s="156"/>
      <c r="PI63" s="156"/>
      <c r="PJ63" s="156"/>
      <c r="PK63" s="156"/>
      <c r="PL63" s="156"/>
      <c r="PM63" s="156"/>
      <c r="PN63" s="156"/>
      <c r="PO63" s="156"/>
      <c r="PP63" s="156"/>
      <c r="PQ63" s="156"/>
      <c r="PR63" s="156"/>
      <c r="PS63" s="156"/>
      <c r="PT63" s="156"/>
      <c r="PU63" s="156"/>
      <c r="PV63" s="156"/>
      <c r="PW63" s="156"/>
      <c r="PX63" s="156"/>
      <c r="PY63" s="156"/>
      <c r="PZ63" s="156"/>
      <c r="QA63" s="156"/>
      <c r="QB63" s="156"/>
      <c r="QC63" s="156"/>
      <c r="QD63" s="156"/>
      <c r="QE63" s="156"/>
      <c r="QF63" s="156"/>
      <c r="QG63" s="156"/>
      <c r="QH63" s="156"/>
      <c r="QI63" s="156"/>
      <c r="QJ63" s="156"/>
      <c r="QK63" s="156"/>
      <c r="QL63" s="156"/>
      <c r="QM63" s="156"/>
      <c r="QN63" s="156"/>
      <c r="QO63" s="156"/>
      <c r="QP63" s="156"/>
      <c r="QQ63" s="156"/>
      <c r="QR63" s="156"/>
      <c r="QS63" s="156"/>
      <c r="QT63" s="156"/>
      <c r="QU63" s="156"/>
      <c r="QV63" s="156"/>
      <c r="QW63" s="156"/>
      <c r="QX63" s="156"/>
      <c r="QY63" s="156"/>
      <c r="QZ63" s="156"/>
      <c r="RA63" s="156"/>
      <c r="RB63" s="156"/>
      <c r="RC63" s="156"/>
      <c r="RD63" s="156"/>
      <c r="RE63" s="156"/>
      <c r="RF63" s="156"/>
      <c r="RG63" s="156"/>
      <c r="RH63" s="156"/>
      <c r="RI63" s="156"/>
      <c r="RJ63" s="156"/>
      <c r="RK63" s="156"/>
      <c r="RL63" s="156"/>
      <c r="RM63" s="156"/>
      <c r="RN63" s="156"/>
      <c r="RO63" s="156"/>
      <c r="RP63" s="156"/>
      <c r="RQ63" s="156"/>
      <c r="RR63" s="156"/>
      <c r="RS63" s="156"/>
      <c r="RT63" s="156"/>
      <c r="RU63" s="156"/>
      <c r="RV63" s="156"/>
      <c r="RW63" s="156"/>
      <c r="RX63" s="156"/>
      <c r="RY63" s="156"/>
      <c r="RZ63" s="156"/>
      <c r="SA63" s="156"/>
      <c r="SB63" s="156"/>
      <c r="SC63" s="156"/>
      <c r="SD63" s="156"/>
      <c r="SE63" s="156"/>
      <c r="SF63" s="156"/>
      <c r="SG63" s="156"/>
      <c r="SH63" s="156"/>
      <c r="SI63" s="156"/>
      <c r="SJ63" s="156"/>
      <c r="SK63" s="156"/>
      <c r="SL63" s="156"/>
      <c r="SM63" s="156"/>
      <c r="SN63" s="156"/>
      <c r="SO63" s="156"/>
      <c r="SP63" s="156"/>
      <c r="SQ63" s="156"/>
      <c r="SR63" s="156"/>
      <c r="SS63" s="156"/>
      <c r="ST63" s="156"/>
      <c r="SU63" s="156"/>
      <c r="SV63" s="156"/>
      <c r="SW63" s="156"/>
      <c r="SX63" s="156"/>
      <c r="SY63" s="156"/>
      <c r="SZ63" s="156"/>
      <c r="TA63" s="156"/>
      <c r="TB63" s="156"/>
      <c r="TC63" s="156"/>
      <c r="TD63" s="156"/>
      <c r="TE63" s="156"/>
      <c r="TF63" s="156"/>
      <c r="TG63" s="156"/>
      <c r="TH63" s="156"/>
      <c r="TI63" s="156"/>
      <c r="TJ63" s="156"/>
      <c r="TK63" s="156"/>
      <c r="TL63" s="156"/>
      <c r="TM63" s="156"/>
      <c r="TN63" s="156"/>
      <c r="TO63" s="156"/>
      <c r="TP63" s="156"/>
      <c r="TQ63" s="156"/>
      <c r="TR63" s="156"/>
      <c r="TS63" s="156"/>
      <c r="TT63" s="156"/>
      <c r="TU63" s="156"/>
      <c r="TV63" s="156"/>
      <c r="TW63" s="156"/>
      <c r="TX63" s="156"/>
      <c r="TY63" s="156"/>
      <c r="TZ63" s="156"/>
      <c r="UA63" s="156"/>
      <c r="UB63" s="156"/>
      <c r="UC63" s="156"/>
      <c r="UD63" s="156"/>
      <c r="UE63" s="156"/>
      <c r="UF63" s="156"/>
      <c r="UG63" s="156"/>
      <c r="UH63" s="156"/>
      <c r="UI63" s="156"/>
      <c r="UJ63" s="156"/>
      <c r="UK63" s="156"/>
      <c r="UL63" s="156"/>
      <c r="UM63" s="156"/>
      <c r="UN63" s="156"/>
      <c r="UO63" s="156"/>
      <c r="UP63" s="156"/>
      <c r="UQ63" s="156"/>
      <c r="UR63" s="156"/>
      <c r="US63" s="156"/>
      <c r="UT63" s="156"/>
      <c r="UU63" s="156"/>
      <c r="UV63" s="156"/>
      <c r="UW63" s="156"/>
      <c r="UX63" s="156"/>
      <c r="UY63" s="156"/>
      <c r="UZ63" s="156"/>
      <c r="VA63" s="156"/>
      <c r="VB63" s="156"/>
      <c r="VC63" s="156"/>
      <c r="VD63" s="156"/>
      <c r="VE63" s="156"/>
      <c r="VF63" s="156"/>
      <c r="VG63" s="156"/>
      <c r="VH63" s="156"/>
      <c r="VI63" s="156"/>
      <c r="VJ63" s="156"/>
      <c r="VK63" s="156"/>
      <c r="VL63" s="156"/>
      <c r="VM63" s="156"/>
      <c r="VN63" s="156"/>
      <c r="VO63" s="156"/>
      <c r="VP63" s="156"/>
      <c r="VQ63" s="156"/>
      <c r="VR63" s="156"/>
      <c r="VS63" s="156"/>
      <c r="VT63" s="156"/>
      <c r="VU63" s="156"/>
      <c r="VV63" s="156"/>
      <c r="VW63" s="156"/>
      <c r="VX63" s="156"/>
      <c r="VY63" s="156"/>
      <c r="VZ63" s="156"/>
      <c r="WA63" s="156"/>
      <c r="WB63" s="156"/>
      <c r="WC63" s="156"/>
      <c r="WD63" s="156"/>
      <c r="WE63" s="156"/>
      <c r="WF63" s="156"/>
      <c r="WG63" s="156"/>
      <c r="WH63" s="156"/>
      <c r="WI63" s="156"/>
      <c r="WJ63" s="156"/>
      <c r="WK63" s="156"/>
      <c r="WL63" s="156"/>
      <c r="WM63" s="156"/>
      <c r="WN63" s="156"/>
      <c r="WO63" s="156"/>
      <c r="WP63" s="156"/>
      <c r="WQ63" s="156"/>
      <c r="WR63" s="156"/>
      <c r="WS63" s="156"/>
      <c r="WT63" s="156"/>
      <c r="WU63" s="156"/>
      <c r="WV63" s="156"/>
      <c r="WW63" s="156"/>
      <c r="WX63" s="156"/>
      <c r="WY63" s="156"/>
      <c r="WZ63" s="156"/>
      <c r="XA63" s="156"/>
      <c r="XB63" s="156"/>
      <c r="XC63" s="156"/>
      <c r="XD63" s="156"/>
      <c r="XE63" s="156"/>
      <c r="XF63" s="156"/>
      <c r="XG63" s="156"/>
      <c r="XH63" s="156"/>
      <c r="XI63" s="156"/>
      <c r="XJ63" s="156"/>
      <c r="XK63" s="156"/>
      <c r="XL63" s="156"/>
      <c r="XM63" s="156"/>
      <c r="XN63" s="156"/>
      <c r="XO63" s="156"/>
      <c r="XP63" s="156"/>
      <c r="XQ63" s="156"/>
      <c r="XR63" s="156"/>
      <c r="XS63" s="156"/>
      <c r="XT63" s="156"/>
      <c r="XU63" s="156"/>
      <c r="XV63" s="156"/>
      <c r="XW63" s="156"/>
      <c r="XX63" s="156"/>
      <c r="XY63" s="156"/>
      <c r="XZ63" s="156"/>
      <c r="YA63" s="156"/>
      <c r="YB63" s="156"/>
      <c r="YC63" s="156"/>
      <c r="YD63" s="156"/>
      <c r="YE63" s="156"/>
      <c r="YF63" s="156"/>
      <c r="YG63" s="156"/>
      <c r="YH63" s="156"/>
      <c r="YI63" s="156"/>
      <c r="YJ63" s="156"/>
      <c r="YK63" s="156"/>
      <c r="YL63" s="156"/>
      <c r="YM63" s="156"/>
      <c r="YN63" s="156"/>
      <c r="YO63" s="156"/>
      <c r="YP63" s="156"/>
      <c r="YQ63" s="156"/>
      <c r="YR63" s="156"/>
      <c r="YS63" s="156"/>
      <c r="YT63" s="156"/>
      <c r="YU63" s="156"/>
      <c r="YV63" s="156"/>
      <c r="YW63" s="156"/>
      <c r="YX63" s="156"/>
      <c r="YY63" s="156"/>
      <c r="YZ63" s="156"/>
      <c r="ZA63" s="156"/>
      <c r="ZB63" s="156"/>
      <c r="ZC63" s="156"/>
      <c r="ZD63" s="156"/>
      <c r="ZE63" s="156"/>
      <c r="ZF63" s="156"/>
      <c r="ZG63" s="156"/>
      <c r="ZH63" s="156"/>
      <c r="ZI63" s="156"/>
      <c r="ZJ63" s="156"/>
      <c r="ZK63" s="156"/>
      <c r="ZL63" s="156"/>
      <c r="ZM63" s="156"/>
      <c r="ZN63" s="156"/>
      <c r="ZO63" s="156"/>
      <c r="ZP63" s="156"/>
      <c r="ZQ63" s="156"/>
      <c r="ZR63" s="156"/>
      <c r="ZS63" s="156"/>
      <c r="ZT63" s="156"/>
      <c r="ZU63" s="156"/>
      <c r="ZV63" s="156"/>
      <c r="ZW63" s="156"/>
      <c r="ZX63" s="156"/>
      <c r="ZY63" s="156"/>
      <c r="ZZ63" s="156"/>
      <c r="AAA63" s="156"/>
      <c r="AAB63" s="156"/>
      <c r="AAC63" s="156"/>
      <c r="AAD63" s="156"/>
      <c r="AAE63" s="156"/>
      <c r="AAF63" s="156"/>
      <c r="AAG63" s="156"/>
      <c r="AAH63" s="156"/>
      <c r="AAI63" s="156"/>
      <c r="AAJ63" s="156"/>
      <c r="AAK63" s="156"/>
      <c r="AAL63" s="156"/>
      <c r="AAM63" s="156"/>
      <c r="AAN63" s="156"/>
      <c r="AAO63" s="156"/>
      <c r="AAP63" s="156"/>
      <c r="AAQ63" s="156"/>
      <c r="AAR63" s="156"/>
      <c r="AAS63" s="156"/>
      <c r="AAT63" s="156"/>
      <c r="AAU63" s="156"/>
      <c r="AAV63" s="156"/>
      <c r="AAW63" s="156"/>
      <c r="AAX63" s="156"/>
      <c r="AAY63" s="156"/>
      <c r="AAZ63" s="156"/>
      <c r="ABA63" s="156"/>
      <c r="ABB63" s="156"/>
      <c r="ABC63" s="156"/>
      <c r="ABD63" s="156"/>
      <c r="ABE63" s="156"/>
      <c r="ABF63" s="156"/>
      <c r="ABG63" s="156"/>
      <c r="ABH63" s="156"/>
      <c r="ABI63" s="156"/>
      <c r="ABJ63" s="156"/>
      <c r="ABK63" s="156"/>
      <c r="ABL63" s="156"/>
      <c r="ABM63" s="156"/>
      <c r="ABN63" s="156"/>
      <c r="ABO63" s="156"/>
      <c r="ABP63" s="156"/>
      <c r="ABQ63" s="156"/>
      <c r="ABR63" s="156"/>
      <c r="ABS63" s="156"/>
      <c r="ABT63" s="156"/>
      <c r="ABU63" s="156"/>
      <c r="ABV63" s="156"/>
      <c r="ABW63" s="156"/>
      <c r="ABX63" s="156"/>
      <c r="ABY63" s="156"/>
      <c r="ABZ63" s="156"/>
      <c r="ACA63" s="156"/>
      <c r="ACB63" s="156"/>
      <c r="ACC63" s="156"/>
      <c r="ACD63" s="156"/>
      <c r="ACE63" s="156"/>
      <c r="ACF63" s="156"/>
      <c r="ACG63" s="156"/>
      <c r="ACH63" s="156"/>
      <c r="ACI63" s="156"/>
      <c r="ACJ63" s="156"/>
      <c r="ACK63" s="156"/>
      <c r="ACL63" s="156"/>
      <c r="ACM63" s="156"/>
      <c r="ACN63" s="156"/>
      <c r="ACO63" s="156"/>
      <c r="ACP63" s="156"/>
      <c r="ACQ63" s="156"/>
      <c r="ACR63" s="156"/>
      <c r="ACS63" s="156"/>
      <c r="ACT63" s="156"/>
      <c r="ACU63" s="156"/>
      <c r="ACV63" s="156"/>
      <c r="ACW63" s="156"/>
      <c r="ACX63" s="156"/>
      <c r="ACY63" s="156"/>
      <c r="ACZ63" s="156"/>
      <c r="ADA63" s="156"/>
      <c r="ADB63" s="156"/>
      <c r="ADC63" s="156"/>
      <c r="ADD63" s="156"/>
      <c r="ADE63" s="156"/>
      <c r="ADF63" s="156"/>
      <c r="ADG63" s="156"/>
      <c r="ADH63" s="156"/>
      <c r="ADI63" s="156"/>
      <c r="ADJ63" s="156"/>
      <c r="ADK63" s="156"/>
      <c r="ADL63" s="156"/>
      <c r="ADM63" s="156"/>
      <c r="ADN63" s="156"/>
      <c r="ADO63" s="156"/>
      <c r="ADP63" s="156"/>
      <c r="ADQ63" s="156"/>
      <c r="ADR63" s="156"/>
      <c r="ADS63" s="156"/>
      <c r="ADT63" s="156"/>
      <c r="ADU63" s="156"/>
      <c r="ADV63" s="156"/>
      <c r="ADW63" s="156"/>
      <c r="ADX63" s="156"/>
      <c r="ADY63" s="156"/>
      <c r="ADZ63" s="156"/>
      <c r="AEA63" s="156"/>
      <c r="AEB63" s="156"/>
      <c r="AEC63" s="156"/>
      <c r="AED63" s="156"/>
      <c r="AEE63" s="156"/>
      <c r="AEF63" s="156"/>
      <c r="AEG63" s="156"/>
      <c r="AEH63" s="156"/>
      <c r="AEI63" s="156"/>
      <c r="AEJ63" s="156"/>
      <c r="AEK63" s="156"/>
      <c r="AEL63" s="156"/>
      <c r="AEM63" s="156"/>
      <c r="AEN63" s="156"/>
      <c r="AEO63" s="156"/>
      <c r="AEP63" s="156"/>
      <c r="AEQ63" s="156"/>
      <c r="AER63" s="156"/>
      <c r="AES63" s="156"/>
      <c r="AET63" s="156"/>
      <c r="AEU63" s="156"/>
      <c r="AEV63" s="156"/>
      <c r="AEW63" s="156"/>
      <c r="AEX63" s="156"/>
      <c r="AEY63" s="156"/>
      <c r="AEZ63" s="156"/>
      <c r="AFA63" s="156"/>
      <c r="AFB63" s="156"/>
      <c r="AFC63" s="156"/>
      <c r="AFD63" s="156"/>
      <c r="AFE63" s="156"/>
      <c r="AFF63" s="156"/>
      <c r="AFG63" s="156"/>
      <c r="AFH63" s="156"/>
      <c r="AFI63" s="156"/>
      <c r="AFJ63" s="156"/>
      <c r="AFK63" s="156"/>
      <c r="AFL63" s="156"/>
      <c r="AFM63" s="156"/>
      <c r="AFN63" s="156"/>
      <c r="AFO63" s="156"/>
      <c r="AFP63" s="156"/>
      <c r="AFQ63" s="156"/>
      <c r="AFR63" s="156"/>
      <c r="AFS63" s="156"/>
      <c r="AFT63" s="156"/>
      <c r="AFU63" s="156"/>
      <c r="AFV63" s="156"/>
      <c r="AFW63" s="156"/>
      <c r="AFX63" s="156"/>
      <c r="AFY63" s="156"/>
      <c r="AFZ63" s="156"/>
      <c r="AGA63" s="156"/>
      <c r="AGB63" s="156"/>
      <c r="AGC63" s="156"/>
      <c r="AGD63" s="156"/>
      <c r="AGE63" s="156"/>
      <c r="AGF63" s="156"/>
      <c r="AGG63" s="156"/>
      <c r="AGH63" s="156"/>
      <c r="AGI63" s="156"/>
      <c r="AGJ63" s="156"/>
      <c r="AGK63" s="156"/>
      <c r="AGL63" s="156"/>
      <c r="AGM63" s="156"/>
      <c r="AGN63" s="156"/>
      <c r="AGO63" s="156"/>
      <c r="AGP63" s="156"/>
      <c r="AGQ63" s="156"/>
      <c r="AGR63" s="156"/>
      <c r="AGS63" s="156"/>
      <c r="AGT63" s="156"/>
      <c r="AGU63" s="156"/>
      <c r="AGV63" s="156"/>
      <c r="AGW63" s="156"/>
      <c r="AGX63" s="156"/>
      <c r="AGY63" s="156"/>
      <c r="AGZ63" s="156"/>
      <c r="AHA63" s="156"/>
      <c r="AHB63" s="156"/>
      <c r="AHC63" s="156"/>
      <c r="AHD63" s="156"/>
      <c r="AHE63" s="156"/>
      <c r="AHF63" s="156"/>
      <c r="AHG63" s="156"/>
      <c r="AHH63" s="156"/>
      <c r="AHI63" s="156"/>
      <c r="AHJ63" s="156"/>
      <c r="AHK63" s="156"/>
      <c r="AHL63" s="156"/>
      <c r="AHM63" s="156"/>
      <c r="AHN63" s="156"/>
      <c r="AHO63" s="156"/>
      <c r="AHP63" s="156"/>
      <c r="AHQ63" s="156"/>
      <c r="AHR63" s="156"/>
      <c r="AHS63" s="156"/>
      <c r="AHT63" s="156"/>
      <c r="AHU63" s="156"/>
      <c r="AHV63" s="156"/>
      <c r="AHW63" s="156"/>
      <c r="AHX63" s="156"/>
      <c r="AHY63" s="156"/>
      <c r="AHZ63" s="156"/>
      <c r="AIA63" s="156"/>
      <c r="AIB63" s="156"/>
      <c r="AIC63" s="156"/>
      <c r="AID63" s="156"/>
      <c r="AIE63" s="156"/>
      <c r="AIF63" s="156"/>
      <c r="AIG63" s="156"/>
      <c r="AIH63" s="156"/>
      <c r="AII63" s="156"/>
      <c r="AIJ63" s="156"/>
      <c r="AIK63" s="156"/>
      <c r="AIL63" s="156"/>
      <c r="AIM63" s="156"/>
      <c r="AIN63" s="156"/>
      <c r="AIO63" s="156"/>
      <c r="AIP63" s="156"/>
      <c r="AIQ63" s="156"/>
      <c r="AIR63" s="156"/>
      <c r="AIS63" s="156"/>
      <c r="AIT63" s="156"/>
      <c r="AIU63" s="156"/>
      <c r="AIV63" s="156"/>
      <c r="AIW63" s="156"/>
      <c r="AIX63" s="156"/>
      <c r="AIY63" s="156"/>
      <c r="AIZ63" s="156"/>
      <c r="AJA63" s="156"/>
      <c r="AJB63" s="156"/>
      <c r="AJC63" s="156"/>
      <c r="AJD63" s="156"/>
      <c r="AJE63" s="156"/>
      <c r="AJF63" s="156"/>
      <c r="AJG63" s="156"/>
      <c r="AJH63" s="156"/>
      <c r="AJI63" s="156"/>
      <c r="AJJ63" s="156"/>
      <c r="AJK63" s="156"/>
      <c r="AJL63" s="156"/>
      <c r="AJM63" s="156"/>
      <c r="AJN63" s="156"/>
      <c r="AJO63" s="156"/>
      <c r="AJP63" s="156"/>
      <c r="AJQ63" s="156"/>
      <c r="AJR63" s="156"/>
      <c r="AJS63" s="156"/>
      <c r="AJT63" s="156"/>
      <c r="AJU63" s="156"/>
      <c r="AJV63" s="156"/>
      <c r="AJW63" s="156"/>
      <c r="AJX63" s="156"/>
      <c r="AJY63" s="156"/>
      <c r="AJZ63" s="156"/>
      <c r="AKA63" s="156"/>
      <c r="AKB63" s="156"/>
      <c r="AKC63" s="156"/>
      <c r="AKD63" s="156"/>
      <c r="AKE63" s="156"/>
      <c r="AKF63" s="156"/>
      <c r="AKG63" s="156"/>
      <c r="AKH63" s="156"/>
      <c r="AKI63" s="156"/>
      <c r="AKJ63" s="156"/>
      <c r="AKK63" s="156"/>
      <c r="AKL63" s="156"/>
      <c r="AKM63" s="156"/>
      <c r="AKN63" s="156"/>
      <c r="AKO63" s="156"/>
      <c r="AKP63" s="156"/>
      <c r="AKQ63" s="156"/>
      <c r="AKR63" s="156"/>
      <c r="AKS63" s="156"/>
      <c r="AKT63" s="156"/>
      <c r="AKU63" s="156"/>
      <c r="AKV63" s="156"/>
      <c r="AKW63" s="156"/>
      <c r="AKX63" s="156"/>
      <c r="AKY63" s="156"/>
      <c r="AKZ63" s="156"/>
      <c r="ALA63" s="156"/>
      <c r="ALB63" s="156"/>
      <c r="ALC63" s="156"/>
      <c r="ALD63" s="156"/>
      <c r="ALE63" s="156"/>
      <c r="ALF63" s="156"/>
      <c r="ALG63" s="156"/>
      <c r="ALH63" s="156"/>
      <c r="ALI63" s="156"/>
      <c r="ALJ63" s="156"/>
      <c r="ALK63" s="156"/>
      <c r="ALL63" s="156"/>
      <c r="ALM63" s="156"/>
      <c r="ALN63" s="156"/>
      <c r="ALO63" s="156"/>
      <c r="ALP63" s="156"/>
      <c r="ALQ63" s="156"/>
      <c r="ALR63" s="156"/>
      <c r="ALS63" s="156"/>
      <c r="ALT63" s="156"/>
      <c r="ALU63" s="156"/>
      <c r="ALV63" s="156"/>
      <c r="ALW63" s="156"/>
      <c r="ALX63" s="156"/>
      <c r="ALY63" s="156"/>
      <c r="ALZ63" s="156"/>
      <c r="AMA63" s="156"/>
      <c r="AMB63" s="156"/>
      <c r="AMC63" s="156"/>
      <c r="AMD63" s="156"/>
      <c r="AME63" s="156"/>
      <c r="AMF63" s="156"/>
      <c r="AMG63" s="156"/>
      <c r="AMH63" s="156"/>
      <c r="AMI63" s="156"/>
      <c r="AMJ63" s="156"/>
      <c r="AMK63" s="156"/>
      <c r="AML63" s="156"/>
      <c r="AMM63" s="156"/>
      <c r="AMN63" s="156"/>
      <c r="AMO63" s="156"/>
      <c r="AMP63" s="156"/>
      <c r="AMQ63" s="156"/>
      <c r="AMR63" s="156"/>
      <c r="AMS63" s="156"/>
      <c r="AMT63" s="156"/>
      <c r="AMU63" s="156"/>
      <c r="AMV63" s="156"/>
      <c r="AMW63" s="156"/>
      <c r="AMX63" s="156"/>
      <c r="AMY63" s="156"/>
      <c r="AMZ63" s="156"/>
      <c r="ANA63" s="156"/>
      <c r="ANB63" s="156"/>
      <c r="ANC63" s="156"/>
      <c r="AND63" s="156"/>
      <c r="ANE63" s="156"/>
      <c r="ANF63" s="156"/>
      <c r="ANG63" s="156"/>
      <c r="ANH63" s="156"/>
      <c r="ANI63" s="156"/>
      <c r="ANJ63" s="156"/>
      <c r="ANK63" s="156"/>
      <c r="ANL63" s="156"/>
      <c r="ANM63" s="156"/>
      <c r="ANN63" s="156"/>
      <c r="ANO63" s="156"/>
      <c r="ANP63" s="156"/>
      <c r="ANQ63" s="156"/>
      <c r="ANR63" s="156"/>
      <c r="ANS63" s="156"/>
      <c r="ANT63" s="156"/>
      <c r="ANU63" s="156"/>
      <c r="ANV63" s="156"/>
      <c r="ANW63" s="156"/>
      <c r="ANX63" s="156"/>
      <c r="ANY63" s="156"/>
      <c r="ANZ63" s="156"/>
      <c r="AOA63" s="156"/>
      <c r="AOB63" s="156"/>
      <c r="AOC63" s="156"/>
      <c r="AOD63" s="156"/>
      <c r="AOE63" s="156"/>
      <c r="AOF63" s="156"/>
      <c r="AOG63" s="156"/>
      <c r="AOH63" s="156"/>
      <c r="AOI63" s="156"/>
      <c r="AOJ63" s="156"/>
      <c r="AOK63" s="156"/>
      <c r="AOL63" s="156"/>
      <c r="AOM63" s="156"/>
      <c r="AON63" s="156"/>
      <c r="AOO63" s="156"/>
      <c r="AOP63" s="156"/>
      <c r="AOQ63" s="156"/>
      <c r="AOR63" s="156"/>
      <c r="AOS63" s="156"/>
      <c r="AOT63" s="156"/>
      <c r="AOU63" s="156"/>
      <c r="AOV63" s="156"/>
      <c r="AOW63" s="156"/>
      <c r="AOX63" s="156"/>
      <c r="AOY63" s="156"/>
      <c r="AOZ63" s="156"/>
      <c r="APA63" s="156"/>
      <c r="APB63" s="156"/>
      <c r="APC63" s="156"/>
      <c r="APD63" s="156"/>
      <c r="APE63" s="156"/>
      <c r="APF63" s="156"/>
      <c r="APG63" s="156"/>
      <c r="APH63" s="156"/>
      <c r="API63" s="156"/>
      <c r="APJ63" s="156"/>
      <c r="APK63" s="156"/>
      <c r="APL63" s="156"/>
      <c r="APM63" s="156"/>
      <c r="APN63" s="156"/>
      <c r="APO63" s="156"/>
      <c r="APP63" s="156"/>
      <c r="APQ63" s="156"/>
      <c r="APR63" s="156"/>
      <c r="APS63" s="156"/>
      <c r="APT63" s="156"/>
      <c r="APU63" s="156"/>
      <c r="APV63" s="156"/>
      <c r="APW63" s="156"/>
      <c r="APX63" s="156"/>
      <c r="APY63" s="156"/>
      <c r="APZ63" s="156"/>
      <c r="AQA63" s="156"/>
      <c r="AQB63" s="156"/>
      <c r="AQC63" s="156"/>
      <c r="AQD63" s="156"/>
      <c r="AQE63" s="156"/>
      <c r="AQF63" s="156"/>
      <c r="AQG63" s="156"/>
      <c r="AQH63" s="156"/>
      <c r="AQI63" s="156"/>
      <c r="AQJ63" s="156"/>
      <c r="AQK63" s="156"/>
      <c r="AQL63" s="156"/>
      <c r="AQM63" s="156"/>
      <c r="AQN63" s="156"/>
      <c r="AQO63" s="156"/>
      <c r="AQP63" s="156"/>
      <c r="AQQ63" s="156"/>
      <c r="AQR63" s="156"/>
      <c r="AQS63" s="156"/>
      <c r="AQT63" s="156"/>
      <c r="AQU63" s="156"/>
      <c r="AQV63" s="156"/>
      <c r="AQW63" s="156"/>
      <c r="AQX63" s="156"/>
      <c r="AQY63" s="156"/>
      <c r="AQZ63" s="156"/>
      <c r="ARA63" s="156"/>
      <c r="ARB63" s="156"/>
      <c r="ARC63" s="156"/>
      <c r="ARD63" s="156"/>
      <c r="ARE63" s="156"/>
      <c r="ARF63" s="156"/>
      <c r="ARG63" s="156"/>
      <c r="ARH63" s="156"/>
      <c r="ARI63" s="156"/>
      <c r="ARJ63" s="156"/>
      <c r="ARK63" s="156"/>
      <c r="ARL63" s="156"/>
      <c r="ARM63" s="156"/>
      <c r="ARN63" s="156"/>
      <c r="ARO63" s="156"/>
      <c r="ARP63" s="156"/>
      <c r="ARQ63" s="156"/>
      <c r="ARR63" s="156"/>
      <c r="ARS63" s="156"/>
      <c r="ART63" s="156"/>
      <c r="ARU63" s="156"/>
      <c r="ARV63" s="156"/>
      <c r="ARW63" s="156"/>
      <c r="ARX63" s="156"/>
      <c r="ARY63" s="156"/>
      <c r="ARZ63" s="156"/>
      <c r="ASA63" s="156"/>
      <c r="ASB63" s="156"/>
      <c r="ASC63" s="156"/>
      <c r="ASD63" s="156"/>
      <c r="ASE63" s="156"/>
      <c r="ASF63" s="156"/>
      <c r="ASG63" s="156"/>
      <c r="ASH63" s="156"/>
      <c r="ASI63" s="156"/>
      <c r="ASJ63" s="156"/>
      <c r="ASK63" s="156"/>
      <c r="ASL63" s="156"/>
      <c r="ASM63" s="156"/>
      <c r="ASN63" s="156"/>
      <c r="ASO63" s="156"/>
      <c r="ASP63" s="156"/>
      <c r="ASQ63" s="156"/>
      <c r="ASR63" s="156"/>
      <c r="ASS63" s="156"/>
      <c r="AST63" s="156"/>
      <c r="ASU63" s="156"/>
      <c r="ASV63" s="156"/>
      <c r="ASW63" s="156"/>
      <c r="ASX63" s="156"/>
      <c r="ASY63" s="156"/>
      <c r="ASZ63" s="156"/>
      <c r="ATA63" s="156"/>
      <c r="ATB63" s="156"/>
      <c r="ATC63" s="156"/>
      <c r="ATD63" s="156"/>
      <c r="ATE63" s="156"/>
      <c r="ATF63" s="156"/>
      <c r="ATG63" s="156"/>
      <c r="ATH63" s="156"/>
      <c r="ATI63" s="156"/>
      <c r="ATJ63" s="156"/>
      <c r="ATK63" s="156"/>
      <c r="ATL63" s="156"/>
      <c r="ATM63" s="156"/>
      <c r="ATN63" s="156"/>
      <c r="ATO63" s="156"/>
      <c r="ATP63" s="156"/>
      <c r="ATQ63" s="156"/>
      <c r="ATR63" s="156"/>
      <c r="ATS63" s="156"/>
      <c r="ATT63" s="156"/>
      <c r="ATU63" s="156"/>
      <c r="ATV63" s="156"/>
      <c r="ATW63" s="156"/>
      <c r="ATX63" s="156"/>
      <c r="ATY63" s="156"/>
      <c r="ATZ63" s="156"/>
      <c r="AUA63" s="156"/>
      <c r="AUB63" s="156"/>
      <c r="AUC63" s="156"/>
      <c r="AUD63" s="156"/>
      <c r="AUE63" s="156"/>
      <c r="AUF63" s="156"/>
      <c r="AUG63" s="156"/>
      <c r="AUH63" s="156"/>
      <c r="AUI63" s="156"/>
      <c r="AUJ63" s="156"/>
      <c r="AUK63" s="156"/>
      <c r="AUL63" s="156"/>
      <c r="AUM63" s="156"/>
      <c r="AUN63" s="156"/>
      <c r="AUO63" s="156"/>
      <c r="AUP63" s="156"/>
      <c r="AUQ63" s="156"/>
      <c r="AUR63" s="156"/>
      <c r="AUS63" s="156"/>
      <c r="AUT63" s="156"/>
      <c r="AUU63" s="156"/>
      <c r="AUV63" s="156"/>
      <c r="AUW63" s="156"/>
      <c r="AUX63" s="156"/>
      <c r="AUY63" s="156"/>
      <c r="AUZ63" s="156"/>
      <c r="AVA63" s="156"/>
      <c r="AVB63" s="156"/>
      <c r="AVC63" s="156"/>
      <c r="AVD63" s="156"/>
      <c r="AVE63" s="156"/>
      <c r="AVF63" s="156"/>
      <c r="AVG63" s="156"/>
      <c r="AVH63" s="156"/>
      <c r="AVI63" s="156"/>
      <c r="AVJ63" s="156"/>
      <c r="AVK63" s="156"/>
      <c r="AVL63" s="156"/>
      <c r="AVM63" s="156"/>
      <c r="AVN63" s="156"/>
      <c r="AVO63" s="156"/>
      <c r="AVP63" s="156"/>
      <c r="AVQ63" s="156"/>
      <c r="AVR63" s="156"/>
      <c r="AVS63" s="156"/>
      <c r="AVT63" s="156"/>
      <c r="AVU63" s="156"/>
      <c r="AVV63" s="156"/>
      <c r="AVW63" s="156"/>
      <c r="AVX63" s="156"/>
      <c r="AVY63" s="156"/>
      <c r="AVZ63" s="156"/>
      <c r="AWA63" s="156"/>
      <c r="AWB63" s="156"/>
      <c r="AWC63" s="156"/>
      <c r="AWD63" s="156"/>
      <c r="AWE63" s="156"/>
      <c r="AWF63" s="156"/>
      <c r="AWG63" s="156"/>
      <c r="AWH63" s="156"/>
      <c r="AWI63" s="156"/>
      <c r="AWJ63" s="156"/>
      <c r="AWK63" s="156"/>
      <c r="AWL63" s="156"/>
      <c r="AWM63" s="156"/>
      <c r="AWN63" s="156"/>
      <c r="AWO63" s="156"/>
      <c r="AWP63" s="156"/>
      <c r="AWQ63" s="156"/>
      <c r="AWR63" s="156"/>
      <c r="AWS63" s="156"/>
      <c r="AWT63" s="156"/>
      <c r="AWU63" s="156"/>
      <c r="AWV63" s="156"/>
      <c r="AWW63" s="156"/>
      <c r="AWX63" s="156"/>
      <c r="AWY63" s="156"/>
      <c r="AWZ63" s="156"/>
      <c r="AXA63" s="156"/>
      <c r="AXB63" s="156"/>
      <c r="AXC63" s="156"/>
      <c r="AXD63" s="156"/>
      <c r="AXE63" s="156"/>
      <c r="AXF63" s="156"/>
      <c r="AXG63" s="156"/>
      <c r="AXH63" s="156"/>
      <c r="AXI63" s="156"/>
      <c r="AXJ63" s="156"/>
      <c r="AXK63" s="156"/>
      <c r="AXL63" s="156"/>
      <c r="AXM63" s="156"/>
      <c r="AXN63" s="156"/>
      <c r="AXO63" s="156"/>
      <c r="AXP63" s="156"/>
      <c r="AXQ63" s="156"/>
      <c r="AXR63" s="156"/>
      <c r="AXS63" s="156"/>
      <c r="AXT63" s="156"/>
      <c r="AXU63" s="156"/>
      <c r="AXV63" s="156"/>
      <c r="AXW63" s="156"/>
      <c r="AXX63" s="156"/>
      <c r="AXY63" s="156"/>
      <c r="AXZ63" s="156"/>
      <c r="AYA63" s="156"/>
      <c r="AYB63" s="156"/>
      <c r="AYC63" s="156"/>
      <c r="AYD63" s="156"/>
      <c r="AYE63" s="156"/>
      <c r="AYF63" s="156"/>
      <c r="AYG63" s="156"/>
      <c r="AYH63" s="156"/>
      <c r="AYI63" s="156"/>
      <c r="AYJ63" s="156"/>
      <c r="AYK63" s="156"/>
      <c r="AYL63" s="156"/>
      <c r="AYM63" s="156"/>
      <c r="AYN63" s="156"/>
      <c r="AYO63" s="156"/>
      <c r="AYP63" s="156"/>
      <c r="AYQ63" s="156"/>
      <c r="AYR63" s="156"/>
      <c r="AYS63" s="156"/>
      <c r="AYT63" s="156"/>
      <c r="AYU63" s="156"/>
      <c r="AYV63" s="156"/>
      <c r="AYW63" s="156"/>
      <c r="AYX63" s="156"/>
      <c r="AYY63" s="156"/>
      <c r="AYZ63" s="156"/>
      <c r="AZA63" s="156"/>
      <c r="AZB63" s="156"/>
      <c r="AZC63" s="156"/>
      <c r="AZD63" s="156"/>
      <c r="AZE63" s="156"/>
      <c r="AZF63" s="156"/>
      <c r="AZG63" s="156"/>
      <c r="AZH63" s="156"/>
      <c r="AZI63" s="156"/>
      <c r="AZJ63" s="156"/>
      <c r="AZK63" s="156"/>
      <c r="AZL63" s="156"/>
      <c r="AZM63" s="156"/>
      <c r="AZN63" s="156"/>
      <c r="AZO63" s="156"/>
      <c r="AZP63" s="156"/>
      <c r="AZQ63" s="156"/>
      <c r="AZR63" s="156"/>
      <c r="AZS63" s="156"/>
      <c r="AZT63" s="156"/>
      <c r="AZU63" s="156"/>
      <c r="AZV63" s="156"/>
      <c r="AZW63" s="156"/>
      <c r="AZX63" s="156"/>
      <c r="AZY63" s="156"/>
      <c r="AZZ63" s="156"/>
      <c r="BAA63" s="156"/>
      <c r="BAB63" s="156"/>
      <c r="BAC63" s="156"/>
      <c r="BAD63" s="156"/>
      <c r="BAE63" s="156"/>
      <c r="BAF63" s="156"/>
      <c r="BAG63" s="156"/>
      <c r="BAH63" s="156"/>
      <c r="BAI63" s="156"/>
      <c r="BAJ63" s="156"/>
      <c r="BAK63" s="156"/>
      <c r="BAL63" s="156"/>
      <c r="BAM63" s="156"/>
      <c r="BAN63" s="156"/>
      <c r="BAO63" s="156"/>
      <c r="BAP63" s="156"/>
      <c r="BAQ63" s="156"/>
      <c r="BAR63" s="156"/>
      <c r="BAS63" s="156"/>
      <c r="BAT63" s="156"/>
      <c r="BAU63" s="156"/>
      <c r="BAV63" s="156"/>
      <c r="BAW63" s="156"/>
      <c r="BAX63" s="156"/>
      <c r="BAY63" s="156"/>
      <c r="BAZ63" s="156"/>
      <c r="BBA63" s="156"/>
      <c r="BBB63" s="156"/>
      <c r="BBC63" s="156"/>
      <c r="BBD63" s="156"/>
      <c r="BBE63" s="156"/>
      <c r="BBF63" s="156"/>
      <c r="BBG63" s="156"/>
      <c r="BBH63" s="156"/>
      <c r="BBI63" s="156"/>
      <c r="BBJ63" s="156"/>
      <c r="BBK63" s="156"/>
      <c r="BBL63" s="156"/>
      <c r="BBM63" s="156"/>
      <c r="BBN63" s="156"/>
      <c r="BBO63" s="156"/>
      <c r="BBP63" s="156"/>
      <c r="BBQ63" s="156"/>
      <c r="BBR63" s="156"/>
      <c r="BBS63" s="156"/>
      <c r="BBT63" s="156"/>
      <c r="BBU63" s="156"/>
      <c r="BBV63" s="156"/>
      <c r="BBW63" s="156"/>
      <c r="BBX63" s="156"/>
      <c r="BBY63" s="156"/>
      <c r="BBZ63" s="156"/>
      <c r="BCA63" s="156"/>
      <c r="BCB63" s="156"/>
      <c r="BCC63" s="156"/>
      <c r="BCD63" s="156"/>
      <c r="BCE63" s="156"/>
      <c r="BCF63" s="156"/>
      <c r="BCG63" s="156"/>
      <c r="BCH63" s="156"/>
      <c r="BCI63" s="156"/>
      <c r="BCJ63" s="156"/>
      <c r="BCK63" s="156"/>
      <c r="BCL63" s="156"/>
      <c r="BCM63" s="156"/>
      <c r="BCN63" s="156"/>
      <c r="BCO63" s="156"/>
      <c r="BCP63" s="156"/>
      <c r="BCQ63" s="156"/>
      <c r="BCR63" s="156"/>
      <c r="BCS63" s="156"/>
      <c r="BCT63" s="156"/>
      <c r="BCU63" s="156"/>
      <c r="BCV63" s="156"/>
      <c r="BCW63" s="156"/>
      <c r="BCX63" s="156"/>
      <c r="BCY63" s="156"/>
      <c r="BCZ63" s="156"/>
      <c r="BDA63" s="156"/>
      <c r="BDB63" s="156"/>
      <c r="BDC63" s="156"/>
      <c r="BDD63" s="156"/>
      <c r="BDE63" s="156"/>
      <c r="BDF63" s="156"/>
      <c r="BDG63" s="156"/>
      <c r="BDH63" s="156"/>
      <c r="BDI63" s="156"/>
      <c r="BDJ63" s="156"/>
      <c r="BDK63" s="156"/>
      <c r="BDL63" s="156"/>
      <c r="BDM63" s="156"/>
      <c r="BDN63" s="156"/>
      <c r="BDO63" s="156"/>
      <c r="BDP63" s="156"/>
      <c r="BDQ63" s="156"/>
      <c r="BDR63" s="156"/>
      <c r="BDS63" s="156"/>
      <c r="BDT63" s="156"/>
      <c r="BDU63" s="156"/>
      <c r="BDV63" s="156"/>
      <c r="BDW63" s="156"/>
      <c r="BDX63" s="156"/>
      <c r="BDY63" s="156"/>
      <c r="BDZ63" s="156"/>
      <c r="BEA63" s="156"/>
      <c r="BEB63" s="156"/>
      <c r="BEC63" s="156"/>
      <c r="BED63" s="156"/>
      <c r="BEE63" s="156"/>
      <c r="BEF63" s="156"/>
      <c r="BEG63" s="156"/>
      <c r="BEH63" s="156"/>
      <c r="BEI63" s="156"/>
      <c r="BEJ63" s="156"/>
      <c r="BEK63" s="156"/>
      <c r="BEL63" s="156"/>
      <c r="BEM63" s="156"/>
      <c r="BEN63" s="156"/>
      <c r="BEO63" s="156"/>
      <c r="BEP63" s="156"/>
      <c r="BEQ63" s="156"/>
      <c r="BER63" s="156"/>
      <c r="BES63" s="156"/>
      <c r="BET63" s="156"/>
      <c r="BEU63" s="156"/>
      <c r="BEV63" s="156"/>
      <c r="BEW63" s="156"/>
      <c r="BEX63" s="156"/>
      <c r="BEY63" s="156"/>
      <c r="BEZ63" s="156"/>
      <c r="BFA63" s="156"/>
      <c r="BFB63" s="156"/>
      <c r="BFC63" s="156"/>
      <c r="BFD63" s="156"/>
      <c r="BFE63" s="156"/>
      <c r="BFF63" s="156"/>
      <c r="BFG63" s="156"/>
      <c r="BFH63" s="156"/>
      <c r="BFI63" s="156"/>
      <c r="BFJ63" s="156"/>
      <c r="BFK63" s="156"/>
      <c r="BFL63" s="156"/>
      <c r="BFM63" s="156"/>
      <c r="BFN63" s="156"/>
      <c r="BFO63" s="156"/>
      <c r="BFP63" s="156"/>
      <c r="BFQ63" s="156"/>
      <c r="BFR63" s="156"/>
      <c r="BFS63" s="156"/>
      <c r="BFT63" s="156"/>
      <c r="BFU63" s="156"/>
      <c r="BFV63" s="156"/>
      <c r="BFW63" s="156"/>
      <c r="BFX63" s="156"/>
      <c r="BFY63" s="156"/>
      <c r="BFZ63" s="156"/>
      <c r="BGA63" s="156"/>
      <c r="BGB63" s="156"/>
      <c r="BGC63" s="156"/>
      <c r="BGD63" s="156"/>
      <c r="BGE63" s="156"/>
      <c r="BGF63" s="156"/>
      <c r="BGG63" s="156"/>
      <c r="BGH63" s="156"/>
      <c r="BGI63" s="156"/>
      <c r="BGJ63" s="156"/>
      <c r="BGK63" s="156"/>
      <c r="BGL63" s="156"/>
      <c r="BGM63" s="156"/>
      <c r="BGN63" s="156"/>
      <c r="BGO63" s="156"/>
      <c r="BGP63" s="156"/>
      <c r="BGQ63" s="156"/>
      <c r="BGR63" s="156"/>
      <c r="BGS63" s="156"/>
      <c r="BGT63" s="156"/>
      <c r="BGU63" s="156"/>
      <c r="BGV63" s="156"/>
      <c r="BGW63" s="156"/>
      <c r="BGX63" s="156"/>
      <c r="BGY63" s="156"/>
      <c r="BGZ63" s="156"/>
      <c r="BHA63" s="156"/>
      <c r="BHB63" s="156"/>
      <c r="BHC63" s="156"/>
      <c r="BHD63" s="156"/>
      <c r="BHE63" s="156"/>
      <c r="BHF63" s="156"/>
      <c r="BHG63" s="156"/>
      <c r="BHH63" s="156"/>
      <c r="BHI63" s="156"/>
      <c r="BHJ63" s="156"/>
      <c r="BHK63" s="156"/>
      <c r="BHL63" s="156"/>
      <c r="BHM63" s="156"/>
      <c r="BHN63" s="156"/>
      <c r="BHO63" s="156"/>
      <c r="BHP63" s="156"/>
      <c r="BHQ63" s="156"/>
      <c r="BHR63" s="156"/>
      <c r="BHS63" s="156"/>
      <c r="BHT63" s="156"/>
      <c r="BHU63" s="156"/>
      <c r="BHV63" s="156"/>
      <c r="BHW63" s="156"/>
      <c r="BHX63" s="156"/>
      <c r="BHY63" s="156"/>
      <c r="BHZ63" s="156"/>
      <c r="BIA63" s="156"/>
      <c r="BIB63" s="156"/>
      <c r="BIC63" s="156"/>
      <c r="BID63" s="156"/>
      <c r="BIE63" s="156"/>
      <c r="BIF63" s="156"/>
      <c r="BIG63" s="156"/>
      <c r="BIH63" s="156"/>
      <c r="BII63" s="156"/>
      <c r="BIJ63" s="156"/>
      <c r="BIK63" s="156"/>
      <c r="BIL63" s="156"/>
      <c r="BIM63" s="156"/>
      <c r="BIN63" s="156"/>
      <c r="BIO63" s="156"/>
      <c r="BIP63" s="156"/>
      <c r="BIQ63" s="156"/>
      <c r="BIR63" s="156"/>
      <c r="BIS63" s="156"/>
      <c r="BIT63" s="156"/>
      <c r="BIU63" s="156"/>
      <c r="BIV63" s="156"/>
      <c r="BIW63" s="156"/>
      <c r="BIX63" s="156"/>
      <c r="BIY63" s="156"/>
      <c r="BIZ63" s="156"/>
      <c r="BJA63" s="156"/>
      <c r="BJB63" s="156"/>
      <c r="BJC63" s="156"/>
      <c r="BJD63" s="156"/>
      <c r="BJE63" s="156"/>
      <c r="BJF63" s="156"/>
      <c r="BJG63" s="156"/>
      <c r="BJH63" s="156"/>
      <c r="BJI63" s="156"/>
      <c r="BJJ63" s="156"/>
      <c r="BJK63" s="156"/>
      <c r="BJL63" s="156"/>
      <c r="BJM63" s="156"/>
      <c r="BJN63" s="156"/>
      <c r="BJO63" s="156"/>
      <c r="BJP63" s="156"/>
      <c r="BJQ63" s="156"/>
      <c r="BJR63" s="156"/>
      <c r="BJS63" s="156"/>
      <c r="BJT63" s="156"/>
      <c r="BJU63" s="156"/>
      <c r="BJV63" s="156"/>
      <c r="BJW63" s="156"/>
      <c r="BJX63" s="156"/>
      <c r="BJY63" s="156"/>
      <c r="BJZ63" s="156"/>
      <c r="BKA63" s="156"/>
      <c r="BKB63" s="156"/>
      <c r="BKC63" s="156"/>
      <c r="BKD63" s="156"/>
      <c r="BKE63" s="156"/>
      <c r="BKF63" s="156"/>
      <c r="BKG63" s="156"/>
      <c r="BKH63" s="156"/>
      <c r="BKI63" s="156"/>
      <c r="BKJ63" s="156"/>
      <c r="BKK63" s="156"/>
      <c r="BKL63" s="156"/>
      <c r="BKM63" s="156"/>
      <c r="BKN63" s="156"/>
      <c r="BKO63" s="156"/>
      <c r="BKP63" s="156"/>
      <c r="BKQ63" s="156"/>
      <c r="BKR63" s="156"/>
      <c r="BKS63" s="156"/>
      <c r="BKT63" s="156"/>
      <c r="BKU63" s="156"/>
      <c r="BKV63" s="156"/>
      <c r="BKW63" s="156"/>
      <c r="BKX63" s="156"/>
      <c r="BKY63" s="156"/>
      <c r="BKZ63" s="156"/>
      <c r="BLA63" s="156"/>
      <c r="BLB63" s="156"/>
      <c r="BLC63" s="156"/>
      <c r="BLD63" s="156"/>
      <c r="BLE63" s="156"/>
      <c r="BLF63" s="156"/>
      <c r="BLG63" s="156"/>
      <c r="BLH63" s="156"/>
      <c r="BLI63" s="156"/>
      <c r="BLJ63" s="156"/>
      <c r="BLK63" s="156"/>
      <c r="BLL63" s="156"/>
      <c r="BLM63" s="156"/>
      <c r="BLN63" s="156"/>
      <c r="BLO63" s="156"/>
      <c r="BLP63" s="156"/>
      <c r="BLQ63" s="156"/>
      <c r="BLR63" s="156"/>
      <c r="BLS63" s="156"/>
      <c r="BLT63" s="156"/>
      <c r="BLU63" s="156"/>
      <c r="BLV63" s="156"/>
      <c r="BLW63" s="156"/>
      <c r="BLX63" s="156"/>
      <c r="BLY63" s="156"/>
      <c r="BLZ63" s="156"/>
      <c r="BMA63" s="156"/>
      <c r="BMB63" s="156"/>
      <c r="BMC63" s="156"/>
      <c r="BMD63" s="156"/>
      <c r="BME63" s="156"/>
      <c r="BMF63" s="156"/>
      <c r="BMG63" s="156"/>
      <c r="BMH63" s="156"/>
      <c r="BMI63" s="156"/>
      <c r="BMJ63" s="156"/>
      <c r="BMK63" s="156"/>
      <c r="BML63" s="156"/>
      <c r="BMM63" s="156"/>
      <c r="BMN63" s="156"/>
      <c r="BMO63" s="156"/>
      <c r="BMP63" s="156"/>
      <c r="BMQ63" s="156"/>
      <c r="BMR63" s="156"/>
      <c r="BMS63" s="156"/>
      <c r="BMT63" s="156"/>
      <c r="BMU63" s="156"/>
      <c r="BMV63" s="156"/>
      <c r="BMW63" s="156"/>
      <c r="BMX63" s="156"/>
      <c r="BMY63" s="156"/>
      <c r="BMZ63" s="156"/>
      <c r="BNA63" s="156"/>
      <c r="BNB63" s="156"/>
      <c r="BNC63" s="156"/>
      <c r="BND63" s="156"/>
      <c r="BNE63" s="156"/>
      <c r="BNF63" s="156"/>
      <c r="BNG63" s="156"/>
      <c r="BNH63" s="156"/>
      <c r="BNI63" s="156"/>
      <c r="BNJ63" s="156"/>
      <c r="BNK63" s="156"/>
      <c r="BNL63" s="156"/>
      <c r="BNM63" s="156"/>
      <c r="BNN63" s="156"/>
      <c r="BNO63" s="156"/>
      <c r="BNP63" s="156"/>
      <c r="BNQ63" s="156"/>
      <c r="BNR63" s="156"/>
      <c r="BNS63" s="156"/>
      <c r="BNT63" s="156"/>
      <c r="BNU63" s="156"/>
      <c r="BNV63" s="156"/>
      <c r="BNW63" s="156"/>
      <c r="BNX63" s="156"/>
      <c r="BNY63" s="156"/>
      <c r="BNZ63" s="156"/>
      <c r="BOA63" s="156"/>
      <c r="BOB63" s="156"/>
      <c r="BOC63" s="156"/>
      <c r="BOD63" s="156"/>
      <c r="BOE63" s="156"/>
      <c r="BOF63" s="156"/>
      <c r="BOG63" s="156"/>
      <c r="BOH63" s="156"/>
      <c r="BOI63" s="156"/>
      <c r="BOJ63" s="156"/>
      <c r="BOK63" s="156"/>
      <c r="BOL63" s="156"/>
      <c r="BOM63" s="156"/>
      <c r="BON63" s="156"/>
      <c r="BOO63" s="156"/>
      <c r="BOP63" s="156"/>
      <c r="BOQ63" s="156"/>
      <c r="BOR63" s="156"/>
      <c r="BOS63" s="156"/>
      <c r="BOT63" s="156"/>
      <c r="BOU63" s="156"/>
      <c r="BOV63" s="156"/>
      <c r="BOW63" s="156"/>
      <c r="BOX63" s="156"/>
      <c r="BOY63" s="156"/>
      <c r="BOZ63" s="156"/>
      <c r="BPA63" s="156"/>
      <c r="BPB63" s="156"/>
      <c r="BPC63" s="156"/>
      <c r="BPD63" s="156"/>
      <c r="BPE63" s="156"/>
      <c r="BPF63" s="156"/>
      <c r="BPG63" s="156"/>
      <c r="BPH63" s="156"/>
      <c r="BPI63" s="156"/>
      <c r="BPJ63" s="156"/>
      <c r="BPK63" s="156"/>
      <c r="BPL63" s="156"/>
      <c r="BPM63" s="156"/>
      <c r="BPN63" s="156"/>
      <c r="BPO63" s="156"/>
      <c r="BPP63" s="156"/>
      <c r="BPQ63" s="156"/>
      <c r="BPR63" s="156"/>
      <c r="BPS63" s="156"/>
      <c r="BPT63" s="156"/>
      <c r="BPU63" s="156"/>
      <c r="BPV63" s="156"/>
      <c r="BPW63" s="156"/>
      <c r="BPX63" s="156"/>
      <c r="BPY63" s="156"/>
      <c r="BPZ63" s="156"/>
      <c r="BQA63" s="156"/>
      <c r="BQB63" s="156"/>
      <c r="BQC63" s="156"/>
      <c r="BQD63" s="156"/>
      <c r="BQE63" s="156"/>
      <c r="BQF63" s="156"/>
      <c r="BQG63" s="156"/>
      <c r="BQH63" s="156"/>
      <c r="BQI63" s="156"/>
      <c r="BQJ63" s="156"/>
      <c r="BQK63" s="156"/>
      <c r="BQL63" s="156"/>
      <c r="BQM63" s="156"/>
      <c r="BQN63" s="156"/>
      <c r="BQO63" s="156"/>
      <c r="BQP63" s="156"/>
      <c r="BQQ63" s="156"/>
      <c r="BQR63" s="156"/>
      <c r="BQS63" s="156"/>
      <c r="BQT63" s="156"/>
      <c r="BQU63" s="156"/>
      <c r="BQV63" s="156"/>
      <c r="BQW63" s="156"/>
      <c r="BQX63" s="156"/>
      <c r="BQY63" s="156"/>
      <c r="BQZ63" s="156"/>
      <c r="BRA63" s="156"/>
      <c r="BRB63" s="156"/>
      <c r="BRC63" s="156"/>
      <c r="BRD63" s="156"/>
      <c r="BRE63" s="156"/>
      <c r="BRF63" s="156"/>
      <c r="BRG63" s="156"/>
      <c r="BRH63" s="156"/>
      <c r="BRI63" s="156"/>
      <c r="BRJ63" s="156"/>
      <c r="BRK63" s="156"/>
      <c r="BRL63" s="156"/>
      <c r="BRM63" s="156"/>
      <c r="BRN63" s="156"/>
      <c r="BRO63" s="156"/>
      <c r="BRP63" s="156"/>
      <c r="BRQ63" s="156"/>
      <c r="BRR63" s="156"/>
      <c r="BRS63" s="156"/>
      <c r="BRT63" s="156"/>
      <c r="BRU63" s="156"/>
      <c r="BRV63" s="156"/>
      <c r="BRW63" s="156"/>
      <c r="BRX63" s="156"/>
      <c r="BRY63" s="156"/>
      <c r="BRZ63" s="156"/>
      <c r="BSA63" s="156"/>
      <c r="BSB63" s="156"/>
      <c r="BSC63" s="156"/>
      <c r="BSD63" s="156"/>
      <c r="BSE63" s="156"/>
      <c r="BSF63" s="156"/>
      <c r="BSG63" s="156"/>
      <c r="BSH63" s="156"/>
      <c r="BSI63" s="156"/>
      <c r="BSJ63" s="156"/>
      <c r="BSK63" s="156"/>
      <c r="BSL63" s="156"/>
      <c r="BSM63" s="156"/>
      <c r="BSN63" s="156"/>
      <c r="BSO63" s="156"/>
      <c r="BSP63" s="156"/>
      <c r="BSQ63" s="156"/>
      <c r="BSR63" s="156"/>
      <c r="BSS63" s="156"/>
      <c r="BST63" s="156"/>
      <c r="BSU63" s="156"/>
      <c r="BSV63" s="156"/>
      <c r="BSW63" s="156"/>
      <c r="BSX63" s="156"/>
      <c r="BSY63" s="156"/>
      <c r="BSZ63" s="156"/>
      <c r="BTA63" s="156"/>
      <c r="BTB63" s="156"/>
      <c r="BTC63" s="156"/>
      <c r="BTD63" s="156"/>
      <c r="BTE63" s="156"/>
      <c r="BTF63" s="156"/>
      <c r="BTG63" s="156"/>
      <c r="BTH63" s="156"/>
      <c r="BTI63" s="156"/>
      <c r="BTJ63" s="156"/>
      <c r="BTK63" s="156"/>
      <c r="BTL63" s="156"/>
      <c r="BTM63" s="156"/>
      <c r="BTN63" s="156"/>
      <c r="BTO63" s="156"/>
      <c r="BTP63" s="156"/>
      <c r="BTQ63" s="156"/>
      <c r="BTR63" s="156"/>
      <c r="BTS63" s="156"/>
      <c r="BTT63" s="156"/>
      <c r="BTU63" s="156"/>
      <c r="BTV63" s="156"/>
      <c r="BTW63" s="156"/>
      <c r="BTX63" s="156"/>
      <c r="BTY63" s="156"/>
      <c r="BTZ63" s="156"/>
      <c r="BUA63" s="156"/>
      <c r="BUB63" s="156"/>
      <c r="BUC63" s="156"/>
      <c r="BUD63" s="156"/>
      <c r="BUE63" s="156"/>
      <c r="BUF63" s="156"/>
      <c r="BUG63" s="156"/>
      <c r="BUH63" s="156"/>
      <c r="BUI63" s="156"/>
      <c r="BUJ63" s="156"/>
      <c r="BUK63" s="156"/>
      <c r="BUL63" s="156"/>
      <c r="BUM63" s="156"/>
      <c r="BUN63" s="156"/>
      <c r="BUO63" s="156"/>
      <c r="BUP63" s="156"/>
      <c r="BUQ63" s="156"/>
      <c r="BUR63" s="156"/>
      <c r="BUS63" s="156"/>
      <c r="BUT63" s="156"/>
      <c r="BUU63" s="156"/>
      <c r="BUV63" s="156"/>
      <c r="BUW63" s="156"/>
      <c r="BUX63" s="156"/>
      <c r="BUY63" s="156"/>
      <c r="BUZ63" s="156"/>
      <c r="BVA63" s="156"/>
      <c r="BVB63" s="156"/>
      <c r="BVC63" s="156"/>
      <c r="BVD63" s="156"/>
      <c r="BVE63" s="156"/>
      <c r="BVF63" s="156"/>
      <c r="BVG63" s="156"/>
      <c r="BVH63" s="156"/>
      <c r="BVI63" s="156"/>
      <c r="BVJ63" s="156"/>
      <c r="BVK63" s="156"/>
      <c r="BVL63" s="156"/>
      <c r="BVM63" s="156"/>
      <c r="BVN63" s="156"/>
      <c r="BVO63" s="156"/>
      <c r="BVP63" s="156"/>
      <c r="BVQ63" s="156"/>
      <c r="BVR63" s="156"/>
      <c r="BVS63" s="156"/>
      <c r="BVT63" s="156"/>
      <c r="BVU63" s="156"/>
      <c r="BVV63" s="156"/>
      <c r="BVW63" s="156"/>
      <c r="BVX63" s="156"/>
      <c r="BVY63" s="156"/>
      <c r="BVZ63" s="156"/>
      <c r="BWA63" s="156"/>
      <c r="BWB63" s="156"/>
      <c r="BWC63" s="156"/>
      <c r="BWD63" s="156"/>
      <c r="BWE63" s="156"/>
      <c r="BWF63" s="156"/>
      <c r="BWG63" s="156"/>
      <c r="BWH63" s="156"/>
      <c r="BWI63" s="156"/>
      <c r="BWJ63" s="156"/>
      <c r="BWK63" s="156"/>
      <c r="BWL63" s="156"/>
      <c r="BWM63" s="156"/>
      <c r="BWN63" s="156"/>
      <c r="BWO63" s="156"/>
      <c r="BWP63" s="156"/>
      <c r="BWQ63" s="156"/>
      <c r="BWR63" s="156"/>
      <c r="BWS63" s="156"/>
      <c r="BWT63" s="156"/>
      <c r="BWU63" s="156"/>
      <c r="BWV63" s="156"/>
      <c r="BWW63" s="156"/>
      <c r="BWX63" s="156"/>
      <c r="BWY63" s="156"/>
      <c r="BWZ63" s="156"/>
      <c r="BXA63" s="156"/>
      <c r="BXB63" s="156"/>
      <c r="BXC63" s="156"/>
      <c r="BXD63" s="156"/>
      <c r="BXE63" s="156"/>
      <c r="BXF63" s="156"/>
      <c r="BXG63" s="156"/>
      <c r="BXH63" s="156"/>
      <c r="BXI63" s="156"/>
      <c r="BXJ63" s="156"/>
      <c r="BXK63" s="156"/>
      <c r="BXL63" s="156"/>
      <c r="BXM63" s="156"/>
      <c r="BXN63" s="156"/>
      <c r="BXO63" s="156"/>
      <c r="BXP63" s="156"/>
      <c r="BXQ63" s="156"/>
      <c r="BXR63" s="156"/>
      <c r="BXS63" s="156"/>
      <c r="BXT63" s="156"/>
      <c r="BXU63" s="156"/>
      <c r="BXV63" s="156"/>
      <c r="BXW63" s="156"/>
      <c r="BXX63" s="156"/>
      <c r="BXY63" s="156"/>
      <c r="BXZ63" s="156"/>
      <c r="BYA63" s="156"/>
      <c r="BYB63" s="156"/>
      <c r="BYC63" s="156"/>
      <c r="BYD63" s="156"/>
      <c r="BYE63" s="156"/>
      <c r="BYF63" s="156"/>
      <c r="BYG63" s="156"/>
      <c r="BYH63" s="156"/>
      <c r="BYI63" s="156"/>
      <c r="BYJ63" s="156"/>
      <c r="BYK63" s="156"/>
      <c r="BYL63" s="156"/>
      <c r="BYM63" s="156"/>
      <c r="BYN63" s="156"/>
      <c r="BYO63" s="156"/>
      <c r="BYP63" s="156"/>
      <c r="BYQ63" s="156"/>
      <c r="BYR63" s="156"/>
      <c r="BYS63" s="156"/>
      <c r="BYT63" s="156"/>
      <c r="BYU63" s="156"/>
      <c r="BYV63" s="156"/>
      <c r="BYW63" s="156"/>
      <c r="BYX63" s="156"/>
      <c r="BYY63" s="156"/>
      <c r="BYZ63" s="156"/>
      <c r="BZA63" s="156"/>
      <c r="BZB63" s="156"/>
      <c r="BZC63" s="156"/>
      <c r="BZD63" s="156"/>
      <c r="BZE63" s="156"/>
      <c r="BZF63" s="156"/>
      <c r="BZG63" s="156"/>
      <c r="BZH63" s="156"/>
      <c r="BZI63" s="156"/>
      <c r="BZJ63" s="156"/>
      <c r="BZK63" s="156"/>
      <c r="BZL63" s="156"/>
      <c r="BZM63" s="156"/>
      <c r="BZN63" s="156"/>
      <c r="BZO63" s="156"/>
      <c r="BZP63" s="156"/>
      <c r="BZQ63" s="156"/>
      <c r="BZR63" s="156"/>
      <c r="BZS63" s="156"/>
      <c r="BZT63" s="156"/>
      <c r="BZU63" s="156"/>
      <c r="BZV63" s="156"/>
      <c r="BZW63" s="156"/>
      <c r="BZX63" s="156"/>
      <c r="BZY63" s="156"/>
      <c r="BZZ63" s="156"/>
      <c r="CAA63" s="156"/>
      <c r="CAB63" s="156"/>
      <c r="CAC63" s="156"/>
      <c r="CAD63" s="156"/>
      <c r="CAE63" s="156"/>
      <c r="CAF63" s="156"/>
      <c r="CAG63" s="156"/>
      <c r="CAH63" s="156"/>
      <c r="CAI63" s="156"/>
      <c r="CAJ63" s="156"/>
      <c r="CAK63" s="156"/>
      <c r="CAL63" s="156"/>
      <c r="CAM63" s="156"/>
      <c r="CAN63" s="156"/>
      <c r="CAO63" s="156"/>
      <c r="CAP63" s="156"/>
      <c r="CAQ63" s="156"/>
      <c r="CAR63" s="156"/>
      <c r="CAS63" s="156"/>
      <c r="CAT63" s="156"/>
      <c r="CAU63" s="156"/>
      <c r="CAV63" s="156"/>
      <c r="CAW63" s="156"/>
      <c r="CAX63" s="156"/>
      <c r="CAY63" s="156"/>
      <c r="CAZ63" s="156"/>
      <c r="CBA63" s="156"/>
      <c r="CBB63" s="156"/>
      <c r="CBC63" s="156"/>
      <c r="CBD63" s="156"/>
      <c r="CBE63" s="156"/>
      <c r="CBF63" s="156"/>
      <c r="CBG63" s="156"/>
      <c r="CBH63" s="156"/>
      <c r="CBI63" s="156"/>
      <c r="CBJ63" s="156"/>
      <c r="CBK63" s="156"/>
      <c r="CBL63" s="156"/>
      <c r="CBM63" s="156"/>
      <c r="CBN63" s="156"/>
      <c r="CBO63" s="156"/>
      <c r="CBP63" s="156"/>
      <c r="CBQ63" s="156"/>
      <c r="CBR63" s="156"/>
      <c r="CBS63" s="156"/>
      <c r="CBT63" s="156"/>
      <c r="CBU63" s="156"/>
      <c r="CBV63" s="156"/>
      <c r="CBW63" s="156"/>
      <c r="CBX63" s="156"/>
      <c r="CBY63" s="156"/>
      <c r="CBZ63" s="156"/>
      <c r="CCA63" s="156"/>
      <c r="CCB63" s="156"/>
      <c r="CCC63" s="156"/>
      <c r="CCD63" s="156"/>
      <c r="CCE63" s="156"/>
      <c r="CCF63" s="156"/>
      <c r="CCG63" s="156"/>
      <c r="CCH63" s="156"/>
      <c r="CCI63" s="156"/>
      <c r="CCJ63" s="156"/>
      <c r="CCK63" s="156"/>
      <c r="CCL63" s="156"/>
      <c r="CCM63" s="156"/>
      <c r="CCN63" s="156"/>
      <c r="CCO63" s="156"/>
      <c r="CCP63" s="156"/>
      <c r="CCQ63" s="156"/>
      <c r="CCR63" s="156"/>
      <c r="CCS63" s="156"/>
      <c r="CCT63" s="156"/>
      <c r="CCU63" s="156"/>
      <c r="CCV63" s="156"/>
      <c r="CCW63" s="156"/>
      <c r="CCX63" s="156"/>
      <c r="CCY63" s="156"/>
      <c r="CCZ63" s="156"/>
      <c r="CDA63" s="156"/>
      <c r="CDB63" s="156"/>
      <c r="CDC63" s="156"/>
      <c r="CDD63" s="156"/>
      <c r="CDE63" s="156"/>
      <c r="CDF63" s="156"/>
      <c r="CDG63" s="156"/>
      <c r="CDH63" s="156"/>
      <c r="CDI63" s="156"/>
      <c r="CDJ63" s="156"/>
      <c r="CDK63" s="156"/>
      <c r="CDL63" s="156"/>
      <c r="CDM63" s="156"/>
      <c r="CDN63" s="156"/>
      <c r="CDO63" s="156"/>
      <c r="CDP63" s="156"/>
      <c r="CDQ63" s="156"/>
      <c r="CDR63" s="156"/>
      <c r="CDS63" s="156"/>
      <c r="CDT63" s="156"/>
      <c r="CDU63" s="156"/>
      <c r="CDV63" s="156"/>
      <c r="CDW63" s="156"/>
      <c r="CDX63" s="156"/>
      <c r="CDY63" s="156"/>
      <c r="CDZ63" s="156"/>
      <c r="CEA63" s="156"/>
      <c r="CEB63" s="156"/>
      <c r="CEC63" s="156"/>
      <c r="CED63" s="156"/>
      <c r="CEE63" s="156"/>
      <c r="CEF63" s="156"/>
      <c r="CEG63" s="156"/>
      <c r="CEH63" s="156"/>
      <c r="CEI63" s="156"/>
      <c r="CEJ63" s="156"/>
      <c r="CEK63" s="156"/>
      <c r="CEL63" s="156"/>
      <c r="CEM63" s="156"/>
      <c r="CEN63" s="156"/>
      <c r="CEO63" s="156"/>
      <c r="CEP63" s="156"/>
      <c r="CEQ63" s="156"/>
      <c r="CER63" s="156"/>
      <c r="CES63" s="156"/>
      <c r="CET63" s="156"/>
      <c r="CEU63" s="156"/>
      <c r="CEV63" s="156"/>
      <c r="CEW63" s="156"/>
      <c r="CEX63" s="156"/>
      <c r="CEY63" s="156"/>
      <c r="CEZ63" s="156"/>
      <c r="CFA63" s="156"/>
      <c r="CFB63" s="156"/>
      <c r="CFC63" s="156"/>
      <c r="CFD63" s="156"/>
      <c r="CFE63" s="156"/>
      <c r="CFF63" s="156"/>
      <c r="CFG63" s="156"/>
      <c r="CFH63" s="156"/>
      <c r="CFI63" s="156"/>
      <c r="CFJ63" s="156"/>
      <c r="CFK63" s="156"/>
      <c r="CFL63" s="156"/>
      <c r="CFM63" s="156"/>
      <c r="CFN63" s="156"/>
      <c r="CFO63" s="156"/>
      <c r="CFP63" s="156"/>
      <c r="CFQ63" s="156"/>
      <c r="CFR63" s="156"/>
      <c r="CFS63" s="156"/>
      <c r="CFT63" s="156"/>
      <c r="CFU63" s="156"/>
      <c r="CFV63" s="156"/>
      <c r="CFW63" s="156"/>
      <c r="CFX63" s="156"/>
      <c r="CFY63" s="156"/>
      <c r="CFZ63" s="156"/>
      <c r="CGA63" s="156"/>
      <c r="CGB63" s="156"/>
      <c r="CGC63" s="156"/>
      <c r="CGD63" s="156"/>
      <c r="CGE63" s="156"/>
      <c r="CGF63" s="156"/>
      <c r="CGG63" s="156"/>
      <c r="CGH63" s="156"/>
      <c r="CGI63" s="156"/>
      <c r="CGJ63" s="156"/>
      <c r="CGK63" s="156"/>
      <c r="CGL63" s="156"/>
      <c r="CGM63" s="156"/>
      <c r="CGN63" s="156"/>
      <c r="CGO63" s="156"/>
      <c r="CGP63" s="156"/>
      <c r="CGQ63" s="156"/>
      <c r="CGR63" s="156"/>
      <c r="CGS63" s="156"/>
      <c r="CGT63" s="156"/>
      <c r="CGU63" s="156"/>
      <c r="CGV63" s="156"/>
      <c r="CGW63" s="156"/>
      <c r="CGX63" s="156"/>
      <c r="CGY63" s="156"/>
      <c r="CGZ63" s="156"/>
      <c r="CHA63" s="156"/>
      <c r="CHB63" s="156"/>
      <c r="CHC63" s="156"/>
      <c r="CHD63" s="156"/>
      <c r="CHE63" s="156"/>
      <c r="CHF63" s="156"/>
      <c r="CHG63" s="156"/>
      <c r="CHH63" s="156"/>
      <c r="CHI63" s="156"/>
      <c r="CHJ63" s="156"/>
      <c r="CHK63" s="156"/>
      <c r="CHL63" s="156"/>
      <c r="CHM63" s="156"/>
      <c r="CHN63" s="156"/>
      <c r="CHO63" s="156"/>
      <c r="CHP63" s="156"/>
      <c r="CHQ63" s="156"/>
      <c r="CHR63" s="156"/>
      <c r="CHS63" s="156"/>
      <c r="CHT63" s="156"/>
      <c r="CHU63" s="156"/>
      <c r="CHV63" s="156"/>
      <c r="CHW63" s="156"/>
      <c r="CHX63" s="156"/>
      <c r="CHY63" s="156"/>
      <c r="CHZ63" s="156"/>
      <c r="CIA63" s="156"/>
      <c r="CIB63" s="156"/>
      <c r="CIC63" s="156"/>
      <c r="CID63" s="156"/>
      <c r="CIE63" s="156"/>
      <c r="CIF63" s="156"/>
      <c r="CIG63" s="156"/>
      <c r="CIH63" s="156"/>
      <c r="CII63" s="156"/>
      <c r="CIJ63" s="156"/>
      <c r="CIK63" s="156"/>
      <c r="CIL63" s="156"/>
      <c r="CIM63" s="156"/>
      <c r="CIN63" s="156"/>
      <c r="CIO63" s="156"/>
      <c r="CIP63" s="156"/>
      <c r="CIQ63" s="156"/>
      <c r="CIR63" s="156"/>
      <c r="CIS63" s="156"/>
      <c r="CIT63" s="156"/>
      <c r="CIU63" s="156"/>
      <c r="CIV63" s="156"/>
      <c r="CIW63" s="156"/>
      <c r="CIX63" s="156"/>
      <c r="CIY63" s="156"/>
      <c r="CIZ63" s="156"/>
      <c r="CJA63" s="156"/>
      <c r="CJB63" s="156"/>
      <c r="CJC63" s="156"/>
      <c r="CJD63" s="156"/>
      <c r="CJE63" s="156"/>
      <c r="CJF63" s="156"/>
      <c r="CJG63" s="156"/>
      <c r="CJH63" s="156"/>
      <c r="CJI63" s="156"/>
      <c r="CJJ63" s="156"/>
      <c r="CJK63" s="156"/>
      <c r="CJL63" s="156"/>
      <c r="CJM63" s="156"/>
      <c r="CJN63" s="156"/>
      <c r="CJO63" s="156"/>
      <c r="CJP63" s="156"/>
      <c r="CJQ63" s="156"/>
      <c r="CJR63" s="156"/>
      <c r="CJS63" s="156"/>
      <c r="CJT63" s="156"/>
      <c r="CJU63" s="156"/>
      <c r="CJV63" s="156"/>
      <c r="CJW63" s="156"/>
      <c r="CJX63" s="156"/>
      <c r="CJY63" s="156"/>
      <c r="CJZ63" s="156"/>
      <c r="CKA63" s="156"/>
      <c r="CKB63" s="156"/>
      <c r="CKC63" s="156"/>
      <c r="CKD63" s="156"/>
      <c r="CKE63" s="156"/>
      <c r="CKF63" s="156"/>
      <c r="CKG63" s="156"/>
      <c r="CKH63" s="156"/>
      <c r="CKI63" s="156"/>
      <c r="CKJ63" s="156"/>
      <c r="CKK63" s="156"/>
      <c r="CKL63" s="156"/>
      <c r="CKM63" s="156"/>
      <c r="CKN63" s="156"/>
      <c r="CKO63" s="156"/>
      <c r="CKP63" s="156"/>
      <c r="CKQ63" s="156"/>
      <c r="CKR63" s="156"/>
      <c r="CKS63" s="156"/>
      <c r="CKT63" s="156"/>
      <c r="CKU63" s="156"/>
      <c r="CKV63" s="156"/>
      <c r="CKW63" s="156"/>
      <c r="CKX63" s="156"/>
      <c r="CKY63" s="156"/>
      <c r="CKZ63" s="156"/>
      <c r="CLA63" s="156"/>
      <c r="CLB63" s="156"/>
      <c r="CLC63" s="156"/>
      <c r="CLD63" s="156"/>
      <c r="CLE63" s="156"/>
      <c r="CLF63" s="156"/>
      <c r="CLG63" s="156"/>
      <c r="CLH63" s="156"/>
      <c r="CLI63" s="156"/>
      <c r="CLJ63" s="156"/>
      <c r="CLK63" s="156"/>
      <c r="CLL63" s="156"/>
      <c r="CLM63" s="156"/>
      <c r="CLN63" s="156"/>
      <c r="CLO63" s="156"/>
      <c r="CLP63" s="156"/>
      <c r="CLQ63" s="156"/>
      <c r="CLR63" s="156"/>
      <c r="CLS63" s="156"/>
      <c r="CLT63" s="156"/>
      <c r="CLU63" s="156"/>
      <c r="CLV63" s="156"/>
      <c r="CLW63" s="156"/>
      <c r="CLX63" s="156"/>
      <c r="CLY63" s="156"/>
      <c r="CLZ63" s="156"/>
      <c r="CMA63" s="156"/>
      <c r="CMB63" s="156"/>
      <c r="CMC63" s="156"/>
      <c r="CMD63" s="156"/>
      <c r="CME63" s="156"/>
      <c r="CMF63" s="156"/>
      <c r="CMG63" s="156"/>
      <c r="CMH63" s="156"/>
      <c r="CMI63" s="156"/>
      <c r="CMJ63" s="156"/>
      <c r="CMK63" s="156"/>
      <c r="CML63" s="156"/>
      <c r="CMM63" s="156"/>
      <c r="CMN63" s="156"/>
      <c r="CMO63" s="156"/>
      <c r="CMP63" s="156"/>
      <c r="CMQ63" s="156"/>
      <c r="CMR63" s="156"/>
      <c r="CMS63" s="156"/>
      <c r="CMT63" s="156"/>
      <c r="CMU63" s="156"/>
      <c r="CMV63" s="156"/>
      <c r="CMW63" s="156"/>
      <c r="CMX63" s="156"/>
      <c r="CMY63" s="156"/>
      <c r="CMZ63" s="156"/>
      <c r="CNA63" s="156"/>
      <c r="CNB63" s="156"/>
      <c r="CNC63" s="156"/>
      <c r="CND63" s="156"/>
      <c r="CNE63" s="156"/>
      <c r="CNF63" s="156"/>
      <c r="CNG63" s="156"/>
      <c r="CNH63" s="156"/>
      <c r="CNI63" s="156"/>
      <c r="CNJ63" s="156"/>
      <c r="CNK63" s="156"/>
      <c r="CNL63" s="156"/>
      <c r="CNM63" s="156"/>
      <c r="CNN63" s="156"/>
      <c r="CNO63" s="156"/>
      <c r="CNP63" s="156"/>
      <c r="CNQ63" s="156"/>
      <c r="CNR63" s="156"/>
      <c r="CNS63" s="156"/>
      <c r="CNT63" s="156"/>
      <c r="CNU63" s="156"/>
      <c r="CNV63" s="156"/>
      <c r="CNW63" s="156"/>
      <c r="CNX63" s="156"/>
      <c r="CNY63" s="156"/>
      <c r="CNZ63" s="156"/>
      <c r="COA63" s="156"/>
      <c r="COB63" s="156"/>
      <c r="COC63" s="156"/>
      <c r="COD63" s="156"/>
      <c r="COE63" s="156"/>
      <c r="COF63" s="156"/>
      <c r="COG63" s="156"/>
      <c r="COH63" s="156"/>
      <c r="COI63" s="156"/>
      <c r="COJ63" s="156"/>
      <c r="COK63" s="156"/>
      <c r="COL63" s="156"/>
      <c r="COM63" s="156"/>
      <c r="CON63" s="156"/>
      <c r="COO63" s="156"/>
      <c r="COP63" s="156"/>
      <c r="COQ63" s="156"/>
      <c r="COR63" s="156"/>
      <c r="COS63" s="156"/>
      <c r="COT63" s="156"/>
      <c r="COU63" s="156"/>
      <c r="COV63" s="156"/>
      <c r="COW63" s="156"/>
      <c r="COX63" s="156"/>
      <c r="COY63" s="156"/>
      <c r="COZ63" s="156"/>
      <c r="CPA63" s="156"/>
      <c r="CPB63" s="156"/>
      <c r="CPC63" s="156"/>
      <c r="CPD63" s="156"/>
      <c r="CPE63" s="156"/>
      <c r="CPF63" s="156"/>
      <c r="CPG63" s="156"/>
      <c r="CPH63" s="156"/>
      <c r="CPI63" s="156"/>
      <c r="CPJ63" s="156"/>
      <c r="CPK63" s="156"/>
      <c r="CPL63" s="156"/>
      <c r="CPM63" s="156"/>
      <c r="CPN63" s="156"/>
      <c r="CPO63" s="156"/>
      <c r="CPP63" s="156"/>
      <c r="CPQ63" s="156"/>
      <c r="CPR63" s="156"/>
      <c r="CPS63" s="156"/>
      <c r="CPT63" s="156"/>
      <c r="CPU63" s="156"/>
      <c r="CPV63" s="156"/>
      <c r="CPW63" s="156"/>
      <c r="CPX63" s="156"/>
      <c r="CPY63" s="156"/>
      <c r="CPZ63" s="156"/>
      <c r="CQA63" s="156"/>
      <c r="CQB63" s="156"/>
      <c r="CQC63" s="156"/>
      <c r="CQD63" s="156"/>
      <c r="CQE63" s="156"/>
      <c r="CQF63" s="156"/>
      <c r="CQG63" s="156"/>
      <c r="CQH63" s="156"/>
      <c r="CQI63" s="156"/>
      <c r="CQJ63" s="156"/>
      <c r="CQK63" s="156"/>
      <c r="CQL63" s="156"/>
      <c r="CQM63" s="156"/>
      <c r="CQN63" s="156"/>
      <c r="CQO63" s="156"/>
      <c r="CQP63" s="156"/>
      <c r="CQQ63" s="156"/>
      <c r="CQR63" s="156"/>
      <c r="CQS63" s="156"/>
      <c r="CQT63" s="156"/>
      <c r="CQU63" s="156"/>
      <c r="CQV63" s="156"/>
      <c r="CQW63" s="156"/>
      <c r="CQX63" s="156"/>
      <c r="CQY63" s="156"/>
      <c r="CQZ63" s="156"/>
      <c r="CRA63" s="156"/>
      <c r="CRB63" s="156"/>
      <c r="CRC63" s="156"/>
      <c r="CRD63" s="156"/>
      <c r="CRE63" s="156"/>
      <c r="CRF63" s="156"/>
      <c r="CRG63" s="156"/>
      <c r="CRH63" s="156"/>
      <c r="CRI63" s="156"/>
      <c r="CRJ63" s="156"/>
      <c r="CRK63" s="156"/>
      <c r="CRL63" s="156"/>
      <c r="CRM63" s="156"/>
      <c r="CRN63" s="156"/>
      <c r="CRO63" s="156"/>
      <c r="CRP63" s="156"/>
      <c r="CRQ63" s="156"/>
      <c r="CRR63" s="156"/>
      <c r="CRS63" s="156"/>
      <c r="CRT63" s="156"/>
      <c r="CRU63" s="156"/>
      <c r="CRV63" s="156"/>
      <c r="CRW63" s="156"/>
      <c r="CRX63" s="156"/>
      <c r="CRY63" s="156"/>
      <c r="CRZ63" s="156"/>
      <c r="CSA63" s="156"/>
      <c r="CSB63" s="156"/>
      <c r="CSC63" s="156"/>
      <c r="CSD63" s="156"/>
      <c r="CSE63" s="156"/>
      <c r="CSF63" s="156"/>
      <c r="CSG63" s="156"/>
      <c r="CSH63" s="156"/>
      <c r="CSI63" s="156"/>
      <c r="CSJ63" s="156"/>
      <c r="CSK63" s="156"/>
      <c r="CSL63" s="156"/>
      <c r="CSM63" s="156"/>
      <c r="CSN63" s="156"/>
      <c r="CSO63" s="156"/>
      <c r="CSP63" s="156"/>
      <c r="CSQ63" s="156"/>
      <c r="CSR63" s="156"/>
      <c r="CSS63" s="156"/>
      <c r="CST63" s="156"/>
      <c r="CSU63" s="156"/>
      <c r="CSV63" s="156"/>
      <c r="CSW63" s="156"/>
      <c r="CSX63" s="156"/>
      <c r="CSY63" s="156"/>
      <c r="CSZ63" s="156"/>
      <c r="CTA63" s="156"/>
      <c r="CTB63" s="156"/>
      <c r="CTC63" s="156"/>
      <c r="CTD63" s="156"/>
      <c r="CTE63" s="156"/>
      <c r="CTF63" s="156"/>
      <c r="CTG63" s="156"/>
      <c r="CTH63" s="156"/>
      <c r="CTI63" s="156"/>
      <c r="CTJ63" s="156"/>
      <c r="CTK63" s="156"/>
      <c r="CTL63" s="156"/>
      <c r="CTM63" s="156"/>
      <c r="CTN63" s="156"/>
      <c r="CTO63" s="156"/>
      <c r="CTP63" s="156"/>
      <c r="CTQ63" s="156"/>
      <c r="CTR63" s="156"/>
      <c r="CTS63" s="156"/>
      <c r="CTT63" s="156"/>
      <c r="CTU63" s="156"/>
      <c r="CTV63" s="156"/>
      <c r="CTW63" s="156"/>
      <c r="CTX63" s="156"/>
      <c r="CTY63" s="156"/>
      <c r="CTZ63" s="156"/>
      <c r="CUA63" s="156"/>
      <c r="CUB63" s="156"/>
      <c r="CUC63" s="156"/>
      <c r="CUD63" s="156"/>
      <c r="CUE63" s="156"/>
      <c r="CUF63" s="156"/>
      <c r="CUG63" s="156"/>
      <c r="CUH63" s="156"/>
      <c r="CUI63" s="156"/>
      <c r="CUJ63" s="156"/>
      <c r="CUK63" s="156"/>
      <c r="CUL63" s="156"/>
      <c r="CUM63" s="156"/>
      <c r="CUN63" s="156"/>
      <c r="CUO63" s="156"/>
      <c r="CUP63" s="156"/>
      <c r="CUQ63" s="156"/>
      <c r="CUR63" s="156"/>
      <c r="CUS63" s="156"/>
      <c r="CUT63" s="156"/>
      <c r="CUU63" s="156"/>
      <c r="CUV63" s="156"/>
      <c r="CUW63" s="156"/>
      <c r="CUX63" s="156"/>
      <c r="CUY63" s="156"/>
      <c r="CUZ63" s="156"/>
      <c r="CVA63" s="156"/>
      <c r="CVB63" s="156"/>
      <c r="CVC63" s="156"/>
      <c r="CVD63" s="156"/>
      <c r="CVE63" s="156"/>
      <c r="CVF63" s="156"/>
      <c r="CVG63" s="156"/>
      <c r="CVH63" s="156"/>
      <c r="CVI63" s="156"/>
      <c r="CVJ63" s="156"/>
      <c r="CVK63" s="156"/>
      <c r="CVL63" s="156"/>
      <c r="CVM63" s="156"/>
      <c r="CVN63" s="156"/>
      <c r="CVO63" s="156"/>
      <c r="CVP63" s="156"/>
      <c r="CVQ63" s="156"/>
      <c r="CVR63" s="156"/>
      <c r="CVS63" s="156"/>
      <c r="CVT63" s="156"/>
      <c r="CVU63" s="156"/>
      <c r="CVV63" s="156"/>
      <c r="CVW63" s="156"/>
      <c r="CVX63" s="156"/>
      <c r="CVY63" s="156"/>
      <c r="CVZ63" s="156"/>
      <c r="CWA63" s="156"/>
      <c r="CWB63" s="156"/>
      <c r="CWC63" s="156"/>
      <c r="CWD63" s="156"/>
      <c r="CWE63" s="156"/>
      <c r="CWF63" s="156"/>
      <c r="CWG63" s="156"/>
      <c r="CWH63" s="156"/>
      <c r="CWI63" s="156"/>
      <c r="CWJ63" s="156"/>
      <c r="CWK63" s="156"/>
      <c r="CWL63" s="156"/>
      <c r="CWM63" s="156"/>
      <c r="CWN63" s="156"/>
      <c r="CWO63" s="156"/>
      <c r="CWP63" s="156"/>
      <c r="CWQ63" s="156"/>
      <c r="CWR63" s="156"/>
      <c r="CWS63" s="156"/>
      <c r="CWT63" s="156"/>
      <c r="CWU63" s="156"/>
      <c r="CWV63" s="156"/>
      <c r="CWW63" s="156"/>
      <c r="CWX63" s="156"/>
      <c r="CWY63" s="156"/>
      <c r="CWZ63" s="156"/>
      <c r="CXA63" s="156"/>
      <c r="CXB63" s="156"/>
      <c r="CXC63" s="156"/>
      <c r="CXD63" s="156"/>
      <c r="CXE63" s="156"/>
      <c r="CXF63" s="156"/>
      <c r="CXG63" s="156"/>
      <c r="CXH63" s="156"/>
      <c r="CXI63" s="156"/>
      <c r="CXJ63" s="156"/>
      <c r="CXK63" s="156"/>
      <c r="CXL63" s="156"/>
      <c r="CXM63" s="156"/>
      <c r="CXN63" s="156"/>
      <c r="CXO63" s="156"/>
      <c r="CXP63" s="156"/>
      <c r="CXQ63" s="156"/>
      <c r="CXR63" s="156"/>
      <c r="CXS63" s="156"/>
      <c r="CXT63" s="156"/>
      <c r="CXU63" s="156"/>
      <c r="CXV63" s="156"/>
      <c r="CXW63" s="156"/>
      <c r="CXX63" s="156"/>
      <c r="CXY63" s="156"/>
      <c r="CXZ63" s="156"/>
      <c r="CYA63" s="156"/>
      <c r="CYB63" s="156"/>
      <c r="CYC63" s="156"/>
      <c r="CYD63" s="156"/>
      <c r="CYE63" s="156"/>
      <c r="CYF63" s="156"/>
      <c r="CYG63" s="156"/>
      <c r="CYH63" s="156"/>
      <c r="CYI63" s="156"/>
      <c r="CYJ63" s="156"/>
      <c r="CYK63" s="156"/>
      <c r="CYL63" s="156"/>
      <c r="CYM63" s="156"/>
      <c r="CYN63" s="156"/>
      <c r="CYO63" s="156"/>
      <c r="CYP63" s="156"/>
      <c r="CYQ63" s="156"/>
      <c r="CYR63" s="156"/>
      <c r="CYS63" s="156"/>
      <c r="CYT63" s="156"/>
      <c r="CYU63" s="156"/>
      <c r="CYV63" s="156"/>
      <c r="CYW63" s="156"/>
      <c r="CYX63" s="156"/>
      <c r="CYY63" s="156"/>
      <c r="CYZ63" s="156"/>
      <c r="CZA63" s="156"/>
      <c r="CZB63" s="156"/>
      <c r="CZC63" s="156"/>
      <c r="CZD63" s="156"/>
      <c r="CZE63" s="156"/>
      <c r="CZF63" s="156"/>
      <c r="CZG63" s="156"/>
      <c r="CZH63" s="156"/>
      <c r="CZI63" s="156"/>
      <c r="CZJ63" s="156"/>
      <c r="CZK63" s="156"/>
      <c r="CZL63" s="156"/>
      <c r="CZM63" s="156"/>
      <c r="CZN63" s="156"/>
      <c r="CZO63" s="156"/>
      <c r="CZP63" s="156"/>
      <c r="CZQ63" s="156"/>
      <c r="CZR63" s="156"/>
      <c r="CZS63" s="156"/>
      <c r="CZT63" s="156"/>
      <c r="CZU63" s="156"/>
      <c r="CZV63" s="156"/>
      <c r="CZW63" s="156"/>
      <c r="CZX63" s="156"/>
      <c r="CZY63" s="156"/>
      <c r="CZZ63" s="156"/>
      <c r="DAA63" s="156"/>
      <c r="DAB63" s="156"/>
      <c r="DAC63" s="156"/>
      <c r="DAD63" s="156"/>
      <c r="DAE63" s="156"/>
      <c r="DAF63" s="156"/>
      <c r="DAG63" s="156"/>
      <c r="DAH63" s="156"/>
      <c r="DAI63" s="156"/>
      <c r="DAJ63" s="156"/>
      <c r="DAK63" s="156"/>
      <c r="DAL63" s="156"/>
      <c r="DAM63" s="156"/>
      <c r="DAN63" s="156"/>
      <c r="DAO63" s="156"/>
      <c r="DAP63" s="156"/>
      <c r="DAQ63" s="156"/>
      <c r="DAR63" s="156"/>
      <c r="DAS63" s="156"/>
      <c r="DAT63" s="156"/>
      <c r="DAU63" s="156"/>
      <c r="DAV63" s="156"/>
      <c r="DAW63" s="156"/>
      <c r="DAX63" s="156"/>
      <c r="DAY63" s="156"/>
      <c r="DAZ63" s="156"/>
      <c r="DBA63" s="156"/>
      <c r="DBB63" s="156"/>
      <c r="DBC63" s="156"/>
      <c r="DBD63" s="156"/>
      <c r="DBE63" s="156"/>
      <c r="DBF63" s="156"/>
      <c r="DBG63" s="156"/>
      <c r="DBH63" s="156"/>
      <c r="DBI63" s="156"/>
      <c r="DBJ63" s="156"/>
      <c r="DBK63" s="156"/>
      <c r="DBL63" s="156"/>
      <c r="DBM63" s="156"/>
      <c r="DBN63" s="156"/>
      <c r="DBO63" s="156"/>
      <c r="DBP63" s="156"/>
      <c r="DBQ63" s="156"/>
      <c r="DBR63" s="156"/>
      <c r="DBS63" s="156"/>
      <c r="DBT63" s="156"/>
      <c r="DBU63" s="156"/>
      <c r="DBV63" s="156"/>
      <c r="DBW63" s="156"/>
      <c r="DBX63" s="156"/>
      <c r="DBY63" s="156"/>
      <c r="DBZ63" s="156"/>
      <c r="DCA63" s="156"/>
      <c r="DCB63" s="156"/>
      <c r="DCC63" s="156"/>
      <c r="DCD63" s="156"/>
      <c r="DCE63" s="156"/>
      <c r="DCF63" s="156"/>
      <c r="DCG63" s="156"/>
      <c r="DCH63" s="156"/>
      <c r="DCI63" s="156"/>
      <c r="DCJ63" s="156"/>
      <c r="DCK63" s="156"/>
      <c r="DCL63" s="156"/>
      <c r="DCM63" s="156"/>
      <c r="DCN63" s="156"/>
      <c r="DCO63" s="156"/>
      <c r="DCP63" s="156"/>
      <c r="DCQ63" s="156"/>
      <c r="DCR63" s="156"/>
      <c r="DCS63" s="156"/>
      <c r="DCT63" s="156"/>
      <c r="DCU63" s="156"/>
      <c r="DCV63" s="156"/>
      <c r="DCW63" s="156"/>
      <c r="DCX63" s="156"/>
      <c r="DCY63" s="156"/>
      <c r="DCZ63" s="156"/>
      <c r="DDA63" s="156"/>
      <c r="DDB63" s="156"/>
      <c r="DDC63" s="156"/>
      <c r="DDD63" s="156"/>
      <c r="DDE63" s="156"/>
      <c r="DDF63" s="156"/>
      <c r="DDG63" s="156"/>
      <c r="DDH63" s="156"/>
      <c r="DDI63" s="156"/>
      <c r="DDJ63" s="156"/>
      <c r="DDK63" s="156"/>
      <c r="DDL63" s="156"/>
      <c r="DDM63" s="156"/>
      <c r="DDN63" s="156"/>
      <c r="DDO63" s="156"/>
      <c r="DDP63" s="156"/>
      <c r="DDQ63" s="156"/>
      <c r="DDR63" s="156"/>
      <c r="DDS63" s="156"/>
      <c r="DDT63" s="156"/>
      <c r="DDU63" s="156"/>
      <c r="DDV63" s="156"/>
      <c r="DDW63" s="156"/>
      <c r="DDX63" s="156"/>
      <c r="DDY63" s="156"/>
      <c r="DDZ63" s="156"/>
      <c r="DEA63" s="156"/>
      <c r="DEB63" s="156"/>
      <c r="DEC63" s="156"/>
      <c r="DED63" s="156"/>
      <c r="DEE63" s="156"/>
      <c r="DEF63" s="156"/>
      <c r="DEG63" s="156"/>
      <c r="DEH63" s="156"/>
      <c r="DEI63" s="156"/>
      <c r="DEJ63" s="156"/>
      <c r="DEK63" s="156"/>
      <c r="DEL63" s="156"/>
      <c r="DEM63" s="156"/>
      <c r="DEN63" s="156"/>
      <c r="DEO63" s="156"/>
      <c r="DEP63" s="156"/>
      <c r="DEQ63" s="156"/>
      <c r="DER63" s="156"/>
      <c r="DES63" s="156"/>
      <c r="DET63" s="156"/>
      <c r="DEU63" s="156"/>
      <c r="DEV63" s="156"/>
      <c r="DEW63" s="156"/>
      <c r="DEX63" s="156"/>
      <c r="DEY63" s="156"/>
      <c r="DEZ63" s="156"/>
      <c r="DFA63" s="156"/>
      <c r="DFB63" s="156"/>
      <c r="DFC63" s="156"/>
      <c r="DFD63" s="156"/>
      <c r="DFE63" s="156"/>
      <c r="DFF63" s="156"/>
      <c r="DFG63" s="156"/>
      <c r="DFH63" s="156"/>
      <c r="DFI63" s="156"/>
      <c r="DFJ63" s="156"/>
      <c r="DFK63" s="156"/>
      <c r="DFL63" s="156"/>
      <c r="DFM63" s="156"/>
      <c r="DFN63" s="156"/>
      <c r="DFO63" s="156"/>
      <c r="DFP63" s="156"/>
      <c r="DFQ63" s="156"/>
      <c r="DFR63" s="156"/>
      <c r="DFS63" s="156"/>
      <c r="DFT63" s="156"/>
      <c r="DFU63" s="156"/>
      <c r="DFV63" s="156"/>
      <c r="DFW63" s="156"/>
      <c r="DFX63" s="156"/>
      <c r="DFY63" s="156"/>
      <c r="DFZ63" s="156"/>
      <c r="DGA63" s="156"/>
      <c r="DGB63" s="156"/>
      <c r="DGC63" s="156"/>
      <c r="DGD63" s="156"/>
      <c r="DGE63" s="156"/>
      <c r="DGF63" s="156"/>
      <c r="DGG63" s="156"/>
      <c r="DGH63" s="156"/>
      <c r="DGI63" s="156"/>
      <c r="DGJ63" s="156"/>
      <c r="DGK63" s="156"/>
      <c r="DGL63" s="156"/>
      <c r="DGM63" s="156"/>
      <c r="DGN63" s="156"/>
      <c r="DGO63" s="156"/>
      <c r="DGP63" s="156"/>
      <c r="DGQ63" s="156"/>
      <c r="DGR63" s="156"/>
      <c r="DGS63" s="156"/>
      <c r="DGT63" s="156"/>
      <c r="DGU63" s="156"/>
      <c r="DGV63" s="156"/>
      <c r="DGW63" s="156"/>
      <c r="DGX63" s="156"/>
      <c r="DGY63" s="156"/>
      <c r="DGZ63" s="156"/>
      <c r="DHA63" s="156"/>
      <c r="DHB63" s="156"/>
      <c r="DHC63" s="156"/>
      <c r="DHD63" s="156"/>
      <c r="DHE63" s="156"/>
      <c r="DHF63" s="156"/>
      <c r="DHG63" s="156"/>
      <c r="DHH63" s="156"/>
      <c r="DHI63" s="156"/>
      <c r="DHJ63" s="156"/>
      <c r="DHK63" s="156"/>
      <c r="DHL63" s="156"/>
      <c r="DHM63" s="156"/>
      <c r="DHN63" s="156"/>
      <c r="DHO63" s="156"/>
      <c r="DHP63" s="156"/>
      <c r="DHQ63" s="156"/>
      <c r="DHR63" s="156"/>
      <c r="DHS63" s="156"/>
      <c r="DHT63" s="156"/>
      <c r="DHU63" s="156"/>
      <c r="DHV63" s="156"/>
      <c r="DHW63" s="156"/>
      <c r="DHX63" s="156"/>
      <c r="DHY63" s="156"/>
      <c r="DHZ63" s="156"/>
      <c r="DIA63" s="156"/>
      <c r="DIB63" s="156"/>
      <c r="DIC63" s="156"/>
      <c r="DID63" s="156"/>
      <c r="DIE63" s="156"/>
      <c r="DIF63" s="156"/>
      <c r="DIG63" s="156"/>
      <c r="DIH63" s="156"/>
      <c r="DII63" s="156"/>
      <c r="DIJ63" s="156"/>
      <c r="DIK63" s="156"/>
      <c r="DIL63" s="156"/>
      <c r="DIM63" s="156"/>
      <c r="DIN63" s="156"/>
      <c r="DIO63" s="156"/>
      <c r="DIP63" s="156"/>
      <c r="DIQ63" s="156"/>
      <c r="DIR63" s="156"/>
      <c r="DIS63" s="156"/>
      <c r="DIT63" s="156"/>
      <c r="DIU63" s="156"/>
      <c r="DIV63" s="156"/>
      <c r="DIW63" s="156"/>
      <c r="DIX63" s="156"/>
      <c r="DIY63" s="156"/>
      <c r="DIZ63" s="156"/>
      <c r="DJA63" s="156"/>
      <c r="DJB63" s="156"/>
      <c r="DJC63" s="156"/>
      <c r="DJD63" s="156"/>
      <c r="DJE63" s="156"/>
      <c r="DJF63" s="156"/>
      <c r="DJG63" s="156"/>
      <c r="DJH63" s="156"/>
      <c r="DJI63" s="156"/>
      <c r="DJJ63" s="156"/>
      <c r="DJK63" s="156"/>
      <c r="DJL63" s="156"/>
      <c r="DJM63" s="156"/>
      <c r="DJN63" s="156"/>
      <c r="DJO63" s="156"/>
      <c r="DJP63" s="156"/>
      <c r="DJQ63" s="156"/>
      <c r="DJR63" s="156"/>
      <c r="DJS63" s="156"/>
      <c r="DJT63" s="156"/>
      <c r="DJU63" s="156"/>
      <c r="DJV63" s="156"/>
      <c r="DJW63" s="156"/>
      <c r="DJX63" s="156"/>
      <c r="DJY63" s="156"/>
      <c r="DJZ63" s="156"/>
      <c r="DKA63" s="156"/>
      <c r="DKB63" s="156"/>
      <c r="DKC63" s="156"/>
      <c r="DKD63" s="156"/>
      <c r="DKE63" s="156"/>
      <c r="DKF63" s="156"/>
      <c r="DKG63" s="156"/>
      <c r="DKH63" s="156"/>
      <c r="DKI63" s="156"/>
      <c r="DKJ63" s="156"/>
      <c r="DKK63" s="156"/>
      <c r="DKL63" s="156"/>
      <c r="DKM63" s="156"/>
      <c r="DKN63" s="156"/>
      <c r="DKO63" s="156"/>
      <c r="DKP63" s="156"/>
      <c r="DKQ63" s="156"/>
      <c r="DKR63" s="156"/>
      <c r="DKS63" s="156"/>
      <c r="DKT63" s="156"/>
      <c r="DKU63" s="156"/>
      <c r="DKV63" s="156"/>
      <c r="DKW63" s="156"/>
      <c r="DKX63" s="156"/>
      <c r="DKY63" s="156"/>
      <c r="DKZ63" s="156"/>
      <c r="DLA63" s="156"/>
      <c r="DLB63" s="156"/>
      <c r="DLC63" s="156"/>
      <c r="DLD63" s="156"/>
      <c r="DLE63" s="156"/>
      <c r="DLF63" s="156"/>
      <c r="DLG63" s="156"/>
      <c r="DLH63" s="156"/>
      <c r="DLI63" s="156"/>
      <c r="DLJ63" s="156"/>
      <c r="DLK63" s="156"/>
      <c r="DLL63" s="156"/>
      <c r="DLM63" s="156"/>
      <c r="DLN63" s="156"/>
      <c r="DLO63" s="156"/>
      <c r="DLP63" s="156"/>
      <c r="DLQ63" s="156"/>
      <c r="DLR63" s="156"/>
      <c r="DLS63" s="156"/>
      <c r="DLT63" s="156"/>
      <c r="DLU63" s="156"/>
      <c r="DLV63" s="156"/>
      <c r="DLW63" s="156"/>
      <c r="DLX63" s="156"/>
      <c r="DLY63" s="156"/>
      <c r="DLZ63" s="156"/>
      <c r="DMA63" s="156"/>
      <c r="DMB63" s="156"/>
      <c r="DMC63" s="156"/>
      <c r="DMD63" s="156"/>
      <c r="DME63" s="156"/>
      <c r="DMF63" s="156"/>
      <c r="DMG63" s="156"/>
      <c r="DMH63" s="156"/>
      <c r="DMI63" s="156"/>
      <c r="DMJ63" s="156"/>
      <c r="DMK63" s="156"/>
      <c r="DML63" s="156"/>
      <c r="DMM63" s="156"/>
      <c r="DMN63" s="156"/>
      <c r="DMO63" s="156"/>
      <c r="DMP63" s="156"/>
      <c r="DMQ63" s="156"/>
      <c r="DMR63" s="156"/>
      <c r="DMS63" s="156"/>
      <c r="DMT63" s="156"/>
      <c r="DMU63" s="156"/>
      <c r="DMV63" s="156"/>
      <c r="DMW63" s="156"/>
      <c r="DMX63" s="156"/>
      <c r="DMY63" s="156"/>
      <c r="DMZ63" s="156"/>
      <c r="DNA63" s="156"/>
      <c r="DNB63" s="156"/>
      <c r="DNC63" s="156"/>
      <c r="DND63" s="156"/>
      <c r="DNE63" s="156"/>
      <c r="DNF63" s="156"/>
      <c r="DNG63" s="156"/>
      <c r="DNH63" s="156"/>
      <c r="DNI63" s="156"/>
      <c r="DNJ63" s="156"/>
      <c r="DNK63" s="156"/>
      <c r="DNL63" s="156"/>
      <c r="DNM63" s="156"/>
      <c r="DNN63" s="156"/>
      <c r="DNO63" s="156"/>
      <c r="DNP63" s="156"/>
      <c r="DNQ63" s="156"/>
      <c r="DNR63" s="156"/>
      <c r="DNS63" s="156"/>
      <c r="DNT63" s="156"/>
      <c r="DNU63" s="156"/>
      <c r="DNV63" s="156"/>
      <c r="DNW63" s="156"/>
      <c r="DNX63" s="156"/>
      <c r="DNY63" s="156"/>
      <c r="DNZ63" s="156"/>
      <c r="DOA63" s="156"/>
      <c r="DOB63" s="156"/>
      <c r="DOC63" s="156"/>
      <c r="DOD63" s="156"/>
      <c r="DOE63" s="156"/>
      <c r="DOF63" s="156"/>
      <c r="DOG63" s="156"/>
      <c r="DOH63" s="156"/>
      <c r="DOI63" s="156"/>
      <c r="DOJ63" s="156"/>
      <c r="DOK63" s="156"/>
      <c r="DOL63" s="156"/>
      <c r="DOM63" s="156"/>
      <c r="DON63" s="156"/>
      <c r="DOO63" s="156"/>
      <c r="DOP63" s="156"/>
      <c r="DOQ63" s="156"/>
      <c r="DOR63" s="156"/>
      <c r="DOS63" s="156"/>
      <c r="DOT63" s="156"/>
      <c r="DOU63" s="156"/>
      <c r="DOV63" s="156"/>
      <c r="DOW63" s="156"/>
      <c r="DOX63" s="156"/>
      <c r="DOY63" s="156"/>
      <c r="DOZ63" s="156"/>
      <c r="DPA63" s="156"/>
      <c r="DPB63" s="156"/>
      <c r="DPC63" s="156"/>
      <c r="DPD63" s="156"/>
      <c r="DPE63" s="156"/>
      <c r="DPF63" s="156"/>
      <c r="DPG63" s="156"/>
      <c r="DPH63" s="156"/>
      <c r="DPI63" s="156"/>
      <c r="DPJ63" s="156"/>
      <c r="DPK63" s="156"/>
      <c r="DPL63" s="156"/>
      <c r="DPM63" s="156"/>
      <c r="DPN63" s="156"/>
      <c r="DPO63" s="156"/>
      <c r="DPP63" s="156"/>
      <c r="DPQ63" s="156"/>
      <c r="DPR63" s="156"/>
      <c r="DPS63" s="156"/>
      <c r="DPT63" s="156"/>
      <c r="DPU63" s="156"/>
      <c r="DPV63" s="156"/>
      <c r="DPW63" s="156"/>
      <c r="DPX63" s="156"/>
      <c r="DPY63" s="156"/>
      <c r="DPZ63" s="156"/>
      <c r="DQA63" s="156"/>
      <c r="DQB63" s="156"/>
      <c r="DQC63" s="156"/>
      <c r="DQD63" s="156"/>
      <c r="DQE63" s="156"/>
      <c r="DQF63" s="156"/>
      <c r="DQG63" s="156"/>
      <c r="DQH63" s="156"/>
      <c r="DQI63" s="156"/>
      <c r="DQJ63" s="156"/>
      <c r="DQK63" s="156"/>
      <c r="DQL63" s="156"/>
      <c r="DQM63" s="156"/>
      <c r="DQN63" s="156"/>
      <c r="DQO63" s="156"/>
      <c r="DQP63" s="156"/>
      <c r="DQQ63" s="156"/>
      <c r="DQR63" s="156"/>
      <c r="DQS63" s="156"/>
      <c r="DQT63" s="156"/>
      <c r="DQU63" s="156"/>
      <c r="DQV63" s="156"/>
      <c r="DQW63" s="156"/>
      <c r="DQX63" s="156"/>
      <c r="DQY63" s="156"/>
      <c r="DQZ63" s="156"/>
      <c r="DRA63" s="156"/>
      <c r="DRB63" s="156"/>
      <c r="DRC63" s="156"/>
      <c r="DRD63" s="156"/>
      <c r="DRE63" s="156"/>
      <c r="DRF63" s="156"/>
      <c r="DRG63" s="156"/>
      <c r="DRH63" s="156"/>
      <c r="DRI63" s="156"/>
      <c r="DRJ63" s="156"/>
      <c r="DRK63" s="156"/>
      <c r="DRL63" s="156"/>
      <c r="DRM63" s="156"/>
      <c r="DRN63" s="156"/>
      <c r="DRO63" s="156"/>
      <c r="DRP63" s="156"/>
      <c r="DRQ63" s="156"/>
      <c r="DRR63" s="156"/>
      <c r="DRS63" s="156"/>
      <c r="DRT63" s="156"/>
      <c r="DRU63" s="156"/>
      <c r="DRV63" s="156"/>
      <c r="DRW63" s="156"/>
      <c r="DRX63" s="156"/>
      <c r="DRY63" s="156"/>
      <c r="DRZ63" s="156"/>
      <c r="DSA63" s="156"/>
      <c r="DSB63" s="156"/>
      <c r="DSC63" s="156"/>
      <c r="DSD63" s="156"/>
      <c r="DSE63" s="156"/>
      <c r="DSF63" s="156"/>
      <c r="DSG63" s="156"/>
      <c r="DSH63" s="156"/>
      <c r="DSI63" s="156"/>
      <c r="DSJ63" s="156"/>
      <c r="DSK63" s="156"/>
      <c r="DSL63" s="156"/>
      <c r="DSM63" s="156"/>
      <c r="DSN63" s="156"/>
      <c r="DSO63" s="156"/>
      <c r="DSP63" s="156"/>
      <c r="DSQ63" s="156"/>
      <c r="DSR63" s="156"/>
      <c r="DSS63" s="156"/>
      <c r="DST63" s="156"/>
      <c r="DSU63" s="156"/>
      <c r="DSV63" s="156"/>
      <c r="DSW63" s="156"/>
      <c r="DSX63" s="156"/>
      <c r="DSY63" s="156"/>
      <c r="DSZ63" s="156"/>
      <c r="DTA63" s="156"/>
      <c r="DTB63" s="156"/>
      <c r="DTC63" s="156"/>
      <c r="DTD63" s="156"/>
      <c r="DTE63" s="156"/>
      <c r="DTF63" s="156"/>
      <c r="DTG63" s="156"/>
      <c r="DTH63" s="156"/>
      <c r="DTI63" s="156"/>
      <c r="DTJ63" s="156"/>
      <c r="DTK63" s="156"/>
      <c r="DTL63" s="156"/>
      <c r="DTM63" s="156"/>
      <c r="DTN63" s="156"/>
      <c r="DTO63" s="156"/>
      <c r="DTP63" s="156"/>
      <c r="DTQ63" s="156"/>
      <c r="DTR63" s="156"/>
      <c r="DTS63" s="156"/>
      <c r="DTT63" s="156"/>
      <c r="DTU63" s="156"/>
      <c r="DTV63" s="156"/>
      <c r="DTW63" s="156"/>
      <c r="DTX63" s="156"/>
      <c r="DTY63" s="156"/>
      <c r="DTZ63" s="156"/>
      <c r="DUA63" s="156"/>
      <c r="DUB63" s="156"/>
      <c r="DUC63" s="156"/>
      <c r="DUD63" s="156"/>
      <c r="DUE63" s="156"/>
      <c r="DUF63" s="156"/>
      <c r="DUG63" s="156"/>
      <c r="DUH63" s="156"/>
      <c r="DUI63" s="156"/>
      <c r="DUJ63" s="156"/>
      <c r="DUK63" s="156"/>
      <c r="DUL63" s="156"/>
      <c r="DUM63" s="156"/>
      <c r="DUN63" s="156"/>
      <c r="DUO63" s="156"/>
      <c r="DUP63" s="156"/>
      <c r="DUQ63" s="156"/>
      <c r="DUR63" s="156"/>
      <c r="DUS63" s="156"/>
      <c r="DUT63" s="156"/>
      <c r="DUU63" s="156"/>
      <c r="DUV63" s="156"/>
      <c r="DUW63" s="156"/>
      <c r="DUX63" s="156"/>
      <c r="DUY63" s="156"/>
      <c r="DUZ63" s="156"/>
      <c r="DVA63" s="156"/>
      <c r="DVB63" s="156"/>
      <c r="DVC63" s="156"/>
      <c r="DVD63" s="156"/>
      <c r="DVE63" s="156"/>
      <c r="DVF63" s="156"/>
      <c r="DVG63" s="156"/>
      <c r="DVH63" s="156"/>
      <c r="DVI63" s="156"/>
      <c r="DVJ63" s="156"/>
      <c r="DVK63" s="156"/>
      <c r="DVL63" s="156"/>
      <c r="DVM63" s="156"/>
      <c r="DVN63" s="156"/>
      <c r="DVO63" s="156"/>
      <c r="DVP63" s="156"/>
      <c r="DVQ63" s="156"/>
      <c r="DVR63" s="156"/>
      <c r="DVS63" s="156"/>
      <c r="DVT63" s="156"/>
      <c r="DVU63" s="156"/>
      <c r="DVV63" s="156"/>
      <c r="DVW63" s="156"/>
      <c r="DVX63" s="156"/>
      <c r="DVY63" s="156"/>
      <c r="DVZ63" s="156"/>
      <c r="DWA63" s="156"/>
      <c r="DWB63" s="156"/>
      <c r="DWC63" s="156"/>
      <c r="DWD63" s="156"/>
      <c r="DWE63" s="156"/>
      <c r="DWF63" s="156"/>
      <c r="DWG63" s="156"/>
      <c r="DWH63" s="156"/>
      <c r="DWI63" s="156"/>
      <c r="DWJ63" s="156"/>
      <c r="DWK63" s="156"/>
      <c r="DWL63" s="156"/>
      <c r="DWM63" s="156"/>
      <c r="DWN63" s="156"/>
      <c r="DWO63" s="156"/>
      <c r="DWP63" s="156"/>
      <c r="DWQ63" s="156"/>
      <c r="DWR63" s="156"/>
      <c r="DWS63" s="156"/>
      <c r="DWT63" s="156"/>
      <c r="DWU63" s="156"/>
      <c r="DWV63" s="156"/>
      <c r="DWW63" s="156"/>
      <c r="DWX63" s="156"/>
      <c r="DWY63" s="156"/>
      <c r="DWZ63" s="156"/>
      <c r="DXA63" s="156"/>
      <c r="DXB63" s="156"/>
      <c r="DXC63" s="156"/>
      <c r="DXD63" s="156"/>
      <c r="DXE63" s="156"/>
      <c r="DXF63" s="156"/>
      <c r="DXG63" s="156"/>
      <c r="DXH63" s="156"/>
      <c r="DXI63" s="156"/>
      <c r="DXJ63" s="156"/>
      <c r="DXK63" s="156"/>
      <c r="DXL63" s="156"/>
      <c r="DXM63" s="156"/>
      <c r="DXN63" s="156"/>
      <c r="DXO63" s="156"/>
      <c r="DXP63" s="156"/>
      <c r="DXQ63" s="156"/>
      <c r="DXR63" s="156"/>
      <c r="DXS63" s="156"/>
      <c r="DXT63" s="156"/>
      <c r="DXU63" s="156"/>
      <c r="DXV63" s="156"/>
      <c r="DXW63" s="156"/>
      <c r="DXX63" s="156"/>
      <c r="DXY63" s="156"/>
      <c r="DXZ63" s="156"/>
      <c r="DYA63" s="156"/>
      <c r="DYB63" s="156"/>
      <c r="DYC63" s="156"/>
      <c r="DYD63" s="156"/>
      <c r="DYE63" s="156"/>
      <c r="DYF63" s="156"/>
      <c r="DYG63" s="156"/>
      <c r="DYH63" s="156"/>
      <c r="DYI63" s="156"/>
      <c r="DYJ63" s="156"/>
      <c r="DYK63" s="156"/>
      <c r="DYL63" s="156"/>
      <c r="DYM63" s="156"/>
      <c r="DYN63" s="156"/>
      <c r="DYO63" s="156"/>
      <c r="DYP63" s="156"/>
      <c r="DYQ63" s="156"/>
      <c r="DYR63" s="156"/>
      <c r="DYS63" s="156"/>
      <c r="DYT63" s="156"/>
      <c r="DYU63" s="156"/>
      <c r="DYV63" s="156"/>
      <c r="DYW63" s="156"/>
      <c r="DYX63" s="156"/>
      <c r="DYY63" s="156"/>
      <c r="DYZ63" s="156"/>
      <c r="DZA63" s="156"/>
      <c r="DZB63" s="156"/>
      <c r="DZC63" s="156"/>
      <c r="DZD63" s="156"/>
      <c r="DZE63" s="156"/>
      <c r="DZF63" s="156"/>
      <c r="DZG63" s="156"/>
      <c r="DZH63" s="156"/>
      <c r="DZI63" s="156"/>
      <c r="DZJ63" s="156"/>
      <c r="DZK63" s="156"/>
      <c r="DZL63" s="156"/>
      <c r="DZM63" s="156"/>
      <c r="DZN63" s="156"/>
      <c r="DZO63" s="156"/>
      <c r="DZP63" s="156"/>
      <c r="DZQ63" s="156"/>
      <c r="DZR63" s="156"/>
      <c r="DZS63" s="156"/>
      <c r="DZT63" s="156"/>
      <c r="DZU63" s="156"/>
      <c r="DZV63" s="156"/>
      <c r="DZW63" s="156"/>
      <c r="DZX63" s="156"/>
      <c r="DZY63" s="156"/>
      <c r="DZZ63" s="156"/>
      <c r="EAA63" s="156"/>
      <c r="EAB63" s="156"/>
      <c r="EAC63" s="156"/>
      <c r="EAD63" s="156"/>
      <c r="EAE63" s="156"/>
      <c r="EAF63" s="156"/>
      <c r="EAG63" s="156"/>
      <c r="EAH63" s="156"/>
      <c r="EAI63" s="156"/>
      <c r="EAJ63" s="156"/>
      <c r="EAK63" s="156"/>
      <c r="EAL63" s="156"/>
      <c r="EAM63" s="156"/>
      <c r="EAN63" s="156"/>
      <c r="EAO63" s="156"/>
      <c r="EAP63" s="156"/>
      <c r="EAQ63" s="156"/>
      <c r="EAR63" s="156"/>
      <c r="EAS63" s="156"/>
      <c r="EAT63" s="156"/>
      <c r="EAU63" s="156"/>
      <c r="EAV63" s="156"/>
      <c r="EAW63" s="156"/>
      <c r="EAX63" s="156"/>
      <c r="EAY63" s="156"/>
      <c r="EAZ63" s="156"/>
      <c r="EBA63" s="156"/>
      <c r="EBB63" s="156"/>
      <c r="EBC63" s="156"/>
      <c r="EBD63" s="156"/>
      <c r="EBE63" s="156"/>
      <c r="EBF63" s="156"/>
      <c r="EBG63" s="156"/>
      <c r="EBH63" s="156"/>
      <c r="EBI63" s="156"/>
      <c r="EBJ63" s="156"/>
      <c r="EBK63" s="156"/>
      <c r="EBL63" s="156"/>
      <c r="EBM63" s="156"/>
      <c r="EBN63" s="156"/>
      <c r="EBO63" s="156"/>
      <c r="EBP63" s="156"/>
      <c r="EBQ63" s="156"/>
      <c r="EBR63" s="156"/>
      <c r="EBS63" s="156"/>
      <c r="EBT63" s="156"/>
      <c r="EBU63" s="156"/>
      <c r="EBV63" s="156"/>
      <c r="EBW63" s="156"/>
      <c r="EBX63" s="156"/>
      <c r="EBY63" s="156"/>
      <c r="EBZ63" s="156"/>
      <c r="ECA63" s="156"/>
      <c r="ECB63" s="156"/>
      <c r="ECC63" s="156"/>
      <c r="ECD63" s="156"/>
      <c r="ECE63" s="156"/>
      <c r="ECF63" s="156"/>
      <c r="ECG63" s="156"/>
      <c r="ECH63" s="156"/>
      <c r="ECI63" s="156"/>
      <c r="ECJ63" s="156"/>
      <c r="ECK63" s="156"/>
      <c r="ECL63" s="156"/>
      <c r="ECM63" s="156"/>
      <c r="ECN63" s="156"/>
      <c r="ECO63" s="156"/>
      <c r="ECP63" s="156"/>
      <c r="ECQ63" s="156"/>
      <c r="ECR63" s="156"/>
      <c r="ECS63" s="156"/>
      <c r="ECT63" s="156"/>
      <c r="ECU63" s="156"/>
      <c r="ECV63" s="156"/>
      <c r="ECW63" s="156"/>
      <c r="ECX63" s="156"/>
      <c r="ECY63" s="156"/>
      <c r="ECZ63" s="156"/>
      <c r="EDA63" s="156"/>
      <c r="EDB63" s="156"/>
      <c r="EDC63" s="156"/>
      <c r="EDD63" s="156"/>
      <c r="EDE63" s="156"/>
      <c r="EDF63" s="156"/>
      <c r="EDG63" s="156"/>
      <c r="EDH63" s="156"/>
      <c r="EDI63" s="156"/>
      <c r="EDJ63" s="156"/>
      <c r="EDK63" s="156"/>
      <c r="EDL63" s="156"/>
      <c r="EDM63" s="156"/>
      <c r="EDN63" s="156"/>
      <c r="EDO63" s="156"/>
      <c r="EDP63" s="156"/>
      <c r="EDQ63" s="156"/>
      <c r="EDR63" s="156"/>
      <c r="EDS63" s="156"/>
      <c r="EDT63" s="156"/>
      <c r="EDU63" s="156"/>
      <c r="EDV63" s="156"/>
      <c r="EDW63" s="156"/>
      <c r="EDX63" s="156"/>
      <c r="EDY63" s="156"/>
      <c r="EDZ63" s="156"/>
      <c r="EEA63" s="156"/>
      <c r="EEB63" s="156"/>
      <c r="EEC63" s="156"/>
      <c r="EED63" s="156"/>
      <c r="EEE63" s="156"/>
      <c r="EEF63" s="156"/>
      <c r="EEG63" s="156"/>
      <c r="EEH63" s="156"/>
      <c r="EEI63" s="156"/>
      <c r="EEJ63" s="156"/>
      <c r="EEK63" s="156"/>
      <c r="EEL63" s="156"/>
      <c r="EEM63" s="156"/>
      <c r="EEN63" s="156"/>
      <c r="EEO63" s="156"/>
      <c r="EEP63" s="156"/>
      <c r="EEQ63" s="156"/>
      <c r="EER63" s="156"/>
      <c r="EES63" s="156"/>
      <c r="EET63" s="156"/>
      <c r="EEU63" s="156"/>
      <c r="EEV63" s="156"/>
      <c r="EEW63" s="156"/>
      <c r="EEX63" s="156"/>
      <c r="EEY63" s="156"/>
      <c r="EEZ63" s="156"/>
      <c r="EFA63" s="156"/>
      <c r="EFB63" s="156"/>
      <c r="EFC63" s="156"/>
      <c r="EFD63" s="156"/>
      <c r="EFE63" s="156"/>
      <c r="EFF63" s="156"/>
      <c r="EFG63" s="156"/>
      <c r="EFH63" s="156"/>
      <c r="EFI63" s="156"/>
      <c r="EFJ63" s="156"/>
      <c r="EFK63" s="156"/>
      <c r="EFL63" s="156"/>
      <c r="EFM63" s="156"/>
      <c r="EFN63" s="156"/>
      <c r="EFO63" s="156"/>
      <c r="EFP63" s="156"/>
      <c r="EFQ63" s="156"/>
      <c r="EFR63" s="156"/>
      <c r="EFS63" s="156"/>
      <c r="EFT63" s="156"/>
      <c r="EFU63" s="156"/>
      <c r="EFV63" s="156"/>
      <c r="EFW63" s="156"/>
      <c r="EFX63" s="156"/>
      <c r="EFY63" s="156"/>
      <c r="EFZ63" s="156"/>
      <c r="EGA63" s="156"/>
      <c r="EGB63" s="156"/>
      <c r="EGC63" s="156"/>
      <c r="EGD63" s="156"/>
      <c r="EGE63" s="156"/>
      <c r="EGF63" s="156"/>
      <c r="EGG63" s="156"/>
      <c r="EGH63" s="156"/>
      <c r="EGI63" s="156"/>
      <c r="EGJ63" s="156"/>
      <c r="EGK63" s="156"/>
      <c r="EGL63" s="156"/>
      <c r="EGM63" s="156"/>
      <c r="EGN63" s="156"/>
      <c r="EGO63" s="156"/>
      <c r="EGP63" s="156"/>
      <c r="EGQ63" s="156"/>
      <c r="EGR63" s="156"/>
      <c r="EGS63" s="156"/>
      <c r="EGT63" s="156"/>
      <c r="EGU63" s="156"/>
      <c r="EGV63" s="156"/>
      <c r="EGW63" s="156"/>
      <c r="EGX63" s="156"/>
      <c r="EGY63" s="156"/>
      <c r="EGZ63" s="156"/>
      <c r="EHA63" s="156"/>
      <c r="EHB63" s="156"/>
      <c r="EHC63" s="156"/>
      <c r="EHD63" s="156"/>
      <c r="EHE63" s="156"/>
      <c r="EHF63" s="156"/>
      <c r="EHG63" s="156"/>
      <c r="EHH63" s="156"/>
      <c r="EHI63" s="156"/>
      <c r="EHJ63" s="156"/>
      <c r="EHK63" s="156"/>
      <c r="EHL63" s="156"/>
      <c r="EHM63" s="156"/>
      <c r="EHN63" s="156"/>
      <c r="EHO63" s="156"/>
      <c r="EHP63" s="156"/>
      <c r="EHQ63" s="156"/>
      <c r="EHR63" s="156"/>
      <c r="EHS63" s="156"/>
      <c r="EHT63" s="156"/>
      <c r="EHU63" s="156"/>
      <c r="EHV63" s="156"/>
      <c r="EHW63" s="156"/>
      <c r="EHX63" s="156"/>
      <c r="EHY63" s="156"/>
      <c r="EHZ63" s="156"/>
      <c r="EIA63" s="156"/>
      <c r="EIB63" s="156"/>
      <c r="EIC63" s="156"/>
      <c r="EID63" s="156"/>
      <c r="EIE63" s="156"/>
      <c r="EIF63" s="156"/>
      <c r="EIG63" s="156"/>
      <c r="EIH63" s="156"/>
      <c r="EII63" s="156"/>
      <c r="EIJ63" s="156"/>
      <c r="EIK63" s="156"/>
      <c r="EIL63" s="156"/>
      <c r="EIM63" s="156"/>
      <c r="EIN63" s="156"/>
      <c r="EIO63" s="156"/>
      <c r="EIP63" s="156"/>
      <c r="EIQ63" s="156"/>
      <c r="EIR63" s="156"/>
      <c r="EIS63" s="156"/>
      <c r="EIT63" s="156"/>
      <c r="EIU63" s="156"/>
      <c r="EIV63" s="156"/>
      <c r="EIW63" s="156"/>
      <c r="EIX63" s="156"/>
      <c r="EIY63" s="156"/>
      <c r="EIZ63" s="156"/>
      <c r="EJA63" s="156"/>
      <c r="EJB63" s="156"/>
      <c r="EJC63" s="156"/>
      <c r="EJD63" s="156"/>
      <c r="EJE63" s="156"/>
      <c r="EJF63" s="156"/>
      <c r="EJG63" s="156"/>
      <c r="EJH63" s="156"/>
      <c r="EJI63" s="156"/>
      <c r="EJJ63" s="156"/>
      <c r="EJK63" s="156"/>
      <c r="EJL63" s="156"/>
      <c r="EJM63" s="156"/>
      <c r="EJN63" s="156"/>
      <c r="EJO63" s="156"/>
      <c r="EJP63" s="156"/>
      <c r="EJQ63" s="156"/>
      <c r="EJR63" s="156"/>
      <c r="EJS63" s="156"/>
      <c r="EJT63" s="156"/>
      <c r="EJU63" s="156"/>
      <c r="EJV63" s="156"/>
      <c r="EJW63" s="156"/>
      <c r="EJX63" s="156"/>
      <c r="EJY63" s="156"/>
      <c r="EJZ63" s="156"/>
      <c r="EKA63" s="156"/>
      <c r="EKB63" s="156"/>
      <c r="EKC63" s="156"/>
      <c r="EKD63" s="156"/>
      <c r="EKE63" s="156"/>
      <c r="EKF63" s="156"/>
      <c r="EKG63" s="156"/>
      <c r="EKH63" s="156"/>
      <c r="EKI63" s="156"/>
      <c r="EKJ63" s="156"/>
      <c r="EKK63" s="156"/>
      <c r="EKL63" s="156"/>
      <c r="EKM63" s="156"/>
      <c r="EKN63" s="156"/>
      <c r="EKO63" s="156"/>
      <c r="EKP63" s="156"/>
      <c r="EKQ63" s="156"/>
      <c r="EKR63" s="156"/>
      <c r="EKS63" s="156"/>
      <c r="EKT63" s="156"/>
      <c r="EKU63" s="156"/>
      <c r="EKV63" s="156"/>
      <c r="EKW63" s="156"/>
      <c r="EKX63" s="156"/>
      <c r="EKY63" s="156"/>
      <c r="EKZ63" s="156"/>
      <c r="ELA63" s="156"/>
      <c r="ELB63" s="156"/>
      <c r="ELC63" s="156"/>
      <c r="ELD63" s="156"/>
      <c r="ELE63" s="156"/>
      <c r="ELF63" s="156"/>
      <c r="ELG63" s="156"/>
      <c r="ELH63" s="156"/>
      <c r="ELI63" s="156"/>
      <c r="ELJ63" s="156"/>
      <c r="ELK63" s="156"/>
      <c r="ELL63" s="156"/>
      <c r="ELM63" s="156"/>
      <c r="ELN63" s="156"/>
      <c r="ELO63" s="156"/>
      <c r="ELP63" s="156"/>
      <c r="ELQ63" s="156"/>
      <c r="ELR63" s="156"/>
      <c r="ELS63" s="156"/>
      <c r="ELT63" s="156"/>
      <c r="ELU63" s="156"/>
      <c r="ELV63" s="156"/>
      <c r="ELW63" s="156"/>
      <c r="ELX63" s="156"/>
      <c r="ELY63" s="156"/>
      <c r="ELZ63" s="156"/>
      <c r="EMA63" s="156"/>
      <c r="EMB63" s="156"/>
      <c r="EMC63" s="156"/>
      <c r="EMD63" s="156"/>
      <c r="EME63" s="156"/>
      <c r="EMF63" s="156"/>
      <c r="EMG63" s="156"/>
      <c r="EMH63" s="156"/>
      <c r="EMI63" s="156"/>
      <c r="EMJ63" s="156"/>
      <c r="EMK63" s="156"/>
      <c r="EML63" s="156"/>
      <c r="EMM63" s="156"/>
      <c r="EMN63" s="156"/>
      <c r="EMO63" s="156"/>
      <c r="EMP63" s="156"/>
      <c r="EMQ63" s="156"/>
      <c r="EMR63" s="156"/>
      <c r="EMS63" s="156"/>
      <c r="EMT63" s="156"/>
      <c r="EMU63" s="156"/>
      <c r="EMV63" s="156"/>
      <c r="EMW63" s="156"/>
      <c r="EMX63" s="156"/>
      <c r="EMY63" s="156"/>
      <c r="EMZ63" s="156"/>
      <c r="ENA63" s="156"/>
      <c r="ENB63" s="156"/>
      <c r="ENC63" s="156"/>
      <c r="END63" s="156"/>
      <c r="ENE63" s="156"/>
      <c r="ENF63" s="156"/>
      <c r="ENG63" s="156"/>
      <c r="ENH63" s="156"/>
      <c r="ENI63" s="156"/>
      <c r="ENJ63" s="156"/>
      <c r="ENK63" s="156"/>
      <c r="ENL63" s="156"/>
      <c r="ENM63" s="156"/>
      <c r="ENN63" s="156"/>
      <c r="ENO63" s="156"/>
      <c r="ENP63" s="156"/>
      <c r="ENQ63" s="156"/>
      <c r="ENR63" s="156"/>
      <c r="ENS63" s="156"/>
      <c r="ENT63" s="156"/>
      <c r="ENU63" s="156"/>
      <c r="ENV63" s="156"/>
      <c r="ENW63" s="156"/>
      <c r="ENX63" s="156"/>
      <c r="ENY63" s="156"/>
      <c r="ENZ63" s="156"/>
      <c r="EOA63" s="156"/>
      <c r="EOB63" s="156"/>
      <c r="EOC63" s="156"/>
      <c r="EOD63" s="156"/>
      <c r="EOE63" s="156"/>
      <c r="EOF63" s="156"/>
      <c r="EOG63" s="156"/>
      <c r="EOH63" s="156"/>
      <c r="EOI63" s="156"/>
      <c r="EOJ63" s="156"/>
      <c r="EOK63" s="156"/>
      <c r="EOL63" s="156"/>
      <c r="EOM63" s="156"/>
      <c r="EON63" s="156"/>
      <c r="EOO63" s="156"/>
      <c r="EOP63" s="156"/>
      <c r="EOQ63" s="156"/>
      <c r="EOR63" s="156"/>
      <c r="EOS63" s="156"/>
      <c r="EOT63" s="156"/>
      <c r="EOU63" s="156"/>
      <c r="EOV63" s="156"/>
      <c r="EOW63" s="156"/>
      <c r="EOX63" s="156"/>
      <c r="EOY63" s="156"/>
      <c r="EOZ63" s="156"/>
      <c r="EPA63" s="156"/>
      <c r="EPB63" s="156"/>
      <c r="EPC63" s="156"/>
      <c r="EPD63" s="156"/>
      <c r="EPE63" s="156"/>
      <c r="EPF63" s="156"/>
      <c r="EPG63" s="156"/>
      <c r="EPH63" s="156"/>
      <c r="EPI63" s="156"/>
      <c r="EPJ63" s="156"/>
      <c r="EPK63" s="156"/>
      <c r="EPL63" s="156"/>
      <c r="EPM63" s="156"/>
      <c r="EPN63" s="156"/>
      <c r="EPO63" s="156"/>
      <c r="EPP63" s="156"/>
      <c r="EPQ63" s="156"/>
      <c r="EPR63" s="156"/>
      <c r="EPS63" s="156"/>
      <c r="EPT63" s="156"/>
      <c r="EPU63" s="156"/>
      <c r="EPV63" s="156"/>
      <c r="EPW63" s="156"/>
      <c r="EPX63" s="156"/>
      <c r="EPY63" s="156"/>
      <c r="EPZ63" s="156"/>
      <c r="EQA63" s="156"/>
      <c r="EQB63" s="156"/>
      <c r="EQC63" s="156"/>
      <c r="EQD63" s="156"/>
      <c r="EQE63" s="156"/>
      <c r="EQF63" s="156"/>
      <c r="EQG63" s="156"/>
      <c r="EQH63" s="156"/>
      <c r="EQI63" s="156"/>
      <c r="EQJ63" s="156"/>
      <c r="EQK63" s="156"/>
      <c r="EQL63" s="156"/>
      <c r="EQM63" s="156"/>
      <c r="EQN63" s="156"/>
      <c r="EQO63" s="156"/>
      <c r="EQP63" s="156"/>
      <c r="EQQ63" s="156"/>
      <c r="EQR63" s="156"/>
      <c r="EQS63" s="156"/>
      <c r="EQT63" s="156"/>
      <c r="EQU63" s="156"/>
      <c r="EQV63" s="156"/>
      <c r="EQW63" s="156"/>
      <c r="EQX63" s="156"/>
      <c r="EQY63" s="156"/>
      <c r="EQZ63" s="156"/>
      <c r="ERA63" s="156"/>
      <c r="ERB63" s="156"/>
      <c r="ERC63" s="156"/>
      <c r="ERD63" s="156"/>
      <c r="ERE63" s="156"/>
      <c r="ERF63" s="156"/>
      <c r="ERG63" s="156"/>
      <c r="ERH63" s="156"/>
      <c r="ERI63" s="156"/>
      <c r="ERJ63" s="156"/>
      <c r="ERK63" s="156"/>
      <c r="ERL63" s="156"/>
      <c r="ERM63" s="156"/>
      <c r="ERN63" s="156"/>
      <c r="ERO63" s="156"/>
      <c r="ERP63" s="156"/>
      <c r="ERQ63" s="156"/>
      <c r="ERR63" s="156"/>
      <c r="ERS63" s="156"/>
      <c r="ERT63" s="156"/>
      <c r="ERU63" s="156"/>
      <c r="ERV63" s="156"/>
      <c r="ERW63" s="156"/>
      <c r="ERX63" s="156"/>
      <c r="ERY63" s="156"/>
      <c r="ERZ63" s="156"/>
      <c r="ESA63" s="156"/>
      <c r="ESB63" s="156"/>
      <c r="ESC63" s="156"/>
      <c r="ESD63" s="156"/>
      <c r="ESE63" s="156"/>
      <c r="ESF63" s="156"/>
      <c r="ESG63" s="156"/>
      <c r="ESH63" s="156"/>
      <c r="ESI63" s="156"/>
      <c r="ESJ63" s="156"/>
      <c r="ESK63" s="156"/>
      <c r="ESL63" s="156"/>
      <c r="ESM63" s="156"/>
      <c r="ESN63" s="156"/>
      <c r="ESO63" s="156"/>
      <c r="ESP63" s="156"/>
      <c r="ESQ63" s="156"/>
      <c r="ESR63" s="156"/>
      <c r="ESS63" s="156"/>
      <c r="EST63" s="156"/>
      <c r="ESU63" s="156"/>
      <c r="ESV63" s="156"/>
      <c r="ESW63" s="156"/>
      <c r="ESX63" s="156"/>
      <c r="ESY63" s="156"/>
      <c r="ESZ63" s="156"/>
      <c r="ETA63" s="156"/>
      <c r="ETB63" s="156"/>
      <c r="ETC63" s="156"/>
      <c r="ETD63" s="156"/>
      <c r="ETE63" s="156"/>
      <c r="ETF63" s="156"/>
      <c r="ETG63" s="156"/>
      <c r="ETH63" s="156"/>
      <c r="ETI63" s="156"/>
      <c r="ETJ63" s="156"/>
      <c r="ETK63" s="156"/>
      <c r="ETL63" s="156"/>
      <c r="ETM63" s="156"/>
      <c r="ETN63" s="156"/>
      <c r="ETO63" s="156"/>
      <c r="ETP63" s="156"/>
      <c r="ETQ63" s="156"/>
      <c r="ETR63" s="156"/>
      <c r="ETS63" s="156"/>
      <c r="ETT63" s="156"/>
      <c r="ETU63" s="156"/>
      <c r="ETV63" s="156"/>
      <c r="ETW63" s="156"/>
      <c r="ETX63" s="156"/>
      <c r="ETY63" s="156"/>
      <c r="ETZ63" s="156"/>
      <c r="EUA63" s="156"/>
      <c r="EUB63" s="156"/>
      <c r="EUC63" s="156"/>
      <c r="EUD63" s="156"/>
      <c r="EUE63" s="156"/>
      <c r="EUF63" s="156"/>
      <c r="EUG63" s="156"/>
      <c r="EUH63" s="156"/>
      <c r="EUI63" s="156"/>
      <c r="EUJ63" s="156"/>
      <c r="EUK63" s="156"/>
      <c r="EUL63" s="156"/>
      <c r="EUM63" s="156"/>
      <c r="EUN63" s="156"/>
      <c r="EUO63" s="156"/>
      <c r="EUP63" s="156"/>
      <c r="EUQ63" s="156"/>
      <c r="EUR63" s="156"/>
      <c r="EUS63" s="156"/>
      <c r="EUT63" s="156"/>
      <c r="EUU63" s="156"/>
      <c r="EUV63" s="156"/>
      <c r="EUW63" s="156"/>
      <c r="EUX63" s="156"/>
      <c r="EUY63" s="156"/>
      <c r="EUZ63" s="156"/>
      <c r="EVA63" s="156"/>
      <c r="EVB63" s="156"/>
      <c r="EVC63" s="156"/>
      <c r="EVD63" s="156"/>
      <c r="EVE63" s="156"/>
      <c r="EVF63" s="156"/>
      <c r="EVG63" s="156"/>
      <c r="EVH63" s="156"/>
      <c r="EVI63" s="156"/>
      <c r="EVJ63" s="156"/>
      <c r="EVK63" s="156"/>
      <c r="EVL63" s="156"/>
      <c r="EVM63" s="156"/>
      <c r="EVN63" s="156"/>
      <c r="EVO63" s="156"/>
      <c r="EVP63" s="156"/>
      <c r="EVQ63" s="156"/>
      <c r="EVR63" s="156"/>
      <c r="EVS63" s="156"/>
      <c r="EVT63" s="156"/>
      <c r="EVU63" s="156"/>
      <c r="EVV63" s="156"/>
      <c r="EVW63" s="156"/>
      <c r="EVX63" s="156"/>
      <c r="EVY63" s="156"/>
      <c r="EVZ63" s="156"/>
      <c r="EWA63" s="156"/>
      <c r="EWB63" s="156"/>
      <c r="EWC63" s="156"/>
      <c r="EWD63" s="156"/>
      <c r="EWE63" s="156"/>
      <c r="EWF63" s="156"/>
      <c r="EWG63" s="156"/>
      <c r="EWH63" s="156"/>
      <c r="EWI63" s="156"/>
      <c r="EWJ63" s="156"/>
      <c r="EWK63" s="156"/>
      <c r="EWL63" s="156"/>
      <c r="EWM63" s="156"/>
      <c r="EWN63" s="156"/>
      <c r="EWO63" s="156"/>
      <c r="EWP63" s="156"/>
      <c r="EWQ63" s="156"/>
      <c r="EWR63" s="156"/>
      <c r="EWS63" s="156"/>
      <c r="EWT63" s="156"/>
      <c r="EWU63" s="156"/>
      <c r="EWV63" s="156"/>
      <c r="EWW63" s="156"/>
      <c r="EWX63" s="156"/>
      <c r="EWY63" s="156"/>
      <c r="EWZ63" s="156"/>
      <c r="EXA63" s="156"/>
      <c r="EXB63" s="156"/>
      <c r="EXC63" s="156"/>
      <c r="EXD63" s="156"/>
      <c r="EXE63" s="156"/>
      <c r="EXF63" s="156"/>
      <c r="EXG63" s="156"/>
      <c r="EXH63" s="156"/>
      <c r="EXI63" s="156"/>
      <c r="EXJ63" s="156"/>
      <c r="EXK63" s="156"/>
      <c r="EXL63" s="156"/>
      <c r="EXM63" s="156"/>
      <c r="EXN63" s="156"/>
      <c r="EXO63" s="156"/>
      <c r="EXP63" s="156"/>
      <c r="EXQ63" s="156"/>
      <c r="EXR63" s="156"/>
      <c r="EXS63" s="156"/>
      <c r="EXT63" s="156"/>
      <c r="EXU63" s="156"/>
      <c r="EXV63" s="156"/>
      <c r="EXW63" s="156"/>
      <c r="EXX63" s="156"/>
      <c r="EXY63" s="156"/>
      <c r="EXZ63" s="156"/>
      <c r="EYA63" s="156"/>
      <c r="EYB63" s="156"/>
      <c r="EYC63" s="156"/>
      <c r="EYD63" s="156"/>
      <c r="EYE63" s="156"/>
      <c r="EYF63" s="156"/>
      <c r="EYG63" s="156"/>
      <c r="EYH63" s="156"/>
      <c r="EYI63" s="156"/>
      <c r="EYJ63" s="156"/>
      <c r="EYK63" s="156"/>
      <c r="EYL63" s="156"/>
      <c r="EYM63" s="156"/>
      <c r="EYN63" s="156"/>
      <c r="EYO63" s="156"/>
      <c r="EYP63" s="156"/>
      <c r="EYQ63" s="156"/>
      <c r="EYR63" s="156"/>
      <c r="EYS63" s="156"/>
      <c r="EYT63" s="156"/>
      <c r="EYU63" s="156"/>
      <c r="EYV63" s="156"/>
      <c r="EYW63" s="156"/>
      <c r="EYX63" s="156"/>
      <c r="EYY63" s="156"/>
      <c r="EYZ63" s="156"/>
      <c r="EZA63" s="156"/>
      <c r="EZB63" s="156"/>
      <c r="EZC63" s="156"/>
      <c r="EZD63" s="156"/>
      <c r="EZE63" s="156"/>
      <c r="EZF63" s="156"/>
      <c r="EZG63" s="156"/>
      <c r="EZH63" s="156"/>
      <c r="EZI63" s="156"/>
      <c r="EZJ63" s="156"/>
      <c r="EZK63" s="156"/>
      <c r="EZL63" s="156"/>
      <c r="EZM63" s="156"/>
      <c r="EZN63" s="156"/>
      <c r="EZO63" s="156"/>
      <c r="EZP63" s="156"/>
      <c r="EZQ63" s="156"/>
      <c r="EZR63" s="156"/>
      <c r="EZS63" s="156"/>
      <c r="EZT63" s="156"/>
      <c r="EZU63" s="156"/>
      <c r="EZV63" s="156"/>
      <c r="EZW63" s="156"/>
      <c r="EZX63" s="156"/>
      <c r="EZY63" s="156"/>
      <c r="EZZ63" s="156"/>
      <c r="FAA63" s="156"/>
      <c r="FAB63" s="156"/>
      <c r="FAC63" s="156"/>
      <c r="FAD63" s="156"/>
      <c r="FAE63" s="156"/>
      <c r="FAF63" s="156"/>
      <c r="FAG63" s="156"/>
      <c r="FAH63" s="156"/>
      <c r="FAI63" s="156"/>
      <c r="FAJ63" s="156"/>
      <c r="FAK63" s="156"/>
      <c r="FAL63" s="156"/>
      <c r="FAM63" s="156"/>
      <c r="FAN63" s="156"/>
      <c r="FAO63" s="156"/>
      <c r="FAP63" s="156"/>
      <c r="FAQ63" s="156"/>
      <c r="FAR63" s="156"/>
      <c r="FAS63" s="156"/>
      <c r="FAT63" s="156"/>
      <c r="FAU63" s="156"/>
      <c r="FAV63" s="156"/>
      <c r="FAW63" s="156"/>
      <c r="FAX63" s="156"/>
      <c r="FAY63" s="156"/>
      <c r="FAZ63" s="156"/>
      <c r="FBA63" s="156"/>
      <c r="FBB63" s="156"/>
      <c r="FBC63" s="156"/>
      <c r="FBD63" s="156"/>
      <c r="FBE63" s="156"/>
      <c r="FBF63" s="156"/>
      <c r="FBG63" s="156"/>
      <c r="FBH63" s="156"/>
      <c r="FBI63" s="156"/>
      <c r="FBJ63" s="156"/>
      <c r="FBK63" s="156"/>
      <c r="FBL63" s="156"/>
      <c r="FBM63" s="156"/>
      <c r="FBN63" s="156"/>
      <c r="FBO63" s="156"/>
      <c r="FBP63" s="156"/>
      <c r="FBQ63" s="156"/>
      <c r="FBR63" s="156"/>
      <c r="FBS63" s="156"/>
      <c r="FBT63" s="156"/>
      <c r="FBU63" s="156"/>
      <c r="FBV63" s="156"/>
      <c r="FBW63" s="156"/>
      <c r="FBX63" s="156"/>
      <c r="FBY63" s="156"/>
      <c r="FBZ63" s="156"/>
      <c r="FCA63" s="156"/>
      <c r="FCB63" s="156"/>
      <c r="FCC63" s="156"/>
      <c r="FCD63" s="156"/>
      <c r="FCE63" s="156"/>
      <c r="FCF63" s="156"/>
      <c r="FCG63" s="156"/>
      <c r="FCH63" s="156"/>
      <c r="FCI63" s="156"/>
      <c r="FCJ63" s="156"/>
      <c r="FCK63" s="156"/>
      <c r="FCL63" s="156"/>
      <c r="FCM63" s="156"/>
      <c r="FCN63" s="156"/>
      <c r="FCO63" s="156"/>
      <c r="FCP63" s="156"/>
      <c r="FCQ63" s="156"/>
      <c r="FCR63" s="156"/>
      <c r="FCS63" s="156"/>
      <c r="FCT63" s="156"/>
      <c r="FCU63" s="156"/>
      <c r="FCV63" s="156"/>
      <c r="FCW63" s="156"/>
      <c r="FCX63" s="156"/>
      <c r="FCY63" s="156"/>
      <c r="FCZ63" s="156"/>
      <c r="FDA63" s="156"/>
      <c r="FDB63" s="156"/>
      <c r="FDC63" s="156"/>
      <c r="FDD63" s="156"/>
      <c r="FDE63" s="156"/>
      <c r="FDF63" s="156"/>
      <c r="FDG63" s="156"/>
      <c r="FDH63" s="156"/>
      <c r="FDI63" s="156"/>
      <c r="FDJ63" s="156"/>
      <c r="FDK63" s="156"/>
      <c r="FDL63" s="156"/>
      <c r="FDM63" s="156"/>
      <c r="FDN63" s="156"/>
      <c r="FDO63" s="156"/>
      <c r="FDP63" s="156"/>
      <c r="FDQ63" s="156"/>
      <c r="FDR63" s="156"/>
      <c r="FDS63" s="156"/>
      <c r="FDT63" s="156"/>
      <c r="FDU63" s="156"/>
      <c r="FDV63" s="156"/>
      <c r="FDW63" s="156"/>
      <c r="FDX63" s="156"/>
      <c r="FDY63" s="156"/>
      <c r="FDZ63" s="156"/>
      <c r="FEA63" s="156"/>
      <c r="FEB63" s="156"/>
      <c r="FEC63" s="156"/>
      <c r="FED63" s="156"/>
      <c r="FEE63" s="156"/>
      <c r="FEF63" s="156"/>
      <c r="FEG63" s="156"/>
      <c r="FEH63" s="156"/>
      <c r="FEI63" s="156"/>
      <c r="FEJ63" s="156"/>
      <c r="FEK63" s="156"/>
      <c r="FEL63" s="156"/>
      <c r="FEM63" s="156"/>
      <c r="FEN63" s="156"/>
      <c r="FEO63" s="156"/>
      <c r="FEP63" s="156"/>
      <c r="FEQ63" s="156"/>
      <c r="FER63" s="156"/>
      <c r="FES63" s="156"/>
      <c r="FET63" s="156"/>
      <c r="FEU63" s="156"/>
      <c r="FEV63" s="156"/>
      <c r="FEW63" s="156"/>
      <c r="FEX63" s="156"/>
      <c r="FEY63" s="156"/>
      <c r="FEZ63" s="156"/>
      <c r="FFA63" s="156"/>
      <c r="FFB63" s="156"/>
      <c r="FFC63" s="156"/>
      <c r="FFD63" s="156"/>
      <c r="FFE63" s="156"/>
      <c r="FFF63" s="156"/>
      <c r="FFG63" s="156"/>
      <c r="FFH63" s="156"/>
      <c r="FFI63" s="156"/>
      <c r="FFJ63" s="156"/>
      <c r="FFK63" s="156"/>
      <c r="FFL63" s="156"/>
      <c r="FFM63" s="156"/>
      <c r="FFN63" s="156"/>
      <c r="FFO63" s="156"/>
      <c r="FFP63" s="156"/>
      <c r="FFQ63" s="156"/>
      <c r="FFR63" s="156"/>
      <c r="FFS63" s="156"/>
      <c r="FFT63" s="156"/>
      <c r="FFU63" s="156"/>
      <c r="FFV63" s="156"/>
      <c r="FFW63" s="156"/>
      <c r="FFX63" s="156"/>
      <c r="FFY63" s="156"/>
      <c r="FFZ63" s="156"/>
      <c r="FGA63" s="156"/>
      <c r="FGB63" s="156"/>
      <c r="FGC63" s="156"/>
      <c r="FGD63" s="156"/>
      <c r="FGE63" s="156"/>
      <c r="FGF63" s="156"/>
      <c r="FGG63" s="156"/>
      <c r="FGH63" s="156"/>
      <c r="FGI63" s="156"/>
      <c r="FGJ63" s="156"/>
      <c r="FGK63" s="156"/>
      <c r="FGL63" s="156"/>
      <c r="FGM63" s="156"/>
      <c r="FGN63" s="156"/>
      <c r="FGO63" s="156"/>
      <c r="FGP63" s="156"/>
      <c r="FGQ63" s="156"/>
      <c r="FGR63" s="156"/>
      <c r="FGS63" s="156"/>
      <c r="FGT63" s="156"/>
      <c r="FGU63" s="156"/>
      <c r="FGV63" s="156"/>
      <c r="FGW63" s="156"/>
      <c r="FGX63" s="156"/>
      <c r="FGY63" s="156"/>
      <c r="FGZ63" s="156"/>
      <c r="FHA63" s="156"/>
      <c r="FHB63" s="156"/>
      <c r="FHC63" s="156"/>
      <c r="FHD63" s="156"/>
      <c r="FHE63" s="156"/>
      <c r="FHF63" s="156"/>
      <c r="FHG63" s="156"/>
      <c r="FHH63" s="156"/>
      <c r="FHI63" s="156"/>
      <c r="FHJ63" s="156"/>
      <c r="FHK63" s="156"/>
      <c r="FHL63" s="156"/>
      <c r="FHM63" s="156"/>
      <c r="FHN63" s="156"/>
      <c r="FHO63" s="156"/>
      <c r="FHP63" s="156"/>
      <c r="FHQ63" s="156"/>
      <c r="FHR63" s="156"/>
      <c r="FHS63" s="156"/>
      <c r="FHT63" s="156"/>
      <c r="FHU63" s="156"/>
      <c r="FHV63" s="156"/>
      <c r="FHW63" s="156"/>
      <c r="FHX63" s="156"/>
      <c r="FHY63" s="156"/>
      <c r="FHZ63" s="156"/>
      <c r="FIA63" s="156"/>
      <c r="FIB63" s="156"/>
      <c r="FIC63" s="156"/>
      <c r="FID63" s="156"/>
      <c r="FIE63" s="156"/>
      <c r="FIF63" s="156"/>
      <c r="FIG63" s="156"/>
      <c r="FIH63" s="156"/>
      <c r="FII63" s="156"/>
      <c r="FIJ63" s="156"/>
      <c r="FIK63" s="156"/>
      <c r="FIL63" s="156"/>
      <c r="FIM63" s="156"/>
      <c r="FIN63" s="156"/>
      <c r="FIO63" s="156"/>
      <c r="FIP63" s="156"/>
      <c r="FIQ63" s="156"/>
      <c r="FIR63" s="156"/>
      <c r="FIS63" s="156"/>
      <c r="FIT63" s="156"/>
      <c r="FIU63" s="156"/>
      <c r="FIV63" s="156"/>
      <c r="FIW63" s="156"/>
      <c r="FIX63" s="156"/>
      <c r="FIY63" s="156"/>
      <c r="FIZ63" s="156"/>
      <c r="FJA63" s="156"/>
      <c r="FJB63" s="156"/>
      <c r="FJC63" s="156"/>
      <c r="FJD63" s="156"/>
      <c r="FJE63" s="156"/>
      <c r="FJF63" s="156"/>
      <c r="FJG63" s="156"/>
      <c r="FJH63" s="156"/>
      <c r="FJI63" s="156"/>
      <c r="FJJ63" s="156"/>
      <c r="FJK63" s="156"/>
      <c r="FJL63" s="156"/>
      <c r="FJM63" s="156"/>
      <c r="FJN63" s="156"/>
      <c r="FJO63" s="156"/>
      <c r="FJP63" s="156"/>
      <c r="FJQ63" s="156"/>
      <c r="FJR63" s="156"/>
      <c r="FJS63" s="156"/>
      <c r="FJT63" s="156"/>
      <c r="FJU63" s="156"/>
      <c r="FJV63" s="156"/>
      <c r="FJW63" s="156"/>
      <c r="FJX63" s="156"/>
      <c r="FJY63" s="156"/>
      <c r="FJZ63" s="156"/>
      <c r="FKA63" s="156"/>
      <c r="FKB63" s="156"/>
      <c r="FKC63" s="156"/>
      <c r="FKD63" s="156"/>
      <c r="FKE63" s="156"/>
      <c r="FKF63" s="156"/>
      <c r="FKG63" s="156"/>
      <c r="FKH63" s="156"/>
      <c r="FKI63" s="156"/>
      <c r="FKJ63" s="156"/>
      <c r="FKK63" s="156"/>
      <c r="FKL63" s="156"/>
      <c r="FKM63" s="156"/>
      <c r="FKN63" s="156"/>
      <c r="FKO63" s="156"/>
      <c r="FKP63" s="156"/>
      <c r="FKQ63" s="156"/>
      <c r="FKR63" s="156"/>
      <c r="FKS63" s="156"/>
      <c r="FKT63" s="156"/>
      <c r="FKU63" s="156"/>
      <c r="FKV63" s="156"/>
      <c r="FKW63" s="156"/>
      <c r="FKX63" s="156"/>
      <c r="FKY63" s="156"/>
      <c r="FKZ63" s="156"/>
      <c r="FLA63" s="156"/>
      <c r="FLB63" s="156"/>
      <c r="FLC63" s="156"/>
      <c r="FLD63" s="156"/>
      <c r="FLE63" s="156"/>
      <c r="FLF63" s="156"/>
      <c r="FLG63" s="156"/>
      <c r="FLH63" s="156"/>
      <c r="FLI63" s="156"/>
      <c r="FLJ63" s="156"/>
      <c r="FLK63" s="156"/>
      <c r="FLL63" s="156"/>
      <c r="FLM63" s="156"/>
      <c r="FLN63" s="156"/>
      <c r="FLO63" s="156"/>
      <c r="FLP63" s="156"/>
      <c r="FLQ63" s="156"/>
      <c r="FLR63" s="156"/>
      <c r="FLS63" s="156"/>
      <c r="FLT63" s="156"/>
      <c r="FLU63" s="156"/>
      <c r="FLV63" s="156"/>
      <c r="FLW63" s="156"/>
      <c r="FLX63" s="156"/>
      <c r="FLY63" s="156"/>
      <c r="FLZ63" s="156"/>
      <c r="FMA63" s="156"/>
      <c r="FMB63" s="156"/>
      <c r="FMC63" s="156"/>
      <c r="FMD63" s="156"/>
      <c r="FME63" s="156"/>
      <c r="FMF63" s="156"/>
      <c r="FMG63" s="156"/>
      <c r="FMH63" s="156"/>
      <c r="FMI63" s="156"/>
      <c r="FMJ63" s="156"/>
      <c r="FMK63" s="156"/>
      <c r="FML63" s="156"/>
      <c r="FMM63" s="156"/>
      <c r="FMN63" s="156"/>
      <c r="FMO63" s="156"/>
      <c r="FMP63" s="156"/>
      <c r="FMQ63" s="156"/>
      <c r="FMR63" s="156"/>
      <c r="FMS63" s="156"/>
      <c r="FMT63" s="156"/>
      <c r="FMU63" s="156"/>
      <c r="FMV63" s="156"/>
      <c r="FMW63" s="156"/>
      <c r="FMX63" s="156"/>
      <c r="FMY63" s="156"/>
      <c r="FMZ63" s="156"/>
      <c r="FNA63" s="156"/>
      <c r="FNB63" s="156"/>
      <c r="FNC63" s="156"/>
      <c r="FND63" s="156"/>
      <c r="FNE63" s="156"/>
      <c r="FNF63" s="156"/>
      <c r="FNG63" s="156"/>
      <c r="FNH63" s="156"/>
      <c r="FNI63" s="156"/>
      <c r="FNJ63" s="156"/>
      <c r="FNK63" s="156"/>
      <c r="FNL63" s="156"/>
      <c r="FNM63" s="156"/>
      <c r="FNN63" s="156"/>
      <c r="FNO63" s="156"/>
      <c r="FNP63" s="156"/>
      <c r="FNQ63" s="156"/>
      <c r="FNR63" s="156"/>
      <c r="FNS63" s="156"/>
      <c r="FNT63" s="156"/>
      <c r="FNU63" s="156"/>
      <c r="FNV63" s="156"/>
      <c r="FNW63" s="156"/>
      <c r="FNX63" s="156"/>
      <c r="FNY63" s="156"/>
      <c r="FNZ63" s="156"/>
      <c r="FOA63" s="156"/>
      <c r="FOB63" s="156"/>
      <c r="FOC63" s="156"/>
      <c r="FOD63" s="156"/>
      <c r="FOE63" s="156"/>
      <c r="FOF63" s="156"/>
      <c r="FOG63" s="156"/>
      <c r="FOH63" s="156"/>
      <c r="FOI63" s="156"/>
      <c r="FOJ63" s="156"/>
      <c r="FOK63" s="156"/>
      <c r="FOL63" s="156"/>
      <c r="FOM63" s="156"/>
      <c r="FON63" s="156"/>
      <c r="FOO63" s="156"/>
      <c r="FOP63" s="156"/>
      <c r="FOQ63" s="156"/>
      <c r="FOR63" s="156"/>
      <c r="FOS63" s="156"/>
      <c r="FOT63" s="156"/>
      <c r="FOU63" s="156"/>
      <c r="FOV63" s="156"/>
      <c r="FOW63" s="156"/>
      <c r="FOX63" s="156"/>
      <c r="FOY63" s="156"/>
      <c r="FOZ63" s="156"/>
      <c r="FPA63" s="156"/>
      <c r="FPB63" s="156"/>
      <c r="FPC63" s="156"/>
      <c r="FPD63" s="156"/>
      <c r="FPE63" s="156"/>
      <c r="FPF63" s="156"/>
      <c r="FPG63" s="156"/>
      <c r="FPH63" s="156"/>
      <c r="FPI63" s="156"/>
      <c r="FPJ63" s="156"/>
      <c r="FPK63" s="156"/>
      <c r="FPL63" s="156"/>
      <c r="FPM63" s="156"/>
      <c r="FPN63" s="156"/>
      <c r="FPO63" s="156"/>
      <c r="FPP63" s="156"/>
      <c r="FPQ63" s="156"/>
      <c r="FPR63" s="156"/>
      <c r="FPS63" s="156"/>
      <c r="FPT63" s="156"/>
      <c r="FPU63" s="156"/>
      <c r="FPV63" s="156"/>
      <c r="FPW63" s="156"/>
      <c r="FPX63" s="156"/>
      <c r="FPY63" s="156"/>
      <c r="FPZ63" s="156"/>
      <c r="FQA63" s="156"/>
      <c r="FQB63" s="156"/>
      <c r="FQC63" s="156"/>
      <c r="FQD63" s="156"/>
      <c r="FQE63" s="156"/>
      <c r="FQF63" s="156"/>
      <c r="FQG63" s="156"/>
      <c r="FQH63" s="156"/>
      <c r="FQI63" s="156"/>
      <c r="FQJ63" s="156"/>
      <c r="FQK63" s="156"/>
      <c r="FQL63" s="156"/>
      <c r="FQM63" s="156"/>
      <c r="FQN63" s="156"/>
      <c r="FQO63" s="156"/>
      <c r="FQP63" s="156"/>
      <c r="FQQ63" s="156"/>
      <c r="FQR63" s="156"/>
      <c r="FQS63" s="156"/>
      <c r="FQT63" s="156"/>
      <c r="FQU63" s="156"/>
      <c r="FQV63" s="156"/>
      <c r="FQW63" s="156"/>
      <c r="FQX63" s="156"/>
      <c r="FQY63" s="156"/>
      <c r="FQZ63" s="156"/>
      <c r="FRA63" s="156"/>
      <c r="FRB63" s="156"/>
      <c r="FRC63" s="156"/>
      <c r="FRD63" s="156"/>
      <c r="FRE63" s="156"/>
      <c r="FRF63" s="156"/>
      <c r="FRG63" s="156"/>
      <c r="FRH63" s="156"/>
      <c r="FRI63" s="156"/>
      <c r="FRJ63" s="156"/>
      <c r="FRK63" s="156"/>
      <c r="FRL63" s="156"/>
      <c r="FRM63" s="156"/>
      <c r="FRN63" s="156"/>
      <c r="FRO63" s="156"/>
      <c r="FRP63" s="156"/>
      <c r="FRQ63" s="156"/>
      <c r="FRR63" s="156"/>
      <c r="FRS63" s="156"/>
      <c r="FRT63" s="156"/>
      <c r="FRU63" s="156"/>
      <c r="FRV63" s="156"/>
      <c r="FRW63" s="156"/>
      <c r="FRX63" s="156"/>
      <c r="FRY63" s="156"/>
      <c r="FRZ63" s="156"/>
      <c r="FSA63" s="156"/>
      <c r="FSB63" s="156"/>
      <c r="FSC63" s="156"/>
      <c r="FSD63" s="156"/>
      <c r="FSE63" s="156"/>
      <c r="FSF63" s="156"/>
      <c r="FSG63" s="156"/>
      <c r="FSH63" s="156"/>
      <c r="FSI63" s="156"/>
      <c r="FSJ63" s="156"/>
      <c r="FSK63" s="156"/>
      <c r="FSL63" s="156"/>
      <c r="FSM63" s="156"/>
      <c r="FSN63" s="156"/>
      <c r="FSO63" s="156"/>
      <c r="FSP63" s="156"/>
      <c r="FSQ63" s="156"/>
      <c r="FSR63" s="156"/>
      <c r="FSS63" s="156"/>
      <c r="FST63" s="156"/>
      <c r="FSU63" s="156"/>
      <c r="FSV63" s="156"/>
      <c r="FSW63" s="156"/>
      <c r="FSX63" s="156"/>
      <c r="FSY63" s="156"/>
      <c r="FSZ63" s="156"/>
      <c r="FTA63" s="156"/>
      <c r="FTB63" s="156"/>
      <c r="FTC63" s="156"/>
      <c r="FTD63" s="156"/>
      <c r="FTE63" s="156"/>
      <c r="FTF63" s="156"/>
      <c r="FTG63" s="156"/>
      <c r="FTH63" s="156"/>
      <c r="FTI63" s="156"/>
      <c r="FTJ63" s="156"/>
      <c r="FTK63" s="156"/>
      <c r="FTL63" s="156"/>
      <c r="FTM63" s="156"/>
      <c r="FTN63" s="156"/>
      <c r="FTO63" s="156"/>
      <c r="FTP63" s="156"/>
      <c r="FTQ63" s="156"/>
      <c r="FTR63" s="156"/>
      <c r="FTS63" s="156"/>
      <c r="FTT63" s="156"/>
      <c r="FTU63" s="156"/>
      <c r="FTV63" s="156"/>
      <c r="FTW63" s="156"/>
      <c r="FTX63" s="156"/>
      <c r="FTY63" s="156"/>
      <c r="FTZ63" s="156"/>
      <c r="FUA63" s="156"/>
      <c r="FUB63" s="156"/>
      <c r="FUC63" s="156"/>
      <c r="FUD63" s="156"/>
      <c r="FUE63" s="156"/>
      <c r="FUF63" s="156"/>
      <c r="FUG63" s="156"/>
      <c r="FUH63" s="156"/>
      <c r="FUI63" s="156"/>
      <c r="FUJ63" s="156"/>
      <c r="FUK63" s="156"/>
      <c r="FUL63" s="156"/>
      <c r="FUM63" s="156"/>
      <c r="FUN63" s="156"/>
      <c r="FUO63" s="156"/>
      <c r="FUP63" s="156"/>
      <c r="FUQ63" s="156"/>
      <c r="FUR63" s="156"/>
      <c r="FUS63" s="156"/>
      <c r="FUT63" s="156"/>
      <c r="FUU63" s="156"/>
      <c r="FUV63" s="156"/>
      <c r="FUW63" s="156"/>
      <c r="FUX63" s="156"/>
      <c r="FUY63" s="156"/>
      <c r="FUZ63" s="156"/>
      <c r="FVA63" s="156"/>
      <c r="FVB63" s="156"/>
      <c r="FVC63" s="156"/>
      <c r="FVD63" s="156"/>
      <c r="FVE63" s="156"/>
      <c r="FVF63" s="156"/>
      <c r="FVG63" s="156"/>
      <c r="FVH63" s="156"/>
      <c r="FVI63" s="156"/>
      <c r="FVJ63" s="156"/>
      <c r="FVK63" s="156"/>
      <c r="FVL63" s="156"/>
      <c r="FVM63" s="156"/>
      <c r="FVN63" s="156"/>
      <c r="FVO63" s="156"/>
      <c r="FVP63" s="156"/>
      <c r="FVQ63" s="156"/>
      <c r="FVR63" s="156"/>
      <c r="FVS63" s="156"/>
      <c r="FVT63" s="156"/>
      <c r="FVU63" s="156"/>
      <c r="FVV63" s="156"/>
      <c r="FVW63" s="156"/>
      <c r="FVX63" s="156"/>
      <c r="FVY63" s="156"/>
      <c r="FVZ63" s="156"/>
      <c r="FWA63" s="156"/>
      <c r="FWB63" s="156"/>
      <c r="FWC63" s="156"/>
      <c r="FWD63" s="156"/>
      <c r="FWE63" s="156"/>
      <c r="FWF63" s="156"/>
      <c r="FWG63" s="156"/>
      <c r="FWH63" s="156"/>
      <c r="FWI63" s="156"/>
      <c r="FWJ63" s="156"/>
      <c r="FWK63" s="156"/>
      <c r="FWL63" s="156"/>
      <c r="FWM63" s="156"/>
      <c r="FWN63" s="156"/>
      <c r="FWO63" s="156"/>
      <c r="FWP63" s="156"/>
      <c r="FWQ63" s="156"/>
      <c r="FWR63" s="156"/>
      <c r="FWS63" s="156"/>
      <c r="FWT63" s="156"/>
      <c r="FWU63" s="156"/>
      <c r="FWV63" s="156"/>
      <c r="FWW63" s="156"/>
      <c r="FWX63" s="156"/>
      <c r="FWY63" s="156"/>
      <c r="FWZ63" s="156"/>
      <c r="FXA63" s="156"/>
      <c r="FXB63" s="156"/>
      <c r="FXC63" s="156"/>
      <c r="FXD63" s="156"/>
      <c r="FXE63" s="156"/>
      <c r="FXF63" s="156"/>
      <c r="FXG63" s="156"/>
      <c r="FXH63" s="156"/>
      <c r="FXI63" s="156"/>
      <c r="FXJ63" s="156"/>
      <c r="FXK63" s="156"/>
      <c r="FXL63" s="156"/>
      <c r="FXM63" s="156"/>
      <c r="FXN63" s="156"/>
      <c r="FXO63" s="156"/>
      <c r="FXP63" s="156"/>
      <c r="FXQ63" s="156"/>
      <c r="FXR63" s="156"/>
      <c r="FXS63" s="156"/>
      <c r="FXT63" s="156"/>
      <c r="FXU63" s="156"/>
      <c r="FXV63" s="156"/>
      <c r="FXW63" s="156"/>
      <c r="FXX63" s="156"/>
      <c r="FXY63" s="156"/>
      <c r="FXZ63" s="156"/>
      <c r="FYA63" s="156"/>
      <c r="FYB63" s="156"/>
      <c r="FYC63" s="156"/>
      <c r="FYD63" s="156"/>
      <c r="FYE63" s="156"/>
      <c r="FYF63" s="156"/>
      <c r="FYG63" s="156"/>
      <c r="FYH63" s="156"/>
      <c r="FYI63" s="156"/>
      <c r="FYJ63" s="156"/>
      <c r="FYK63" s="156"/>
      <c r="FYL63" s="156"/>
      <c r="FYM63" s="156"/>
      <c r="FYN63" s="156"/>
      <c r="FYO63" s="156"/>
      <c r="FYP63" s="156"/>
      <c r="FYQ63" s="156"/>
      <c r="FYR63" s="156"/>
      <c r="FYS63" s="156"/>
      <c r="FYT63" s="156"/>
      <c r="FYU63" s="156"/>
      <c r="FYV63" s="156"/>
      <c r="FYW63" s="156"/>
      <c r="FYX63" s="156"/>
      <c r="FYY63" s="156"/>
      <c r="FYZ63" s="156"/>
      <c r="FZA63" s="156"/>
      <c r="FZB63" s="156"/>
      <c r="FZC63" s="156"/>
      <c r="FZD63" s="156"/>
      <c r="FZE63" s="156"/>
      <c r="FZF63" s="156"/>
      <c r="FZG63" s="156"/>
      <c r="FZH63" s="156"/>
      <c r="FZI63" s="156"/>
      <c r="FZJ63" s="156"/>
      <c r="FZK63" s="156"/>
      <c r="FZL63" s="156"/>
      <c r="FZM63" s="156"/>
      <c r="FZN63" s="156"/>
      <c r="FZO63" s="156"/>
      <c r="FZP63" s="156"/>
      <c r="FZQ63" s="156"/>
      <c r="FZR63" s="156"/>
      <c r="FZS63" s="156"/>
      <c r="FZT63" s="156"/>
      <c r="FZU63" s="156"/>
      <c r="FZV63" s="156"/>
      <c r="FZW63" s="156"/>
      <c r="FZX63" s="156"/>
      <c r="FZY63" s="156"/>
      <c r="FZZ63" s="156"/>
      <c r="GAA63" s="156"/>
      <c r="GAB63" s="156"/>
      <c r="GAC63" s="156"/>
      <c r="GAD63" s="156"/>
      <c r="GAE63" s="156"/>
      <c r="GAF63" s="156"/>
      <c r="GAG63" s="156"/>
      <c r="GAH63" s="156"/>
      <c r="GAI63" s="156"/>
      <c r="GAJ63" s="156"/>
      <c r="GAK63" s="156"/>
      <c r="GAL63" s="156"/>
      <c r="GAM63" s="156"/>
      <c r="GAN63" s="156"/>
      <c r="GAO63" s="156"/>
      <c r="GAP63" s="156"/>
      <c r="GAQ63" s="156"/>
      <c r="GAR63" s="156"/>
      <c r="GAS63" s="156"/>
      <c r="GAT63" s="156"/>
      <c r="GAU63" s="156"/>
      <c r="GAV63" s="156"/>
      <c r="GAW63" s="156"/>
      <c r="GAX63" s="156"/>
      <c r="GAY63" s="156"/>
      <c r="GAZ63" s="156"/>
      <c r="GBA63" s="156"/>
      <c r="GBB63" s="156"/>
      <c r="GBC63" s="156"/>
      <c r="GBD63" s="156"/>
      <c r="GBE63" s="156"/>
      <c r="GBF63" s="156"/>
      <c r="GBG63" s="156"/>
      <c r="GBH63" s="156"/>
      <c r="GBI63" s="156"/>
      <c r="GBJ63" s="156"/>
      <c r="GBK63" s="156"/>
      <c r="GBL63" s="156"/>
      <c r="GBM63" s="156"/>
      <c r="GBN63" s="156"/>
      <c r="GBO63" s="156"/>
      <c r="GBP63" s="156"/>
      <c r="GBQ63" s="156"/>
      <c r="GBR63" s="156"/>
      <c r="GBS63" s="156"/>
      <c r="GBT63" s="156"/>
      <c r="GBU63" s="156"/>
      <c r="GBV63" s="156"/>
      <c r="GBW63" s="156"/>
      <c r="GBX63" s="156"/>
      <c r="GBY63" s="156"/>
      <c r="GBZ63" s="156"/>
      <c r="GCA63" s="156"/>
      <c r="GCB63" s="156"/>
      <c r="GCC63" s="156"/>
      <c r="GCD63" s="156"/>
      <c r="GCE63" s="156"/>
      <c r="GCF63" s="156"/>
      <c r="GCG63" s="156"/>
      <c r="GCH63" s="156"/>
      <c r="GCI63" s="156"/>
      <c r="GCJ63" s="156"/>
      <c r="GCK63" s="156"/>
      <c r="GCL63" s="156"/>
      <c r="GCM63" s="156"/>
      <c r="GCN63" s="156"/>
      <c r="GCO63" s="156"/>
      <c r="GCP63" s="156"/>
      <c r="GCQ63" s="156"/>
      <c r="GCR63" s="156"/>
      <c r="GCS63" s="156"/>
      <c r="GCT63" s="156"/>
      <c r="GCU63" s="156"/>
      <c r="GCV63" s="156"/>
      <c r="GCW63" s="156"/>
      <c r="GCX63" s="156"/>
      <c r="GCY63" s="156"/>
      <c r="GCZ63" s="156"/>
      <c r="GDA63" s="156"/>
      <c r="GDB63" s="156"/>
      <c r="GDC63" s="156"/>
      <c r="GDD63" s="156"/>
      <c r="GDE63" s="156"/>
      <c r="GDF63" s="156"/>
      <c r="GDG63" s="156"/>
      <c r="GDH63" s="156"/>
      <c r="GDI63" s="156"/>
      <c r="GDJ63" s="156"/>
      <c r="GDK63" s="156"/>
      <c r="GDL63" s="156"/>
      <c r="GDM63" s="156"/>
      <c r="GDN63" s="156"/>
      <c r="GDO63" s="156"/>
      <c r="GDP63" s="156"/>
      <c r="GDQ63" s="156"/>
      <c r="GDR63" s="156"/>
      <c r="GDS63" s="156"/>
      <c r="GDT63" s="156"/>
      <c r="GDU63" s="156"/>
      <c r="GDV63" s="156"/>
      <c r="GDW63" s="156"/>
      <c r="GDX63" s="156"/>
      <c r="GDY63" s="156"/>
      <c r="GDZ63" s="156"/>
      <c r="GEA63" s="156"/>
      <c r="GEB63" s="156"/>
      <c r="GEC63" s="156"/>
      <c r="GED63" s="156"/>
      <c r="GEE63" s="156"/>
      <c r="GEF63" s="156"/>
      <c r="GEG63" s="156"/>
      <c r="GEH63" s="156"/>
      <c r="GEI63" s="156"/>
      <c r="GEJ63" s="156"/>
      <c r="GEK63" s="156"/>
      <c r="GEL63" s="156"/>
      <c r="GEM63" s="156"/>
      <c r="GEN63" s="156"/>
      <c r="GEO63" s="156"/>
      <c r="GEP63" s="156"/>
      <c r="GEQ63" s="156"/>
      <c r="GER63" s="156"/>
      <c r="GES63" s="156"/>
      <c r="GET63" s="156"/>
      <c r="GEU63" s="156"/>
      <c r="GEV63" s="156"/>
      <c r="GEW63" s="156"/>
      <c r="GEX63" s="156"/>
      <c r="GEY63" s="156"/>
      <c r="GEZ63" s="156"/>
      <c r="GFA63" s="156"/>
      <c r="GFB63" s="156"/>
      <c r="GFC63" s="156"/>
      <c r="GFD63" s="156"/>
      <c r="GFE63" s="156"/>
      <c r="GFF63" s="156"/>
      <c r="GFG63" s="156"/>
      <c r="GFH63" s="156"/>
      <c r="GFI63" s="156"/>
      <c r="GFJ63" s="156"/>
      <c r="GFK63" s="156"/>
      <c r="GFL63" s="156"/>
      <c r="GFM63" s="156"/>
      <c r="GFN63" s="156"/>
      <c r="GFO63" s="156"/>
      <c r="GFP63" s="156"/>
      <c r="GFQ63" s="156"/>
      <c r="GFR63" s="156"/>
      <c r="GFS63" s="156"/>
      <c r="GFT63" s="156"/>
      <c r="GFU63" s="156"/>
      <c r="GFV63" s="156"/>
      <c r="GFW63" s="156"/>
      <c r="GFX63" s="156"/>
      <c r="GFY63" s="156"/>
      <c r="GFZ63" s="156"/>
      <c r="GGA63" s="156"/>
      <c r="GGB63" s="156"/>
      <c r="GGC63" s="156"/>
      <c r="GGD63" s="156"/>
      <c r="GGE63" s="156"/>
      <c r="GGF63" s="156"/>
      <c r="GGG63" s="156"/>
      <c r="GGH63" s="156"/>
      <c r="GGI63" s="156"/>
      <c r="GGJ63" s="156"/>
      <c r="GGK63" s="156"/>
      <c r="GGL63" s="156"/>
      <c r="GGM63" s="156"/>
      <c r="GGN63" s="156"/>
      <c r="GGO63" s="156"/>
      <c r="GGP63" s="156"/>
      <c r="GGQ63" s="156"/>
      <c r="GGR63" s="156"/>
      <c r="GGS63" s="156"/>
      <c r="GGT63" s="156"/>
      <c r="GGU63" s="156"/>
      <c r="GGV63" s="156"/>
      <c r="GGW63" s="156"/>
      <c r="GGX63" s="156"/>
      <c r="GGY63" s="156"/>
      <c r="GGZ63" s="156"/>
      <c r="GHA63" s="156"/>
      <c r="GHB63" s="156"/>
      <c r="GHC63" s="156"/>
      <c r="GHD63" s="156"/>
      <c r="GHE63" s="156"/>
      <c r="GHF63" s="156"/>
      <c r="GHG63" s="156"/>
      <c r="GHH63" s="156"/>
      <c r="GHI63" s="156"/>
      <c r="GHJ63" s="156"/>
      <c r="GHK63" s="156"/>
      <c r="GHL63" s="156"/>
      <c r="GHM63" s="156"/>
      <c r="GHN63" s="156"/>
      <c r="GHO63" s="156"/>
      <c r="GHP63" s="156"/>
      <c r="GHQ63" s="156"/>
      <c r="GHR63" s="156"/>
      <c r="GHS63" s="156"/>
      <c r="GHT63" s="156"/>
      <c r="GHU63" s="156"/>
      <c r="GHV63" s="156"/>
      <c r="GHW63" s="156"/>
      <c r="GHX63" s="156"/>
      <c r="GHY63" s="156"/>
      <c r="GHZ63" s="156"/>
      <c r="GIA63" s="156"/>
      <c r="GIB63" s="156"/>
      <c r="GIC63" s="156"/>
      <c r="GID63" s="156"/>
      <c r="GIE63" s="156"/>
      <c r="GIF63" s="156"/>
      <c r="GIG63" s="156"/>
      <c r="GIH63" s="156"/>
      <c r="GII63" s="156"/>
      <c r="GIJ63" s="156"/>
      <c r="GIK63" s="156"/>
      <c r="GIL63" s="156"/>
      <c r="GIM63" s="156"/>
      <c r="GIN63" s="156"/>
      <c r="GIO63" s="156"/>
      <c r="GIP63" s="156"/>
      <c r="GIQ63" s="156"/>
      <c r="GIR63" s="156"/>
      <c r="GIS63" s="156"/>
      <c r="GIT63" s="156"/>
      <c r="GIU63" s="156"/>
      <c r="GIV63" s="156"/>
      <c r="GIW63" s="156"/>
      <c r="GIX63" s="156"/>
      <c r="GIY63" s="156"/>
      <c r="GIZ63" s="156"/>
      <c r="GJA63" s="156"/>
      <c r="GJB63" s="156"/>
      <c r="GJC63" s="156"/>
      <c r="GJD63" s="156"/>
      <c r="GJE63" s="156"/>
      <c r="GJF63" s="156"/>
      <c r="GJG63" s="156"/>
      <c r="GJH63" s="156"/>
      <c r="GJI63" s="156"/>
      <c r="GJJ63" s="156"/>
      <c r="GJK63" s="156"/>
      <c r="GJL63" s="156"/>
      <c r="GJM63" s="156"/>
      <c r="GJN63" s="156"/>
      <c r="GJO63" s="156"/>
      <c r="GJP63" s="156"/>
      <c r="GJQ63" s="156"/>
      <c r="GJR63" s="156"/>
      <c r="GJS63" s="156"/>
      <c r="GJT63" s="156"/>
      <c r="GJU63" s="156"/>
      <c r="GJV63" s="156"/>
      <c r="GJW63" s="156"/>
      <c r="GJX63" s="156"/>
      <c r="GJY63" s="156"/>
      <c r="GJZ63" s="156"/>
      <c r="GKA63" s="156"/>
      <c r="GKB63" s="156"/>
      <c r="GKC63" s="156"/>
      <c r="GKD63" s="156"/>
      <c r="GKE63" s="156"/>
      <c r="GKF63" s="156"/>
      <c r="GKG63" s="156"/>
      <c r="GKH63" s="156"/>
      <c r="GKI63" s="156"/>
      <c r="GKJ63" s="156"/>
      <c r="GKK63" s="156"/>
      <c r="GKL63" s="156"/>
      <c r="GKM63" s="156"/>
      <c r="GKN63" s="156"/>
      <c r="GKO63" s="156"/>
      <c r="GKP63" s="156"/>
      <c r="GKQ63" s="156"/>
      <c r="GKR63" s="156"/>
      <c r="GKS63" s="156"/>
      <c r="GKT63" s="156"/>
      <c r="GKU63" s="156"/>
      <c r="GKV63" s="156"/>
      <c r="GKW63" s="156"/>
      <c r="GKX63" s="156"/>
      <c r="GKY63" s="156"/>
      <c r="GKZ63" s="156"/>
      <c r="GLA63" s="156"/>
      <c r="GLB63" s="156"/>
      <c r="GLC63" s="156"/>
      <c r="GLD63" s="156"/>
      <c r="GLE63" s="156"/>
      <c r="GLF63" s="156"/>
      <c r="GLG63" s="156"/>
      <c r="GLH63" s="156"/>
      <c r="GLI63" s="156"/>
      <c r="GLJ63" s="156"/>
      <c r="GLK63" s="156"/>
      <c r="GLL63" s="156"/>
      <c r="GLM63" s="156"/>
      <c r="GLN63" s="156"/>
      <c r="GLO63" s="156"/>
      <c r="GLP63" s="156"/>
      <c r="GLQ63" s="156"/>
      <c r="GLR63" s="156"/>
      <c r="GLS63" s="156"/>
      <c r="GLT63" s="156"/>
      <c r="GLU63" s="156"/>
      <c r="GLV63" s="156"/>
      <c r="GLW63" s="156"/>
      <c r="GLX63" s="156"/>
      <c r="GLY63" s="156"/>
      <c r="GLZ63" s="156"/>
      <c r="GMA63" s="156"/>
      <c r="GMB63" s="156"/>
      <c r="GMC63" s="156"/>
      <c r="GMD63" s="156"/>
      <c r="GME63" s="156"/>
      <c r="GMF63" s="156"/>
      <c r="GMG63" s="156"/>
      <c r="GMH63" s="156"/>
      <c r="GMI63" s="156"/>
      <c r="GMJ63" s="156"/>
      <c r="GMK63" s="156"/>
      <c r="GML63" s="156"/>
      <c r="GMM63" s="156"/>
      <c r="GMN63" s="156"/>
      <c r="GMO63" s="156"/>
      <c r="GMP63" s="156"/>
      <c r="GMQ63" s="156"/>
      <c r="GMR63" s="156"/>
      <c r="GMS63" s="156"/>
      <c r="GMT63" s="156"/>
      <c r="GMU63" s="156"/>
      <c r="GMV63" s="156"/>
      <c r="GMW63" s="156"/>
      <c r="GMX63" s="156"/>
      <c r="GMY63" s="156"/>
      <c r="GMZ63" s="156"/>
      <c r="GNA63" s="156"/>
      <c r="GNB63" s="156"/>
      <c r="GNC63" s="156"/>
      <c r="GND63" s="156"/>
      <c r="GNE63" s="156"/>
      <c r="GNF63" s="156"/>
      <c r="GNG63" s="156"/>
      <c r="GNH63" s="156"/>
      <c r="GNI63" s="156"/>
      <c r="GNJ63" s="156"/>
      <c r="GNK63" s="156"/>
      <c r="GNL63" s="156"/>
      <c r="GNM63" s="156"/>
      <c r="GNN63" s="156"/>
      <c r="GNO63" s="156"/>
      <c r="GNP63" s="156"/>
      <c r="GNQ63" s="156"/>
      <c r="GNR63" s="156"/>
      <c r="GNS63" s="156"/>
      <c r="GNT63" s="156"/>
      <c r="GNU63" s="156"/>
      <c r="GNV63" s="156"/>
      <c r="GNW63" s="156"/>
      <c r="GNX63" s="156"/>
      <c r="GNY63" s="156"/>
      <c r="GNZ63" s="156"/>
      <c r="GOA63" s="156"/>
      <c r="GOB63" s="156"/>
      <c r="GOC63" s="156"/>
      <c r="GOD63" s="156"/>
      <c r="GOE63" s="156"/>
      <c r="GOF63" s="156"/>
      <c r="GOG63" s="156"/>
      <c r="GOH63" s="156"/>
      <c r="GOI63" s="156"/>
      <c r="GOJ63" s="156"/>
      <c r="GOK63" s="156"/>
      <c r="GOL63" s="156"/>
      <c r="GOM63" s="156"/>
      <c r="GON63" s="156"/>
      <c r="GOO63" s="156"/>
      <c r="GOP63" s="156"/>
      <c r="GOQ63" s="156"/>
      <c r="GOR63" s="156"/>
      <c r="GOS63" s="156"/>
      <c r="GOT63" s="156"/>
      <c r="GOU63" s="156"/>
      <c r="GOV63" s="156"/>
      <c r="GOW63" s="156"/>
      <c r="GOX63" s="156"/>
      <c r="GOY63" s="156"/>
      <c r="GOZ63" s="156"/>
      <c r="GPA63" s="156"/>
      <c r="GPB63" s="156"/>
      <c r="GPC63" s="156"/>
      <c r="GPD63" s="156"/>
      <c r="GPE63" s="156"/>
      <c r="GPF63" s="156"/>
      <c r="GPG63" s="156"/>
      <c r="GPH63" s="156"/>
      <c r="GPI63" s="156"/>
      <c r="GPJ63" s="156"/>
      <c r="GPK63" s="156"/>
      <c r="GPL63" s="156"/>
      <c r="GPM63" s="156"/>
      <c r="GPN63" s="156"/>
      <c r="GPO63" s="156"/>
      <c r="GPP63" s="156"/>
      <c r="GPQ63" s="156"/>
      <c r="GPR63" s="156"/>
      <c r="GPS63" s="156"/>
      <c r="GPT63" s="156"/>
      <c r="GPU63" s="156"/>
      <c r="GPV63" s="156"/>
      <c r="GPW63" s="156"/>
      <c r="GPX63" s="156"/>
      <c r="GPY63" s="156"/>
      <c r="GPZ63" s="156"/>
      <c r="GQA63" s="156"/>
      <c r="GQB63" s="156"/>
      <c r="GQC63" s="156"/>
      <c r="GQD63" s="156"/>
      <c r="GQE63" s="156"/>
      <c r="GQF63" s="156"/>
      <c r="GQG63" s="156"/>
      <c r="GQH63" s="156"/>
      <c r="GQI63" s="156"/>
      <c r="GQJ63" s="156"/>
      <c r="GQK63" s="156"/>
      <c r="GQL63" s="156"/>
      <c r="GQM63" s="156"/>
      <c r="GQN63" s="156"/>
      <c r="GQO63" s="156"/>
      <c r="GQP63" s="156"/>
      <c r="GQQ63" s="156"/>
      <c r="GQR63" s="156"/>
      <c r="GQS63" s="156"/>
      <c r="GQT63" s="156"/>
      <c r="GQU63" s="156"/>
      <c r="GQV63" s="156"/>
      <c r="GQW63" s="156"/>
      <c r="GQX63" s="156"/>
      <c r="GQY63" s="156"/>
      <c r="GQZ63" s="156"/>
      <c r="GRA63" s="156"/>
      <c r="GRB63" s="156"/>
      <c r="GRC63" s="156"/>
      <c r="GRD63" s="156"/>
      <c r="GRE63" s="156"/>
      <c r="GRF63" s="156"/>
      <c r="GRG63" s="156"/>
      <c r="GRH63" s="156"/>
      <c r="GRI63" s="156"/>
      <c r="GRJ63" s="156"/>
      <c r="GRK63" s="156"/>
      <c r="GRL63" s="156"/>
      <c r="GRM63" s="156"/>
      <c r="GRN63" s="156"/>
      <c r="GRO63" s="156"/>
      <c r="GRP63" s="156"/>
      <c r="GRQ63" s="156"/>
      <c r="GRR63" s="156"/>
      <c r="GRS63" s="156"/>
      <c r="GRT63" s="156"/>
      <c r="GRU63" s="156"/>
      <c r="GRV63" s="156"/>
      <c r="GRW63" s="156"/>
      <c r="GRX63" s="156"/>
      <c r="GRY63" s="156"/>
      <c r="GRZ63" s="156"/>
      <c r="GSA63" s="156"/>
      <c r="GSB63" s="156"/>
      <c r="GSC63" s="156"/>
      <c r="GSD63" s="156"/>
      <c r="GSE63" s="156"/>
      <c r="GSF63" s="156"/>
      <c r="GSG63" s="156"/>
      <c r="GSH63" s="156"/>
      <c r="GSI63" s="156"/>
      <c r="GSJ63" s="156"/>
      <c r="GSK63" s="156"/>
      <c r="GSL63" s="156"/>
      <c r="GSM63" s="156"/>
      <c r="GSN63" s="156"/>
      <c r="GSO63" s="156"/>
      <c r="GSP63" s="156"/>
      <c r="GSQ63" s="156"/>
      <c r="GSR63" s="156"/>
      <c r="GSS63" s="156"/>
      <c r="GST63" s="156"/>
      <c r="GSU63" s="156"/>
      <c r="GSV63" s="156"/>
      <c r="GSW63" s="156"/>
      <c r="GSX63" s="156"/>
      <c r="GSY63" s="156"/>
      <c r="GSZ63" s="156"/>
      <c r="GTA63" s="156"/>
      <c r="GTB63" s="156"/>
      <c r="GTC63" s="156"/>
      <c r="GTD63" s="156"/>
      <c r="GTE63" s="156"/>
      <c r="GTF63" s="156"/>
      <c r="GTG63" s="156"/>
      <c r="GTH63" s="156"/>
      <c r="GTI63" s="156"/>
      <c r="GTJ63" s="156"/>
      <c r="GTK63" s="156"/>
      <c r="GTL63" s="156"/>
      <c r="GTM63" s="156"/>
      <c r="GTN63" s="156"/>
      <c r="GTO63" s="156"/>
      <c r="GTP63" s="156"/>
      <c r="GTQ63" s="156"/>
      <c r="GTR63" s="156"/>
      <c r="GTS63" s="156"/>
      <c r="GTT63" s="156"/>
      <c r="GTU63" s="156"/>
      <c r="GTV63" s="156"/>
      <c r="GTW63" s="156"/>
      <c r="GTX63" s="156"/>
      <c r="GTY63" s="156"/>
      <c r="GTZ63" s="156"/>
      <c r="GUA63" s="156"/>
      <c r="GUB63" s="156"/>
      <c r="GUC63" s="156"/>
      <c r="GUD63" s="156"/>
      <c r="GUE63" s="156"/>
      <c r="GUF63" s="156"/>
      <c r="GUG63" s="156"/>
      <c r="GUH63" s="156"/>
      <c r="GUI63" s="156"/>
      <c r="GUJ63" s="156"/>
      <c r="GUK63" s="156"/>
      <c r="GUL63" s="156"/>
      <c r="GUM63" s="156"/>
      <c r="GUN63" s="156"/>
      <c r="GUO63" s="156"/>
      <c r="GUP63" s="156"/>
      <c r="GUQ63" s="156"/>
      <c r="GUR63" s="156"/>
      <c r="GUS63" s="156"/>
      <c r="GUT63" s="156"/>
      <c r="GUU63" s="156"/>
      <c r="GUV63" s="156"/>
      <c r="GUW63" s="156"/>
      <c r="GUX63" s="156"/>
      <c r="GUY63" s="156"/>
      <c r="GUZ63" s="156"/>
      <c r="GVA63" s="156"/>
      <c r="GVB63" s="156"/>
      <c r="GVC63" s="156"/>
      <c r="GVD63" s="156"/>
      <c r="GVE63" s="156"/>
      <c r="GVF63" s="156"/>
      <c r="GVG63" s="156"/>
      <c r="GVH63" s="156"/>
      <c r="GVI63" s="156"/>
      <c r="GVJ63" s="156"/>
      <c r="GVK63" s="156"/>
      <c r="GVL63" s="156"/>
      <c r="GVM63" s="156"/>
      <c r="GVN63" s="156"/>
      <c r="GVO63" s="156"/>
      <c r="GVP63" s="156"/>
      <c r="GVQ63" s="156"/>
      <c r="GVR63" s="156"/>
      <c r="GVS63" s="156"/>
      <c r="GVT63" s="156"/>
      <c r="GVU63" s="156"/>
      <c r="GVV63" s="156"/>
      <c r="GVW63" s="156"/>
      <c r="GVX63" s="156"/>
      <c r="GVY63" s="156"/>
      <c r="GVZ63" s="156"/>
      <c r="GWA63" s="156"/>
      <c r="GWB63" s="156"/>
      <c r="GWC63" s="156"/>
      <c r="GWD63" s="156"/>
      <c r="GWE63" s="156"/>
      <c r="GWF63" s="156"/>
      <c r="GWG63" s="156"/>
      <c r="GWH63" s="156"/>
      <c r="GWI63" s="156"/>
      <c r="GWJ63" s="156"/>
      <c r="GWK63" s="156"/>
      <c r="GWL63" s="156"/>
      <c r="GWM63" s="156"/>
      <c r="GWN63" s="156"/>
      <c r="GWO63" s="156"/>
      <c r="GWP63" s="156"/>
      <c r="GWQ63" s="156"/>
      <c r="GWR63" s="156"/>
      <c r="GWS63" s="156"/>
      <c r="GWT63" s="156"/>
      <c r="GWU63" s="156"/>
      <c r="GWV63" s="156"/>
      <c r="GWW63" s="156"/>
      <c r="GWX63" s="156"/>
      <c r="GWY63" s="156"/>
      <c r="GWZ63" s="156"/>
      <c r="GXA63" s="156"/>
      <c r="GXB63" s="156"/>
      <c r="GXC63" s="156"/>
      <c r="GXD63" s="156"/>
      <c r="GXE63" s="156"/>
      <c r="GXF63" s="156"/>
      <c r="GXG63" s="156"/>
      <c r="GXH63" s="156"/>
      <c r="GXI63" s="156"/>
      <c r="GXJ63" s="156"/>
      <c r="GXK63" s="156"/>
      <c r="GXL63" s="156"/>
      <c r="GXM63" s="156"/>
      <c r="GXN63" s="156"/>
      <c r="GXO63" s="156"/>
      <c r="GXP63" s="156"/>
      <c r="GXQ63" s="156"/>
      <c r="GXR63" s="156"/>
      <c r="GXS63" s="156"/>
      <c r="GXT63" s="156"/>
      <c r="GXU63" s="156"/>
      <c r="GXV63" s="156"/>
      <c r="GXW63" s="156"/>
      <c r="GXX63" s="156"/>
      <c r="GXY63" s="156"/>
      <c r="GXZ63" s="156"/>
      <c r="GYA63" s="156"/>
      <c r="GYB63" s="156"/>
      <c r="GYC63" s="156"/>
      <c r="GYD63" s="156"/>
      <c r="GYE63" s="156"/>
      <c r="GYF63" s="156"/>
      <c r="GYG63" s="156"/>
      <c r="GYH63" s="156"/>
      <c r="GYI63" s="156"/>
      <c r="GYJ63" s="156"/>
      <c r="GYK63" s="156"/>
      <c r="GYL63" s="156"/>
      <c r="GYM63" s="156"/>
      <c r="GYN63" s="156"/>
      <c r="GYO63" s="156"/>
      <c r="GYP63" s="156"/>
      <c r="GYQ63" s="156"/>
      <c r="GYR63" s="156"/>
      <c r="GYS63" s="156"/>
      <c r="GYT63" s="156"/>
      <c r="GYU63" s="156"/>
      <c r="GYV63" s="156"/>
      <c r="GYW63" s="156"/>
      <c r="GYX63" s="156"/>
      <c r="GYY63" s="156"/>
      <c r="GYZ63" s="156"/>
      <c r="GZA63" s="156"/>
      <c r="GZB63" s="156"/>
      <c r="GZC63" s="156"/>
      <c r="GZD63" s="156"/>
      <c r="GZE63" s="156"/>
      <c r="GZF63" s="156"/>
      <c r="GZG63" s="156"/>
      <c r="GZH63" s="156"/>
      <c r="GZI63" s="156"/>
      <c r="GZJ63" s="156"/>
      <c r="GZK63" s="156"/>
      <c r="GZL63" s="156"/>
      <c r="GZM63" s="156"/>
      <c r="GZN63" s="156"/>
      <c r="GZO63" s="156"/>
      <c r="GZP63" s="156"/>
      <c r="GZQ63" s="156"/>
      <c r="GZR63" s="156"/>
      <c r="GZS63" s="156"/>
      <c r="GZT63" s="156"/>
      <c r="GZU63" s="156"/>
      <c r="GZV63" s="156"/>
      <c r="GZW63" s="156"/>
      <c r="GZX63" s="156"/>
      <c r="GZY63" s="156"/>
      <c r="GZZ63" s="156"/>
      <c r="HAA63" s="156"/>
      <c r="HAB63" s="156"/>
      <c r="HAC63" s="156"/>
      <c r="HAD63" s="156"/>
      <c r="HAE63" s="156"/>
      <c r="HAF63" s="156"/>
      <c r="HAG63" s="156"/>
      <c r="HAH63" s="156"/>
      <c r="HAI63" s="156"/>
      <c r="HAJ63" s="156"/>
      <c r="HAK63" s="156"/>
      <c r="HAL63" s="156"/>
      <c r="HAM63" s="156"/>
      <c r="HAN63" s="156"/>
      <c r="HAO63" s="156"/>
      <c r="HAP63" s="156"/>
      <c r="HAQ63" s="156"/>
      <c r="HAR63" s="156"/>
      <c r="HAS63" s="156"/>
      <c r="HAT63" s="156"/>
      <c r="HAU63" s="156"/>
      <c r="HAV63" s="156"/>
      <c r="HAW63" s="156"/>
      <c r="HAX63" s="156"/>
      <c r="HAY63" s="156"/>
      <c r="HAZ63" s="156"/>
      <c r="HBA63" s="156"/>
      <c r="HBB63" s="156"/>
      <c r="HBC63" s="156"/>
      <c r="HBD63" s="156"/>
      <c r="HBE63" s="156"/>
      <c r="HBF63" s="156"/>
      <c r="HBG63" s="156"/>
      <c r="HBH63" s="156"/>
      <c r="HBI63" s="156"/>
      <c r="HBJ63" s="156"/>
      <c r="HBK63" s="156"/>
      <c r="HBL63" s="156"/>
      <c r="HBM63" s="156"/>
      <c r="HBN63" s="156"/>
      <c r="HBO63" s="156"/>
      <c r="HBP63" s="156"/>
      <c r="HBQ63" s="156"/>
      <c r="HBR63" s="156"/>
      <c r="HBS63" s="156"/>
      <c r="HBT63" s="156"/>
      <c r="HBU63" s="156"/>
      <c r="HBV63" s="156"/>
      <c r="HBW63" s="156"/>
      <c r="HBX63" s="156"/>
      <c r="HBY63" s="156"/>
      <c r="HBZ63" s="156"/>
      <c r="HCA63" s="156"/>
      <c r="HCB63" s="156"/>
      <c r="HCC63" s="156"/>
      <c r="HCD63" s="156"/>
      <c r="HCE63" s="156"/>
      <c r="HCF63" s="156"/>
      <c r="HCG63" s="156"/>
      <c r="HCH63" s="156"/>
      <c r="HCI63" s="156"/>
      <c r="HCJ63" s="156"/>
      <c r="HCK63" s="156"/>
      <c r="HCL63" s="156"/>
      <c r="HCM63" s="156"/>
      <c r="HCN63" s="156"/>
      <c r="HCO63" s="156"/>
      <c r="HCP63" s="156"/>
      <c r="HCQ63" s="156"/>
      <c r="HCR63" s="156"/>
      <c r="HCS63" s="156"/>
      <c r="HCT63" s="156"/>
      <c r="HCU63" s="156"/>
      <c r="HCV63" s="156"/>
      <c r="HCW63" s="156"/>
      <c r="HCX63" s="156"/>
      <c r="HCY63" s="156"/>
      <c r="HCZ63" s="156"/>
      <c r="HDA63" s="156"/>
      <c r="HDB63" s="156"/>
      <c r="HDC63" s="156"/>
      <c r="HDD63" s="156"/>
      <c r="HDE63" s="156"/>
      <c r="HDF63" s="156"/>
      <c r="HDG63" s="156"/>
      <c r="HDH63" s="156"/>
      <c r="HDI63" s="156"/>
      <c r="HDJ63" s="156"/>
      <c r="HDK63" s="156"/>
      <c r="HDL63" s="156"/>
      <c r="HDM63" s="156"/>
      <c r="HDN63" s="156"/>
      <c r="HDO63" s="156"/>
      <c r="HDP63" s="156"/>
      <c r="HDQ63" s="156"/>
      <c r="HDR63" s="156"/>
      <c r="HDS63" s="156"/>
      <c r="HDT63" s="156"/>
      <c r="HDU63" s="156"/>
      <c r="HDV63" s="156"/>
      <c r="HDW63" s="156"/>
      <c r="HDX63" s="156"/>
      <c r="HDY63" s="156"/>
      <c r="HDZ63" s="156"/>
      <c r="HEA63" s="156"/>
      <c r="HEB63" s="156"/>
      <c r="HEC63" s="156"/>
      <c r="HED63" s="156"/>
      <c r="HEE63" s="156"/>
      <c r="HEF63" s="156"/>
      <c r="HEG63" s="156"/>
      <c r="HEH63" s="156"/>
      <c r="HEI63" s="156"/>
      <c r="HEJ63" s="156"/>
      <c r="HEK63" s="156"/>
      <c r="HEL63" s="156"/>
      <c r="HEM63" s="156"/>
      <c r="HEN63" s="156"/>
      <c r="HEO63" s="156"/>
      <c r="HEP63" s="156"/>
      <c r="HEQ63" s="156"/>
      <c r="HER63" s="156"/>
      <c r="HES63" s="156"/>
      <c r="HET63" s="156"/>
      <c r="HEU63" s="156"/>
      <c r="HEV63" s="156"/>
      <c r="HEW63" s="156"/>
      <c r="HEX63" s="156"/>
      <c r="HEY63" s="156"/>
      <c r="HEZ63" s="156"/>
      <c r="HFA63" s="156"/>
      <c r="HFB63" s="156"/>
      <c r="HFC63" s="156"/>
      <c r="HFD63" s="156"/>
      <c r="HFE63" s="156"/>
      <c r="HFF63" s="156"/>
      <c r="HFG63" s="156"/>
      <c r="HFH63" s="156"/>
      <c r="HFI63" s="156"/>
      <c r="HFJ63" s="156"/>
      <c r="HFK63" s="156"/>
      <c r="HFL63" s="156"/>
      <c r="HFM63" s="156"/>
      <c r="HFN63" s="156"/>
      <c r="HFO63" s="156"/>
      <c r="HFP63" s="156"/>
      <c r="HFQ63" s="156"/>
      <c r="HFR63" s="156"/>
      <c r="HFS63" s="156"/>
      <c r="HFT63" s="156"/>
      <c r="HFU63" s="156"/>
      <c r="HFV63" s="156"/>
      <c r="HFW63" s="156"/>
      <c r="HFX63" s="156"/>
      <c r="HFY63" s="156"/>
      <c r="HFZ63" s="156"/>
      <c r="HGA63" s="156"/>
      <c r="HGB63" s="156"/>
      <c r="HGC63" s="156"/>
      <c r="HGD63" s="156"/>
      <c r="HGE63" s="156"/>
      <c r="HGF63" s="156"/>
      <c r="HGG63" s="156"/>
      <c r="HGH63" s="156"/>
      <c r="HGI63" s="156"/>
      <c r="HGJ63" s="156"/>
      <c r="HGK63" s="156"/>
      <c r="HGL63" s="156"/>
      <c r="HGM63" s="156"/>
      <c r="HGN63" s="156"/>
      <c r="HGO63" s="156"/>
      <c r="HGP63" s="156"/>
      <c r="HGQ63" s="156"/>
      <c r="HGR63" s="156"/>
      <c r="HGS63" s="156"/>
      <c r="HGT63" s="156"/>
      <c r="HGU63" s="156"/>
      <c r="HGV63" s="156"/>
      <c r="HGW63" s="156"/>
      <c r="HGX63" s="156"/>
      <c r="HGY63" s="156"/>
      <c r="HGZ63" s="156"/>
      <c r="HHA63" s="156"/>
      <c r="HHB63" s="156"/>
      <c r="HHC63" s="156"/>
      <c r="HHD63" s="156"/>
      <c r="HHE63" s="156"/>
      <c r="HHF63" s="156"/>
      <c r="HHG63" s="156"/>
      <c r="HHH63" s="156"/>
      <c r="HHI63" s="156"/>
      <c r="HHJ63" s="156"/>
      <c r="HHK63" s="156"/>
      <c r="HHL63" s="156"/>
      <c r="HHM63" s="156"/>
      <c r="HHN63" s="156"/>
      <c r="HHO63" s="156"/>
      <c r="HHP63" s="156"/>
      <c r="HHQ63" s="156"/>
      <c r="HHR63" s="156"/>
      <c r="HHS63" s="156"/>
      <c r="HHT63" s="156"/>
      <c r="HHU63" s="156"/>
      <c r="HHV63" s="156"/>
      <c r="HHW63" s="156"/>
      <c r="HHX63" s="156"/>
      <c r="HHY63" s="156"/>
      <c r="HHZ63" s="156"/>
      <c r="HIA63" s="156"/>
      <c r="HIB63" s="156"/>
      <c r="HIC63" s="156"/>
      <c r="HID63" s="156"/>
      <c r="HIE63" s="156"/>
      <c r="HIF63" s="156"/>
      <c r="HIG63" s="156"/>
      <c r="HIH63" s="156"/>
      <c r="HII63" s="156"/>
      <c r="HIJ63" s="156"/>
      <c r="HIK63" s="156"/>
      <c r="HIL63" s="156"/>
      <c r="HIM63" s="156"/>
      <c r="HIN63" s="156"/>
      <c r="HIO63" s="156"/>
      <c r="HIP63" s="156"/>
      <c r="HIQ63" s="156"/>
      <c r="HIR63" s="156"/>
      <c r="HIS63" s="156"/>
      <c r="HIT63" s="156"/>
      <c r="HIU63" s="156"/>
      <c r="HIV63" s="156"/>
      <c r="HIW63" s="156"/>
      <c r="HIX63" s="156"/>
      <c r="HIY63" s="156"/>
      <c r="HIZ63" s="156"/>
      <c r="HJA63" s="156"/>
      <c r="HJB63" s="156"/>
      <c r="HJC63" s="156"/>
      <c r="HJD63" s="156"/>
      <c r="HJE63" s="156"/>
      <c r="HJF63" s="156"/>
      <c r="HJG63" s="156"/>
      <c r="HJH63" s="156"/>
      <c r="HJI63" s="156"/>
      <c r="HJJ63" s="156"/>
      <c r="HJK63" s="156"/>
      <c r="HJL63" s="156"/>
      <c r="HJM63" s="156"/>
      <c r="HJN63" s="156"/>
      <c r="HJO63" s="156"/>
      <c r="HJP63" s="156"/>
      <c r="HJQ63" s="156"/>
      <c r="HJR63" s="156"/>
      <c r="HJS63" s="156"/>
      <c r="HJT63" s="156"/>
      <c r="HJU63" s="156"/>
      <c r="HJV63" s="156"/>
      <c r="HJW63" s="156"/>
      <c r="HJX63" s="156"/>
      <c r="HJY63" s="156"/>
      <c r="HJZ63" s="156"/>
      <c r="HKA63" s="156"/>
      <c r="HKB63" s="156"/>
      <c r="HKC63" s="156"/>
      <c r="HKD63" s="156"/>
      <c r="HKE63" s="156"/>
      <c r="HKF63" s="156"/>
      <c r="HKG63" s="156"/>
      <c r="HKH63" s="156"/>
      <c r="HKI63" s="156"/>
      <c r="HKJ63" s="156"/>
      <c r="HKK63" s="156"/>
      <c r="HKL63" s="156"/>
      <c r="HKM63" s="156"/>
      <c r="HKN63" s="156"/>
      <c r="HKO63" s="156"/>
      <c r="HKP63" s="156"/>
      <c r="HKQ63" s="156"/>
      <c r="HKR63" s="156"/>
      <c r="HKS63" s="156"/>
      <c r="HKT63" s="156"/>
      <c r="HKU63" s="156"/>
      <c r="HKV63" s="156"/>
      <c r="HKW63" s="156"/>
      <c r="HKX63" s="156"/>
      <c r="HKY63" s="156"/>
      <c r="HKZ63" s="156"/>
      <c r="HLA63" s="156"/>
      <c r="HLB63" s="156"/>
      <c r="HLC63" s="156"/>
      <c r="HLD63" s="156"/>
      <c r="HLE63" s="156"/>
      <c r="HLF63" s="156"/>
      <c r="HLG63" s="156"/>
      <c r="HLH63" s="156"/>
      <c r="HLI63" s="156"/>
      <c r="HLJ63" s="156"/>
      <c r="HLK63" s="156"/>
      <c r="HLL63" s="156"/>
      <c r="HLM63" s="156"/>
      <c r="HLN63" s="156"/>
      <c r="HLO63" s="156"/>
      <c r="HLP63" s="156"/>
      <c r="HLQ63" s="156"/>
      <c r="HLR63" s="156"/>
      <c r="HLS63" s="156"/>
      <c r="HLT63" s="156"/>
      <c r="HLU63" s="156"/>
      <c r="HLV63" s="156"/>
      <c r="HLW63" s="156"/>
      <c r="HLX63" s="156"/>
      <c r="HLY63" s="156"/>
      <c r="HLZ63" s="156"/>
      <c r="HMA63" s="156"/>
      <c r="HMB63" s="156"/>
      <c r="HMC63" s="156"/>
      <c r="HMD63" s="156"/>
      <c r="HME63" s="156"/>
      <c r="HMF63" s="156"/>
      <c r="HMG63" s="156"/>
      <c r="HMH63" s="156"/>
      <c r="HMI63" s="156"/>
      <c r="HMJ63" s="156"/>
      <c r="HMK63" s="156"/>
      <c r="HML63" s="156"/>
      <c r="HMM63" s="156"/>
      <c r="HMN63" s="156"/>
      <c r="HMO63" s="156"/>
      <c r="HMP63" s="156"/>
      <c r="HMQ63" s="156"/>
      <c r="HMR63" s="156"/>
      <c r="HMS63" s="156"/>
      <c r="HMT63" s="156"/>
      <c r="HMU63" s="156"/>
      <c r="HMV63" s="156"/>
      <c r="HMW63" s="156"/>
      <c r="HMX63" s="156"/>
      <c r="HMY63" s="156"/>
      <c r="HMZ63" s="156"/>
      <c r="HNA63" s="156"/>
      <c r="HNB63" s="156"/>
      <c r="HNC63" s="156"/>
      <c r="HND63" s="156"/>
      <c r="HNE63" s="156"/>
      <c r="HNF63" s="156"/>
      <c r="HNG63" s="156"/>
      <c r="HNH63" s="156"/>
      <c r="HNI63" s="156"/>
      <c r="HNJ63" s="156"/>
      <c r="HNK63" s="156"/>
      <c r="HNL63" s="156"/>
      <c r="HNM63" s="156"/>
      <c r="HNN63" s="156"/>
      <c r="HNO63" s="156"/>
      <c r="HNP63" s="156"/>
      <c r="HNQ63" s="156"/>
      <c r="HNR63" s="156"/>
      <c r="HNS63" s="156"/>
      <c r="HNT63" s="156"/>
      <c r="HNU63" s="156"/>
      <c r="HNV63" s="156"/>
      <c r="HNW63" s="156"/>
      <c r="HNX63" s="156"/>
      <c r="HNY63" s="156"/>
      <c r="HNZ63" s="156"/>
      <c r="HOA63" s="156"/>
      <c r="HOB63" s="156"/>
      <c r="HOC63" s="156"/>
      <c r="HOD63" s="156"/>
      <c r="HOE63" s="156"/>
      <c r="HOF63" s="156"/>
      <c r="HOG63" s="156"/>
      <c r="HOH63" s="156"/>
      <c r="HOI63" s="156"/>
      <c r="HOJ63" s="156"/>
      <c r="HOK63" s="156"/>
      <c r="HOL63" s="156"/>
      <c r="HOM63" s="156"/>
      <c r="HON63" s="156"/>
      <c r="HOO63" s="156"/>
      <c r="HOP63" s="156"/>
      <c r="HOQ63" s="156"/>
      <c r="HOR63" s="156"/>
      <c r="HOS63" s="156"/>
      <c r="HOT63" s="156"/>
      <c r="HOU63" s="156"/>
      <c r="HOV63" s="156"/>
      <c r="HOW63" s="156"/>
      <c r="HOX63" s="156"/>
      <c r="HOY63" s="156"/>
      <c r="HOZ63" s="156"/>
      <c r="HPA63" s="156"/>
      <c r="HPB63" s="156"/>
      <c r="HPC63" s="156"/>
      <c r="HPD63" s="156"/>
      <c r="HPE63" s="156"/>
      <c r="HPF63" s="156"/>
      <c r="HPG63" s="156"/>
      <c r="HPH63" s="156"/>
      <c r="HPI63" s="156"/>
      <c r="HPJ63" s="156"/>
      <c r="HPK63" s="156"/>
      <c r="HPL63" s="156"/>
      <c r="HPM63" s="156"/>
      <c r="HPN63" s="156"/>
      <c r="HPO63" s="156"/>
      <c r="HPP63" s="156"/>
      <c r="HPQ63" s="156"/>
      <c r="HPR63" s="156"/>
      <c r="HPS63" s="156"/>
      <c r="HPT63" s="156"/>
      <c r="HPU63" s="156"/>
      <c r="HPV63" s="156"/>
      <c r="HPW63" s="156"/>
      <c r="HPX63" s="156"/>
      <c r="HPY63" s="156"/>
      <c r="HPZ63" s="156"/>
      <c r="HQA63" s="156"/>
      <c r="HQB63" s="156"/>
      <c r="HQC63" s="156"/>
      <c r="HQD63" s="156"/>
      <c r="HQE63" s="156"/>
      <c r="HQF63" s="156"/>
      <c r="HQG63" s="156"/>
      <c r="HQH63" s="156"/>
      <c r="HQI63" s="156"/>
      <c r="HQJ63" s="156"/>
      <c r="HQK63" s="156"/>
      <c r="HQL63" s="156"/>
      <c r="HQM63" s="156"/>
      <c r="HQN63" s="156"/>
      <c r="HQO63" s="156"/>
      <c r="HQP63" s="156"/>
      <c r="HQQ63" s="156"/>
      <c r="HQR63" s="156"/>
      <c r="HQS63" s="156"/>
      <c r="HQT63" s="156"/>
      <c r="HQU63" s="156"/>
      <c r="HQV63" s="156"/>
      <c r="HQW63" s="156"/>
      <c r="HQX63" s="156"/>
      <c r="HQY63" s="156"/>
      <c r="HQZ63" s="156"/>
      <c r="HRA63" s="156"/>
      <c r="HRB63" s="156"/>
      <c r="HRC63" s="156"/>
      <c r="HRD63" s="156"/>
      <c r="HRE63" s="156"/>
      <c r="HRF63" s="156"/>
      <c r="HRG63" s="156"/>
      <c r="HRH63" s="156"/>
      <c r="HRI63" s="156"/>
      <c r="HRJ63" s="156"/>
      <c r="HRK63" s="156"/>
      <c r="HRL63" s="156"/>
      <c r="HRM63" s="156"/>
      <c r="HRN63" s="156"/>
      <c r="HRO63" s="156"/>
      <c r="HRP63" s="156"/>
      <c r="HRQ63" s="156"/>
      <c r="HRR63" s="156"/>
      <c r="HRS63" s="156"/>
      <c r="HRT63" s="156"/>
      <c r="HRU63" s="156"/>
      <c r="HRV63" s="156"/>
      <c r="HRW63" s="156"/>
      <c r="HRX63" s="156"/>
      <c r="HRY63" s="156"/>
      <c r="HRZ63" s="156"/>
      <c r="HSA63" s="156"/>
      <c r="HSB63" s="156"/>
      <c r="HSC63" s="156"/>
      <c r="HSD63" s="156"/>
      <c r="HSE63" s="156"/>
      <c r="HSF63" s="156"/>
      <c r="HSG63" s="156"/>
      <c r="HSH63" s="156"/>
      <c r="HSI63" s="156"/>
      <c r="HSJ63" s="156"/>
      <c r="HSK63" s="156"/>
      <c r="HSL63" s="156"/>
      <c r="HSM63" s="156"/>
      <c r="HSN63" s="156"/>
      <c r="HSO63" s="156"/>
      <c r="HSP63" s="156"/>
      <c r="HSQ63" s="156"/>
      <c r="HSR63" s="156"/>
      <c r="HSS63" s="156"/>
      <c r="HST63" s="156"/>
      <c r="HSU63" s="156"/>
      <c r="HSV63" s="156"/>
      <c r="HSW63" s="156"/>
      <c r="HSX63" s="156"/>
      <c r="HSY63" s="156"/>
      <c r="HSZ63" s="156"/>
      <c r="HTA63" s="156"/>
      <c r="HTB63" s="156"/>
      <c r="HTC63" s="156"/>
      <c r="HTD63" s="156"/>
      <c r="HTE63" s="156"/>
      <c r="HTF63" s="156"/>
      <c r="HTG63" s="156"/>
      <c r="HTH63" s="156"/>
      <c r="HTI63" s="156"/>
      <c r="HTJ63" s="156"/>
      <c r="HTK63" s="156"/>
      <c r="HTL63" s="156"/>
      <c r="HTM63" s="156"/>
      <c r="HTN63" s="156"/>
      <c r="HTO63" s="156"/>
      <c r="HTP63" s="156"/>
      <c r="HTQ63" s="156"/>
      <c r="HTR63" s="156"/>
      <c r="HTS63" s="156"/>
      <c r="HTT63" s="156"/>
      <c r="HTU63" s="156"/>
      <c r="HTV63" s="156"/>
      <c r="HTW63" s="156"/>
      <c r="HTX63" s="156"/>
      <c r="HTY63" s="156"/>
      <c r="HTZ63" s="156"/>
      <c r="HUA63" s="156"/>
      <c r="HUB63" s="156"/>
      <c r="HUC63" s="156"/>
      <c r="HUD63" s="156"/>
      <c r="HUE63" s="156"/>
      <c r="HUF63" s="156"/>
      <c r="HUG63" s="156"/>
      <c r="HUH63" s="156"/>
      <c r="HUI63" s="156"/>
      <c r="HUJ63" s="156"/>
      <c r="HUK63" s="156"/>
      <c r="HUL63" s="156"/>
      <c r="HUM63" s="156"/>
      <c r="HUN63" s="156"/>
      <c r="HUO63" s="156"/>
      <c r="HUP63" s="156"/>
      <c r="HUQ63" s="156"/>
      <c r="HUR63" s="156"/>
      <c r="HUS63" s="156"/>
      <c r="HUT63" s="156"/>
      <c r="HUU63" s="156"/>
      <c r="HUV63" s="156"/>
      <c r="HUW63" s="156"/>
      <c r="HUX63" s="156"/>
      <c r="HUY63" s="156"/>
      <c r="HUZ63" s="156"/>
      <c r="HVA63" s="156"/>
      <c r="HVB63" s="156"/>
      <c r="HVC63" s="156"/>
      <c r="HVD63" s="156"/>
      <c r="HVE63" s="156"/>
      <c r="HVF63" s="156"/>
      <c r="HVG63" s="156"/>
      <c r="HVH63" s="156"/>
      <c r="HVI63" s="156"/>
      <c r="HVJ63" s="156"/>
      <c r="HVK63" s="156"/>
      <c r="HVL63" s="156"/>
      <c r="HVM63" s="156"/>
      <c r="HVN63" s="156"/>
      <c r="HVO63" s="156"/>
      <c r="HVP63" s="156"/>
      <c r="HVQ63" s="156"/>
      <c r="HVR63" s="156"/>
      <c r="HVS63" s="156"/>
      <c r="HVT63" s="156"/>
      <c r="HVU63" s="156"/>
      <c r="HVV63" s="156"/>
      <c r="HVW63" s="156"/>
      <c r="HVX63" s="156"/>
      <c r="HVY63" s="156"/>
      <c r="HVZ63" s="156"/>
      <c r="HWA63" s="156"/>
      <c r="HWB63" s="156"/>
      <c r="HWC63" s="156"/>
      <c r="HWD63" s="156"/>
      <c r="HWE63" s="156"/>
      <c r="HWF63" s="156"/>
      <c r="HWG63" s="156"/>
      <c r="HWH63" s="156"/>
      <c r="HWI63" s="156"/>
      <c r="HWJ63" s="156"/>
      <c r="HWK63" s="156"/>
      <c r="HWL63" s="156"/>
      <c r="HWM63" s="156"/>
      <c r="HWN63" s="156"/>
      <c r="HWO63" s="156"/>
      <c r="HWP63" s="156"/>
      <c r="HWQ63" s="156"/>
      <c r="HWR63" s="156"/>
      <c r="HWS63" s="156"/>
      <c r="HWT63" s="156"/>
      <c r="HWU63" s="156"/>
      <c r="HWV63" s="156"/>
      <c r="HWW63" s="156"/>
      <c r="HWX63" s="156"/>
      <c r="HWY63" s="156"/>
      <c r="HWZ63" s="156"/>
      <c r="HXA63" s="156"/>
      <c r="HXB63" s="156"/>
      <c r="HXC63" s="156"/>
      <c r="HXD63" s="156"/>
      <c r="HXE63" s="156"/>
      <c r="HXF63" s="156"/>
      <c r="HXG63" s="156"/>
      <c r="HXH63" s="156"/>
      <c r="HXI63" s="156"/>
      <c r="HXJ63" s="156"/>
      <c r="HXK63" s="156"/>
      <c r="HXL63" s="156"/>
      <c r="HXM63" s="156"/>
      <c r="HXN63" s="156"/>
      <c r="HXO63" s="156"/>
      <c r="HXP63" s="156"/>
      <c r="HXQ63" s="156"/>
      <c r="HXR63" s="156"/>
      <c r="HXS63" s="156"/>
      <c r="HXT63" s="156"/>
      <c r="HXU63" s="156"/>
      <c r="HXV63" s="156"/>
      <c r="HXW63" s="156"/>
      <c r="HXX63" s="156"/>
      <c r="HXY63" s="156"/>
      <c r="HXZ63" s="156"/>
      <c r="HYA63" s="156"/>
      <c r="HYB63" s="156"/>
      <c r="HYC63" s="156"/>
      <c r="HYD63" s="156"/>
      <c r="HYE63" s="156"/>
      <c r="HYF63" s="156"/>
      <c r="HYG63" s="156"/>
      <c r="HYH63" s="156"/>
      <c r="HYI63" s="156"/>
      <c r="HYJ63" s="156"/>
      <c r="HYK63" s="156"/>
      <c r="HYL63" s="156"/>
      <c r="HYM63" s="156"/>
      <c r="HYN63" s="156"/>
      <c r="HYO63" s="156"/>
      <c r="HYP63" s="156"/>
      <c r="HYQ63" s="156"/>
      <c r="HYR63" s="156"/>
      <c r="HYS63" s="156"/>
      <c r="HYT63" s="156"/>
      <c r="HYU63" s="156"/>
      <c r="HYV63" s="156"/>
      <c r="HYW63" s="156"/>
      <c r="HYX63" s="156"/>
      <c r="HYY63" s="156"/>
      <c r="HYZ63" s="156"/>
      <c r="HZA63" s="156"/>
      <c r="HZB63" s="156"/>
      <c r="HZC63" s="156"/>
      <c r="HZD63" s="156"/>
      <c r="HZE63" s="156"/>
      <c r="HZF63" s="156"/>
      <c r="HZG63" s="156"/>
      <c r="HZH63" s="156"/>
      <c r="HZI63" s="156"/>
      <c r="HZJ63" s="156"/>
      <c r="HZK63" s="156"/>
      <c r="HZL63" s="156"/>
      <c r="HZM63" s="156"/>
      <c r="HZN63" s="156"/>
      <c r="HZO63" s="156"/>
      <c r="HZP63" s="156"/>
      <c r="HZQ63" s="156"/>
      <c r="HZR63" s="156"/>
      <c r="HZS63" s="156"/>
      <c r="HZT63" s="156"/>
      <c r="HZU63" s="156"/>
      <c r="HZV63" s="156"/>
      <c r="HZW63" s="156"/>
      <c r="HZX63" s="156"/>
      <c r="HZY63" s="156"/>
      <c r="HZZ63" s="156"/>
      <c r="IAA63" s="156"/>
      <c r="IAB63" s="156"/>
      <c r="IAC63" s="156"/>
      <c r="IAD63" s="156"/>
      <c r="IAE63" s="156"/>
      <c r="IAF63" s="156"/>
      <c r="IAG63" s="156"/>
      <c r="IAH63" s="156"/>
      <c r="IAI63" s="156"/>
      <c r="IAJ63" s="156"/>
      <c r="IAK63" s="156"/>
      <c r="IAL63" s="156"/>
      <c r="IAM63" s="156"/>
      <c r="IAN63" s="156"/>
      <c r="IAO63" s="156"/>
      <c r="IAP63" s="156"/>
      <c r="IAQ63" s="156"/>
      <c r="IAR63" s="156"/>
      <c r="IAS63" s="156"/>
      <c r="IAT63" s="156"/>
      <c r="IAU63" s="156"/>
      <c r="IAV63" s="156"/>
      <c r="IAW63" s="156"/>
      <c r="IAX63" s="156"/>
      <c r="IAY63" s="156"/>
      <c r="IAZ63" s="156"/>
      <c r="IBA63" s="156"/>
      <c r="IBB63" s="156"/>
      <c r="IBC63" s="156"/>
      <c r="IBD63" s="156"/>
      <c r="IBE63" s="156"/>
      <c r="IBF63" s="156"/>
      <c r="IBG63" s="156"/>
      <c r="IBH63" s="156"/>
      <c r="IBI63" s="156"/>
      <c r="IBJ63" s="156"/>
      <c r="IBK63" s="156"/>
      <c r="IBL63" s="156"/>
      <c r="IBM63" s="156"/>
      <c r="IBN63" s="156"/>
      <c r="IBO63" s="156"/>
      <c r="IBP63" s="156"/>
      <c r="IBQ63" s="156"/>
      <c r="IBR63" s="156"/>
      <c r="IBS63" s="156"/>
      <c r="IBT63" s="156"/>
      <c r="IBU63" s="156"/>
      <c r="IBV63" s="156"/>
      <c r="IBW63" s="156"/>
      <c r="IBX63" s="156"/>
      <c r="IBY63" s="156"/>
      <c r="IBZ63" s="156"/>
      <c r="ICA63" s="156"/>
      <c r="ICB63" s="156"/>
      <c r="ICC63" s="156"/>
      <c r="ICD63" s="156"/>
      <c r="ICE63" s="156"/>
      <c r="ICF63" s="156"/>
      <c r="ICG63" s="156"/>
      <c r="ICH63" s="156"/>
      <c r="ICI63" s="156"/>
      <c r="ICJ63" s="156"/>
      <c r="ICK63" s="156"/>
      <c r="ICL63" s="156"/>
      <c r="ICM63" s="156"/>
      <c r="ICN63" s="156"/>
      <c r="ICO63" s="156"/>
      <c r="ICP63" s="156"/>
      <c r="ICQ63" s="156"/>
      <c r="ICR63" s="156"/>
      <c r="ICS63" s="156"/>
      <c r="ICT63" s="156"/>
      <c r="ICU63" s="156"/>
      <c r="ICV63" s="156"/>
      <c r="ICW63" s="156"/>
      <c r="ICX63" s="156"/>
      <c r="ICY63" s="156"/>
      <c r="ICZ63" s="156"/>
      <c r="IDA63" s="156"/>
      <c r="IDB63" s="156"/>
      <c r="IDC63" s="156"/>
      <c r="IDD63" s="156"/>
      <c r="IDE63" s="156"/>
      <c r="IDF63" s="156"/>
      <c r="IDG63" s="156"/>
      <c r="IDH63" s="156"/>
      <c r="IDI63" s="156"/>
      <c r="IDJ63" s="156"/>
      <c r="IDK63" s="156"/>
      <c r="IDL63" s="156"/>
      <c r="IDM63" s="156"/>
      <c r="IDN63" s="156"/>
      <c r="IDO63" s="156"/>
      <c r="IDP63" s="156"/>
      <c r="IDQ63" s="156"/>
      <c r="IDR63" s="156"/>
      <c r="IDS63" s="156"/>
      <c r="IDT63" s="156"/>
      <c r="IDU63" s="156"/>
      <c r="IDV63" s="156"/>
      <c r="IDW63" s="156"/>
      <c r="IDX63" s="156"/>
      <c r="IDY63" s="156"/>
      <c r="IDZ63" s="156"/>
      <c r="IEA63" s="156"/>
      <c r="IEB63" s="156"/>
      <c r="IEC63" s="156"/>
      <c r="IED63" s="156"/>
      <c r="IEE63" s="156"/>
      <c r="IEF63" s="156"/>
      <c r="IEG63" s="156"/>
      <c r="IEH63" s="156"/>
      <c r="IEI63" s="156"/>
      <c r="IEJ63" s="156"/>
      <c r="IEK63" s="156"/>
      <c r="IEL63" s="156"/>
      <c r="IEM63" s="156"/>
      <c r="IEN63" s="156"/>
      <c r="IEO63" s="156"/>
      <c r="IEP63" s="156"/>
      <c r="IEQ63" s="156"/>
      <c r="IER63" s="156"/>
      <c r="IES63" s="156"/>
      <c r="IET63" s="156"/>
      <c r="IEU63" s="156"/>
      <c r="IEV63" s="156"/>
      <c r="IEW63" s="156"/>
      <c r="IEX63" s="156"/>
      <c r="IEY63" s="156"/>
      <c r="IEZ63" s="156"/>
      <c r="IFA63" s="156"/>
      <c r="IFB63" s="156"/>
      <c r="IFC63" s="156"/>
      <c r="IFD63" s="156"/>
      <c r="IFE63" s="156"/>
      <c r="IFF63" s="156"/>
      <c r="IFG63" s="156"/>
      <c r="IFH63" s="156"/>
      <c r="IFI63" s="156"/>
      <c r="IFJ63" s="156"/>
      <c r="IFK63" s="156"/>
      <c r="IFL63" s="156"/>
      <c r="IFM63" s="156"/>
      <c r="IFN63" s="156"/>
      <c r="IFO63" s="156"/>
      <c r="IFP63" s="156"/>
      <c r="IFQ63" s="156"/>
      <c r="IFR63" s="156"/>
      <c r="IFS63" s="156"/>
      <c r="IFT63" s="156"/>
      <c r="IFU63" s="156"/>
      <c r="IFV63" s="156"/>
      <c r="IFW63" s="156"/>
      <c r="IFX63" s="156"/>
      <c r="IFY63" s="156"/>
      <c r="IFZ63" s="156"/>
      <c r="IGA63" s="156"/>
      <c r="IGB63" s="156"/>
      <c r="IGC63" s="156"/>
      <c r="IGD63" s="156"/>
      <c r="IGE63" s="156"/>
      <c r="IGF63" s="156"/>
      <c r="IGG63" s="156"/>
      <c r="IGH63" s="156"/>
      <c r="IGI63" s="156"/>
      <c r="IGJ63" s="156"/>
      <c r="IGK63" s="156"/>
      <c r="IGL63" s="156"/>
      <c r="IGM63" s="156"/>
      <c r="IGN63" s="156"/>
      <c r="IGO63" s="156"/>
      <c r="IGP63" s="156"/>
      <c r="IGQ63" s="156"/>
      <c r="IGR63" s="156"/>
      <c r="IGS63" s="156"/>
      <c r="IGT63" s="156"/>
      <c r="IGU63" s="156"/>
      <c r="IGV63" s="156"/>
      <c r="IGW63" s="156"/>
      <c r="IGX63" s="156"/>
      <c r="IGY63" s="156"/>
      <c r="IGZ63" s="156"/>
      <c r="IHA63" s="156"/>
      <c r="IHB63" s="156"/>
      <c r="IHC63" s="156"/>
      <c r="IHD63" s="156"/>
      <c r="IHE63" s="156"/>
      <c r="IHF63" s="156"/>
      <c r="IHG63" s="156"/>
      <c r="IHH63" s="156"/>
      <c r="IHI63" s="156"/>
      <c r="IHJ63" s="156"/>
      <c r="IHK63" s="156"/>
      <c r="IHL63" s="156"/>
      <c r="IHM63" s="156"/>
      <c r="IHN63" s="156"/>
      <c r="IHO63" s="156"/>
      <c r="IHP63" s="156"/>
      <c r="IHQ63" s="156"/>
      <c r="IHR63" s="156"/>
      <c r="IHS63" s="156"/>
      <c r="IHT63" s="156"/>
      <c r="IHU63" s="156"/>
      <c r="IHV63" s="156"/>
      <c r="IHW63" s="156"/>
      <c r="IHX63" s="156"/>
      <c r="IHY63" s="156"/>
      <c r="IHZ63" s="156"/>
      <c r="IIA63" s="156"/>
      <c r="IIB63" s="156"/>
      <c r="IIC63" s="156"/>
      <c r="IID63" s="156"/>
      <c r="IIE63" s="156"/>
      <c r="IIF63" s="156"/>
      <c r="IIG63" s="156"/>
      <c r="IIH63" s="156"/>
      <c r="III63" s="156"/>
      <c r="IIJ63" s="156"/>
      <c r="IIK63" s="156"/>
      <c r="IIL63" s="156"/>
      <c r="IIM63" s="156"/>
      <c r="IIN63" s="156"/>
      <c r="IIO63" s="156"/>
      <c r="IIP63" s="156"/>
      <c r="IIQ63" s="156"/>
      <c r="IIR63" s="156"/>
      <c r="IIS63" s="156"/>
      <c r="IIT63" s="156"/>
      <c r="IIU63" s="156"/>
      <c r="IIV63" s="156"/>
      <c r="IIW63" s="156"/>
      <c r="IIX63" s="156"/>
      <c r="IIY63" s="156"/>
      <c r="IIZ63" s="156"/>
      <c r="IJA63" s="156"/>
      <c r="IJB63" s="156"/>
      <c r="IJC63" s="156"/>
      <c r="IJD63" s="156"/>
      <c r="IJE63" s="156"/>
      <c r="IJF63" s="156"/>
      <c r="IJG63" s="156"/>
      <c r="IJH63" s="156"/>
      <c r="IJI63" s="156"/>
      <c r="IJJ63" s="156"/>
      <c r="IJK63" s="156"/>
      <c r="IJL63" s="156"/>
      <c r="IJM63" s="156"/>
      <c r="IJN63" s="156"/>
      <c r="IJO63" s="156"/>
      <c r="IJP63" s="156"/>
      <c r="IJQ63" s="156"/>
      <c r="IJR63" s="156"/>
      <c r="IJS63" s="156"/>
      <c r="IJT63" s="156"/>
      <c r="IJU63" s="156"/>
      <c r="IJV63" s="156"/>
      <c r="IJW63" s="156"/>
      <c r="IJX63" s="156"/>
      <c r="IJY63" s="156"/>
      <c r="IJZ63" s="156"/>
      <c r="IKA63" s="156"/>
      <c r="IKB63" s="156"/>
      <c r="IKC63" s="156"/>
      <c r="IKD63" s="156"/>
      <c r="IKE63" s="156"/>
      <c r="IKF63" s="156"/>
      <c r="IKG63" s="156"/>
      <c r="IKH63" s="156"/>
      <c r="IKI63" s="156"/>
      <c r="IKJ63" s="156"/>
      <c r="IKK63" s="156"/>
      <c r="IKL63" s="156"/>
      <c r="IKM63" s="156"/>
      <c r="IKN63" s="156"/>
      <c r="IKO63" s="156"/>
      <c r="IKP63" s="156"/>
      <c r="IKQ63" s="156"/>
      <c r="IKR63" s="156"/>
      <c r="IKS63" s="156"/>
      <c r="IKT63" s="156"/>
      <c r="IKU63" s="156"/>
      <c r="IKV63" s="156"/>
      <c r="IKW63" s="156"/>
      <c r="IKX63" s="156"/>
      <c r="IKY63" s="156"/>
      <c r="IKZ63" s="156"/>
      <c r="ILA63" s="156"/>
      <c r="ILB63" s="156"/>
      <c r="ILC63" s="156"/>
      <c r="ILD63" s="156"/>
      <c r="ILE63" s="156"/>
      <c r="ILF63" s="156"/>
      <c r="ILG63" s="156"/>
      <c r="ILH63" s="156"/>
      <c r="ILI63" s="156"/>
      <c r="ILJ63" s="156"/>
      <c r="ILK63" s="156"/>
      <c r="ILL63" s="156"/>
      <c r="ILM63" s="156"/>
      <c r="ILN63" s="156"/>
      <c r="ILO63" s="156"/>
      <c r="ILP63" s="156"/>
      <c r="ILQ63" s="156"/>
      <c r="ILR63" s="156"/>
      <c r="ILS63" s="156"/>
      <c r="ILT63" s="156"/>
      <c r="ILU63" s="156"/>
      <c r="ILV63" s="156"/>
      <c r="ILW63" s="156"/>
      <c r="ILX63" s="156"/>
      <c r="ILY63" s="156"/>
      <c r="ILZ63" s="156"/>
      <c r="IMA63" s="156"/>
      <c r="IMB63" s="156"/>
      <c r="IMC63" s="156"/>
      <c r="IMD63" s="156"/>
      <c r="IME63" s="156"/>
      <c r="IMF63" s="156"/>
      <c r="IMG63" s="156"/>
      <c r="IMH63" s="156"/>
      <c r="IMI63" s="156"/>
      <c r="IMJ63" s="156"/>
      <c r="IMK63" s="156"/>
      <c r="IML63" s="156"/>
      <c r="IMM63" s="156"/>
      <c r="IMN63" s="156"/>
      <c r="IMO63" s="156"/>
      <c r="IMP63" s="156"/>
      <c r="IMQ63" s="156"/>
      <c r="IMR63" s="156"/>
      <c r="IMS63" s="156"/>
      <c r="IMT63" s="156"/>
      <c r="IMU63" s="156"/>
      <c r="IMV63" s="156"/>
      <c r="IMW63" s="156"/>
      <c r="IMX63" s="156"/>
      <c r="IMY63" s="156"/>
      <c r="IMZ63" s="156"/>
      <c r="INA63" s="156"/>
      <c r="INB63" s="156"/>
      <c r="INC63" s="156"/>
      <c r="IND63" s="156"/>
      <c r="INE63" s="156"/>
      <c r="INF63" s="156"/>
      <c r="ING63" s="156"/>
      <c r="INH63" s="156"/>
      <c r="INI63" s="156"/>
      <c r="INJ63" s="156"/>
      <c r="INK63" s="156"/>
      <c r="INL63" s="156"/>
      <c r="INM63" s="156"/>
      <c r="INN63" s="156"/>
      <c r="INO63" s="156"/>
      <c r="INP63" s="156"/>
      <c r="INQ63" s="156"/>
      <c r="INR63" s="156"/>
      <c r="INS63" s="156"/>
      <c r="INT63" s="156"/>
      <c r="INU63" s="156"/>
      <c r="INV63" s="156"/>
      <c r="INW63" s="156"/>
      <c r="INX63" s="156"/>
      <c r="INY63" s="156"/>
      <c r="INZ63" s="156"/>
      <c r="IOA63" s="156"/>
      <c r="IOB63" s="156"/>
      <c r="IOC63" s="156"/>
      <c r="IOD63" s="156"/>
      <c r="IOE63" s="156"/>
      <c r="IOF63" s="156"/>
      <c r="IOG63" s="156"/>
      <c r="IOH63" s="156"/>
      <c r="IOI63" s="156"/>
      <c r="IOJ63" s="156"/>
      <c r="IOK63" s="156"/>
      <c r="IOL63" s="156"/>
      <c r="IOM63" s="156"/>
      <c r="ION63" s="156"/>
      <c r="IOO63" s="156"/>
      <c r="IOP63" s="156"/>
      <c r="IOQ63" s="156"/>
      <c r="IOR63" s="156"/>
      <c r="IOS63" s="156"/>
      <c r="IOT63" s="156"/>
      <c r="IOU63" s="156"/>
      <c r="IOV63" s="156"/>
      <c r="IOW63" s="156"/>
      <c r="IOX63" s="156"/>
      <c r="IOY63" s="156"/>
      <c r="IOZ63" s="156"/>
      <c r="IPA63" s="156"/>
      <c r="IPB63" s="156"/>
      <c r="IPC63" s="156"/>
      <c r="IPD63" s="156"/>
      <c r="IPE63" s="156"/>
      <c r="IPF63" s="156"/>
      <c r="IPG63" s="156"/>
      <c r="IPH63" s="156"/>
      <c r="IPI63" s="156"/>
      <c r="IPJ63" s="156"/>
      <c r="IPK63" s="156"/>
      <c r="IPL63" s="156"/>
      <c r="IPM63" s="156"/>
      <c r="IPN63" s="156"/>
      <c r="IPO63" s="156"/>
      <c r="IPP63" s="156"/>
      <c r="IPQ63" s="156"/>
      <c r="IPR63" s="156"/>
      <c r="IPS63" s="156"/>
      <c r="IPT63" s="156"/>
      <c r="IPU63" s="156"/>
      <c r="IPV63" s="156"/>
      <c r="IPW63" s="156"/>
      <c r="IPX63" s="156"/>
      <c r="IPY63" s="156"/>
      <c r="IPZ63" s="156"/>
      <c r="IQA63" s="156"/>
      <c r="IQB63" s="156"/>
      <c r="IQC63" s="156"/>
      <c r="IQD63" s="156"/>
      <c r="IQE63" s="156"/>
      <c r="IQF63" s="156"/>
      <c r="IQG63" s="156"/>
      <c r="IQH63" s="156"/>
      <c r="IQI63" s="156"/>
      <c r="IQJ63" s="156"/>
      <c r="IQK63" s="156"/>
      <c r="IQL63" s="156"/>
      <c r="IQM63" s="156"/>
      <c r="IQN63" s="156"/>
      <c r="IQO63" s="156"/>
      <c r="IQP63" s="156"/>
      <c r="IQQ63" s="156"/>
      <c r="IQR63" s="156"/>
      <c r="IQS63" s="156"/>
      <c r="IQT63" s="156"/>
      <c r="IQU63" s="156"/>
      <c r="IQV63" s="156"/>
      <c r="IQW63" s="156"/>
      <c r="IQX63" s="156"/>
      <c r="IQY63" s="156"/>
      <c r="IQZ63" s="156"/>
      <c r="IRA63" s="156"/>
      <c r="IRB63" s="156"/>
      <c r="IRC63" s="156"/>
      <c r="IRD63" s="156"/>
      <c r="IRE63" s="156"/>
      <c r="IRF63" s="156"/>
      <c r="IRG63" s="156"/>
      <c r="IRH63" s="156"/>
      <c r="IRI63" s="156"/>
      <c r="IRJ63" s="156"/>
      <c r="IRK63" s="156"/>
      <c r="IRL63" s="156"/>
      <c r="IRM63" s="156"/>
      <c r="IRN63" s="156"/>
      <c r="IRO63" s="156"/>
      <c r="IRP63" s="156"/>
      <c r="IRQ63" s="156"/>
      <c r="IRR63" s="156"/>
      <c r="IRS63" s="156"/>
      <c r="IRT63" s="156"/>
      <c r="IRU63" s="156"/>
      <c r="IRV63" s="156"/>
      <c r="IRW63" s="156"/>
      <c r="IRX63" s="156"/>
      <c r="IRY63" s="156"/>
      <c r="IRZ63" s="156"/>
      <c r="ISA63" s="156"/>
      <c r="ISB63" s="156"/>
      <c r="ISC63" s="156"/>
      <c r="ISD63" s="156"/>
      <c r="ISE63" s="156"/>
      <c r="ISF63" s="156"/>
      <c r="ISG63" s="156"/>
      <c r="ISH63" s="156"/>
      <c r="ISI63" s="156"/>
      <c r="ISJ63" s="156"/>
      <c r="ISK63" s="156"/>
      <c r="ISL63" s="156"/>
      <c r="ISM63" s="156"/>
      <c r="ISN63" s="156"/>
      <c r="ISO63" s="156"/>
      <c r="ISP63" s="156"/>
      <c r="ISQ63" s="156"/>
      <c r="ISR63" s="156"/>
      <c r="ISS63" s="156"/>
      <c r="IST63" s="156"/>
      <c r="ISU63" s="156"/>
      <c r="ISV63" s="156"/>
      <c r="ISW63" s="156"/>
      <c r="ISX63" s="156"/>
      <c r="ISY63" s="156"/>
      <c r="ISZ63" s="156"/>
      <c r="ITA63" s="156"/>
      <c r="ITB63" s="156"/>
      <c r="ITC63" s="156"/>
      <c r="ITD63" s="156"/>
      <c r="ITE63" s="156"/>
      <c r="ITF63" s="156"/>
      <c r="ITG63" s="156"/>
      <c r="ITH63" s="156"/>
      <c r="ITI63" s="156"/>
      <c r="ITJ63" s="156"/>
      <c r="ITK63" s="156"/>
      <c r="ITL63" s="156"/>
      <c r="ITM63" s="156"/>
      <c r="ITN63" s="156"/>
      <c r="ITO63" s="156"/>
      <c r="ITP63" s="156"/>
      <c r="ITQ63" s="156"/>
      <c r="ITR63" s="156"/>
      <c r="ITS63" s="156"/>
      <c r="ITT63" s="156"/>
      <c r="ITU63" s="156"/>
      <c r="ITV63" s="156"/>
      <c r="ITW63" s="156"/>
      <c r="ITX63" s="156"/>
      <c r="ITY63" s="156"/>
      <c r="ITZ63" s="156"/>
      <c r="IUA63" s="156"/>
      <c r="IUB63" s="156"/>
      <c r="IUC63" s="156"/>
      <c r="IUD63" s="156"/>
      <c r="IUE63" s="156"/>
      <c r="IUF63" s="156"/>
      <c r="IUG63" s="156"/>
      <c r="IUH63" s="156"/>
      <c r="IUI63" s="156"/>
      <c r="IUJ63" s="156"/>
      <c r="IUK63" s="156"/>
      <c r="IUL63" s="156"/>
      <c r="IUM63" s="156"/>
      <c r="IUN63" s="156"/>
      <c r="IUO63" s="156"/>
      <c r="IUP63" s="156"/>
      <c r="IUQ63" s="156"/>
      <c r="IUR63" s="156"/>
      <c r="IUS63" s="156"/>
      <c r="IUT63" s="156"/>
      <c r="IUU63" s="156"/>
      <c r="IUV63" s="156"/>
      <c r="IUW63" s="156"/>
      <c r="IUX63" s="156"/>
      <c r="IUY63" s="156"/>
      <c r="IUZ63" s="156"/>
      <c r="IVA63" s="156"/>
      <c r="IVB63" s="156"/>
      <c r="IVC63" s="156"/>
      <c r="IVD63" s="156"/>
      <c r="IVE63" s="156"/>
      <c r="IVF63" s="156"/>
      <c r="IVG63" s="156"/>
      <c r="IVH63" s="156"/>
      <c r="IVI63" s="156"/>
      <c r="IVJ63" s="156"/>
      <c r="IVK63" s="156"/>
      <c r="IVL63" s="156"/>
      <c r="IVM63" s="156"/>
      <c r="IVN63" s="156"/>
      <c r="IVO63" s="156"/>
      <c r="IVP63" s="156"/>
      <c r="IVQ63" s="156"/>
      <c r="IVR63" s="156"/>
      <c r="IVS63" s="156"/>
      <c r="IVT63" s="156"/>
      <c r="IVU63" s="156"/>
      <c r="IVV63" s="156"/>
      <c r="IVW63" s="156"/>
      <c r="IVX63" s="156"/>
      <c r="IVY63" s="156"/>
      <c r="IVZ63" s="156"/>
      <c r="IWA63" s="156"/>
      <c r="IWB63" s="156"/>
      <c r="IWC63" s="156"/>
      <c r="IWD63" s="156"/>
      <c r="IWE63" s="156"/>
      <c r="IWF63" s="156"/>
      <c r="IWG63" s="156"/>
      <c r="IWH63" s="156"/>
      <c r="IWI63" s="156"/>
      <c r="IWJ63" s="156"/>
      <c r="IWK63" s="156"/>
      <c r="IWL63" s="156"/>
      <c r="IWM63" s="156"/>
      <c r="IWN63" s="156"/>
      <c r="IWO63" s="156"/>
      <c r="IWP63" s="156"/>
      <c r="IWQ63" s="156"/>
      <c r="IWR63" s="156"/>
      <c r="IWS63" s="156"/>
      <c r="IWT63" s="156"/>
      <c r="IWU63" s="156"/>
      <c r="IWV63" s="156"/>
      <c r="IWW63" s="156"/>
      <c r="IWX63" s="156"/>
      <c r="IWY63" s="156"/>
      <c r="IWZ63" s="156"/>
      <c r="IXA63" s="156"/>
      <c r="IXB63" s="156"/>
      <c r="IXC63" s="156"/>
      <c r="IXD63" s="156"/>
      <c r="IXE63" s="156"/>
      <c r="IXF63" s="156"/>
      <c r="IXG63" s="156"/>
      <c r="IXH63" s="156"/>
      <c r="IXI63" s="156"/>
      <c r="IXJ63" s="156"/>
      <c r="IXK63" s="156"/>
      <c r="IXL63" s="156"/>
      <c r="IXM63" s="156"/>
      <c r="IXN63" s="156"/>
      <c r="IXO63" s="156"/>
      <c r="IXP63" s="156"/>
      <c r="IXQ63" s="156"/>
      <c r="IXR63" s="156"/>
      <c r="IXS63" s="156"/>
      <c r="IXT63" s="156"/>
      <c r="IXU63" s="156"/>
      <c r="IXV63" s="156"/>
      <c r="IXW63" s="156"/>
      <c r="IXX63" s="156"/>
      <c r="IXY63" s="156"/>
      <c r="IXZ63" s="156"/>
      <c r="IYA63" s="156"/>
      <c r="IYB63" s="156"/>
      <c r="IYC63" s="156"/>
      <c r="IYD63" s="156"/>
      <c r="IYE63" s="156"/>
      <c r="IYF63" s="156"/>
      <c r="IYG63" s="156"/>
      <c r="IYH63" s="156"/>
      <c r="IYI63" s="156"/>
      <c r="IYJ63" s="156"/>
      <c r="IYK63" s="156"/>
      <c r="IYL63" s="156"/>
      <c r="IYM63" s="156"/>
      <c r="IYN63" s="156"/>
      <c r="IYO63" s="156"/>
      <c r="IYP63" s="156"/>
      <c r="IYQ63" s="156"/>
      <c r="IYR63" s="156"/>
      <c r="IYS63" s="156"/>
      <c r="IYT63" s="156"/>
      <c r="IYU63" s="156"/>
      <c r="IYV63" s="156"/>
      <c r="IYW63" s="156"/>
      <c r="IYX63" s="156"/>
      <c r="IYY63" s="156"/>
      <c r="IYZ63" s="156"/>
      <c r="IZA63" s="156"/>
      <c r="IZB63" s="156"/>
      <c r="IZC63" s="156"/>
      <c r="IZD63" s="156"/>
      <c r="IZE63" s="156"/>
      <c r="IZF63" s="156"/>
      <c r="IZG63" s="156"/>
      <c r="IZH63" s="156"/>
      <c r="IZI63" s="156"/>
      <c r="IZJ63" s="156"/>
      <c r="IZK63" s="156"/>
      <c r="IZL63" s="156"/>
      <c r="IZM63" s="156"/>
      <c r="IZN63" s="156"/>
      <c r="IZO63" s="156"/>
      <c r="IZP63" s="156"/>
      <c r="IZQ63" s="156"/>
      <c r="IZR63" s="156"/>
      <c r="IZS63" s="156"/>
      <c r="IZT63" s="156"/>
      <c r="IZU63" s="156"/>
      <c r="IZV63" s="156"/>
      <c r="IZW63" s="156"/>
      <c r="IZX63" s="156"/>
      <c r="IZY63" s="156"/>
      <c r="IZZ63" s="156"/>
      <c r="JAA63" s="156"/>
      <c r="JAB63" s="156"/>
      <c r="JAC63" s="156"/>
      <c r="JAD63" s="156"/>
      <c r="JAE63" s="156"/>
      <c r="JAF63" s="156"/>
      <c r="JAG63" s="156"/>
      <c r="JAH63" s="156"/>
      <c r="JAI63" s="156"/>
      <c r="JAJ63" s="156"/>
      <c r="JAK63" s="156"/>
      <c r="JAL63" s="156"/>
      <c r="JAM63" s="156"/>
      <c r="JAN63" s="156"/>
      <c r="JAO63" s="156"/>
      <c r="JAP63" s="156"/>
      <c r="JAQ63" s="156"/>
      <c r="JAR63" s="156"/>
      <c r="JAS63" s="156"/>
      <c r="JAT63" s="156"/>
      <c r="JAU63" s="156"/>
      <c r="JAV63" s="156"/>
      <c r="JAW63" s="156"/>
      <c r="JAX63" s="156"/>
      <c r="JAY63" s="156"/>
      <c r="JAZ63" s="156"/>
      <c r="JBA63" s="156"/>
      <c r="JBB63" s="156"/>
      <c r="JBC63" s="156"/>
      <c r="JBD63" s="156"/>
      <c r="JBE63" s="156"/>
      <c r="JBF63" s="156"/>
      <c r="JBG63" s="156"/>
      <c r="JBH63" s="156"/>
      <c r="JBI63" s="156"/>
      <c r="JBJ63" s="156"/>
      <c r="JBK63" s="156"/>
      <c r="JBL63" s="156"/>
      <c r="JBM63" s="156"/>
      <c r="JBN63" s="156"/>
      <c r="JBO63" s="156"/>
      <c r="JBP63" s="156"/>
      <c r="JBQ63" s="156"/>
      <c r="JBR63" s="156"/>
      <c r="JBS63" s="156"/>
      <c r="JBT63" s="156"/>
      <c r="JBU63" s="156"/>
      <c r="JBV63" s="156"/>
      <c r="JBW63" s="156"/>
      <c r="JBX63" s="156"/>
      <c r="JBY63" s="156"/>
      <c r="JBZ63" s="156"/>
      <c r="JCA63" s="156"/>
      <c r="JCB63" s="156"/>
      <c r="JCC63" s="156"/>
      <c r="JCD63" s="156"/>
      <c r="JCE63" s="156"/>
      <c r="JCF63" s="156"/>
      <c r="JCG63" s="156"/>
      <c r="JCH63" s="156"/>
      <c r="JCI63" s="156"/>
      <c r="JCJ63" s="156"/>
      <c r="JCK63" s="156"/>
      <c r="JCL63" s="156"/>
      <c r="JCM63" s="156"/>
      <c r="JCN63" s="156"/>
      <c r="JCO63" s="156"/>
      <c r="JCP63" s="156"/>
      <c r="JCQ63" s="156"/>
      <c r="JCR63" s="156"/>
      <c r="JCS63" s="156"/>
      <c r="JCT63" s="156"/>
      <c r="JCU63" s="156"/>
      <c r="JCV63" s="156"/>
      <c r="JCW63" s="156"/>
      <c r="JCX63" s="156"/>
      <c r="JCY63" s="156"/>
      <c r="JCZ63" s="156"/>
      <c r="JDA63" s="156"/>
      <c r="JDB63" s="156"/>
      <c r="JDC63" s="156"/>
      <c r="JDD63" s="156"/>
      <c r="JDE63" s="156"/>
      <c r="JDF63" s="156"/>
      <c r="JDG63" s="156"/>
      <c r="JDH63" s="156"/>
      <c r="JDI63" s="156"/>
      <c r="JDJ63" s="156"/>
      <c r="JDK63" s="156"/>
      <c r="JDL63" s="156"/>
      <c r="JDM63" s="156"/>
      <c r="JDN63" s="156"/>
      <c r="JDO63" s="156"/>
      <c r="JDP63" s="156"/>
      <c r="JDQ63" s="156"/>
      <c r="JDR63" s="156"/>
      <c r="JDS63" s="156"/>
      <c r="JDT63" s="156"/>
      <c r="JDU63" s="156"/>
      <c r="JDV63" s="156"/>
      <c r="JDW63" s="156"/>
      <c r="JDX63" s="156"/>
      <c r="JDY63" s="156"/>
      <c r="JDZ63" s="156"/>
      <c r="JEA63" s="156"/>
      <c r="JEB63" s="156"/>
      <c r="JEC63" s="156"/>
      <c r="JED63" s="156"/>
      <c r="JEE63" s="156"/>
      <c r="JEF63" s="156"/>
      <c r="JEG63" s="156"/>
      <c r="JEH63" s="156"/>
      <c r="JEI63" s="156"/>
      <c r="JEJ63" s="156"/>
      <c r="JEK63" s="156"/>
      <c r="JEL63" s="156"/>
      <c r="JEM63" s="156"/>
      <c r="JEN63" s="156"/>
      <c r="JEO63" s="156"/>
      <c r="JEP63" s="156"/>
      <c r="JEQ63" s="156"/>
      <c r="JER63" s="156"/>
      <c r="JES63" s="156"/>
      <c r="JET63" s="156"/>
      <c r="JEU63" s="156"/>
      <c r="JEV63" s="156"/>
      <c r="JEW63" s="156"/>
      <c r="JEX63" s="156"/>
      <c r="JEY63" s="156"/>
      <c r="JEZ63" s="156"/>
      <c r="JFA63" s="156"/>
      <c r="JFB63" s="156"/>
      <c r="JFC63" s="156"/>
      <c r="JFD63" s="156"/>
      <c r="JFE63" s="156"/>
      <c r="JFF63" s="156"/>
      <c r="JFG63" s="156"/>
      <c r="JFH63" s="156"/>
      <c r="JFI63" s="156"/>
      <c r="JFJ63" s="156"/>
      <c r="JFK63" s="156"/>
      <c r="JFL63" s="156"/>
      <c r="JFM63" s="156"/>
      <c r="JFN63" s="156"/>
      <c r="JFO63" s="156"/>
      <c r="JFP63" s="156"/>
      <c r="JFQ63" s="156"/>
      <c r="JFR63" s="156"/>
      <c r="JFS63" s="156"/>
      <c r="JFT63" s="156"/>
      <c r="JFU63" s="156"/>
      <c r="JFV63" s="156"/>
      <c r="JFW63" s="156"/>
      <c r="JFX63" s="156"/>
      <c r="JFY63" s="156"/>
      <c r="JFZ63" s="156"/>
      <c r="JGA63" s="156"/>
      <c r="JGB63" s="156"/>
      <c r="JGC63" s="156"/>
      <c r="JGD63" s="156"/>
      <c r="JGE63" s="156"/>
      <c r="JGF63" s="156"/>
      <c r="JGG63" s="156"/>
      <c r="JGH63" s="156"/>
      <c r="JGI63" s="156"/>
      <c r="JGJ63" s="156"/>
      <c r="JGK63" s="156"/>
      <c r="JGL63" s="156"/>
      <c r="JGM63" s="156"/>
      <c r="JGN63" s="156"/>
      <c r="JGO63" s="156"/>
      <c r="JGP63" s="156"/>
      <c r="JGQ63" s="156"/>
      <c r="JGR63" s="156"/>
      <c r="JGS63" s="156"/>
      <c r="JGT63" s="156"/>
      <c r="JGU63" s="156"/>
      <c r="JGV63" s="156"/>
      <c r="JGW63" s="156"/>
      <c r="JGX63" s="156"/>
      <c r="JGY63" s="156"/>
      <c r="JGZ63" s="156"/>
      <c r="JHA63" s="156"/>
      <c r="JHB63" s="156"/>
      <c r="JHC63" s="156"/>
      <c r="JHD63" s="156"/>
      <c r="JHE63" s="156"/>
      <c r="JHF63" s="156"/>
      <c r="JHG63" s="156"/>
      <c r="JHH63" s="156"/>
      <c r="JHI63" s="156"/>
      <c r="JHJ63" s="156"/>
      <c r="JHK63" s="156"/>
      <c r="JHL63" s="156"/>
      <c r="JHM63" s="156"/>
      <c r="JHN63" s="156"/>
      <c r="JHO63" s="156"/>
      <c r="JHP63" s="156"/>
      <c r="JHQ63" s="156"/>
      <c r="JHR63" s="156"/>
      <c r="JHS63" s="156"/>
      <c r="JHT63" s="156"/>
      <c r="JHU63" s="156"/>
      <c r="JHV63" s="156"/>
      <c r="JHW63" s="156"/>
      <c r="JHX63" s="156"/>
      <c r="JHY63" s="156"/>
      <c r="JHZ63" s="156"/>
      <c r="JIA63" s="156"/>
      <c r="JIB63" s="156"/>
      <c r="JIC63" s="156"/>
      <c r="JID63" s="156"/>
      <c r="JIE63" s="156"/>
      <c r="JIF63" s="156"/>
      <c r="JIG63" s="156"/>
      <c r="JIH63" s="156"/>
      <c r="JII63" s="156"/>
      <c r="JIJ63" s="156"/>
      <c r="JIK63" s="156"/>
      <c r="JIL63" s="156"/>
      <c r="JIM63" s="156"/>
      <c r="JIN63" s="156"/>
      <c r="JIO63" s="156"/>
      <c r="JIP63" s="156"/>
      <c r="JIQ63" s="156"/>
      <c r="JIR63" s="156"/>
      <c r="JIS63" s="156"/>
      <c r="JIT63" s="156"/>
      <c r="JIU63" s="156"/>
      <c r="JIV63" s="156"/>
      <c r="JIW63" s="156"/>
      <c r="JIX63" s="156"/>
      <c r="JIY63" s="156"/>
      <c r="JIZ63" s="156"/>
      <c r="JJA63" s="156"/>
      <c r="JJB63" s="156"/>
      <c r="JJC63" s="156"/>
      <c r="JJD63" s="156"/>
      <c r="JJE63" s="156"/>
      <c r="JJF63" s="156"/>
      <c r="JJG63" s="156"/>
      <c r="JJH63" s="156"/>
      <c r="JJI63" s="156"/>
      <c r="JJJ63" s="156"/>
      <c r="JJK63" s="156"/>
      <c r="JJL63" s="156"/>
      <c r="JJM63" s="156"/>
      <c r="JJN63" s="156"/>
      <c r="JJO63" s="156"/>
      <c r="JJP63" s="156"/>
      <c r="JJQ63" s="156"/>
      <c r="JJR63" s="156"/>
      <c r="JJS63" s="156"/>
      <c r="JJT63" s="156"/>
      <c r="JJU63" s="156"/>
      <c r="JJV63" s="156"/>
      <c r="JJW63" s="156"/>
      <c r="JJX63" s="156"/>
      <c r="JJY63" s="156"/>
      <c r="JJZ63" s="156"/>
      <c r="JKA63" s="156"/>
      <c r="JKB63" s="156"/>
      <c r="JKC63" s="156"/>
      <c r="JKD63" s="156"/>
      <c r="JKE63" s="156"/>
      <c r="JKF63" s="156"/>
      <c r="JKG63" s="156"/>
      <c r="JKH63" s="156"/>
      <c r="JKI63" s="156"/>
      <c r="JKJ63" s="156"/>
      <c r="JKK63" s="156"/>
      <c r="JKL63" s="156"/>
      <c r="JKM63" s="156"/>
      <c r="JKN63" s="156"/>
      <c r="JKO63" s="156"/>
      <c r="JKP63" s="156"/>
      <c r="JKQ63" s="156"/>
      <c r="JKR63" s="156"/>
      <c r="JKS63" s="156"/>
      <c r="JKT63" s="156"/>
      <c r="JKU63" s="156"/>
      <c r="JKV63" s="156"/>
      <c r="JKW63" s="156"/>
      <c r="JKX63" s="156"/>
      <c r="JKY63" s="156"/>
      <c r="JKZ63" s="156"/>
      <c r="JLA63" s="156"/>
      <c r="JLB63" s="156"/>
      <c r="JLC63" s="156"/>
      <c r="JLD63" s="156"/>
      <c r="JLE63" s="156"/>
      <c r="JLF63" s="156"/>
      <c r="JLG63" s="156"/>
      <c r="JLH63" s="156"/>
      <c r="JLI63" s="156"/>
      <c r="JLJ63" s="156"/>
      <c r="JLK63" s="156"/>
      <c r="JLL63" s="156"/>
      <c r="JLM63" s="156"/>
      <c r="JLN63" s="156"/>
      <c r="JLO63" s="156"/>
      <c r="JLP63" s="156"/>
      <c r="JLQ63" s="156"/>
      <c r="JLR63" s="156"/>
      <c r="JLS63" s="156"/>
      <c r="JLT63" s="156"/>
      <c r="JLU63" s="156"/>
      <c r="JLV63" s="156"/>
      <c r="JLW63" s="156"/>
      <c r="JLX63" s="156"/>
      <c r="JLY63" s="156"/>
      <c r="JLZ63" s="156"/>
      <c r="JMA63" s="156"/>
      <c r="JMB63" s="156"/>
      <c r="JMC63" s="156"/>
      <c r="JMD63" s="156"/>
      <c r="JME63" s="156"/>
      <c r="JMF63" s="156"/>
      <c r="JMG63" s="156"/>
      <c r="JMH63" s="156"/>
      <c r="JMI63" s="156"/>
      <c r="JMJ63" s="156"/>
      <c r="JMK63" s="156"/>
      <c r="JML63" s="156"/>
      <c r="JMM63" s="156"/>
      <c r="JMN63" s="156"/>
      <c r="JMO63" s="156"/>
      <c r="JMP63" s="156"/>
      <c r="JMQ63" s="156"/>
      <c r="JMR63" s="156"/>
      <c r="JMS63" s="156"/>
      <c r="JMT63" s="156"/>
      <c r="JMU63" s="156"/>
      <c r="JMV63" s="156"/>
      <c r="JMW63" s="156"/>
      <c r="JMX63" s="156"/>
      <c r="JMY63" s="156"/>
      <c r="JMZ63" s="156"/>
      <c r="JNA63" s="156"/>
      <c r="JNB63" s="156"/>
      <c r="JNC63" s="156"/>
      <c r="JND63" s="156"/>
      <c r="JNE63" s="156"/>
      <c r="JNF63" s="156"/>
      <c r="JNG63" s="156"/>
      <c r="JNH63" s="156"/>
      <c r="JNI63" s="156"/>
      <c r="JNJ63" s="156"/>
      <c r="JNK63" s="156"/>
      <c r="JNL63" s="156"/>
      <c r="JNM63" s="156"/>
      <c r="JNN63" s="156"/>
      <c r="JNO63" s="156"/>
      <c r="JNP63" s="156"/>
      <c r="JNQ63" s="156"/>
      <c r="JNR63" s="156"/>
      <c r="JNS63" s="156"/>
      <c r="JNT63" s="156"/>
      <c r="JNU63" s="156"/>
      <c r="JNV63" s="156"/>
      <c r="JNW63" s="156"/>
      <c r="JNX63" s="156"/>
      <c r="JNY63" s="156"/>
      <c r="JNZ63" s="156"/>
      <c r="JOA63" s="156"/>
      <c r="JOB63" s="156"/>
      <c r="JOC63" s="156"/>
      <c r="JOD63" s="156"/>
      <c r="JOE63" s="156"/>
      <c r="JOF63" s="156"/>
      <c r="JOG63" s="156"/>
      <c r="JOH63" s="156"/>
      <c r="JOI63" s="156"/>
      <c r="JOJ63" s="156"/>
      <c r="JOK63" s="156"/>
      <c r="JOL63" s="156"/>
      <c r="JOM63" s="156"/>
      <c r="JON63" s="156"/>
      <c r="JOO63" s="156"/>
      <c r="JOP63" s="156"/>
      <c r="JOQ63" s="156"/>
      <c r="JOR63" s="156"/>
      <c r="JOS63" s="156"/>
      <c r="JOT63" s="156"/>
      <c r="JOU63" s="156"/>
      <c r="JOV63" s="156"/>
      <c r="JOW63" s="156"/>
      <c r="JOX63" s="156"/>
      <c r="JOY63" s="156"/>
      <c r="JOZ63" s="156"/>
      <c r="JPA63" s="156"/>
      <c r="JPB63" s="156"/>
      <c r="JPC63" s="156"/>
      <c r="JPD63" s="156"/>
      <c r="JPE63" s="156"/>
      <c r="JPF63" s="156"/>
      <c r="JPG63" s="156"/>
      <c r="JPH63" s="156"/>
      <c r="JPI63" s="156"/>
      <c r="JPJ63" s="156"/>
      <c r="JPK63" s="156"/>
      <c r="JPL63" s="156"/>
      <c r="JPM63" s="156"/>
      <c r="JPN63" s="156"/>
      <c r="JPO63" s="156"/>
      <c r="JPP63" s="156"/>
      <c r="JPQ63" s="156"/>
      <c r="JPR63" s="156"/>
      <c r="JPS63" s="156"/>
      <c r="JPT63" s="156"/>
      <c r="JPU63" s="156"/>
      <c r="JPV63" s="156"/>
      <c r="JPW63" s="156"/>
      <c r="JPX63" s="156"/>
      <c r="JPY63" s="156"/>
      <c r="JPZ63" s="156"/>
      <c r="JQA63" s="156"/>
      <c r="JQB63" s="156"/>
      <c r="JQC63" s="156"/>
      <c r="JQD63" s="156"/>
      <c r="JQE63" s="156"/>
      <c r="JQF63" s="156"/>
      <c r="JQG63" s="156"/>
      <c r="JQH63" s="156"/>
      <c r="JQI63" s="156"/>
      <c r="JQJ63" s="156"/>
      <c r="JQK63" s="156"/>
      <c r="JQL63" s="156"/>
      <c r="JQM63" s="156"/>
      <c r="JQN63" s="156"/>
      <c r="JQO63" s="156"/>
      <c r="JQP63" s="156"/>
      <c r="JQQ63" s="156"/>
      <c r="JQR63" s="156"/>
      <c r="JQS63" s="156"/>
      <c r="JQT63" s="156"/>
      <c r="JQU63" s="156"/>
      <c r="JQV63" s="156"/>
      <c r="JQW63" s="156"/>
      <c r="JQX63" s="156"/>
      <c r="JQY63" s="156"/>
      <c r="JQZ63" s="156"/>
      <c r="JRA63" s="156"/>
      <c r="JRB63" s="156"/>
      <c r="JRC63" s="156"/>
      <c r="JRD63" s="156"/>
      <c r="JRE63" s="156"/>
      <c r="JRF63" s="156"/>
      <c r="JRG63" s="156"/>
      <c r="JRH63" s="156"/>
      <c r="JRI63" s="156"/>
      <c r="JRJ63" s="156"/>
      <c r="JRK63" s="156"/>
      <c r="JRL63" s="156"/>
      <c r="JRM63" s="156"/>
      <c r="JRN63" s="156"/>
      <c r="JRO63" s="156"/>
      <c r="JRP63" s="156"/>
      <c r="JRQ63" s="156"/>
      <c r="JRR63" s="156"/>
      <c r="JRS63" s="156"/>
      <c r="JRT63" s="156"/>
      <c r="JRU63" s="156"/>
      <c r="JRV63" s="156"/>
      <c r="JRW63" s="156"/>
      <c r="JRX63" s="156"/>
      <c r="JRY63" s="156"/>
      <c r="JRZ63" s="156"/>
      <c r="JSA63" s="156"/>
      <c r="JSB63" s="156"/>
      <c r="JSC63" s="156"/>
      <c r="JSD63" s="156"/>
      <c r="JSE63" s="156"/>
      <c r="JSF63" s="156"/>
      <c r="JSG63" s="156"/>
      <c r="JSH63" s="156"/>
      <c r="JSI63" s="156"/>
      <c r="JSJ63" s="156"/>
      <c r="JSK63" s="156"/>
      <c r="JSL63" s="156"/>
      <c r="JSM63" s="156"/>
      <c r="JSN63" s="156"/>
      <c r="JSO63" s="156"/>
      <c r="JSP63" s="156"/>
      <c r="JSQ63" s="156"/>
      <c r="JSR63" s="156"/>
      <c r="JSS63" s="156"/>
      <c r="JST63" s="156"/>
      <c r="JSU63" s="156"/>
      <c r="JSV63" s="156"/>
      <c r="JSW63" s="156"/>
      <c r="JSX63" s="156"/>
      <c r="JSY63" s="156"/>
      <c r="JSZ63" s="156"/>
      <c r="JTA63" s="156"/>
      <c r="JTB63" s="156"/>
      <c r="JTC63" s="156"/>
      <c r="JTD63" s="156"/>
      <c r="JTE63" s="156"/>
      <c r="JTF63" s="156"/>
      <c r="JTG63" s="156"/>
      <c r="JTH63" s="156"/>
      <c r="JTI63" s="156"/>
      <c r="JTJ63" s="156"/>
      <c r="JTK63" s="156"/>
      <c r="JTL63" s="156"/>
      <c r="JTM63" s="156"/>
      <c r="JTN63" s="156"/>
      <c r="JTO63" s="156"/>
      <c r="JTP63" s="156"/>
      <c r="JTQ63" s="156"/>
      <c r="JTR63" s="156"/>
      <c r="JTS63" s="156"/>
      <c r="JTT63" s="156"/>
      <c r="JTU63" s="156"/>
      <c r="JTV63" s="156"/>
      <c r="JTW63" s="156"/>
      <c r="JTX63" s="156"/>
      <c r="JTY63" s="156"/>
      <c r="JTZ63" s="156"/>
      <c r="JUA63" s="156"/>
      <c r="JUB63" s="156"/>
      <c r="JUC63" s="156"/>
      <c r="JUD63" s="156"/>
      <c r="JUE63" s="156"/>
      <c r="JUF63" s="156"/>
      <c r="JUG63" s="156"/>
      <c r="JUH63" s="156"/>
      <c r="JUI63" s="156"/>
      <c r="JUJ63" s="156"/>
      <c r="JUK63" s="156"/>
      <c r="JUL63" s="156"/>
      <c r="JUM63" s="156"/>
      <c r="JUN63" s="156"/>
      <c r="JUO63" s="156"/>
      <c r="JUP63" s="156"/>
      <c r="JUQ63" s="156"/>
      <c r="JUR63" s="156"/>
      <c r="JUS63" s="156"/>
      <c r="JUT63" s="156"/>
      <c r="JUU63" s="156"/>
      <c r="JUV63" s="156"/>
      <c r="JUW63" s="156"/>
      <c r="JUX63" s="156"/>
      <c r="JUY63" s="156"/>
      <c r="JUZ63" s="156"/>
      <c r="JVA63" s="156"/>
      <c r="JVB63" s="156"/>
      <c r="JVC63" s="156"/>
      <c r="JVD63" s="156"/>
      <c r="JVE63" s="156"/>
      <c r="JVF63" s="156"/>
      <c r="JVG63" s="156"/>
      <c r="JVH63" s="156"/>
      <c r="JVI63" s="156"/>
      <c r="JVJ63" s="156"/>
      <c r="JVK63" s="156"/>
      <c r="JVL63" s="156"/>
      <c r="JVM63" s="156"/>
      <c r="JVN63" s="156"/>
      <c r="JVO63" s="156"/>
      <c r="JVP63" s="156"/>
      <c r="JVQ63" s="156"/>
      <c r="JVR63" s="156"/>
      <c r="JVS63" s="156"/>
      <c r="JVT63" s="156"/>
      <c r="JVU63" s="156"/>
      <c r="JVV63" s="156"/>
      <c r="JVW63" s="156"/>
      <c r="JVX63" s="156"/>
      <c r="JVY63" s="156"/>
      <c r="JVZ63" s="156"/>
      <c r="JWA63" s="156"/>
      <c r="JWB63" s="156"/>
      <c r="JWC63" s="156"/>
      <c r="JWD63" s="156"/>
      <c r="JWE63" s="156"/>
      <c r="JWF63" s="156"/>
      <c r="JWG63" s="156"/>
      <c r="JWH63" s="156"/>
      <c r="JWI63" s="156"/>
      <c r="JWJ63" s="156"/>
      <c r="JWK63" s="156"/>
      <c r="JWL63" s="156"/>
      <c r="JWM63" s="156"/>
      <c r="JWN63" s="156"/>
      <c r="JWO63" s="156"/>
      <c r="JWP63" s="156"/>
      <c r="JWQ63" s="156"/>
      <c r="JWR63" s="156"/>
      <c r="JWS63" s="156"/>
      <c r="JWT63" s="156"/>
      <c r="JWU63" s="156"/>
      <c r="JWV63" s="156"/>
      <c r="JWW63" s="156"/>
      <c r="JWX63" s="156"/>
      <c r="JWY63" s="156"/>
      <c r="JWZ63" s="156"/>
      <c r="JXA63" s="156"/>
      <c r="JXB63" s="156"/>
      <c r="JXC63" s="156"/>
      <c r="JXD63" s="156"/>
      <c r="JXE63" s="156"/>
      <c r="JXF63" s="156"/>
      <c r="JXG63" s="156"/>
      <c r="JXH63" s="156"/>
      <c r="JXI63" s="156"/>
      <c r="JXJ63" s="156"/>
      <c r="JXK63" s="156"/>
      <c r="JXL63" s="156"/>
      <c r="JXM63" s="156"/>
      <c r="JXN63" s="156"/>
      <c r="JXO63" s="156"/>
      <c r="JXP63" s="156"/>
      <c r="JXQ63" s="156"/>
      <c r="JXR63" s="156"/>
      <c r="JXS63" s="156"/>
      <c r="JXT63" s="156"/>
      <c r="JXU63" s="156"/>
      <c r="JXV63" s="156"/>
      <c r="JXW63" s="156"/>
      <c r="JXX63" s="156"/>
      <c r="JXY63" s="156"/>
      <c r="JXZ63" s="156"/>
      <c r="JYA63" s="156"/>
      <c r="JYB63" s="156"/>
      <c r="JYC63" s="156"/>
      <c r="JYD63" s="156"/>
      <c r="JYE63" s="156"/>
      <c r="JYF63" s="156"/>
      <c r="JYG63" s="156"/>
      <c r="JYH63" s="156"/>
      <c r="JYI63" s="156"/>
      <c r="JYJ63" s="156"/>
      <c r="JYK63" s="156"/>
      <c r="JYL63" s="156"/>
      <c r="JYM63" s="156"/>
      <c r="JYN63" s="156"/>
      <c r="JYO63" s="156"/>
      <c r="JYP63" s="156"/>
      <c r="JYQ63" s="156"/>
      <c r="JYR63" s="156"/>
      <c r="JYS63" s="156"/>
      <c r="JYT63" s="156"/>
      <c r="JYU63" s="156"/>
      <c r="JYV63" s="156"/>
      <c r="JYW63" s="156"/>
      <c r="JYX63" s="156"/>
      <c r="JYY63" s="156"/>
      <c r="JYZ63" s="156"/>
      <c r="JZA63" s="156"/>
      <c r="JZB63" s="156"/>
      <c r="JZC63" s="156"/>
      <c r="JZD63" s="156"/>
      <c r="JZE63" s="156"/>
      <c r="JZF63" s="156"/>
      <c r="JZG63" s="156"/>
      <c r="JZH63" s="156"/>
      <c r="JZI63" s="156"/>
      <c r="JZJ63" s="156"/>
      <c r="JZK63" s="156"/>
      <c r="JZL63" s="156"/>
      <c r="JZM63" s="156"/>
      <c r="JZN63" s="156"/>
      <c r="JZO63" s="156"/>
      <c r="JZP63" s="156"/>
      <c r="JZQ63" s="156"/>
      <c r="JZR63" s="156"/>
      <c r="JZS63" s="156"/>
      <c r="JZT63" s="156"/>
      <c r="JZU63" s="156"/>
      <c r="JZV63" s="156"/>
      <c r="JZW63" s="156"/>
      <c r="JZX63" s="156"/>
      <c r="JZY63" s="156"/>
      <c r="JZZ63" s="156"/>
      <c r="KAA63" s="156"/>
      <c r="KAB63" s="156"/>
      <c r="KAC63" s="156"/>
      <c r="KAD63" s="156"/>
      <c r="KAE63" s="156"/>
      <c r="KAF63" s="156"/>
      <c r="KAG63" s="156"/>
      <c r="KAH63" s="156"/>
      <c r="KAI63" s="156"/>
      <c r="KAJ63" s="156"/>
      <c r="KAK63" s="156"/>
      <c r="KAL63" s="156"/>
      <c r="KAM63" s="156"/>
      <c r="KAN63" s="156"/>
      <c r="KAO63" s="156"/>
      <c r="KAP63" s="156"/>
      <c r="KAQ63" s="156"/>
      <c r="KAR63" s="156"/>
      <c r="KAS63" s="156"/>
      <c r="KAT63" s="156"/>
      <c r="KAU63" s="156"/>
      <c r="KAV63" s="156"/>
      <c r="KAW63" s="156"/>
      <c r="KAX63" s="156"/>
      <c r="KAY63" s="156"/>
      <c r="KAZ63" s="156"/>
      <c r="KBA63" s="156"/>
      <c r="KBB63" s="156"/>
      <c r="KBC63" s="156"/>
      <c r="KBD63" s="156"/>
      <c r="KBE63" s="156"/>
      <c r="KBF63" s="156"/>
      <c r="KBG63" s="156"/>
      <c r="KBH63" s="156"/>
      <c r="KBI63" s="156"/>
      <c r="KBJ63" s="156"/>
      <c r="KBK63" s="156"/>
      <c r="KBL63" s="156"/>
      <c r="KBM63" s="156"/>
      <c r="KBN63" s="156"/>
      <c r="KBO63" s="156"/>
      <c r="KBP63" s="156"/>
      <c r="KBQ63" s="156"/>
      <c r="KBR63" s="156"/>
      <c r="KBS63" s="156"/>
      <c r="KBT63" s="156"/>
      <c r="KBU63" s="156"/>
      <c r="KBV63" s="156"/>
      <c r="KBW63" s="156"/>
      <c r="KBX63" s="156"/>
      <c r="KBY63" s="156"/>
      <c r="KBZ63" s="156"/>
      <c r="KCA63" s="156"/>
      <c r="KCB63" s="156"/>
      <c r="KCC63" s="156"/>
      <c r="KCD63" s="156"/>
      <c r="KCE63" s="156"/>
      <c r="KCF63" s="156"/>
      <c r="KCG63" s="156"/>
      <c r="KCH63" s="156"/>
      <c r="KCI63" s="156"/>
      <c r="KCJ63" s="156"/>
      <c r="KCK63" s="156"/>
      <c r="KCL63" s="156"/>
      <c r="KCM63" s="156"/>
      <c r="KCN63" s="156"/>
      <c r="KCO63" s="156"/>
      <c r="KCP63" s="156"/>
      <c r="KCQ63" s="156"/>
      <c r="KCR63" s="156"/>
      <c r="KCS63" s="156"/>
      <c r="KCT63" s="156"/>
      <c r="KCU63" s="156"/>
      <c r="KCV63" s="156"/>
      <c r="KCW63" s="156"/>
      <c r="KCX63" s="156"/>
      <c r="KCY63" s="156"/>
      <c r="KCZ63" s="156"/>
      <c r="KDA63" s="156"/>
      <c r="KDB63" s="156"/>
      <c r="KDC63" s="156"/>
      <c r="KDD63" s="156"/>
      <c r="KDE63" s="156"/>
      <c r="KDF63" s="156"/>
      <c r="KDG63" s="156"/>
      <c r="KDH63" s="156"/>
      <c r="KDI63" s="156"/>
      <c r="KDJ63" s="156"/>
      <c r="KDK63" s="156"/>
      <c r="KDL63" s="156"/>
      <c r="KDM63" s="156"/>
      <c r="KDN63" s="156"/>
      <c r="KDO63" s="156"/>
      <c r="KDP63" s="156"/>
      <c r="KDQ63" s="156"/>
      <c r="KDR63" s="156"/>
      <c r="KDS63" s="156"/>
      <c r="KDT63" s="156"/>
      <c r="KDU63" s="156"/>
      <c r="KDV63" s="156"/>
      <c r="KDW63" s="156"/>
      <c r="KDX63" s="156"/>
      <c r="KDY63" s="156"/>
      <c r="KDZ63" s="156"/>
      <c r="KEA63" s="156"/>
      <c r="KEB63" s="156"/>
      <c r="KEC63" s="156"/>
      <c r="KED63" s="156"/>
      <c r="KEE63" s="156"/>
      <c r="KEF63" s="156"/>
      <c r="KEG63" s="156"/>
      <c r="KEH63" s="156"/>
      <c r="KEI63" s="156"/>
      <c r="KEJ63" s="156"/>
      <c r="KEK63" s="156"/>
      <c r="KEL63" s="156"/>
      <c r="KEM63" s="156"/>
      <c r="KEN63" s="156"/>
      <c r="KEO63" s="156"/>
      <c r="KEP63" s="156"/>
      <c r="KEQ63" s="156"/>
      <c r="KER63" s="156"/>
      <c r="KES63" s="156"/>
      <c r="KET63" s="156"/>
      <c r="KEU63" s="156"/>
      <c r="KEV63" s="156"/>
      <c r="KEW63" s="156"/>
      <c r="KEX63" s="156"/>
      <c r="KEY63" s="156"/>
      <c r="KEZ63" s="156"/>
      <c r="KFA63" s="156"/>
      <c r="KFB63" s="156"/>
      <c r="KFC63" s="156"/>
      <c r="KFD63" s="156"/>
      <c r="KFE63" s="156"/>
      <c r="KFF63" s="156"/>
      <c r="KFG63" s="156"/>
      <c r="KFH63" s="156"/>
      <c r="KFI63" s="156"/>
      <c r="KFJ63" s="156"/>
      <c r="KFK63" s="156"/>
      <c r="KFL63" s="156"/>
      <c r="KFM63" s="156"/>
      <c r="KFN63" s="156"/>
      <c r="KFO63" s="156"/>
      <c r="KFP63" s="156"/>
      <c r="KFQ63" s="156"/>
      <c r="KFR63" s="156"/>
      <c r="KFS63" s="156"/>
      <c r="KFT63" s="156"/>
      <c r="KFU63" s="156"/>
      <c r="KFV63" s="156"/>
      <c r="KFW63" s="156"/>
      <c r="KFX63" s="156"/>
      <c r="KFY63" s="156"/>
      <c r="KFZ63" s="156"/>
      <c r="KGA63" s="156"/>
      <c r="KGB63" s="156"/>
      <c r="KGC63" s="156"/>
      <c r="KGD63" s="156"/>
      <c r="KGE63" s="156"/>
      <c r="KGF63" s="156"/>
      <c r="KGG63" s="156"/>
      <c r="KGH63" s="156"/>
      <c r="KGI63" s="156"/>
      <c r="KGJ63" s="156"/>
      <c r="KGK63" s="156"/>
      <c r="KGL63" s="156"/>
      <c r="KGM63" s="156"/>
      <c r="KGN63" s="156"/>
      <c r="KGO63" s="156"/>
      <c r="KGP63" s="156"/>
      <c r="KGQ63" s="156"/>
      <c r="KGR63" s="156"/>
      <c r="KGS63" s="156"/>
      <c r="KGT63" s="156"/>
      <c r="KGU63" s="156"/>
      <c r="KGV63" s="156"/>
      <c r="KGW63" s="156"/>
      <c r="KGX63" s="156"/>
      <c r="KGY63" s="156"/>
      <c r="KGZ63" s="156"/>
      <c r="KHA63" s="156"/>
      <c r="KHB63" s="156"/>
      <c r="KHC63" s="156"/>
      <c r="KHD63" s="156"/>
      <c r="KHE63" s="156"/>
      <c r="KHF63" s="156"/>
      <c r="KHG63" s="156"/>
      <c r="KHH63" s="156"/>
      <c r="KHI63" s="156"/>
      <c r="KHJ63" s="156"/>
      <c r="KHK63" s="156"/>
      <c r="KHL63" s="156"/>
      <c r="KHM63" s="156"/>
      <c r="KHN63" s="156"/>
      <c r="KHO63" s="156"/>
      <c r="KHP63" s="156"/>
      <c r="KHQ63" s="156"/>
      <c r="KHR63" s="156"/>
      <c r="KHS63" s="156"/>
      <c r="KHT63" s="156"/>
      <c r="KHU63" s="156"/>
      <c r="KHV63" s="156"/>
      <c r="KHW63" s="156"/>
      <c r="KHX63" s="156"/>
      <c r="KHY63" s="156"/>
      <c r="KHZ63" s="156"/>
      <c r="KIA63" s="156"/>
      <c r="KIB63" s="156"/>
      <c r="KIC63" s="156"/>
      <c r="KID63" s="156"/>
      <c r="KIE63" s="156"/>
      <c r="KIF63" s="156"/>
      <c r="KIG63" s="156"/>
      <c r="KIH63" s="156"/>
      <c r="KII63" s="156"/>
      <c r="KIJ63" s="156"/>
      <c r="KIK63" s="156"/>
      <c r="KIL63" s="156"/>
      <c r="KIM63" s="156"/>
      <c r="KIN63" s="156"/>
      <c r="KIO63" s="156"/>
      <c r="KIP63" s="156"/>
      <c r="KIQ63" s="156"/>
      <c r="KIR63" s="156"/>
      <c r="KIS63" s="156"/>
      <c r="KIT63" s="156"/>
      <c r="KIU63" s="156"/>
      <c r="KIV63" s="156"/>
      <c r="KIW63" s="156"/>
      <c r="KIX63" s="156"/>
      <c r="KIY63" s="156"/>
      <c r="KIZ63" s="156"/>
      <c r="KJA63" s="156"/>
      <c r="KJB63" s="156"/>
      <c r="KJC63" s="156"/>
      <c r="KJD63" s="156"/>
      <c r="KJE63" s="156"/>
      <c r="KJF63" s="156"/>
      <c r="KJG63" s="156"/>
      <c r="KJH63" s="156"/>
      <c r="KJI63" s="156"/>
      <c r="KJJ63" s="156"/>
      <c r="KJK63" s="156"/>
      <c r="KJL63" s="156"/>
      <c r="KJM63" s="156"/>
      <c r="KJN63" s="156"/>
      <c r="KJO63" s="156"/>
      <c r="KJP63" s="156"/>
      <c r="KJQ63" s="156"/>
      <c r="KJR63" s="156"/>
      <c r="KJS63" s="156"/>
      <c r="KJT63" s="156"/>
      <c r="KJU63" s="156"/>
      <c r="KJV63" s="156"/>
      <c r="KJW63" s="156"/>
      <c r="KJX63" s="156"/>
      <c r="KJY63" s="156"/>
      <c r="KJZ63" s="156"/>
      <c r="KKA63" s="156"/>
      <c r="KKB63" s="156"/>
      <c r="KKC63" s="156"/>
      <c r="KKD63" s="156"/>
      <c r="KKE63" s="156"/>
      <c r="KKF63" s="156"/>
      <c r="KKG63" s="156"/>
      <c r="KKH63" s="156"/>
      <c r="KKI63" s="156"/>
      <c r="KKJ63" s="156"/>
      <c r="KKK63" s="156"/>
      <c r="KKL63" s="156"/>
      <c r="KKM63" s="156"/>
      <c r="KKN63" s="156"/>
      <c r="KKO63" s="156"/>
      <c r="KKP63" s="156"/>
      <c r="KKQ63" s="156"/>
      <c r="KKR63" s="156"/>
      <c r="KKS63" s="156"/>
      <c r="KKT63" s="156"/>
      <c r="KKU63" s="156"/>
      <c r="KKV63" s="156"/>
      <c r="KKW63" s="156"/>
      <c r="KKX63" s="156"/>
      <c r="KKY63" s="156"/>
      <c r="KKZ63" s="156"/>
      <c r="KLA63" s="156"/>
      <c r="KLB63" s="156"/>
      <c r="KLC63" s="156"/>
      <c r="KLD63" s="156"/>
      <c r="KLE63" s="156"/>
      <c r="KLF63" s="156"/>
      <c r="KLG63" s="156"/>
      <c r="KLH63" s="156"/>
      <c r="KLI63" s="156"/>
      <c r="KLJ63" s="156"/>
      <c r="KLK63" s="156"/>
      <c r="KLL63" s="156"/>
      <c r="KLM63" s="156"/>
      <c r="KLN63" s="156"/>
      <c r="KLO63" s="156"/>
      <c r="KLP63" s="156"/>
      <c r="KLQ63" s="156"/>
      <c r="KLR63" s="156"/>
      <c r="KLS63" s="156"/>
      <c r="KLT63" s="156"/>
      <c r="KLU63" s="156"/>
      <c r="KLV63" s="156"/>
      <c r="KLW63" s="156"/>
      <c r="KLX63" s="156"/>
      <c r="KLY63" s="156"/>
      <c r="KLZ63" s="156"/>
      <c r="KMA63" s="156"/>
      <c r="KMB63" s="156"/>
      <c r="KMC63" s="156"/>
      <c r="KMD63" s="156"/>
      <c r="KME63" s="156"/>
      <c r="KMF63" s="156"/>
      <c r="KMG63" s="156"/>
      <c r="KMH63" s="156"/>
      <c r="KMI63" s="156"/>
      <c r="KMJ63" s="156"/>
      <c r="KMK63" s="156"/>
      <c r="KML63" s="156"/>
      <c r="KMM63" s="156"/>
      <c r="KMN63" s="156"/>
      <c r="KMO63" s="156"/>
      <c r="KMP63" s="156"/>
      <c r="KMQ63" s="156"/>
      <c r="KMR63" s="156"/>
      <c r="KMS63" s="156"/>
      <c r="KMT63" s="156"/>
      <c r="KMU63" s="156"/>
      <c r="KMV63" s="156"/>
      <c r="KMW63" s="156"/>
      <c r="KMX63" s="156"/>
      <c r="KMY63" s="156"/>
      <c r="KMZ63" s="156"/>
      <c r="KNA63" s="156"/>
      <c r="KNB63" s="156"/>
      <c r="KNC63" s="156"/>
      <c r="KND63" s="156"/>
      <c r="KNE63" s="156"/>
      <c r="KNF63" s="156"/>
      <c r="KNG63" s="156"/>
      <c r="KNH63" s="156"/>
      <c r="KNI63" s="156"/>
      <c r="KNJ63" s="156"/>
      <c r="KNK63" s="156"/>
      <c r="KNL63" s="156"/>
      <c r="KNM63" s="156"/>
      <c r="KNN63" s="156"/>
      <c r="KNO63" s="156"/>
      <c r="KNP63" s="156"/>
      <c r="KNQ63" s="156"/>
      <c r="KNR63" s="156"/>
      <c r="KNS63" s="156"/>
      <c r="KNT63" s="156"/>
      <c r="KNU63" s="156"/>
      <c r="KNV63" s="156"/>
      <c r="KNW63" s="156"/>
      <c r="KNX63" s="156"/>
      <c r="KNY63" s="156"/>
      <c r="KNZ63" s="156"/>
      <c r="KOA63" s="156"/>
      <c r="KOB63" s="156"/>
      <c r="KOC63" s="156"/>
      <c r="KOD63" s="156"/>
      <c r="KOE63" s="156"/>
      <c r="KOF63" s="156"/>
      <c r="KOG63" s="156"/>
      <c r="KOH63" s="156"/>
      <c r="KOI63" s="156"/>
      <c r="KOJ63" s="156"/>
      <c r="KOK63" s="156"/>
      <c r="KOL63" s="156"/>
      <c r="KOM63" s="156"/>
      <c r="KON63" s="156"/>
      <c r="KOO63" s="156"/>
      <c r="KOP63" s="156"/>
      <c r="KOQ63" s="156"/>
      <c r="KOR63" s="156"/>
      <c r="KOS63" s="156"/>
      <c r="KOT63" s="156"/>
      <c r="KOU63" s="156"/>
      <c r="KOV63" s="156"/>
      <c r="KOW63" s="156"/>
      <c r="KOX63" s="156"/>
      <c r="KOY63" s="156"/>
      <c r="KOZ63" s="156"/>
      <c r="KPA63" s="156"/>
      <c r="KPB63" s="156"/>
      <c r="KPC63" s="156"/>
      <c r="KPD63" s="156"/>
      <c r="KPE63" s="156"/>
      <c r="KPF63" s="156"/>
      <c r="KPG63" s="156"/>
      <c r="KPH63" s="156"/>
      <c r="KPI63" s="156"/>
      <c r="KPJ63" s="156"/>
      <c r="KPK63" s="156"/>
      <c r="KPL63" s="156"/>
      <c r="KPM63" s="156"/>
      <c r="KPN63" s="156"/>
      <c r="KPO63" s="156"/>
      <c r="KPP63" s="156"/>
      <c r="KPQ63" s="156"/>
      <c r="KPR63" s="156"/>
      <c r="KPS63" s="156"/>
      <c r="KPT63" s="156"/>
      <c r="KPU63" s="156"/>
      <c r="KPV63" s="156"/>
      <c r="KPW63" s="156"/>
      <c r="KPX63" s="156"/>
      <c r="KPY63" s="156"/>
      <c r="KPZ63" s="156"/>
      <c r="KQA63" s="156"/>
      <c r="KQB63" s="156"/>
      <c r="KQC63" s="156"/>
      <c r="KQD63" s="156"/>
      <c r="KQE63" s="156"/>
      <c r="KQF63" s="156"/>
      <c r="KQG63" s="156"/>
      <c r="KQH63" s="156"/>
      <c r="KQI63" s="156"/>
      <c r="KQJ63" s="156"/>
      <c r="KQK63" s="156"/>
      <c r="KQL63" s="156"/>
      <c r="KQM63" s="156"/>
      <c r="KQN63" s="156"/>
      <c r="KQO63" s="156"/>
      <c r="KQP63" s="156"/>
      <c r="KQQ63" s="156"/>
      <c r="KQR63" s="156"/>
      <c r="KQS63" s="156"/>
      <c r="KQT63" s="156"/>
      <c r="KQU63" s="156"/>
      <c r="KQV63" s="156"/>
      <c r="KQW63" s="156"/>
      <c r="KQX63" s="156"/>
      <c r="KQY63" s="156"/>
      <c r="KQZ63" s="156"/>
      <c r="KRA63" s="156"/>
      <c r="KRB63" s="156"/>
      <c r="KRC63" s="156"/>
      <c r="KRD63" s="156"/>
      <c r="KRE63" s="156"/>
      <c r="KRF63" s="156"/>
      <c r="KRG63" s="156"/>
      <c r="KRH63" s="156"/>
      <c r="KRI63" s="156"/>
      <c r="KRJ63" s="156"/>
      <c r="KRK63" s="156"/>
      <c r="KRL63" s="156"/>
      <c r="KRM63" s="156"/>
      <c r="KRN63" s="156"/>
      <c r="KRO63" s="156"/>
      <c r="KRP63" s="156"/>
      <c r="KRQ63" s="156"/>
      <c r="KRR63" s="156"/>
      <c r="KRS63" s="156"/>
      <c r="KRT63" s="156"/>
      <c r="KRU63" s="156"/>
      <c r="KRV63" s="156"/>
      <c r="KRW63" s="156"/>
      <c r="KRX63" s="156"/>
      <c r="KRY63" s="156"/>
      <c r="KRZ63" s="156"/>
      <c r="KSA63" s="156"/>
      <c r="KSB63" s="156"/>
      <c r="KSC63" s="156"/>
      <c r="KSD63" s="156"/>
      <c r="KSE63" s="156"/>
      <c r="KSF63" s="156"/>
      <c r="KSG63" s="156"/>
      <c r="KSH63" s="156"/>
      <c r="KSI63" s="156"/>
      <c r="KSJ63" s="156"/>
      <c r="KSK63" s="156"/>
      <c r="KSL63" s="156"/>
      <c r="KSM63" s="156"/>
      <c r="KSN63" s="156"/>
      <c r="KSO63" s="156"/>
      <c r="KSP63" s="156"/>
      <c r="KSQ63" s="156"/>
      <c r="KSR63" s="156"/>
      <c r="KSS63" s="156"/>
      <c r="KST63" s="156"/>
      <c r="KSU63" s="156"/>
      <c r="KSV63" s="156"/>
      <c r="KSW63" s="156"/>
      <c r="KSX63" s="156"/>
      <c r="KSY63" s="156"/>
      <c r="KSZ63" s="156"/>
      <c r="KTA63" s="156"/>
      <c r="KTB63" s="156"/>
      <c r="KTC63" s="156"/>
      <c r="KTD63" s="156"/>
      <c r="KTE63" s="156"/>
      <c r="KTF63" s="156"/>
      <c r="KTG63" s="156"/>
      <c r="KTH63" s="156"/>
      <c r="KTI63" s="156"/>
      <c r="KTJ63" s="156"/>
      <c r="KTK63" s="156"/>
      <c r="KTL63" s="156"/>
      <c r="KTM63" s="156"/>
      <c r="KTN63" s="156"/>
      <c r="KTO63" s="156"/>
      <c r="KTP63" s="156"/>
      <c r="KTQ63" s="156"/>
      <c r="KTR63" s="156"/>
      <c r="KTS63" s="156"/>
      <c r="KTT63" s="156"/>
      <c r="KTU63" s="156"/>
      <c r="KTV63" s="156"/>
      <c r="KTW63" s="156"/>
      <c r="KTX63" s="156"/>
      <c r="KTY63" s="156"/>
      <c r="KTZ63" s="156"/>
      <c r="KUA63" s="156"/>
      <c r="KUB63" s="156"/>
      <c r="KUC63" s="156"/>
      <c r="KUD63" s="156"/>
      <c r="KUE63" s="156"/>
      <c r="KUF63" s="156"/>
      <c r="KUG63" s="156"/>
      <c r="KUH63" s="156"/>
      <c r="KUI63" s="156"/>
      <c r="KUJ63" s="156"/>
      <c r="KUK63" s="156"/>
      <c r="KUL63" s="156"/>
      <c r="KUM63" s="156"/>
      <c r="KUN63" s="156"/>
      <c r="KUO63" s="156"/>
      <c r="KUP63" s="156"/>
      <c r="KUQ63" s="156"/>
      <c r="KUR63" s="156"/>
      <c r="KUS63" s="156"/>
      <c r="KUT63" s="156"/>
      <c r="KUU63" s="156"/>
      <c r="KUV63" s="156"/>
      <c r="KUW63" s="156"/>
      <c r="KUX63" s="156"/>
      <c r="KUY63" s="156"/>
      <c r="KUZ63" s="156"/>
      <c r="KVA63" s="156"/>
      <c r="KVB63" s="156"/>
      <c r="KVC63" s="156"/>
      <c r="KVD63" s="156"/>
      <c r="KVE63" s="156"/>
      <c r="KVF63" s="156"/>
      <c r="KVG63" s="156"/>
      <c r="KVH63" s="156"/>
      <c r="KVI63" s="156"/>
      <c r="KVJ63" s="156"/>
      <c r="KVK63" s="156"/>
      <c r="KVL63" s="156"/>
      <c r="KVM63" s="156"/>
      <c r="KVN63" s="156"/>
      <c r="KVO63" s="156"/>
      <c r="KVP63" s="156"/>
      <c r="KVQ63" s="156"/>
      <c r="KVR63" s="156"/>
      <c r="KVS63" s="156"/>
      <c r="KVT63" s="156"/>
      <c r="KVU63" s="156"/>
      <c r="KVV63" s="156"/>
      <c r="KVW63" s="156"/>
      <c r="KVX63" s="156"/>
      <c r="KVY63" s="156"/>
      <c r="KVZ63" s="156"/>
      <c r="KWA63" s="156"/>
      <c r="KWB63" s="156"/>
      <c r="KWC63" s="156"/>
      <c r="KWD63" s="156"/>
      <c r="KWE63" s="156"/>
      <c r="KWF63" s="156"/>
      <c r="KWG63" s="156"/>
      <c r="KWH63" s="156"/>
      <c r="KWI63" s="156"/>
      <c r="KWJ63" s="156"/>
      <c r="KWK63" s="156"/>
      <c r="KWL63" s="156"/>
      <c r="KWM63" s="156"/>
      <c r="KWN63" s="156"/>
      <c r="KWO63" s="156"/>
      <c r="KWP63" s="156"/>
      <c r="KWQ63" s="156"/>
      <c r="KWR63" s="156"/>
      <c r="KWS63" s="156"/>
      <c r="KWT63" s="156"/>
      <c r="KWU63" s="156"/>
      <c r="KWV63" s="156"/>
      <c r="KWW63" s="156"/>
      <c r="KWX63" s="156"/>
      <c r="KWY63" s="156"/>
      <c r="KWZ63" s="156"/>
      <c r="KXA63" s="156"/>
      <c r="KXB63" s="156"/>
      <c r="KXC63" s="156"/>
      <c r="KXD63" s="156"/>
      <c r="KXE63" s="156"/>
      <c r="KXF63" s="156"/>
      <c r="KXG63" s="156"/>
      <c r="KXH63" s="156"/>
      <c r="KXI63" s="156"/>
      <c r="KXJ63" s="156"/>
      <c r="KXK63" s="156"/>
      <c r="KXL63" s="156"/>
      <c r="KXM63" s="156"/>
      <c r="KXN63" s="156"/>
      <c r="KXO63" s="156"/>
      <c r="KXP63" s="156"/>
      <c r="KXQ63" s="156"/>
      <c r="KXR63" s="156"/>
      <c r="KXS63" s="156"/>
      <c r="KXT63" s="156"/>
      <c r="KXU63" s="156"/>
      <c r="KXV63" s="156"/>
      <c r="KXW63" s="156"/>
      <c r="KXX63" s="156"/>
      <c r="KXY63" s="156"/>
      <c r="KXZ63" s="156"/>
      <c r="KYA63" s="156"/>
      <c r="KYB63" s="156"/>
      <c r="KYC63" s="156"/>
      <c r="KYD63" s="156"/>
      <c r="KYE63" s="156"/>
      <c r="KYF63" s="156"/>
      <c r="KYG63" s="156"/>
      <c r="KYH63" s="156"/>
      <c r="KYI63" s="156"/>
      <c r="KYJ63" s="156"/>
      <c r="KYK63" s="156"/>
      <c r="KYL63" s="156"/>
      <c r="KYM63" s="156"/>
      <c r="KYN63" s="156"/>
      <c r="KYO63" s="156"/>
      <c r="KYP63" s="156"/>
      <c r="KYQ63" s="156"/>
      <c r="KYR63" s="156"/>
      <c r="KYS63" s="156"/>
      <c r="KYT63" s="156"/>
      <c r="KYU63" s="156"/>
      <c r="KYV63" s="156"/>
      <c r="KYW63" s="156"/>
      <c r="KYX63" s="156"/>
      <c r="KYY63" s="156"/>
      <c r="KYZ63" s="156"/>
      <c r="KZA63" s="156"/>
      <c r="KZB63" s="156"/>
      <c r="KZC63" s="156"/>
      <c r="KZD63" s="156"/>
      <c r="KZE63" s="156"/>
      <c r="KZF63" s="156"/>
      <c r="KZG63" s="156"/>
      <c r="KZH63" s="156"/>
      <c r="KZI63" s="156"/>
      <c r="KZJ63" s="156"/>
      <c r="KZK63" s="156"/>
      <c r="KZL63" s="156"/>
      <c r="KZM63" s="156"/>
      <c r="KZN63" s="156"/>
      <c r="KZO63" s="156"/>
      <c r="KZP63" s="156"/>
      <c r="KZQ63" s="156"/>
      <c r="KZR63" s="156"/>
      <c r="KZS63" s="156"/>
      <c r="KZT63" s="156"/>
      <c r="KZU63" s="156"/>
      <c r="KZV63" s="156"/>
      <c r="KZW63" s="156"/>
      <c r="KZX63" s="156"/>
      <c r="KZY63" s="156"/>
      <c r="KZZ63" s="156"/>
      <c r="LAA63" s="156"/>
      <c r="LAB63" s="156"/>
      <c r="LAC63" s="156"/>
      <c r="LAD63" s="156"/>
      <c r="LAE63" s="156"/>
      <c r="LAF63" s="156"/>
      <c r="LAG63" s="156"/>
      <c r="LAH63" s="156"/>
      <c r="LAI63" s="156"/>
      <c r="LAJ63" s="156"/>
      <c r="LAK63" s="156"/>
      <c r="LAL63" s="156"/>
      <c r="LAM63" s="156"/>
      <c r="LAN63" s="156"/>
      <c r="LAO63" s="156"/>
      <c r="LAP63" s="156"/>
      <c r="LAQ63" s="156"/>
      <c r="LAR63" s="156"/>
      <c r="LAS63" s="156"/>
      <c r="LAT63" s="156"/>
      <c r="LAU63" s="156"/>
      <c r="LAV63" s="156"/>
      <c r="LAW63" s="156"/>
      <c r="LAX63" s="156"/>
      <c r="LAY63" s="156"/>
      <c r="LAZ63" s="156"/>
      <c r="LBA63" s="156"/>
      <c r="LBB63" s="156"/>
      <c r="LBC63" s="156"/>
      <c r="LBD63" s="156"/>
      <c r="LBE63" s="156"/>
      <c r="LBF63" s="156"/>
      <c r="LBG63" s="156"/>
      <c r="LBH63" s="156"/>
      <c r="LBI63" s="156"/>
      <c r="LBJ63" s="156"/>
      <c r="LBK63" s="156"/>
      <c r="LBL63" s="156"/>
      <c r="LBM63" s="156"/>
      <c r="LBN63" s="156"/>
      <c r="LBO63" s="156"/>
      <c r="LBP63" s="156"/>
      <c r="LBQ63" s="156"/>
      <c r="LBR63" s="156"/>
      <c r="LBS63" s="156"/>
      <c r="LBT63" s="156"/>
      <c r="LBU63" s="156"/>
      <c r="LBV63" s="156"/>
      <c r="LBW63" s="156"/>
      <c r="LBX63" s="156"/>
      <c r="LBY63" s="156"/>
      <c r="LBZ63" s="156"/>
      <c r="LCA63" s="156"/>
      <c r="LCB63" s="156"/>
      <c r="LCC63" s="156"/>
      <c r="LCD63" s="156"/>
      <c r="LCE63" s="156"/>
      <c r="LCF63" s="156"/>
      <c r="LCG63" s="156"/>
      <c r="LCH63" s="156"/>
      <c r="LCI63" s="156"/>
      <c r="LCJ63" s="156"/>
      <c r="LCK63" s="156"/>
      <c r="LCL63" s="156"/>
      <c r="LCM63" s="156"/>
      <c r="LCN63" s="156"/>
      <c r="LCO63" s="156"/>
      <c r="LCP63" s="156"/>
      <c r="LCQ63" s="156"/>
      <c r="LCR63" s="156"/>
      <c r="LCS63" s="156"/>
      <c r="LCT63" s="156"/>
      <c r="LCU63" s="156"/>
      <c r="LCV63" s="156"/>
      <c r="LCW63" s="156"/>
      <c r="LCX63" s="156"/>
      <c r="LCY63" s="156"/>
      <c r="LCZ63" s="156"/>
      <c r="LDA63" s="156"/>
      <c r="LDB63" s="156"/>
      <c r="LDC63" s="156"/>
      <c r="LDD63" s="156"/>
      <c r="LDE63" s="156"/>
      <c r="LDF63" s="156"/>
      <c r="LDG63" s="156"/>
      <c r="LDH63" s="156"/>
      <c r="LDI63" s="156"/>
      <c r="LDJ63" s="156"/>
      <c r="LDK63" s="156"/>
      <c r="LDL63" s="156"/>
      <c r="LDM63" s="156"/>
      <c r="LDN63" s="156"/>
      <c r="LDO63" s="156"/>
      <c r="LDP63" s="156"/>
      <c r="LDQ63" s="156"/>
      <c r="LDR63" s="156"/>
      <c r="LDS63" s="156"/>
      <c r="LDT63" s="156"/>
      <c r="LDU63" s="156"/>
      <c r="LDV63" s="156"/>
      <c r="LDW63" s="156"/>
      <c r="LDX63" s="156"/>
      <c r="LDY63" s="156"/>
      <c r="LDZ63" s="156"/>
      <c r="LEA63" s="156"/>
      <c r="LEB63" s="156"/>
      <c r="LEC63" s="156"/>
      <c r="LED63" s="156"/>
      <c r="LEE63" s="156"/>
      <c r="LEF63" s="156"/>
      <c r="LEG63" s="156"/>
      <c r="LEH63" s="156"/>
      <c r="LEI63" s="156"/>
      <c r="LEJ63" s="156"/>
      <c r="LEK63" s="156"/>
      <c r="LEL63" s="156"/>
      <c r="LEM63" s="156"/>
      <c r="LEN63" s="156"/>
      <c r="LEO63" s="156"/>
      <c r="LEP63" s="156"/>
      <c r="LEQ63" s="156"/>
      <c r="LER63" s="156"/>
      <c r="LES63" s="156"/>
      <c r="LET63" s="156"/>
      <c r="LEU63" s="156"/>
      <c r="LEV63" s="156"/>
      <c r="LEW63" s="156"/>
      <c r="LEX63" s="156"/>
      <c r="LEY63" s="156"/>
      <c r="LEZ63" s="156"/>
      <c r="LFA63" s="156"/>
      <c r="LFB63" s="156"/>
      <c r="LFC63" s="156"/>
      <c r="LFD63" s="156"/>
      <c r="LFE63" s="156"/>
      <c r="LFF63" s="156"/>
      <c r="LFG63" s="156"/>
      <c r="LFH63" s="156"/>
      <c r="LFI63" s="156"/>
      <c r="LFJ63" s="156"/>
      <c r="LFK63" s="156"/>
      <c r="LFL63" s="156"/>
      <c r="LFM63" s="156"/>
      <c r="LFN63" s="156"/>
      <c r="LFO63" s="156"/>
      <c r="LFP63" s="156"/>
      <c r="LFQ63" s="156"/>
      <c r="LFR63" s="156"/>
      <c r="LFS63" s="156"/>
      <c r="LFT63" s="156"/>
      <c r="LFU63" s="156"/>
      <c r="LFV63" s="156"/>
      <c r="LFW63" s="156"/>
      <c r="LFX63" s="156"/>
      <c r="LFY63" s="156"/>
      <c r="LFZ63" s="156"/>
      <c r="LGA63" s="156"/>
      <c r="LGB63" s="156"/>
      <c r="LGC63" s="156"/>
      <c r="LGD63" s="156"/>
      <c r="LGE63" s="156"/>
      <c r="LGF63" s="156"/>
      <c r="LGG63" s="156"/>
      <c r="LGH63" s="156"/>
      <c r="LGI63" s="156"/>
      <c r="LGJ63" s="156"/>
      <c r="LGK63" s="156"/>
      <c r="LGL63" s="156"/>
      <c r="LGM63" s="156"/>
      <c r="LGN63" s="156"/>
      <c r="LGO63" s="156"/>
      <c r="LGP63" s="156"/>
      <c r="LGQ63" s="156"/>
      <c r="LGR63" s="156"/>
      <c r="LGS63" s="156"/>
      <c r="LGT63" s="156"/>
      <c r="LGU63" s="156"/>
      <c r="LGV63" s="156"/>
      <c r="LGW63" s="156"/>
      <c r="LGX63" s="156"/>
      <c r="LGY63" s="156"/>
      <c r="LGZ63" s="156"/>
      <c r="LHA63" s="156"/>
      <c r="LHB63" s="156"/>
      <c r="LHC63" s="156"/>
      <c r="LHD63" s="156"/>
      <c r="LHE63" s="156"/>
      <c r="LHF63" s="156"/>
      <c r="LHG63" s="156"/>
      <c r="LHH63" s="156"/>
      <c r="LHI63" s="156"/>
      <c r="LHJ63" s="156"/>
      <c r="LHK63" s="156"/>
      <c r="LHL63" s="156"/>
      <c r="LHM63" s="156"/>
      <c r="LHN63" s="156"/>
      <c r="LHO63" s="156"/>
      <c r="LHP63" s="156"/>
      <c r="LHQ63" s="156"/>
      <c r="LHR63" s="156"/>
      <c r="LHS63" s="156"/>
      <c r="LHT63" s="156"/>
      <c r="LHU63" s="156"/>
      <c r="LHV63" s="156"/>
      <c r="LHW63" s="156"/>
      <c r="LHX63" s="156"/>
      <c r="LHY63" s="156"/>
      <c r="LHZ63" s="156"/>
      <c r="LIA63" s="156"/>
      <c r="LIB63" s="156"/>
      <c r="LIC63" s="156"/>
      <c r="LID63" s="156"/>
      <c r="LIE63" s="156"/>
      <c r="LIF63" s="156"/>
      <c r="LIG63" s="156"/>
      <c r="LIH63" s="156"/>
      <c r="LII63" s="156"/>
      <c r="LIJ63" s="156"/>
      <c r="LIK63" s="156"/>
      <c r="LIL63" s="156"/>
      <c r="LIM63" s="156"/>
      <c r="LIN63" s="156"/>
      <c r="LIO63" s="156"/>
      <c r="LIP63" s="156"/>
      <c r="LIQ63" s="156"/>
      <c r="LIR63" s="156"/>
      <c r="LIS63" s="156"/>
      <c r="LIT63" s="156"/>
      <c r="LIU63" s="156"/>
      <c r="LIV63" s="156"/>
      <c r="LIW63" s="156"/>
      <c r="LIX63" s="156"/>
      <c r="LIY63" s="156"/>
      <c r="LIZ63" s="156"/>
      <c r="LJA63" s="156"/>
      <c r="LJB63" s="156"/>
      <c r="LJC63" s="156"/>
      <c r="LJD63" s="156"/>
      <c r="LJE63" s="156"/>
      <c r="LJF63" s="156"/>
      <c r="LJG63" s="156"/>
      <c r="LJH63" s="156"/>
      <c r="LJI63" s="156"/>
      <c r="LJJ63" s="156"/>
      <c r="LJK63" s="156"/>
      <c r="LJL63" s="156"/>
      <c r="LJM63" s="156"/>
      <c r="LJN63" s="156"/>
      <c r="LJO63" s="156"/>
      <c r="LJP63" s="156"/>
      <c r="LJQ63" s="156"/>
      <c r="LJR63" s="156"/>
      <c r="LJS63" s="156"/>
      <c r="LJT63" s="156"/>
      <c r="LJU63" s="156"/>
      <c r="LJV63" s="156"/>
      <c r="LJW63" s="156"/>
      <c r="LJX63" s="156"/>
      <c r="LJY63" s="156"/>
      <c r="LJZ63" s="156"/>
      <c r="LKA63" s="156"/>
      <c r="LKB63" s="156"/>
      <c r="LKC63" s="156"/>
      <c r="LKD63" s="156"/>
      <c r="LKE63" s="156"/>
      <c r="LKF63" s="156"/>
      <c r="LKG63" s="156"/>
      <c r="LKH63" s="156"/>
      <c r="LKI63" s="156"/>
      <c r="LKJ63" s="156"/>
      <c r="LKK63" s="156"/>
      <c r="LKL63" s="156"/>
      <c r="LKM63" s="156"/>
      <c r="LKN63" s="156"/>
      <c r="LKO63" s="156"/>
      <c r="LKP63" s="156"/>
      <c r="LKQ63" s="156"/>
      <c r="LKR63" s="156"/>
      <c r="LKS63" s="156"/>
      <c r="LKT63" s="156"/>
      <c r="LKU63" s="156"/>
      <c r="LKV63" s="156"/>
      <c r="LKW63" s="156"/>
      <c r="LKX63" s="156"/>
      <c r="LKY63" s="156"/>
      <c r="LKZ63" s="156"/>
      <c r="LLA63" s="156"/>
      <c r="LLB63" s="156"/>
      <c r="LLC63" s="156"/>
      <c r="LLD63" s="156"/>
      <c r="LLE63" s="156"/>
      <c r="LLF63" s="156"/>
      <c r="LLG63" s="156"/>
      <c r="LLH63" s="156"/>
      <c r="LLI63" s="156"/>
      <c r="LLJ63" s="156"/>
      <c r="LLK63" s="156"/>
      <c r="LLL63" s="156"/>
      <c r="LLM63" s="156"/>
      <c r="LLN63" s="156"/>
      <c r="LLO63" s="156"/>
      <c r="LLP63" s="156"/>
      <c r="LLQ63" s="156"/>
      <c r="LLR63" s="156"/>
      <c r="LLS63" s="156"/>
      <c r="LLT63" s="156"/>
      <c r="LLU63" s="156"/>
      <c r="LLV63" s="156"/>
      <c r="LLW63" s="156"/>
      <c r="LLX63" s="156"/>
      <c r="LLY63" s="156"/>
      <c r="LLZ63" s="156"/>
      <c r="LMA63" s="156"/>
      <c r="LMB63" s="156"/>
      <c r="LMC63" s="156"/>
      <c r="LMD63" s="156"/>
      <c r="LME63" s="156"/>
      <c r="LMF63" s="156"/>
      <c r="LMG63" s="156"/>
      <c r="LMH63" s="156"/>
      <c r="LMI63" s="156"/>
      <c r="LMJ63" s="156"/>
      <c r="LMK63" s="156"/>
      <c r="LML63" s="156"/>
      <c r="LMM63" s="156"/>
      <c r="LMN63" s="156"/>
      <c r="LMO63" s="156"/>
      <c r="LMP63" s="156"/>
      <c r="LMQ63" s="156"/>
      <c r="LMR63" s="156"/>
      <c r="LMS63" s="156"/>
      <c r="LMT63" s="156"/>
      <c r="LMU63" s="156"/>
      <c r="LMV63" s="156"/>
      <c r="LMW63" s="156"/>
      <c r="LMX63" s="156"/>
      <c r="LMY63" s="156"/>
      <c r="LMZ63" s="156"/>
      <c r="LNA63" s="156"/>
      <c r="LNB63" s="156"/>
      <c r="LNC63" s="156"/>
      <c r="LND63" s="156"/>
      <c r="LNE63" s="156"/>
      <c r="LNF63" s="156"/>
      <c r="LNG63" s="156"/>
      <c r="LNH63" s="156"/>
      <c r="LNI63" s="156"/>
      <c r="LNJ63" s="156"/>
      <c r="LNK63" s="156"/>
      <c r="LNL63" s="156"/>
      <c r="LNM63" s="156"/>
      <c r="LNN63" s="156"/>
      <c r="LNO63" s="156"/>
      <c r="LNP63" s="156"/>
      <c r="LNQ63" s="156"/>
      <c r="LNR63" s="156"/>
      <c r="LNS63" s="156"/>
      <c r="LNT63" s="156"/>
      <c r="LNU63" s="156"/>
      <c r="LNV63" s="156"/>
      <c r="LNW63" s="156"/>
      <c r="LNX63" s="156"/>
      <c r="LNY63" s="156"/>
      <c r="LNZ63" s="156"/>
      <c r="LOA63" s="156"/>
      <c r="LOB63" s="156"/>
      <c r="LOC63" s="156"/>
      <c r="LOD63" s="156"/>
      <c r="LOE63" s="156"/>
      <c r="LOF63" s="156"/>
      <c r="LOG63" s="156"/>
      <c r="LOH63" s="156"/>
      <c r="LOI63" s="156"/>
      <c r="LOJ63" s="156"/>
      <c r="LOK63" s="156"/>
      <c r="LOL63" s="156"/>
      <c r="LOM63" s="156"/>
      <c r="LON63" s="156"/>
      <c r="LOO63" s="156"/>
      <c r="LOP63" s="156"/>
      <c r="LOQ63" s="156"/>
      <c r="LOR63" s="156"/>
      <c r="LOS63" s="156"/>
      <c r="LOT63" s="156"/>
      <c r="LOU63" s="156"/>
      <c r="LOV63" s="156"/>
      <c r="LOW63" s="156"/>
      <c r="LOX63" s="156"/>
      <c r="LOY63" s="156"/>
      <c r="LOZ63" s="156"/>
      <c r="LPA63" s="156"/>
      <c r="LPB63" s="156"/>
      <c r="LPC63" s="156"/>
      <c r="LPD63" s="156"/>
      <c r="LPE63" s="156"/>
      <c r="LPF63" s="156"/>
      <c r="LPG63" s="156"/>
      <c r="LPH63" s="156"/>
      <c r="LPI63" s="156"/>
      <c r="LPJ63" s="156"/>
      <c r="LPK63" s="156"/>
      <c r="LPL63" s="156"/>
      <c r="LPM63" s="156"/>
      <c r="LPN63" s="156"/>
      <c r="LPO63" s="156"/>
      <c r="LPP63" s="156"/>
      <c r="LPQ63" s="156"/>
      <c r="LPR63" s="156"/>
      <c r="LPS63" s="156"/>
      <c r="LPT63" s="156"/>
      <c r="LPU63" s="156"/>
      <c r="LPV63" s="156"/>
      <c r="LPW63" s="156"/>
      <c r="LPX63" s="156"/>
      <c r="LPY63" s="156"/>
      <c r="LPZ63" s="156"/>
      <c r="LQA63" s="156"/>
      <c r="LQB63" s="156"/>
      <c r="LQC63" s="156"/>
      <c r="LQD63" s="156"/>
      <c r="LQE63" s="156"/>
      <c r="LQF63" s="156"/>
      <c r="LQG63" s="156"/>
      <c r="LQH63" s="156"/>
      <c r="LQI63" s="156"/>
      <c r="LQJ63" s="156"/>
      <c r="LQK63" s="156"/>
      <c r="LQL63" s="156"/>
      <c r="LQM63" s="156"/>
      <c r="LQN63" s="156"/>
      <c r="LQO63" s="156"/>
      <c r="LQP63" s="156"/>
      <c r="LQQ63" s="156"/>
      <c r="LQR63" s="156"/>
      <c r="LQS63" s="156"/>
      <c r="LQT63" s="156"/>
      <c r="LQU63" s="156"/>
      <c r="LQV63" s="156"/>
      <c r="LQW63" s="156"/>
      <c r="LQX63" s="156"/>
      <c r="LQY63" s="156"/>
      <c r="LQZ63" s="156"/>
      <c r="LRA63" s="156"/>
      <c r="LRB63" s="156"/>
      <c r="LRC63" s="156"/>
      <c r="LRD63" s="156"/>
      <c r="LRE63" s="156"/>
      <c r="LRF63" s="156"/>
      <c r="LRG63" s="156"/>
      <c r="LRH63" s="156"/>
      <c r="LRI63" s="156"/>
      <c r="LRJ63" s="156"/>
      <c r="LRK63" s="156"/>
      <c r="LRL63" s="156"/>
      <c r="LRM63" s="156"/>
      <c r="LRN63" s="156"/>
      <c r="LRO63" s="156"/>
      <c r="LRP63" s="156"/>
      <c r="LRQ63" s="156"/>
      <c r="LRR63" s="156"/>
      <c r="LRS63" s="156"/>
      <c r="LRT63" s="156"/>
      <c r="LRU63" s="156"/>
      <c r="LRV63" s="156"/>
      <c r="LRW63" s="156"/>
      <c r="LRX63" s="156"/>
      <c r="LRY63" s="156"/>
      <c r="LRZ63" s="156"/>
      <c r="LSA63" s="156"/>
      <c r="LSB63" s="156"/>
      <c r="LSC63" s="156"/>
      <c r="LSD63" s="156"/>
      <c r="LSE63" s="156"/>
      <c r="LSF63" s="156"/>
      <c r="LSG63" s="156"/>
      <c r="LSH63" s="156"/>
      <c r="LSI63" s="156"/>
      <c r="LSJ63" s="156"/>
      <c r="LSK63" s="156"/>
      <c r="LSL63" s="156"/>
      <c r="LSM63" s="156"/>
      <c r="LSN63" s="156"/>
      <c r="LSO63" s="156"/>
      <c r="LSP63" s="156"/>
      <c r="LSQ63" s="156"/>
      <c r="LSR63" s="156"/>
      <c r="LSS63" s="156"/>
      <c r="LST63" s="156"/>
      <c r="LSU63" s="156"/>
      <c r="LSV63" s="156"/>
      <c r="LSW63" s="156"/>
      <c r="LSX63" s="156"/>
      <c r="LSY63" s="156"/>
      <c r="LSZ63" s="156"/>
      <c r="LTA63" s="156"/>
      <c r="LTB63" s="156"/>
      <c r="LTC63" s="156"/>
      <c r="LTD63" s="156"/>
      <c r="LTE63" s="156"/>
      <c r="LTF63" s="156"/>
      <c r="LTG63" s="156"/>
      <c r="LTH63" s="156"/>
      <c r="LTI63" s="156"/>
      <c r="LTJ63" s="156"/>
      <c r="LTK63" s="156"/>
      <c r="LTL63" s="156"/>
      <c r="LTM63" s="156"/>
      <c r="LTN63" s="156"/>
      <c r="LTO63" s="156"/>
      <c r="LTP63" s="156"/>
      <c r="LTQ63" s="156"/>
      <c r="LTR63" s="156"/>
      <c r="LTS63" s="156"/>
      <c r="LTT63" s="156"/>
      <c r="LTU63" s="156"/>
      <c r="LTV63" s="156"/>
      <c r="LTW63" s="156"/>
      <c r="LTX63" s="156"/>
      <c r="LTY63" s="156"/>
      <c r="LTZ63" s="156"/>
      <c r="LUA63" s="156"/>
      <c r="LUB63" s="156"/>
      <c r="LUC63" s="156"/>
      <c r="LUD63" s="156"/>
      <c r="LUE63" s="156"/>
      <c r="LUF63" s="156"/>
      <c r="LUG63" s="156"/>
      <c r="LUH63" s="156"/>
      <c r="LUI63" s="156"/>
      <c r="LUJ63" s="156"/>
      <c r="LUK63" s="156"/>
      <c r="LUL63" s="156"/>
      <c r="LUM63" s="156"/>
      <c r="LUN63" s="156"/>
      <c r="LUO63" s="156"/>
      <c r="LUP63" s="156"/>
      <c r="LUQ63" s="156"/>
      <c r="LUR63" s="156"/>
      <c r="LUS63" s="156"/>
      <c r="LUT63" s="156"/>
      <c r="LUU63" s="156"/>
      <c r="LUV63" s="156"/>
      <c r="LUW63" s="156"/>
      <c r="LUX63" s="156"/>
      <c r="LUY63" s="156"/>
      <c r="LUZ63" s="156"/>
      <c r="LVA63" s="156"/>
      <c r="LVB63" s="156"/>
      <c r="LVC63" s="156"/>
      <c r="LVD63" s="156"/>
      <c r="LVE63" s="156"/>
      <c r="LVF63" s="156"/>
      <c r="LVG63" s="156"/>
      <c r="LVH63" s="156"/>
      <c r="LVI63" s="156"/>
      <c r="LVJ63" s="156"/>
      <c r="LVK63" s="156"/>
      <c r="LVL63" s="156"/>
      <c r="LVM63" s="156"/>
      <c r="LVN63" s="156"/>
      <c r="LVO63" s="156"/>
      <c r="LVP63" s="156"/>
      <c r="LVQ63" s="156"/>
      <c r="LVR63" s="156"/>
      <c r="LVS63" s="156"/>
      <c r="LVT63" s="156"/>
      <c r="LVU63" s="156"/>
      <c r="LVV63" s="156"/>
      <c r="LVW63" s="156"/>
      <c r="LVX63" s="156"/>
      <c r="LVY63" s="156"/>
      <c r="LVZ63" s="156"/>
      <c r="LWA63" s="156"/>
      <c r="LWB63" s="156"/>
      <c r="LWC63" s="156"/>
      <c r="LWD63" s="156"/>
      <c r="LWE63" s="156"/>
      <c r="LWF63" s="156"/>
      <c r="LWG63" s="156"/>
      <c r="LWH63" s="156"/>
      <c r="LWI63" s="156"/>
      <c r="LWJ63" s="156"/>
      <c r="LWK63" s="156"/>
      <c r="LWL63" s="156"/>
      <c r="LWM63" s="156"/>
      <c r="LWN63" s="156"/>
      <c r="LWO63" s="156"/>
      <c r="LWP63" s="156"/>
      <c r="LWQ63" s="156"/>
      <c r="LWR63" s="156"/>
      <c r="LWS63" s="156"/>
      <c r="LWT63" s="156"/>
      <c r="LWU63" s="156"/>
      <c r="LWV63" s="156"/>
      <c r="LWW63" s="156"/>
      <c r="LWX63" s="156"/>
      <c r="LWY63" s="156"/>
      <c r="LWZ63" s="156"/>
      <c r="LXA63" s="156"/>
      <c r="LXB63" s="156"/>
      <c r="LXC63" s="156"/>
      <c r="LXD63" s="156"/>
      <c r="LXE63" s="156"/>
      <c r="LXF63" s="156"/>
      <c r="LXG63" s="156"/>
      <c r="LXH63" s="156"/>
      <c r="LXI63" s="156"/>
      <c r="LXJ63" s="156"/>
      <c r="LXK63" s="156"/>
      <c r="LXL63" s="156"/>
      <c r="LXM63" s="156"/>
      <c r="LXN63" s="156"/>
      <c r="LXO63" s="156"/>
      <c r="LXP63" s="156"/>
      <c r="LXQ63" s="156"/>
      <c r="LXR63" s="156"/>
      <c r="LXS63" s="156"/>
      <c r="LXT63" s="156"/>
      <c r="LXU63" s="156"/>
      <c r="LXV63" s="156"/>
      <c r="LXW63" s="156"/>
      <c r="LXX63" s="156"/>
      <c r="LXY63" s="156"/>
      <c r="LXZ63" s="156"/>
      <c r="LYA63" s="156"/>
      <c r="LYB63" s="156"/>
      <c r="LYC63" s="156"/>
      <c r="LYD63" s="156"/>
      <c r="LYE63" s="156"/>
      <c r="LYF63" s="156"/>
      <c r="LYG63" s="156"/>
      <c r="LYH63" s="156"/>
      <c r="LYI63" s="156"/>
      <c r="LYJ63" s="156"/>
      <c r="LYK63" s="156"/>
      <c r="LYL63" s="156"/>
      <c r="LYM63" s="156"/>
      <c r="LYN63" s="156"/>
      <c r="LYO63" s="156"/>
      <c r="LYP63" s="156"/>
      <c r="LYQ63" s="156"/>
      <c r="LYR63" s="156"/>
      <c r="LYS63" s="156"/>
      <c r="LYT63" s="156"/>
      <c r="LYU63" s="156"/>
      <c r="LYV63" s="156"/>
      <c r="LYW63" s="156"/>
      <c r="LYX63" s="156"/>
      <c r="LYY63" s="156"/>
      <c r="LYZ63" s="156"/>
      <c r="LZA63" s="156"/>
      <c r="LZB63" s="156"/>
      <c r="LZC63" s="156"/>
      <c r="LZD63" s="156"/>
      <c r="LZE63" s="156"/>
      <c r="LZF63" s="156"/>
      <c r="LZG63" s="156"/>
      <c r="LZH63" s="156"/>
      <c r="LZI63" s="156"/>
      <c r="LZJ63" s="156"/>
      <c r="LZK63" s="156"/>
      <c r="LZL63" s="156"/>
      <c r="LZM63" s="156"/>
      <c r="LZN63" s="156"/>
      <c r="LZO63" s="156"/>
      <c r="LZP63" s="156"/>
      <c r="LZQ63" s="156"/>
      <c r="LZR63" s="156"/>
      <c r="LZS63" s="156"/>
      <c r="LZT63" s="156"/>
      <c r="LZU63" s="156"/>
      <c r="LZV63" s="156"/>
      <c r="LZW63" s="156"/>
      <c r="LZX63" s="156"/>
      <c r="LZY63" s="156"/>
      <c r="LZZ63" s="156"/>
      <c r="MAA63" s="156"/>
      <c r="MAB63" s="156"/>
      <c r="MAC63" s="156"/>
      <c r="MAD63" s="156"/>
      <c r="MAE63" s="156"/>
      <c r="MAF63" s="156"/>
      <c r="MAG63" s="156"/>
      <c r="MAH63" s="156"/>
      <c r="MAI63" s="156"/>
      <c r="MAJ63" s="156"/>
      <c r="MAK63" s="156"/>
      <c r="MAL63" s="156"/>
      <c r="MAM63" s="156"/>
      <c r="MAN63" s="156"/>
      <c r="MAO63" s="156"/>
      <c r="MAP63" s="156"/>
      <c r="MAQ63" s="156"/>
      <c r="MAR63" s="156"/>
      <c r="MAS63" s="156"/>
      <c r="MAT63" s="156"/>
      <c r="MAU63" s="156"/>
      <c r="MAV63" s="156"/>
      <c r="MAW63" s="156"/>
      <c r="MAX63" s="156"/>
      <c r="MAY63" s="156"/>
      <c r="MAZ63" s="156"/>
      <c r="MBA63" s="156"/>
      <c r="MBB63" s="156"/>
      <c r="MBC63" s="156"/>
      <c r="MBD63" s="156"/>
      <c r="MBE63" s="156"/>
      <c r="MBF63" s="156"/>
      <c r="MBG63" s="156"/>
      <c r="MBH63" s="156"/>
      <c r="MBI63" s="156"/>
      <c r="MBJ63" s="156"/>
      <c r="MBK63" s="156"/>
      <c r="MBL63" s="156"/>
      <c r="MBM63" s="156"/>
      <c r="MBN63" s="156"/>
      <c r="MBO63" s="156"/>
      <c r="MBP63" s="156"/>
      <c r="MBQ63" s="156"/>
      <c r="MBR63" s="156"/>
      <c r="MBS63" s="156"/>
      <c r="MBT63" s="156"/>
      <c r="MBU63" s="156"/>
      <c r="MBV63" s="156"/>
      <c r="MBW63" s="156"/>
      <c r="MBX63" s="156"/>
      <c r="MBY63" s="156"/>
      <c r="MBZ63" s="156"/>
      <c r="MCA63" s="156"/>
      <c r="MCB63" s="156"/>
      <c r="MCC63" s="156"/>
      <c r="MCD63" s="156"/>
      <c r="MCE63" s="156"/>
      <c r="MCF63" s="156"/>
      <c r="MCG63" s="156"/>
      <c r="MCH63" s="156"/>
      <c r="MCI63" s="156"/>
      <c r="MCJ63" s="156"/>
      <c r="MCK63" s="156"/>
      <c r="MCL63" s="156"/>
      <c r="MCM63" s="156"/>
      <c r="MCN63" s="156"/>
      <c r="MCO63" s="156"/>
      <c r="MCP63" s="156"/>
      <c r="MCQ63" s="156"/>
      <c r="MCR63" s="156"/>
      <c r="MCS63" s="156"/>
      <c r="MCT63" s="156"/>
      <c r="MCU63" s="156"/>
      <c r="MCV63" s="156"/>
      <c r="MCW63" s="156"/>
      <c r="MCX63" s="156"/>
      <c r="MCY63" s="156"/>
      <c r="MCZ63" s="156"/>
      <c r="MDA63" s="156"/>
      <c r="MDB63" s="156"/>
      <c r="MDC63" s="156"/>
      <c r="MDD63" s="156"/>
      <c r="MDE63" s="156"/>
      <c r="MDF63" s="156"/>
      <c r="MDG63" s="156"/>
      <c r="MDH63" s="156"/>
      <c r="MDI63" s="156"/>
      <c r="MDJ63" s="156"/>
      <c r="MDK63" s="156"/>
      <c r="MDL63" s="156"/>
      <c r="MDM63" s="156"/>
      <c r="MDN63" s="156"/>
      <c r="MDO63" s="156"/>
      <c r="MDP63" s="156"/>
      <c r="MDQ63" s="156"/>
      <c r="MDR63" s="156"/>
      <c r="MDS63" s="156"/>
      <c r="MDT63" s="156"/>
      <c r="MDU63" s="156"/>
      <c r="MDV63" s="156"/>
      <c r="MDW63" s="156"/>
      <c r="MDX63" s="156"/>
      <c r="MDY63" s="156"/>
      <c r="MDZ63" s="156"/>
      <c r="MEA63" s="156"/>
      <c r="MEB63" s="156"/>
      <c r="MEC63" s="156"/>
      <c r="MED63" s="156"/>
      <c r="MEE63" s="156"/>
      <c r="MEF63" s="156"/>
      <c r="MEG63" s="156"/>
      <c r="MEH63" s="156"/>
      <c r="MEI63" s="156"/>
      <c r="MEJ63" s="156"/>
      <c r="MEK63" s="156"/>
      <c r="MEL63" s="156"/>
      <c r="MEM63" s="156"/>
      <c r="MEN63" s="156"/>
      <c r="MEO63" s="156"/>
      <c r="MEP63" s="156"/>
      <c r="MEQ63" s="156"/>
      <c r="MER63" s="156"/>
      <c r="MES63" s="156"/>
      <c r="MET63" s="156"/>
      <c r="MEU63" s="156"/>
      <c r="MEV63" s="156"/>
      <c r="MEW63" s="156"/>
      <c r="MEX63" s="156"/>
      <c r="MEY63" s="156"/>
      <c r="MEZ63" s="156"/>
      <c r="MFA63" s="156"/>
      <c r="MFB63" s="156"/>
      <c r="MFC63" s="156"/>
      <c r="MFD63" s="156"/>
      <c r="MFE63" s="156"/>
      <c r="MFF63" s="156"/>
      <c r="MFG63" s="156"/>
      <c r="MFH63" s="156"/>
      <c r="MFI63" s="156"/>
      <c r="MFJ63" s="156"/>
      <c r="MFK63" s="156"/>
      <c r="MFL63" s="156"/>
      <c r="MFM63" s="156"/>
      <c r="MFN63" s="156"/>
      <c r="MFO63" s="156"/>
      <c r="MFP63" s="156"/>
      <c r="MFQ63" s="156"/>
      <c r="MFR63" s="156"/>
      <c r="MFS63" s="156"/>
      <c r="MFT63" s="156"/>
      <c r="MFU63" s="156"/>
      <c r="MFV63" s="156"/>
      <c r="MFW63" s="156"/>
      <c r="MFX63" s="156"/>
      <c r="MFY63" s="156"/>
      <c r="MFZ63" s="156"/>
      <c r="MGA63" s="156"/>
      <c r="MGB63" s="156"/>
      <c r="MGC63" s="156"/>
      <c r="MGD63" s="156"/>
      <c r="MGE63" s="156"/>
      <c r="MGF63" s="156"/>
      <c r="MGG63" s="156"/>
      <c r="MGH63" s="156"/>
      <c r="MGI63" s="156"/>
      <c r="MGJ63" s="156"/>
      <c r="MGK63" s="156"/>
      <c r="MGL63" s="156"/>
      <c r="MGM63" s="156"/>
      <c r="MGN63" s="156"/>
      <c r="MGO63" s="156"/>
      <c r="MGP63" s="156"/>
      <c r="MGQ63" s="156"/>
      <c r="MGR63" s="156"/>
      <c r="MGS63" s="156"/>
      <c r="MGT63" s="156"/>
      <c r="MGU63" s="156"/>
      <c r="MGV63" s="156"/>
      <c r="MGW63" s="156"/>
      <c r="MGX63" s="156"/>
      <c r="MGY63" s="156"/>
      <c r="MGZ63" s="156"/>
      <c r="MHA63" s="156"/>
      <c r="MHB63" s="156"/>
      <c r="MHC63" s="156"/>
      <c r="MHD63" s="156"/>
      <c r="MHE63" s="156"/>
      <c r="MHF63" s="156"/>
      <c r="MHG63" s="156"/>
      <c r="MHH63" s="156"/>
      <c r="MHI63" s="156"/>
      <c r="MHJ63" s="156"/>
      <c r="MHK63" s="156"/>
      <c r="MHL63" s="156"/>
      <c r="MHM63" s="156"/>
      <c r="MHN63" s="156"/>
      <c r="MHO63" s="156"/>
      <c r="MHP63" s="156"/>
      <c r="MHQ63" s="156"/>
      <c r="MHR63" s="156"/>
      <c r="MHS63" s="156"/>
      <c r="MHT63" s="156"/>
      <c r="MHU63" s="156"/>
      <c r="MHV63" s="156"/>
      <c r="MHW63" s="156"/>
      <c r="MHX63" s="156"/>
      <c r="MHY63" s="156"/>
      <c r="MHZ63" s="156"/>
      <c r="MIA63" s="156"/>
      <c r="MIB63" s="156"/>
      <c r="MIC63" s="156"/>
      <c r="MID63" s="156"/>
      <c r="MIE63" s="156"/>
      <c r="MIF63" s="156"/>
      <c r="MIG63" s="156"/>
      <c r="MIH63" s="156"/>
      <c r="MII63" s="156"/>
      <c r="MIJ63" s="156"/>
      <c r="MIK63" s="156"/>
      <c r="MIL63" s="156"/>
      <c r="MIM63" s="156"/>
      <c r="MIN63" s="156"/>
      <c r="MIO63" s="156"/>
      <c r="MIP63" s="156"/>
      <c r="MIQ63" s="156"/>
      <c r="MIR63" s="156"/>
      <c r="MIS63" s="156"/>
      <c r="MIT63" s="156"/>
      <c r="MIU63" s="156"/>
      <c r="MIV63" s="156"/>
      <c r="MIW63" s="156"/>
      <c r="MIX63" s="156"/>
      <c r="MIY63" s="156"/>
      <c r="MIZ63" s="156"/>
      <c r="MJA63" s="156"/>
      <c r="MJB63" s="156"/>
      <c r="MJC63" s="156"/>
      <c r="MJD63" s="156"/>
      <c r="MJE63" s="156"/>
      <c r="MJF63" s="156"/>
      <c r="MJG63" s="156"/>
      <c r="MJH63" s="156"/>
      <c r="MJI63" s="156"/>
      <c r="MJJ63" s="156"/>
      <c r="MJK63" s="156"/>
      <c r="MJL63" s="156"/>
      <c r="MJM63" s="156"/>
      <c r="MJN63" s="156"/>
      <c r="MJO63" s="156"/>
      <c r="MJP63" s="156"/>
      <c r="MJQ63" s="156"/>
      <c r="MJR63" s="156"/>
      <c r="MJS63" s="156"/>
      <c r="MJT63" s="156"/>
      <c r="MJU63" s="156"/>
      <c r="MJV63" s="156"/>
      <c r="MJW63" s="156"/>
      <c r="MJX63" s="156"/>
      <c r="MJY63" s="156"/>
      <c r="MJZ63" s="156"/>
      <c r="MKA63" s="156"/>
      <c r="MKB63" s="156"/>
      <c r="MKC63" s="156"/>
      <c r="MKD63" s="156"/>
      <c r="MKE63" s="156"/>
      <c r="MKF63" s="156"/>
      <c r="MKG63" s="156"/>
      <c r="MKH63" s="156"/>
      <c r="MKI63" s="156"/>
      <c r="MKJ63" s="156"/>
      <c r="MKK63" s="156"/>
      <c r="MKL63" s="156"/>
      <c r="MKM63" s="156"/>
      <c r="MKN63" s="156"/>
      <c r="MKO63" s="156"/>
      <c r="MKP63" s="156"/>
      <c r="MKQ63" s="156"/>
      <c r="MKR63" s="156"/>
      <c r="MKS63" s="156"/>
      <c r="MKT63" s="156"/>
      <c r="MKU63" s="156"/>
      <c r="MKV63" s="156"/>
      <c r="MKW63" s="156"/>
      <c r="MKX63" s="156"/>
      <c r="MKY63" s="156"/>
      <c r="MKZ63" s="156"/>
      <c r="MLA63" s="156"/>
      <c r="MLB63" s="156"/>
      <c r="MLC63" s="156"/>
      <c r="MLD63" s="156"/>
      <c r="MLE63" s="156"/>
      <c r="MLF63" s="156"/>
      <c r="MLG63" s="156"/>
      <c r="MLH63" s="156"/>
      <c r="MLI63" s="156"/>
      <c r="MLJ63" s="156"/>
      <c r="MLK63" s="156"/>
      <c r="MLL63" s="156"/>
      <c r="MLM63" s="156"/>
      <c r="MLN63" s="156"/>
      <c r="MLO63" s="156"/>
      <c r="MLP63" s="156"/>
      <c r="MLQ63" s="156"/>
      <c r="MLR63" s="156"/>
      <c r="MLS63" s="156"/>
      <c r="MLT63" s="156"/>
      <c r="MLU63" s="156"/>
      <c r="MLV63" s="156"/>
      <c r="MLW63" s="156"/>
      <c r="MLX63" s="156"/>
      <c r="MLY63" s="156"/>
      <c r="MLZ63" s="156"/>
      <c r="MMA63" s="156"/>
      <c r="MMB63" s="156"/>
      <c r="MMC63" s="156"/>
      <c r="MMD63" s="156"/>
      <c r="MME63" s="156"/>
      <c r="MMF63" s="156"/>
      <c r="MMG63" s="156"/>
      <c r="MMH63" s="156"/>
      <c r="MMI63" s="156"/>
      <c r="MMJ63" s="156"/>
      <c r="MMK63" s="156"/>
      <c r="MML63" s="156"/>
      <c r="MMM63" s="156"/>
      <c r="MMN63" s="156"/>
      <c r="MMO63" s="156"/>
      <c r="MMP63" s="156"/>
      <c r="MMQ63" s="156"/>
      <c r="MMR63" s="156"/>
      <c r="MMS63" s="156"/>
      <c r="MMT63" s="156"/>
      <c r="MMU63" s="156"/>
      <c r="MMV63" s="156"/>
      <c r="MMW63" s="156"/>
      <c r="MMX63" s="156"/>
      <c r="MMY63" s="156"/>
      <c r="MMZ63" s="156"/>
      <c r="MNA63" s="156"/>
      <c r="MNB63" s="156"/>
      <c r="MNC63" s="156"/>
      <c r="MND63" s="156"/>
      <c r="MNE63" s="156"/>
      <c r="MNF63" s="156"/>
      <c r="MNG63" s="156"/>
      <c r="MNH63" s="156"/>
      <c r="MNI63" s="156"/>
      <c r="MNJ63" s="156"/>
      <c r="MNK63" s="156"/>
      <c r="MNL63" s="156"/>
      <c r="MNM63" s="156"/>
      <c r="MNN63" s="156"/>
      <c r="MNO63" s="156"/>
      <c r="MNP63" s="156"/>
      <c r="MNQ63" s="156"/>
      <c r="MNR63" s="156"/>
      <c r="MNS63" s="156"/>
      <c r="MNT63" s="156"/>
      <c r="MNU63" s="156"/>
      <c r="MNV63" s="156"/>
      <c r="MNW63" s="156"/>
      <c r="MNX63" s="156"/>
      <c r="MNY63" s="156"/>
      <c r="MNZ63" s="156"/>
      <c r="MOA63" s="156"/>
      <c r="MOB63" s="156"/>
      <c r="MOC63" s="156"/>
      <c r="MOD63" s="156"/>
      <c r="MOE63" s="156"/>
      <c r="MOF63" s="156"/>
      <c r="MOG63" s="156"/>
      <c r="MOH63" s="156"/>
      <c r="MOI63" s="156"/>
      <c r="MOJ63" s="156"/>
      <c r="MOK63" s="156"/>
      <c r="MOL63" s="156"/>
      <c r="MOM63" s="156"/>
      <c r="MON63" s="156"/>
      <c r="MOO63" s="156"/>
      <c r="MOP63" s="156"/>
      <c r="MOQ63" s="156"/>
      <c r="MOR63" s="156"/>
      <c r="MOS63" s="156"/>
      <c r="MOT63" s="156"/>
      <c r="MOU63" s="156"/>
      <c r="MOV63" s="156"/>
      <c r="MOW63" s="156"/>
      <c r="MOX63" s="156"/>
      <c r="MOY63" s="156"/>
      <c r="MOZ63" s="156"/>
      <c r="MPA63" s="156"/>
      <c r="MPB63" s="156"/>
      <c r="MPC63" s="156"/>
      <c r="MPD63" s="156"/>
      <c r="MPE63" s="156"/>
      <c r="MPF63" s="156"/>
      <c r="MPG63" s="156"/>
      <c r="MPH63" s="156"/>
      <c r="MPI63" s="156"/>
      <c r="MPJ63" s="156"/>
      <c r="MPK63" s="156"/>
      <c r="MPL63" s="156"/>
      <c r="MPM63" s="156"/>
      <c r="MPN63" s="156"/>
      <c r="MPO63" s="156"/>
      <c r="MPP63" s="156"/>
      <c r="MPQ63" s="156"/>
      <c r="MPR63" s="156"/>
      <c r="MPS63" s="156"/>
      <c r="MPT63" s="156"/>
      <c r="MPU63" s="156"/>
      <c r="MPV63" s="156"/>
      <c r="MPW63" s="156"/>
      <c r="MPX63" s="156"/>
      <c r="MPY63" s="156"/>
      <c r="MPZ63" s="156"/>
      <c r="MQA63" s="156"/>
      <c r="MQB63" s="156"/>
      <c r="MQC63" s="156"/>
      <c r="MQD63" s="156"/>
      <c r="MQE63" s="156"/>
      <c r="MQF63" s="156"/>
      <c r="MQG63" s="156"/>
      <c r="MQH63" s="156"/>
      <c r="MQI63" s="156"/>
      <c r="MQJ63" s="156"/>
      <c r="MQK63" s="156"/>
      <c r="MQL63" s="156"/>
      <c r="MQM63" s="156"/>
      <c r="MQN63" s="156"/>
      <c r="MQO63" s="156"/>
      <c r="MQP63" s="156"/>
      <c r="MQQ63" s="156"/>
      <c r="MQR63" s="156"/>
      <c r="MQS63" s="156"/>
      <c r="MQT63" s="156"/>
      <c r="MQU63" s="156"/>
      <c r="MQV63" s="156"/>
      <c r="MQW63" s="156"/>
      <c r="MQX63" s="156"/>
      <c r="MQY63" s="156"/>
      <c r="MQZ63" s="156"/>
      <c r="MRA63" s="156"/>
      <c r="MRB63" s="156"/>
      <c r="MRC63" s="156"/>
      <c r="MRD63" s="156"/>
      <c r="MRE63" s="156"/>
      <c r="MRF63" s="156"/>
      <c r="MRG63" s="156"/>
      <c r="MRH63" s="156"/>
      <c r="MRI63" s="156"/>
      <c r="MRJ63" s="156"/>
      <c r="MRK63" s="156"/>
      <c r="MRL63" s="156"/>
      <c r="MRM63" s="156"/>
      <c r="MRN63" s="156"/>
      <c r="MRO63" s="156"/>
      <c r="MRP63" s="156"/>
      <c r="MRQ63" s="156"/>
      <c r="MRR63" s="156"/>
      <c r="MRS63" s="156"/>
      <c r="MRT63" s="156"/>
      <c r="MRU63" s="156"/>
      <c r="MRV63" s="156"/>
      <c r="MRW63" s="156"/>
      <c r="MRX63" s="156"/>
      <c r="MRY63" s="156"/>
      <c r="MRZ63" s="156"/>
      <c r="MSA63" s="156"/>
      <c r="MSB63" s="156"/>
      <c r="MSC63" s="156"/>
      <c r="MSD63" s="156"/>
      <c r="MSE63" s="156"/>
      <c r="MSF63" s="156"/>
      <c r="MSG63" s="156"/>
      <c r="MSH63" s="156"/>
      <c r="MSI63" s="156"/>
      <c r="MSJ63" s="156"/>
      <c r="MSK63" s="156"/>
      <c r="MSL63" s="156"/>
      <c r="MSM63" s="156"/>
      <c r="MSN63" s="156"/>
      <c r="MSO63" s="156"/>
      <c r="MSP63" s="156"/>
      <c r="MSQ63" s="156"/>
      <c r="MSR63" s="156"/>
      <c r="MSS63" s="156"/>
      <c r="MST63" s="156"/>
      <c r="MSU63" s="156"/>
      <c r="MSV63" s="156"/>
      <c r="MSW63" s="156"/>
      <c r="MSX63" s="156"/>
      <c r="MSY63" s="156"/>
      <c r="MSZ63" s="156"/>
      <c r="MTA63" s="156"/>
      <c r="MTB63" s="156"/>
      <c r="MTC63" s="156"/>
      <c r="MTD63" s="156"/>
      <c r="MTE63" s="156"/>
      <c r="MTF63" s="156"/>
      <c r="MTG63" s="156"/>
      <c r="MTH63" s="156"/>
      <c r="MTI63" s="156"/>
      <c r="MTJ63" s="156"/>
      <c r="MTK63" s="156"/>
      <c r="MTL63" s="156"/>
      <c r="MTM63" s="156"/>
      <c r="MTN63" s="156"/>
      <c r="MTO63" s="156"/>
      <c r="MTP63" s="156"/>
      <c r="MTQ63" s="156"/>
      <c r="MTR63" s="156"/>
      <c r="MTS63" s="156"/>
      <c r="MTT63" s="156"/>
      <c r="MTU63" s="156"/>
      <c r="MTV63" s="156"/>
      <c r="MTW63" s="156"/>
      <c r="MTX63" s="156"/>
      <c r="MTY63" s="156"/>
      <c r="MTZ63" s="156"/>
      <c r="MUA63" s="156"/>
      <c r="MUB63" s="156"/>
      <c r="MUC63" s="156"/>
      <c r="MUD63" s="156"/>
      <c r="MUE63" s="156"/>
      <c r="MUF63" s="156"/>
      <c r="MUG63" s="156"/>
      <c r="MUH63" s="156"/>
      <c r="MUI63" s="156"/>
      <c r="MUJ63" s="156"/>
      <c r="MUK63" s="156"/>
      <c r="MUL63" s="156"/>
      <c r="MUM63" s="156"/>
      <c r="MUN63" s="156"/>
      <c r="MUO63" s="156"/>
      <c r="MUP63" s="156"/>
      <c r="MUQ63" s="156"/>
      <c r="MUR63" s="156"/>
      <c r="MUS63" s="156"/>
      <c r="MUT63" s="156"/>
      <c r="MUU63" s="156"/>
      <c r="MUV63" s="156"/>
      <c r="MUW63" s="156"/>
      <c r="MUX63" s="156"/>
      <c r="MUY63" s="156"/>
      <c r="MUZ63" s="156"/>
      <c r="MVA63" s="156"/>
      <c r="MVB63" s="156"/>
      <c r="MVC63" s="156"/>
      <c r="MVD63" s="156"/>
      <c r="MVE63" s="156"/>
      <c r="MVF63" s="156"/>
      <c r="MVG63" s="156"/>
      <c r="MVH63" s="156"/>
      <c r="MVI63" s="156"/>
      <c r="MVJ63" s="156"/>
      <c r="MVK63" s="156"/>
      <c r="MVL63" s="156"/>
      <c r="MVM63" s="156"/>
      <c r="MVN63" s="156"/>
      <c r="MVO63" s="156"/>
      <c r="MVP63" s="156"/>
      <c r="MVQ63" s="156"/>
      <c r="MVR63" s="156"/>
      <c r="MVS63" s="156"/>
      <c r="MVT63" s="156"/>
      <c r="MVU63" s="156"/>
      <c r="MVV63" s="156"/>
      <c r="MVW63" s="156"/>
      <c r="MVX63" s="156"/>
      <c r="MVY63" s="156"/>
      <c r="MVZ63" s="156"/>
      <c r="MWA63" s="156"/>
      <c r="MWB63" s="156"/>
      <c r="MWC63" s="156"/>
      <c r="MWD63" s="156"/>
      <c r="MWE63" s="156"/>
      <c r="MWF63" s="156"/>
      <c r="MWG63" s="156"/>
      <c r="MWH63" s="156"/>
      <c r="MWI63" s="156"/>
      <c r="MWJ63" s="156"/>
      <c r="MWK63" s="156"/>
      <c r="MWL63" s="156"/>
      <c r="MWM63" s="156"/>
      <c r="MWN63" s="156"/>
      <c r="MWO63" s="156"/>
      <c r="MWP63" s="156"/>
      <c r="MWQ63" s="156"/>
      <c r="MWR63" s="156"/>
      <c r="MWS63" s="156"/>
      <c r="MWT63" s="156"/>
      <c r="MWU63" s="156"/>
      <c r="MWV63" s="156"/>
      <c r="MWW63" s="156"/>
      <c r="MWX63" s="156"/>
      <c r="MWY63" s="156"/>
      <c r="MWZ63" s="156"/>
      <c r="MXA63" s="156"/>
      <c r="MXB63" s="156"/>
      <c r="MXC63" s="156"/>
      <c r="MXD63" s="156"/>
      <c r="MXE63" s="156"/>
      <c r="MXF63" s="156"/>
      <c r="MXG63" s="156"/>
      <c r="MXH63" s="156"/>
      <c r="MXI63" s="156"/>
      <c r="MXJ63" s="156"/>
      <c r="MXK63" s="156"/>
      <c r="MXL63" s="156"/>
      <c r="MXM63" s="156"/>
      <c r="MXN63" s="156"/>
      <c r="MXO63" s="156"/>
      <c r="MXP63" s="156"/>
      <c r="MXQ63" s="156"/>
      <c r="MXR63" s="156"/>
      <c r="MXS63" s="156"/>
      <c r="MXT63" s="156"/>
      <c r="MXU63" s="156"/>
      <c r="MXV63" s="156"/>
      <c r="MXW63" s="156"/>
      <c r="MXX63" s="156"/>
      <c r="MXY63" s="156"/>
      <c r="MXZ63" s="156"/>
      <c r="MYA63" s="156"/>
      <c r="MYB63" s="156"/>
      <c r="MYC63" s="156"/>
      <c r="MYD63" s="156"/>
      <c r="MYE63" s="156"/>
      <c r="MYF63" s="156"/>
      <c r="MYG63" s="156"/>
      <c r="MYH63" s="156"/>
      <c r="MYI63" s="156"/>
      <c r="MYJ63" s="156"/>
      <c r="MYK63" s="156"/>
      <c r="MYL63" s="156"/>
      <c r="MYM63" s="156"/>
      <c r="MYN63" s="156"/>
      <c r="MYO63" s="156"/>
      <c r="MYP63" s="156"/>
      <c r="MYQ63" s="156"/>
      <c r="MYR63" s="156"/>
      <c r="MYS63" s="156"/>
      <c r="MYT63" s="156"/>
      <c r="MYU63" s="156"/>
      <c r="MYV63" s="156"/>
      <c r="MYW63" s="156"/>
      <c r="MYX63" s="156"/>
      <c r="MYY63" s="156"/>
      <c r="MYZ63" s="156"/>
      <c r="MZA63" s="156"/>
      <c r="MZB63" s="156"/>
      <c r="MZC63" s="156"/>
      <c r="MZD63" s="156"/>
      <c r="MZE63" s="156"/>
      <c r="MZF63" s="156"/>
      <c r="MZG63" s="156"/>
      <c r="MZH63" s="156"/>
      <c r="MZI63" s="156"/>
      <c r="MZJ63" s="156"/>
      <c r="MZK63" s="156"/>
      <c r="MZL63" s="156"/>
      <c r="MZM63" s="156"/>
      <c r="MZN63" s="156"/>
      <c r="MZO63" s="156"/>
      <c r="MZP63" s="156"/>
      <c r="MZQ63" s="156"/>
      <c r="MZR63" s="156"/>
      <c r="MZS63" s="156"/>
      <c r="MZT63" s="156"/>
      <c r="MZU63" s="156"/>
      <c r="MZV63" s="156"/>
      <c r="MZW63" s="156"/>
      <c r="MZX63" s="156"/>
      <c r="MZY63" s="156"/>
      <c r="MZZ63" s="156"/>
      <c r="NAA63" s="156"/>
      <c r="NAB63" s="156"/>
      <c r="NAC63" s="156"/>
      <c r="NAD63" s="156"/>
      <c r="NAE63" s="156"/>
      <c r="NAF63" s="156"/>
      <c r="NAG63" s="156"/>
      <c r="NAH63" s="156"/>
      <c r="NAI63" s="156"/>
      <c r="NAJ63" s="156"/>
      <c r="NAK63" s="156"/>
      <c r="NAL63" s="156"/>
      <c r="NAM63" s="156"/>
      <c r="NAN63" s="156"/>
      <c r="NAO63" s="156"/>
      <c r="NAP63" s="156"/>
      <c r="NAQ63" s="156"/>
      <c r="NAR63" s="156"/>
      <c r="NAS63" s="156"/>
      <c r="NAT63" s="156"/>
      <c r="NAU63" s="156"/>
      <c r="NAV63" s="156"/>
      <c r="NAW63" s="156"/>
      <c r="NAX63" s="156"/>
      <c r="NAY63" s="156"/>
      <c r="NAZ63" s="156"/>
      <c r="NBA63" s="156"/>
      <c r="NBB63" s="156"/>
      <c r="NBC63" s="156"/>
      <c r="NBD63" s="156"/>
      <c r="NBE63" s="156"/>
      <c r="NBF63" s="156"/>
      <c r="NBG63" s="156"/>
      <c r="NBH63" s="156"/>
      <c r="NBI63" s="156"/>
      <c r="NBJ63" s="156"/>
      <c r="NBK63" s="156"/>
      <c r="NBL63" s="156"/>
      <c r="NBM63" s="156"/>
      <c r="NBN63" s="156"/>
      <c r="NBO63" s="156"/>
      <c r="NBP63" s="156"/>
      <c r="NBQ63" s="156"/>
      <c r="NBR63" s="156"/>
      <c r="NBS63" s="156"/>
      <c r="NBT63" s="156"/>
      <c r="NBU63" s="156"/>
      <c r="NBV63" s="156"/>
      <c r="NBW63" s="156"/>
      <c r="NBX63" s="156"/>
      <c r="NBY63" s="156"/>
      <c r="NBZ63" s="156"/>
      <c r="NCA63" s="156"/>
      <c r="NCB63" s="156"/>
      <c r="NCC63" s="156"/>
      <c r="NCD63" s="156"/>
      <c r="NCE63" s="156"/>
      <c r="NCF63" s="156"/>
      <c r="NCG63" s="156"/>
      <c r="NCH63" s="156"/>
      <c r="NCI63" s="156"/>
      <c r="NCJ63" s="156"/>
      <c r="NCK63" s="156"/>
      <c r="NCL63" s="156"/>
      <c r="NCM63" s="156"/>
      <c r="NCN63" s="156"/>
      <c r="NCO63" s="156"/>
      <c r="NCP63" s="156"/>
      <c r="NCQ63" s="156"/>
      <c r="NCR63" s="156"/>
      <c r="NCS63" s="156"/>
      <c r="NCT63" s="156"/>
      <c r="NCU63" s="156"/>
      <c r="NCV63" s="156"/>
      <c r="NCW63" s="156"/>
      <c r="NCX63" s="156"/>
      <c r="NCY63" s="156"/>
      <c r="NCZ63" s="156"/>
      <c r="NDA63" s="156"/>
      <c r="NDB63" s="156"/>
      <c r="NDC63" s="156"/>
      <c r="NDD63" s="156"/>
      <c r="NDE63" s="156"/>
      <c r="NDF63" s="156"/>
      <c r="NDG63" s="156"/>
      <c r="NDH63" s="156"/>
      <c r="NDI63" s="156"/>
      <c r="NDJ63" s="156"/>
      <c r="NDK63" s="156"/>
      <c r="NDL63" s="156"/>
      <c r="NDM63" s="156"/>
      <c r="NDN63" s="156"/>
      <c r="NDO63" s="156"/>
      <c r="NDP63" s="156"/>
      <c r="NDQ63" s="156"/>
      <c r="NDR63" s="156"/>
      <c r="NDS63" s="156"/>
      <c r="NDT63" s="156"/>
      <c r="NDU63" s="156"/>
      <c r="NDV63" s="156"/>
      <c r="NDW63" s="156"/>
      <c r="NDX63" s="156"/>
      <c r="NDY63" s="156"/>
      <c r="NDZ63" s="156"/>
      <c r="NEA63" s="156"/>
      <c r="NEB63" s="156"/>
      <c r="NEC63" s="156"/>
      <c r="NED63" s="156"/>
      <c r="NEE63" s="156"/>
      <c r="NEF63" s="156"/>
      <c r="NEG63" s="156"/>
      <c r="NEH63" s="156"/>
      <c r="NEI63" s="156"/>
      <c r="NEJ63" s="156"/>
      <c r="NEK63" s="156"/>
      <c r="NEL63" s="156"/>
      <c r="NEM63" s="156"/>
      <c r="NEN63" s="156"/>
      <c r="NEO63" s="156"/>
      <c r="NEP63" s="156"/>
      <c r="NEQ63" s="156"/>
      <c r="NER63" s="156"/>
      <c r="NES63" s="156"/>
      <c r="NET63" s="156"/>
      <c r="NEU63" s="156"/>
      <c r="NEV63" s="156"/>
      <c r="NEW63" s="156"/>
      <c r="NEX63" s="156"/>
      <c r="NEY63" s="156"/>
      <c r="NEZ63" s="156"/>
      <c r="NFA63" s="156"/>
      <c r="NFB63" s="156"/>
      <c r="NFC63" s="156"/>
      <c r="NFD63" s="156"/>
      <c r="NFE63" s="156"/>
      <c r="NFF63" s="156"/>
      <c r="NFG63" s="156"/>
      <c r="NFH63" s="156"/>
      <c r="NFI63" s="156"/>
      <c r="NFJ63" s="156"/>
      <c r="NFK63" s="156"/>
      <c r="NFL63" s="156"/>
      <c r="NFM63" s="156"/>
      <c r="NFN63" s="156"/>
      <c r="NFO63" s="156"/>
      <c r="NFP63" s="156"/>
      <c r="NFQ63" s="156"/>
      <c r="NFR63" s="156"/>
      <c r="NFS63" s="156"/>
      <c r="NFT63" s="156"/>
      <c r="NFU63" s="156"/>
      <c r="NFV63" s="156"/>
      <c r="NFW63" s="156"/>
      <c r="NFX63" s="156"/>
      <c r="NFY63" s="156"/>
      <c r="NFZ63" s="156"/>
      <c r="NGA63" s="156"/>
      <c r="NGB63" s="156"/>
      <c r="NGC63" s="156"/>
      <c r="NGD63" s="156"/>
      <c r="NGE63" s="156"/>
      <c r="NGF63" s="156"/>
      <c r="NGG63" s="156"/>
      <c r="NGH63" s="156"/>
      <c r="NGI63" s="156"/>
      <c r="NGJ63" s="156"/>
      <c r="NGK63" s="156"/>
      <c r="NGL63" s="156"/>
      <c r="NGM63" s="156"/>
      <c r="NGN63" s="156"/>
      <c r="NGO63" s="156"/>
      <c r="NGP63" s="156"/>
      <c r="NGQ63" s="156"/>
      <c r="NGR63" s="156"/>
      <c r="NGS63" s="156"/>
      <c r="NGT63" s="156"/>
      <c r="NGU63" s="156"/>
      <c r="NGV63" s="156"/>
      <c r="NGW63" s="156"/>
      <c r="NGX63" s="156"/>
      <c r="NGY63" s="156"/>
      <c r="NGZ63" s="156"/>
      <c r="NHA63" s="156"/>
      <c r="NHB63" s="156"/>
      <c r="NHC63" s="156"/>
      <c r="NHD63" s="156"/>
      <c r="NHE63" s="156"/>
      <c r="NHF63" s="156"/>
      <c r="NHG63" s="156"/>
      <c r="NHH63" s="156"/>
      <c r="NHI63" s="156"/>
      <c r="NHJ63" s="156"/>
      <c r="NHK63" s="156"/>
      <c r="NHL63" s="156"/>
      <c r="NHM63" s="156"/>
      <c r="NHN63" s="156"/>
      <c r="NHO63" s="156"/>
      <c r="NHP63" s="156"/>
      <c r="NHQ63" s="156"/>
      <c r="NHR63" s="156"/>
      <c r="NHS63" s="156"/>
      <c r="NHT63" s="156"/>
      <c r="NHU63" s="156"/>
      <c r="NHV63" s="156"/>
      <c r="NHW63" s="156"/>
      <c r="NHX63" s="156"/>
      <c r="NHY63" s="156"/>
      <c r="NHZ63" s="156"/>
      <c r="NIA63" s="156"/>
      <c r="NIB63" s="156"/>
      <c r="NIC63" s="156"/>
      <c r="NID63" s="156"/>
      <c r="NIE63" s="156"/>
      <c r="NIF63" s="156"/>
      <c r="NIG63" s="156"/>
      <c r="NIH63" s="156"/>
      <c r="NII63" s="156"/>
      <c r="NIJ63" s="156"/>
      <c r="NIK63" s="156"/>
      <c r="NIL63" s="156"/>
      <c r="NIM63" s="156"/>
      <c r="NIN63" s="156"/>
      <c r="NIO63" s="156"/>
      <c r="NIP63" s="156"/>
      <c r="NIQ63" s="156"/>
      <c r="NIR63" s="156"/>
      <c r="NIS63" s="156"/>
      <c r="NIT63" s="156"/>
      <c r="NIU63" s="156"/>
      <c r="NIV63" s="156"/>
      <c r="NIW63" s="156"/>
      <c r="NIX63" s="156"/>
      <c r="NIY63" s="156"/>
      <c r="NIZ63" s="156"/>
      <c r="NJA63" s="156"/>
      <c r="NJB63" s="156"/>
      <c r="NJC63" s="156"/>
      <c r="NJD63" s="156"/>
      <c r="NJE63" s="156"/>
      <c r="NJF63" s="156"/>
      <c r="NJG63" s="156"/>
      <c r="NJH63" s="156"/>
      <c r="NJI63" s="156"/>
      <c r="NJJ63" s="156"/>
      <c r="NJK63" s="156"/>
      <c r="NJL63" s="156"/>
      <c r="NJM63" s="156"/>
      <c r="NJN63" s="156"/>
      <c r="NJO63" s="156"/>
      <c r="NJP63" s="156"/>
      <c r="NJQ63" s="156"/>
      <c r="NJR63" s="156"/>
      <c r="NJS63" s="156"/>
      <c r="NJT63" s="156"/>
      <c r="NJU63" s="156"/>
      <c r="NJV63" s="156"/>
      <c r="NJW63" s="156"/>
      <c r="NJX63" s="156"/>
      <c r="NJY63" s="156"/>
      <c r="NJZ63" s="156"/>
      <c r="NKA63" s="156"/>
      <c r="NKB63" s="156"/>
      <c r="NKC63" s="156"/>
      <c r="NKD63" s="156"/>
      <c r="NKE63" s="156"/>
      <c r="NKF63" s="156"/>
      <c r="NKG63" s="156"/>
      <c r="NKH63" s="156"/>
      <c r="NKI63" s="156"/>
      <c r="NKJ63" s="156"/>
      <c r="NKK63" s="156"/>
      <c r="NKL63" s="156"/>
      <c r="NKM63" s="156"/>
      <c r="NKN63" s="156"/>
      <c r="NKO63" s="156"/>
      <c r="NKP63" s="156"/>
      <c r="NKQ63" s="156"/>
      <c r="NKR63" s="156"/>
      <c r="NKS63" s="156"/>
      <c r="NKT63" s="156"/>
      <c r="NKU63" s="156"/>
      <c r="NKV63" s="156"/>
      <c r="NKW63" s="156"/>
      <c r="NKX63" s="156"/>
      <c r="NKY63" s="156"/>
      <c r="NKZ63" s="156"/>
      <c r="NLA63" s="156"/>
      <c r="NLB63" s="156"/>
      <c r="NLC63" s="156"/>
      <c r="NLD63" s="156"/>
      <c r="NLE63" s="156"/>
      <c r="NLF63" s="156"/>
      <c r="NLG63" s="156"/>
      <c r="NLH63" s="156"/>
      <c r="NLI63" s="156"/>
      <c r="NLJ63" s="156"/>
      <c r="NLK63" s="156"/>
      <c r="NLL63" s="156"/>
      <c r="NLM63" s="156"/>
      <c r="NLN63" s="156"/>
      <c r="NLO63" s="156"/>
      <c r="NLP63" s="156"/>
      <c r="NLQ63" s="156"/>
      <c r="NLR63" s="156"/>
      <c r="NLS63" s="156"/>
      <c r="NLT63" s="156"/>
      <c r="NLU63" s="156"/>
      <c r="NLV63" s="156"/>
      <c r="NLW63" s="156"/>
      <c r="NLX63" s="156"/>
      <c r="NLY63" s="156"/>
      <c r="NLZ63" s="156"/>
      <c r="NMA63" s="156"/>
      <c r="NMB63" s="156"/>
      <c r="NMC63" s="156"/>
      <c r="NMD63" s="156"/>
      <c r="NME63" s="156"/>
      <c r="NMF63" s="156"/>
      <c r="NMG63" s="156"/>
      <c r="NMH63" s="156"/>
      <c r="NMI63" s="156"/>
      <c r="NMJ63" s="156"/>
      <c r="NMK63" s="156"/>
      <c r="NML63" s="156"/>
      <c r="NMM63" s="156"/>
      <c r="NMN63" s="156"/>
      <c r="NMO63" s="156"/>
      <c r="NMP63" s="156"/>
      <c r="NMQ63" s="156"/>
      <c r="NMR63" s="156"/>
      <c r="NMS63" s="156"/>
      <c r="NMT63" s="156"/>
      <c r="NMU63" s="156"/>
      <c r="NMV63" s="156"/>
      <c r="NMW63" s="156"/>
      <c r="NMX63" s="156"/>
      <c r="NMY63" s="156"/>
      <c r="NMZ63" s="156"/>
      <c r="NNA63" s="156"/>
      <c r="NNB63" s="156"/>
      <c r="NNC63" s="156"/>
      <c r="NND63" s="156"/>
      <c r="NNE63" s="156"/>
      <c r="NNF63" s="156"/>
      <c r="NNG63" s="156"/>
      <c r="NNH63" s="156"/>
      <c r="NNI63" s="156"/>
      <c r="NNJ63" s="156"/>
      <c r="NNK63" s="156"/>
      <c r="NNL63" s="156"/>
      <c r="NNM63" s="156"/>
      <c r="NNN63" s="156"/>
      <c r="NNO63" s="156"/>
      <c r="NNP63" s="156"/>
      <c r="NNQ63" s="156"/>
      <c r="NNR63" s="156"/>
      <c r="NNS63" s="156"/>
      <c r="NNT63" s="156"/>
      <c r="NNU63" s="156"/>
      <c r="NNV63" s="156"/>
      <c r="NNW63" s="156"/>
      <c r="NNX63" s="156"/>
      <c r="NNY63" s="156"/>
      <c r="NNZ63" s="156"/>
      <c r="NOA63" s="156"/>
      <c r="NOB63" s="156"/>
      <c r="NOC63" s="156"/>
      <c r="NOD63" s="156"/>
      <c r="NOE63" s="156"/>
      <c r="NOF63" s="156"/>
      <c r="NOG63" s="156"/>
      <c r="NOH63" s="156"/>
      <c r="NOI63" s="156"/>
      <c r="NOJ63" s="156"/>
      <c r="NOK63" s="156"/>
      <c r="NOL63" s="156"/>
      <c r="NOM63" s="156"/>
      <c r="NON63" s="156"/>
      <c r="NOO63" s="156"/>
      <c r="NOP63" s="156"/>
      <c r="NOQ63" s="156"/>
      <c r="NOR63" s="156"/>
      <c r="NOS63" s="156"/>
      <c r="NOT63" s="156"/>
      <c r="NOU63" s="156"/>
      <c r="NOV63" s="156"/>
      <c r="NOW63" s="156"/>
      <c r="NOX63" s="156"/>
      <c r="NOY63" s="156"/>
      <c r="NOZ63" s="156"/>
      <c r="NPA63" s="156"/>
      <c r="NPB63" s="156"/>
      <c r="NPC63" s="156"/>
      <c r="NPD63" s="156"/>
      <c r="NPE63" s="156"/>
      <c r="NPF63" s="156"/>
      <c r="NPG63" s="156"/>
      <c r="NPH63" s="156"/>
      <c r="NPI63" s="156"/>
      <c r="NPJ63" s="156"/>
      <c r="NPK63" s="156"/>
      <c r="NPL63" s="156"/>
      <c r="NPM63" s="156"/>
      <c r="NPN63" s="156"/>
      <c r="NPO63" s="156"/>
      <c r="NPP63" s="156"/>
      <c r="NPQ63" s="156"/>
      <c r="NPR63" s="156"/>
      <c r="NPS63" s="156"/>
      <c r="NPT63" s="156"/>
      <c r="NPU63" s="156"/>
      <c r="NPV63" s="156"/>
      <c r="NPW63" s="156"/>
      <c r="NPX63" s="156"/>
      <c r="NPY63" s="156"/>
      <c r="NPZ63" s="156"/>
      <c r="NQA63" s="156"/>
      <c r="NQB63" s="156"/>
      <c r="NQC63" s="156"/>
      <c r="NQD63" s="156"/>
      <c r="NQE63" s="156"/>
      <c r="NQF63" s="156"/>
      <c r="NQG63" s="156"/>
      <c r="NQH63" s="156"/>
      <c r="NQI63" s="156"/>
      <c r="NQJ63" s="156"/>
      <c r="NQK63" s="156"/>
      <c r="NQL63" s="156"/>
      <c r="NQM63" s="156"/>
      <c r="NQN63" s="156"/>
      <c r="NQO63" s="156"/>
      <c r="NQP63" s="156"/>
      <c r="NQQ63" s="156"/>
      <c r="NQR63" s="156"/>
      <c r="NQS63" s="156"/>
      <c r="NQT63" s="156"/>
      <c r="NQU63" s="156"/>
      <c r="NQV63" s="156"/>
      <c r="NQW63" s="156"/>
      <c r="NQX63" s="156"/>
      <c r="NQY63" s="156"/>
      <c r="NQZ63" s="156"/>
      <c r="NRA63" s="156"/>
      <c r="NRB63" s="156"/>
      <c r="NRC63" s="156"/>
      <c r="NRD63" s="156"/>
      <c r="NRE63" s="156"/>
      <c r="NRF63" s="156"/>
      <c r="NRG63" s="156"/>
      <c r="NRH63" s="156"/>
      <c r="NRI63" s="156"/>
      <c r="NRJ63" s="156"/>
      <c r="NRK63" s="156"/>
      <c r="NRL63" s="156"/>
      <c r="NRM63" s="156"/>
      <c r="NRN63" s="156"/>
      <c r="NRO63" s="156"/>
      <c r="NRP63" s="156"/>
      <c r="NRQ63" s="156"/>
      <c r="NRR63" s="156"/>
      <c r="NRS63" s="156"/>
      <c r="NRT63" s="156"/>
      <c r="NRU63" s="156"/>
      <c r="NRV63" s="156"/>
      <c r="NRW63" s="156"/>
      <c r="NRX63" s="156"/>
      <c r="NRY63" s="156"/>
      <c r="NRZ63" s="156"/>
      <c r="NSA63" s="156"/>
      <c r="NSB63" s="156"/>
      <c r="NSC63" s="156"/>
      <c r="NSD63" s="156"/>
      <c r="NSE63" s="156"/>
      <c r="NSF63" s="156"/>
      <c r="NSG63" s="156"/>
      <c r="NSH63" s="156"/>
      <c r="NSI63" s="156"/>
      <c r="NSJ63" s="156"/>
      <c r="NSK63" s="156"/>
      <c r="NSL63" s="156"/>
      <c r="NSM63" s="156"/>
      <c r="NSN63" s="156"/>
      <c r="NSO63" s="156"/>
      <c r="NSP63" s="156"/>
      <c r="NSQ63" s="156"/>
      <c r="NSR63" s="156"/>
      <c r="NSS63" s="156"/>
      <c r="NST63" s="156"/>
      <c r="NSU63" s="156"/>
      <c r="NSV63" s="156"/>
      <c r="NSW63" s="156"/>
      <c r="NSX63" s="156"/>
      <c r="NSY63" s="156"/>
      <c r="NSZ63" s="156"/>
      <c r="NTA63" s="156"/>
      <c r="NTB63" s="156"/>
      <c r="NTC63" s="156"/>
      <c r="NTD63" s="156"/>
      <c r="NTE63" s="156"/>
      <c r="NTF63" s="156"/>
      <c r="NTG63" s="156"/>
      <c r="NTH63" s="156"/>
      <c r="NTI63" s="156"/>
      <c r="NTJ63" s="156"/>
      <c r="NTK63" s="156"/>
      <c r="NTL63" s="156"/>
      <c r="NTM63" s="156"/>
      <c r="NTN63" s="156"/>
      <c r="NTO63" s="156"/>
      <c r="NTP63" s="156"/>
      <c r="NTQ63" s="156"/>
      <c r="NTR63" s="156"/>
      <c r="NTS63" s="156"/>
      <c r="NTT63" s="156"/>
      <c r="NTU63" s="156"/>
      <c r="NTV63" s="156"/>
      <c r="NTW63" s="156"/>
      <c r="NTX63" s="156"/>
      <c r="NTY63" s="156"/>
      <c r="NTZ63" s="156"/>
      <c r="NUA63" s="156"/>
      <c r="NUB63" s="156"/>
      <c r="NUC63" s="156"/>
      <c r="NUD63" s="156"/>
      <c r="NUE63" s="156"/>
      <c r="NUF63" s="156"/>
      <c r="NUG63" s="156"/>
      <c r="NUH63" s="156"/>
      <c r="NUI63" s="156"/>
      <c r="NUJ63" s="156"/>
      <c r="NUK63" s="156"/>
      <c r="NUL63" s="156"/>
      <c r="NUM63" s="156"/>
      <c r="NUN63" s="156"/>
      <c r="NUO63" s="156"/>
      <c r="NUP63" s="156"/>
      <c r="NUQ63" s="156"/>
      <c r="NUR63" s="156"/>
      <c r="NUS63" s="156"/>
      <c r="NUT63" s="156"/>
      <c r="NUU63" s="156"/>
      <c r="NUV63" s="156"/>
      <c r="NUW63" s="156"/>
      <c r="NUX63" s="156"/>
      <c r="NUY63" s="156"/>
      <c r="NUZ63" s="156"/>
      <c r="NVA63" s="156"/>
      <c r="NVB63" s="156"/>
      <c r="NVC63" s="156"/>
      <c r="NVD63" s="156"/>
      <c r="NVE63" s="156"/>
      <c r="NVF63" s="156"/>
      <c r="NVG63" s="156"/>
      <c r="NVH63" s="156"/>
      <c r="NVI63" s="156"/>
      <c r="NVJ63" s="156"/>
      <c r="NVK63" s="156"/>
      <c r="NVL63" s="156"/>
      <c r="NVM63" s="156"/>
      <c r="NVN63" s="156"/>
      <c r="NVO63" s="156"/>
      <c r="NVP63" s="156"/>
      <c r="NVQ63" s="156"/>
      <c r="NVR63" s="156"/>
      <c r="NVS63" s="156"/>
      <c r="NVT63" s="156"/>
      <c r="NVU63" s="156"/>
      <c r="NVV63" s="156"/>
      <c r="NVW63" s="156"/>
      <c r="NVX63" s="156"/>
      <c r="NVY63" s="156"/>
      <c r="NVZ63" s="156"/>
      <c r="NWA63" s="156"/>
      <c r="NWB63" s="156"/>
      <c r="NWC63" s="156"/>
      <c r="NWD63" s="156"/>
      <c r="NWE63" s="156"/>
      <c r="NWF63" s="156"/>
      <c r="NWG63" s="156"/>
      <c r="NWH63" s="156"/>
      <c r="NWI63" s="156"/>
      <c r="NWJ63" s="156"/>
      <c r="NWK63" s="156"/>
      <c r="NWL63" s="156"/>
      <c r="NWM63" s="156"/>
      <c r="NWN63" s="156"/>
      <c r="NWO63" s="156"/>
      <c r="NWP63" s="156"/>
      <c r="NWQ63" s="156"/>
      <c r="NWR63" s="156"/>
      <c r="NWS63" s="156"/>
      <c r="NWT63" s="156"/>
      <c r="NWU63" s="156"/>
      <c r="NWV63" s="156"/>
      <c r="NWW63" s="156"/>
      <c r="NWX63" s="156"/>
      <c r="NWY63" s="156"/>
      <c r="NWZ63" s="156"/>
      <c r="NXA63" s="156"/>
      <c r="NXB63" s="156"/>
      <c r="NXC63" s="156"/>
      <c r="NXD63" s="156"/>
      <c r="NXE63" s="156"/>
      <c r="NXF63" s="156"/>
      <c r="NXG63" s="156"/>
      <c r="NXH63" s="156"/>
      <c r="NXI63" s="156"/>
      <c r="NXJ63" s="156"/>
      <c r="NXK63" s="156"/>
      <c r="NXL63" s="156"/>
      <c r="NXM63" s="156"/>
      <c r="NXN63" s="156"/>
      <c r="NXO63" s="156"/>
      <c r="NXP63" s="156"/>
      <c r="NXQ63" s="156"/>
      <c r="NXR63" s="156"/>
      <c r="NXS63" s="156"/>
      <c r="NXT63" s="156"/>
      <c r="NXU63" s="156"/>
      <c r="NXV63" s="156"/>
      <c r="NXW63" s="156"/>
      <c r="NXX63" s="156"/>
      <c r="NXY63" s="156"/>
      <c r="NXZ63" s="156"/>
      <c r="NYA63" s="156"/>
      <c r="NYB63" s="156"/>
      <c r="NYC63" s="156"/>
      <c r="NYD63" s="156"/>
      <c r="NYE63" s="156"/>
      <c r="NYF63" s="156"/>
      <c r="NYG63" s="156"/>
      <c r="NYH63" s="156"/>
      <c r="NYI63" s="156"/>
      <c r="NYJ63" s="156"/>
      <c r="NYK63" s="156"/>
      <c r="NYL63" s="156"/>
      <c r="NYM63" s="156"/>
      <c r="NYN63" s="156"/>
      <c r="NYO63" s="156"/>
      <c r="NYP63" s="156"/>
      <c r="NYQ63" s="156"/>
      <c r="NYR63" s="156"/>
      <c r="NYS63" s="156"/>
      <c r="NYT63" s="156"/>
      <c r="NYU63" s="156"/>
      <c r="NYV63" s="156"/>
      <c r="NYW63" s="156"/>
      <c r="NYX63" s="156"/>
      <c r="NYY63" s="156"/>
      <c r="NYZ63" s="156"/>
      <c r="NZA63" s="156"/>
      <c r="NZB63" s="156"/>
      <c r="NZC63" s="156"/>
      <c r="NZD63" s="156"/>
      <c r="NZE63" s="156"/>
      <c r="NZF63" s="156"/>
      <c r="NZG63" s="156"/>
      <c r="NZH63" s="156"/>
      <c r="NZI63" s="156"/>
      <c r="NZJ63" s="156"/>
      <c r="NZK63" s="156"/>
      <c r="NZL63" s="156"/>
      <c r="NZM63" s="156"/>
      <c r="NZN63" s="156"/>
      <c r="NZO63" s="156"/>
      <c r="NZP63" s="156"/>
      <c r="NZQ63" s="156"/>
      <c r="NZR63" s="156"/>
      <c r="NZS63" s="156"/>
      <c r="NZT63" s="156"/>
      <c r="NZU63" s="156"/>
      <c r="NZV63" s="156"/>
      <c r="NZW63" s="156"/>
      <c r="NZX63" s="156"/>
      <c r="NZY63" s="156"/>
      <c r="NZZ63" s="156"/>
      <c r="OAA63" s="156"/>
      <c r="OAB63" s="156"/>
      <c r="OAC63" s="156"/>
      <c r="OAD63" s="156"/>
      <c r="OAE63" s="156"/>
      <c r="OAF63" s="156"/>
      <c r="OAG63" s="156"/>
      <c r="OAH63" s="156"/>
      <c r="OAI63" s="156"/>
      <c r="OAJ63" s="156"/>
      <c r="OAK63" s="156"/>
      <c r="OAL63" s="156"/>
      <c r="OAM63" s="156"/>
      <c r="OAN63" s="156"/>
      <c r="OAO63" s="156"/>
      <c r="OAP63" s="156"/>
      <c r="OAQ63" s="156"/>
      <c r="OAR63" s="156"/>
      <c r="OAS63" s="156"/>
      <c r="OAT63" s="156"/>
      <c r="OAU63" s="156"/>
      <c r="OAV63" s="156"/>
      <c r="OAW63" s="156"/>
      <c r="OAX63" s="156"/>
      <c r="OAY63" s="156"/>
      <c r="OAZ63" s="156"/>
      <c r="OBA63" s="156"/>
      <c r="OBB63" s="156"/>
      <c r="OBC63" s="156"/>
      <c r="OBD63" s="156"/>
      <c r="OBE63" s="156"/>
      <c r="OBF63" s="156"/>
      <c r="OBG63" s="156"/>
      <c r="OBH63" s="156"/>
      <c r="OBI63" s="156"/>
      <c r="OBJ63" s="156"/>
      <c r="OBK63" s="156"/>
      <c r="OBL63" s="156"/>
      <c r="OBM63" s="156"/>
      <c r="OBN63" s="156"/>
      <c r="OBO63" s="156"/>
      <c r="OBP63" s="156"/>
      <c r="OBQ63" s="156"/>
      <c r="OBR63" s="156"/>
      <c r="OBS63" s="156"/>
      <c r="OBT63" s="156"/>
      <c r="OBU63" s="156"/>
      <c r="OBV63" s="156"/>
      <c r="OBW63" s="156"/>
      <c r="OBX63" s="156"/>
      <c r="OBY63" s="156"/>
      <c r="OBZ63" s="156"/>
      <c r="OCA63" s="156"/>
      <c r="OCB63" s="156"/>
      <c r="OCC63" s="156"/>
      <c r="OCD63" s="156"/>
      <c r="OCE63" s="156"/>
      <c r="OCF63" s="156"/>
      <c r="OCG63" s="156"/>
      <c r="OCH63" s="156"/>
      <c r="OCI63" s="156"/>
      <c r="OCJ63" s="156"/>
      <c r="OCK63" s="156"/>
      <c r="OCL63" s="156"/>
      <c r="OCM63" s="156"/>
      <c r="OCN63" s="156"/>
      <c r="OCO63" s="156"/>
      <c r="OCP63" s="156"/>
      <c r="OCQ63" s="156"/>
      <c r="OCR63" s="156"/>
      <c r="OCS63" s="156"/>
      <c r="OCT63" s="156"/>
      <c r="OCU63" s="156"/>
      <c r="OCV63" s="156"/>
      <c r="OCW63" s="156"/>
      <c r="OCX63" s="156"/>
      <c r="OCY63" s="156"/>
      <c r="OCZ63" s="156"/>
      <c r="ODA63" s="156"/>
      <c r="ODB63" s="156"/>
      <c r="ODC63" s="156"/>
      <c r="ODD63" s="156"/>
      <c r="ODE63" s="156"/>
      <c r="ODF63" s="156"/>
      <c r="ODG63" s="156"/>
      <c r="ODH63" s="156"/>
      <c r="ODI63" s="156"/>
      <c r="ODJ63" s="156"/>
      <c r="ODK63" s="156"/>
      <c r="ODL63" s="156"/>
      <c r="ODM63" s="156"/>
      <c r="ODN63" s="156"/>
      <c r="ODO63" s="156"/>
      <c r="ODP63" s="156"/>
      <c r="ODQ63" s="156"/>
      <c r="ODR63" s="156"/>
      <c r="ODS63" s="156"/>
      <c r="ODT63" s="156"/>
      <c r="ODU63" s="156"/>
      <c r="ODV63" s="156"/>
      <c r="ODW63" s="156"/>
      <c r="ODX63" s="156"/>
      <c r="ODY63" s="156"/>
      <c r="ODZ63" s="156"/>
      <c r="OEA63" s="156"/>
      <c r="OEB63" s="156"/>
      <c r="OEC63" s="156"/>
      <c r="OED63" s="156"/>
      <c r="OEE63" s="156"/>
      <c r="OEF63" s="156"/>
      <c r="OEG63" s="156"/>
      <c r="OEH63" s="156"/>
      <c r="OEI63" s="156"/>
      <c r="OEJ63" s="156"/>
      <c r="OEK63" s="156"/>
      <c r="OEL63" s="156"/>
      <c r="OEM63" s="156"/>
      <c r="OEN63" s="156"/>
      <c r="OEO63" s="156"/>
      <c r="OEP63" s="156"/>
      <c r="OEQ63" s="156"/>
      <c r="OER63" s="156"/>
      <c r="OES63" s="156"/>
      <c r="OET63" s="156"/>
      <c r="OEU63" s="156"/>
      <c r="OEV63" s="156"/>
      <c r="OEW63" s="156"/>
      <c r="OEX63" s="156"/>
      <c r="OEY63" s="156"/>
      <c r="OEZ63" s="156"/>
      <c r="OFA63" s="156"/>
      <c r="OFB63" s="156"/>
      <c r="OFC63" s="156"/>
      <c r="OFD63" s="156"/>
      <c r="OFE63" s="156"/>
      <c r="OFF63" s="156"/>
      <c r="OFG63" s="156"/>
      <c r="OFH63" s="156"/>
      <c r="OFI63" s="156"/>
      <c r="OFJ63" s="156"/>
      <c r="OFK63" s="156"/>
      <c r="OFL63" s="156"/>
      <c r="OFM63" s="156"/>
      <c r="OFN63" s="156"/>
      <c r="OFO63" s="156"/>
      <c r="OFP63" s="156"/>
      <c r="OFQ63" s="156"/>
      <c r="OFR63" s="156"/>
      <c r="OFS63" s="156"/>
      <c r="OFT63" s="156"/>
      <c r="OFU63" s="156"/>
      <c r="OFV63" s="156"/>
      <c r="OFW63" s="156"/>
      <c r="OFX63" s="156"/>
      <c r="OFY63" s="156"/>
      <c r="OFZ63" s="156"/>
      <c r="OGA63" s="156"/>
      <c r="OGB63" s="156"/>
      <c r="OGC63" s="156"/>
      <c r="OGD63" s="156"/>
      <c r="OGE63" s="156"/>
      <c r="OGF63" s="156"/>
      <c r="OGG63" s="156"/>
      <c r="OGH63" s="156"/>
      <c r="OGI63" s="156"/>
      <c r="OGJ63" s="156"/>
      <c r="OGK63" s="156"/>
      <c r="OGL63" s="156"/>
      <c r="OGM63" s="156"/>
      <c r="OGN63" s="156"/>
      <c r="OGO63" s="156"/>
      <c r="OGP63" s="156"/>
      <c r="OGQ63" s="156"/>
      <c r="OGR63" s="156"/>
      <c r="OGS63" s="156"/>
      <c r="OGT63" s="156"/>
      <c r="OGU63" s="156"/>
      <c r="OGV63" s="156"/>
      <c r="OGW63" s="156"/>
      <c r="OGX63" s="156"/>
      <c r="OGY63" s="156"/>
      <c r="OGZ63" s="156"/>
      <c r="OHA63" s="156"/>
      <c r="OHB63" s="156"/>
      <c r="OHC63" s="156"/>
      <c r="OHD63" s="156"/>
      <c r="OHE63" s="156"/>
      <c r="OHF63" s="156"/>
      <c r="OHG63" s="156"/>
      <c r="OHH63" s="156"/>
      <c r="OHI63" s="156"/>
      <c r="OHJ63" s="156"/>
      <c r="OHK63" s="156"/>
      <c r="OHL63" s="156"/>
      <c r="OHM63" s="156"/>
      <c r="OHN63" s="156"/>
      <c r="OHO63" s="156"/>
      <c r="OHP63" s="156"/>
      <c r="OHQ63" s="156"/>
      <c r="OHR63" s="156"/>
      <c r="OHS63" s="156"/>
      <c r="OHT63" s="156"/>
      <c r="OHU63" s="156"/>
      <c r="OHV63" s="156"/>
      <c r="OHW63" s="156"/>
      <c r="OHX63" s="156"/>
      <c r="OHY63" s="156"/>
      <c r="OHZ63" s="156"/>
      <c r="OIA63" s="156"/>
      <c r="OIB63" s="156"/>
      <c r="OIC63" s="156"/>
      <c r="OID63" s="156"/>
      <c r="OIE63" s="156"/>
      <c r="OIF63" s="156"/>
      <c r="OIG63" s="156"/>
      <c r="OIH63" s="156"/>
      <c r="OII63" s="156"/>
      <c r="OIJ63" s="156"/>
      <c r="OIK63" s="156"/>
      <c r="OIL63" s="156"/>
      <c r="OIM63" s="156"/>
      <c r="OIN63" s="156"/>
      <c r="OIO63" s="156"/>
      <c r="OIP63" s="156"/>
      <c r="OIQ63" s="156"/>
      <c r="OIR63" s="156"/>
      <c r="OIS63" s="156"/>
      <c r="OIT63" s="156"/>
      <c r="OIU63" s="156"/>
      <c r="OIV63" s="156"/>
      <c r="OIW63" s="156"/>
      <c r="OIX63" s="156"/>
      <c r="OIY63" s="156"/>
      <c r="OIZ63" s="156"/>
      <c r="OJA63" s="156"/>
      <c r="OJB63" s="156"/>
      <c r="OJC63" s="156"/>
      <c r="OJD63" s="156"/>
      <c r="OJE63" s="156"/>
      <c r="OJF63" s="156"/>
      <c r="OJG63" s="156"/>
      <c r="OJH63" s="156"/>
      <c r="OJI63" s="156"/>
      <c r="OJJ63" s="156"/>
      <c r="OJK63" s="156"/>
      <c r="OJL63" s="156"/>
      <c r="OJM63" s="156"/>
      <c r="OJN63" s="156"/>
      <c r="OJO63" s="156"/>
      <c r="OJP63" s="156"/>
      <c r="OJQ63" s="156"/>
      <c r="OJR63" s="156"/>
      <c r="OJS63" s="156"/>
      <c r="OJT63" s="156"/>
      <c r="OJU63" s="156"/>
      <c r="OJV63" s="156"/>
      <c r="OJW63" s="156"/>
      <c r="OJX63" s="156"/>
      <c r="OJY63" s="156"/>
      <c r="OJZ63" s="156"/>
      <c r="OKA63" s="156"/>
      <c r="OKB63" s="156"/>
      <c r="OKC63" s="156"/>
      <c r="OKD63" s="156"/>
      <c r="OKE63" s="156"/>
      <c r="OKF63" s="156"/>
      <c r="OKG63" s="156"/>
      <c r="OKH63" s="156"/>
      <c r="OKI63" s="156"/>
      <c r="OKJ63" s="156"/>
      <c r="OKK63" s="156"/>
      <c r="OKL63" s="156"/>
      <c r="OKM63" s="156"/>
      <c r="OKN63" s="156"/>
      <c r="OKO63" s="156"/>
      <c r="OKP63" s="156"/>
      <c r="OKQ63" s="156"/>
      <c r="OKR63" s="156"/>
      <c r="OKS63" s="156"/>
      <c r="OKT63" s="156"/>
      <c r="OKU63" s="156"/>
      <c r="OKV63" s="156"/>
      <c r="OKW63" s="156"/>
      <c r="OKX63" s="156"/>
      <c r="OKY63" s="156"/>
      <c r="OKZ63" s="156"/>
      <c r="OLA63" s="156"/>
      <c r="OLB63" s="156"/>
      <c r="OLC63" s="156"/>
      <c r="OLD63" s="156"/>
      <c r="OLE63" s="156"/>
      <c r="OLF63" s="156"/>
      <c r="OLG63" s="156"/>
      <c r="OLH63" s="156"/>
      <c r="OLI63" s="156"/>
      <c r="OLJ63" s="156"/>
      <c r="OLK63" s="156"/>
      <c r="OLL63" s="156"/>
      <c r="OLM63" s="156"/>
      <c r="OLN63" s="156"/>
      <c r="OLO63" s="156"/>
      <c r="OLP63" s="156"/>
      <c r="OLQ63" s="156"/>
      <c r="OLR63" s="156"/>
      <c r="OLS63" s="156"/>
      <c r="OLT63" s="156"/>
      <c r="OLU63" s="156"/>
      <c r="OLV63" s="156"/>
      <c r="OLW63" s="156"/>
      <c r="OLX63" s="156"/>
      <c r="OLY63" s="156"/>
      <c r="OLZ63" s="156"/>
      <c r="OMA63" s="156"/>
      <c r="OMB63" s="156"/>
      <c r="OMC63" s="156"/>
      <c r="OMD63" s="156"/>
      <c r="OME63" s="156"/>
      <c r="OMF63" s="156"/>
      <c r="OMG63" s="156"/>
      <c r="OMH63" s="156"/>
      <c r="OMI63" s="156"/>
      <c r="OMJ63" s="156"/>
      <c r="OMK63" s="156"/>
      <c r="OML63" s="156"/>
      <c r="OMM63" s="156"/>
      <c r="OMN63" s="156"/>
      <c r="OMO63" s="156"/>
      <c r="OMP63" s="156"/>
      <c r="OMQ63" s="156"/>
      <c r="OMR63" s="156"/>
      <c r="OMS63" s="156"/>
      <c r="OMT63" s="156"/>
      <c r="OMU63" s="156"/>
      <c r="OMV63" s="156"/>
      <c r="OMW63" s="156"/>
      <c r="OMX63" s="156"/>
      <c r="OMY63" s="156"/>
      <c r="OMZ63" s="156"/>
      <c r="ONA63" s="156"/>
      <c r="ONB63" s="156"/>
      <c r="ONC63" s="156"/>
      <c r="OND63" s="156"/>
      <c r="ONE63" s="156"/>
      <c r="ONF63" s="156"/>
      <c r="ONG63" s="156"/>
      <c r="ONH63" s="156"/>
      <c r="ONI63" s="156"/>
      <c r="ONJ63" s="156"/>
      <c r="ONK63" s="156"/>
      <c r="ONL63" s="156"/>
      <c r="ONM63" s="156"/>
      <c r="ONN63" s="156"/>
      <c r="ONO63" s="156"/>
      <c r="ONP63" s="156"/>
      <c r="ONQ63" s="156"/>
      <c r="ONR63" s="156"/>
      <c r="ONS63" s="156"/>
      <c r="ONT63" s="156"/>
      <c r="ONU63" s="156"/>
      <c r="ONV63" s="156"/>
      <c r="ONW63" s="156"/>
      <c r="ONX63" s="156"/>
      <c r="ONY63" s="156"/>
      <c r="ONZ63" s="156"/>
      <c r="OOA63" s="156"/>
      <c r="OOB63" s="156"/>
      <c r="OOC63" s="156"/>
      <c r="OOD63" s="156"/>
      <c r="OOE63" s="156"/>
      <c r="OOF63" s="156"/>
      <c r="OOG63" s="156"/>
      <c r="OOH63" s="156"/>
      <c r="OOI63" s="156"/>
      <c r="OOJ63" s="156"/>
      <c r="OOK63" s="156"/>
      <c r="OOL63" s="156"/>
      <c r="OOM63" s="156"/>
      <c r="OON63" s="156"/>
      <c r="OOO63" s="156"/>
      <c r="OOP63" s="156"/>
      <c r="OOQ63" s="156"/>
      <c r="OOR63" s="156"/>
      <c r="OOS63" s="156"/>
      <c r="OOT63" s="156"/>
      <c r="OOU63" s="156"/>
      <c r="OOV63" s="156"/>
      <c r="OOW63" s="156"/>
      <c r="OOX63" s="156"/>
      <c r="OOY63" s="156"/>
      <c r="OOZ63" s="156"/>
      <c r="OPA63" s="156"/>
      <c r="OPB63" s="156"/>
      <c r="OPC63" s="156"/>
      <c r="OPD63" s="156"/>
      <c r="OPE63" s="156"/>
      <c r="OPF63" s="156"/>
      <c r="OPG63" s="156"/>
      <c r="OPH63" s="156"/>
      <c r="OPI63" s="156"/>
      <c r="OPJ63" s="156"/>
      <c r="OPK63" s="156"/>
      <c r="OPL63" s="156"/>
      <c r="OPM63" s="156"/>
      <c r="OPN63" s="156"/>
      <c r="OPO63" s="156"/>
      <c r="OPP63" s="156"/>
      <c r="OPQ63" s="156"/>
      <c r="OPR63" s="156"/>
      <c r="OPS63" s="156"/>
      <c r="OPT63" s="156"/>
      <c r="OPU63" s="156"/>
      <c r="OPV63" s="156"/>
      <c r="OPW63" s="156"/>
      <c r="OPX63" s="156"/>
      <c r="OPY63" s="156"/>
      <c r="OPZ63" s="156"/>
      <c r="OQA63" s="156"/>
      <c r="OQB63" s="156"/>
      <c r="OQC63" s="156"/>
      <c r="OQD63" s="156"/>
      <c r="OQE63" s="156"/>
      <c r="OQF63" s="156"/>
      <c r="OQG63" s="156"/>
      <c r="OQH63" s="156"/>
      <c r="OQI63" s="156"/>
      <c r="OQJ63" s="156"/>
      <c r="OQK63" s="156"/>
      <c r="OQL63" s="156"/>
      <c r="OQM63" s="156"/>
      <c r="OQN63" s="156"/>
      <c r="OQO63" s="156"/>
      <c r="OQP63" s="156"/>
      <c r="OQQ63" s="156"/>
      <c r="OQR63" s="156"/>
      <c r="OQS63" s="156"/>
      <c r="OQT63" s="156"/>
      <c r="OQU63" s="156"/>
      <c r="OQV63" s="156"/>
      <c r="OQW63" s="156"/>
      <c r="OQX63" s="156"/>
      <c r="OQY63" s="156"/>
      <c r="OQZ63" s="156"/>
      <c r="ORA63" s="156"/>
      <c r="ORB63" s="156"/>
      <c r="ORC63" s="156"/>
      <c r="ORD63" s="156"/>
      <c r="ORE63" s="156"/>
      <c r="ORF63" s="156"/>
      <c r="ORG63" s="156"/>
      <c r="ORH63" s="156"/>
      <c r="ORI63" s="156"/>
      <c r="ORJ63" s="156"/>
      <c r="ORK63" s="156"/>
      <c r="ORL63" s="156"/>
      <c r="ORM63" s="156"/>
      <c r="ORN63" s="156"/>
      <c r="ORO63" s="156"/>
      <c r="ORP63" s="156"/>
      <c r="ORQ63" s="156"/>
      <c r="ORR63" s="156"/>
      <c r="ORS63" s="156"/>
      <c r="ORT63" s="156"/>
      <c r="ORU63" s="156"/>
      <c r="ORV63" s="156"/>
      <c r="ORW63" s="156"/>
      <c r="ORX63" s="156"/>
      <c r="ORY63" s="156"/>
      <c r="ORZ63" s="156"/>
      <c r="OSA63" s="156"/>
      <c r="OSB63" s="156"/>
      <c r="OSC63" s="156"/>
      <c r="OSD63" s="156"/>
      <c r="OSE63" s="156"/>
      <c r="OSF63" s="156"/>
      <c r="OSG63" s="156"/>
      <c r="OSH63" s="156"/>
      <c r="OSI63" s="156"/>
      <c r="OSJ63" s="156"/>
      <c r="OSK63" s="156"/>
      <c r="OSL63" s="156"/>
      <c r="OSM63" s="156"/>
      <c r="OSN63" s="156"/>
      <c r="OSO63" s="156"/>
      <c r="OSP63" s="156"/>
      <c r="OSQ63" s="156"/>
      <c r="OSR63" s="156"/>
      <c r="OSS63" s="156"/>
      <c r="OST63" s="156"/>
      <c r="OSU63" s="156"/>
      <c r="OSV63" s="156"/>
      <c r="OSW63" s="156"/>
      <c r="OSX63" s="156"/>
      <c r="OSY63" s="156"/>
      <c r="OSZ63" s="156"/>
      <c r="OTA63" s="156"/>
      <c r="OTB63" s="156"/>
      <c r="OTC63" s="156"/>
      <c r="OTD63" s="156"/>
      <c r="OTE63" s="156"/>
      <c r="OTF63" s="156"/>
      <c r="OTG63" s="156"/>
      <c r="OTH63" s="156"/>
      <c r="OTI63" s="156"/>
      <c r="OTJ63" s="156"/>
      <c r="OTK63" s="156"/>
      <c r="OTL63" s="156"/>
      <c r="OTM63" s="156"/>
      <c r="OTN63" s="156"/>
      <c r="OTO63" s="156"/>
      <c r="OTP63" s="156"/>
      <c r="OTQ63" s="156"/>
      <c r="OTR63" s="156"/>
      <c r="OTS63" s="156"/>
      <c r="OTT63" s="156"/>
      <c r="OTU63" s="156"/>
      <c r="OTV63" s="156"/>
      <c r="OTW63" s="156"/>
      <c r="OTX63" s="156"/>
      <c r="OTY63" s="156"/>
      <c r="OTZ63" s="156"/>
      <c r="OUA63" s="156"/>
      <c r="OUB63" s="156"/>
      <c r="OUC63" s="156"/>
      <c r="OUD63" s="156"/>
      <c r="OUE63" s="156"/>
      <c r="OUF63" s="156"/>
      <c r="OUG63" s="156"/>
      <c r="OUH63" s="156"/>
      <c r="OUI63" s="156"/>
      <c r="OUJ63" s="156"/>
      <c r="OUK63" s="156"/>
      <c r="OUL63" s="156"/>
      <c r="OUM63" s="156"/>
      <c r="OUN63" s="156"/>
      <c r="OUO63" s="156"/>
      <c r="OUP63" s="156"/>
      <c r="OUQ63" s="156"/>
      <c r="OUR63" s="156"/>
      <c r="OUS63" s="156"/>
      <c r="OUT63" s="156"/>
      <c r="OUU63" s="156"/>
      <c r="OUV63" s="156"/>
      <c r="OUW63" s="156"/>
      <c r="OUX63" s="156"/>
      <c r="OUY63" s="156"/>
      <c r="OUZ63" s="156"/>
      <c r="OVA63" s="156"/>
      <c r="OVB63" s="156"/>
      <c r="OVC63" s="156"/>
      <c r="OVD63" s="156"/>
      <c r="OVE63" s="156"/>
      <c r="OVF63" s="156"/>
      <c r="OVG63" s="156"/>
      <c r="OVH63" s="156"/>
      <c r="OVI63" s="156"/>
      <c r="OVJ63" s="156"/>
      <c r="OVK63" s="156"/>
      <c r="OVL63" s="156"/>
      <c r="OVM63" s="156"/>
      <c r="OVN63" s="156"/>
      <c r="OVO63" s="156"/>
      <c r="OVP63" s="156"/>
      <c r="OVQ63" s="156"/>
      <c r="OVR63" s="156"/>
      <c r="OVS63" s="156"/>
      <c r="OVT63" s="156"/>
      <c r="OVU63" s="156"/>
      <c r="OVV63" s="156"/>
      <c r="OVW63" s="156"/>
      <c r="OVX63" s="156"/>
      <c r="OVY63" s="156"/>
      <c r="OVZ63" s="156"/>
      <c r="OWA63" s="156"/>
      <c r="OWB63" s="156"/>
      <c r="OWC63" s="156"/>
      <c r="OWD63" s="156"/>
      <c r="OWE63" s="156"/>
      <c r="OWF63" s="156"/>
      <c r="OWG63" s="156"/>
      <c r="OWH63" s="156"/>
      <c r="OWI63" s="156"/>
      <c r="OWJ63" s="156"/>
      <c r="OWK63" s="156"/>
      <c r="OWL63" s="156"/>
      <c r="OWM63" s="156"/>
      <c r="OWN63" s="156"/>
      <c r="OWO63" s="156"/>
      <c r="OWP63" s="156"/>
      <c r="OWQ63" s="156"/>
      <c r="OWR63" s="156"/>
      <c r="OWS63" s="156"/>
      <c r="OWT63" s="156"/>
      <c r="OWU63" s="156"/>
      <c r="OWV63" s="156"/>
      <c r="OWW63" s="156"/>
      <c r="OWX63" s="156"/>
      <c r="OWY63" s="156"/>
      <c r="OWZ63" s="156"/>
      <c r="OXA63" s="156"/>
      <c r="OXB63" s="156"/>
      <c r="OXC63" s="156"/>
      <c r="OXD63" s="156"/>
      <c r="OXE63" s="156"/>
      <c r="OXF63" s="156"/>
      <c r="OXG63" s="156"/>
      <c r="OXH63" s="156"/>
      <c r="OXI63" s="156"/>
      <c r="OXJ63" s="156"/>
      <c r="OXK63" s="156"/>
      <c r="OXL63" s="156"/>
      <c r="OXM63" s="156"/>
      <c r="OXN63" s="156"/>
      <c r="OXO63" s="156"/>
      <c r="OXP63" s="156"/>
      <c r="OXQ63" s="156"/>
      <c r="OXR63" s="156"/>
      <c r="OXS63" s="156"/>
      <c r="OXT63" s="156"/>
      <c r="OXU63" s="156"/>
      <c r="OXV63" s="156"/>
      <c r="OXW63" s="156"/>
      <c r="OXX63" s="156"/>
      <c r="OXY63" s="156"/>
      <c r="OXZ63" s="156"/>
      <c r="OYA63" s="156"/>
      <c r="OYB63" s="156"/>
      <c r="OYC63" s="156"/>
      <c r="OYD63" s="156"/>
      <c r="OYE63" s="156"/>
      <c r="OYF63" s="156"/>
      <c r="OYG63" s="156"/>
      <c r="OYH63" s="156"/>
      <c r="OYI63" s="156"/>
      <c r="OYJ63" s="156"/>
      <c r="OYK63" s="156"/>
      <c r="OYL63" s="156"/>
      <c r="OYM63" s="156"/>
      <c r="OYN63" s="156"/>
      <c r="OYO63" s="156"/>
      <c r="OYP63" s="156"/>
      <c r="OYQ63" s="156"/>
      <c r="OYR63" s="156"/>
      <c r="OYS63" s="156"/>
      <c r="OYT63" s="156"/>
      <c r="OYU63" s="156"/>
      <c r="OYV63" s="156"/>
      <c r="OYW63" s="156"/>
      <c r="OYX63" s="156"/>
      <c r="OYY63" s="156"/>
      <c r="OYZ63" s="156"/>
      <c r="OZA63" s="156"/>
      <c r="OZB63" s="156"/>
      <c r="OZC63" s="156"/>
      <c r="OZD63" s="156"/>
      <c r="OZE63" s="156"/>
      <c r="OZF63" s="156"/>
      <c r="OZG63" s="156"/>
      <c r="OZH63" s="156"/>
      <c r="OZI63" s="156"/>
      <c r="OZJ63" s="156"/>
      <c r="OZK63" s="156"/>
      <c r="OZL63" s="156"/>
      <c r="OZM63" s="156"/>
      <c r="OZN63" s="156"/>
      <c r="OZO63" s="156"/>
      <c r="OZP63" s="156"/>
      <c r="OZQ63" s="156"/>
      <c r="OZR63" s="156"/>
      <c r="OZS63" s="156"/>
      <c r="OZT63" s="156"/>
      <c r="OZU63" s="156"/>
      <c r="OZV63" s="156"/>
      <c r="OZW63" s="156"/>
      <c r="OZX63" s="156"/>
      <c r="OZY63" s="156"/>
      <c r="OZZ63" s="156"/>
      <c r="PAA63" s="156"/>
      <c r="PAB63" s="156"/>
      <c r="PAC63" s="156"/>
      <c r="PAD63" s="156"/>
      <c r="PAE63" s="156"/>
      <c r="PAF63" s="156"/>
      <c r="PAG63" s="156"/>
      <c r="PAH63" s="156"/>
      <c r="PAI63" s="156"/>
      <c r="PAJ63" s="156"/>
      <c r="PAK63" s="156"/>
      <c r="PAL63" s="156"/>
      <c r="PAM63" s="156"/>
      <c r="PAN63" s="156"/>
      <c r="PAO63" s="156"/>
      <c r="PAP63" s="156"/>
      <c r="PAQ63" s="156"/>
      <c r="PAR63" s="156"/>
      <c r="PAS63" s="156"/>
      <c r="PAT63" s="156"/>
      <c r="PAU63" s="156"/>
      <c r="PAV63" s="156"/>
      <c r="PAW63" s="156"/>
      <c r="PAX63" s="156"/>
      <c r="PAY63" s="156"/>
      <c r="PAZ63" s="156"/>
      <c r="PBA63" s="156"/>
      <c r="PBB63" s="156"/>
      <c r="PBC63" s="156"/>
      <c r="PBD63" s="156"/>
      <c r="PBE63" s="156"/>
      <c r="PBF63" s="156"/>
      <c r="PBG63" s="156"/>
      <c r="PBH63" s="156"/>
      <c r="PBI63" s="156"/>
      <c r="PBJ63" s="156"/>
      <c r="PBK63" s="156"/>
      <c r="PBL63" s="156"/>
      <c r="PBM63" s="156"/>
      <c r="PBN63" s="156"/>
      <c r="PBO63" s="156"/>
      <c r="PBP63" s="156"/>
      <c r="PBQ63" s="156"/>
      <c r="PBR63" s="156"/>
      <c r="PBS63" s="156"/>
      <c r="PBT63" s="156"/>
      <c r="PBU63" s="156"/>
      <c r="PBV63" s="156"/>
      <c r="PBW63" s="156"/>
      <c r="PBX63" s="156"/>
      <c r="PBY63" s="156"/>
      <c r="PBZ63" s="156"/>
      <c r="PCA63" s="156"/>
      <c r="PCB63" s="156"/>
      <c r="PCC63" s="156"/>
      <c r="PCD63" s="156"/>
      <c r="PCE63" s="156"/>
      <c r="PCF63" s="156"/>
      <c r="PCG63" s="156"/>
      <c r="PCH63" s="156"/>
      <c r="PCI63" s="156"/>
      <c r="PCJ63" s="156"/>
      <c r="PCK63" s="156"/>
      <c r="PCL63" s="156"/>
      <c r="PCM63" s="156"/>
      <c r="PCN63" s="156"/>
      <c r="PCO63" s="156"/>
      <c r="PCP63" s="156"/>
      <c r="PCQ63" s="156"/>
      <c r="PCR63" s="156"/>
      <c r="PCS63" s="156"/>
      <c r="PCT63" s="156"/>
      <c r="PCU63" s="156"/>
      <c r="PCV63" s="156"/>
      <c r="PCW63" s="156"/>
      <c r="PCX63" s="156"/>
      <c r="PCY63" s="156"/>
      <c r="PCZ63" s="156"/>
      <c r="PDA63" s="156"/>
      <c r="PDB63" s="156"/>
      <c r="PDC63" s="156"/>
      <c r="PDD63" s="156"/>
      <c r="PDE63" s="156"/>
      <c r="PDF63" s="156"/>
      <c r="PDG63" s="156"/>
      <c r="PDH63" s="156"/>
      <c r="PDI63" s="156"/>
      <c r="PDJ63" s="156"/>
      <c r="PDK63" s="156"/>
      <c r="PDL63" s="156"/>
      <c r="PDM63" s="156"/>
      <c r="PDN63" s="156"/>
      <c r="PDO63" s="156"/>
      <c r="PDP63" s="156"/>
      <c r="PDQ63" s="156"/>
      <c r="PDR63" s="156"/>
      <c r="PDS63" s="156"/>
      <c r="PDT63" s="156"/>
      <c r="PDU63" s="156"/>
      <c r="PDV63" s="156"/>
      <c r="PDW63" s="156"/>
      <c r="PDX63" s="156"/>
      <c r="PDY63" s="156"/>
      <c r="PDZ63" s="156"/>
      <c r="PEA63" s="156"/>
      <c r="PEB63" s="156"/>
      <c r="PEC63" s="156"/>
      <c r="PED63" s="156"/>
      <c r="PEE63" s="156"/>
      <c r="PEF63" s="156"/>
      <c r="PEG63" s="156"/>
      <c r="PEH63" s="156"/>
      <c r="PEI63" s="156"/>
      <c r="PEJ63" s="156"/>
      <c r="PEK63" s="156"/>
      <c r="PEL63" s="156"/>
      <c r="PEM63" s="156"/>
      <c r="PEN63" s="156"/>
      <c r="PEO63" s="156"/>
      <c r="PEP63" s="156"/>
      <c r="PEQ63" s="156"/>
      <c r="PER63" s="156"/>
      <c r="PES63" s="156"/>
      <c r="PET63" s="156"/>
      <c r="PEU63" s="156"/>
      <c r="PEV63" s="156"/>
      <c r="PEW63" s="156"/>
      <c r="PEX63" s="156"/>
      <c r="PEY63" s="156"/>
      <c r="PEZ63" s="156"/>
      <c r="PFA63" s="156"/>
      <c r="PFB63" s="156"/>
      <c r="PFC63" s="156"/>
      <c r="PFD63" s="156"/>
      <c r="PFE63" s="156"/>
      <c r="PFF63" s="156"/>
      <c r="PFG63" s="156"/>
      <c r="PFH63" s="156"/>
      <c r="PFI63" s="156"/>
      <c r="PFJ63" s="156"/>
      <c r="PFK63" s="156"/>
      <c r="PFL63" s="156"/>
      <c r="PFM63" s="156"/>
      <c r="PFN63" s="156"/>
      <c r="PFO63" s="156"/>
      <c r="PFP63" s="156"/>
      <c r="PFQ63" s="156"/>
      <c r="PFR63" s="156"/>
      <c r="PFS63" s="156"/>
      <c r="PFT63" s="156"/>
      <c r="PFU63" s="156"/>
      <c r="PFV63" s="156"/>
      <c r="PFW63" s="156"/>
      <c r="PFX63" s="156"/>
      <c r="PFY63" s="156"/>
      <c r="PFZ63" s="156"/>
      <c r="PGA63" s="156"/>
      <c r="PGB63" s="156"/>
      <c r="PGC63" s="156"/>
      <c r="PGD63" s="156"/>
      <c r="PGE63" s="156"/>
      <c r="PGF63" s="156"/>
      <c r="PGG63" s="156"/>
      <c r="PGH63" s="156"/>
      <c r="PGI63" s="156"/>
      <c r="PGJ63" s="156"/>
      <c r="PGK63" s="156"/>
      <c r="PGL63" s="156"/>
      <c r="PGM63" s="156"/>
      <c r="PGN63" s="156"/>
      <c r="PGO63" s="156"/>
      <c r="PGP63" s="156"/>
      <c r="PGQ63" s="156"/>
      <c r="PGR63" s="156"/>
      <c r="PGS63" s="156"/>
      <c r="PGT63" s="156"/>
      <c r="PGU63" s="156"/>
      <c r="PGV63" s="156"/>
      <c r="PGW63" s="156"/>
      <c r="PGX63" s="156"/>
      <c r="PGY63" s="156"/>
      <c r="PGZ63" s="156"/>
      <c r="PHA63" s="156"/>
      <c r="PHB63" s="156"/>
      <c r="PHC63" s="156"/>
      <c r="PHD63" s="156"/>
      <c r="PHE63" s="156"/>
      <c r="PHF63" s="156"/>
      <c r="PHG63" s="156"/>
      <c r="PHH63" s="156"/>
      <c r="PHI63" s="156"/>
      <c r="PHJ63" s="156"/>
      <c r="PHK63" s="156"/>
      <c r="PHL63" s="156"/>
      <c r="PHM63" s="156"/>
      <c r="PHN63" s="156"/>
      <c r="PHO63" s="156"/>
      <c r="PHP63" s="156"/>
      <c r="PHQ63" s="156"/>
      <c r="PHR63" s="156"/>
      <c r="PHS63" s="156"/>
      <c r="PHT63" s="156"/>
      <c r="PHU63" s="156"/>
      <c r="PHV63" s="156"/>
      <c r="PHW63" s="156"/>
      <c r="PHX63" s="156"/>
      <c r="PHY63" s="156"/>
      <c r="PHZ63" s="156"/>
      <c r="PIA63" s="156"/>
      <c r="PIB63" s="156"/>
      <c r="PIC63" s="156"/>
      <c r="PID63" s="156"/>
      <c r="PIE63" s="156"/>
      <c r="PIF63" s="156"/>
      <c r="PIG63" s="156"/>
      <c r="PIH63" s="156"/>
      <c r="PII63" s="156"/>
      <c r="PIJ63" s="156"/>
      <c r="PIK63" s="156"/>
      <c r="PIL63" s="156"/>
      <c r="PIM63" s="156"/>
      <c r="PIN63" s="156"/>
      <c r="PIO63" s="156"/>
      <c r="PIP63" s="156"/>
      <c r="PIQ63" s="156"/>
      <c r="PIR63" s="156"/>
      <c r="PIS63" s="156"/>
      <c r="PIT63" s="156"/>
      <c r="PIU63" s="156"/>
      <c r="PIV63" s="156"/>
      <c r="PIW63" s="156"/>
      <c r="PIX63" s="156"/>
      <c r="PIY63" s="156"/>
      <c r="PIZ63" s="156"/>
      <c r="PJA63" s="156"/>
      <c r="PJB63" s="156"/>
      <c r="PJC63" s="156"/>
      <c r="PJD63" s="156"/>
      <c r="PJE63" s="156"/>
      <c r="PJF63" s="156"/>
      <c r="PJG63" s="156"/>
      <c r="PJH63" s="156"/>
      <c r="PJI63" s="156"/>
      <c r="PJJ63" s="156"/>
      <c r="PJK63" s="156"/>
      <c r="PJL63" s="156"/>
      <c r="PJM63" s="156"/>
      <c r="PJN63" s="156"/>
      <c r="PJO63" s="156"/>
      <c r="PJP63" s="156"/>
      <c r="PJQ63" s="156"/>
      <c r="PJR63" s="156"/>
      <c r="PJS63" s="156"/>
      <c r="PJT63" s="156"/>
      <c r="PJU63" s="156"/>
      <c r="PJV63" s="156"/>
      <c r="PJW63" s="156"/>
      <c r="PJX63" s="156"/>
      <c r="PJY63" s="156"/>
      <c r="PJZ63" s="156"/>
      <c r="PKA63" s="156"/>
      <c r="PKB63" s="156"/>
      <c r="PKC63" s="156"/>
      <c r="PKD63" s="156"/>
      <c r="PKE63" s="156"/>
      <c r="PKF63" s="156"/>
      <c r="PKG63" s="156"/>
      <c r="PKH63" s="156"/>
      <c r="PKI63" s="156"/>
      <c r="PKJ63" s="156"/>
      <c r="PKK63" s="156"/>
      <c r="PKL63" s="156"/>
      <c r="PKM63" s="156"/>
      <c r="PKN63" s="156"/>
      <c r="PKO63" s="156"/>
      <c r="PKP63" s="156"/>
      <c r="PKQ63" s="156"/>
      <c r="PKR63" s="156"/>
      <c r="PKS63" s="156"/>
      <c r="PKT63" s="156"/>
      <c r="PKU63" s="156"/>
      <c r="PKV63" s="156"/>
      <c r="PKW63" s="156"/>
      <c r="PKX63" s="156"/>
      <c r="PKY63" s="156"/>
      <c r="PKZ63" s="156"/>
      <c r="PLA63" s="156"/>
      <c r="PLB63" s="156"/>
      <c r="PLC63" s="156"/>
      <c r="PLD63" s="156"/>
      <c r="PLE63" s="156"/>
      <c r="PLF63" s="156"/>
      <c r="PLG63" s="156"/>
      <c r="PLH63" s="156"/>
      <c r="PLI63" s="156"/>
      <c r="PLJ63" s="156"/>
      <c r="PLK63" s="156"/>
      <c r="PLL63" s="156"/>
      <c r="PLM63" s="156"/>
      <c r="PLN63" s="156"/>
      <c r="PLO63" s="156"/>
      <c r="PLP63" s="156"/>
      <c r="PLQ63" s="156"/>
      <c r="PLR63" s="156"/>
      <c r="PLS63" s="156"/>
      <c r="PLT63" s="156"/>
      <c r="PLU63" s="156"/>
      <c r="PLV63" s="156"/>
      <c r="PLW63" s="156"/>
      <c r="PLX63" s="156"/>
      <c r="PLY63" s="156"/>
      <c r="PLZ63" s="156"/>
      <c r="PMA63" s="156"/>
      <c r="PMB63" s="156"/>
      <c r="PMC63" s="156"/>
      <c r="PMD63" s="156"/>
      <c r="PME63" s="156"/>
      <c r="PMF63" s="156"/>
      <c r="PMG63" s="156"/>
      <c r="PMH63" s="156"/>
      <c r="PMI63" s="156"/>
      <c r="PMJ63" s="156"/>
      <c r="PMK63" s="156"/>
      <c r="PML63" s="156"/>
      <c r="PMM63" s="156"/>
      <c r="PMN63" s="156"/>
      <c r="PMO63" s="156"/>
      <c r="PMP63" s="156"/>
      <c r="PMQ63" s="156"/>
      <c r="PMR63" s="156"/>
      <c r="PMS63" s="156"/>
      <c r="PMT63" s="156"/>
      <c r="PMU63" s="156"/>
      <c r="PMV63" s="156"/>
      <c r="PMW63" s="156"/>
      <c r="PMX63" s="156"/>
      <c r="PMY63" s="156"/>
      <c r="PMZ63" s="156"/>
      <c r="PNA63" s="156"/>
      <c r="PNB63" s="156"/>
      <c r="PNC63" s="156"/>
      <c r="PND63" s="156"/>
      <c r="PNE63" s="156"/>
      <c r="PNF63" s="156"/>
      <c r="PNG63" s="156"/>
      <c r="PNH63" s="156"/>
      <c r="PNI63" s="156"/>
      <c r="PNJ63" s="156"/>
      <c r="PNK63" s="156"/>
      <c r="PNL63" s="156"/>
      <c r="PNM63" s="156"/>
      <c r="PNN63" s="156"/>
      <c r="PNO63" s="156"/>
      <c r="PNP63" s="156"/>
      <c r="PNQ63" s="156"/>
      <c r="PNR63" s="156"/>
      <c r="PNS63" s="156"/>
      <c r="PNT63" s="156"/>
      <c r="PNU63" s="156"/>
      <c r="PNV63" s="156"/>
      <c r="PNW63" s="156"/>
      <c r="PNX63" s="156"/>
      <c r="PNY63" s="156"/>
      <c r="PNZ63" s="156"/>
      <c r="POA63" s="156"/>
      <c r="POB63" s="156"/>
      <c r="POC63" s="156"/>
      <c r="POD63" s="156"/>
      <c r="POE63" s="156"/>
      <c r="POF63" s="156"/>
      <c r="POG63" s="156"/>
      <c r="POH63" s="156"/>
      <c r="POI63" s="156"/>
      <c r="POJ63" s="156"/>
      <c r="POK63" s="156"/>
      <c r="POL63" s="156"/>
      <c r="POM63" s="156"/>
      <c r="PON63" s="156"/>
      <c r="POO63" s="156"/>
      <c r="POP63" s="156"/>
      <c r="POQ63" s="156"/>
      <c r="POR63" s="156"/>
      <c r="POS63" s="156"/>
      <c r="POT63" s="156"/>
      <c r="POU63" s="156"/>
      <c r="POV63" s="156"/>
      <c r="POW63" s="156"/>
      <c r="POX63" s="156"/>
      <c r="POY63" s="156"/>
      <c r="POZ63" s="156"/>
      <c r="PPA63" s="156"/>
      <c r="PPB63" s="156"/>
      <c r="PPC63" s="156"/>
      <c r="PPD63" s="156"/>
      <c r="PPE63" s="156"/>
      <c r="PPF63" s="156"/>
      <c r="PPG63" s="156"/>
      <c r="PPH63" s="156"/>
      <c r="PPI63" s="156"/>
      <c r="PPJ63" s="156"/>
      <c r="PPK63" s="156"/>
      <c r="PPL63" s="156"/>
      <c r="PPM63" s="156"/>
      <c r="PPN63" s="156"/>
      <c r="PPO63" s="156"/>
      <c r="PPP63" s="156"/>
      <c r="PPQ63" s="156"/>
      <c r="PPR63" s="156"/>
      <c r="PPS63" s="156"/>
      <c r="PPT63" s="156"/>
      <c r="PPU63" s="156"/>
      <c r="PPV63" s="156"/>
      <c r="PPW63" s="156"/>
      <c r="PPX63" s="156"/>
      <c r="PPY63" s="156"/>
      <c r="PPZ63" s="156"/>
      <c r="PQA63" s="156"/>
      <c r="PQB63" s="156"/>
      <c r="PQC63" s="156"/>
      <c r="PQD63" s="156"/>
      <c r="PQE63" s="156"/>
      <c r="PQF63" s="156"/>
      <c r="PQG63" s="156"/>
      <c r="PQH63" s="156"/>
      <c r="PQI63" s="156"/>
      <c r="PQJ63" s="156"/>
      <c r="PQK63" s="156"/>
      <c r="PQL63" s="156"/>
      <c r="PQM63" s="156"/>
      <c r="PQN63" s="156"/>
      <c r="PQO63" s="156"/>
      <c r="PQP63" s="156"/>
      <c r="PQQ63" s="156"/>
      <c r="PQR63" s="156"/>
      <c r="PQS63" s="156"/>
      <c r="PQT63" s="156"/>
      <c r="PQU63" s="156"/>
      <c r="PQV63" s="156"/>
      <c r="PQW63" s="156"/>
      <c r="PQX63" s="156"/>
      <c r="PQY63" s="156"/>
      <c r="PQZ63" s="156"/>
      <c r="PRA63" s="156"/>
      <c r="PRB63" s="156"/>
      <c r="PRC63" s="156"/>
      <c r="PRD63" s="156"/>
      <c r="PRE63" s="156"/>
      <c r="PRF63" s="156"/>
      <c r="PRG63" s="156"/>
      <c r="PRH63" s="156"/>
      <c r="PRI63" s="156"/>
      <c r="PRJ63" s="156"/>
      <c r="PRK63" s="156"/>
      <c r="PRL63" s="156"/>
      <c r="PRM63" s="156"/>
      <c r="PRN63" s="156"/>
      <c r="PRO63" s="156"/>
      <c r="PRP63" s="156"/>
      <c r="PRQ63" s="156"/>
      <c r="PRR63" s="156"/>
      <c r="PRS63" s="156"/>
      <c r="PRT63" s="156"/>
      <c r="PRU63" s="156"/>
      <c r="PRV63" s="156"/>
      <c r="PRW63" s="156"/>
      <c r="PRX63" s="156"/>
      <c r="PRY63" s="156"/>
      <c r="PRZ63" s="156"/>
      <c r="PSA63" s="156"/>
      <c r="PSB63" s="156"/>
      <c r="PSC63" s="156"/>
      <c r="PSD63" s="156"/>
      <c r="PSE63" s="156"/>
      <c r="PSF63" s="156"/>
      <c r="PSG63" s="156"/>
      <c r="PSH63" s="156"/>
      <c r="PSI63" s="156"/>
      <c r="PSJ63" s="156"/>
      <c r="PSK63" s="156"/>
      <c r="PSL63" s="156"/>
      <c r="PSM63" s="156"/>
      <c r="PSN63" s="156"/>
      <c r="PSO63" s="156"/>
      <c r="PSP63" s="156"/>
      <c r="PSQ63" s="156"/>
      <c r="PSR63" s="156"/>
      <c r="PSS63" s="156"/>
      <c r="PST63" s="156"/>
      <c r="PSU63" s="156"/>
      <c r="PSV63" s="156"/>
      <c r="PSW63" s="156"/>
      <c r="PSX63" s="156"/>
      <c r="PSY63" s="156"/>
      <c r="PSZ63" s="156"/>
      <c r="PTA63" s="156"/>
      <c r="PTB63" s="156"/>
      <c r="PTC63" s="156"/>
      <c r="PTD63" s="156"/>
      <c r="PTE63" s="156"/>
      <c r="PTF63" s="156"/>
      <c r="PTG63" s="156"/>
      <c r="PTH63" s="156"/>
      <c r="PTI63" s="156"/>
      <c r="PTJ63" s="156"/>
      <c r="PTK63" s="156"/>
      <c r="PTL63" s="156"/>
      <c r="PTM63" s="156"/>
      <c r="PTN63" s="156"/>
      <c r="PTO63" s="156"/>
      <c r="PTP63" s="156"/>
      <c r="PTQ63" s="156"/>
      <c r="PTR63" s="156"/>
      <c r="PTS63" s="156"/>
      <c r="PTT63" s="156"/>
      <c r="PTU63" s="156"/>
      <c r="PTV63" s="156"/>
      <c r="PTW63" s="156"/>
      <c r="PTX63" s="156"/>
      <c r="PTY63" s="156"/>
      <c r="PTZ63" s="156"/>
      <c r="PUA63" s="156"/>
      <c r="PUB63" s="156"/>
      <c r="PUC63" s="156"/>
      <c r="PUD63" s="156"/>
      <c r="PUE63" s="156"/>
      <c r="PUF63" s="156"/>
      <c r="PUG63" s="156"/>
      <c r="PUH63" s="156"/>
      <c r="PUI63" s="156"/>
      <c r="PUJ63" s="156"/>
      <c r="PUK63" s="156"/>
      <c r="PUL63" s="156"/>
      <c r="PUM63" s="156"/>
      <c r="PUN63" s="156"/>
      <c r="PUO63" s="156"/>
      <c r="PUP63" s="156"/>
      <c r="PUQ63" s="156"/>
      <c r="PUR63" s="156"/>
      <c r="PUS63" s="156"/>
      <c r="PUT63" s="156"/>
      <c r="PUU63" s="156"/>
      <c r="PUV63" s="156"/>
      <c r="PUW63" s="156"/>
      <c r="PUX63" s="156"/>
      <c r="PUY63" s="156"/>
      <c r="PUZ63" s="156"/>
      <c r="PVA63" s="156"/>
      <c r="PVB63" s="156"/>
      <c r="PVC63" s="156"/>
      <c r="PVD63" s="156"/>
      <c r="PVE63" s="156"/>
      <c r="PVF63" s="156"/>
      <c r="PVG63" s="156"/>
      <c r="PVH63" s="156"/>
      <c r="PVI63" s="156"/>
      <c r="PVJ63" s="156"/>
      <c r="PVK63" s="156"/>
      <c r="PVL63" s="156"/>
      <c r="PVM63" s="156"/>
      <c r="PVN63" s="156"/>
      <c r="PVO63" s="156"/>
      <c r="PVP63" s="156"/>
      <c r="PVQ63" s="156"/>
      <c r="PVR63" s="156"/>
      <c r="PVS63" s="156"/>
      <c r="PVT63" s="156"/>
      <c r="PVU63" s="156"/>
      <c r="PVV63" s="156"/>
      <c r="PVW63" s="156"/>
      <c r="PVX63" s="156"/>
      <c r="PVY63" s="156"/>
      <c r="PVZ63" s="156"/>
      <c r="PWA63" s="156"/>
      <c r="PWB63" s="156"/>
      <c r="PWC63" s="156"/>
      <c r="PWD63" s="156"/>
      <c r="PWE63" s="156"/>
      <c r="PWF63" s="156"/>
      <c r="PWG63" s="156"/>
      <c r="PWH63" s="156"/>
      <c r="PWI63" s="156"/>
      <c r="PWJ63" s="156"/>
      <c r="PWK63" s="156"/>
      <c r="PWL63" s="156"/>
      <c r="PWM63" s="156"/>
      <c r="PWN63" s="156"/>
      <c r="PWO63" s="156"/>
      <c r="PWP63" s="156"/>
      <c r="PWQ63" s="156"/>
      <c r="PWR63" s="156"/>
      <c r="PWS63" s="156"/>
      <c r="PWT63" s="156"/>
      <c r="PWU63" s="156"/>
      <c r="PWV63" s="156"/>
      <c r="PWW63" s="156"/>
      <c r="PWX63" s="156"/>
      <c r="PWY63" s="156"/>
      <c r="PWZ63" s="156"/>
      <c r="PXA63" s="156"/>
      <c r="PXB63" s="156"/>
      <c r="PXC63" s="156"/>
      <c r="PXD63" s="156"/>
      <c r="PXE63" s="156"/>
      <c r="PXF63" s="156"/>
      <c r="PXG63" s="156"/>
      <c r="PXH63" s="156"/>
      <c r="PXI63" s="156"/>
      <c r="PXJ63" s="156"/>
      <c r="PXK63" s="156"/>
      <c r="PXL63" s="156"/>
      <c r="PXM63" s="156"/>
      <c r="PXN63" s="156"/>
      <c r="PXO63" s="156"/>
      <c r="PXP63" s="156"/>
      <c r="PXQ63" s="156"/>
      <c r="PXR63" s="156"/>
      <c r="PXS63" s="156"/>
      <c r="PXT63" s="156"/>
      <c r="PXU63" s="156"/>
      <c r="PXV63" s="156"/>
      <c r="PXW63" s="156"/>
      <c r="PXX63" s="156"/>
      <c r="PXY63" s="156"/>
      <c r="PXZ63" s="156"/>
      <c r="PYA63" s="156"/>
      <c r="PYB63" s="156"/>
      <c r="PYC63" s="156"/>
      <c r="PYD63" s="156"/>
      <c r="PYE63" s="156"/>
      <c r="PYF63" s="156"/>
      <c r="PYG63" s="156"/>
      <c r="PYH63" s="156"/>
      <c r="PYI63" s="156"/>
      <c r="PYJ63" s="156"/>
      <c r="PYK63" s="156"/>
      <c r="PYL63" s="156"/>
      <c r="PYM63" s="156"/>
      <c r="PYN63" s="156"/>
      <c r="PYO63" s="156"/>
      <c r="PYP63" s="156"/>
      <c r="PYQ63" s="156"/>
      <c r="PYR63" s="156"/>
      <c r="PYS63" s="156"/>
      <c r="PYT63" s="156"/>
      <c r="PYU63" s="156"/>
      <c r="PYV63" s="156"/>
      <c r="PYW63" s="156"/>
      <c r="PYX63" s="156"/>
      <c r="PYY63" s="156"/>
      <c r="PYZ63" s="156"/>
      <c r="PZA63" s="156"/>
      <c r="PZB63" s="156"/>
      <c r="PZC63" s="156"/>
      <c r="PZD63" s="156"/>
      <c r="PZE63" s="156"/>
      <c r="PZF63" s="156"/>
      <c r="PZG63" s="156"/>
      <c r="PZH63" s="156"/>
      <c r="PZI63" s="156"/>
      <c r="PZJ63" s="156"/>
      <c r="PZK63" s="156"/>
      <c r="PZL63" s="156"/>
      <c r="PZM63" s="156"/>
      <c r="PZN63" s="156"/>
      <c r="PZO63" s="156"/>
      <c r="PZP63" s="156"/>
      <c r="PZQ63" s="156"/>
      <c r="PZR63" s="156"/>
      <c r="PZS63" s="156"/>
      <c r="PZT63" s="156"/>
      <c r="PZU63" s="156"/>
      <c r="PZV63" s="156"/>
      <c r="PZW63" s="156"/>
      <c r="PZX63" s="156"/>
      <c r="PZY63" s="156"/>
      <c r="PZZ63" s="156"/>
      <c r="QAA63" s="156"/>
      <c r="QAB63" s="156"/>
      <c r="QAC63" s="156"/>
      <c r="QAD63" s="156"/>
      <c r="QAE63" s="156"/>
      <c r="QAF63" s="156"/>
      <c r="QAG63" s="156"/>
      <c r="QAH63" s="156"/>
      <c r="QAI63" s="156"/>
      <c r="QAJ63" s="156"/>
      <c r="QAK63" s="156"/>
      <c r="QAL63" s="156"/>
      <c r="QAM63" s="156"/>
      <c r="QAN63" s="156"/>
      <c r="QAO63" s="156"/>
      <c r="QAP63" s="156"/>
      <c r="QAQ63" s="156"/>
      <c r="QAR63" s="156"/>
      <c r="QAS63" s="156"/>
      <c r="QAT63" s="156"/>
      <c r="QAU63" s="156"/>
      <c r="QAV63" s="156"/>
      <c r="QAW63" s="156"/>
      <c r="QAX63" s="156"/>
      <c r="QAY63" s="156"/>
      <c r="QAZ63" s="156"/>
      <c r="QBA63" s="156"/>
      <c r="QBB63" s="156"/>
      <c r="QBC63" s="156"/>
      <c r="QBD63" s="156"/>
      <c r="QBE63" s="156"/>
      <c r="QBF63" s="156"/>
      <c r="QBG63" s="156"/>
      <c r="QBH63" s="156"/>
      <c r="QBI63" s="156"/>
      <c r="QBJ63" s="156"/>
      <c r="QBK63" s="156"/>
      <c r="QBL63" s="156"/>
      <c r="QBM63" s="156"/>
      <c r="QBN63" s="156"/>
      <c r="QBO63" s="156"/>
      <c r="QBP63" s="156"/>
      <c r="QBQ63" s="156"/>
      <c r="QBR63" s="156"/>
      <c r="QBS63" s="156"/>
      <c r="QBT63" s="156"/>
      <c r="QBU63" s="156"/>
      <c r="QBV63" s="156"/>
      <c r="QBW63" s="156"/>
      <c r="QBX63" s="156"/>
      <c r="QBY63" s="156"/>
      <c r="QBZ63" s="156"/>
      <c r="QCA63" s="156"/>
      <c r="QCB63" s="156"/>
      <c r="QCC63" s="156"/>
      <c r="QCD63" s="156"/>
      <c r="QCE63" s="156"/>
      <c r="QCF63" s="156"/>
      <c r="QCG63" s="156"/>
      <c r="QCH63" s="156"/>
      <c r="QCI63" s="156"/>
      <c r="QCJ63" s="156"/>
      <c r="QCK63" s="156"/>
      <c r="QCL63" s="156"/>
      <c r="QCM63" s="156"/>
      <c r="QCN63" s="156"/>
      <c r="QCO63" s="156"/>
      <c r="QCP63" s="156"/>
      <c r="QCQ63" s="156"/>
      <c r="QCR63" s="156"/>
      <c r="QCS63" s="156"/>
      <c r="QCT63" s="156"/>
      <c r="QCU63" s="156"/>
      <c r="QCV63" s="156"/>
      <c r="QCW63" s="156"/>
      <c r="QCX63" s="156"/>
      <c r="QCY63" s="156"/>
      <c r="QCZ63" s="156"/>
      <c r="QDA63" s="156"/>
      <c r="QDB63" s="156"/>
      <c r="QDC63" s="156"/>
      <c r="QDD63" s="156"/>
      <c r="QDE63" s="156"/>
      <c r="QDF63" s="156"/>
      <c r="QDG63" s="156"/>
      <c r="QDH63" s="156"/>
      <c r="QDI63" s="156"/>
      <c r="QDJ63" s="156"/>
      <c r="QDK63" s="156"/>
      <c r="QDL63" s="156"/>
      <c r="QDM63" s="156"/>
      <c r="QDN63" s="156"/>
      <c r="QDO63" s="156"/>
      <c r="QDP63" s="156"/>
      <c r="QDQ63" s="156"/>
      <c r="QDR63" s="156"/>
      <c r="QDS63" s="156"/>
      <c r="QDT63" s="156"/>
      <c r="QDU63" s="156"/>
      <c r="QDV63" s="156"/>
      <c r="QDW63" s="156"/>
      <c r="QDX63" s="156"/>
      <c r="QDY63" s="156"/>
      <c r="QDZ63" s="156"/>
      <c r="QEA63" s="156"/>
      <c r="QEB63" s="156"/>
      <c r="QEC63" s="156"/>
      <c r="QED63" s="156"/>
      <c r="QEE63" s="156"/>
      <c r="QEF63" s="156"/>
      <c r="QEG63" s="156"/>
      <c r="QEH63" s="156"/>
      <c r="QEI63" s="156"/>
      <c r="QEJ63" s="156"/>
      <c r="QEK63" s="156"/>
      <c r="QEL63" s="156"/>
      <c r="QEM63" s="156"/>
      <c r="QEN63" s="156"/>
      <c r="QEO63" s="156"/>
      <c r="QEP63" s="156"/>
      <c r="QEQ63" s="156"/>
      <c r="QER63" s="156"/>
      <c r="QES63" s="156"/>
      <c r="QET63" s="156"/>
      <c r="QEU63" s="156"/>
      <c r="QEV63" s="156"/>
      <c r="QEW63" s="156"/>
      <c r="QEX63" s="156"/>
      <c r="QEY63" s="156"/>
      <c r="QEZ63" s="156"/>
      <c r="QFA63" s="156"/>
      <c r="QFB63" s="156"/>
      <c r="QFC63" s="156"/>
      <c r="QFD63" s="156"/>
      <c r="QFE63" s="156"/>
      <c r="QFF63" s="156"/>
      <c r="QFG63" s="156"/>
      <c r="QFH63" s="156"/>
      <c r="QFI63" s="156"/>
      <c r="QFJ63" s="156"/>
      <c r="QFK63" s="156"/>
      <c r="QFL63" s="156"/>
      <c r="QFM63" s="156"/>
      <c r="QFN63" s="156"/>
      <c r="QFO63" s="156"/>
      <c r="QFP63" s="156"/>
      <c r="QFQ63" s="156"/>
      <c r="QFR63" s="156"/>
      <c r="QFS63" s="156"/>
      <c r="QFT63" s="156"/>
      <c r="QFU63" s="156"/>
      <c r="QFV63" s="156"/>
      <c r="QFW63" s="156"/>
      <c r="QFX63" s="156"/>
      <c r="QFY63" s="156"/>
      <c r="QFZ63" s="156"/>
      <c r="QGA63" s="156"/>
      <c r="QGB63" s="156"/>
      <c r="QGC63" s="156"/>
      <c r="QGD63" s="156"/>
      <c r="QGE63" s="156"/>
      <c r="QGF63" s="156"/>
      <c r="QGG63" s="156"/>
      <c r="QGH63" s="156"/>
      <c r="QGI63" s="156"/>
      <c r="QGJ63" s="156"/>
      <c r="QGK63" s="156"/>
      <c r="QGL63" s="156"/>
      <c r="QGM63" s="156"/>
      <c r="QGN63" s="156"/>
      <c r="QGO63" s="156"/>
      <c r="QGP63" s="156"/>
      <c r="QGQ63" s="156"/>
      <c r="QGR63" s="156"/>
      <c r="QGS63" s="156"/>
      <c r="QGT63" s="156"/>
      <c r="QGU63" s="156"/>
      <c r="QGV63" s="156"/>
      <c r="QGW63" s="156"/>
      <c r="QGX63" s="156"/>
      <c r="QGY63" s="156"/>
      <c r="QGZ63" s="156"/>
      <c r="QHA63" s="156"/>
      <c r="QHB63" s="156"/>
      <c r="QHC63" s="156"/>
      <c r="QHD63" s="156"/>
      <c r="QHE63" s="156"/>
      <c r="QHF63" s="156"/>
      <c r="QHG63" s="156"/>
      <c r="QHH63" s="156"/>
      <c r="QHI63" s="156"/>
      <c r="QHJ63" s="156"/>
      <c r="QHK63" s="156"/>
      <c r="QHL63" s="156"/>
      <c r="QHM63" s="156"/>
      <c r="QHN63" s="156"/>
      <c r="QHO63" s="156"/>
      <c r="QHP63" s="156"/>
      <c r="QHQ63" s="156"/>
      <c r="QHR63" s="156"/>
      <c r="QHS63" s="156"/>
      <c r="QHT63" s="156"/>
      <c r="QHU63" s="156"/>
      <c r="QHV63" s="156"/>
      <c r="QHW63" s="156"/>
      <c r="QHX63" s="156"/>
      <c r="QHY63" s="156"/>
      <c r="QHZ63" s="156"/>
      <c r="QIA63" s="156"/>
      <c r="QIB63" s="156"/>
      <c r="QIC63" s="156"/>
      <c r="QID63" s="156"/>
      <c r="QIE63" s="156"/>
      <c r="QIF63" s="156"/>
      <c r="QIG63" s="156"/>
      <c r="QIH63" s="156"/>
      <c r="QII63" s="156"/>
      <c r="QIJ63" s="156"/>
      <c r="QIK63" s="156"/>
      <c r="QIL63" s="156"/>
      <c r="QIM63" s="156"/>
      <c r="QIN63" s="156"/>
      <c r="QIO63" s="156"/>
      <c r="QIP63" s="156"/>
      <c r="QIQ63" s="156"/>
      <c r="QIR63" s="156"/>
      <c r="QIS63" s="156"/>
      <c r="QIT63" s="156"/>
      <c r="QIU63" s="156"/>
      <c r="QIV63" s="156"/>
      <c r="QIW63" s="156"/>
      <c r="QIX63" s="156"/>
      <c r="QIY63" s="156"/>
      <c r="QIZ63" s="156"/>
      <c r="QJA63" s="156"/>
      <c r="QJB63" s="156"/>
      <c r="QJC63" s="156"/>
      <c r="QJD63" s="156"/>
      <c r="QJE63" s="156"/>
      <c r="QJF63" s="156"/>
      <c r="QJG63" s="156"/>
      <c r="QJH63" s="156"/>
      <c r="QJI63" s="156"/>
      <c r="QJJ63" s="156"/>
      <c r="QJK63" s="156"/>
      <c r="QJL63" s="156"/>
      <c r="QJM63" s="156"/>
      <c r="QJN63" s="156"/>
      <c r="QJO63" s="156"/>
      <c r="QJP63" s="156"/>
      <c r="QJQ63" s="156"/>
      <c r="QJR63" s="156"/>
      <c r="QJS63" s="156"/>
      <c r="QJT63" s="156"/>
      <c r="QJU63" s="156"/>
      <c r="QJV63" s="156"/>
      <c r="QJW63" s="156"/>
      <c r="QJX63" s="156"/>
      <c r="QJY63" s="156"/>
      <c r="QJZ63" s="156"/>
      <c r="QKA63" s="156"/>
      <c r="QKB63" s="156"/>
      <c r="QKC63" s="156"/>
      <c r="QKD63" s="156"/>
      <c r="QKE63" s="156"/>
      <c r="QKF63" s="156"/>
      <c r="QKG63" s="156"/>
      <c r="QKH63" s="156"/>
      <c r="QKI63" s="156"/>
      <c r="QKJ63" s="156"/>
      <c r="QKK63" s="156"/>
      <c r="QKL63" s="156"/>
      <c r="QKM63" s="156"/>
      <c r="QKN63" s="156"/>
      <c r="QKO63" s="156"/>
      <c r="QKP63" s="156"/>
      <c r="QKQ63" s="156"/>
      <c r="QKR63" s="156"/>
      <c r="QKS63" s="156"/>
      <c r="QKT63" s="156"/>
      <c r="QKU63" s="156"/>
      <c r="QKV63" s="156"/>
      <c r="QKW63" s="156"/>
      <c r="QKX63" s="156"/>
      <c r="QKY63" s="156"/>
      <c r="QKZ63" s="156"/>
      <c r="QLA63" s="156"/>
      <c r="QLB63" s="156"/>
      <c r="QLC63" s="156"/>
      <c r="QLD63" s="156"/>
      <c r="QLE63" s="156"/>
      <c r="QLF63" s="156"/>
      <c r="QLG63" s="156"/>
      <c r="QLH63" s="156"/>
      <c r="QLI63" s="156"/>
      <c r="QLJ63" s="156"/>
      <c r="QLK63" s="156"/>
      <c r="QLL63" s="156"/>
      <c r="QLM63" s="156"/>
      <c r="QLN63" s="156"/>
      <c r="QLO63" s="156"/>
      <c r="QLP63" s="156"/>
      <c r="QLQ63" s="156"/>
      <c r="QLR63" s="156"/>
      <c r="QLS63" s="156"/>
      <c r="QLT63" s="156"/>
      <c r="QLU63" s="156"/>
      <c r="QLV63" s="156"/>
      <c r="QLW63" s="156"/>
      <c r="QLX63" s="156"/>
      <c r="QLY63" s="156"/>
      <c r="QLZ63" s="156"/>
      <c r="QMA63" s="156"/>
      <c r="QMB63" s="156"/>
      <c r="QMC63" s="156"/>
      <c r="QMD63" s="156"/>
      <c r="QME63" s="156"/>
      <c r="QMF63" s="156"/>
      <c r="QMG63" s="156"/>
      <c r="QMH63" s="156"/>
      <c r="QMI63" s="156"/>
      <c r="QMJ63" s="156"/>
      <c r="QMK63" s="156"/>
      <c r="QML63" s="156"/>
      <c r="QMM63" s="156"/>
      <c r="QMN63" s="156"/>
      <c r="QMO63" s="156"/>
      <c r="QMP63" s="156"/>
      <c r="QMQ63" s="156"/>
      <c r="QMR63" s="156"/>
      <c r="QMS63" s="156"/>
      <c r="QMT63" s="156"/>
      <c r="QMU63" s="156"/>
      <c r="QMV63" s="156"/>
      <c r="QMW63" s="156"/>
      <c r="QMX63" s="156"/>
      <c r="QMY63" s="156"/>
      <c r="QMZ63" s="156"/>
      <c r="QNA63" s="156"/>
      <c r="QNB63" s="156"/>
      <c r="QNC63" s="156"/>
      <c r="QND63" s="156"/>
      <c r="QNE63" s="156"/>
      <c r="QNF63" s="156"/>
      <c r="QNG63" s="156"/>
      <c r="QNH63" s="156"/>
      <c r="QNI63" s="156"/>
      <c r="QNJ63" s="156"/>
      <c r="QNK63" s="156"/>
      <c r="QNL63" s="156"/>
      <c r="QNM63" s="156"/>
      <c r="QNN63" s="156"/>
      <c r="QNO63" s="156"/>
      <c r="QNP63" s="156"/>
      <c r="QNQ63" s="156"/>
      <c r="QNR63" s="156"/>
      <c r="QNS63" s="156"/>
      <c r="QNT63" s="156"/>
      <c r="QNU63" s="156"/>
      <c r="QNV63" s="156"/>
      <c r="QNW63" s="156"/>
      <c r="QNX63" s="156"/>
      <c r="QNY63" s="156"/>
      <c r="QNZ63" s="156"/>
      <c r="QOA63" s="156"/>
      <c r="QOB63" s="156"/>
      <c r="QOC63" s="156"/>
      <c r="QOD63" s="156"/>
      <c r="QOE63" s="156"/>
      <c r="QOF63" s="156"/>
      <c r="QOG63" s="156"/>
      <c r="QOH63" s="156"/>
      <c r="QOI63" s="156"/>
      <c r="QOJ63" s="156"/>
      <c r="QOK63" s="156"/>
      <c r="QOL63" s="156"/>
      <c r="QOM63" s="156"/>
      <c r="QON63" s="156"/>
      <c r="QOO63" s="156"/>
      <c r="QOP63" s="156"/>
      <c r="QOQ63" s="156"/>
      <c r="QOR63" s="156"/>
      <c r="QOS63" s="156"/>
      <c r="QOT63" s="156"/>
      <c r="QOU63" s="156"/>
      <c r="QOV63" s="156"/>
      <c r="QOW63" s="156"/>
      <c r="QOX63" s="156"/>
      <c r="QOY63" s="156"/>
      <c r="QOZ63" s="156"/>
      <c r="QPA63" s="156"/>
      <c r="QPB63" s="156"/>
      <c r="QPC63" s="156"/>
      <c r="QPD63" s="156"/>
      <c r="QPE63" s="156"/>
      <c r="QPF63" s="156"/>
      <c r="QPG63" s="156"/>
      <c r="QPH63" s="156"/>
      <c r="QPI63" s="156"/>
      <c r="QPJ63" s="156"/>
      <c r="QPK63" s="156"/>
      <c r="QPL63" s="156"/>
      <c r="QPM63" s="156"/>
      <c r="QPN63" s="156"/>
      <c r="QPO63" s="156"/>
      <c r="QPP63" s="156"/>
      <c r="QPQ63" s="156"/>
      <c r="QPR63" s="156"/>
      <c r="QPS63" s="156"/>
      <c r="QPT63" s="156"/>
      <c r="QPU63" s="156"/>
      <c r="QPV63" s="156"/>
      <c r="QPW63" s="156"/>
      <c r="QPX63" s="156"/>
      <c r="QPY63" s="156"/>
      <c r="QPZ63" s="156"/>
      <c r="QQA63" s="156"/>
      <c r="QQB63" s="156"/>
      <c r="QQC63" s="156"/>
      <c r="QQD63" s="156"/>
      <c r="QQE63" s="156"/>
      <c r="QQF63" s="156"/>
      <c r="QQG63" s="156"/>
      <c r="QQH63" s="156"/>
      <c r="QQI63" s="156"/>
      <c r="QQJ63" s="156"/>
      <c r="QQK63" s="156"/>
      <c r="QQL63" s="156"/>
      <c r="QQM63" s="156"/>
      <c r="QQN63" s="156"/>
      <c r="QQO63" s="156"/>
      <c r="QQP63" s="156"/>
      <c r="QQQ63" s="156"/>
      <c r="QQR63" s="156"/>
      <c r="QQS63" s="156"/>
      <c r="QQT63" s="156"/>
      <c r="QQU63" s="156"/>
      <c r="QQV63" s="156"/>
      <c r="QQW63" s="156"/>
      <c r="QQX63" s="156"/>
      <c r="QQY63" s="156"/>
      <c r="QQZ63" s="156"/>
      <c r="QRA63" s="156"/>
      <c r="QRB63" s="156"/>
      <c r="QRC63" s="156"/>
      <c r="QRD63" s="156"/>
      <c r="QRE63" s="156"/>
      <c r="QRF63" s="156"/>
      <c r="QRG63" s="156"/>
      <c r="QRH63" s="156"/>
      <c r="QRI63" s="156"/>
      <c r="QRJ63" s="156"/>
      <c r="QRK63" s="156"/>
      <c r="QRL63" s="156"/>
      <c r="QRM63" s="156"/>
      <c r="QRN63" s="156"/>
      <c r="QRO63" s="156"/>
      <c r="QRP63" s="156"/>
      <c r="QRQ63" s="156"/>
      <c r="QRR63" s="156"/>
      <c r="QRS63" s="156"/>
      <c r="QRT63" s="156"/>
      <c r="QRU63" s="156"/>
      <c r="QRV63" s="156"/>
      <c r="QRW63" s="156"/>
      <c r="QRX63" s="156"/>
      <c r="QRY63" s="156"/>
      <c r="QRZ63" s="156"/>
      <c r="QSA63" s="156"/>
      <c r="QSB63" s="156"/>
      <c r="QSC63" s="156"/>
      <c r="QSD63" s="156"/>
      <c r="QSE63" s="156"/>
      <c r="QSF63" s="156"/>
      <c r="QSG63" s="156"/>
      <c r="QSH63" s="156"/>
      <c r="QSI63" s="156"/>
      <c r="QSJ63" s="156"/>
      <c r="QSK63" s="156"/>
      <c r="QSL63" s="156"/>
      <c r="QSM63" s="156"/>
      <c r="QSN63" s="156"/>
      <c r="QSO63" s="156"/>
      <c r="QSP63" s="156"/>
      <c r="QSQ63" s="156"/>
      <c r="QSR63" s="156"/>
      <c r="QSS63" s="156"/>
      <c r="QST63" s="156"/>
      <c r="QSU63" s="156"/>
      <c r="QSV63" s="156"/>
      <c r="QSW63" s="156"/>
      <c r="QSX63" s="156"/>
      <c r="QSY63" s="156"/>
      <c r="QSZ63" s="156"/>
      <c r="QTA63" s="156"/>
      <c r="QTB63" s="156"/>
      <c r="QTC63" s="156"/>
      <c r="QTD63" s="156"/>
      <c r="QTE63" s="156"/>
      <c r="QTF63" s="156"/>
      <c r="QTG63" s="156"/>
      <c r="QTH63" s="156"/>
      <c r="QTI63" s="156"/>
      <c r="QTJ63" s="156"/>
      <c r="QTK63" s="156"/>
      <c r="QTL63" s="156"/>
      <c r="QTM63" s="156"/>
      <c r="QTN63" s="156"/>
      <c r="QTO63" s="156"/>
      <c r="QTP63" s="156"/>
      <c r="QTQ63" s="156"/>
      <c r="QTR63" s="156"/>
      <c r="QTS63" s="156"/>
      <c r="QTT63" s="156"/>
      <c r="QTU63" s="156"/>
      <c r="QTV63" s="156"/>
      <c r="QTW63" s="156"/>
      <c r="QTX63" s="156"/>
      <c r="QTY63" s="156"/>
      <c r="QTZ63" s="156"/>
      <c r="QUA63" s="156"/>
      <c r="QUB63" s="156"/>
      <c r="QUC63" s="156"/>
      <c r="QUD63" s="156"/>
      <c r="QUE63" s="156"/>
      <c r="QUF63" s="156"/>
      <c r="QUG63" s="156"/>
      <c r="QUH63" s="156"/>
      <c r="QUI63" s="156"/>
      <c r="QUJ63" s="156"/>
      <c r="QUK63" s="156"/>
      <c r="QUL63" s="156"/>
      <c r="QUM63" s="156"/>
      <c r="QUN63" s="156"/>
      <c r="QUO63" s="156"/>
      <c r="QUP63" s="156"/>
      <c r="QUQ63" s="156"/>
      <c r="QUR63" s="156"/>
      <c r="QUS63" s="156"/>
      <c r="QUT63" s="156"/>
      <c r="QUU63" s="156"/>
      <c r="QUV63" s="156"/>
      <c r="QUW63" s="156"/>
      <c r="QUX63" s="156"/>
      <c r="QUY63" s="156"/>
      <c r="QUZ63" s="156"/>
      <c r="QVA63" s="156"/>
      <c r="QVB63" s="156"/>
      <c r="QVC63" s="156"/>
      <c r="QVD63" s="156"/>
      <c r="QVE63" s="156"/>
      <c r="QVF63" s="156"/>
      <c r="QVG63" s="156"/>
      <c r="QVH63" s="156"/>
      <c r="QVI63" s="156"/>
      <c r="QVJ63" s="156"/>
      <c r="QVK63" s="156"/>
      <c r="QVL63" s="156"/>
      <c r="QVM63" s="156"/>
      <c r="QVN63" s="156"/>
      <c r="QVO63" s="156"/>
      <c r="QVP63" s="156"/>
      <c r="QVQ63" s="156"/>
      <c r="QVR63" s="156"/>
      <c r="QVS63" s="156"/>
      <c r="QVT63" s="156"/>
      <c r="QVU63" s="156"/>
      <c r="QVV63" s="156"/>
      <c r="QVW63" s="156"/>
      <c r="QVX63" s="156"/>
      <c r="QVY63" s="156"/>
      <c r="QVZ63" s="156"/>
      <c r="QWA63" s="156"/>
      <c r="QWB63" s="156"/>
      <c r="QWC63" s="156"/>
      <c r="QWD63" s="156"/>
      <c r="QWE63" s="156"/>
      <c r="QWF63" s="156"/>
      <c r="QWG63" s="156"/>
      <c r="QWH63" s="156"/>
      <c r="QWI63" s="156"/>
      <c r="QWJ63" s="156"/>
      <c r="QWK63" s="156"/>
      <c r="QWL63" s="156"/>
      <c r="QWM63" s="156"/>
      <c r="QWN63" s="156"/>
      <c r="QWO63" s="156"/>
      <c r="QWP63" s="156"/>
      <c r="QWQ63" s="156"/>
      <c r="QWR63" s="156"/>
      <c r="QWS63" s="156"/>
      <c r="QWT63" s="156"/>
      <c r="QWU63" s="156"/>
      <c r="QWV63" s="156"/>
      <c r="QWW63" s="156"/>
      <c r="QWX63" s="156"/>
      <c r="QWY63" s="156"/>
      <c r="QWZ63" s="156"/>
      <c r="QXA63" s="156"/>
      <c r="QXB63" s="156"/>
      <c r="QXC63" s="156"/>
      <c r="QXD63" s="156"/>
      <c r="QXE63" s="156"/>
      <c r="QXF63" s="156"/>
      <c r="QXG63" s="156"/>
      <c r="QXH63" s="156"/>
      <c r="QXI63" s="156"/>
      <c r="QXJ63" s="156"/>
      <c r="QXK63" s="156"/>
      <c r="QXL63" s="156"/>
      <c r="QXM63" s="156"/>
      <c r="QXN63" s="156"/>
      <c r="QXO63" s="156"/>
      <c r="QXP63" s="156"/>
      <c r="QXQ63" s="156"/>
      <c r="QXR63" s="156"/>
      <c r="QXS63" s="156"/>
      <c r="QXT63" s="156"/>
      <c r="QXU63" s="156"/>
      <c r="QXV63" s="156"/>
      <c r="QXW63" s="156"/>
      <c r="QXX63" s="156"/>
      <c r="QXY63" s="156"/>
      <c r="QXZ63" s="156"/>
      <c r="QYA63" s="156"/>
      <c r="QYB63" s="156"/>
      <c r="QYC63" s="156"/>
      <c r="QYD63" s="156"/>
      <c r="QYE63" s="156"/>
      <c r="QYF63" s="156"/>
      <c r="QYG63" s="156"/>
      <c r="QYH63" s="156"/>
      <c r="QYI63" s="156"/>
      <c r="QYJ63" s="156"/>
      <c r="QYK63" s="156"/>
      <c r="QYL63" s="156"/>
      <c r="QYM63" s="156"/>
      <c r="QYN63" s="156"/>
      <c r="QYO63" s="156"/>
      <c r="QYP63" s="156"/>
      <c r="QYQ63" s="156"/>
      <c r="QYR63" s="156"/>
      <c r="QYS63" s="156"/>
      <c r="QYT63" s="156"/>
      <c r="QYU63" s="156"/>
      <c r="QYV63" s="156"/>
      <c r="QYW63" s="156"/>
      <c r="QYX63" s="156"/>
      <c r="QYY63" s="156"/>
      <c r="QYZ63" s="156"/>
      <c r="QZA63" s="156"/>
      <c r="QZB63" s="156"/>
      <c r="QZC63" s="156"/>
      <c r="QZD63" s="156"/>
      <c r="QZE63" s="156"/>
      <c r="QZF63" s="156"/>
      <c r="QZG63" s="156"/>
      <c r="QZH63" s="156"/>
      <c r="QZI63" s="156"/>
      <c r="QZJ63" s="156"/>
      <c r="QZK63" s="156"/>
      <c r="QZL63" s="156"/>
      <c r="QZM63" s="156"/>
      <c r="QZN63" s="156"/>
      <c r="QZO63" s="156"/>
      <c r="QZP63" s="156"/>
      <c r="QZQ63" s="156"/>
      <c r="QZR63" s="156"/>
      <c r="QZS63" s="156"/>
      <c r="QZT63" s="156"/>
      <c r="QZU63" s="156"/>
      <c r="QZV63" s="156"/>
      <c r="QZW63" s="156"/>
      <c r="QZX63" s="156"/>
      <c r="QZY63" s="156"/>
      <c r="QZZ63" s="156"/>
      <c r="RAA63" s="156"/>
      <c r="RAB63" s="156"/>
      <c r="RAC63" s="156"/>
      <c r="RAD63" s="156"/>
      <c r="RAE63" s="156"/>
      <c r="RAF63" s="156"/>
      <c r="RAG63" s="156"/>
      <c r="RAH63" s="156"/>
      <c r="RAI63" s="156"/>
      <c r="RAJ63" s="156"/>
      <c r="RAK63" s="156"/>
      <c r="RAL63" s="156"/>
      <c r="RAM63" s="156"/>
      <c r="RAN63" s="156"/>
      <c r="RAO63" s="156"/>
      <c r="RAP63" s="156"/>
      <c r="RAQ63" s="156"/>
      <c r="RAR63" s="156"/>
      <c r="RAS63" s="156"/>
      <c r="RAT63" s="156"/>
      <c r="RAU63" s="156"/>
      <c r="RAV63" s="156"/>
      <c r="RAW63" s="156"/>
      <c r="RAX63" s="156"/>
      <c r="RAY63" s="156"/>
      <c r="RAZ63" s="156"/>
      <c r="RBA63" s="156"/>
      <c r="RBB63" s="156"/>
      <c r="RBC63" s="156"/>
      <c r="RBD63" s="156"/>
      <c r="RBE63" s="156"/>
      <c r="RBF63" s="156"/>
      <c r="RBG63" s="156"/>
      <c r="RBH63" s="156"/>
      <c r="RBI63" s="156"/>
      <c r="RBJ63" s="156"/>
      <c r="RBK63" s="156"/>
      <c r="RBL63" s="156"/>
      <c r="RBM63" s="156"/>
      <c r="RBN63" s="156"/>
      <c r="RBO63" s="156"/>
      <c r="RBP63" s="156"/>
      <c r="RBQ63" s="156"/>
      <c r="RBR63" s="156"/>
      <c r="RBS63" s="156"/>
      <c r="RBT63" s="156"/>
      <c r="RBU63" s="156"/>
      <c r="RBV63" s="156"/>
      <c r="RBW63" s="156"/>
      <c r="RBX63" s="156"/>
      <c r="RBY63" s="156"/>
      <c r="RBZ63" s="156"/>
      <c r="RCA63" s="156"/>
      <c r="RCB63" s="156"/>
      <c r="RCC63" s="156"/>
      <c r="RCD63" s="156"/>
      <c r="RCE63" s="156"/>
      <c r="RCF63" s="156"/>
      <c r="RCG63" s="156"/>
      <c r="RCH63" s="156"/>
      <c r="RCI63" s="156"/>
      <c r="RCJ63" s="156"/>
      <c r="RCK63" s="156"/>
      <c r="RCL63" s="156"/>
      <c r="RCM63" s="156"/>
      <c r="RCN63" s="156"/>
      <c r="RCO63" s="156"/>
      <c r="RCP63" s="156"/>
      <c r="RCQ63" s="156"/>
      <c r="RCR63" s="156"/>
      <c r="RCS63" s="156"/>
      <c r="RCT63" s="156"/>
      <c r="RCU63" s="156"/>
      <c r="RCV63" s="156"/>
      <c r="RCW63" s="156"/>
      <c r="RCX63" s="156"/>
      <c r="RCY63" s="156"/>
      <c r="RCZ63" s="156"/>
      <c r="RDA63" s="156"/>
      <c r="RDB63" s="156"/>
      <c r="RDC63" s="156"/>
      <c r="RDD63" s="156"/>
      <c r="RDE63" s="156"/>
      <c r="RDF63" s="156"/>
      <c r="RDG63" s="156"/>
      <c r="RDH63" s="156"/>
      <c r="RDI63" s="156"/>
      <c r="RDJ63" s="156"/>
      <c r="RDK63" s="156"/>
      <c r="RDL63" s="156"/>
      <c r="RDM63" s="156"/>
      <c r="RDN63" s="156"/>
      <c r="RDO63" s="156"/>
      <c r="RDP63" s="156"/>
      <c r="RDQ63" s="156"/>
      <c r="RDR63" s="156"/>
      <c r="RDS63" s="156"/>
      <c r="RDT63" s="156"/>
      <c r="RDU63" s="156"/>
      <c r="RDV63" s="156"/>
      <c r="RDW63" s="156"/>
      <c r="RDX63" s="156"/>
      <c r="RDY63" s="156"/>
      <c r="RDZ63" s="156"/>
      <c r="REA63" s="156"/>
      <c r="REB63" s="156"/>
      <c r="REC63" s="156"/>
      <c r="RED63" s="156"/>
      <c r="REE63" s="156"/>
      <c r="REF63" s="156"/>
      <c r="REG63" s="156"/>
      <c r="REH63" s="156"/>
      <c r="REI63" s="156"/>
      <c r="REJ63" s="156"/>
      <c r="REK63" s="156"/>
      <c r="REL63" s="156"/>
      <c r="REM63" s="156"/>
      <c r="REN63" s="156"/>
      <c r="REO63" s="156"/>
      <c r="REP63" s="156"/>
      <c r="REQ63" s="156"/>
      <c r="RER63" s="156"/>
      <c r="RES63" s="156"/>
      <c r="RET63" s="156"/>
      <c r="REU63" s="156"/>
      <c r="REV63" s="156"/>
      <c r="REW63" s="156"/>
      <c r="REX63" s="156"/>
      <c r="REY63" s="156"/>
      <c r="REZ63" s="156"/>
      <c r="RFA63" s="156"/>
      <c r="RFB63" s="156"/>
      <c r="RFC63" s="156"/>
      <c r="RFD63" s="156"/>
      <c r="RFE63" s="156"/>
      <c r="RFF63" s="156"/>
      <c r="RFG63" s="156"/>
      <c r="RFH63" s="156"/>
      <c r="RFI63" s="156"/>
      <c r="RFJ63" s="156"/>
      <c r="RFK63" s="156"/>
      <c r="RFL63" s="156"/>
      <c r="RFM63" s="156"/>
      <c r="RFN63" s="156"/>
      <c r="RFO63" s="156"/>
      <c r="RFP63" s="156"/>
      <c r="RFQ63" s="156"/>
      <c r="RFR63" s="156"/>
      <c r="RFS63" s="156"/>
      <c r="RFT63" s="156"/>
      <c r="RFU63" s="156"/>
      <c r="RFV63" s="156"/>
      <c r="RFW63" s="156"/>
      <c r="RFX63" s="156"/>
      <c r="RFY63" s="156"/>
      <c r="RFZ63" s="156"/>
      <c r="RGA63" s="156"/>
      <c r="RGB63" s="156"/>
      <c r="RGC63" s="156"/>
      <c r="RGD63" s="156"/>
      <c r="RGE63" s="156"/>
      <c r="RGF63" s="156"/>
      <c r="RGG63" s="156"/>
      <c r="RGH63" s="156"/>
      <c r="RGI63" s="156"/>
      <c r="RGJ63" s="156"/>
      <c r="RGK63" s="156"/>
      <c r="RGL63" s="156"/>
      <c r="RGM63" s="156"/>
      <c r="RGN63" s="156"/>
      <c r="RGO63" s="156"/>
      <c r="RGP63" s="156"/>
      <c r="RGQ63" s="156"/>
      <c r="RGR63" s="156"/>
      <c r="RGS63" s="156"/>
      <c r="RGT63" s="156"/>
      <c r="RGU63" s="156"/>
      <c r="RGV63" s="156"/>
      <c r="RGW63" s="156"/>
      <c r="RGX63" s="156"/>
      <c r="RGY63" s="156"/>
      <c r="RGZ63" s="156"/>
      <c r="RHA63" s="156"/>
      <c r="RHB63" s="156"/>
      <c r="RHC63" s="156"/>
      <c r="RHD63" s="156"/>
      <c r="RHE63" s="156"/>
      <c r="RHF63" s="156"/>
      <c r="RHG63" s="156"/>
      <c r="RHH63" s="156"/>
      <c r="RHI63" s="156"/>
      <c r="RHJ63" s="156"/>
      <c r="RHK63" s="156"/>
      <c r="RHL63" s="156"/>
      <c r="RHM63" s="156"/>
      <c r="RHN63" s="156"/>
      <c r="RHO63" s="156"/>
      <c r="RHP63" s="156"/>
      <c r="RHQ63" s="156"/>
      <c r="RHR63" s="156"/>
      <c r="RHS63" s="156"/>
      <c r="RHT63" s="156"/>
      <c r="RHU63" s="156"/>
      <c r="RHV63" s="156"/>
      <c r="RHW63" s="156"/>
      <c r="RHX63" s="156"/>
      <c r="RHY63" s="156"/>
      <c r="RHZ63" s="156"/>
      <c r="RIA63" s="156"/>
      <c r="RIB63" s="156"/>
      <c r="RIC63" s="156"/>
      <c r="RID63" s="156"/>
      <c r="RIE63" s="156"/>
      <c r="RIF63" s="156"/>
      <c r="RIG63" s="156"/>
      <c r="RIH63" s="156"/>
      <c r="RII63" s="156"/>
      <c r="RIJ63" s="156"/>
      <c r="RIK63" s="156"/>
      <c r="RIL63" s="156"/>
      <c r="RIM63" s="156"/>
      <c r="RIN63" s="156"/>
      <c r="RIO63" s="156"/>
      <c r="RIP63" s="156"/>
      <c r="RIQ63" s="156"/>
      <c r="RIR63" s="156"/>
      <c r="RIS63" s="156"/>
      <c r="RIT63" s="156"/>
      <c r="RIU63" s="156"/>
      <c r="RIV63" s="156"/>
      <c r="RIW63" s="156"/>
      <c r="RIX63" s="156"/>
      <c r="RIY63" s="156"/>
      <c r="RIZ63" s="156"/>
      <c r="RJA63" s="156"/>
      <c r="RJB63" s="156"/>
      <c r="RJC63" s="156"/>
      <c r="RJD63" s="156"/>
      <c r="RJE63" s="156"/>
      <c r="RJF63" s="156"/>
      <c r="RJG63" s="156"/>
      <c r="RJH63" s="156"/>
      <c r="RJI63" s="156"/>
      <c r="RJJ63" s="156"/>
      <c r="RJK63" s="156"/>
      <c r="RJL63" s="156"/>
      <c r="RJM63" s="156"/>
      <c r="RJN63" s="156"/>
      <c r="RJO63" s="156"/>
      <c r="RJP63" s="156"/>
      <c r="RJQ63" s="156"/>
      <c r="RJR63" s="156"/>
      <c r="RJS63" s="156"/>
      <c r="RJT63" s="156"/>
      <c r="RJU63" s="156"/>
      <c r="RJV63" s="156"/>
      <c r="RJW63" s="156"/>
      <c r="RJX63" s="156"/>
      <c r="RJY63" s="156"/>
      <c r="RJZ63" s="156"/>
      <c r="RKA63" s="156"/>
      <c r="RKB63" s="156"/>
      <c r="RKC63" s="156"/>
      <c r="RKD63" s="156"/>
      <c r="RKE63" s="156"/>
      <c r="RKF63" s="156"/>
      <c r="RKG63" s="156"/>
      <c r="RKH63" s="156"/>
      <c r="RKI63" s="156"/>
      <c r="RKJ63" s="156"/>
      <c r="RKK63" s="156"/>
      <c r="RKL63" s="156"/>
      <c r="RKM63" s="156"/>
      <c r="RKN63" s="156"/>
      <c r="RKO63" s="156"/>
      <c r="RKP63" s="156"/>
      <c r="RKQ63" s="156"/>
      <c r="RKR63" s="156"/>
      <c r="RKS63" s="156"/>
      <c r="RKT63" s="156"/>
      <c r="RKU63" s="156"/>
      <c r="RKV63" s="156"/>
      <c r="RKW63" s="156"/>
      <c r="RKX63" s="156"/>
      <c r="RKY63" s="156"/>
      <c r="RKZ63" s="156"/>
      <c r="RLA63" s="156"/>
      <c r="RLB63" s="156"/>
      <c r="RLC63" s="156"/>
      <c r="RLD63" s="156"/>
      <c r="RLE63" s="156"/>
      <c r="RLF63" s="156"/>
      <c r="RLG63" s="156"/>
      <c r="RLH63" s="156"/>
      <c r="RLI63" s="156"/>
      <c r="RLJ63" s="156"/>
      <c r="RLK63" s="156"/>
      <c r="RLL63" s="156"/>
      <c r="RLM63" s="156"/>
      <c r="RLN63" s="156"/>
      <c r="RLO63" s="156"/>
      <c r="RLP63" s="156"/>
      <c r="RLQ63" s="156"/>
      <c r="RLR63" s="156"/>
      <c r="RLS63" s="156"/>
      <c r="RLT63" s="156"/>
      <c r="RLU63" s="156"/>
      <c r="RLV63" s="156"/>
      <c r="RLW63" s="156"/>
      <c r="RLX63" s="156"/>
      <c r="RLY63" s="156"/>
      <c r="RLZ63" s="156"/>
      <c r="RMA63" s="156"/>
      <c r="RMB63" s="156"/>
      <c r="RMC63" s="156"/>
      <c r="RMD63" s="156"/>
      <c r="RME63" s="156"/>
      <c r="RMF63" s="156"/>
      <c r="RMG63" s="156"/>
      <c r="RMH63" s="156"/>
      <c r="RMI63" s="156"/>
      <c r="RMJ63" s="156"/>
      <c r="RMK63" s="156"/>
      <c r="RML63" s="156"/>
      <c r="RMM63" s="156"/>
      <c r="RMN63" s="156"/>
      <c r="RMO63" s="156"/>
      <c r="RMP63" s="156"/>
      <c r="RMQ63" s="156"/>
      <c r="RMR63" s="156"/>
      <c r="RMS63" s="156"/>
      <c r="RMT63" s="156"/>
      <c r="RMU63" s="156"/>
      <c r="RMV63" s="156"/>
      <c r="RMW63" s="156"/>
      <c r="RMX63" s="156"/>
      <c r="RMY63" s="156"/>
      <c r="RMZ63" s="156"/>
      <c r="RNA63" s="156"/>
      <c r="RNB63" s="156"/>
      <c r="RNC63" s="156"/>
      <c r="RND63" s="156"/>
      <c r="RNE63" s="156"/>
      <c r="RNF63" s="156"/>
      <c r="RNG63" s="156"/>
      <c r="RNH63" s="156"/>
      <c r="RNI63" s="156"/>
      <c r="RNJ63" s="156"/>
      <c r="RNK63" s="156"/>
      <c r="RNL63" s="156"/>
      <c r="RNM63" s="156"/>
      <c r="RNN63" s="156"/>
      <c r="RNO63" s="156"/>
      <c r="RNP63" s="156"/>
      <c r="RNQ63" s="156"/>
      <c r="RNR63" s="156"/>
      <c r="RNS63" s="156"/>
      <c r="RNT63" s="156"/>
      <c r="RNU63" s="156"/>
      <c r="RNV63" s="156"/>
      <c r="RNW63" s="156"/>
      <c r="RNX63" s="156"/>
      <c r="RNY63" s="156"/>
      <c r="RNZ63" s="156"/>
      <c r="ROA63" s="156"/>
      <c r="ROB63" s="156"/>
      <c r="ROC63" s="156"/>
      <c r="ROD63" s="156"/>
      <c r="ROE63" s="156"/>
      <c r="ROF63" s="156"/>
      <c r="ROG63" s="156"/>
      <c r="ROH63" s="156"/>
      <c r="ROI63" s="156"/>
      <c r="ROJ63" s="156"/>
      <c r="ROK63" s="156"/>
      <c r="ROL63" s="156"/>
      <c r="ROM63" s="156"/>
      <c r="RON63" s="156"/>
      <c r="ROO63" s="156"/>
      <c r="ROP63" s="156"/>
      <c r="ROQ63" s="156"/>
      <c r="ROR63" s="156"/>
      <c r="ROS63" s="156"/>
      <c r="ROT63" s="156"/>
      <c r="ROU63" s="156"/>
      <c r="ROV63" s="156"/>
      <c r="ROW63" s="156"/>
      <c r="ROX63" s="156"/>
      <c r="ROY63" s="156"/>
      <c r="ROZ63" s="156"/>
      <c r="RPA63" s="156"/>
      <c r="RPB63" s="156"/>
      <c r="RPC63" s="156"/>
      <c r="RPD63" s="156"/>
      <c r="RPE63" s="156"/>
      <c r="RPF63" s="156"/>
      <c r="RPG63" s="156"/>
      <c r="RPH63" s="156"/>
      <c r="RPI63" s="156"/>
      <c r="RPJ63" s="156"/>
      <c r="RPK63" s="156"/>
      <c r="RPL63" s="156"/>
      <c r="RPM63" s="156"/>
      <c r="RPN63" s="156"/>
      <c r="RPO63" s="156"/>
      <c r="RPP63" s="156"/>
      <c r="RPQ63" s="156"/>
      <c r="RPR63" s="156"/>
      <c r="RPS63" s="156"/>
      <c r="RPT63" s="156"/>
      <c r="RPU63" s="156"/>
      <c r="RPV63" s="156"/>
      <c r="RPW63" s="156"/>
      <c r="RPX63" s="156"/>
      <c r="RPY63" s="156"/>
      <c r="RPZ63" s="156"/>
      <c r="RQA63" s="156"/>
      <c r="RQB63" s="156"/>
      <c r="RQC63" s="156"/>
      <c r="RQD63" s="156"/>
      <c r="RQE63" s="156"/>
      <c r="RQF63" s="156"/>
      <c r="RQG63" s="156"/>
      <c r="RQH63" s="156"/>
      <c r="RQI63" s="156"/>
      <c r="RQJ63" s="156"/>
      <c r="RQK63" s="156"/>
      <c r="RQL63" s="156"/>
      <c r="RQM63" s="156"/>
      <c r="RQN63" s="156"/>
      <c r="RQO63" s="156"/>
      <c r="RQP63" s="156"/>
      <c r="RQQ63" s="156"/>
      <c r="RQR63" s="156"/>
      <c r="RQS63" s="156"/>
      <c r="RQT63" s="156"/>
      <c r="RQU63" s="156"/>
      <c r="RQV63" s="156"/>
      <c r="RQW63" s="156"/>
      <c r="RQX63" s="156"/>
      <c r="RQY63" s="156"/>
      <c r="RQZ63" s="156"/>
      <c r="RRA63" s="156"/>
      <c r="RRB63" s="156"/>
      <c r="RRC63" s="156"/>
      <c r="RRD63" s="156"/>
      <c r="RRE63" s="156"/>
      <c r="RRF63" s="156"/>
      <c r="RRG63" s="156"/>
      <c r="RRH63" s="156"/>
      <c r="RRI63" s="156"/>
      <c r="RRJ63" s="156"/>
      <c r="RRK63" s="156"/>
      <c r="RRL63" s="156"/>
      <c r="RRM63" s="156"/>
      <c r="RRN63" s="156"/>
      <c r="RRO63" s="156"/>
      <c r="RRP63" s="156"/>
      <c r="RRQ63" s="156"/>
      <c r="RRR63" s="156"/>
      <c r="RRS63" s="156"/>
      <c r="RRT63" s="156"/>
      <c r="RRU63" s="156"/>
      <c r="RRV63" s="156"/>
      <c r="RRW63" s="156"/>
      <c r="RRX63" s="156"/>
      <c r="RRY63" s="156"/>
      <c r="RRZ63" s="156"/>
      <c r="RSA63" s="156"/>
      <c r="RSB63" s="156"/>
      <c r="RSC63" s="156"/>
      <c r="RSD63" s="156"/>
      <c r="RSE63" s="156"/>
      <c r="RSF63" s="156"/>
      <c r="RSG63" s="156"/>
      <c r="RSH63" s="156"/>
      <c r="RSI63" s="156"/>
      <c r="RSJ63" s="156"/>
      <c r="RSK63" s="156"/>
      <c r="RSL63" s="156"/>
      <c r="RSM63" s="156"/>
      <c r="RSN63" s="156"/>
      <c r="RSO63" s="156"/>
      <c r="RSP63" s="156"/>
      <c r="RSQ63" s="156"/>
      <c r="RSR63" s="156"/>
      <c r="RSS63" s="156"/>
      <c r="RST63" s="156"/>
      <c r="RSU63" s="156"/>
      <c r="RSV63" s="156"/>
      <c r="RSW63" s="156"/>
      <c r="RSX63" s="156"/>
      <c r="RSY63" s="156"/>
      <c r="RSZ63" s="156"/>
      <c r="RTA63" s="156"/>
      <c r="RTB63" s="156"/>
      <c r="RTC63" s="156"/>
      <c r="RTD63" s="156"/>
      <c r="RTE63" s="156"/>
      <c r="RTF63" s="156"/>
      <c r="RTG63" s="156"/>
      <c r="RTH63" s="156"/>
      <c r="RTI63" s="156"/>
      <c r="RTJ63" s="156"/>
      <c r="RTK63" s="156"/>
      <c r="RTL63" s="156"/>
      <c r="RTM63" s="156"/>
      <c r="RTN63" s="156"/>
      <c r="RTO63" s="156"/>
      <c r="RTP63" s="156"/>
      <c r="RTQ63" s="156"/>
      <c r="RTR63" s="156"/>
      <c r="RTS63" s="156"/>
      <c r="RTT63" s="156"/>
      <c r="RTU63" s="156"/>
      <c r="RTV63" s="156"/>
      <c r="RTW63" s="156"/>
      <c r="RTX63" s="156"/>
      <c r="RTY63" s="156"/>
      <c r="RTZ63" s="156"/>
      <c r="RUA63" s="156"/>
      <c r="RUB63" s="156"/>
      <c r="RUC63" s="156"/>
      <c r="RUD63" s="156"/>
      <c r="RUE63" s="156"/>
      <c r="RUF63" s="156"/>
      <c r="RUG63" s="156"/>
      <c r="RUH63" s="156"/>
      <c r="RUI63" s="156"/>
      <c r="RUJ63" s="156"/>
      <c r="RUK63" s="156"/>
      <c r="RUL63" s="156"/>
      <c r="RUM63" s="156"/>
      <c r="RUN63" s="156"/>
      <c r="RUO63" s="156"/>
      <c r="RUP63" s="156"/>
      <c r="RUQ63" s="156"/>
      <c r="RUR63" s="156"/>
      <c r="RUS63" s="156"/>
      <c r="RUT63" s="156"/>
      <c r="RUU63" s="156"/>
      <c r="RUV63" s="156"/>
      <c r="RUW63" s="156"/>
      <c r="RUX63" s="156"/>
      <c r="RUY63" s="156"/>
      <c r="RUZ63" s="156"/>
      <c r="RVA63" s="156"/>
      <c r="RVB63" s="156"/>
      <c r="RVC63" s="156"/>
      <c r="RVD63" s="156"/>
      <c r="RVE63" s="156"/>
      <c r="RVF63" s="156"/>
      <c r="RVG63" s="156"/>
      <c r="RVH63" s="156"/>
      <c r="RVI63" s="156"/>
      <c r="RVJ63" s="156"/>
      <c r="RVK63" s="156"/>
      <c r="RVL63" s="156"/>
      <c r="RVM63" s="156"/>
      <c r="RVN63" s="156"/>
      <c r="RVO63" s="156"/>
      <c r="RVP63" s="156"/>
      <c r="RVQ63" s="156"/>
      <c r="RVR63" s="156"/>
      <c r="RVS63" s="156"/>
      <c r="RVT63" s="156"/>
      <c r="RVU63" s="156"/>
      <c r="RVV63" s="156"/>
      <c r="RVW63" s="156"/>
      <c r="RVX63" s="156"/>
      <c r="RVY63" s="156"/>
      <c r="RVZ63" s="156"/>
      <c r="RWA63" s="156"/>
      <c r="RWB63" s="156"/>
      <c r="RWC63" s="156"/>
      <c r="RWD63" s="156"/>
      <c r="RWE63" s="156"/>
      <c r="RWF63" s="156"/>
      <c r="RWG63" s="156"/>
      <c r="RWH63" s="156"/>
      <c r="RWI63" s="156"/>
      <c r="RWJ63" s="156"/>
      <c r="RWK63" s="156"/>
      <c r="RWL63" s="156"/>
      <c r="RWM63" s="156"/>
      <c r="RWN63" s="156"/>
      <c r="RWO63" s="156"/>
      <c r="RWP63" s="156"/>
      <c r="RWQ63" s="156"/>
      <c r="RWR63" s="156"/>
      <c r="RWS63" s="156"/>
      <c r="RWT63" s="156"/>
      <c r="RWU63" s="156"/>
      <c r="RWV63" s="156"/>
      <c r="RWW63" s="156"/>
      <c r="RWX63" s="156"/>
      <c r="RWY63" s="156"/>
      <c r="RWZ63" s="156"/>
      <c r="RXA63" s="156"/>
      <c r="RXB63" s="156"/>
      <c r="RXC63" s="156"/>
      <c r="RXD63" s="156"/>
      <c r="RXE63" s="156"/>
      <c r="RXF63" s="156"/>
      <c r="RXG63" s="156"/>
      <c r="RXH63" s="156"/>
      <c r="RXI63" s="156"/>
      <c r="RXJ63" s="156"/>
      <c r="RXK63" s="156"/>
      <c r="RXL63" s="156"/>
      <c r="RXM63" s="156"/>
      <c r="RXN63" s="156"/>
      <c r="RXO63" s="156"/>
      <c r="RXP63" s="156"/>
      <c r="RXQ63" s="156"/>
      <c r="RXR63" s="156"/>
      <c r="RXS63" s="156"/>
      <c r="RXT63" s="156"/>
      <c r="RXU63" s="156"/>
      <c r="RXV63" s="156"/>
      <c r="RXW63" s="156"/>
      <c r="RXX63" s="156"/>
      <c r="RXY63" s="156"/>
      <c r="RXZ63" s="156"/>
      <c r="RYA63" s="156"/>
      <c r="RYB63" s="156"/>
      <c r="RYC63" s="156"/>
      <c r="RYD63" s="156"/>
      <c r="RYE63" s="156"/>
      <c r="RYF63" s="156"/>
      <c r="RYG63" s="156"/>
      <c r="RYH63" s="156"/>
      <c r="RYI63" s="156"/>
      <c r="RYJ63" s="156"/>
      <c r="RYK63" s="156"/>
      <c r="RYL63" s="156"/>
      <c r="RYM63" s="156"/>
      <c r="RYN63" s="156"/>
      <c r="RYO63" s="156"/>
      <c r="RYP63" s="156"/>
      <c r="RYQ63" s="156"/>
      <c r="RYR63" s="156"/>
      <c r="RYS63" s="156"/>
      <c r="RYT63" s="156"/>
      <c r="RYU63" s="156"/>
      <c r="RYV63" s="156"/>
      <c r="RYW63" s="156"/>
      <c r="RYX63" s="156"/>
      <c r="RYY63" s="156"/>
      <c r="RYZ63" s="156"/>
      <c r="RZA63" s="156"/>
      <c r="RZB63" s="156"/>
      <c r="RZC63" s="156"/>
      <c r="RZD63" s="156"/>
      <c r="RZE63" s="156"/>
      <c r="RZF63" s="156"/>
      <c r="RZG63" s="156"/>
      <c r="RZH63" s="156"/>
      <c r="RZI63" s="156"/>
      <c r="RZJ63" s="156"/>
      <c r="RZK63" s="156"/>
      <c r="RZL63" s="156"/>
      <c r="RZM63" s="156"/>
      <c r="RZN63" s="156"/>
      <c r="RZO63" s="156"/>
      <c r="RZP63" s="156"/>
      <c r="RZQ63" s="156"/>
      <c r="RZR63" s="156"/>
      <c r="RZS63" s="156"/>
      <c r="RZT63" s="156"/>
      <c r="RZU63" s="156"/>
      <c r="RZV63" s="156"/>
      <c r="RZW63" s="156"/>
      <c r="RZX63" s="156"/>
      <c r="RZY63" s="156"/>
      <c r="RZZ63" s="156"/>
      <c r="SAA63" s="156"/>
      <c r="SAB63" s="156"/>
      <c r="SAC63" s="156"/>
      <c r="SAD63" s="156"/>
      <c r="SAE63" s="156"/>
      <c r="SAF63" s="156"/>
      <c r="SAG63" s="156"/>
      <c r="SAH63" s="156"/>
      <c r="SAI63" s="156"/>
      <c r="SAJ63" s="156"/>
      <c r="SAK63" s="156"/>
      <c r="SAL63" s="156"/>
      <c r="SAM63" s="156"/>
      <c r="SAN63" s="156"/>
      <c r="SAO63" s="156"/>
      <c r="SAP63" s="156"/>
      <c r="SAQ63" s="156"/>
      <c r="SAR63" s="156"/>
      <c r="SAS63" s="156"/>
      <c r="SAT63" s="156"/>
      <c r="SAU63" s="156"/>
      <c r="SAV63" s="156"/>
      <c r="SAW63" s="156"/>
      <c r="SAX63" s="156"/>
      <c r="SAY63" s="156"/>
      <c r="SAZ63" s="156"/>
      <c r="SBA63" s="156"/>
      <c r="SBB63" s="156"/>
      <c r="SBC63" s="156"/>
      <c r="SBD63" s="156"/>
      <c r="SBE63" s="156"/>
      <c r="SBF63" s="156"/>
      <c r="SBG63" s="156"/>
      <c r="SBH63" s="156"/>
      <c r="SBI63" s="156"/>
      <c r="SBJ63" s="156"/>
      <c r="SBK63" s="156"/>
      <c r="SBL63" s="156"/>
      <c r="SBM63" s="156"/>
      <c r="SBN63" s="156"/>
      <c r="SBO63" s="156"/>
      <c r="SBP63" s="156"/>
      <c r="SBQ63" s="156"/>
      <c r="SBR63" s="156"/>
      <c r="SBS63" s="156"/>
      <c r="SBT63" s="156"/>
      <c r="SBU63" s="156"/>
      <c r="SBV63" s="156"/>
      <c r="SBW63" s="156"/>
      <c r="SBX63" s="156"/>
      <c r="SBY63" s="156"/>
      <c r="SBZ63" s="156"/>
      <c r="SCA63" s="156"/>
      <c r="SCB63" s="156"/>
      <c r="SCC63" s="156"/>
      <c r="SCD63" s="156"/>
      <c r="SCE63" s="156"/>
      <c r="SCF63" s="156"/>
      <c r="SCG63" s="156"/>
      <c r="SCH63" s="156"/>
      <c r="SCI63" s="156"/>
      <c r="SCJ63" s="156"/>
      <c r="SCK63" s="156"/>
      <c r="SCL63" s="156"/>
      <c r="SCM63" s="156"/>
      <c r="SCN63" s="156"/>
      <c r="SCO63" s="156"/>
      <c r="SCP63" s="156"/>
      <c r="SCQ63" s="156"/>
      <c r="SCR63" s="156"/>
      <c r="SCS63" s="156"/>
      <c r="SCT63" s="156"/>
      <c r="SCU63" s="156"/>
      <c r="SCV63" s="156"/>
      <c r="SCW63" s="156"/>
      <c r="SCX63" s="156"/>
      <c r="SCY63" s="156"/>
      <c r="SCZ63" s="156"/>
      <c r="SDA63" s="156"/>
      <c r="SDB63" s="156"/>
      <c r="SDC63" s="156"/>
      <c r="SDD63" s="156"/>
      <c r="SDE63" s="156"/>
      <c r="SDF63" s="156"/>
      <c r="SDG63" s="156"/>
      <c r="SDH63" s="156"/>
      <c r="SDI63" s="156"/>
      <c r="SDJ63" s="156"/>
      <c r="SDK63" s="156"/>
      <c r="SDL63" s="156"/>
      <c r="SDM63" s="156"/>
      <c r="SDN63" s="156"/>
      <c r="SDO63" s="156"/>
      <c r="SDP63" s="156"/>
      <c r="SDQ63" s="156"/>
      <c r="SDR63" s="156"/>
      <c r="SDS63" s="156"/>
      <c r="SDT63" s="156"/>
      <c r="SDU63" s="156"/>
      <c r="SDV63" s="156"/>
      <c r="SDW63" s="156"/>
      <c r="SDX63" s="156"/>
      <c r="SDY63" s="156"/>
      <c r="SDZ63" s="156"/>
      <c r="SEA63" s="156"/>
      <c r="SEB63" s="156"/>
      <c r="SEC63" s="156"/>
      <c r="SED63" s="156"/>
      <c r="SEE63" s="156"/>
      <c r="SEF63" s="156"/>
      <c r="SEG63" s="156"/>
      <c r="SEH63" s="156"/>
      <c r="SEI63" s="156"/>
      <c r="SEJ63" s="156"/>
      <c r="SEK63" s="156"/>
      <c r="SEL63" s="156"/>
      <c r="SEM63" s="156"/>
      <c r="SEN63" s="156"/>
      <c r="SEO63" s="156"/>
      <c r="SEP63" s="156"/>
      <c r="SEQ63" s="156"/>
      <c r="SER63" s="156"/>
      <c r="SES63" s="156"/>
      <c r="SET63" s="156"/>
      <c r="SEU63" s="156"/>
      <c r="SEV63" s="156"/>
      <c r="SEW63" s="156"/>
      <c r="SEX63" s="156"/>
      <c r="SEY63" s="156"/>
      <c r="SEZ63" s="156"/>
      <c r="SFA63" s="156"/>
      <c r="SFB63" s="156"/>
      <c r="SFC63" s="156"/>
      <c r="SFD63" s="156"/>
      <c r="SFE63" s="156"/>
      <c r="SFF63" s="156"/>
      <c r="SFG63" s="156"/>
      <c r="SFH63" s="156"/>
      <c r="SFI63" s="156"/>
      <c r="SFJ63" s="156"/>
      <c r="SFK63" s="156"/>
      <c r="SFL63" s="156"/>
      <c r="SFM63" s="156"/>
      <c r="SFN63" s="156"/>
      <c r="SFO63" s="156"/>
      <c r="SFP63" s="156"/>
      <c r="SFQ63" s="156"/>
      <c r="SFR63" s="156"/>
      <c r="SFS63" s="156"/>
      <c r="SFT63" s="156"/>
      <c r="SFU63" s="156"/>
      <c r="SFV63" s="156"/>
      <c r="SFW63" s="156"/>
      <c r="SFX63" s="156"/>
      <c r="SFY63" s="156"/>
      <c r="SFZ63" s="156"/>
      <c r="SGA63" s="156"/>
      <c r="SGB63" s="156"/>
      <c r="SGC63" s="156"/>
      <c r="SGD63" s="156"/>
      <c r="SGE63" s="156"/>
      <c r="SGF63" s="156"/>
      <c r="SGG63" s="156"/>
      <c r="SGH63" s="156"/>
      <c r="SGI63" s="156"/>
      <c r="SGJ63" s="156"/>
      <c r="SGK63" s="156"/>
      <c r="SGL63" s="156"/>
      <c r="SGM63" s="156"/>
      <c r="SGN63" s="156"/>
      <c r="SGO63" s="156"/>
      <c r="SGP63" s="156"/>
      <c r="SGQ63" s="156"/>
      <c r="SGR63" s="156"/>
      <c r="SGS63" s="156"/>
      <c r="SGT63" s="156"/>
      <c r="SGU63" s="156"/>
      <c r="SGV63" s="156"/>
      <c r="SGW63" s="156"/>
      <c r="SGX63" s="156"/>
      <c r="SGY63" s="156"/>
      <c r="SGZ63" s="156"/>
      <c r="SHA63" s="156"/>
      <c r="SHB63" s="156"/>
      <c r="SHC63" s="156"/>
      <c r="SHD63" s="156"/>
      <c r="SHE63" s="156"/>
      <c r="SHF63" s="156"/>
      <c r="SHG63" s="156"/>
      <c r="SHH63" s="156"/>
      <c r="SHI63" s="156"/>
      <c r="SHJ63" s="156"/>
      <c r="SHK63" s="156"/>
      <c r="SHL63" s="156"/>
      <c r="SHM63" s="156"/>
      <c r="SHN63" s="156"/>
      <c r="SHO63" s="156"/>
      <c r="SHP63" s="156"/>
      <c r="SHQ63" s="156"/>
      <c r="SHR63" s="156"/>
      <c r="SHS63" s="156"/>
      <c r="SHT63" s="156"/>
      <c r="SHU63" s="156"/>
      <c r="SHV63" s="156"/>
      <c r="SHW63" s="156"/>
      <c r="SHX63" s="156"/>
      <c r="SHY63" s="156"/>
      <c r="SHZ63" s="156"/>
      <c r="SIA63" s="156"/>
      <c r="SIB63" s="156"/>
      <c r="SIC63" s="156"/>
      <c r="SID63" s="156"/>
      <c r="SIE63" s="156"/>
      <c r="SIF63" s="156"/>
      <c r="SIG63" s="156"/>
      <c r="SIH63" s="156"/>
      <c r="SII63" s="156"/>
      <c r="SIJ63" s="156"/>
      <c r="SIK63" s="156"/>
      <c r="SIL63" s="156"/>
      <c r="SIM63" s="156"/>
      <c r="SIN63" s="156"/>
      <c r="SIO63" s="156"/>
      <c r="SIP63" s="156"/>
      <c r="SIQ63" s="156"/>
      <c r="SIR63" s="156"/>
      <c r="SIS63" s="156"/>
      <c r="SIT63" s="156"/>
      <c r="SIU63" s="156"/>
      <c r="SIV63" s="156"/>
      <c r="SIW63" s="156"/>
      <c r="SIX63" s="156"/>
      <c r="SIY63" s="156"/>
      <c r="SIZ63" s="156"/>
      <c r="SJA63" s="156"/>
      <c r="SJB63" s="156"/>
      <c r="SJC63" s="156"/>
      <c r="SJD63" s="156"/>
      <c r="SJE63" s="156"/>
      <c r="SJF63" s="156"/>
      <c r="SJG63" s="156"/>
      <c r="SJH63" s="156"/>
      <c r="SJI63" s="156"/>
      <c r="SJJ63" s="156"/>
      <c r="SJK63" s="156"/>
      <c r="SJL63" s="156"/>
      <c r="SJM63" s="156"/>
      <c r="SJN63" s="156"/>
      <c r="SJO63" s="156"/>
      <c r="SJP63" s="156"/>
      <c r="SJQ63" s="156"/>
      <c r="SJR63" s="156"/>
      <c r="SJS63" s="156"/>
      <c r="SJT63" s="156"/>
      <c r="SJU63" s="156"/>
      <c r="SJV63" s="156"/>
      <c r="SJW63" s="156"/>
      <c r="SJX63" s="156"/>
      <c r="SJY63" s="156"/>
      <c r="SJZ63" s="156"/>
      <c r="SKA63" s="156"/>
      <c r="SKB63" s="156"/>
      <c r="SKC63" s="156"/>
      <c r="SKD63" s="156"/>
      <c r="SKE63" s="156"/>
      <c r="SKF63" s="156"/>
      <c r="SKG63" s="156"/>
      <c r="SKH63" s="156"/>
      <c r="SKI63" s="156"/>
      <c r="SKJ63" s="156"/>
      <c r="SKK63" s="156"/>
      <c r="SKL63" s="156"/>
      <c r="SKM63" s="156"/>
      <c r="SKN63" s="156"/>
      <c r="SKO63" s="156"/>
      <c r="SKP63" s="156"/>
      <c r="SKQ63" s="156"/>
      <c r="SKR63" s="156"/>
      <c r="SKS63" s="156"/>
      <c r="SKT63" s="156"/>
      <c r="SKU63" s="156"/>
      <c r="SKV63" s="156"/>
      <c r="SKW63" s="156"/>
      <c r="SKX63" s="156"/>
      <c r="SKY63" s="156"/>
      <c r="SKZ63" s="156"/>
      <c r="SLA63" s="156"/>
      <c r="SLB63" s="156"/>
      <c r="SLC63" s="156"/>
      <c r="SLD63" s="156"/>
      <c r="SLE63" s="156"/>
      <c r="SLF63" s="156"/>
      <c r="SLG63" s="156"/>
      <c r="SLH63" s="156"/>
      <c r="SLI63" s="156"/>
      <c r="SLJ63" s="156"/>
      <c r="SLK63" s="156"/>
      <c r="SLL63" s="156"/>
      <c r="SLM63" s="156"/>
      <c r="SLN63" s="156"/>
      <c r="SLO63" s="156"/>
      <c r="SLP63" s="156"/>
      <c r="SLQ63" s="156"/>
      <c r="SLR63" s="156"/>
      <c r="SLS63" s="156"/>
      <c r="SLT63" s="156"/>
      <c r="SLU63" s="156"/>
      <c r="SLV63" s="156"/>
      <c r="SLW63" s="156"/>
      <c r="SLX63" s="156"/>
      <c r="SLY63" s="156"/>
      <c r="SLZ63" s="156"/>
      <c r="SMA63" s="156"/>
      <c r="SMB63" s="156"/>
      <c r="SMC63" s="156"/>
      <c r="SMD63" s="156"/>
      <c r="SME63" s="156"/>
      <c r="SMF63" s="156"/>
      <c r="SMG63" s="156"/>
      <c r="SMH63" s="156"/>
      <c r="SMI63" s="156"/>
      <c r="SMJ63" s="156"/>
      <c r="SMK63" s="156"/>
      <c r="SML63" s="156"/>
      <c r="SMM63" s="156"/>
      <c r="SMN63" s="156"/>
      <c r="SMO63" s="156"/>
      <c r="SMP63" s="156"/>
      <c r="SMQ63" s="156"/>
      <c r="SMR63" s="156"/>
      <c r="SMS63" s="156"/>
      <c r="SMT63" s="156"/>
      <c r="SMU63" s="156"/>
      <c r="SMV63" s="156"/>
      <c r="SMW63" s="156"/>
      <c r="SMX63" s="156"/>
      <c r="SMY63" s="156"/>
      <c r="SMZ63" s="156"/>
      <c r="SNA63" s="156"/>
      <c r="SNB63" s="156"/>
      <c r="SNC63" s="156"/>
      <c r="SND63" s="156"/>
      <c r="SNE63" s="156"/>
      <c r="SNF63" s="156"/>
      <c r="SNG63" s="156"/>
      <c r="SNH63" s="156"/>
      <c r="SNI63" s="156"/>
      <c r="SNJ63" s="156"/>
      <c r="SNK63" s="156"/>
      <c r="SNL63" s="156"/>
      <c r="SNM63" s="156"/>
      <c r="SNN63" s="156"/>
      <c r="SNO63" s="156"/>
      <c r="SNP63" s="156"/>
      <c r="SNQ63" s="156"/>
      <c r="SNR63" s="156"/>
      <c r="SNS63" s="156"/>
      <c r="SNT63" s="156"/>
      <c r="SNU63" s="156"/>
      <c r="SNV63" s="156"/>
      <c r="SNW63" s="156"/>
      <c r="SNX63" s="156"/>
      <c r="SNY63" s="156"/>
      <c r="SNZ63" s="156"/>
      <c r="SOA63" s="156"/>
      <c r="SOB63" s="156"/>
      <c r="SOC63" s="156"/>
      <c r="SOD63" s="156"/>
      <c r="SOE63" s="156"/>
      <c r="SOF63" s="156"/>
      <c r="SOG63" s="156"/>
      <c r="SOH63" s="156"/>
      <c r="SOI63" s="156"/>
      <c r="SOJ63" s="156"/>
      <c r="SOK63" s="156"/>
      <c r="SOL63" s="156"/>
      <c r="SOM63" s="156"/>
      <c r="SON63" s="156"/>
      <c r="SOO63" s="156"/>
      <c r="SOP63" s="156"/>
      <c r="SOQ63" s="156"/>
      <c r="SOR63" s="156"/>
      <c r="SOS63" s="156"/>
      <c r="SOT63" s="156"/>
      <c r="SOU63" s="156"/>
      <c r="SOV63" s="156"/>
      <c r="SOW63" s="156"/>
      <c r="SOX63" s="156"/>
      <c r="SOY63" s="156"/>
      <c r="SOZ63" s="156"/>
      <c r="SPA63" s="156"/>
      <c r="SPB63" s="156"/>
      <c r="SPC63" s="156"/>
      <c r="SPD63" s="156"/>
      <c r="SPE63" s="156"/>
      <c r="SPF63" s="156"/>
      <c r="SPG63" s="156"/>
      <c r="SPH63" s="156"/>
      <c r="SPI63" s="156"/>
      <c r="SPJ63" s="156"/>
      <c r="SPK63" s="156"/>
      <c r="SPL63" s="156"/>
      <c r="SPM63" s="156"/>
      <c r="SPN63" s="156"/>
      <c r="SPO63" s="156"/>
      <c r="SPP63" s="156"/>
      <c r="SPQ63" s="156"/>
      <c r="SPR63" s="156"/>
      <c r="SPS63" s="156"/>
      <c r="SPT63" s="156"/>
      <c r="SPU63" s="156"/>
      <c r="SPV63" s="156"/>
      <c r="SPW63" s="156"/>
      <c r="SPX63" s="156"/>
      <c r="SPY63" s="156"/>
      <c r="SPZ63" s="156"/>
      <c r="SQA63" s="156"/>
      <c r="SQB63" s="156"/>
      <c r="SQC63" s="156"/>
      <c r="SQD63" s="156"/>
      <c r="SQE63" s="156"/>
      <c r="SQF63" s="156"/>
      <c r="SQG63" s="156"/>
      <c r="SQH63" s="156"/>
      <c r="SQI63" s="156"/>
      <c r="SQJ63" s="156"/>
      <c r="SQK63" s="156"/>
      <c r="SQL63" s="156"/>
      <c r="SQM63" s="156"/>
      <c r="SQN63" s="156"/>
      <c r="SQO63" s="156"/>
      <c r="SQP63" s="156"/>
      <c r="SQQ63" s="156"/>
      <c r="SQR63" s="156"/>
      <c r="SQS63" s="156"/>
      <c r="SQT63" s="156"/>
      <c r="SQU63" s="156"/>
      <c r="SQV63" s="156"/>
      <c r="SQW63" s="156"/>
      <c r="SQX63" s="156"/>
      <c r="SQY63" s="156"/>
      <c r="SQZ63" s="156"/>
      <c r="SRA63" s="156"/>
      <c r="SRB63" s="156"/>
      <c r="SRC63" s="156"/>
      <c r="SRD63" s="156"/>
      <c r="SRE63" s="156"/>
      <c r="SRF63" s="156"/>
      <c r="SRG63" s="156"/>
      <c r="SRH63" s="156"/>
      <c r="SRI63" s="156"/>
      <c r="SRJ63" s="156"/>
      <c r="SRK63" s="156"/>
      <c r="SRL63" s="156"/>
      <c r="SRM63" s="156"/>
      <c r="SRN63" s="156"/>
      <c r="SRO63" s="156"/>
      <c r="SRP63" s="156"/>
      <c r="SRQ63" s="156"/>
      <c r="SRR63" s="156"/>
      <c r="SRS63" s="156"/>
      <c r="SRT63" s="156"/>
      <c r="SRU63" s="156"/>
      <c r="SRV63" s="156"/>
      <c r="SRW63" s="156"/>
      <c r="SRX63" s="156"/>
      <c r="SRY63" s="156"/>
      <c r="SRZ63" s="156"/>
      <c r="SSA63" s="156"/>
      <c r="SSB63" s="156"/>
      <c r="SSC63" s="156"/>
      <c r="SSD63" s="156"/>
      <c r="SSE63" s="156"/>
      <c r="SSF63" s="156"/>
      <c r="SSG63" s="156"/>
      <c r="SSH63" s="156"/>
      <c r="SSI63" s="156"/>
      <c r="SSJ63" s="156"/>
      <c r="SSK63" s="156"/>
      <c r="SSL63" s="156"/>
      <c r="SSM63" s="156"/>
      <c r="SSN63" s="156"/>
      <c r="SSO63" s="156"/>
      <c r="SSP63" s="156"/>
      <c r="SSQ63" s="156"/>
      <c r="SSR63" s="156"/>
      <c r="SSS63" s="156"/>
      <c r="SST63" s="156"/>
      <c r="SSU63" s="156"/>
      <c r="SSV63" s="156"/>
      <c r="SSW63" s="156"/>
      <c r="SSX63" s="156"/>
      <c r="SSY63" s="156"/>
      <c r="SSZ63" s="156"/>
      <c r="STA63" s="156"/>
      <c r="STB63" s="156"/>
      <c r="STC63" s="156"/>
      <c r="STD63" s="156"/>
      <c r="STE63" s="156"/>
      <c r="STF63" s="156"/>
      <c r="STG63" s="156"/>
      <c r="STH63" s="156"/>
      <c r="STI63" s="156"/>
      <c r="STJ63" s="156"/>
      <c r="STK63" s="156"/>
      <c r="STL63" s="156"/>
      <c r="STM63" s="156"/>
      <c r="STN63" s="156"/>
      <c r="STO63" s="156"/>
      <c r="STP63" s="156"/>
      <c r="STQ63" s="156"/>
      <c r="STR63" s="156"/>
      <c r="STS63" s="156"/>
      <c r="STT63" s="156"/>
      <c r="STU63" s="156"/>
      <c r="STV63" s="156"/>
      <c r="STW63" s="156"/>
      <c r="STX63" s="156"/>
      <c r="STY63" s="156"/>
      <c r="STZ63" s="156"/>
      <c r="SUA63" s="156"/>
      <c r="SUB63" s="156"/>
      <c r="SUC63" s="156"/>
      <c r="SUD63" s="156"/>
      <c r="SUE63" s="156"/>
      <c r="SUF63" s="156"/>
      <c r="SUG63" s="156"/>
      <c r="SUH63" s="156"/>
      <c r="SUI63" s="156"/>
      <c r="SUJ63" s="156"/>
      <c r="SUK63" s="156"/>
      <c r="SUL63" s="156"/>
      <c r="SUM63" s="156"/>
      <c r="SUN63" s="156"/>
      <c r="SUO63" s="156"/>
      <c r="SUP63" s="156"/>
      <c r="SUQ63" s="156"/>
      <c r="SUR63" s="156"/>
      <c r="SUS63" s="156"/>
      <c r="SUT63" s="156"/>
      <c r="SUU63" s="156"/>
      <c r="SUV63" s="156"/>
      <c r="SUW63" s="156"/>
      <c r="SUX63" s="156"/>
      <c r="SUY63" s="156"/>
      <c r="SUZ63" s="156"/>
      <c r="SVA63" s="156"/>
      <c r="SVB63" s="156"/>
      <c r="SVC63" s="156"/>
      <c r="SVD63" s="156"/>
      <c r="SVE63" s="156"/>
      <c r="SVF63" s="156"/>
      <c r="SVG63" s="156"/>
      <c r="SVH63" s="156"/>
      <c r="SVI63" s="156"/>
      <c r="SVJ63" s="156"/>
      <c r="SVK63" s="156"/>
      <c r="SVL63" s="156"/>
      <c r="SVM63" s="156"/>
      <c r="SVN63" s="156"/>
      <c r="SVO63" s="156"/>
      <c r="SVP63" s="156"/>
      <c r="SVQ63" s="156"/>
      <c r="SVR63" s="156"/>
      <c r="SVS63" s="156"/>
      <c r="SVT63" s="156"/>
      <c r="SVU63" s="156"/>
      <c r="SVV63" s="156"/>
      <c r="SVW63" s="156"/>
      <c r="SVX63" s="156"/>
      <c r="SVY63" s="156"/>
      <c r="SVZ63" s="156"/>
      <c r="SWA63" s="156"/>
      <c r="SWB63" s="156"/>
      <c r="SWC63" s="156"/>
      <c r="SWD63" s="156"/>
      <c r="SWE63" s="156"/>
      <c r="SWF63" s="156"/>
      <c r="SWG63" s="156"/>
      <c r="SWH63" s="156"/>
      <c r="SWI63" s="156"/>
      <c r="SWJ63" s="156"/>
      <c r="SWK63" s="156"/>
      <c r="SWL63" s="156"/>
      <c r="SWM63" s="156"/>
      <c r="SWN63" s="156"/>
      <c r="SWO63" s="156"/>
      <c r="SWP63" s="156"/>
      <c r="SWQ63" s="156"/>
      <c r="SWR63" s="156"/>
      <c r="SWS63" s="156"/>
      <c r="SWT63" s="156"/>
      <c r="SWU63" s="156"/>
      <c r="SWV63" s="156"/>
      <c r="SWW63" s="156"/>
      <c r="SWX63" s="156"/>
      <c r="SWY63" s="156"/>
      <c r="SWZ63" s="156"/>
      <c r="SXA63" s="156"/>
      <c r="SXB63" s="156"/>
      <c r="SXC63" s="156"/>
      <c r="SXD63" s="156"/>
      <c r="SXE63" s="156"/>
      <c r="SXF63" s="156"/>
      <c r="SXG63" s="156"/>
      <c r="SXH63" s="156"/>
      <c r="SXI63" s="156"/>
      <c r="SXJ63" s="156"/>
      <c r="SXK63" s="156"/>
      <c r="SXL63" s="156"/>
      <c r="SXM63" s="156"/>
      <c r="SXN63" s="156"/>
      <c r="SXO63" s="156"/>
      <c r="SXP63" s="156"/>
      <c r="SXQ63" s="156"/>
      <c r="SXR63" s="156"/>
      <c r="SXS63" s="156"/>
      <c r="SXT63" s="156"/>
      <c r="SXU63" s="156"/>
      <c r="SXV63" s="156"/>
      <c r="SXW63" s="156"/>
      <c r="SXX63" s="156"/>
      <c r="SXY63" s="156"/>
      <c r="SXZ63" s="156"/>
      <c r="SYA63" s="156"/>
      <c r="SYB63" s="156"/>
      <c r="SYC63" s="156"/>
      <c r="SYD63" s="156"/>
      <c r="SYE63" s="156"/>
      <c r="SYF63" s="156"/>
      <c r="SYG63" s="156"/>
      <c r="SYH63" s="156"/>
      <c r="SYI63" s="156"/>
      <c r="SYJ63" s="156"/>
      <c r="SYK63" s="156"/>
      <c r="SYL63" s="156"/>
      <c r="SYM63" s="156"/>
      <c r="SYN63" s="156"/>
      <c r="SYO63" s="156"/>
      <c r="SYP63" s="156"/>
      <c r="SYQ63" s="156"/>
      <c r="SYR63" s="156"/>
      <c r="SYS63" s="156"/>
      <c r="SYT63" s="156"/>
      <c r="SYU63" s="156"/>
      <c r="SYV63" s="156"/>
      <c r="SYW63" s="156"/>
      <c r="SYX63" s="156"/>
      <c r="SYY63" s="156"/>
      <c r="SYZ63" s="156"/>
      <c r="SZA63" s="156"/>
      <c r="SZB63" s="156"/>
      <c r="SZC63" s="156"/>
      <c r="SZD63" s="156"/>
      <c r="SZE63" s="156"/>
      <c r="SZF63" s="156"/>
      <c r="SZG63" s="156"/>
      <c r="SZH63" s="156"/>
      <c r="SZI63" s="156"/>
      <c r="SZJ63" s="156"/>
      <c r="SZK63" s="156"/>
      <c r="SZL63" s="156"/>
      <c r="SZM63" s="156"/>
      <c r="SZN63" s="156"/>
      <c r="SZO63" s="156"/>
      <c r="SZP63" s="156"/>
      <c r="SZQ63" s="156"/>
      <c r="SZR63" s="156"/>
      <c r="SZS63" s="156"/>
      <c r="SZT63" s="156"/>
      <c r="SZU63" s="156"/>
      <c r="SZV63" s="156"/>
      <c r="SZW63" s="156"/>
      <c r="SZX63" s="156"/>
      <c r="SZY63" s="156"/>
      <c r="SZZ63" s="156"/>
      <c r="TAA63" s="156"/>
      <c r="TAB63" s="156"/>
      <c r="TAC63" s="156"/>
      <c r="TAD63" s="156"/>
      <c r="TAE63" s="156"/>
      <c r="TAF63" s="156"/>
      <c r="TAG63" s="156"/>
      <c r="TAH63" s="156"/>
      <c r="TAI63" s="156"/>
      <c r="TAJ63" s="156"/>
      <c r="TAK63" s="156"/>
      <c r="TAL63" s="156"/>
      <c r="TAM63" s="156"/>
      <c r="TAN63" s="156"/>
      <c r="TAO63" s="156"/>
      <c r="TAP63" s="156"/>
      <c r="TAQ63" s="156"/>
      <c r="TAR63" s="156"/>
      <c r="TAS63" s="156"/>
      <c r="TAT63" s="156"/>
      <c r="TAU63" s="156"/>
      <c r="TAV63" s="156"/>
      <c r="TAW63" s="156"/>
      <c r="TAX63" s="156"/>
      <c r="TAY63" s="156"/>
      <c r="TAZ63" s="156"/>
      <c r="TBA63" s="156"/>
      <c r="TBB63" s="156"/>
      <c r="TBC63" s="156"/>
      <c r="TBD63" s="156"/>
      <c r="TBE63" s="156"/>
      <c r="TBF63" s="156"/>
      <c r="TBG63" s="156"/>
      <c r="TBH63" s="156"/>
      <c r="TBI63" s="156"/>
      <c r="TBJ63" s="156"/>
      <c r="TBK63" s="156"/>
      <c r="TBL63" s="156"/>
      <c r="TBM63" s="156"/>
      <c r="TBN63" s="156"/>
      <c r="TBO63" s="156"/>
      <c r="TBP63" s="156"/>
      <c r="TBQ63" s="156"/>
      <c r="TBR63" s="156"/>
      <c r="TBS63" s="156"/>
      <c r="TBT63" s="156"/>
      <c r="TBU63" s="156"/>
      <c r="TBV63" s="156"/>
      <c r="TBW63" s="156"/>
      <c r="TBX63" s="156"/>
      <c r="TBY63" s="156"/>
      <c r="TBZ63" s="156"/>
      <c r="TCA63" s="156"/>
      <c r="TCB63" s="156"/>
      <c r="TCC63" s="156"/>
      <c r="TCD63" s="156"/>
      <c r="TCE63" s="156"/>
      <c r="TCF63" s="156"/>
      <c r="TCG63" s="156"/>
      <c r="TCH63" s="156"/>
      <c r="TCI63" s="156"/>
      <c r="TCJ63" s="156"/>
      <c r="TCK63" s="156"/>
      <c r="TCL63" s="156"/>
      <c r="TCM63" s="156"/>
      <c r="TCN63" s="156"/>
      <c r="TCO63" s="156"/>
      <c r="TCP63" s="156"/>
      <c r="TCQ63" s="156"/>
      <c r="TCR63" s="156"/>
      <c r="TCS63" s="156"/>
      <c r="TCT63" s="156"/>
      <c r="TCU63" s="156"/>
      <c r="TCV63" s="156"/>
      <c r="TCW63" s="156"/>
      <c r="TCX63" s="156"/>
      <c r="TCY63" s="156"/>
      <c r="TCZ63" s="156"/>
      <c r="TDA63" s="156"/>
      <c r="TDB63" s="156"/>
      <c r="TDC63" s="156"/>
      <c r="TDD63" s="156"/>
      <c r="TDE63" s="156"/>
      <c r="TDF63" s="156"/>
      <c r="TDG63" s="156"/>
      <c r="TDH63" s="156"/>
      <c r="TDI63" s="156"/>
      <c r="TDJ63" s="156"/>
      <c r="TDK63" s="156"/>
      <c r="TDL63" s="156"/>
      <c r="TDM63" s="156"/>
      <c r="TDN63" s="156"/>
      <c r="TDO63" s="156"/>
      <c r="TDP63" s="156"/>
      <c r="TDQ63" s="156"/>
      <c r="TDR63" s="156"/>
      <c r="TDS63" s="156"/>
      <c r="TDT63" s="156"/>
      <c r="TDU63" s="156"/>
      <c r="TDV63" s="156"/>
      <c r="TDW63" s="156"/>
      <c r="TDX63" s="156"/>
      <c r="TDY63" s="156"/>
      <c r="TDZ63" s="156"/>
      <c r="TEA63" s="156"/>
      <c r="TEB63" s="156"/>
      <c r="TEC63" s="156"/>
      <c r="TED63" s="156"/>
      <c r="TEE63" s="156"/>
      <c r="TEF63" s="156"/>
      <c r="TEG63" s="156"/>
      <c r="TEH63" s="156"/>
      <c r="TEI63" s="156"/>
      <c r="TEJ63" s="156"/>
      <c r="TEK63" s="156"/>
      <c r="TEL63" s="156"/>
      <c r="TEM63" s="156"/>
      <c r="TEN63" s="156"/>
      <c r="TEO63" s="156"/>
      <c r="TEP63" s="156"/>
      <c r="TEQ63" s="156"/>
      <c r="TER63" s="156"/>
      <c r="TES63" s="156"/>
      <c r="TET63" s="156"/>
      <c r="TEU63" s="156"/>
      <c r="TEV63" s="156"/>
      <c r="TEW63" s="156"/>
      <c r="TEX63" s="156"/>
      <c r="TEY63" s="156"/>
      <c r="TEZ63" s="156"/>
      <c r="TFA63" s="156"/>
      <c r="TFB63" s="156"/>
      <c r="TFC63" s="156"/>
      <c r="TFD63" s="156"/>
      <c r="TFE63" s="156"/>
      <c r="TFF63" s="156"/>
      <c r="TFG63" s="156"/>
      <c r="TFH63" s="156"/>
      <c r="TFI63" s="156"/>
      <c r="TFJ63" s="156"/>
      <c r="TFK63" s="156"/>
      <c r="TFL63" s="156"/>
      <c r="TFM63" s="156"/>
      <c r="TFN63" s="156"/>
      <c r="TFO63" s="156"/>
      <c r="TFP63" s="156"/>
      <c r="TFQ63" s="156"/>
      <c r="TFR63" s="156"/>
      <c r="TFS63" s="156"/>
      <c r="TFT63" s="156"/>
      <c r="TFU63" s="156"/>
      <c r="TFV63" s="156"/>
      <c r="TFW63" s="156"/>
      <c r="TFX63" s="156"/>
      <c r="TFY63" s="156"/>
      <c r="TFZ63" s="156"/>
      <c r="TGA63" s="156"/>
      <c r="TGB63" s="156"/>
      <c r="TGC63" s="156"/>
      <c r="TGD63" s="156"/>
      <c r="TGE63" s="156"/>
      <c r="TGF63" s="156"/>
      <c r="TGG63" s="156"/>
      <c r="TGH63" s="156"/>
      <c r="TGI63" s="156"/>
      <c r="TGJ63" s="156"/>
      <c r="TGK63" s="156"/>
      <c r="TGL63" s="156"/>
      <c r="TGM63" s="156"/>
      <c r="TGN63" s="156"/>
      <c r="TGO63" s="156"/>
      <c r="TGP63" s="156"/>
      <c r="TGQ63" s="156"/>
      <c r="TGR63" s="156"/>
      <c r="TGS63" s="156"/>
      <c r="TGT63" s="156"/>
      <c r="TGU63" s="156"/>
      <c r="TGV63" s="156"/>
      <c r="TGW63" s="156"/>
      <c r="TGX63" s="156"/>
      <c r="TGY63" s="156"/>
      <c r="TGZ63" s="156"/>
      <c r="THA63" s="156"/>
      <c r="THB63" s="156"/>
      <c r="THC63" s="156"/>
      <c r="THD63" s="156"/>
      <c r="THE63" s="156"/>
      <c r="THF63" s="156"/>
      <c r="THG63" s="156"/>
      <c r="THH63" s="156"/>
      <c r="THI63" s="156"/>
      <c r="THJ63" s="156"/>
      <c r="THK63" s="156"/>
      <c r="THL63" s="156"/>
      <c r="THM63" s="156"/>
      <c r="THN63" s="156"/>
      <c r="THO63" s="156"/>
      <c r="THP63" s="156"/>
      <c r="THQ63" s="156"/>
      <c r="THR63" s="156"/>
      <c r="THS63" s="156"/>
      <c r="THT63" s="156"/>
      <c r="THU63" s="156"/>
      <c r="THV63" s="156"/>
      <c r="THW63" s="156"/>
      <c r="THX63" s="156"/>
      <c r="THY63" s="156"/>
      <c r="THZ63" s="156"/>
      <c r="TIA63" s="156"/>
      <c r="TIB63" s="156"/>
      <c r="TIC63" s="156"/>
      <c r="TID63" s="156"/>
      <c r="TIE63" s="156"/>
      <c r="TIF63" s="156"/>
      <c r="TIG63" s="156"/>
      <c r="TIH63" s="156"/>
      <c r="TII63" s="156"/>
      <c r="TIJ63" s="156"/>
      <c r="TIK63" s="156"/>
      <c r="TIL63" s="156"/>
      <c r="TIM63" s="156"/>
      <c r="TIN63" s="156"/>
      <c r="TIO63" s="156"/>
      <c r="TIP63" s="156"/>
      <c r="TIQ63" s="156"/>
      <c r="TIR63" s="156"/>
      <c r="TIS63" s="156"/>
      <c r="TIT63" s="156"/>
      <c r="TIU63" s="156"/>
      <c r="TIV63" s="156"/>
      <c r="TIW63" s="156"/>
      <c r="TIX63" s="156"/>
      <c r="TIY63" s="156"/>
      <c r="TIZ63" s="156"/>
      <c r="TJA63" s="156"/>
      <c r="TJB63" s="156"/>
      <c r="TJC63" s="156"/>
      <c r="TJD63" s="156"/>
      <c r="TJE63" s="156"/>
      <c r="TJF63" s="156"/>
      <c r="TJG63" s="156"/>
      <c r="TJH63" s="156"/>
      <c r="TJI63" s="156"/>
      <c r="TJJ63" s="156"/>
      <c r="TJK63" s="156"/>
      <c r="TJL63" s="156"/>
      <c r="TJM63" s="156"/>
      <c r="TJN63" s="156"/>
      <c r="TJO63" s="156"/>
      <c r="TJP63" s="156"/>
      <c r="TJQ63" s="156"/>
      <c r="TJR63" s="156"/>
      <c r="TJS63" s="156"/>
      <c r="TJT63" s="156"/>
      <c r="TJU63" s="156"/>
      <c r="TJV63" s="156"/>
      <c r="TJW63" s="156"/>
      <c r="TJX63" s="156"/>
      <c r="TJY63" s="156"/>
      <c r="TJZ63" s="156"/>
      <c r="TKA63" s="156"/>
      <c r="TKB63" s="156"/>
      <c r="TKC63" s="156"/>
      <c r="TKD63" s="156"/>
      <c r="TKE63" s="156"/>
      <c r="TKF63" s="156"/>
      <c r="TKG63" s="156"/>
      <c r="TKH63" s="156"/>
      <c r="TKI63" s="156"/>
      <c r="TKJ63" s="156"/>
      <c r="TKK63" s="156"/>
      <c r="TKL63" s="156"/>
      <c r="TKM63" s="156"/>
      <c r="TKN63" s="156"/>
      <c r="TKO63" s="156"/>
      <c r="TKP63" s="156"/>
      <c r="TKQ63" s="156"/>
      <c r="TKR63" s="156"/>
      <c r="TKS63" s="156"/>
      <c r="TKT63" s="156"/>
      <c r="TKU63" s="156"/>
      <c r="TKV63" s="156"/>
      <c r="TKW63" s="156"/>
      <c r="TKX63" s="156"/>
      <c r="TKY63" s="156"/>
      <c r="TKZ63" s="156"/>
      <c r="TLA63" s="156"/>
      <c r="TLB63" s="156"/>
      <c r="TLC63" s="156"/>
      <c r="TLD63" s="156"/>
      <c r="TLE63" s="156"/>
      <c r="TLF63" s="156"/>
      <c r="TLG63" s="156"/>
      <c r="TLH63" s="156"/>
      <c r="TLI63" s="156"/>
      <c r="TLJ63" s="156"/>
      <c r="TLK63" s="156"/>
      <c r="TLL63" s="156"/>
      <c r="TLM63" s="156"/>
      <c r="TLN63" s="156"/>
      <c r="TLO63" s="156"/>
      <c r="TLP63" s="156"/>
      <c r="TLQ63" s="156"/>
      <c r="TLR63" s="156"/>
      <c r="TLS63" s="156"/>
      <c r="TLT63" s="156"/>
      <c r="TLU63" s="156"/>
      <c r="TLV63" s="156"/>
      <c r="TLW63" s="156"/>
      <c r="TLX63" s="156"/>
      <c r="TLY63" s="156"/>
      <c r="TLZ63" s="156"/>
      <c r="TMA63" s="156"/>
      <c r="TMB63" s="156"/>
      <c r="TMC63" s="156"/>
      <c r="TMD63" s="156"/>
      <c r="TME63" s="156"/>
      <c r="TMF63" s="156"/>
      <c r="TMG63" s="156"/>
      <c r="TMH63" s="156"/>
      <c r="TMI63" s="156"/>
      <c r="TMJ63" s="156"/>
      <c r="TMK63" s="156"/>
      <c r="TML63" s="156"/>
      <c r="TMM63" s="156"/>
      <c r="TMN63" s="156"/>
      <c r="TMO63" s="156"/>
      <c r="TMP63" s="156"/>
      <c r="TMQ63" s="156"/>
      <c r="TMR63" s="156"/>
      <c r="TMS63" s="156"/>
      <c r="TMT63" s="156"/>
      <c r="TMU63" s="156"/>
      <c r="TMV63" s="156"/>
      <c r="TMW63" s="156"/>
      <c r="TMX63" s="156"/>
      <c r="TMY63" s="156"/>
      <c r="TMZ63" s="156"/>
      <c r="TNA63" s="156"/>
      <c r="TNB63" s="156"/>
      <c r="TNC63" s="156"/>
      <c r="TND63" s="156"/>
      <c r="TNE63" s="156"/>
      <c r="TNF63" s="156"/>
      <c r="TNG63" s="156"/>
      <c r="TNH63" s="156"/>
      <c r="TNI63" s="156"/>
      <c r="TNJ63" s="156"/>
      <c r="TNK63" s="156"/>
      <c r="TNL63" s="156"/>
      <c r="TNM63" s="156"/>
      <c r="TNN63" s="156"/>
      <c r="TNO63" s="156"/>
      <c r="TNP63" s="156"/>
      <c r="TNQ63" s="156"/>
      <c r="TNR63" s="156"/>
      <c r="TNS63" s="156"/>
      <c r="TNT63" s="156"/>
      <c r="TNU63" s="156"/>
      <c r="TNV63" s="156"/>
      <c r="TNW63" s="156"/>
      <c r="TNX63" s="156"/>
      <c r="TNY63" s="156"/>
      <c r="TNZ63" s="156"/>
      <c r="TOA63" s="156"/>
      <c r="TOB63" s="156"/>
      <c r="TOC63" s="156"/>
      <c r="TOD63" s="156"/>
      <c r="TOE63" s="156"/>
      <c r="TOF63" s="156"/>
      <c r="TOG63" s="156"/>
      <c r="TOH63" s="156"/>
      <c r="TOI63" s="156"/>
      <c r="TOJ63" s="156"/>
      <c r="TOK63" s="156"/>
      <c r="TOL63" s="156"/>
      <c r="TOM63" s="156"/>
      <c r="TON63" s="156"/>
      <c r="TOO63" s="156"/>
      <c r="TOP63" s="156"/>
      <c r="TOQ63" s="156"/>
      <c r="TOR63" s="156"/>
      <c r="TOS63" s="156"/>
      <c r="TOT63" s="156"/>
      <c r="TOU63" s="156"/>
      <c r="TOV63" s="156"/>
      <c r="TOW63" s="156"/>
      <c r="TOX63" s="156"/>
      <c r="TOY63" s="156"/>
      <c r="TOZ63" s="156"/>
      <c r="TPA63" s="156"/>
      <c r="TPB63" s="156"/>
      <c r="TPC63" s="156"/>
      <c r="TPD63" s="156"/>
      <c r="TPE63" s="156"/>
      <c r="TPF63" s="156"/>
      <c r="TPG63" s="156"/>
      <c r="TPH63" s="156"/>
      <c r="TPI63" s="156"/>
      <c r="TPJ63" s="156"/>
      <c r="TPK63" s="156"/>
      <c r="TPL63" s="156"/>
      <c r="TPM63" s="156"/>
      <c r="TPN63" s="156"/>
      <c r="TPO63" s="156"/>
      <c r="TPP63" s="156"/>
      <c r="TPQ63" s="156"/>
      <c r="TPR63" s="156"/>
      <c r="TPS63" s="156"/>
      <c r="TPT63" s="156"/>
      <c r="TPU63" s="156"/>
      <c r="TPV63" s="156"/>
      <c r="TPW63" s="156"/>
      <c r="TPX63" s="156"/>
      <c r="TPY63" s="156"/>
      <c r="TPZ63" s="156"/>
      <c r="TQA63" s="156"/>
      <c r="TQB63" s="156"/>
      <c r="TQC63" s="156"/>
      <c r="TQD63" s="156"/>
      <c r="TQE63" s="156"/>
      <c r="TQF63" s="156"/>
      <c r="TQG63" s="156"/>
      <c r="TQH63" s="156"/>
      <c r="TQI63" s="156"/>
      <c r="TQJ63" s="156"/>
      <c r="TQK63" s="156"/>
      <c r="TQL63" s="156"/>
      <c r="TQM63" s="156"/>
      <c r="TQN63" s="156"/>
      <c r="TQO63" s="156"/>
      <c r="TQP63" s="156"/>
      <c r="TQQ63" s="156"/>
      <c r="TQR63" s="156"/>
      <c r="TQS63" s="156"/>
      <c r="TQT63" s="156"/>
      <c r="TQU63" s="156"/>
      <c r="TQV63" s="156"/>
      <c r="TQW63" s="156"/>
      <c r="TQX63" s="156"/>
      <c r="TQY63" s="156"/>
      <c r="TQZ63" s="156"/>
      <c r="TRA63" s="156"/>
      <c r="TRB63" s="156"/>
      <c r="TRC63" s="156"/>
      <c r="TRD63" s="156"/>
      <c r="TRE63" s="156"/>
      <c r="TRF63" s="156"/>
      <c r="TRG63" s="156"/>
      <c r="TRH63" s="156"/>
      <c r="TRI63" s="156"/>
      <c r="TRJ63" s="156"/>
      <c r="TRK63" s="156"/>
      <c r="TRL63" s="156"/>
      <c r="TRM63" s="156"/>
      <c r="TRN63" s="156"/>
      <c r="TRO63" s="156"/>
      <c r="TRP63" s="156"/>
      <c r="TRQ63" s="156"/>
      <c r="TRR63" s="156"/>
      <c r="TRS63" s="156"/>
      <c r="TRT63" s="156"/>
      <c r="TRU63" s="156"/>
      <c r="TRV63" s="156"/>
      <c r="TRW63" s="156"/>
      <c r="TRX63" s="156"/>
      <c r="TRY63" s="156"/>
      <c r="TRZ63" s="156"/>
      <c r="TSA63" s="156"/>
      <c r="TSB63" s="156"/>
      <c r="TSC63" s="156"/>
      <c r="TSD63" s="156"/>
      <c r="TSE63" s="156"/>
      <c r="TSF63" s="156"/>
      <c r="TSG63" s="156"/>
      <c r="TSH63" s="156"/>
      <c r="TSI63" s="156"/>
      <c r="TSJ63" s="156"/>
      <c r="TSK63" s="156"/>
      <c r="TSL63" s="156"/>
      <c r="TSM63" s="156"/>
      <c r="TSN63" s="156"/>
      <c r="TSO63" s="156"/>
      <c r="TSP63" s="156"/>
      <c r="TSQ63" s="156"/>
      <c r="TSR63" s="156"/>
      <c r="TSS63" s="156"/>
      <c r="TST63" s="156"/>
      <c r="TSU63" s="156"/>
      <c r="TSV63" s="156"/>
      <c r="TSW63" s="156"/>
      <c r="TSX63" s="156"/>
      <c r="TSY63" s="156"/>
      <c r="TSZ63" s="156"/>
      <c r="TTA63" s="156"/>
      <c r="TTB63" s="156"/>
      <c r="TTC63" s="156"/>
      <c r="TTD63" s="156"/>
      <c r="TTE63" s="156"/>
      <c r="TTF63" s="156"/>
      <c r="TTG63" s="156"/>
      <c r="TTH63" s="156"/>
      <c r="TTI63" s="156"/>
      <c r="TTJ63" s="156"/>
      <c r="TTK63" s="156"/>
      <c r="TTL63" s="156"/>
      <c r="TTM63" s="156"/>
      <c r="TTN63" s="156"/>
      <c r="TTO63" s="156"/>
      <c r="TTP63" s="156"/>
      <c r="TTQ63" s="156"/>
      <c r="TTR63" s="156"/>
      <c r="TTS63" s="156"/>
      <c r="TTT63" s="156"/>
      <c r="TTU63" s="156"/>
      <c r="TTV63" s="156"/>
      <c r="TTW63" s="156"/>
      <c r="TTX63" s="156"/>
      <c r="TTY63" s="156"/>
      <c r="TTZ63" s="156"/>
      <c r="TUA63" s="156"/>
      <c r="TUB63" s="156"/>
      <c r="TUC63" s="156"/>
      <c r="TUD63" s="156"/>
      <c r="TUE63" s="156"/>
      <c r="TUF63" s="156"/>
      <c r="TUG63" s="156"/>
      <c r="TUH63" s="156"/>
      <c r="TUI63" s="156"/>
      <c r="TUJ63" s="156"/>
      <c r="TUK63" s="156"/>
      <c r="TUL63" s="156"/>
      <c r="TUM63" s="156"/>
      <c r="TUN63" s="156"/>
      <c r="TUO63" s="156"/>
      <c r="TUP63" s="156"/>
      <c r="TUQ63" s="156"/>
      <c r="TUR63" s="156"/>
      <c r="TUS63" s="156"/>
      <c r="TUT63" s="156"/>
      <c r="TUU63" s="156"/>
      <c r="TUV63" s="156"/>
      <c r="TUW63" s="156"/>
      <c r="TUX63" s="156"/>
      <c r="TUY63" s="156"/>
      <c r="TUZ63" s="156"/>
      <c r="TVA63" s="156"/>
      <c r="TVB63" s="156"/>
      <c r="TVC63" s="156"/>
      <c r="TVD63" s="156"/>
      <c r="TVE63" s="156"/>
      <c r="TVF63" s="156"/>
      <c r="TVG63" s="156"/>
      <c r="TVH63" s="156"/>
      <c r="TVI63" s="156"/>
      <c r="TVJ63" s="156"/>
      <c r="TVK63" s="156"/>
      <c r="TVL63" s="156"/>
      <c r="TVM63" s="156"/>
      <c r="TVN63" s="156"/>
      <c r="TVO63" s="156"/>
      <c r="TVP63" s="156"/>
      <c r="TVQ63" s="156"/>
      <c r="TVR63" s="156"/>
      <c r="TVS63" s="156"/>
      <c r="TVT63" s="156"/>
      <c r="TVU63" s="156"/>
      <c r="TVV63" s="156"/>
      <c r="TVW63" s="156"/>
      <c r="TVX63" s="156"/>
      <c r="TVY63" s="156"/>
      <c r="TVZ63" s="156"/>
      <c r="TWA63" s="156"/>
      <c r="TWB63" s="156"/>
      <c r="TWC63" s="156"/>
      <c r="TWD63" s="156"/>
      <c r="TWE63" s="156"/>
      <c r="TWF63" s="156"/>
      <c r="TWG63" s="156"/>
      <c r="TWH63" s="156"/>
      <c r="TWI63" s="156"/>
      <c r="TWJ63" s="156"/>
      <c r="TWK63" s="156"/>
      <c r="TWL63" s="156"/>
      <c r="TWM63" s="156"/>
      <c r="TWN63" s="156"/>
      <c r="TWO63" s="156"/>
      <c r="TWP63" s="156"/>
      <c r="TWQ63" s="156"/>
      <c r="TWR63" s="156"/>
      <c r="TWS63" s="156"/>
      <c r="TWT63" s="156"/>
      <c r="TWU63" s="156"/>
      <c r="TWV63" s="156"/>
      <c r="TWW63" s="156"/>
      <c r="TWX63" s="156"/>
      <c r="TWY63" s="156"/>
      <c r="TWZ63" s="156"/>
      <c r="TXA63" s="156"/>
      <c r="TXB63" s="156"/>
      <c r="TXC63" s="156"/>
      <c r="TXD63" s="156"/>
      <c r="TXE63" s="156"/>
      <c r="TXF63" s="156"/>
      <c r="TXG63" s="156"/>
      <c r="TXH63" s="156"/>
      <c r="TXI63" s="156"/>
      <c r="TXJ63" s="156"/>
      <c r="TXK63" s="156"/>
      <c r="TXL63" s="156"/>
      <c r="TXM63" s="156"/>
      <c r="TXN63" s="156"/>
      <c r="TXO63" s="156"/>
      <c r="TXP63" s="156"/>
      <c r="TXQ63" s="156"/>
      <c r="TXR63" s="156"/>
      <c r="TXS63" s="156"/>
      <c r="TXT63" s="156"/>
      <c r="TXU63" s="156"/>
      <c r="TXV63" s="156"/>
      <c r="TXW63" s="156"/>
      <c r="TXX63" s="156"/>
      <c r="TXY63" s="156"/>
      <c r="TXZ63" s="156"/>
      <c r="TYA63" s="156"/>
      <c r="TYB63" s="156"/>
      <c r="TYC63" s="156"/>
      <c r="TYD63" s="156"/>
      <c r="TYE63" s="156"/>
      <c r="TYF63" s="156"/>
      <c r="TYG63" s="156"/>
      <c r="TYH63" s="156"/>
      <c r="TYI63" s="156"/>
      <c r="TYJ63" s="156"/>
      <c r="TYK63" s="156"/>
      <c r="TYL63" s="156"/>
      <c r="TYM63" s="156"/>
      <c r="TYN63" s="156"/>
      <c r="TYO63" s="156"/>
      <c r="TYP63" s="156"/>
      <c r="TYQ63" s="156"/>
      <c r="TYR63" s="156"/>
      <c r="TYS63" s="156"/>
      <c r="TYT63" s="156"/>
      <c r="TYU63" s="156"/>
      <c r="TYV63" s="156"/>
      <c r="TYW63" s="156"/>
      <c r="TYX63" s="156"/>
      <c r="TYY63" s="156"/>
      <c r="TYZ63" s="156"/>
      <c r="TZA63" s="156"/>
      <c r="TZB63" s="156"/>
      <c r="TZC63" s="156"/>
      <c r="TZD63" s="156"/>
      <c r="TZE63" s="156"/>
      <c r="TZF63" s="156"/>
      <c r="TZG63" s="156"/>
      <c r="TZH63" s="156"/>
      <c r="TZI63" s="156"/>
      <c r="TZJ63" s="156"/>
      <c r="TZK63" s="156"/>
      <c r="TZL63" s="156"/>
      <c r="TZM63" s="156"/>
      <c r="TZN63" s="156"/>
      <c r="TZO63" s="156"/>
      <c r="TZP63" s="156"/>
      <c r="TZQ63" s="156"/>
      <c r="TZR63" s="156"/>
      <c r="TZS63" s="156"/>
      <c r="TZT63" s="156"/>
      <c r="TZU63" s="156"/>
      <c r="TZV63" s="156"/>
      <c r="TZW63" s="156"/>
      <c r="TZX63" s="156"/>
      <c r="TZY63" s="156"/>
      <c r="TZZ63" s="156"/>
      <c r="UAA63" s="156"/>
      <c r="UAB63" s="156"/>
      <c r="UAC63" s="156"/>
      <c r="UAD63" s="156"/>
      <c r="UAE63" s="156"/>
      <c r="UAF63" s="156"/>
      <c r="UAG63" s="156"/>
      <c r="UAH63" s="156"/>
      <c r="UAI63" s="156"/>
      <c r="UAJ63" s="156"/>
      <c r="UAK63" s="156"/>
      <c r="UAL63" s="156"/>
      <c r="UAM63" s="156"/>
      <c r="UAN63" s="156"/>
      <c r="UAO63" s="156"/>
      <c r="UAP63" s="156"/>
      <c r="UAQ63" s="156"/>
      <c r="UAR63" s="156"/>
      <c r="UAS63" s="156"/>
      <c r="UAT63" s="156"/>
      <c r="UAU63" s="156"/>
      <c r="UAV63" s="156"/>
      <c r="UAW63" s="156"/>
      <c r="UAX63" s="156"/>
      <c r="UAY63" s="156"/>
      <c r="UAZ63" s="156"/>
      <c r="UBA63" s="156"/>
      <c r="UBB63" s="156"/>
      <c r="UBC63" s="156"/>
      <c r="UBD63" s="156"/>
      <c r="UBE63" s="156"/>
      <c r="UBF63" s="156"/>
      <c r="UBG63" s="156"/>
      <c r="UBH63" s="156"/>
      <c r="UBI63" s="156"/>
      <c r="UBJ63" s="156"/>
      <c r="UBK63" s="156"/>
      <c r="UBL63" s="156"/>
      <c r="UBM63" s="156"/>
      <c r="UBN63" s="156"/>
      <c r="UBO63" s="156"/>
      <c r="UBP63" s="156"/>
      <c r="UBQ63" s="156"/>
      <c r="UBR63" s="156"/>
      <c r="UBS63" s="156"/>
      <c r="UBT63" s="156"/>
      <c r="UBU63" s="156"/>
      <c r="UBV63" s="156"/>
      <c r="UBW63" s="156"/>
      <c r="UBX63" s="156"/>
      <c r="UBY63" s="156"/>
      <c r="UBZ63" s="156"/>
      <c r="UCA63" s="156"/>
      <c r="UCB63" s="156"/>
      <c r="UCC63" s="156"/>
      <c r="UCD63" s="156"/>
      <c r="UCE63" s="156"/>
      <c r="UCF63" s="156"/>
      <c r="UCG63" s="156"/>
      <c r="UCH63" s="156"/>
      <c r="UCI63" s="156"/>
      <c r="UCJ63" s="156"/>
      <c r="UCK63" s="156"/>
      <c r="UCL63" s="156"/>
      <c r="UCM63" s="156"/>
      <c r="UCN63" s="156"/>
      <c r="UCO63" s="156"/>
      <c r="UCP63" s="156"/>
      <c r="UCQ63" s="156"/>
      <c r="UCR63" s="156"/>
      <c r="UCS63" s="156"/>
      <c r="UCT63" s="156"/>
      <c r="UCU63" s="156"/>
      <c r="UCV63" s="156"/>
      <c r="UCW63" s="156"/>
      <c r="UCX63" s="156"/>
      <c r="UCY63" s="156"/>
      <c r="UCZ63" s="156"/>
      <c r="UDA63" s="156"/>
      <c r="UDB63" s="156"/>
      <c r="UDC63" s="156"/>
      <c r="UDD63" s="156"/>
      <c r="UDE63" s="156"/>
      <c r="UDF63" s="156"/>
      <c r="UDG63" s="156"/>
      <c r="UDH63" s="156"/>
      <c r="UDI63" s="156"/>
      <c r="UDJ63" s="156"/>
      <c r="UDK63" s="156"/>
      <c r="UDL63" s="156"/>
      <c r="UDM63" s="156"/>
      <c r="UDN63" s="156"/>
      <c r="UDO63" s="156"/>
      <c r="UDP63" s="156"/>
      <c r="UDQ63" s="156"/>
      <c r="UDR63" s="156"/>
      <c r="UDS63" s="156"/>
      <c r="UDT63" s="156"/>
      <c r="UDU63" s="156"/>
      <c r="UDV63" s="156"/>
      <c r="UDW63" s="156"/>
      <c r="UDX63" s="156"/>
      <c r="UDY63" s="156"/>
      <c r="UDZ63" s="156"/>
      <c r="UEA63" s="156"/>
      <c r="UEB63" s="156"/>
      <c r="UEC63" s="156"/>
      <c r="UED63" s="156"/>
      <c r="UEE63" s="156"/>
      <c r="UEF63" s="156"/>
      <c r="UEG63" s="156"/>
      <c r="UEH63" s="156"/>
      <c r="UEI63" s="156"/>
      <c r="UEJ63" s="156"/>
      <c r="UEK63" s="156"/>
      <c r="UEL63" s="156"/>
      <c r="UEM63" s="156"/>
      <c r="UEN63" s="156"/>
      <c r="UEO63" s="156"/>
      <c r="UEP63" s="156"/>
      <c r="UEQ63" s="156"/>
      <c r="UER63" s="156"/>
      <c r="UES63" s="156"/>
      <c r="UET63" s="156"/>
      <c r="UEU63" s="156"/>
      <c r="UEV63" s="156"/>
      <c r="UEW63" s="156"/>
      <c r="UEX63" s="156"/>
      <c r="UEY63" s="156"/>
      <c r="UEZ63" s="156"/>
      <c r="UFA63" s="156"/>
      <c r="UFB63" s="156"/>
      <c r="UFC63" s="156"/>
      <c r="UFD63" s="156"/>
      <c r="UFE63" s="156"/>
      <c r="UFF63" s="156"/>
      <c r="UFG63" s="156"/>
      <c r="UFH63" s="156"/>
      <c r="UFI63" s="156"/>
      <c r="UFJ63" s="156"/>
      <c r="UFK63" s="156"/>
      <c r="UFL63" s="156"/>
      <c r="UFM63" s="156"/>
      <c r="UFN63" s="156"/>
      <c r="UFO63" s="156"/>
      <c r="UFP63" s="156"/>
      <c r="UFQ63" s="156"/>
      <c r="UFR63" s="156"/>
      <c r="UFS63" s="156"/>
      <c r="UFT63" s="156"/>
      <c r="UFU63" s="156"/>
      <c r="UFV63" s="156"/>
      <c r="UFW63" s="156"/>
      <c r="UFX63" s="156"/>
      <c r="UFY63" s="156"/>
      <c r="UFZ63" s="156"/>
      <c r="UGA63" s="156"/>
      <c r="UGB63" s="156"/>
      <c r="UGC63" s="156"/>
      <c r="UGD63" s="156"/>
      <c r="UGE63" s="156"/>
      <c r="UGF63" s="156"/>
      <c r="UGG63" s="156"/>
      <c r="UGH63" s="156"/>
      <c r="UGI63" s="156"/>
      <c r="UGJ63" s="156"/>
      <c r="UGK63" s="156"/>
      <c r="UGL63" s="156"/>
      <c r="UGM63" s="156"/>
      <c r="UGN63" s="156"/>
      <c r="UGO63" s="156"/>
      <c r="UGP63" s="156"/>
      <c r="UGQ63" s="156"/>
      <c r="UGR63" s="156"/>
      <c r="UGS63" s="156"/>
      <c r="UGT63" s="156"/>
      <c r="UGU63" s="156"/>
      <c r="UGV63" s="156"/>
      <c r="UGW63" s="156"/>
      <c r="UGX63" s="156"/>
      <c r="UGY63" s="156"/>
      <c r="UGZ63" s="156"/>
      <c r="UHA63" s="156"/>
      <c r="UHB63" s="156"/>
      <c r="UHC63" s="156"/>
      <c r="UHD63" s="156"/>
      <c r="UHE63" s="156"/>
      <c r="UHF63" s="156"/>
      <c r="UHG63" s="156"/>
      <c r="UHH63" s="156"/>
      <c r="UHI63" s="156"/>
      <c r="UHJ63" s="156"/>
      <c r="UHK63" s="156"/>
      <c r="UHL63" s="156"/>
      <c r="UHM63" s="156"/>
      <c r="UHN63" s="156"/>
      <c r="UHO63" s="156"/>
      <c r="UHP63" s="156"/>
      <c r="UHQ63" s="156"/>
      <c r="UHR63" s="156"/>
      <c r="UHS63" s="156"/>
      <c r="UHT63" s="156"/>
      <c r="UHU63" s="156"/>
      <c r="UHV63" s="156"/>
      <c r="UHW63" s="156"/>
      <c r="UHX63" s="156"/>
      <c r="UHY63" s="156"/>
      <c r="UHZ63" s="156"/>
      <c r="UIA63" s="156"/>
      <c r="UIB63" s="156"/>
      <c r="UIC63" s="156"/>
      <c r="UID63" s="156"/>
      <c r="UIE63" s="156"/>
      <c r="UIF63" s="156"/>
      <c r="UIG63" s="156"/>
      <c r="UIH63" s="156"/>
      <c r="UII63" s="156"/>
      <c r="UIJ63" s="156"/>
      <c r="UIK63" s="156"/>
      <c r="UIL63" s="156"/>
      <c r="UIM63" s="156"/>
      <c r="UIN63" s="156"/>
      <c r="UIO63" s="156"/>
      <c r="UIP63" s="156"/>
      <c r="UIQ63" s="156"/>
      <c r="UIR63" s="156"/>
      <c r="UIS63" s="156"/>
      <c r="UIT63" s="156"/>
      <c r="UIU63" s="156"/>
      <c r="UIV63" s="156"/>
      <c r="UIW63" s="156"/>
      <c r="UIX63" s="156"/>
      <c r="UIY63" s="156"/>
      <c r="UIZ63" s="156"/>
      <c r="UJA63" s="156"/>
      <c r="UJB63" s="156"/>
      <c r="UJC63" s="156"/>
      <c r="UJD63" s="156"/>
      <c r="UJE63" s="156"/>
      <c r="UJF63" s="156"/>
      <c r="UJG63" s="156"/>
      <c r="UJH63" s="156"/>
      <c r="UJI63" s="156"/>
      <c r="UJJ63" s="156"/>
      <c r="UJK63" s="156"/>
      <c r="UJL63" s="156"/>
      <c r="UJM63" s="156"/>
      <c r="UJN63" s="156"/>
      <c r="UJO63" s="156"/>
      <c r="UJP63" s="156"/>
      <c r="UJQ63" s="156"/>
      <c r="UJR63" s="156"/>
      <c r="UJS63" s="156"/>
      <c r="UJT63" s="156"/>
      <c r="UJU63" s="156"/>
      <c r="UJV63" s="156"/>
      <c r="UJW63" s="156"/>
      <c r="UJX63" s="156"/>
      <c r="UJY63" s="156"/>
      <c r="UJZ63" s="156"/>
      <c r="UKA63" s="156"/>
      <c r="UKB63" s="156"/>
      <c r="UKC63" s="156"/>
      <c r="UKD63" s="156"/>
      <c r="UKE63" s="156"/>
      <c r="UKF63" s="156"/>
      <c r="UKG63" s="156"/>
      <c r="UKH63" s="156"/>
      <c r="UKI63" s="156"/>
      <c r="UKJ63" s="156"/>
      <c r="UKK63" s="156"/>
      <c r="UKL63" s="156"/>
      <c r="UKM63" s="156"/>
      <c r="UKN63" s="156"/>
      <c r="UKO63" s="156"/>
      <c r="UKP63" s="156"/>
      <c r="UKQ63" s="156"/>
      <c r="UKR63" s="156"/>
      <c r="UKS63" s="156"/>
      <c r="UKT63" s="156"/>
      <c r="UKU63" s="156"/>
      <c r="UKV63" s="156"/>
      <c r="UKW63" s="156"/>
      <c r="UKX63" s="156"/>
      <c r="UKY63" s="156"/>
      <c r="UKZ63" s="156"/>
      <c r="ULA63" s="156"/>
      <c r="ULB63" s="156"/>
      <c r="ULC63" s="156"/>
      <c r="ULD63" s="156"/>
      <c r="ULE63" s="156"/>
      <c r="ULF63" s="156"/>
      <c r="ULG63" s="156"/>
      <c r="ULH63" s="156"/>
      <c r="ULI63" s="156"/>
      <c r="ULJ63" s="156"/>
      <c r="ULK63" s="156"/>
      <c r="ULL63" s="156"/>
      <c r="ULM63" s="156"/>
      <c r="ULN63" s="156"/>
      <c r="ULO63" s="156"/>
      <c r="ULP63" s="156"/>
      <c r="ULQ63" s="156"/>
      <c r="ULR63" s="156"/>
      <c r="ULS63" s="156"/>
      <c r="ULT63" s="156"/>
      <c r="ULU63" s="156"/>
      <c r="ULV63" s="156"/>
      <c r="ULW63" s="156"/>
      <c r="ULX63" s="156"/>
      <c r="ULY63" s="156"/>
      <c r="ULZ63" s="156"/>
      <c r="UMA63" s="156"/>
      <c r="UMB63" s="156"/>
      <c r="UMC63" s="156"/>
      <c r="UMD63" s="156"/>
      <c r="UME63" s="156"/>
      <c r="UMF63" s="156"/>
      <c r="UMG63" s="156"/>
      <c r="UMH63" s="156"/>
      <c r="UMI63" s="156"/>
      <c r="UMJ63" s="156"/>
      <c r="UMK63" s="156"/>
      <c r="UML63" s="156"/>
      <c r="UMM63" s="156"/>
      <c r="UMN63" s="156"/>
      <c r="UMO63" s="156"/>
      <c r="UMP63" s="156"/>
      <c r="UMQ63" s="156"/>
      <c r="UMR63" s="156"/>
      <c r="UMS63" s="156"/>
      <c r="UMT63" s="156"/>
      <c r="UMU63" s="156"/>
      <c r="UMV63" s="156"/>
      <c r="UMW63" s="156"/>
      <c r="UMX63" s="156"/>
      <c r="UMY63" s="156"/>
      <c r="UMZ63" s="156"/>
      <c r="UNA63" s="156"/>
      <c r="UNB63" s="156"/>
      <c r="UNC63" s="156"/>
      <c r="UND63" s="156"/>
      <c r="UNE63" s="156"/>
      <c r="UNF63" s="156"/>
      <c r="UNG63" s="156"/>
      <c r="UNH63" s="156"/>
      <c r="UNI63" s="156"/>
      <c r="UNJ63" s="156"/>
      <c r="UNK63" s="156"/>
      <c r="UNL63" s="156"/>
      <c r="UNM63" s="156"/>
      <c r="UNN63" s="156"/>
      <c r="UNO63" s="156"/>
      <c r="UNP63" s="156"/>
      <c r="UNQ63" s="156"/>
      <c r="UNR63" s="156"/>
      <c r="UNS63" s="156"/>
      <c r="UNT63" s="156"/>
      <c r="UNU63" s="156"/>
      <c r="UNV63" s="156"/>
      <c r="UNW63" s="156"/>
      <c r="UNX63" s="156"/>
      <c r="UNY63" s="156"/>
      <c r="UNZ63" s="156"/>
      <c r="UOA63" s="156"/>
      <c r="UOB63" s="156"/>
      <c r="UOC63" s="156"/>
      <c r="UOD63" s="156"/>
      <c r="UOE63" s="156"/>
      <c r="UOF63" s="156"/>
      <c r="UOG63" s="156"/>
      <c r="UOH63" s="156"/>
      <c r="UOI63" s="156"/>
      <c r="UOJ63" s="156"/>
      <c r="UOK63" s="156"/>
      <c r="UOL63" s="156"/>
      <c r="UOM63" s="156"/>
      <c r="UON63" s="156"/>
      <c r="UOO63" s="156"/>
      <c r="UOP63" s="156"/>
      <c r="UOQ63" s="156"/>
      <c r="UOR63" s="156"/>
      <c r="UOS63" s="156"/>
      <c r="UOT63" s="156"/>
      <c r="UOU63" s="156"/>
      <c r="UOV63" s="156"/>
      <c r="UOW63" s="156"/>
      <c r="UOX63" s="156"/>
      <c r="UOY63" s="156"/>
      <c r="UOZ63" s="156"/>
      <c r="UPA63" s="156"/>
      <c r="UPB63" s="156"/>
      <c r="UPC63" s="156"/>
      <c r="UPD63" s="156"/>
      <c r="UPE63" s="156"/>
      <c r="UPF63" s="156"/>
      <c r="UPG63" s="156"/>
      <c r="UPH63" s="156"/>
      <c r="UPI63" s="156"/>
      <c r="UPJ63" s="156"/>
      <c r="UPK63" s="156"/>
      <c r="UPL63" s="156"/>
      <c r="UPM63" s="156"/>
      <c r="UPN63" s="156"/>
      <c r="UPO63" s="156"/>
      <c r="UPP63" s="156"/>
      <c r="UPQ63" s="156"/>
      <c r="UPR63" s="156"/>
      <c r="UPS63" s="156"/>
      <c r="UPT63" s="156"/>
      <c r="UPU63" s="156"/>
      <c r="UPV63" s="156"/>
      <c r="UPW63" s="156"/>
      <c r="UPX63" s="156"/>
      <c r="UPY63" s="156"/>
      <c r="UPZ63" s="156"/>
      <c r="UQA63" s="156"/>
      <c r="UQB63" s="156"/>
      <c r="UQC63" s="156"/>
      <c r="UQD63" s="156"/>
      <c r="UQE63" s="156"/>
      <c r="UQF63" s="156"/>
      <c r="UQG63" s="156"/>
      <c r="UQH63" s="156"/>
      <c r="UQI63" s="156"/>
      <c r="UQJ63" s="156"/>
      <c r="UQK63" s="156"/>
      <c r="UQL63" s="156"/>
      <c r="UQM63" s="156"/>
      <c r="UQN63" s="156"/>
      <c r="UQO63" s="156"/>
      <c r="UQP63" s="156"/>
      <c r="UQQ63" s="156"/>
      <c r="UQR63" s="156"/>
      <c r="UQS63" s="156"/>
      <c r="UQT63" s="156"/>
      <c r="UQU63" s="156"/>
      <c r="UQV63" s="156"/>
      <c r="UQW63" s="156"/>
      <c r="UQX63" s="156"/>
      <c r="UQY63" s="156"/>
      <c r="UQZ63" s="156"/>
      <c r="URA63" s="156"/>
      <c r="URB63" s="156"/>
      <c r="URC63" s="156"/>
      <c r="URD63" s="156"/>
      <c r="URE63" s="156"/>
      <c r="URF63" s="156"/>
      <c r="URG63" s="156"/>
      <c r="URH63" s="156"/>
      <c r="URI63" s="156"/>
      <c r="URJ63" s="156"/>
      <c r="URK63" s="156"/>
      <c r="URL63" s="156"/>
      <c r="URM63" s="156"/>
      <c r="URN63" s="156"/>
      <c r="URO63" s="156"/>
      <c r="URP63" s="156"/>
      <c r="URQ63" s="156"/>
      <c r="URR63" s="156"/>
      <c r="URS63" s="156"/>
      <c r="URT63" s="156"/>
      <c r="URU63" s="156"/>
      <c r="URV63" s="156"/>
      <c r="URW63" s="156"/>
      <c r="URX63" s="156"/>
      <c r="URY63" s="156"/>
      <c r="URZ63" s="156"/>
      <c r="USA63" s="156"/>
      <c r="USB63" s="156"/>
      <c r="USC63" s="156"/>
      <c r="USD63" s="156"/>
      <c r="USE63" s="156"/>
      <c r="USF63" s="156"/>
      <c r="USG63" s="156"/>
      <c r="USH63" s="156"/>
      <c r="USI63" s="156"/>
      <c r="USJ63" s="156"/>
      <c r="USK63" s="156"/>
      <c r="USL63" s="156"/>
      <c r="USM63" s="156"/>
      <c r="USN63" s="156"/>
      <c r="USO63" s="156"/>
      <c r="USP63" s="156"/>
      <c r="USQ63" s="156"/>
      <c r="USR63" s="156"/>
      <c r="USS63" s="156"/>
      <c r="UST63" s="156"/>
      <c r="USU63" s="156"/>
      <c r="USV63" s="156"/>
      <c r="USW63" s="156"/>
      <c r="USX63" s="156"/>
      <c r="USY63" s="156"/>
      <c r="USZ63" s="156"/>
      <c r="UTA63" s="156"/>
      <c r="UTB63" s="156"/>
      <c r="UTC63" s="156"/>
      <c r="UTD63" s="156"/>
      <c r="UTE63" s="156"/>
      <c r="UTF63" s="156"/>
      <c r="UTG63" s="156"/>
      <c r="UTH63" s="156"/>
      <c r="UTI63" s="156"/>
      <c r="UTJ63" s="156"/>
      <c r="UTK63" s="156"/>
      <c r="UTL63" s="156"/>
      <c r="UTM63" s="156"/>
      <c r="UTN63" s="156"/>
      <c r="UTO63" s="156"/>
      <c r="UTP63" s="156"/>
      <c r="UTQ63" s="156"/>
      <c r="UTR63" s="156"/>
      <c r="UTS63" s="156"/>
      <c r="UTT63" s="156"/>
      <c r="UTU63" s="156"/>
      <c r="UTV63" s="156"/>
      <c r="UTW63" s="156"/>
      <c r="UTX63" s="156"/>
      <c r="UTY63" s="156"/>
      <c r="UTZ63" s="156"/>
      <c r="UUA63" s="156"/>
      <c r="UUB63" s="156"/>
      <c r="UUC63" s="156"/>
      <c r="UUD63" s="156"/>
      <c r="UUE63" s="156"/>
      <c r="UUF63" s="156"/>
      <c r="UUG63" s="156"/>
      <c r="UUH63" s="156"/>
      <c r="UUI63" s="156"/>
      <c r="UUJ63" s="156"/>
      <c r="UUK63" s="156"/>
      <c r="UUL63" s="156"/>
      <c r="UUM63" s="156"/>
      <c r="UUN63" s="156"/>
      <c r="UUO63" s="156"/>
      <c r="UUP63" s="156"/>
      <c r="UUQ63" s="156"/>
      <c r="UUR63" s="156"/>
      <c r="UUS63" s="156"/>
      <c r="UUT63" s="156"/>
      <c r="UUU63" s="156"/>
      <c r="UUV63" s="156"/>
      <c r="UUW63" s="156"/>
      <c r="UUX63" s="156"/>
      <c r="UUY63" s="156"/>
      <c r="UUZ63" s="156"/>
      <c r="UVA63" s="156"/>
      <c r="UVB63" s="156"/>
      <c r="UVC63" s="156"/>
      <c r="UVD63" s="156"/>
      <c r="UVE63" s="156"/>
      <c r="UVF63" s="156"/>
      <c r="UVG63" s="156"/>
      <c r="UVH63" s="156"/>
      <c r="UVI63" s="156"/>
      <c r="UVJ63" s="156"/>
      <c r="UVK63" s="156"/>
      <c r="UVL63" s="156"/>
      <c r="UVM63" s="156"/>
      <c r="UVN63" s="156"/>
      <c r="UVO63" s="156"/>
      <c r="UVP63" s="156"/>
      <c r="UVQ63" s="156"/>
      <c r="UVR63" s="156"/>
      <c r="UVS63" s="156"/>
      <c r="UVT63" s="156"/>
      <c r="UVU63" s="156"/>
      <c r="UVV63" s="156"/>
      <c r="UVW63" s="156"/>
      <c r="UVX63" s="156"/>
      <c r="UVY63" s="156"/>
      <c r="UVZ63" s="156"/>
      <c r="UWA63" s="156"/>
      <c r="UWB63" s="156"/>
      <c r="UWC63" s="156"/>
      <c r="UWD63" s="156"/>
      <c r="UWE63" s="156"/>
      <c r="UWF63" s="156"/>
      <c r="UWG63" s="156"/>
      <c r="UWH63" s="156"/>
      <c r="UWI63" s="156"/>
      <c r="UWJ63" s="156"/>
      <c r="UWK63" s="156"/>
      <c r="UWL63" s="156"/>
      <c r="UWM63" s="156"/>
      <c r="UWN63" s="156"/>
      <c r="UWO63" s="156"/>
      <c r="UWP63" s="156"/>
      <c r="UWQ63" s="156"/>
      <c r="UWR63" s="156"/>
      <c r="UWS63" s="156"/>
      <c r="UWT63" s="156"/>
      <c r="UWU63" s="156"/>
      <c r="UWV63" s="156"/>
      <c r="UWW63" s="156"/>
      <c r="UWX63" s="156"/>
      <c r="UWY63" s="156"/>
      <c r="UWZ63" s="156"/>
      <c r="UXA63" s="156"/>
      <c r="UXB63" s="156"/>
      <c r="UXC63" s="156"/>
      <c r="UXD63" s="156"/>
      <c r="UXE63" s="156"/>
      <c r="UXF63" s="156"/>
      <c r="UXG63" s="156"/>
      <c r="UXH63" s="156"/>
      <c r="UXI63" s="156"/>
      <c r="UXJ63" s="156"/>
      <c r="UXK63" s="156"/>
      <c r="UXL63" s="156"/>
      <c r="UXM63" s="156"/>
      <c r="UXN63" s="156"/>
      <c r="UXO63" s="156"/>
      <c r="UXP63" s="156"/>
      <c r="UXQ63" s="156"/>
      <c r="UXR63" s="156"/>
      <c r="UXS63" s="156"/>
      <c r="UXT63" s="156"/>
      <c r="UXU63" s="156"/>
      <c r="UXV63" s="156"/>
      <c r="UXW63" s="156"/>
      <c r="UXX63" s="156"/>
      <c r="UXY63" s="156"/>
      <c r="UXZ63" s="156"/>
      <c r="UYA63" s="156"/>
      <c r="UYB63" s="156"/>
      <c r="UYC63" s="156"/>
      <c r="UYD63" s="156"/>
      <c r="UYE63" s="156"/>
      <c r="UYF63" s="156"/>
      <c r="UYG63" s="156"/>
      <c r="UYH63" s="156"/>
      <c r="UYI63" s="156"/>
      <c r="UYJ63" s="156"/>
      <c r="UYK63" s="156"/>
      <c r="UYL63" s="156"/>
      <c r="UYM63" s="156"/>
      <c r="UYN63" s="156"/>
      <c r="UYO63" s="156"/>
      <c r="UYP63" s="156"/>
      <c r="UYQ63" s="156"/>
      <c r="UYR63" s="156"/>
      <c r="UYS63" s="156"/>
      <c r="UYT63" s="156"/>
      <c r="UYU63" s="156"/>
      <c r="UYV63" s="156"/>
      <c r="UYW63" s="156"/>
      <c r="UYX63" s="156"/>
      <c r="UYY63" s="156"/>
      <c r="UYZ63" s="156"/>
      <c r="UZA63" s="156"/>
      <c r="UZB63" s="156"/>
      <c r="UZC63" s="156"/>
      <c r="UZD63" s="156"/>
      <c r="UZE63" s="156"/>
      <c r="UZF63" s="156"/>
      <c r="UZG63" s="156"/>
      <c r="UZH63" s="156"/>
      <c r="UZI63" s="156"/>
      <c r="UZJ63" s="156"/>
      <c r="UZK63" s="156"/>
      <c r="UZL63" s="156"/>
      <c r="UZM63" s="156"/>
      <c r="UZN63" s="156"/>
      <c r="UZO63" s="156"/>
      <c r="UZP63" s="156"/>
      <c r="UZQ63" s="156"/>
      <c r="UZR63" s="156"/>
      <c r="UZS63" s="156"/>
      <c r="UZT63" s="156"/>
      <c r="UZU63" s="156"/>
      <c r="UZV63" s="156"/>
      <c r="UZW63" s="156"/>
      <c r="UZX63" s="156"/>
      <c r="UZY63" s="156"/>
      <c r="UZZ63" s="156"/>
      <c r="VAA63" s="156"/>
      <c r="VAB63" s="156"/>
      <c r="VAC63" s="156"/>
      <c r="VAD63" s="156"/>
      <c r="VAE63" s="156"/>
      <c r="VAF63" s="156"/>
      <c r="VAG63" s="156"/>
      <c r="VAH63" s="156"/>
      <c r="VAI63" s="156"/>
      <c r="VAJ63" s="156"/>
      <c r="VAK63" s="156"/>
      <c r="VAL63" s="156"/>
      <c r="VAM63" s="156"/>
      <c r="VAN63" s="156"/>
      <c r="VAO63" s="156"/>
      <c r="VAP63" s="156"/>
      <c r="VAQ63" s="156"/>
      <c r="VAR63" s="156"/>
      <c r="VAS63" s="156"/>
      <c r="VAT63" s="156"/>
      <c r="VAU63" s="156"/>
      <c r="VAV63" s="156"/>
      <c r="VAW63" s="156"/>
      <c r="VAX63" s="156"/>
      <c r="VAY63" s="156"/>
      <c r="VAZ63" s="156"/>
      <c r="VBA63" s="156"/>
      <c r="VBB63" s="156"/>
      <c r="VBC63" s="156"/>
      <c r="VBD63" s="156"/>
      <c r="VBE63" s="156"/>
      <c r="VBF63" s="156"/>
      <c r="VBG63" s="156"/>
      <c r="VBH63" s="156"/>
      <c r="VBI63" s="156"/>
      <c r="VBJ63" s="156"/>
      <c r="VBK63" s="156"/>
      <c r="VBL63" s="156"/>
      <c r="VBM63" s="156"/>
      <c r="VBN63" s="156"/>
      <c r="VBO63" s="156"/>
      <c r="VBP63" s="156"/>
      <c r="VBQ63" s="156"/>
      <c r="VBR63" s="156"/>
      <c r="VBS63" s="156"/>
      <c r="VBT63" s="156"/>
      <c r="VBU63" s="156"/>
      <c r="VBV63" s="156"/>
      <c r="VBW63" s="156"/>
      <c r="VBX63" s="156"/>
      <c r="VBY63" s="156"/>
      <c r="VBZ63" s="156"/>
      <c r="VCA63" s="156"/>
      <c r="VCB63" s="156"/>
      <c r="VCC63" s="156"/>
      <c r="VCD63" s="156"/>
      <c r="VCE63" s="156"/>
      <c r="VCF63" s="156"/>
      <c r="VCG63" s="156"/>
      <c r="VCH63" s="156"/>
      <c r="VCI63" s="156"/>
      <c r="VCJ63" s="156"/>
      <c r="VCK63" s="156"/>
      <c r="VCL63" s="156"/>
      <c r="VCM63" s="156"/>
      <c r="VCN63" s="156"/>
      <c r="VCO63" s="156"/>
      <c r="VCP63" s="156"/>
      <c r="VCQ63" s="156"/>
      <c r="VCR63" s="156"/>
      <c r="VCS63" s="156"/>
      <c r="VCT63" s="156"/>
      <c r="VCU63" s="156"/>
      <c r="VCV63" s="156"/>
      <c r="VCW63" s="156"/>
      <c r="VCX63" s="156"/>
      <c r="VCY63" s="156"/>
      <c r="VCZ63" s="156"/>
      <c r="VDA63" s="156"/>
      <c r="VDB63" s="156"/>
      <c r="VDC63" s="156"/>
      <c r="VDD63" s="156"/>
      <c r="VDE63" s="156"/>
      <c r="VDF63" s="156"/>
      <c r="VDG63" s="156"/>
      <c r="VDH63" s="156"/>
      <c r="VDI63" s="156"/>
      <c r="VDJ63" s="156"/>
      <c r="VDK63" s="156"/>
      <c r="VDL63" s="156"/>
      <c r="VDM63" s="156"/>
      <c r="VDN63" s="156"/>
      <c r="VDO63" s="156"/>
      <c r="VDP63" s="156"/>
      <c r="VDQ63" s="156"/>
      <c r="VDR63" s="156"/>
      <c r="VDS63" s="156"/>
      <c r="VDT63" s="156"/>
      <c r="VDU63" s="156"/>
      <c r="VDV63" s="156"/>
      <c r="VDW63" s="156"/>
      <c r="VDX63" s="156"/>
      <c r="VDY63" s="156"/>
      <c r="VDZ63" s="156"/>
      <c r="VEA63" s="156"/>
      <c r="VEB63" s="156"/>
      <c r="VEC63" s="156"/>
      <c r="VED63" s="156"/>
      <c r="VEE63" s="156"/>
      <c r="VEF63" s="156"/>
      <c r="VEG63" s="156"/>
      <c r="VEH63" s="156"/>
      <c r="VEI63" s="156"/>
      <c r="VEJ63" s="156"/>
      <c r="VEK63" s="156"/>
      <c r="VEL63" s="156"/>
      <c r="VEM63" s="156"/>
      <c r="VEN63" s="156"/>
      <c r="VEO63" s="156"/>
      <c r="VEP63" s="156"/>
      <c r="VEQ63" s="156"/>
      <c r="VER63" s="156"/>
      <c r="VES63" s="156"/>
      <c r="VET63" s="156"/>
      <c r="VEU63" s="156"/>
      <c r="VEV63" s="156"/>
      <c r="VEW63" s="156"/>
      <c r="VEX63" s="156"/>
      <c r="VEY63" s="156"/>
      <c r="VEZ63" s="156"/>
      <c r="VFA63" s="156"/>
      <c r="VFB63" s="156"/>
      <c r="VFC63" s="156"/>
      <c r="VFD63" s="156"/>
      <c r="VFE63" s="156"/>
      <c r="VFF63" s="156"/>
      <c r="VFG63" s="156"/>
      <c r="VFH63" s="156"/>
      <c r="VFI63" s="156"/>
      <c r="VFJ63" s="156"/>
      <c r="VFK63" s="156"/>
      <c r="VFL63" s="156"/>
      <c r="VFM63" s="156"/>
      <c r="VFN63" s="156"/>
      <c r="VFO63" s="156"/>
      <c r="VFP63" s="156"/>
      <c r="VFQ63" s="156"/>
      <c r="VFR63" s="156"/>
      <c r="VFS63" s="156"/>
      <c r="VFT63" s="156"/>
      <c r="VFU63" s="156"/>
      <c r="VFV63" s="156"/>
      <c r="VFW63" s="156"/>
      <c r="VFX63" s="156"/>
      <c r="VFY63" s="156"/>
      <c r="VFZ63" s="156"/>
      <c r="VGA63" s="156"/>
      <c r="VGB63" s="156"/>
      <c r="VGC63" s="156"/>
      <c r="VGD63" s="156"/>
      <c r="VGE63" s="156"/>
      <c r="VGF63" s="156"/>
      <c r="VGG63" s="156"/>
      <c r="VGH63" s="156"/>
      <c r="VGI63" s="156"/>
      <c r="VGJ63" s="156"/>
      <c r="VGK63" s="156"/>
      <c r="VGL63" s="156"/>
      <c r="VGM63" s="156"/>
      <c r="VGN63" s="156"/>
      <c r="VGO63" s="156"/>
      <c r="VGP63" s="156"/>
      <c r="VGQ63" s="156"/>
      <c r="VGR63" s="156"/>
      <c r="VGS63" s="156"/>
      <c r="VGT63" s="156"/>
      <c r="VGU63" s="156"/>
      <c r="VGV63" s="156"/>
      <c r="VGW63" s="156"/>
      <c r="VGX63" s="156"/>
      <c r="VGY63" s="156"/>
      <c r="VGZ63" s="156"/>
      <c r="VHA63" s="156"/>
      <c r="VHB63" s="156"/>
      <c r="VHC63" s="156"/>
      <c r="VHD63" s="156"/>
      <c r="VHE63" s="156"/>
      <c r="VHF63" s="156"/>
      <c r="VHG63" s="156"/>
      <c r="VHH63" s="156"/>
      <c r="VHI63" s="156"/>
      <c r="VHJ63" s="156"/>
      <c r="VHK63" s="156"/>
      <c r="VHL63" s="156"/>
      <c r="VHM63" s="156"/>
      <c r="VHN63" s="156"/>
      <c r="VHO63" s="156"/>
      <c r="VHP63" s="156"/>
      <c r="VHQ63" s="156"/>
      <c r="VHR63" s="156"/>
      <c r="VHS63" s="156"/>
      <c r="VHT63" s="156"/>
      <c r="VHU63" s="156"/>
      <c r="VHV63" s="156"/>
      <c r="VHW63" s="156"/>
      <c r="VHX63" s="156"/>
      <c r="VHY63" s="156"/>
      <c r="VHZ63" s="156"/>
      <c r="VIA63" s="156"/>
      <c r="VIB63" s="156"/>
      <c r="VIC63" s="156"/>
      <c r="VID63" s="156"/>
      <c r="VIE63" s="156"/>
      <c r="VIF63" s="156"/>
      <c r="VIG63" s="156"/>
      <c r="VIH63" s="156"/>
      <c r="VII63" s="156"/>
      <c r="VIJ63" s="156"/>
      <c r="VIK63" s="156"/>
      <c r="VIL63" s="156"/>
      <c r="VIM63" s="156"/>
      <c r="VIN63" s="156"/>
      <c r="VIO63" s="156"/>
      <c r="VIP63" s="156"/>
      <c r="VIQ63" s="156"/>
      <c r="VIR63" s="156"/>
      <c r="VIS63" s="156"/>
      <c r="VIT63" s="156"/>
      <c r="VIU63" s="156"/>
      <c r="VIV63" s="156"/>
      <c r="VIW63" s="156"/>
      <c r="VIX63" s="156"/>
      <c r="VIY63" s="156"/>
      <c r="VIZ63" s="156"/>
      <c r="VJA63" s="156"/>
      <c r="VJB63" s="156"/>
      <c r="VJC63" s="156"/>
      <c r="VJD63" s="156"/>
      <c r="VJE63" s="156"/>
      <c r="VJF63" s="156"/>
      <c r="VJG63" s="156"/>
      <c r="VJH63" s="156"/>
      <c r="VJI63" s="156"/>
      <c r="VJJ63" s="156"/>
      <c r="VJK63" s="156"/>
      <c r="VJL63" s="156"/>
      <c r="VJM63" s="156"/>
      <c r="VJN63" s="156"/>
      <c r="VJO63" s="156"/>
      <c r="VJP63" s="156"/>
      <c r="VJQ63" s="156"/>
      <c r="VJR63" s="156"/>
      <c r="VJS63" s="156"/>
      <c r="VJT63" s="156"/>
      <c r="VJU63" s="156"/>
      <c r="VJV63" s="156"/>
      <c r="VJW63" s="156"/>
      <c r="VJX63" s="156"/>
      <c r="VJY63" s="156"/>
      <c r="VJZ63" s="156"/>
      <c r="VKA63" s="156"/>
      <c r="VKB63" s="156"/>
      <c r="VKC63" s="156"/>
      <c r="VKD63" s="156"/>
      <c r="VKE63" s="156"/>
      <c r="VKF63" s="156"/>
      <c r="VKG63" s="156"/>
      <c r="VKH63" s="156"/>
      <c r="VKI63" s="156"/>
      <c r="VKJ63" s="156"/>
      <c r="VKK63" s="156"/>
      <c r="VKL63" s="156"/>
      <c r="VKM63" s="156"/>
      <c r="VKN63" s="156"/>
      <c r="VKO63" s="156"/>
      <c r="VKP63" s="156"/>
      <c r="VKQ63" s="156"/>
      <c r="VKR63" s="156"/>
      <c r="VKS63" s="156"/>
      <c r="VKT63" s="156"/>
      <c r="VKU63" s="156"/>
      <c r="VKV63" s="156"/>
      <c r="VKW63" s="156"/>
      <c r="VKX63" s="156"/>
      <c r="VKY63" s="156"/>
      <c r="VKZ63" s="156"/>
      <c r="VLA63" s="156"/>
      <c r="VLB63" s="156"/>
      <c r="VLC63" s="156"/>
      <c r="VLD63" s="156"/>
      <c r="VLE63" s="156"/>
      <c r="VLF63" s="156"/>
      <c r="VLG63" s="156"/>
      <c r="VLH63" s="156"/>
      <c r="VLI63" s="156"/>
      <c r="VLJ63" s="156"/>
      <c r="VLK63" s="156"/>
      <c r="VLL63" s="156"/>
      <c r="VLM63" s="156"/>
      <c r="VLN63" s="156"/>
      <c r="VLO63" s="156"/>
      <c r="VLP63" s="156"/>
      <c r="VLQ63" s="156"/>
      <c r="VLR63" s="156"/>
      <c r="VLS63" s="156"/>
      <c r="VLT63" s="156"/>
      <c r="VLU63" s="156"/>
      <c r="VLV63" s="156"/>
      <c r="VLW63" s="156"/>
      <c r="VLX63" s="156"/>
      <c r="VLY63" s="156"/>
      <c r="VLZ63" s="156"/>
      <c r="VMA63" s="156"/>
      <c r="VMB63" s="156"/>
      <c r="VMC63" s="156"/>
      <c r="VMD63" s="156"/>
      <c r="VME63" s="156"/>
      <c r="VMF63" s="156"/>
      <c r="VMG63" s="156"/>
      <c r="VMH63" s="156"/>
      <c r="VMI63" s="156"/>
      <c r="VMJ63" s="156"/>
      <c r="VMK63" s="156"/>
      <c r="VML63" s="156"/>
      <c r="VMM63" s="156"/>
      <c r="VMN63" s="156"/>
      <c r="VMO63" s="156"/>
      <c r="VMP63" s="156"/>
      <c r="VMQ63" s="156"/>
      <c r="VMR63" s="156"/>
      <c r="VMS63" s="156"/>
      <c r="VMT63" s="156"/>
      <c r="VMU63" s="156"/>
      <c r="VMV63" s="156"/>
      <c r="VMW63" s="156"/>
      <c r="VMX63" s="156"/>
      <c r="VMY63" s="156"/>
      <c r="VMZ63" s="156"/>
      <c r="VNA63" s="156"/>
      <c r="VNB63" s="156"/>
      <c r="VNC63" s="156"/>
      <c r="VND63" s="156"/>
      <c r="VNE63" s="156"/>
      <c r="VNF63" s="156"/>
      <c r="VNG63" s="156"/>
      <c r="VNH63" s="156"/>
      <c r="VNI63" s="156"/>
      <c r="VNJ63" s="156"/>
      <c r="VNK63" s="156"/>
      <c r="VNL63" s="156"/>
      <c r="VNM63" s="156"/>
      <c r="VNN63" s="156"/>
      <c r="VNO63" s="156"/>
      <c r="VNP63" s="156"/>
      <c r="VNQ63" s="156"/>
      <c r="VNR63" s="156"/>
      <c r="VNS63" s="156"/>
      <c r="VNT63" s="156"/>
      <c r="VNU63" s="156"/>
      <c r="VNV63" s="156"/>
      <c r="VNW63" s="156"/>
      <c r="VNX63" s="156"/>
      <c r="VNY63" s="156"/>
      <c r="VNZ63" s="156"/>
      <c r="VOA63" s="156"/>
      <c r="VOB63" s="156"/>
      <c r="VOC63" s="156"/>
      <c r="VOD63" s="156"/>
      <c r="VOE63" s="156"/>
      <c r="VOF63" s="156"/>
      <c r="VOG63" s="156"/>
      <c r="VOH63" s="156"/>
      <c r="VOI63" s="156"/>
      <c r="VOJ63" s="156"/>
      <c r="VOK63" s="156"/>
      <c r="VOL63" s="156"/>
      <c r="VOM63" s="156"/>
      <c r="VON63" s="156"/>
      <c r="VOO63" s="156"/>
      <c r="VOP63" s="156"/>
      <c r="VOQ63" s="156"/>
      <c r="VOR63" s="156"/>
      <c r="VOS63" s="156"/>
      <c r="VOT63" s="156"/>
      <c r="VOU63" s="156"/>
      <c r="VOV63" s="156"/>
      <c r="VOW63" s="156"/>
      <c r="VOX63" s="156"/>
      <c r="VOY63" s="156"/>
      <c r="VOZ63" s="156"/>
      <c r="VPA63" s="156"/>
      <c r="VPB63" s="156"/>
      <c r="VPC63" s="156"/>
      <c r="VPD63" s="156"/>
      <c r="VPE63" s="156"/>
      <c r="VPF63" s="156"/>
      <c r="VPG63" s="156"/>
      <c r="VPH63" s="156"/>
      <c r="VPI63" s="156"/>
      <c r="VPJ63" s="156"/>
      <c r="VPK63" s="156"/>
      <c r="VPL63" s="156"/>
      <c r="VPM63" s="156"/>
      <c r="VPN63" s="156"/>
      <c r="VPO63" s="156"/>
      <c r="VPP63" s="156"/>
      <c r="VPQ63" s="156"/>
      <c r="VPR63" s="156"/>
      <c r="VPS63" s="156"/>
      <c r="VPT63" s="156"/>
      <c r="VPU63" s="156"/>
      <c r="VPV63" s="156"/>
      <c r="VPW63" s="156"/>
      <c r="VPX63" s="156"/>
      <c r="VPY63" s="156"/>
      <c r="VPZ63" s="156"/>
      <c r="VQA63" s="156"/>
      <c r="VQB63" s="156"/>
      <c r="VQC63" s="156"/>
      <c r="VQD63" s="156"/>
      <c r="VQE63" s="156"/>
      <c r="VQF63" s="156"/>
      <c r="VQG63" s="156"/>
      <c r="VQH63" s="156"/>
      <c r="VQI63" s="156"/>
      <c r="VQJ63" s="156"/>
      <c r="VQK63" s="156"/>
      <c r="VQL63" s="156"/>
      <c r="VQM63" s="156"/>
      <c r="VQN63" s="156"/>
      <c r="VQO63" s="156"/>
      <c r="VQP63" s="156"/>
      <c r="VQQ63" s="156"/>
      <c r="VQR63" s="156"/>
      <c r="VQS63" s="156"/>
      <c r="VQT63" s="156"/>
      <c r="VQU63" s="156"/>
      <c r="VQV63" s="156"/>
      <c r="VQW63" s="156"/>
      <c r="VQX63" s="156"/>
      <c r="VQY63" s="156"/>
      <c r="VQZ63" s="156"/>
      <c r="VRA63" s="156"/>
      <c r="VRB63" s="156"/>
      <c r="VRC63" s="156"/>
      <c r="VRD63" s="156"/>
      <c r="VRE63" s="156"/>
      <c r="VRF63" s="156"/>
      <c r="VRG63" s="156"/>
      <c r="VRH63" s="156"/>
      <c r="VRI63" s="156"/>
      <c r="VRJ63" s="156"/>
      <c r="VRK63" s="156"/>
      <c r="VRL63" s="156"/>
      <c r="VRM63" s="156"/>
      <c r="VRN63" s="156"/>
      <c r="VRO63" s="156"/>
      <c r="VRP63" s="156"/>
      <c r="VRQ63" s="156"/>
      <c r="VRR63" s="156"/>
      <c r="VRS63" s="156"/>
      <c r="VRT63" s="156"/>
      <c r="VRU63" s="156"/>
      <c r="VRV63" s="156"/>
      <c r="VRW63" s="156"/>
      <c r="VRX63" s="156"/>
      <c r="VRY63" s="156"/>
      <c r="VRZ63" s="156"/>
      <c r="VSA63" s="156"/>
      <c r="VSB63" s="156"/>
      <c r="VSC63" s="156"/>
      <c r="VSD63" s="156"/>
      <c r="VSE63" s="156"/>
      <c r="VSF63" s="156"/>
      <c r="VSG63" s="156"/>
      <c r="VSH63" s="156"/>
      <c r="VSI63" s="156"/>
      <c r="VSJ63" s="156"/>
      <c r="VSK63" s="156"/>
      <c r="VSL63" s="156"/>
      <c r="VSM63" s="156"/>
      <c r="VSN63" s="156"/>
      <c r="VSO63" s="156"/>
      <c r="VSP63" s="156"/>
      <c r="VSQ63" s="156"/>
      <c r="VSR63" s="156"/>
      <c r="VSS63" s="156"/>
      <c r="VST63" s="156"/>
      <c r="VSU63" s="156"/>
      <c r="VSV63" s="156"/>
      <c r="VSW63" s="156"/>
      <c r="VSX63" s="156"/>
      <c r="VSY63" s="156"/>
      <c r="VSZ63" s="156"/>
      <c r="VTA63" s="156"/>
      <c r="VTB63" s="156"/>
      <c r="VTC63" s="156"/>
      <c r="VTD63" s="156"/>
      <c r="VTE63" s="156"/>
      <c r="VTF63" s="156"/>
      <c r="VTG63" s="156"/>
      <c r="VTH63" s="156"/>
      <c r="VTI63" s="156"/>
      <c r="VTJ63" s="156"/>
      <c r="VTK63" s="156"/>
      <c r="VTL63" s="156"/>
      <c r="VTM63" s="156"/>
      <c r="VTN63" s="156"/>
      <c r="VTO63" s="156"/>
      <c r="VTP63" s="156"/>
      <c r="VTQ63" s="156"/>
      <c r="VTR63" s="156"/>
      <c r="VTS63" s="156"/>
      <c r="VTT63" s="156"/>
      <c r="VTU63" s="156"/>
      <c r="VTV63" s="156"/>
      <c r="VTW63" s="156"/>
      <c r="VTX63" s="156"/>
      <c r="VTY63" s="156"/>
      <c r="VTZ63" s="156"/>
      <c r="VUA63" s="156"/>
      <c r="VUB63" s="156"/>
      <c r="VUC63" s="156"/>
      <c r="VUD63" s="156"/>
      <c r="VUE63" s="156"/>
      <c r="VUF63" s="156"/>
      <c r="VUG63" s="156"/>
      <c r="VUH63" s="156"/>
      <c r="VUI63" s="156"/>
      <c r="VUJ63" s="156"/>
      <c r="VUK63" s="156"/>
      <c r="VUL63" s="156"/>
      <c r="VUM63" s="156"/>
      <c r="VUN63" s="156"/>
      <c r="VUO63" s="156"/>
      <c r="VUP63" s="156"/>
      <c r="VUQ63" s="156"/>
      <c r="VUR63" s="156"/>
      <c r="VUS63" s="156"/>
      <c r="VUT63" s="156"/>
      <c r="VUU63" s="156"/>
      <c r="VUV63" s="156"/>
      <c r="VUW63" s="156"/>
      <c r="VUX63" s="156"/>
      <c r="VUY63" s="156"/>
      <c r="VUZ63" s="156"/>
      <c r="VVA63" s="156"/>
      <c r="VVB63" s="156"/>
      <c r="VVC63" s="156"/>
      <c r="VVD63" s="156"/>
      <c r="VVE63" s="156"/>
      <c r="VVF63" s="156"/>
      <c r="VVG63" s="156"/>
      <c r="VVH63" s="156"/>
      <c r="VVI63" s="156"/>
      <c r="VVJ63" s="156"/>
      <c r="VVK63" s="156"/>
      <c r="VVL63" s="156"/>
      <c r="VVM63" s="156"/>
      <c r="VVN63" s="156"/>
      <c r="VVO63" s="156"/>
      <c r="VVP63" s="156"/>
      <c r="VVQ63" s="156"/>
      <c r="VVR63" s="156"/>
      <c r="VVS63" s="156"/>
      <c r="VVT63" s="156"/>
      <c r="VVU63" s="156"/>
      <c r="VVV63" s="156"/>
      <c r="VVW63" s="156"/>
      <c r="VVX63" s="156"/>
      <c r="VVY63" s="156"/>
      <c r="VVZ63" s="156"/>
      <c r="VWA63" s="156"/>
      <c r="VWB63" s="156"/>
      <c r="VWC63" s="156"/>
      <c r="VWD63" s="156"/>
      <c r="VWE63" s="156"/>
      <c r="VWF63" s="156"/>
      <c r="VWG63" s="156"/>
      <c r="VWH63" s="156"/>
      <c r="VWI63" s="156"/>
      <c r="VWJ63" s="156"/>
      <c r="VWK63" s="156"/>
      <c r="VWL63" s="156"/>
      <c r="VWM63" s="156"/>
      <c r="VWN63" s="156"/>
      <c r="VWO63" s="156"/>
      <c r="VWP63" s="156"/>
      <c r="VWQ63" s="156"/>
      <c r="VWR63" s="156"/>
      <c r="VWS63" s="156"/>
      <c r="VWT63" s="156"/>
      <c r="VWU63" s="156"/>
      <c r="VWV63" s="156"/>
      <c r="VWW63" s="156"/>
      <c r="VWX63" s="156"/>
      <c r="VWY63" s="156"/>
      <c r="VWZ63" s="156"/>
      <c r="VXA63" s="156"/>
      <c r="VXB63" s="156"/>
      <c r="VXC63" s="156"/>
      <c r="VXD63" s="156"/>
      <c r="VXE63" s="156"/>
      <c r="VXF63" s="156"/>
      <c r="VXG63" s="156"/>
      <c r="VXH63" s="156"/>
      <c r="VXI63" s="156"/>
      <c r="VXJ63" s="156"/>
      <c r="VXK63" s="156"/>
      <c r="VXL63" s="156"/>
      <c r="VXM63" s="156"/>
      <c r="VXN63" s="156"/>
      <c r="VXO63" s="156"/>
      <c r="VXP63" s="156"/>
      <c r="VXQ63" s="156"/>
      <c r="VXR63" s="156"/>
      <c r="VXS63" s="156"/>
      <c r="VXT63" s="156"/>
      <c r="VXU63" s="156"/>
      <c r="VXV63" s="156"/>
      <c r="VXW63" s="156"/>
      <c r="VXX63" s="156"/>
      <c r="VXY63" s="156"/>
      <c r="VXZ63" s="156"/>
      <c r="VYA63" s="156"/>
      <c r="VYB63" s="156"/>
      <c r="VYC63" s="156"/>
      <c r="VYD63" s="156"/>
      <c r="VYE63" s="156"/>
      <c r="VYF63" s="156"/>
      <c r="VYG63" s="156"/>
      <c r="VYH63" s="156"/>
      <c r="VYI63" s="156"/>
      <c r="VYJ63" s="156"/>
      <c r="VYK63" s="156"/>
      <c r="VYL63" s="156"/>
      <c r="VYM63" s="156"/>
      <c r="VYN63" s="156"/>
      <c r="VYO63" s="156"/>
      <c r="VYP63" s="156"/>
      <c r="VYQ63" s="156"/>
      <c r="VYR63" s="156"/>
      <c r="VYS63" s="156"/>
      <c r="VYT63" s="156"/>
      <c r="VYU63" s="156"/>
      <c r="VYV63" s="156"/>
      <c r="VYW63" s="156"/>
      <c r="VYX63" s="156"/>
      <c r="VYY63" s="156"/>
      <c r="VYZ63" s="156"/>
      <c r="VZA63" s="156"/>
      <c r="VZB63" s="156"/>
      <c r="VZC63" s="156"/>
      <c r="VZD63" s="156"/>
      <c r="VZE63" s="156"/>
      <c r="VZF63" s="156"/>
      <c r="VZG63" s="156"/>
      <c r="VZH63" s="156"/>
      <c r="VZI63" s="156"/>
      <c r="VZJ63" s="156"/>
      <c r="VZK63" s="156"/>
      <c r="VZL63" s="156"/>
      <c r="VZM63" s="156"/>
      <c r="VZN63" s="156"/>
      <c r="VZO63" s="156"/>
      <c r="VZP63" s="156"/>
      <c r="VZQ63" s="156"/>
      <c r="VZR63" s="156"/>
      <c r="VZS63" s="156"/>
      <c r="VZT63" s="156"/>
      <c r="VZU63" s="156"/>
      <c r="VZV63" s="156"/>
      <c r="VZW63" s="156"/>
      <c r="VZX63" s="156"/>
      <c r="VZY63" s="156"/>
      <c r="VZZ63" s="156"/>
      <c r="WAA63" s="156"/>
      <c r="WAB63" s="156"/>
      <c r="WAC63" s="156"/>
      <c r="WAD63" s="156"/>
      <c r="WAE63" s="156"/>
      <c r="WAF63" s="156"/>
      <c r="WAG63" s="156"/>
      <c r="WAH63" s="156"/>
      <c r="WAI63" s="156"/>
      <c r="WAJ63" s="156"/>
      <c r="WAK63" s="156"/>
      <c r="WAL63" s="156"/>
      <c r="WAM63" s="156"/>
      <c r="WAN63" s="156"/>
      <c r="WAO63" s="156"/>
      <c r="WAP63" s="156"/>
      <c r="WAQ63" s="156"/>
      <c r="WAR63" s="156"/>
      <c r="WAS63" s="156"/>
      <c r="WAT63" s="156"/>
      <c r="WAU63" s="156"/>
      <c r="WAV63" s="156"/>
      <c r="WAW63" s="156"/>
      <c r="WAX63" s="156"/>
      <c r="WAY63" s="156"/>
      <c r="WAZ63" s="156"/>
      <c r="WBA63" s="156"/>
      <c r="WBB63" s="156"/>
      <c r="WBC63" s="156"/>
      <c r="WBD63" s="156"/>
      <c r="WBE63" s="156"/>
      <c r="WBF63" s="156"/>
      <c r="WBG63" s="156"/>
      <c r="WBH63" s="156"/>
      <c r="WBI63" s="156"/>
      <c r="WBJ63" s="156"/>
      <c r="WBK63" s="156"/>
      <c r="WBL63" s="156"/>
      <c r="WBM63" s="156"/>
      <c r="WBN63" s="156"/>
      <c r="WBO63" s="156"/>
      <c r="WBP63" s="156"/>
      <c r="WBQ63" s="156"/>
      <c r="WBR63" s="156"/>
      <c r="WBS63" s="156"/>
      <c r="WBT63" s="156"/>
      <c r="WBU63" s="156"/>
      <c r="WBV63" s="156"/>
      <c r="WBW63" s="156"/>
      <c r="WBX63" s="156"/>
      <c r="WBY63" s="156"/>
      <c r="WBZ63" s="156"/>
      <c r="WCA63" s="156"/>
      <c r="WCB63" s="156"/>
      <c r="WCC63" s="156"/>
      <c r="WCD63" s="156"/>
      <c r="WCE63" s="156"/>
      <c r="WCF63" s="156"/>
      <c r="WCG63" s="156"/>
      <c r="WCH63" s="156"/>
      <c r="WCI63" s="156"/>
      <c r="WCJ63" s="156"/>
      <c r="WCK63" s="156"/>
      <c r="WCL63" s="156"/>
      <c r="WCM63" s="156"/>
      <c r="WCN63" s="156"/>
      <c r="WCO63" s="156"/>
      <c r="WCP63" s="156"/>
      <c r="WCQ63" s="156"/>
      <c r="WCR63" s="156"/>
      <c r="WCS63" s="156"/>
      <c r="WCT63" s="156"/>
      <c r="WCU63" s="156"/>
      <c r="WCV63" s="156"/>
      <c r="WCW63" s="156"/>
      <c r="WCX63" s="156"/>
      <c r="WCY63" s="156"/>
      <c r="WCZ63" s="156"/>
      <c r="WDA63" s="156"/>
      <c r="WDB63" s="156"/>
      <c r="WDC63" s="156"/>
      <c r="WDD63" s="156"/>
      <c r="WDE63" s="156"/>
      <c r="WDF63" s="156"/>
      <c r="WDG63" s="156"/>
      <c r="WDH63" s="156"/>
      <c r="WDI63" s="156"/>
      <c r="WDJ63" s="156"/>
      <c r="WDK63" s="156"/>
      <c r="WDL63" s="156"/>
      <c r="WDM63" s="156"/>
      <c r="WDN63" s="156"/>
      <c r="WDO63" s="156"/>
      <c r="WDP63" s="156"/>
      <c r="WDQ63" s="156"/>
      <c r="WDR63" s="156"/>
      <c r="WDS63" s="156"/>
      <c r="WDT63" s="156"/>
      <c r="WDU63" s="156"/>
      <c r="WDV63" s="156"/>
      <c r="WDW63" s="156"/>
      <c r="WDX63" s="156"/>
      <c r="WDY63" s="156"/>
      <c r="WDZ63" s="156"/>
      <c r="WEA63" s="156"/>
      <c r="WEB63" s="156"/>
      <c r="WEC63" s="156"/>
      <c r="WED63" s="156"/>
      <c r="WEE63" s="156"/>
      <c r="WEF63" s="156"/>
      <c r="WEG63" s="156"/>
      <c r="WEH63" s="156"/>
      <c r="WEI63" s="156"/>
      <c r="WEJ63" s="156"/>
      <c r="WEK63" s="156"/>
      <c r="WEL63" s="156"/>
      <c r="WEM63" s="156"/>
      <c r="WEN63" s="156"/>
      <c r="WEO63" s="156"/>
      <c r="WEP63" s="156"/>
      <c r="WEQ63" s="156"/>
      <c r="WER63" s="156"/>
      <c r="WES63" s="156"/>
      <c r="WET63" s="156"/>
      <c r="WEU63" s="156"/>
      <c r="WEV63" s="156"/>
      <c r="WEW63" s="156"/>
      <c r="WEX63" s="156"/>
      <c r="WEY63" s="156"/>
      <c r="WEZ63" s="156"/>
      <c r="WFA63" s="156"/>
      <c r="WFB63" s="156"/>
      <c r="WFC63" s="156"/>
      <c r="WFD63" s="156"/>
      <c r="WFE63" s="156"/>
      <c r="WFF63" s="156"/>
      <c r="WFG63" s="156"/>
      <c r="WFH63" s="156"/>
      <c r="WFI63" s="156"/>
      <c r="WFJ63" s="156"/>
      <c r="WFK63" s="156"/>
      <c r="WFL63" s="156"/>
      <c r="WFM63" s="156"/>
      <c r="WFN63" s="156"/>
      <c r="WFO63" s="156"/>
      <c r="WFP63" s="156"/>
      <c r="WFQ63" s="156"/>
      <c r="WFR63" s="156"/>
      <c r="WFS63" s="156"/>
      <c r="WFT63" s="156"/>
      <c r="WFU63" s="156"/>
      <c r="WFV63" s="156"/>
      <c r="WFW63" s="156"/>
      <c r="WFX63" s="156"/>
      <c r="WFY63" s="156"/>
      <c r="WFZ63" s="156"/>
      <c r="WGA63" s="156"/>
      <c r="WGB63" s="156"/>
      <c r="WGC63" s="156"/>
      <c r="WGD63" s="156"/>
      <c r="WGE63" s="156"/>
      <c r="WGF63" s="156"/>
      <c r="WGG63" s="156"/>
      <c r="WGH63" s="156"/>
      <c r="WGI63" s="156"/>
      <c r="WGJ63" s="156"/>
      <c r="WGK63" s="156"/>
      <c r="WGL63" s="156"/>
      <c r="WGM63" s="156"/>
      <c r="WGN63" s="156"/>
      <c r="WGO63" s="156"/>
      <c r="WGP63" s="156"/>
      <c r="WGQ63" s="156"/>
      <c r="WGR63" s="156"/>
      <c r="WGS63" s="156"/>
      <c r="WGT63" s="156"/>
      <c r="WGU63" s="156"/>
      <c r="WGV63" s="156"/>
      <c r="WGW63" s="156"/>
      <c r="WGX63" s="156"/>
      <c r="WGY63" s="156"/>
      <c r="WGZ63" s="156"/>
      <c r="WHA63" s="156"/>
      <c r="WHB63" s="156"/>
      <c r="WHC63" s="156"/>
      <c r="WHD63" s="156"/>
      <c r="WHE63" s="156"/>
      <c r="WHF63" s="156"/>
      <c r="WHG63" s="156"/>
      <c r="WHH63" s="156"/>
      <c r="WHI63" s="156"/>
      <c r="WHJ63" s="156"/>
      <c r="WHK63" s="156"/>
      <c r="WHL63" s="156"/>
      <c r="WHM63" s="156"/>
      <c r="WHN63" s="156"/>
      <c r="WHO63" s="156"/>
      <c r="WHP63" s="156"/>
      <c r="WHQ63" s="156"/>
      <c r="WHR63" s="156"/>
      <c r="WHS63" s="156"/>
      <c r="WHT63" s="156"/>
      <c r="WHU63" s="156"/>
      <c r="WHV63" s="156"/>
      <c r="WHW63" s="156"/>
      <c r="WHX63" s="156"/>
      <c r="WHY63" s="156"/>
      <c r="WHZ63" s="156"/>
      <c r="WIA63" s="156"/>
      <c r="WIB63" s="156"/>
      <c r="WIC63" s="156"/>
      <c r="WID63" s="156"/>
      <c r="WIE63" s="156"/>
      <c r="WIF63" s="156"/>
      <c r="WIG63" s="156"/>
      <c r="WIH63" s="156"/>
      <c r="WII63" s="156"/>
      <c r="WIJ63" s="156"/>
      <c r="WIK63" s="156"/>
      <c r="WIL63" s="156"/>
      <c r="WIM63" s="156"/>
      <c r="WIN63" s="156"/>
      <c r="WIO63" s="156"/>
      <c r="WIP63" s="156"/>
      <c r="WIQ63" s="156"/>
      <c r="WIR63" s="156"/>
      <c r="WIS63" s="156"/>
      <c r="WIT63" s="156"/>
      <c r="WIU63" s="156"/>
      <c r="WIV63" s="156"/>
      <c r="WIW63" s="156"/>
      <c r="WIX63" s="156"/>
      <c r="WIY63" s="156"/>
      <c r="WIZ63" s="156"/>
      <c r="WJA63" s="156"/>
      <c r="WJB63" s="156"/>
      <c r="WJC63" s="156"/>
      <c r="WJD63" s="156"/>
      <c r="WJE63" s="156"/>
      <c r="WJF63" s="156"/>
      <c r="WJG63" s="156"/>
      <c r="WJH63" s="156"/>
      <c r="WJI63" s="156"/>
      <c r="WJJ63" s="156"/>
      <c r="WJK63" s="156"/>
      <c r="WJL63" s="156"/>
      <c r="WJM63" s="156"/>
      <c r="WJN63" s="156"/>
      <c r="WJO63" s="156"/>
      <c r="WJP63" s="156"/>
      <c r="WJQ63" s="156"/>
      <c r="WJR63" s="156"/>
      <c r="WJS63" s="156"/>
      <c r="WJT63" s="156"/>
      <c r="WJU63" s="156"/>
      <c r="WJV63" s="156"/>
      <c r="WJW63" s="156"/>
      <c r="WJX63" s="156"/>
      <c r="WJY63" s="156"/>
      <c r="WJZ63" s="156"/>
      <c r="WKA63" s="156"/>
      <c r="WKB63" s="156"/>
      <c r="WKC63" s="156"/>
      <c r="WKD63" s="156"/>
      <c r="WKE63" s="156"/>
      <c r="WKF63" s="156"/>
      <c r="WKG63" s="156"/>
      <c r="WKH63" s="156"/>
      <c r="WKI63" s="156"/>
      <c r="WKJ63" s="156"/>
      <c r="WKK63" s="156"/>
      <c r="WKL63" s="156"/>
      <c r="WKM63" s="156"/>
      <c r="WKN63" s="156"/>
      <c r="WKO63" s="156"/>
      <c r="WKP63" s="156"/>
      <c r="WKQ63" s="156"/>
      <c r="WKR63" s="156"/>
      <c r="WKS63" s="156"/>
      <c r="WKT63" s="156"/>
      <c r="WKU63" s="156"/>
      <c r="WKV63" s="156"/>
      <c r="WKW63" s="156"/>
      <c r="WKX63" s="156"/>
      <c r="WKY63" s="156"/>
      <c r="WKZ63" s="156"/>
      <c r="WLA63" s="156"/>
      <c r="WLB63" s="156"/>
      <c r="WLC63" s="156"/>
      <c r="WLD63" s="156"/>
      <c r="WLE63" s="156"/>
      <c r="WLF63" s="156"/>
      <c r="WLG63" s="156"/>
      <c r="WLH63" s="156"/>
      <c r="WLI63" s="156"/>
      <c r="WLJ63" s="156"/>
      <c r="WLK63" s="156"/>
      <c r="WLL63" s="156"/>
      <c r="WLM63" s="156"/>
      <c r="WLN63" s="156"/>
      <c r="WLO63" s="156"/>
      <c r="WLP63" s="156"/>
      <c r="WLQ63" s="156"/>
      <c r="WLR63" s="156"/>
      <c r="WLS63" s="156"/>
      <c r="WLT63" s="156"/>
      <c r="WLU63" s="156"/>
      <c r="WLV63" s="156"/>
      <c r="WLW63" s="156"/>
      <c r="WLX63" s="156"/>
      <c r="WLY63" s="156"/>
      <c r="WLZ63" s="156"/>
      <c r="WMA63" s="156"/>
      <c r="WMB63" s="156"/>
      <c r="WMC63" s="156"/>
      <c r="WMD63" s="156"/>
      <c r="WME63" s="156"/>
      <c r="WMF63" s="156"/>
      <c r="WMG63" s="156"/>
      <c r="WMH63" s="156"/>
      <c r="WMI63" s="156"/>
      <c r="WMJ63" s="156"/>
      <c r="WMK63" s="156"/>
      <c r="WML63" s="156"/>
      <c r="WMM63" s="156"/>
      <c r="WMN63" s="156"/>
      <c r="WMO63" s="156"/>
      <c r="WMP63" s="156"/>
      <c r="WMQ63" s="156"/>
      <c r="WMR63" s="156"/>
      <c r="WMS63" s="156"/>
      <c r="WMT63" s="156"/>
      <c r="WMU63" s="156"/>
      <c r="WMV63" s="156"/>
      <c r="WMW63" s="156"/>
      <c r="WMX63" s="156"/>
      <c r="WMY63" s="156"/>
      <c r="WMZ63" s="156"/>
      <c r="WNA63" s="156"/>
      <c r="WNB63" s="156"/>
      <c r="WNC63" s="156"/>
      <c r="WND63" s="156"/>
      <c r="WNE63" s="156"/>
      <c r="WNF63" s="156"/>
      <c r="WNG63" s="156"/>
      <c r="WNH63" s="156"/>
      <c r="WNI63" s="156"/>
      <c r="WNJ63" s="156"/>
      <c r="WNK63" s="156"/>
      <c r="WNL63" s="156"/>
      <c r="WNM63" s="156"/>
      <c r="WNN63" s="156"/>
      <c r="WNO63" s="156"/>
      <c r="WNP63" s="156"/>
      <c r="WNQ63" s="156"/>
      <c r="WNR63" s="156"/>
      <c r="WNS63" s="156"/>
      <c r="WNT63" s="156"/>
      <c r="WNU63" s="156"/>
      <c r="WNV63" s="156"/>
      <c r="WNW63" s="156"/>
      <c r="WNX63" s="156"/>
      <c r="WNY63" s="156"/>
      <c r="WNZ63" s="156"/>
      <c r="WOA63" s="156"/>
      <c r="WOB63" s="156"/>
      <c r="WOC63" s="156"/>
      <c r="WOD63" s="156"/>
      <c r="WOE63" s="156"/>
      <c r="WOF63" s="156"/>
      <c r="WOG63" s="156"/>
      <c r="WOH63" s="156"/>
      <c r="WOI63" s="156"/>
      <c r="WOJ63" s="156"/>
      <c r="WOK63" s="156"/>
      <c r="WOL63" s="156"/>
      <c r="WOM63" s="156"/>
      <c r="WON63" s="156"/>
      <c r="WOO63" s="156"/>
      <c r="WOP63" s="156"/>
      <c r="WOQ63" s="156"/>
      <c r="WOR63" s="156"/>
      <c r="WOS63" s="156"/>
      <c r="WOT63" s="156"/>
      <c r="WOU63" s="156"/>
      <c r="WOV63" s="156"/>
      <c r="WOW63" s="156"/>
      <c r="WOX63" s="156"/>
      <c r="WOY63" s="156"/>
      <c r="WOZ63" s="156"/>
      <c r="WPA63" s="156"/>
      <c r="WPB63" s="156"/>
      <c r="WPC63" s="156"/>
      <c r="WPD63" s="156"/>
      <c r="WPE63" s="156"/>
      <c r="WPF63" s="156"/>
      <c r="WPG63" s="156"/>
      <c r="WPH63" s="156"/>
      <c r="WPI63" s="156"/>
      <c r="WPJ63" s="156"/>
      <c r="WPK63" s="156"/>
      <c r="WPL63" s="156"/>
      <c r="WPM63" s="156"/>
      <c r="WPN63" s="156"/>
      <c r="WPO63" s="156"/>
      <c r="WPP63" s="156"/>
      <c r="WPQ63" s="156"/>
      <c r="WPR63" s="156"/>
      <c r="WPS63" s="156"/>
      <c r="WPT63" s="156"/>
      <c r="WPU63" s="156"/>
      <c r="WPV63" s="156"/>
      <c r="WPW63" s="156"/>
      <c r="WPX63" s="156"/>
      <c r="WPY63" s="156"/>
      <c r="WPZ63" s="156"/>
      <c r="WQA63" s="156"/>
      <c r="WQB63" s="156"/>
      <c r="WQC63" s="156"/>
      <c r="WQD63" s="156"/>
      <c r="WQE63" s="156"/>
      <c r="WQF63" s="156"/>
      <c r="WQG63" s="156"/>
      <c r="WQH63" s="156"/>
      <c r="WQI63" s="156"/>
      <c r="WQJ63" s="156"/>
      <c r="WQK63" s="156"/>
      <c r="WQL63" s="156"/>
      <c r="WQM63" s="156"/>
      <c r="WQN63" s="156"/>
      <c r="WQO63" s="156"/>
      <c r="WQP63" s="156"/>
      <c r="WQQ63" s="156"/>
      <c r="WQR63" s="156"/>
      <c r="WQS63" s="156"/>
      <c r="WQT63" s="156"/>
      <c r="WQU63" s="156"/>
      <c r="WQV63" s="156"/>
      <c r="WQW63" s="156"/>
      <c r="WQX63" s="156"/>
      <c r="WQY63" s="156"/>
      <c r="WQZ63" s="156"/>
      <c r="WRA63" s="156"/>
      <c r="WRB63" s="156"/>
      <c r="WRC63" s="156"/>
      <c r="WRD63" s="156"/>
      <c r="WRE63" s="156"/>
      <c r="WRF63" s="156"/>
      <c r="WRG63" s="156"/>
      <c r="WRH63" s="156"/>
      <c r="WRI63" s="156"/>
      <c r="WRJ63" s="156"/>
      <c r="WRK63" s="156"/>
      <c r="WRL63" s="156"/>
      <c r="WRM63" s="156"/>
      <c r="WRN63" s="156"/>
      <c r="WRO63" s="156"/>
      <c r="WRP63" s="156"/>
      <c r="WRQ63" s="156"/>
      <c r="WRR63" s="156"/>
      <c r="WRS63" s="156"/>
      <c r="WRT63" s="156"/>
      <c r="WRU63" s="156"/>
      <c r="WRV63" s="156"/>
      <c r="WRW63" s="156"/>
      <c r="WRX63" s="156"/>
      <c r="WRY63" s="156"/>
      <c r="WRZ63" s="156"/>
      <c r="WSA63" s="156"/>
      <c r="WSB63" s="156"/>
      <c r="WSC63" s="156"/>
      <c r="WSD63" s="156"/>
      <c r="WSE63" s="156"/>
      <c r="WSF63" s="156"/>
      <c r="WSG63" s="156"/>
      <c r="WSH63" s="156"/>
      <c r="WSI63" s="156"/>
      <c r="WSJ63" s="156"/>
      <c r="WSK63" s="156"/>
      <c r="WSL63" s="156"/>
      <c r="WSM63" s="156"/>
      <c r="WSN63" s="156"/>
      <c r="WSO63" s="156"/>
      <c r="WSP63" s="156"/>
      <c r="WSQ63" s="156"/>
      <c r="WSR63" s="156"/>
      <c r="WSS63" s="156"/>
      <c r="WST63" s="156"/>
      <c r="WSU63" s="156"/>
      <c r="WSV63" s="156"/>
      <c r="WSW63" s="156"/>
      <c r="WSX63" s="156"/>
      <c r="WSY63" s="156"/>
      <c r="WSZ63" s="156"/>
      <c r="WTA63" s="156"/>
      <c r="WTB63" s="156"/>
      <c r="WTC63" s="156"/>
      <c r="WTD63" s="156"/>
      <c r="WTE63" s="156"/>
      <c r="WTF63" s="156"/>
      <c r="WTG63" s="156"/>
      <c r="WTH63" s="156"/>
      <c r="WTI63" s="156"/>
      <c r="WTJ63" s="156"/>
      <c r="WTK63" s="156"/>
      <c r="WTL63" s="156"/>
      <c r="WTM63" s="156"/>
      <c r="WTN63" s="156"/>
      <c r="WTO63" s="156"/>
      <c r="WTP63" s="156"/>
      <c r="WTQ63" s="156"/>
      <c r="WTR63" s="156"/>
      <c r="WTS63" s="156"/>
      <c r="WTT63" s="156"/>
      <c r="WTU63" s="156"/>
      <c r="WTV63" s="156"/>
      <c r="WTW63" s="156"/>
      <c r="WTX63" s="156"/>
      <c r="WTY63" s="156"/>
      <c r="WTZ63" s="156"/>
      <c r="WUA63" s="156"/>
      <c r="WUB63" s="156"/>
      <c r="WUC63" s="156"/>
      <c r="WUD63" s="156"/>
      <c r="WUE63" s="156"/>
      <c r="WUF63" s="156"/>
      <c r="WUG63" s="156"/>
    </row>
    <row r="64" spans="2:16101" s="4" customFormat="1" ht="20.25" customHeight="1">
      <c r="B64" s="156"/>
      <c r="C64" s="156"/>
      <c r="D64" s="156"/>
      <c r="E64" s="156"/>
      <c r="F64" s="156"/>
      <c r="G64" s="156"/>
      <c r="H64" s="156"/>
      <c r="I64" s="156"/>
      <c r="J64" s="156"/>
      <c r="K64" s="156"/>
      <c r="L64" s="156"/>
      <c r="M64" s="156"/>
      <c r="N64" s="156"/>
      <c r="O64" s="156"/>
      <c r="P64" s="156"/>
      <c r="Q64" s="156"/>
      <c r="R64" s="156"/>
      <c r="S64" s="156"/>
      <c r="T64" s="156"/>
      <c r="U64" s="156"/>
      <c r="V64" s="156"/>
      <c r="W64" s="156"/>
      <c r="X64" s="156"/>
      <c r="Y64" s="156"/>
      <c r="Z64" s="156"/>
      <c r="AA64" s="156"/>
      <c r="AB64" s="156"/>
      <c r="AC64" s="156"/>
      <c r="AD64" s="156"/>
      <c r="AE64" s="156"/>
      <c r="AF64" s="156"/>
      <c r="AG64" s="156"/>
      <c r="AH64" s="156"/>
      <c r="AI64" s="156"/>
      <c r="AJ64" s="156"/>
      <c r="AK64" s="156"/>
      <c r="AL64" s="156"/>
      <c r="AM64" s="156"/>
      <c r="AN64" s="156"/>
      <c r="AO64" s="156"/>
      <c r="AP64" s="156"/>
      <c r="AQ64" s="156"/>
      <c r="AR64" s="156"/>
      <c r="AS64" s="156"/>
      <c r="AT64" s="156"/>
      <c r="AU64" s="156"/>
      <c r="AV64" s="156"/>
      <c r="AW64" s="156"/>
      <c r="AX64" s="156"/>
      <c r="AY64" s="156"/>
      <c r="AZ64" s="156"/>
      <c r="BA64" s="156"/>
      <c r="BB64" s="156"/>
      <c r="BC64" s="156"/>
      <c r="BD64" s="156"/>
      <c r="BE64" s="156"/>
      <c r="BF64" s="156"/>
      <c r="BG64" s="156"/>
      <c r="BH64" s="156"/>
      <c r="BI64" s="156"/>
      <c r="BJ64" s="156"/>
      <c r="BK64" s="156"/>
      <c r="BL64" s="156"/>
      <c r="BM64" s="156"/>
      <c r="BN64" s="156"/>
      <c r="BO64" s="156"/>
      <c r="BP64" s="156"/>
      <c r="BQ64" s="156"/>
      <c r="BR64" s="156"/>
      <c r="BS64" s="156"/>
      <c r="BT64" s="156"/>
      <c r="BU64" s="156"/>
      <c r="BV64" s="156"/>
      <c r="BW64" s="156"/>
      <c r="BX64" s="156"/>
      <c r="BY64" s="156"/>
      <c r="BZ64" s="156"/>
      <c r="CA64" s="156"/>
      <c r="CB64" s="156"/>
      <c r="CC64" s="156"/>
      <c r="CD64" s="156"/>
      <c r="CE64" s="156"/>
      <c r="CF64" s="156"/>
      <c r="CG64" s="156"/>
      <c r="CH64" s="156"/>
      <c r="CI64" s="156"/>
      <c r="CJ64" s="156"/>
      <c r="CK64" s="156"/>
      <c r="CL64" s="156"/>
      <c r="CM64" s="156"/>
      <c r="CN64" s="156"/>
      <c r="CO64" s="156"/>
      <c r="CP64" s="156"/>
      <c r="CQ64" s="156"/>
      <c r="CR64" s="156"/>
      <c r="CS64" s="156"/>
      <c r="CT64" s="156"/>
      <c r="CU64" s="156"/>
      <c r="CV64" s="156"/>
      <c r="CW64" s="156"/>
      <c r="CX64" s="156"/>
      <c r="CY64" s="156"/>
      <c r="CZ64" s="156"/>
      <c r="DA64" s="156"/>
      <c r="DB64" s="156"/>
      <c r="DC64" s="156"/>
      <c r="DD64" s="156"/>
      <c r="DE64" s="156"/>
      <c r="DF64" s="156"/>
      <c r="DG64" s="156"/>
      <c r="DH64" s="156"/>
      <c r="DI64" s="156"/>
      <c r="DJ64" s="156"/>
      <c r="DK64" s="156"/>
      <c r="DL64" s="156"/>
      <c r="DM64" s="156"/>
      <c r="DN64" s="156"/>
      <c r="DO64" s="156"/>
      <c r="DP64" s="156"/>
      <c r="DQ64" s="156"/>
      <c r="DR64" s="156"/>
      <c r="DS64" s="156"/>
      <c r="DT64" s="156"/>
      <c r="DU64" s="156"/>
      <c r="DV64" s="156"/>
      <c r="DW64" s="156"/>
      <c r="DX64" s="156"/>
      <c r="DY64" s="156"/>
      <c r="DZ64" s="156"/>
      <c r="EA64" s="156"/>
      <c r="EB64" s="156"/>
      <c r="EC64" s="156"/>
      <c r="ED64" s="156"/>
      <c r="EE64" s="156"/>
      <c r="EF64" s="156"/>
      <c r="EG64" s="156"/>
      <c r="EH64" s="156"/>
      <c r="EI64" s="156"/>
      <c r="EJ64" s="156"/>
      <c r="EK64" s="156"/>
      <c r="EL64" s="156"/>
      <c r="EM64" s="156"/>
      <c r="EN64" s="156"/>
      <c r="EO64" s="156"/>
      <c r="EP64" s="156"/>
      <c r="EQ64" s="156"/>
      <c r="ER64" s="156"/>
      <c r="ES64" s="156"/>
      <c r="ET64" s="156"/>
      <c r="EU64" s="156"/>
      <c r="EV64" s="156"/>
      <c r="EW64" s="156"/>
      <c r="EX64" s="156"/>
      <c r="EY64" s="156"/>
      <c r="EZ64" s="156"/>
      <c r="FA64" s="156"/>
      <c r="FB64" s="156"/>
      <c r="FC64" s="156"/>
      <c r="FD64" s="156"/>
      <c r="FE64" s="156"/>
      <c r="FF64" s="156"/>
      <c r="FG64" s="156"/>
      <c r="FH64" s="156"/>
      <c r="FI64" s="156"/>
      <c r="FJ64" s="156"/>
      <c r="FK64" s="156"/>
      <c r="FL64" s="156"/>
      <c r="FM64" s="156"/>
      <c r="FN64" s="156"/>
      <c r="FO64" s="156"/>
      <c r="FP64" s="156"/>
      <c r="FQ64" s="156"/>
      <c r="FR64" s="156"/>
      <c r="FS64" s="156"/>
      <c r="FT64" s="156"/>
      <c r="FU64" s="156"/>
      <c r="FV64" s="156"/>
      <c r="FW64" s="156"/>
      <c r="FX64" s="156"/>
      <c r="FY64" s="156"/>
      <c r="FZ64" s="156"/>
      <c r="GA64" s="156"/>
      <c r="GB64" s="156"/>
      <c r="GC64" s="156"/>
      <c r="GD64" s="156"/>
      <c r="GE64" s="156"/>
      <c r="GF64" s="156"/>
      <c r="GG64" s="156"/>
      <c r="GH64" s="156"/>
      <c r="GI64" s="156"/>
      <c r="GJ64" s="156"/>
      <c r="GK64" s="156"/>
      <c r="GL64" s="156"/>
      <c r="GM64" s="156"/>
      <c r="GN64" s="156"/>
      <c r="GO64" s="156"/>
      <c r="GP64" s="156"/>
      <c r="GQ64" s="156"/>
      <c r="GR64" s="156"/>
      <c r="GS64" s="156"/>
      <c r="GT64" s="156"/>
      <c r="GU64" s="156"/>
      <c r="GV64" s="156"/>
      <c r="GW64" s="156"/>
      <c r="GX64" s="156"/>
      <c r="GY64" s="156"/>
      <c r="GZ64" s="156"/>
      <c r="HA64" s="156"/>
      <c r="HB64" s="156"/>
      <c r="HC64" s="156"/>
      <c r="HD64" s="156"/>
      <c r="HE64" s="156"/>
      <c r="HF64" s="156"/>
      <c r="HG64" s="156"/>
      <c r="HH64" s="156"/>
      <c r="HI64" s="156"/>
      <c r="HJ64" s="156"/>
      <c r="HK64" s="156"/>
      <c r="HL64" s="156"/>
      <c r="HM64" s="156"/>
      <c r="HN64" s="156"/>
      <c r="HO64" s="156"/>
      <c r="HP64" s="156"/>
      <c r="HQ64" s="156"/>
      <c r="HR64" s="156"/>
      <c r="HS64" s="156"/>
      <c r="HT64" s="156"/>
      <c r="HU64" s="156"/>
      <c r="HV64" s="156"/>
      <c r="HW64" s="156"/>
      <c r="HX64" s="156"/>
      <c r="HY64" s="156"/>
      <c r="HZ64" s="156"/>
      <c r="IA64" s="156"/>
      <c r="IB64" s="156"/>
      <c r="IC64" s="156"/>
      <c r="ID64" s="156"/>
      <c r="IE64" s="156"/>
      <c r="IF64" s="156"/>
      <c r="IG64" s="156"/>
      <c r="IH64" s="156"/>
      <c r="II64" s="156"/>
      <c r="IJ64" s="156"/>
      <c r="IK64" s="156"/>
      <c r="IL64" s="156"/>
      <c r="IM64" s="156"/>
      <c r="IN64" s="156"/>
      <c r="IO64" s="156"/>
      <c r="IP64" s="156"/>
      <c r="IQ64" s="156"/>
      <c r="IR64" s="156"/>
      <c r="IS64" s="156"/>
      <c r="IT64" s="156"/>
      <c r="IU64" s="156"/>
      <c r="IV64" s="156"/>
      <c r="IW64" s="156"/>
      <c r="IX64" s="156"/>
      <c r="IY64" s="156"/>
      <c r="IZ64" s="156"/>
      <c r="JA64" s="156"/>
      <c r="JB64" s="156"/>
      <c r="JC64" s="156"/>
      <c r="JD64" s="156"/>
      <c r="JE64" s="156"/>
      <c r="JF64" s="156"/>
      <c r="JG64" s="156"/>
      <c r="JH64" s="156"/>
      <c r="JI64" s="156"/>
      <c r="JJ64" s="156"/>
      <c r="JK64" s="156"/>
      <c r="JL64" s="156"/>
      <c r="JM64" s="156"/>
      <c r="JN64" s="156"/>
      <c r="JO64" s="156"/>
      <c r="JP64" s="156"/>
      <c r="JQ64" s="156"/>
      <c r="JR64" s="156"/>
      <c r="JS64" s="156"/>
      <c r="JT64" s="156"/>
      <c r="JU64" s="156"/>
      <c r="JV64" s="156"/>
      <c r="JW64" s="156"/>
      <c r="JX64" s="156"/>
      <c r="JY64" s="156"/>
      <c r="JZ64" s="156"/>
      <c r="KA64" s="156"/>
      <c r="KB64" s="156"/>
      <c r="KC64" s="156"/>
      <c r="KD64" s="156"/>
      <c r="KE64" s="156"/>
      <c r="KF64" s="156"/>
      <c r="KG64" s="156"/>
      <c r="KH64" s="156"/>
      <c r="KI64" s="156"/>
      <c r="KJ64" s="156"/>
      <c r="KK64" s="156"/>
      <c r="KL64" s="156"/>
      <c r="KM64" s="156"/>
      <c r="KN64" s="156"/>
      <c r="KO64" s="156"/>
      <c r="KP64" s="156"/>
      <c r="KQ64" s="156"/>
      <c r="KR64" s="156"/>
      <c r="KS64" s="156"/>
      <c r="KT64" s="156"/>
      <c r="KU64" s="156"/>
      <c r="KV64" s="156"/>
      <c r="KW64" s="156"/>
      <c r="KX64" s="156"/>
      <c r="KY64" s="156"/>
      <c r="KZ64" s="156"/>
      <c r="LA64" s="156"/>
      <c r="LB64" s="156"/>
      <c r="LC64" s="156"/>
      <c r="LD64" s="156"/>
      <c r="LE64" s="156"/>
      <c r="LF64" s="156"/>
      <c r="LG64" s="156"/>
      <c r="LH64" s="156"/>
      <c r="LI64" s="156"/>
      <c r="LJ64" s="156"/>
      <c r="LK64" s="156"/>
      <c r="LL64" s="156"/>
      <c r="LM64" s="156"/>
      <c r="LN64" s="156"/>
      <c r="LO64" s="156"/>
      <c r="LP64" s="156"/>
      <c r="LQ64" s="156"/>
      <c r="LR64" s="156"/>
      <c r="LS64" s="156"/>
      <c r="LT64" s="156"/>
      <c r="LU64" s="156"/>
      <c r="LV64" s="156"/>
      <c r="LW64" s="156"/>
      <c r="LX64" s="156"/>
      <c r="LY64" s="156"/>
      <c r="LZ64" s="156"/>
      <c r="MA64" s="156"/>
      <c r="MB64" s="156"/>
      <c r="MC64" s="156"/>
      <c r="MD64" s="156"/>
      <c r="ME64" s="156"/>
      <c r="MF64" s="156"/>
      <c r="MG64" s="156"/>
      <c r="MH64" s="156"/>
      <c r="MI64" s="156"/>
      <c r="MJ64" s="156"/>
      <c r="MK64" s="156"/>
      <c r="ML64" s="156"/>
      <c r="MM64" s="156"/>
      <c r="MN64" s="156"/>
      <c r="MO64" s="156"/>
      <c r="MP64" s="156"/>
      <c r="MQ64" s="156"/>
      <c r="MR64" s="156"/>
      <c r="MS64" s="156"/>
      <c r="MT64" s="156"/>
      <c r="MU64" s="156"/>
      <c r="MV64" s="156"/>
      <c r="MW64" s="156"/>
      <c r="MX64" s="156"/>
      <c r="MY64" s="156"/>
      <c r="MZ64" s="156"/>
      <c r="NA64" s="156"/>
      <c r="NB64" s="156"/>
      <c r="NC64" s="156"/>
      <c r="ND64" s="156"/>
      <c r="NE64" s="156"/>
      <c r="NF64" s="156"/>
      <c r="NG64" s="156"/>
      <c r="NH64" s="156"/>
      <c r="NI64" s="156"/>
      <c r="NJ64" s="156"/>
      <c r="NK64" s="156"/>
      <c r="NL64" s="156"/>
      <c r="NM64" s="156"/>
      <c r="NN64" s="156"/>
      <c r="NO64" s="156"/>
      <c r="NP64" s="156"/>
      <c r="NQ64" s="156"/>
      <c r="NR64" s="156"/>
      <c r="NS64" s="156"/>
      <c r="NT64" s="156"/>
      <c r="NU64" s="156"/>
      <c r="NV64" s="156"/>
      <c r="NW64" s="156"/>
      <c r="NX64" s="156"/>
      <c r="NY64" s="156"/>
      <c r="NZ64" s="156"/>
      <c r="OA64" s="156"/>
      <c r="OB64" s="156"/>
      <c r="OC64" s="156"/>
      <c r="OD64" s="156"/>
      <c r="OE64" s="156"/>
      <c r="OF64" s="156"/>
      <c r="OG64" s="156"/>
      <c r="OH64" s="156"/>
      <c r="OI64" s="156"/>
      <c r="OJ64" s="156"/>
      <c r="OK64" s="156"/>
      <c r="OL64" s="156"/>
      <c r="OM64" s="156"/>
      <c r="ON64" s="156"/>
      <c r="OO64" s="156"/>
      <c r="OP64" s="156"/>
      <c r="OQ64" s="156"/>
      <c r="OR64" s="156"/>
      <c r="OS64" s="156"/>
      <c r="OT64" s="156"/>
      <c r="OU64" s="156"/>
      <c r="OV64" s="156"/>
      <c r="OW64" s="156"/>
      <c r="OX64" s="156"/>
      <c r="OY64" s="156"/>
      <c r="OZ64" s="156"/>
      <c r="PA64" s="156"/>
      <c r="PB64" s="156"/>
      <c r="PC64" s="156"/>
      <c r="PD64" s="156"/>
      <c r="PE64" s="156"/>
      <c r="PF64" s="156"/>
      <c r="PG64" s="156"/>
      <c r="PH64" s="156"/>
      <c r="PI64" s="156"/>
      <c r="PJ64" s="156"/>
      <c r="PK64" s="156"/>
      <c r="PL64" s="156"/>
      <c r="PM64" s="156"/>
      <c r="PN64" s="156"/>
      <c r="PO64" s="156"/>
      <c r="PP64" s="156"/>
      <c r="PQ64" s="156"/>
      <c r="PR64" s="156"/>
      <c r="PS64" s="156"/>
      <c r="PT64" s="156"/>
      <c r="PU64" s="156"/>
      <c r="PV64" s="156"/>
      <c r="PW64" s="156"/>
      <c r="PX64" s="156"/>
      <c r="PY64" s="156"/>
      <c r="PZ64" s="156"/>
      <c r="QA64" s="156"/>
      <c r="QB64" s="156"/>
      <c r="QC64" s="156"/>
      <c r="QD64" s="156"/>
      <c r="QE64" s="156"/>
      <c r="QF64" s="156"/>
      <c r="QG64" s="156"/>
      <c r="QH64" s="156"/>
      <c r="QI64" s="156"/>
      <c r="QJ64" s="156"/>
      <c r="QK64" s="156"/>
      <c r="QL64" s="156"/>
      <c r="QM64" s="156"/>
      <c r="QN64" s="156"/>
      <c r="QO64" s="156"/>
      <c r="QP64" s="156"/>
      <c r="QQ64" s="156"/>
      <c r="QR64" s="156"/>
      <c r="QS64" s="156"/>
      <c r="QT64" s="156"/>
      <c r="QU64" s="156"/>
      <c r="QV64" s="156"/>
      <c r="QW64" s="156"/>
      <c r="QX64" s="156"/>
      <c r="QY64" s="156"/>
      <c r="QZ64" s="156"/>
      <c r="RA64" s="156"/>
      <c r="RB64" s="156"/>
      <c r="RC64" s="156"/>
      <c r="RD64" s="156"/>
      <c r="RE64" s="156"/>
      <c r="RF64" s="156"/>
      <c r="RG64" s="156"/>
      <c r="RH64" s="156"/>
      <c r="RI64" s="156"/>
      <c r="RJ64" s="156"/>
      <c r="RK64" s="156"/>
      <c r="RL64" s="156"/>
      <c r="RM64" s="156"/>
      <c r="RN64" s="156"/>
      <c r="RO64" s="156"/>
      <c r="RP64" s="156"/>
      <c r="RQ64" s="156"/>
      <c r="RR64" s="156"/>
      <c r="RS64" s="156"/>
      <c r="RT64" s="156"/>
      <c r="RU64" s="156"/>
      <c r="RV64" s="156"/>
      <c r="RW64" s="156"/>
      <c r="RX64" s="156"/>
      <c r="RY64" s="156"/>
      <c r="RZ64" s="156"/>
      <c r="SA64" s="156"/>
      <c r="SB64" s="156"/>
      <c r="SC64" s="156"/>
      <c r="SD64" s="156"/>
      <c r="SE64" s="156"/>
      <c r="SF64" s="156"/>
      <c r="SG64" s="156"/>
      <c r="SH64" s="156"/>
      <c r="SI64" s="156"/>
      <c r="SJ64" s="156"/>
      <c r="SK64" s="156"/>
      <c r="SL64" s="156"/>
      <c r="SM64" s="156"/>
      <c r="SN64" s="156"/>
      <c r="SO64" s="156"/>
      <c r="SP64" s="156"/>
      <c r="SQ64" s="156"/>
      <c r="SR64" s="156"/>
      <c r="SS64" s="156"/>
      <c r="ST64" s="156"/>
      <c r="SU64" s="156"/>
      <c r="SV64" s="156"/>
      <c r="SW64" s="156"/>
      <c r="SX64" s="156"/>
      <c r="SY64" s="156"/>
      <c r="SZ64" s="156"/>
      <c r="TA64" s="156"/>
      <c r="TB64" s="156"/>
      <c r="TC64" s="156"/>
      <c r="TD64" s="156"/>
      <c r="TE64" s="156"/>
      <c r="TF64" s="156"/>
      <c r="TG64" s="156"/>
      <c r="TH64" s="156"/>
      <c r="TI64" s="156"/>
      <c r="TJ64" s="156"/>
      <c r="TK64" s="156"/>
      <c r="TL64" s="156"/>
      <c r="TM64" s="156"/>
      <c r="TN64" s="156"/>
      <c r="TO64" s="156"/>
      <c r="TP64" s="156"/>
      <c r="TQ64" s="156"/>
      <c r="TR64" s="156"/>
      <c r="TS64" s="156"/>
      <c r="TT64" s="156"/>
      <c r="TU64" s="156"/>
      <c r="TV64" s="156"/>
      <c r="TW64" s="156"/>
      <c r="TX64" s="156"/>
      <c r="TY64" s="156"/>
      <c r="TZ64" s="156"/>
      <c r="UA64" s="156"/>
      <c r="UB64" s="156"/>
      <c r="UC64" s="156"/>
      <c r="UD64" s="156"/>
      <c r="UE64" s="156"/>
      <c r="UF64" s="156"/>
      <c r="UG64" s="156"/>
      <c r="UH64" s="156"/>
      <c r="UI64" s="156"/>
      <c r="UJ64" s="156"/>
      <c r="UK64" s="156"/>
      <c r="UL64" s="156"/>
      <c r="UM64" s="156"/>
      <c r="UN64" s="156"/>
      <c r="UO64" s="156"/>
      <c r="UP64" s="156"/>
      <c r="UQ64" s="156"/>
      <c r="UR64" s="156"/>
      <c r="US64" s="156"/>
      <c r="UT64" s="156"/>
      <c r="UU64" s="156"/>
      <c r="UV64" s="156"/>
      <c r="UW64" s="156"/>
      <c r="UX64" s="156"/>
      <c r="UY64" s="156"/>
      <c r="UZ64" s="156"/>
      <c r="VA64" s="156"/>
      <c r="VB64" s="156"/>
      <c r="VC64" s="156"/>
      <c r="VD64" s="156"/>
      <c r="VE64" s="156"/>
      <c r="VF64" s="156"/>
      <c r="VG64" s="156"/>
      <c r="VH64" s="156"/>
      <c r="VI64" s="156"/>
      <c r="VJ64" s="156"/>
      <c r="VK64" s="156"/>
      <c r="VL64" s="156"/>
      <c r="VM64" s="156"/>
      <c r="VN64" s="156"/>
      <c r="VO64" s="156"/>
      <c r="VP64" s="156"/>
      <c r="VQ64" s="156"/>
      <c r="VR64" s="156"/>
      <c r="VS64" s="156"/>
      <c r="VT64" s="156"/>
      <c r="VU64" s="156"/>
      <c r="VV64" s="156"/>
      <c r="VW64" s="156"/>
      <c r="VX64" s="156"/>
      <c r="VY64" s="156"/>
      <c r="VZ64" s="156"/>
      <c r="WA64" s="156"/>
      <c r="WB64" s="156"/>
      <c r="WC64" s="156"/>
      <c r="WD64" s="156"/>
      <c r="WE64" s="156"/>
      <c r="WF64" s="156"/>
      <c r="WG64" s="156"/>
      <c r="WH64" s="156"/>
      <c r="WI64" s="156"/>
      <c r="WJ64" s="156"/>
      <c r="WK64" s="156"/>
      <c r="WL64" s="156"/>
      <c r="WM64" s="156"/>
      <c r="WN64" s="156"/>
      <c r="WO64" s="156"/>
      <c r="WP64" s="156"/>
      <c r="WQ64" s="156"/>
      <c r="WR64" s="156"/>
      <c r="WS64" s="156"/>
      <c r="WT64" s="156"/>
      <c r="WU64" s="156"/>
      <c r="WV64" s="156"/>
      <c r="WW64" s="156"/>
      <c r="WX64" s="156"/>
      <c r="WY64" s="156"/>
      <c r="WZ64" s="156"/>
      <c r="XA64" s="156"/>
      <c r="XB64" s="156"/>
      <c r="XC64" s="156"/>
      <c r="XD64" s="156"/>
      <c r="XE64" s="156"/>
      <c r="XF64" s="156"/>
      <c r="XG64" s="156"/>
      <c r="XH64" s="156"/>
      <c r="XI64" s="156"/>
      <c r="XJ64" s="156"/>
      <c r="XK64" s="156"/>
      <c r="XL64" s="156"/>
      <c r="XM64" s="156"/>
      <c r="XN64" s="156"/>
      <c r="XO64" s="156"/>
      <c r="XP64" s="156"/>
      <c r="XQ64" s="156"/>
      <c r="XR64" s="156"/>
      <c r="XS64" s="156"/>
      <c r="XT64" s="156"/>
      <c r="XU64" s="156"/>
      <c r="XV64" s="156"/>
      <c r="XW64" s="156"/>
      <c r="XX64" s="156"/>
      <c r="XY64" s="156"/>
      <c r="XZ64" s="156"/>
      <c r="YA64" s="156"/>
      <c r="YB64" s="156"/>
      <c r="YC64" s="156"/>
      <c r="YD64" s="156"/>
      <c r="YE64" s="156"/>
      <c r="YF64" s="156"/>
      <c r="YG64" s="156"/>
      <c r="YH64" s="156"/>
      <c r="YI64" s="156"/>
      <c r="YJ64" s="156"/>
      <c r="YK64" s="156"/>
      <c r="YL64" s="156"/>
      <c r="YM64" s="156"/>
      <c r="YN64" s="156"/>
      <c r="YO64" s="156"/>
      <c r="YP64" s="156"/>
      <c r="YQ64" s="156"/>
      <c r="YR64" s="156"/>
      <c r="YS64" s="156"/>
      <c r="YT64" s="156"/>
      <c r="YU64" s="156"/>
      <c r="YV64" s="156"/>
      <c r="YW64" s="156"/>
      <c r="YX64" s="156"/>
      <c r="YY64" s="156"/>
      <c r="YZ64" s="156"/>
      <c r="ZA64" s="156"/>
      <c r="ZB64" s="156"/>
      <c r="ZC64" s="156"/>
      <c r="ZD64" s="156"/>
      <c r="ZE64" s="156"/>
      <c r="ZF64" s="156"/>
      <c r="ZG64" s="156"/>
      <c r="ZH64" s="156"/>
      <c r="ZI64" s="156"/>
      <c r="ZJ64" s="156"/>
      <c r="ZK64" s="156"/>
      <c r="ZL64" s="156"/>
      <c r="ZM64" s="156"/>
      <c r="ZN64" s="156"/>
      <c r="ZO64" s="156"/>
      <c r="ZP64" s="156"/>
      <c r="ZQ64" s="156"/>
      <c r="ZR64" s="156"/>
      <c r="ZS64" s="156"/>
      <c r="ZT64" s="156"/>
      <c r="ZU64" s="156"/>
      <c r="ZV64" s="156"/>
      <c r="ZW64" s="156"/>
      <c r="ZX64" s="156"/>
      <c r="ZY64" s="156"/>
      <c r="ZZ64" s="156"/>
      <c r="AAA64" s="156"/>
      <c r="AAB64" s="156"/>
      <c r="AAC64" s="156"/>
      <c r="AAD64" s="156"/>
      <c r="AAE64" s="156"/>
      <c r="AAF64" s="156"/>
      <c r="AAG64" s="156"/>
      <c r="AAH64" s="156"/>
      <c r="AAI64" s="156"/>
      <c r="AAJ64" s="156"/>
      <c r="AAK64" s="156"/>
      <c r="AAL64" s="156"/>
      <c r="AAM64" s="156"/>
      <c r="AAN64" s="156"/>
      <c r="AAO64" s="156"/>
      <c r="AAP64" s="156"/>
      <c r="AAQ64" s="156"/>
      <c r="AAR64" s="156"/>
      <c r="AAS64" s="156"/>
      <c r="AAT64" s="156"/>
      <c r="AAU64" s="156"/>
      <c r="AAV64" s="156"/>
      <c r="AAW64" s="156"/>
      <c r="AAX64" s="156"/>
      <c r="AAY64" s="156"/>
      <c r="AAZ64" s="156"/>
      <c r="ABA64" s="156"/>
      <c r="ABB64" s="156"/>
      <c r="ABC64" s="156"/>
      <c r="ABD64" s="156"/>
      <c r="ABE64" s="156"/>
      <c r="ABF64" s="156"/>
      <c r="ABG64" s="156"/>
      <c r="ABH64" s="156"/>
      <c r="ABI64" s="156"/>
      <c r="ABJ64" s="156"/>
      <c r="ABK64" s="156"/>
      <c r="ABL64" s="156"/>
      <c r="ABM64" s="156"/>
      <c r="ABN64" s="156"/>
      <c r="ABO64" s="156"/>
      <c r="ABP64" s="156"/>
      <c r="ABQ64" s="156"/>
      <c r="ABR64" s="156"/>
      <c r="ABS64" s="156"/>
      <c r="ABT64" s="156"/>
      <c r="ABU64" s="156"/>
      <c r="ABV64" s="156"/>
      <c r="ABW64" s="156"/>
      <c r="ABX64" s="156"/>
      <c r="ABY64" s="156"/>
      <c r="ABZ64" s="156"/>
      <c r="ACA64" s="156"/>
      <c r="ACB64" s="156"/>
      <c r="ACC64" s="156"/>
      <c r="ACD64" s="156"/>
      <c r="ACE64" s="156"/>
      <c r="ACF64" s="156"/>
      <c r="ACG64" s="156"/>
      <c r="ACH64" s="156"/>
      <c r="ACI64" s="156"/>
      <c r="ACJ64" s="156"/>
      <c r="ACK64" s="156"/>
      <c r="ACL64" s="156"/>
      <c r="ACM64" s="156"/>
      <c r="ACN64" s="156"/>
      <c r="ACO64" s="156"/>
      <c r="ACP64" s="156"/>
      <c r="ACQ64" s="156"/>
      <c r="ACR64" s="156"/>
      <c r="ACS64" s="156"/>
      <c r="ACT64" s="156"/>
      <c r="ACU64" s="156"/>
      <c r="ACV64" s="156"/>
      <c r="ACW64" s="156"/>
      <c r="ACX64" s="156"/>
      <c r="ACY64" s="156"/>
      <c r="ACZ64" s="156"/>
      <c r="ADA64" s="156"/>
      <c r="ADB64" s="156"/>
      <c r="ADC64" s="156"/>
      <c r="ADD64" s="156"/>
      <c r="ADE64" s="156"/>
      <c r="ADF64" s="156"/>
      <c r="ADG64" s="156"/>
      <c r="ADH64" s="156"/>
      <c r="ADI64" s="156"/>
      <c r="ADJ64" s="156"/>
      <c r="ADK64" s="156"/>
      <c r="ADL64" s="156"/>
      <c r="ADM64" s="156"/>
      <c r="ADN64" s="156"/>
      <c r="ADO64" s="156"/>
      <c r="ADP64" s="156"/>
      <c r="ADQ64" s="156"/>
      <c r="ADR64" s="156"/>
      <c r="ADS64" s="156"/>
      <c r="ADT64" s="156"/>
      <c r="ADU64" s="156"/>
      <c r="ADV64" s="156"/>
      <c r="ADW64" s="156"/>
      <c r="ADX64" s="156"/>
      <c r="ADY64" s="156"/>
      <c r="ADZ64" s="156"/>
      <c r="AEA64" s="156"/>
      <c r="AEB64" s="156"/>
      <c r="AEC64" s="156"/>
      <c r="AED64" s="156"/>
      <c r="AEE64" s="156"/>
      <c r="AEF64" s="156"/>
      <c r="AEG64" s="156"/>
      <c r="AEH64" s="156"/>
      <c r="AEI64" s="156"/>
      <c r="AEJ64" s="156"/>
      <c r="AEK64" s="156"/>
      <c r="AEL64" s="156"/>
      <c r="AEM64" s="156"/>
      <c r="AEN64" s="156"/>
      <c r="AEO64" s="156"/>
      <c r="AEP64" s="156"/>
      <c r="AEQ64" s="156"/>
      <c r="AER64" s="156"/>
      <c r="AES64" s="156"/>
      <c r="AET64" s="156"/>
      <c r="AEU64" s="156"/>
      <c r="AEV64" s="156"/>
      <c r="AEW64" s="156"/>
      <c r="AEX64" s="156"/>
      <c r="AEY64" s="156"/>
      <c r="AEZ64" s="156"/>
      <c r="AFA64" s="156"/>
      <c r="AFB64" s="156"/>
      <c r="AFC64" s="156"/>
      <c r="AFD64" s="156"/>
      <c r="AFE64" s="156"/>
      <c r="AFF64" s="156"/>
      <c r="AFG64" s="156"/>
      <c r="AFH64" s="156"/>
      <c r="AFI64" s="156"/>
      <c r="AFJ64" s="156"/>
      <c r="AFK64" s="156"/>
      <c r="AFL64" s="156"/>
      <c r="AFM64" s="156"/>
      <c r="AFN64" s="156"/>
      <c r="AFO64" s="156"/>
      <c r="AFP64" s="156"/>
      <c r="AFQ64" s="156"/>
      <c r="AFR64" s="156"/>
      <c r="AFS64" s="156"/>
      <c r="AFT64" s="156"/>
      <c r="AFU64" s="156"/>
      <c r="AFV64" s="156"/>
      <c r="AFW64" s="156"/>
      <c r="AFX64" s="156"/>
      <c r="AFY64" s="156"/>
      <c r="AFZ64" s="156"/>
      <c r="AGA64" s="156"/>
      <c r="AGB64" s="156"/>
      <c r="AGC64" s="156"/>
      <c r="AGD64" s="156"/>
      <c r="AGE64" s="156"/>
      <c r="AGF64" s="156"/>
      <c r="AGG64" s="156"/>
      <c r="AGH64" s="156"/>
      <c r="AGI64" s="156"/>
      <c r="AGJ64" s="156"/>
      <c r="AGK64" s="156"/>
      <c r="AGL64" s="156"/>
      <c r="AGM64" s="156"/>
      <c r="AGN64" s="156"/>
      <c r="AGO64" s="156"/>
      <c r="AGP64" s="156"/>
      <c r="AGQ64" s="156"/>
      <c r="AGR64" s="156"/>
      <c r="AGS64" s="156"/>
      <c r="AGT64" s="156"/>
      <c r="AGU64" s="156"/>
      <c r="AGV64" s="156"/>
      <c r="AGW64" s="156"/>
      <c r="AGX64" s="156"/>
      <c r="AGY64" s="156"/>
      <c r="AGZ64" s="156"/>
      <c r="AHA64" s="156"/>
      <c r="AHB64" s="156"/>
      <c r="AHC64" s="156"/>
      <c r="AHD64" s="156"/>
      <c r="AHE64" s="156"/>
      <c r="AHF64" s="156"/>
      <c r="AHG64" s="156"/>
      <c r="AHH64" s="156"/>
      <c r="AHI64" s="156"/>
      <c r="AHJ64" s="156"/>
      <c r="AHK64" s="156"/>
      <c r="AHL64" s="156"/>
      <c r="AHM64" s="156"/>
      <c r="AHN64" s="156"/>
      <c r="AHO64" s="156"/>
      <c r="AHP64" s="156"/>
      <c r="AHQ64" s="156"/>
      <c r="AHR64" s="156"/>
      <c r="AHS64" s="156"/>
      <c r="AHT64" s="156"/>
      <c r="AHU64" s="156"/>
      <c r="AHV64" s="156"/>
      <c r="AHW64" s="156"/>
      <c r="AHX64" s="156"/>
      <c r="AHY64" s="156"/>
      <c r="AHZ64" s="156"/>
      <c r="AIA64" s="156"/>
      <c r="AIB64" s="156"/>
      <c r="AIC64" s="156"/>
      <c r="AID64" s="156"/>
      <c r="AIE64" s="156"/>
      <c r="AIF64" s="156"/>
      <c r="AIG64" s="156"/>
      <c r="AIH64" s="156"/>
      <c r="AII64" s="156"/>
      <c r="AIJ64" s="156"/>
      <c r="AIK64" s="156"/>
      <c r="AIL64" s="156"/>
      <c r="AIM64" s="156"/>
      <c r="AIN64" s="156"/>
      <c r="AIO64" s="156"/>
      <c r="AIP64" s="156"/>
      <c r="AIQ64" s="156"/>
      <c r="AIR64" s="156"/>
      <c r="AIS64" s="156"/>
      <c r="AIT64" s="156"/>
      <c r="AIU64" s="156"/>
      <c r="AIV64" s="156"/>
      <c r="AIW64" s="156"/>
      <c r="AIX64" s="156"/>
      <c r="AIY64" s="156"/>
      <c r="AIZ64" s="156"/>
      <c r="AJA64" s="156"/>
      <c r="AJB64" s="156"/>
      <c r="AJC64" s="156"/>
      <c r="AJD64" s="156"/>
      <c r="AJE64" s="156"/>
      <c r="AJF64" s="156"/>
      <c r="AJG64" s="156"/>
      <c r="AJH64" s="156"/>
      <c r="AJI64" s="156"/>
      <c r="AJJ64" s="156"/>
      <c r="AJK64" s="156"/>
      <c r="AJL64" s="156"/>
      <c r="AJM64" s="156"/>
      <c r="AJN64" s="156"/>
      <c r="AJO64" s="156"/>
      <c r="AJP64" s="156"/>
      <c r="AJQ64" s="156"/>
      <c r="AJR64" s="156"/>
      <c r="AJS64" s="156"/>
      <c r="AJT64" s="156"/>
      <c r="AJU64" s="156"/>
      <c r="AJV64" s="156"/>
      <c r="AJW64" s="156"/>
      <c r="AJX64" s="156"/>
      <c r="AJY64" s="156"/>
      <c r="AJZ64" s="156"/>
      <c r="AKA64" s="156"/>
      <c r="AKB64" s="156"/>
      <c r="AKC64" s="156"/>
      <c r="AKD64" s="156"/>
      <c r="AKE64" s="156"/>
      <c r="AKF64" s="156"/>
      <c r="AKG64" s="156"/>
      <c r="AKH64" s="156"/>
      <c r="AKI64" s="156"/>
      <c r="AKJ64" s="156"/>
      <c r="AKK64" s="156"/>
      <c r="AKL64" s="156"/>
      <c r="AKM64" s="156"/>
      <c r="AKN64" s="156"/>
      <c r="AKO64" s="156"/>
      <c r="AKP64" s="156"/>
      <c r="AKQ64" s="156"/>
      <c r="AKR64" s="156"/>
      <c r="AKS64" s="156"/>
      <c r="AKT64" s="156"/>
      <c r="AKU64" s="156"/>
      <c r="AKV64" s="156"/>
      <c r="AKW64" s="156"/>
      <c r="AKX64" s="156"/>
      <c r="AKY64" s="156"/>
      <c r="AKZ64" s="156"/>
      <c r="ALA64" s="156"/>
      <c r="ALB64" s="156"/>
      <c r="ALC64" s="156"/>
      <c r="ALD64" s="156"/>
      <c r="ALE64" s="156"/>
      <c r="ALF64" s="156"/>
      <c r="ALG64" s="156"/>
      <c r="ALH64" s="156"/>
      <c r="ALI64" s="156"/>
      <c r="ALJ64" s="156"/>
      <c r="ALK64" s="156"/>
      <c r="ALL64" s="156"/>
      <c r="ALM64" s="156"/>
      <c r="ALN64" s="156"/>
      <c r="ALO64" s="156"/>
      <c r="ALP64" s="156"/>
      <c r="ALQ64" s="156"/>
      <c r="ALR64" s="156"/>
      <c r="ALS64" s="156"/>
      <c r="ALT64" s="156"/>
      <c r="ALU64" s="156"/>
      <c r="ALV64" s="156"/>
      <c r="ALW64" s="156"/>
      <c r="ALX64" s="156"/>
      <c r="ALY64" s="156"/>
      <c r="ALZ64" s="156"/>
      <c r="AMA64" s="156"/>
      <c r="AMB64" s="156"/>
      <c r="AMC64" s="156"/>
      <c r="AMD64" s="156"/>
      <c r="AME64" s="156"/>
      <c r="AMF64" s="156"/>
      <c r="AMG64" s="156"/>
      <c r="AMH64" s="156"/>
      <c r="AMI64" s="156"/>
      <c r="AMJ64" s="156"/>
      <c r="AMK64" s="156"/>
      <c r="AML64" s="156"/>
      <c r="AMM64" s="156"/>
      <c r="AMN64" s="156"/>
      <c r="AMO64" s="156"/>
      <c r="AMP64" s="156"/>
      <c r="AMQ64" s="156"/>
      <c r="AMR64" s="156"/>
      <c r="AMS64" s="156"/>
      <c r="AMT64" s="156"/>
      <c r="AMU64" s="156"/>
      <c r="AMV64" s="156"/>
      <c r="AMW64" s="156"/>
      <c r="AMX64" s="156"/>
      <c r="AMY64" s="156"/>
      <c r="AMZ64" s="156"/>
      <c r="ANA64" s="156"/>
      <c r="ANB64" s="156"/>
      <c r="ANC64" s="156"/>
      <c r="AND64" s="156"/>
      <c r="ANE64" s="156"/>
      <c r="ANF64" s="156"/>
      <c r="ANG64" s="156"/>
      <c r="ANH64" s="156"/>
      <c r="ANI64" s="156"/>
      <c r="ANJ64" s="156"/>
      <c r="ANK64" s="156"/>
      <c r="ANL64" s="156"/>
      <c r="ANM64" s="156"/>
      <c r="ANN64" s="156"/>
      <c r="ANO64" s="156"/>
      <c r="ANP64" s="156"/>
      <c r="ANQ64" s="156"/>
      <c r="ANR64" s="156"/>
      <c r="ANS64" s="156"/>
      <c r="ANT64" s="156"/>
      <c r="ANU64" s="156"/>
      <c r="ANV64" s="156"/>
      <c r="ANW64" s="156"/>
      <c r="ANX64" s="156"/>
      <c r="ANY64" s="156"/>
      <c r="ANZ64" s="156"/>
      <c r="AOA64" s="156"/>
      <c r="AOB64" s="156"/>
      <c r="AOC64" s="156"/>
      <c r="AOD64" s="156"/>
      <c r="AOE64" s="156"/>
      <c r="AOF64" s="156"/>
      <c r="AOG64" s="156"/>
      <c r="AOH64" s="156"/>
      <c r="AOI64" s="156"/>
      <c r="AOJ64" s="156"/>
      <c r="AOK64" s="156"/>
      <c r="AOL64" s="156"/>
      <c r="AOM64" s="156"/>
      <c r="AON64" s="156"/>
      <c r="AOO64" s="156"/>
      <c r="AOP64" s="156"/>
      <c r="AOQ64" s="156"/>
      <c r="AOR64" s="156"/>
      <c r="AOS64" s="156"/>
      <c r="AOT64" s="156"/>
      <c r="AOU64" s="156"/>
      <c r="AOV64" s="156"/>
      <c r="AOW64" s="156"/>
      <c r="AOX64" s="156"/>
      <c r="AOY64" s="156"/>
      <c r="AOZ64" s="156"/>
      <c r="APA64" s="156"/>
      <c r="APB64" s="156"/>
      <c r="APC64" s="156"/>
      <c r="APD64" s="156"/>
      <c r="APE64" s="156"/>
      <c r="APF64" s="156"/>
      <c r="APG64" s="156"/>
      <c r="APH64" s="156"/>
      <c r="API64" s="156"/>
      <c r="APJ64" s="156"/>
      <c r="APK64" s="156"/>
      <c r="APL64" s="156"/>
      <c r="APM64" s="156"/>
      <c r="APN64" s="156"/>
      <c r="APO64" s="156"/>
      <c r="APP64" s="156"/>
      <c r="APQ64" s="156"/>
      <c r="APR64" s="156"/>
      <c r="APS64" s="156"/>
      <c r="APT64" s="156"/>
      <c r="APU64" s="156"/>
      <c r="APV64" s="156"/>
      <c r="APW64" s="156"/>
      <c r="APX64" s="156"/>
      <c r="APY64" s="156"/>
      <c r="APZ64" s="156"/>
      <c r="AQA64" s="156"/>
      <c r="AQB64" s="156"/>
      <c r="AQC64" s="156"/>
      <c r="AQD64" s="156"/>
      <c r="AQE64" s="156"/>
      <c r="AQF64" s="156"/>
      <c r="AQG64" s="156"/>
      <c r="AQH64" s="156"/>
      <c r="AQI64" s="156"/>
      <c r="AQJ64" s="156"/>
      <c r="AQK64" s="156"/>
      <c r="AQL64" s="156"/>
      <c r="AQM64" s="156"/>
      <c r="AQN64" s="156"/>
      <c r="AQO64" s="156"/>
      <c r="AQP64" s="156"/>
      <c r="AQQ64" s="156"/>
      <c r="AQR64" s="156"/>
      <c r="AQS64" s="156"/>
      <c r="AQT64" s="156"/>
      <c r="AQU64" s="156"/>
      <c r="AQV64" s="156"/>
      <c r="AQW64" s="156"/>
      <c r="AQX64" s="156"/>
      <c r="AQY64" s="156"/>
      <c r="AQZ64" s="156"/>
      <c r="ARA64" s="156"/>
      <c r="ARB64" s="156"/>
      <c r="ARC64" s="156"/>
      <c r="ARD64" s="156"/>
      <c r="ARE64" s="156"/>
      <c r="ARF64" s="156"/>
      <c r="ARG64" s="156"/>
      <c r="ARH64" s="156"/>
      <c r="ARI64" s="156"/>
      <c r="ARJ64" s="156"/>
      <c r="ARK64" s="156"/>
      <c r="ARL64" s="156"/>
      <c r="ARM64" s="156"/>
      <c r="ARN64" s="156"/>
      <c r="ARO64" s="156"/>
      <c r="ARP64" s="156"/>
      <c r="ARQ64" s="156"/>
      <c r="ARR64" s="156"/>
      <c r="ARS64" s="156"/>
      <c r="ART64" s="156"/>
      <c r="ARU64" s="156"/>
      <c r="ARV64" s="156"/>
      <c r="ARW64" s="156"/>
      <c r="ARX64" s="156"/>
      <c r="ARY64" s="156"/>
      <c r="ARZ64" s="156"/>
      <c r="ASA64" s="156"/>
      <c r="ASB64" s="156"/>
      <c r="ASC64" s="156"/>
      <c r="ASD64" s="156"/>
      <c r="ASE64" s="156"/>
      <c r="ASF64" s="156"/>
      <c r="ASG64" s="156"/>
      <c r="ASH64" s="156"/>
      <c r="ASI64" s="156"/>
      <c r="ASJ64" s="156"/>
      <c r="ASK64" s="156"/>
      <c r="ASL64" s="156"/>
      <c r="ASM64" s="156"/>
      <c r="ASN64" s="156"/>
      <c r="ASO64" s="156"/>
      <c r="ASP64" s="156"/>
      <c r="ASQ64" s="156"/>
      <c r="ASR64" s="156"/>
      <c r="ASS64" s="156"/>
      <c r="AST64" s="156"/>
      <c r="ASU64" s="156"/>
      <c r="ASV64" s="156"/>
      <c r="ASW64" s="156"/>
      <c r="ASX64" s="156"/>
      <c r="ASY64" s="156"/>
      <c r="ASZ64" s="156"/>
      <c r="ATA64" s="156"/>
      <c r="ATB64" s="156"/>
      <c r="ATC64" s="156"/>
      <c r="ATD64" s="156"/>
      <c r="ATE64" s="156"/>
      <c r="ATF64" s="156"/>
      <c r="ATG64" s="156"/>
      <c r="ATH64" s="156"/>
      <c r="ATI64" s="156"/>
      <c r="ATJ64" s="156"/>
      <c r="ATK64" s="156"/>
      <c r="ATL64" s="156"/>
      <c r="ATM64" s="156"/>
      <c r="ATN64" s="156"/>
      <c r="ATO64" s="156"/>
      <c r="ATP64" s="156"/>
      <c r="ATQ64" s="156"/>
      <c r="ATR64" s="156"/>
      <c r="ATS64" s="156"/>
      <c r="ATT64" s="156"/>
      <c r="ATU64" s="156"/>
      <c r="ATV64" s="156"/>
      <c r="ATW64" s="156"/>
      <c r="ATX64" s="156"/>
      <c r="ATY64" s="156"/>
      <c r="ATZ64" s="156"/>
      <c r="AUA64" s="156"/>
      <c r="AUB64" s="156"/>
      <c r="AUC64" s="156"/>
      <c r="AUD64" s="156"/>
      <c r="AUE64" s="156"/>
      <c r="AUF64" s="156"/>
      <c r="AUG64" s="156"/>
      <c r="AUH64" s="156"/>
      <c r="AUI64" s="156"/>
      <c r="AUJ64" s="156"/>
      <c r="AUK64" s="156"/>
      <c r="AUL64" s="156"/>
      <c r="AUM64" s="156"/>
      <c r="AUN64" s="156"/>
      <c r="AUO64" s="156"/>
      <c r="AUP64" s="156"/>
      <c r="AUQ64" s="156"/>
      <c r="AUR64" s="156"/>
      <c r="AUS64" s="156"/>
      <c r="AUT64" s="156"/>
      <c r="AUU64" s="156"/>
      <c r="AUV64" s="156"/>
      <c r="AUW64" s="156"/>
      <c r="AUX64" s="156"/>
      <c r="AUY64" s="156"/>
      <c r="AUZ64" s="156"/>
      <c r="AVA64" s="156"/>
      <c r="AVB64" s="156"/>
      <c r="AVC64" s="156"/>
      <c r="AVD64" s="156"/>
      <c r="AVE64" s="156"/>
      <c r="AVF64" s="156"/>
      <c r="AVG64" s="156"/>
      <c r="AVH64" s="156"/>
      <c r="AVI64" s="156"/>
      <c r="AVJ64" s="156"/>
      <c r="AVK64" s="156"/>
      <c r="AVL64" s="156"/>
      <c r="AVM64" s="156"/>
      <c r="AVN64" s="156"/>
      <c r="AVO64" s="156"/>
      <c r="AVP64" s="156"/>
      <c r="AVQ64" s="156"/>
      <c r="AVR64" s="156"/>
      <c r="AVS64" s="156"/>
      <c r="AVT64" s="156"/>
      <c r="AVU64" s="156"/>
      <c r="AVV64" s="156"/>
      <c r="AVW64" s="156"/>
      <c r="AVX64" s="156"/>
      <c r="AVY64" s="156"/>
      <c r="AVZ64" s="156"/>
      <c r="AWA64" s="156"/>
      <c r="AWB64" s="156"/>
      <c r="AWC64" s="156"/>
      <c r="AWD64" s="156"/>
      <c r="AWE64" s="156"/>
      <c r="AWF64" s="156"/>
      <c r="AWG64" s="156"/>
      <c r="AWH64" s="156"/>
      <c r="AWI64" s="156"/>
      <c r="AWJ64" s="156"/>
      <c r="AWK64" s="156"/>
      <c r="AWL64" s="156"/>
      <c r="AWM64" s="156"/>
      <c r="AWN64" s="156"/>
      <c r="AWO64" s="156"/>
      <c r="AWP64" s="156"/>
      <c r="AWQ64" s="156"/>
      <c r="AWR64" s="156"/>
      <c r="AWS64" s="156"/>
      <c r="AWT64" s="156"/>
      <c r="AWU64" s="156"/>
      <c r="AWV64" s="156"/>
      <c r="AWW64" s="156"/>
      <c r="AWX64" s="156"/>
      <c r="AWY64" s="156"/>
      <c r="AWZ64" s="156"/>
      <c r="AXA64" s="156"/>
      <c r="AXB64" s="156"/>
      <c r="AXC64" s="156"/>
      <c r="AXD64" s="156"/>
      <c r="AXE64" s="156"/>
      <c r="AXF64" s="156"/>
      <c r="AXG64" s="156"/>
      <c r="AXH64" s="156"/>
      <c r="AXI64" s="156"/>
      <c r="AXJ64" s="156"/>
      <c r="AXK64" s="156"/>
      <c r="AXL64" s="156"/>
      <c r="AXM64" s="156"/>
      <c r="AXN64" s="156"/>
      <c r="AXO64" s="156"/>
      <c r="AXP64" s="156"/>
      <c r="AXQ64" s="156"/>
      <c r="AXR64" s="156"/>
      <c r="AXS64" s="156"/>
      <c r="AXT64" s="156"/>
      <c r="AXU64" s="156"/>
      <c r="AXV64" s="156"/>
      <c r="AXW64" s="156"/>
      <c r="AXX64" s="156"/>
      <c r="AXY64" s="156"/>
      <c r="AXZ64" s="156"/>
      <c r="AYA64" s="156"/>
      <c r="AYB64" s="156"/>
      <c r="AYC64" s="156"/>
      <c r="AYD64" s="156"/>
      <c r="AYE64" s="156"/>
      <c r="AYF64" s="156"/>
      <c r="AYG64" s="156"/>
      <c r="AYH64" s="156"/>
      <c r="AYI64" s="156"/>
      <c r="AYJ64" s="156"/>
      <c r="AYK64" s="156"/>
      <c r="AYL64" s="156"/>
      <c r="AYM64" s="156"/>
      <c r="AYN64" s="156"/>
      <c r="AYO64" s="156"/>
      <c r="AYP64" s="156"/>
      <c r="AYQ64" s="156"/>
      <c r="AYR64" s="156"/>
      <c r="AYS64" s="156"/>
      <c r="AYT64" s="156"/>
      <c r="AYU64" s="156"/>
      <c r="AYV64" s="156"/>
      <c r="AYW64" s="156"/>
      <c r="AYX64" s="156"/>
      <c r="AYY64" s="156"/>
      <c r="AYZ64" s="156"/>
      <c r="AZA64" s="156"/>
      <c r="AZB64" s="156"/>
      <c r="AZC64" s="156"/>
      <c r="AZD64" s="156"/>
      <c r="AZE64" s="156"/>
      <c r="AZF64" s="156"/>
      <c r="AZG64" s="156"/>
      <c r="AZH64" s="156"/>
      <c r="AZI64" s="156"/>
      <c r="AZJ64" s="156"/>
      <c r="AZK64" s="156"/>
      <c r="AZL64" s="156"/>
      <c r="AZM64" s="156"/>
      <c r="AZN64" s="156"/>
      <c r="AZO64" s="156"/>
      <c r="AZP64" s="156"/>
      <c r="AZQ64" s="156"/>
      <c r="AZR64" s="156"/>
      <c r="AZS64" s="156"/>
      <c r="AZT64" s="156"/>
      <c r="AZU64" s="156"/>
      <c r="AZV64" s="156"/>
      <c r="AZW64" s="156"/>
      <c r="AZX64" s="156"/>
      <c r="AZY64" s="156"/>
      <c r="AZZ64" s="156"/>
      <c r="BAA64" s="156"/>
      <c r="BAB64" s="156"/>
      <c r="BAC64" s="156"/>
      <c r="BAD64" s="156"/>
      <c r="BAE64" s="156"/>
      <c r="BAF64" s="156"/>
      <c r="BAG64" s="156"/>
      <c r="BAH64" s="156"/>
      <c r="BAI64" s="156"/>
      <c r="BAJ64" s="156"/>
      <c r="BAK64" s="156"/>
      <c r="BAL64" s="156"/>
      <c r="BAM64" s="156"/>
      <c r="BAN64" s="156"/>
      <c r="BAO64" s="156"/>
      <c r="BAP64" s="156"/>
      <c r="BAQ64" s="156"/>
      <c r="BAR64" s="156"/>
      <c r="BAS64" s="156"/>
      <c r="BAT64" s="156"/>
      <c r="BAU64" s="156"/>
      <c r="BAV64" s="156"/>
      <c r="BAW64" s="156"/>
      <c r="BAX64" s="156"/>
      <c r="BAY64" s="156"/>
      <c r="BAZ64" s="156"/>
      <c r="BBA64" s="156"/>
      <c r="BBB64" s="156"/>
      <c r="BBC64" s="156"/>
      <c r="BBD64" s="156"/>
      <c r="BBE64" s="156"/>
      <c r="BBF64" s="156"/>
      <c r="BBG64" s="156"/>
      <c r="BBH64" s="156"/>
      <c r="BBI64" s="156"/>
      <c r="BBJ64" s="156"/>
      <c r="BBK64" s="156"/>
      <c r="BBL64" s="156"/>
      <c r="BBM64" s="156"/>
      <c r="BBN64" s="156"/>
      <c r="BBO64" s="156"/>
      <c r="BBP64" s="156"/>
      <c r="BBQ64" s="156"/>
      <c r="BBR64" s="156"/>
      <c r="BBS64" s="156"/>
      <c r="BBT64" s="156"/>
      <c r="BBU64" s="156"/>
      <c r="BBV64" s="156"/>
      <c r="BBW64" s="156"/>
      <c r="BBX64" s="156"/>
      <c r="BBY64" s="156"/>
      <c r="BBZ64" s="156"/>
      <c r="BCA64" s="156"/>
      <c r="BCB64" s="156"/>
      <c r="BCC64" s="156"/>
      <c r="BCD64" s="156"/>
      <c r="BCE64" s="156"/>
      <c r="BCF64" s="156"/>
      <c r="BCG64" s="156"/>
      <c r="BCH64" s="156"/>
      <c r="BCI64" s="156"/>
      <c r="BCJ64" s="156"/>
      <c r="BCK64" s="156"/>
      <c r="BCL64" s="156"/>
      <c r="BCM64" s="156"/>
      <c r="BCN64" s="156"/>
      <c r="BCO64" s="156"/>
      <c r="BCP64" s="156"/>
      <c r="BCQ64" s="156"/>
      <c r="BCR64" s="156"/>
      <c r="BCS64" s="156"/>
      <c r="BCT64" s="156"/>
      <c r="BCU64" s="156"/>
      <c r="BCV64" s="156"/>
      <c r="BCW64" s="156"/>
      <c r="BCX64" s="156"/>
      <c r="BCY64" s="156"/>
      <c r="BCZ64" s="156"/>
      <c r="BDA64" s="156"/>
      <c r="BDB64" s="156"/>
      <c r="BDC64" s="156"/>
      <c r="BDD64" s="156"/>
      <c r="BDE64" s="156"/>
      <c r="BDF64" s="156"/>
      <c r="BDG64" s="156"/>
      <c r="BDH64" s="156"/>
      <c r="BDI64" s="156"/>
      <c r="BDJ64" s="156"/>
      <c r="BDK64" s="156"/>
      <c r="BDL64" s="156"/>
      <c r="BDM64" s="156"/>
      <c r="BDN64" s="156"/>
      <c r="BDO64" s="156"/>
      <c r="BDP64" s="156"/>
      <c r="BDQ64" s="156"/>
      <c r="BDR64" s="156"/>
      <c r="BDS64" s="156"/>
      <c r="BDT64" s="156"/>
      <c r="BDU64" s="156"/>
      <c r="BDV64" s="156"/>
      <c r="BDW64" s="156"/>
      <c r="BDX64" s="156"/>
      <c r="BDY64" s="156"/>
      <c r="BDZ64" s="156"/>
      <c r="BEA64" s="156"/>
      <c r="BEB64" s="156"/>
      <c r="BEC64" s="156"/>
      <c r="BED64" s="156"/>
      <c r="BEE64" s="156"/>
      <c r="BEF64" s="156"/>
      <c r="BEG64" s="156"/>
      <c r="BEH64" s="156"/>
      <c r="BEI64" s="156"/>
      <c r="BEJ64" s="156"/>
      <c r="BEK64" s="156"/>
      <c r="BEL64" s="156"/>
      <c r="BEM64" s="156"/>
      <c r="BEN64" s="156"/>
      <c r="BEO64" s="156"/>
      <c r="BEP64" s="156"/>
      <c r="BEQ64" s="156"/>
      <c r="BER64" s="156"/>
      <c r="BES64" s="156"/>
      <c r="BET64" s="156"/>
      <c r="BEU64" s="156"/>
      <c r="BEV64" s="156"/>
      <c r="BEW64" s="156"/>
      <c r="BEX64" s="156"/>
      <c r="BEY64" s="156"/>
      <c r="BEZ64" s="156"/>
      <c r="BFA64" s="156"/>
      <c r="BFB64" s="156"/>
      <c r="BFC64" s="156"/>
      <c r="BFD64" s="156"/>
      <c r="BFE64" s="156"/>
      <c r="BFF64" s="156"/>
      <c r="BFG64" s="156"/>
      <c r="BFH64" s="156"/>
      <c r="BFI64" s="156"/>
      <c r="BFJ64" s="156"/>
      <c r="BFK64" s="156"/>
      <c r="BFL64" s="156"/>
      <c r="BFM64" s="156"/>
      <c r="BFN64" s="156"/>
      <c r="BFO64" s="156"/>
      <c r="BFP64" s="156"/>
      <c r="BFQ64" s="156"/>
      <c r="BFR64" s="156"/>
      <c r="BFS64" s="156"/>
      <c r="BFT64" s="156"/>
      <c r="BFU64" s="156"/>
      <c r="BFV64" s="156"/>
      <c r="BFW64" s="156"/>
      <c r="BFX64" s="156"/>
      <c r="BFY64" s="156"/>
      <c r="BFZ64" s="156"/>
      <c r="BGA64" s="156"/>
      <c r="BGB64" s="156"/>
      <c r="BGC64" s="156"/>
      <c r="BGD64" s="156"/>
      <c r="BGE64" s="156"/>
      <c r="BGF64" s="156"/>
      <c r="BGG64" s="156"/>
      <c r="BGH64" s="156"/>
      <c r="BGI64" s="156"/>
      <c r="BGJ64" s="156"/>
      <c r="BGK64" s="156"/>
      <c r="BGL64" s="156"/>
      <c r="BGM64" s="156"/>
      <c r="BGN64" s="156"/>
      <c r="BGO64" s="156"/>
      <c r="BGP64" s="156"/>
      <c r="BGQ64" s="156"/>
      <c r="BGR64" s="156"/>
      <c r="BGS64" s="156"/>
      <c r="BGT64" s="156"/>
      <c r="BGU64" s="156"/>
      <c r="BGV64" s="156"/>
      <c r="BGW64" s="156"/>
      <c r="BGX64" s="156"/>
      <c r="BGY64" s="156"/>
      <c r="BGZ64" s="156"/>
      <c r="BHA64" s="156"/>
      <c r="BHB64" s="156"/>
      <c r="BHC64" s="156"/>
      <c r="BHD64" s="156"/>
      <c r="BHE64" s="156"/>
      <c r="BHF64" s="156"/>
      <c r="BHG64" s="156"/>
      <c r="BHH64" s="156"/>
      <c r="BHI64" s="156"/>
      <c r="BHJ64" s="156"/>
      <c r="BHK64" s="156"/>
      <c r="BHL64" s="156"/>
      <c r="BHM64" s="156"/>
      <c r="BHN64" s="156"/>
      <c r="BHO64" s="156"/>
      <c r="BHP64" s="156"/>
      <c r="BHQ64" s="156"/>
      <c r="BHR64" s="156"/>
      <c r="BHS64" s="156"/>
      <c r="BHT64" s="156"/>
      <c r="BHU64" s="156"/>
      <c r="BHV64" s="156"/>
      <c r="BHW64" s="156"/>
      <c r="BHX64" s="156"/>
      <c r="BHY64" s="156"/>
      <c r="BHZ64" s="156"/>
      <c r="BIA64" s="156"/>
      <c r="BIB64" s="156"/>
      <c r="BIC64" s="156"/>
      <c r="BID64" s="156"/>
      <c r="BIE64" s="156"/>
      <c r="BIF64" s="156"/>
      <c r="BIG64" s="156"/>
      <c r="BIH64" s="156"/>
      <c r="BII64" s="156"/>
      <c r="BIJ64" s="156"/>
      <c r="BIK64" s="156"/>
      <c r="BIL64" s="156"/>
      <c r="BIM64" s="156"/>
      <c r="BIN64" s="156"/>
      <c r="BIO64" s="156"/>
      <c r="BIP64" s="156"/>
      <c r="BIQ64" s="156"/>
      <c r="BIR64" s="156"/>
      <c r="BIS64" s="156"/>
      <c r="BIT64" s="156"/>
      <c r="BIU64" s="156"/>
      <c r="BIV64" s="156"/>
      <c r="BIW64" s="156"/>
      <c r="BIX64" s="156"/>
      <c r="BIY64" s="156"/>
      <c r="BIZ64" s="156"/>
      <c r="BJA64" s="156"/>
      <c r="BJB64" s="156"/>
      <c r="BJC64" s="156"/>
      <c r="BJD64" s="156"/>
      <c r="BJE64" s="156"/>
      <c r="BJF64" s="156"/>
      <c r="BJG64" s="156"/>
      <c r="BJH64" s="156"/>
      <c r="BJI64" s="156"/>
      <c r="BJJ64" s="156"/>
      <c r="BJK64" s="156"/>
      <c r="BJL64" s="156"/>
      <c r="BJM64" s="156"/>
      <c r="BJN64" s="156"/>
      <c r="BJO64" s="156"/>
      <c r="BJP64" s="156"/>
      <c r="BJQ64" s="156"/>
      <c r="BJR64" s="156"/>
      <c r="BJS64" s="156"/>
      <c r="BJT64" s="156"/>
      <c r="BJU64" s="156"/>
      <c r="BJV64" s="156"/>
      <c r="BJW64" s="156"/>
      <c r="BJX64" s="156"/>
      <c r="BJY64" s="156"/>
      <c r="BJZ64" s="156"/>
      <c r="BKA64" s="156"/>
      <c r="BKB64" s="156"/>
      <c r="BKC64" s="156"/>
      <c r="BKD64" s="156"/>
      <c r="BKE64" s="156"/>
      <c r="BKF64" s="156"/>
      <c r="BKG64" s="156"/>
      <c r="BKH64" s="156"/>
      <c r="BKI64" s="156"/>
      <c r="BKJ64" s="156"/>
      <c r="BKK64" s="156"/>
      <c r="BKL64" s="156"/>
      <c r="BKM64" s="156"/>
      <c r="BKN64" s="156"/>
      <c r="BKO64" s="156"/>
      <c r="BKP64" s="156"/>
      <c r="BKQ64" s="156"/>
      <c r="BKR64" s="156"/>
      <c r="BKS64" s="156"/>
      <c r="BKT64" s="156"/>
      <c r="BKU64" s="156"/>
      <c r="BKV64" s="156"/>
      <c r="BKW64" s="156"/>
      <c r="BKX64" s="156"/>
      <c r="BKY64" s="156"/>
      <c r="BKZ64" s="156"/>
      <c r="BLA64" s="156"/>
      <c r="BLB64" s="156"/>
      <c r="BLC64" s="156"/>
      <c r="BLD64" s="156"/>
      <c r="BLE64" s="156"/>
      <c r="BLF64" s="156"/>
      <c r="BLG64" s="156"/>
      <c r="BLH64" s="156"/>
      <c r="BLI64" s="156"/>
      <c r="BLJ64" s="156"/>
      <c r="BLK64" s="156"/>
      <c r="BLL64" s="156"/>
      <c r="BLM64" s="156"/>
      <c r="BLN64" s="156"/>
      <c r="BLO64" s="156"/>
      <c r="BLP64" s="156"/>
      <c r="BLQ64" s="156"/>
      <c r="BLR64" s="156"/>
      <c r="BLS64" s="156"/>
      <c r="BLT64" s="156"/>
      <c r="BLU64" s="156"/>
      <c r="BLV64" s="156"/>
      <c r="BLW64" s="156"/>
      <c r="BLX64" s="156"/>
      <c r="BLY64" s="156"/>
      <c r="BLZ64" s="156"/>
      <c r="BMA64" s="156"/>
      <c r="BMB64" s="156"/>
      <c r="BMC64" s="156"/>
      <c r="BMD64" s="156"/>
      <c r="BME64" s="156"/>
      <c r="BMF64" s="156"/>
      <c r="BMG64" s="156"/>
      <c r="BMH64" s="156"/>
      <c r="BMI64" s="156"/>
      <c r="BMJ64" s="156"/>
      <c r="BMK64" s="156"/>
      <c r="BML64" s="156"/>
      <c r="BMM64" s="156"/>
      <c r="BMN64" s="156"/>
      <c r="BMO64" s="156"/>
      <c r="BMP64" s="156"/>
      <c r="BMQ64" s="156"/>
      <c r="BMR64" s="156"/>
      <c r="BMS64" s="156"/>
      <c r="BMT64" s="156"/>
      <c r="BMU64" s="156"/>
      <c r="BMV64" s="156"/>
      <c r="BMW64" s="156"/>
      <c r="BMX64" s="156"/>
      <c r="BMY64" s="156"/>
      <c r="BMZ64" s="156"/>
      <c r="BNA64" s="156"/>
      <c r="BNB64" s="156"/>
      <c r="BNC64" s="156"/>
      <c r="BND64" s="156"/>
      <c r="BNE64" s="156"/>
      <c r="BNF64" s="156"/>
      <c r="BNG64" s="156"/>
      <c r="BNH64" s="156"/>
      <c r="BNI64" s="156"/>
      <c r="BNJ64" s="156"/>
      <c r="BNK64" s="156"/>
      <c r="BNL64" s="156"/>
      <c r="BNM64" s="156"/>
      <c r="BNN64" s="156"/>
      <c r="BNO64" s="156"/>
      <c r="BNP64" s="156"/>
      <c r="BNQ64" s="156"/>
      <c r="BNR64" s="156"/>
      <c r="BNS64" s="156"/>
      <c r="BNT64" s="156"/>
      <c r="BNU64" s="156"/>
      <c r="BNV64" s="156"/>
      <c r="BNW64" s="156"/>
      <c r="BNX64" s="156"/>
      <c r="BNY64" s="156"/>
      <c r="BNZ64" s="156"/>
      <c r="BOA64" s="156"/>
      <c r="BOB64" s="156"/>
      <c r="BOC64" s="156"/>
      <c r="BOD64" s="156"/>
      <c r="BOE64" s="156"/>
      <c r="BOF64" s="156"/>
      <c r="BOG64" s="156"/>
      <c r="BOH64" s="156"/>
      <c r="BOI64" s="156"/>
      <c r="BOJ64" s="156"/>
      <c r="BOK64" s="156"/>
      <c r="BOL64" s="156"/>
      <c r="BOM64" s="156"/>
      <c r="BON64" s="156"/>
      <c r="BOO64" s="156"/>
      <c r="BOP64" s="156"/>
      <c r="BOQ64" s="156"/>
      <c r="BOR64" s="156"/>
      <c r="BOS64" s="156"/>
      <c r="BOT64" s="156"/>
      <c r="BOU64" s="156"/>
      <c r="BOV64" s="156"/>
      <c r="BOW64" s="156"/>
      <c r="BOX64" s="156"/>
      <c r="BOY64" s="156"/>
      <c r="BOZ64" s="156"/>
      <c r="BPA64" s="156"/>
      <c r="BPB64" s="156"/>
      <c r="BPC64" s="156"/>
      <c r="BPD64" s="156"/>
      <c r="BPE64" s="156"/>
      <c r="BPF64" s="156"/>
      <c r="BPG64" s="156"/>
      <c r="BPH64" s="156"/>
      <c r="BPI64" s="156"/>
      <c r="BPJ64" s="156"/>
      <c r="BPK64" s="156"/>
      <c r="BPL64" s="156"/>
      <c r="BPM64" s="156"/>
      <c r="BPN64" s="156"/>
      <c r="BPO64" s="156"/>
      <c r="BPP64" s="156"/>
      <c r="BPQ64" s="156"/>
      <c r="BPR64" s="156"/>
      <c r="BPS64" s="156"/>
      <c r="BPT64" s="156"/>
      <c r="BPU64" s="156"/>
      <c r="BPV64" s="156"/>
      <c r="BPW64" s="156"/>
      <c r="BPX64" s="156"/>
      <c r="BPY64" s="156"/>
      <c r="BPZ64" s="156"/>
      <c r="BQA64" s="156"/>
      <c r="BQB64" s="156"/>
      <c r="BQC64" s="156"/>
      <c r="BQD64" s="156"/>
      <c r="BQE64" s="156"/>
      <c r="BQF64" s="156"/>
      <c r="BQG64" s="156"/>
      <c r="BQH64" s="156"/>
      <c r="BQI64" s="156"/>
      <c r="BQJ64" s="156"/>
      <c r="BQK64" s="156"/>
      <c r="BQL64" s="156"/>
      <c r="BQM64" s="156"/>
      <c r="BQN64" s="156"/>
      <c r="BQO64" s="156"/>
      <c r="BQP64" s="156"/>
      <c r="BQQ64" s="156"/>
      <c r="BQR64" s="156"/>
      <c r="BQS64" s="156"/>
      <c r="BQT64" s="156"/>
      <c r="BQU64" s="156"/>
      <c r="BQV64" s="156"/>
      <c r="BQW64" s="156"/>
      <c r="BQX64" s="156"/>
      <c r="BQY64" s="156"/>
      <c r="BQZ64" s="156"/>
      <c r="BRA64" s="156"/>
      <c r="BRB64" s="156"/>
      <c r="BRC64" s="156"/>
      <c r="BRD64" s="156"/>
      <c r="BRE64" s="156"/>
      <c r="BRF64" s="156"/>
      <c r="BRG64" s="156"/>
      <c r="BRH64" s="156"/>
      <c r="BRI64" s="156"/>
      <c r="BRJ64" s="156"/>
      <c r="BRK64" s="156"/>
      <c r="BRL64" s="156"/>
      <c r="BRM64" s="156"/>
      <c r="BRN64" s="156"/>
      <c r="BRO64" s="156"/>
      <c r="BRP64" s="156"/>
      <c r="BRQ64" s="156"/>
      <c r="BRR64" s="156"/>
      <c r="BRS64" s="156"/>
      <c r="BRT64" s="156"/>
      <c r="BRU64" s="156"/>
      <c r="BRV64" s="156"/>
      <c r="BRW64" s="156"/>
      <c r="BRX64" s="156"/>
      <c r="BRY64" s="156"/>
      <c r="BRZ64" s="156"/>
      <c r="BSA64" s="156"/>
      <c r="BSB64" s="156"/>
      <c r="BSC64" s="156"/>
      <c r="BSD64" s="156"/>
      <c r="BSE64" s="156"/>
      <c r="BSF64" s="156"/>
      <c r="BSG64" s="156"/>
      <c r="BSH64" s="156"/>
      <c r="BSI64" s="156"/>
      <c r="BSJ64" s="156"/>
      <c r="BSK64" s="156"/>
      <c r="BSL64" s="156"/>
      <c r="BSM64" s="156"/>
      <c r="BSN64" s="156"/>
      <c r="BSO64" s="156"/>
      <c r="BSP64" s="156"/>
      <c r="BSQ64" s="156"/>
      <c r="BSR64" s="156"/>
      <c r="BSS64" s="156"/>
      <c r="BST64" s="156"/>
      <c r="BSU64" s="156"/>
      <c r="BSV64" s="156"/>
      <c r="BSW64" s="156"/>
      <c r="BSX64" s="156"/>
      <c r="BSY64" s="156"/>
      <c r="BSZ64" s="156"/>
      <c r="BTA64" s="156"/>
      <c r="BTB64" s="156"/>
      <c r="BTC64" s="156"/>
      <c r="BTD64" s="156"/>
      <c r="BTE64" s="156"/>
      <c r="BTF64" s="156"/>
      <c r="BTG64" s="156"/>
      <c r="BTH64" s="156"/>
      <c r="BTI64" s="156"/>
      <c r="BTJ64" s="156"/>
      <c r="BTK64" s="156"/>
      <c r="BTL64" s="156"/>
      <c r="BTM64" s="156"/>
      <c r="BTN64" s="156"/>
      <c r="BTO64" s="156"/>
      <c r="BTP64" s="156"/>
      <c r="BTQ64" s="156"/>
      <c r="BTR64" s="156"/>
      <c r="BTS64" s="156"/>
      <c r="BTT64" s="156"/>
      <c r="BTU64" s="156"/>
      <c r="BTV64" s="156"/>
      <c r="BTW64" s="156"/>
      <c r="BTX64" s="156"/>
      <c r="BTY64" s="156"/>
      <c r="BTZ64" s="156"/>
      <c r="BUA64" s="156"/>
      <c r="BUB64" s="156"/>
      <c r="BUC64" s="156"/>
      <c r="BUD64" s="156"/>
      <c r="BUE64" s="156"/>
      <c r="BUF64" s="156"/>
      <c r="BUG64" s="156"/>
      <c r="BUH64" s="156"/>
      <c r="BUI64" s="156"/>
      <c r="BUJ64" s="156"/>
      <c r="BUK64" s="156"/>
      <c r="BUL64" s="156"/>
      <c r="BUM64" s="156"/>
      <c r="BUN64" s="156"/>
      <c r="BUO64" s="156"/>
      <c r="BUP64" s="156"/>
      <c r="BUQ64" s="156"/>
      <c r="BUR64" s="156"/>
      <c r="BUS64" s="156"/>
      <c r="BUT64" s="156"/>
      <c r="BUU64" s="156"/>
      <c r="BUV64" s="156"/>
      <c r="BUW64" s="156"/>
      <c r="BUX64" s="156"/>
      <c r="BUY64" s="156"/>
      <c r="BUZ64" s="156"/>
      <c r="BVA64" s="156"/>
      <c r="BVB64" s="156"/>
      <c r="BVC64" s="156"/>
      <c r="BVD64" s="156"/>
      <c r="BVE64" s="156"/>
      <c r="BVF64" s="156"/>
      <c r="BVG64" s="156"/>
      <c r="BVH64" s="156"/>
      <c r="BVI64" s="156"/>
      <c r="BVJ64" s="156"/>
      <c r="BVK64" s="156"/>
      <c r="BVL64" s="156"/>
      <c r="BVM64" s="156"/>
      <c r="BVN64" s="156"/>
      <c r="BVO64" s="156"/>
      <c r="BVP64" s="156"/>
      <c r="BVQ64" s="156"/>
      <c r="BVR64" s="156"/>
      <c r="BVS64" s="156"/>
      <c r="BVT64" s="156"/>
      <c r="BVU64" s="156"/>
      <c r="BVV64" s="156"/>
      <c r="BVW64" s="156"/>
      <c r="BVX64" s="156"/>
      <c r="BVY64" s="156"/>
      <c r="BVZ64" s="156"/>
      <c r="BWA64" s="156"/>
      <c r="BWB64" s="156"/>
      <c r="BWC64" s="156"/>
      <c r="BWD64" s="156"/>
      <c r="BWE64" s="156"/>
      <c r="BWF64" s="156"/>
      <c r="BWG64" s="156"/>
      <c r="BWH64" s="156"/>
      <c r="BWI64" s="156"/>
      <c r="BWJ64" s="156"/>
      <c r="BWK64" s="156"/>
      <c r="BWL64" s="156"/>
      <c r="BWM64" s="156"/>
      <c r="BWN64" s="156"/>
      <c r="BWO64" s="156"/>
      <c r="BWP64" s="156"/>
      <c r="BWQ64" s="156"/>
      <c r="BWR64" s="156"/>
      <c r="BWS64" s="156"/>
      <c r="BWT64" s="156"/>
      <c r="BWU64" s="156"/>
      <c r="BWV64" s="156"/>
      <c r="BWW64" s="156"/>
      <c r="BWX64" s="156"/>
      <c r="BWY64" s="156"/>
      <c r="BWZ64" s="156"/>
      <c r="BXA64" s="156"/>
      <c r="BXB64" s="156"/>
      <c r="BXC64" s="156"/>
      <c r="BXD64" s="156"/>
      <c r="BXE64" s="156"/>
      <c r="BXF64" s="156"/>
      <c r="BXG64" s="156"/>
      <c r="BXH64" s="156"/>
      <c r="BXI64" s="156"/>
      <c r="BXJ64" s="156"/>
      <c r="BXK64" s="156"/>
      <c r="BXL64" s="156"/>
      <c r="BXM64" s="156"/>
      <c r="BXN64" s="156"/>
      <c r="BXO64" s="156"/>
      <c r="BXP64" s="156"/>
      <c r="BXQ64" s="156"/>
      <c r="BXR64" s="156"/>
      <c r="BXS64" s="156"/>
      <c r="BXT64" s="156"/>
      <c r="BXU64" s="156"/>
      <c r="BXV64" s="156"/>
      <c r="BXW64" s="156"/>
      <c r="BXX64" s="156"/>
      <c r="BXY64" s="156"/>
      <c r="BXZ64" s="156"/>
      <c r="BYA64" s="156"/>
      <c r="BYB64" s="156"/>
      <c r="BYC64" s="156"/>
      <c r="BYD64" s="156"/>
      <c r="BYE64" s="156"/>
      <c r="BYF64" s="156"/>
      <c r="BYG64" s="156"/>
      <c r="BYH64" s="156"/>
      <c r="BYI64" s="156"/>
      <c r="BYJ64" s="156"/>
      <c r="BYK64" s="156"/>
      <c r="BYL64" s="156"/>
      <c r="BYM64" s="156"/>
      <c r="BYN64" s="156"/>
      <c r="BYO64" s="156"/>
      <c r="BYP64" s="156"/>
      <c r="BYQ64" s="156"/>
      <c r="BYR64" s="156"/>
      <c r="BYS64" s="156"/>
      <c r="BYT64" s="156"/>
      <c r="BYU64" s="156"/>
      <c r="BYV64" s="156"/>
      <c r="BYW64" s="156"/>
      <c r="BYX64" s="156"/>
      <c r="BYY64" s="156"/>
      <c r="BYZ64" s="156"/>
      <c r="BZA64" s="156"/>
      <c r="BZB64" s="156"/>
      <c r="BZC64" s="156"/>
      <c r="BZD64" s="156"/>
      <c r="BZE64" s="156"/>
      <c r="BZF64" s="156"/>
      <c r="BZG64" s="156"/>
      <c r="BZH64" s="156"/>
      <c r="BZI64" s="156"/>
      <c r="BZJ64" s="156"/>
      <c r="BZK64" s="156"/>
      <c r="BZL64" s="156"/>
      <c r="BZM64" s="156"/>
      <c r="BZN64" s="156"/>
      <c r="BZO64" s="156"/>
      <c r="BZP64" s="156"/>
      <c r="BZQ64" s="156"/>
      <c r="BZR64" s="156"/>
      <c r="BZS64" s="156"/>
      <c r="BZT64" s="156"/>
      <c r="BZU64" s="156"/>
      <c r="BZV64" s="156"/>
      <c r="BZW64" s="156"/>
      <c r="BZX64" s="156"/>
      <c r="BZY64" s="156"/>
      <c r="BZZ64" s="156"/>
      <c r="CAA64" s="156"/>
      <c r="CAB64" s="156"/>
      <c r="CAC64" s="156"/>
      <c r="CAD64" s="156"/>
      <c r="CAE64" s="156"/>
      <c r="CAF64" s="156"/>
      <c r="CAG64" s="156"/>
      <c r="CAH64" s="156"/>
      <c r="CAI64" s="156"/>
      <c r="CAJ64" s="156"/>
      <c r="CAK64" s="156"/>
      <c r="CAL64" s="156"/>
      <c r="CAM64" s="156"/>
      <c r="CAN64" s="156"/>
      <c r="CAO64" s="156"/>
      <c r="CAP64" s="156"/>
      <c r="CAQ64" s="156"/>
      <c r="CAR64" s="156"/>
      <c r="CAS64" s="156"/>
      <c r="CAT64" s="156"/>
      <c r="CAU64" s="156"/>
      <c r="CAV64" s="156"/>
      <c r="CAW64" s="156"/>
      <c r="CAX64" s="156"/>
      <c r="CAY64" s="156"/>
      <c r="CAZ64" s="156"/>
      <c r="CBA64" s="156"/>
      <c r="CBB64" s="156"/>
      <c r="CBC64" s="156"/>
      <c r="CBD64" s="156"/>
      <c r="CBE64" s="156"/>
      <c r="CBF64" s="156"/>
      <c r="CBG64" s="156"/>
      <c r="CBH64" s="156"/>
      <c r="CBI64" s="156"/>
      <c r="CBJ64" s="156"/>
      <c r="CBK64" s="156"/>
      <c r="CBL64" s="156"/>
      <c r="CBM64" s="156"/>
      <c r="CBN64" s="156"/>
      <c r="CBO64" s="156"/>
      <c r="CBP64" s="156"/>
      <c r="CBQ64" s="156"/>
      <c r="CBR64" s="156"/>
      <c r="CBS64" s="156"/>
      <c r="CBT64" s="156"/>
      <c r="CBU64" s="156"/>
      <c r="CBV64" s="156"/>
      <c r="CBW64" s="156"/>
      <c r="CBX64" s="156"/>
      <c r="CBY64" s="156"/>
      <c r="CBZ64" s="156"/>
      <c r="CCA64" s="156"/>
      <c r="CCB64" s="156"/>
      <c r="CCC64" s="156"/>
      <c r="CCD64" s="156"/>
      <c r="CCE64" s="156"/>
      <c r="CCF64" s="156"/>
      <c r="CCG64" s="156"/>
      <c r="CCH64" s="156"/>
      <c r="CCI64" s="156"/>
      <c r="CCJ64" s="156"/>
      <c r="CCK64" s="156"/>
      <c r="CCL64" s="156"/>
      <c r="CCM64" s="156"/>
      <c r="CCN64" s="156"/>
      <c r="CCO64" s="156"/>
      <c r="CCP64" s="156"/>
      <c r="CCQ64" s="156"/>
      <c r="CCR64" s="156"/>
      <c r="CCS64" s="156"/>
      <c r="CCT64" s="156"/>
      <c r="CCU64" s="156"/>
      <c r="CCV64" s="156"/>
      <c r="CCW64" s="156"/>
      <c r="CCX64" s="156"/>
      <c r="CCY64" s="156"/>
      <c r="CCZ64" s="156"/>
      <c r="CDA64" s="156"/>
      <c r="CDB64" s="156"/>
      <c r="CDC64" s="156"/>
      <c r="CDD64" s="156"/>
      <c r="CDE64" s="156"/>
      <c r="CDF64" s="156"/>
      <c r="CDG64" s="156"/>
      <c r="CDH64" s="156"/>
      <c r="CDI64" s="156"/>
      <c r="CDJ64" s="156"/>
      <c r="CDK64" s="156"/>
      <c r="CDL64" s="156"/>
      <c r="CDM64" s="156"/>
      <c r="CDN64" s="156"/>
      <c r="CDO64" s="156"/>
      <c r="CDP64" s="156"/>
      <c r="CDQ64" s="156"/>
      <c r="CDR64" s="156"/>
      <c r="CDS64" s="156"/>
      <c r="CDT64" s="156"/>
      <c r="CDU64" s="156"/>
      <c r="CDV64" s="156"/>
      <c r="CDW64" s="156"/>
      <c r="CDX64" s="156"/>
      <c r="CDY64" s="156"/>
      <c r="CDZ64" s="156"/>
      <c r="CEA64" s="156"/>
      <c r="CEB64" s="156"/>
      <c r="CEC64" s="156"/>
      <c r="CED64" s="156"/>
      <c r="CEE64" s="156"/>
      <c r="CEF64" s="156"/>
      <c r="CEG64" s="156"/>
      <c r="CEH64" s="156"/>
      <c r="CEI64" s="156"/>
      <c r="CEJ64" s="156"/>
      <c r="CEK64" s="156"/>
      <c r="CEL64" s="156"/>
      <c r="CEM64" s="156"/>
      <c r="CEN64" s="156"/>
      <c r="CEO64" s="156"/>
      <c r="CEP64" s="156"/>
      <c r="CEQ64" s="156"/>
      <c r="CER64" s="156"/>
      <c r="CES64" s="156"/>
      <c r="CET64" s="156"/>
      <c r="CEU64" s="156"/>
      <c r="CEV64" s="156"/>
      <c r="CEW64" s="156"/>
      <c r="CEX64" s="156"/>
      <c r="CEY64" s="156"/>
      <c r="CEZ64" s="156"/>
      <c r="CFA64" s="156"/>
      <c r="CFB64" s="156"/>
      <c r="CFC64" s="156"/>
      <c r="CFD64" s="156"/>
      <c r="CFE64" s="156"/>
      <c r="CFF64" s="156"/>
      <c r="CFG64" s="156"/>
      <c r="CFH64" s="156"/>
      <c r="CFI64" s="156"/>
      <c r="CFJ64" s="156"/>
      <c r="CFK64" s="156"/>
      <c r="CFL64" s="156"/>
      <c r="CFM64" s="156"/>
      <c r="CFN64" s="156"/>
      <c r="CFO64" s="156"/>
      <c r="CFP64" s="156"/>
      <c r="CFQ64" s="156"/>
      <c r="CFR64" s="156"/>
      <c r="CFS64" s="156"/>
      <c r="CFT64" s="156"/>
      <c r="CFU64" s="156"/>
      <c r="CFV64" s="156"/>
      <c r="CFW64" s="156"/>
      <c r="CFX64" s="156"/>
      <c r="CFY64" s="156"/>
      <c r="CFZ64" s="156"/>
      <c r="CGA64" s="156"/>
      <c r="CGB64" s="156"/>
      <c r="CGC64" s="156"/>
      <c r="CGD64" s="156"/>
      <c r="CGE64" s="156"/>
      <c r="CGF64" s="156"/>
      <c r="CGG64" s="156"/>
      <c r="CGH64" s="156"/>
      <c r="CGI64" s="156"/>
      <c r="CGJ64" s="156"/>
      <c r="CGK64" s="156"/>
      <c r="CGL64" s="156"/>
      <c r="CGM64" s="156"/>
      <c r="CGN64" s="156"/>
      <c r="CGO64" s="156"/>
      <c r="CGP64" s="156"/>
      <c r="CGQ64" s="156"/>
      <c r="CGR64" s="156"/>
      <c r="CGS64" s="156"/>
      <c r="CGT64" s="156"/>
      <c r="CGU64" s="156"/>
      <c r="CGV64" s="156"/>
      <c r="CGW64" s="156"/>
      <c r="CGX64" s="156"/>
      <c r="CGY64" s="156"/>
      <c r="CGZ64" s="156"/>
      <c r="CHA64" s="156"/>
      <c r="CHB64" s="156"/>
      <c r="CHC64" s="156"/>
      <c r="CHD64" s="156"/>
      <c r="CHE64" s="156"/>
      <c r="CHF64" s="156"/>
      <c r="CHG64" s="156"/>
      <c r="CHH64" s="156"/>
      <c r="CHI64" s="156"/>
      <c r="CHJ64" s="156"/>
      <c r="CHK64" s="156"/>
      <c r="CHL64" s="156"/>
      <c r="CHM64" s="156"/>
      <c r="CHN64" s="156"/>
      <c r="CHO64" s="156"/>
      <c r="CHP64" s="156"/>
      <c r="CHQ64" s="156"/>
      <c r="CHR64" s="156"/>
      <c r="CHS64" s="156"/>
      <c r="CHT64" s="156"/>
      <c r="CHU64" s="156"/>
      <c r="CHV64" s="156"/>
      <c r="CHW64" s="156"/>
      <c r="CHX64" s="156"/>
      <c r="CHY64" s="156"/>
      <c r="CHZ64" s="156"/>
      <c r="CIA64" s="156"/>
      <c r="CIB64" s="156"/>
      <c r="CIC64" s="156"/>
      <c r="CID64" s="156"/>
      <c r="CIE64" s="156"/>
      <c r="CIF64" s="156"/>
      <c r="CIG64" s="156"/>
      <c r="CIH64" s="156"/>
      <c r="CII64" s="156"/>
      <c r="CIJ64" s="156"/>
      <c r="CIK64" s="156"/>
      <c r="CIL64" s="156"/>
      <c r="CIM64" s="156"/>
      <c r="CIN64" s="156"/>
      <c r="CIO64" s="156"/>
      <c r="CIP64" s="156"/>
      <c r="CIQ64" s="156"/>
      <c r="CIR64" s="156"/>
      <c r="CIS64" s="156"/>
      <c r="CIT64" s="156"/>
      <c r="CIU64" s="156"/>
      <c r="CIV64" s="156"/>
      <c r="CIW64" s="156"/>
      <c r="CIX64" s="156"/>
      <c r="CIY64" s="156"/>
      <c r="CIZ64" s="156"/>
      <c r="CJA64" s="156"/>
      <c r="CJB64" s="156"/>
      <c r="CJC64" s="156"/>
      <c r="CJD64" s="156"/>
      <c r="CJE64" s="156"/>
      <c r="CJF64" s="156"/>
      <c r="CJG64" s="156"/>
      <c r="CJH64" s="156"/>
      <c r="CJI64" s="156"/>
      <c r="CJJ64" s="156"/>
      <c r="CJK64" s="156"/>
      <c r="CJL64" s="156"/>
      <c r="CJM64" s="156"/>
      <c r="CJN64" s="156"/>
      <c r="CJO64" s="156"/>
      <c r="CJP64" s="156"/>
      <c r="CJQ64" s="156"/>
      <c r="CJR64" s="156"/>
      <c r="CJS64" s="156"/>
      <c r="CJT64" s="156"/>
      <c r="CJU64" s="156"/>
      <c r="CJV64" s="156"/>
      <c r="CJW64" s="156"/>
      <c r="CJX64" s="156"/>
      <c r="CJY64" s="156"/>
      <c r="CJZ64" s="156"/>
      <c r="CKA64" s="156"/>
      <c r="CKB64" s="156"/>
      <c r="CKC64" s="156"/>
      <c r="CKD64" s="156"/>
      <c r="CKE64" s="156"/>
      <c r="CKF64" s="156"/>
      <c r="CKG64" s="156"/>
      <c r="CKH64" s="156"/>
      <c r="CKI64" s="156"/>
      <c r="CKJ64" s="156"/>
      <c r="CKK64" s="156"/>
      <c r="CKL64" s="156"/>
      <c r="CKM64" s="156"/>
      <c r="CKN64" s="156"/>
      <c r="CKO64" s="156"/>
      <c r="CKP64" s="156"/>
      <c r="CKQ64" s="156"/>
      <c r="CKR64" s="156"/>
      <c r="CKS64" s="156"/>
      <c r="CKT64" s="156"/>
      <c r="CKU64" s="156"/>
      <c r="CKV64" s="156"/>
      <c r="CKW64" s="156"/>
      <c r="CKX64" s="156"/>
      <c r="CKY64" s="156"/>
      <c r="CKZ64" s="156"/>
      <c r="CLA64" s="156"/>
      <c r="CLB64" s="156"/>
      <c r="CLC64" s="156"/>
      <c r="CLD64" s="156"/>
      <c r="CLE64" s="156"/>
      <c r="CLF64" s="156"/>
      <c r="CLG64" s="156"/>
      <c r="CLH64" s="156"/>
      <c r="CLI64" s="156"/>
      <c r="CLJ64" s="156"/>
      <c r="CLK64" s="156"/>
      <c r="CLL64" s="156"/>
      <c r="CLM64" s="156"/>
      <c r="CLN64" s="156"/>
      <c r="CLO64" s="156"/>
      <c r="CLP64" s="156"/>
      <c r="CLQ64" s="156"/>
      <c r="CLR64" s="156"/>
      <c r="CLS64" s="156"/>
      <c r="CLT64" s="156"/>
      <c r="CLU64" s="156"/>
      <c r="CLV64" s="156"/>
      <c r="CLW64" s="156"/>
      <c r="CLX64" s="156"/>
      <c r="CLY64" s="156"/>
      <c r="CLZ64" s="156"/>
      <c r="CMA64" s="156"/>
      <c r="CMB64" s="156"/>
      <c r="CMC64" s="156"/>
      <c r="CMD64" s="156"/>
      <c r="CME64" s="156"/>
      <c r="CMF64" s="156"/>
      <c r="CMG64" s="156"/>
      <c r="CMH64" s="156"/>
      <c r="CMI64" s="156"/>
      <c r="CMJ64" s="156"/>
      <c r="CMK64" s="156"/>
      <c r="CML64" s="156"/>
      <c r="CMM64" s="156"/>
      <c r="CMN64" s="156"/>
      <c r="CMO64" s="156"/>
      <c r="CMP64" s="156"/>
      <c r="CMQ64" s="156"/>
      <c r="CMR64" s="156"/>
      <c r="CMS64" s="156"/>
      <c r="CMT64" s="156"/>
      <c r="CMU64" s="156"/>
      <c r="CMV64" s="156"/>
      <c r="CMW64" s="156"/>
      <c r="CMX64" s="156"/>
      <c r="CMY64" s="156"/>
      <c r="CMZ64" s="156"/>
      <c r="CNA64" s="156"/>
      <c r="CNB64" s="156"/>
      <c r="CNC64" s="156"/>
      <c r="CND64" s="156"/>
      <c r="CNE64" s="156"/>
      <c r="CNF64" s="156"/>
      <c r="CNG64" s="156"/>
      <c r="CNH64" s="156"/>
      <c r="CNI64" s="156"/>
      <c r="CNJ64" s="156"/>
      <c r="CNK64" s="156"/>
      <c r="CNL64" s="156"/>
      <c r="CNM64" s="156"/>
      <c r="CNN64" s="156"/>
      <c r="CNO64" s="156"/>
      <c r="CNP64" s="156"/>
      <c r="CNQ64" s="156"/>
      <c r="CNR64" s="156"/>
      <c r="CNS64" s="156"/>
      <c r="CNT64" s="156"/>
      <c r="CNU64" s="156"/>
      <c r="CNV64" s="156"/>
      <c r="CNW64" s="156"/>
      <c r="CNX64" s="156"/>
      <c r="CNY64" s="156"/>
      <c r="CNZ64" s="156"/>
      <c r="COA64" s="156"/>
      <c r="COB64" s="156"/>
      <c r="COC64" s="156"/>
      <c r="COD64" s="156"/>
      <c r="COE64" s="156"/>
      <c r="COF64" s="156"/>
      <c r="COG64" s="156"/>
      <c r="COH64" s="156"/>
      <c r="COI64" s="156"/>
      <c r="COJ64" s="156"/>
      <c r="COK64" s="156"/>
      <c r="COL64" s="156"/>
      <c r="COM64" s="156"/>
      <c r="CON64" s="156"/>
      <c r="COO64" s="156"/>
      <c r="COP64" s="156"/>
      <c r="COQ64" s="156"/>
      <c r="COR64" s="156"/>
      <c r="COS64" s="156"/>
      <c r="COT64" s="156"/>
      <c r="COU64" s="156"/>
      <c r="COV64" s="156"/>
      <c r="COW64" s="156"/>
      <c r="COX64" s="156"/>
      <c r="COY64" s="156"/>
      <c r="COZ64" s="156"/>
      <c r="CPA64" s="156"/>
      <c r="CPB64" s="156"/>
      <c r="CPC64" s="156"/>
      <c r="CPD64" s="156"/>
      <c r="CPE64" s="156"/>
      <c r="CPF64" s="156"/>
      <c r="CPG64" s="156"/>
      <c r="CPH64" s="156"/>
      <c r="CPI64" s="156"/>
      <c r="CPJ64" s="156"/>
      <c r="CPK64" s="156"/>
      <c r="CPL64" s="156"/>
      <c r="CPM64" s="156"/>
      <c r="CPN64" s="156"/>
      <c r="CPO64" s="156"/>
      <c r="CPP64" s="156"/>
      <c r="CPQ64" s="156"/>
      <c r="CPR64" s="156"/>
      <c r="CPS64" s="156"/>
      <c r="CPT64" s="156"/>
      <c r="CPU64" s="156"/>
      <c r="CPV64" s="156"/>
      <c r="CPW64" s="156"/>
      <c r="CPX64" s="156"/>
      <c r="CPY64" s="156"/>
      <c r="CPZ64" s="156"/>
      <c r="CQA64" s="156"/>
      <c r="CQB64" s="156"/>
      <c r="CQC64" s="156"/>
      <c r="CQD64" s="156"/>
      <c r="CQE64" s="156"/>
      <c r="CQF64" s="156"/>
      <c r="CQG64" s="156"/>
      <c r="CQH64" s="156"/>
      <c r="CQI64" s="156"/>
      <c r="CQJ64" s="156"/>
      <c r="CQK64" s="156"/>
      <c r="CQL64" s="156"/>
      <c r="CQM64" s="156"/>
      <c r="CQN64" s="156"/>
      <c r="CQO64" s="156"/>
      <c r="CQP64" s="156"/>
      <c r="CQQ64" s="156"/>
      <c r="CQR64" s="156"/>
      <c r="CQS64" s="156"/>
      <c r="CQT64" s="156"/>
      <c r="CQU64" s="156"/>
      <c r="CQV64" s="156"/>
      <c r="CQW64" s="156"/>
      <c r="CQX64" s="156"/>
      <c r="CQY64" s="156"/>
      <c r="CQZ64" s="156"/>
      <c r="CRA64" s="156"/>
      <c r="CRB64" s="156"/>
      <c r="CRC64" s="156"/>
      <c r="CRD64" s="156"/>
      <c r="CRE64" s="156"/>
      <c r="CRF64" s="156"/>
      <c r="CRG64" s="156"/>
      <c r="CRH64" s="156"/>
      <c r="CRI64" s="156"/>
      <c r="CRJ64" s="156"/>
      <c r="CRK64" s="156"/>
      <c r="CRL64" s="156"/>
      <c r="CRM64" s="156"/>
      <c r="CRN64" s="156"/>
      <c r="CRO64" s="156"/>
      <c r="CRP64" s="156"/>
      <c r="CRQ64" s="156"/>
      <c r="CRR64" s="156"/>
      <c r="CRS64" s="156"/>
      <c r="CRT64" s="156"/>
      <c r="CRU64" s="156"/>
      <c r="CRV64" s="156"/>
      <c r="CRW64" s="156"/>
      <c r="CRX64" s="156"/>
      <c r="CRY64" s="156"/>
      <c r="CRZ64" s="156"/>
      <c r="CSA64" s="156"/>
      <c r="CSB64" s="156"/>
      <c r="CSC64" s="156"/>
      <c r="CSD64" s="156"/>
      <c r="CSE64" s="156"/>
      <c r="CSF64" s="156"/>
      <c r="CSG64" s="156"/>
      <c r="CSH64" s="156"/>
      <c r="CSI64" s="156"/>
      <c r="CSJ64" s="156"/>
      <c r="CSK64" s="156"/>
      <c r="CSL64" s="156"/>
      <c r="CSM64" s="156"/>
      <c r="CSN64" s="156"/>
      <c r="CSO64" s="156"/>
      <c r="CSP64" s="156"/>
      <c r="CSQ64" s="156"/>
      <c r="CSR64" s="156"/>
      <c r="CSS64" s="156"/>
      <c r="CST64" s="156"/>
      <c r="CSU64" s="156"/>
      <c r="CSV64" s="156"/>
      <c r="CSW64" s="156"/>
      <c r="CSX64" s="156"/>
      <c r="CSY64" s="156"/>
      <c r="CSZ64" s="156"/>
      <c r="CTA64" s="156"/>
      <c r="CTB64" s="156"/>
      <c r="CTC64" s="156"/>
      <c r="CTD64" s="156"/>
      <c r="CTE64" s="156"/>
      <c r="CTF64" s="156"/>
      <c r="CTG64" s="156"/>
      <c r="CTH64" s="156"/>
      <c r="CTI64" s="156"/>
      <c r="CTJ64" s="156"/>
      <c r="CTK64" s="156"/>
      <c r="CTL64" s="156"/>
      <c r="CTM64" s="156"/>
      <c r="CTN64" s="156"/>
      <c r="CTO64" s="156"/>
      <c r="CTP64" s="156"/>
      <c r="CTQ64" s="156"/>
      <c r="CTR64" s="156"/>
      <c r="CTS64" s="156"/>
      <c r="CTT64" s="156"/>
      <c r="CTU64" s="156"/>
      <c r="CTV64" s="156"/>
      <c r="CTW64" s="156"/>
      <c r="CTX64" s="156"/>
      <c r="CTY64" s="156"/>
      <c r="CTZ64" s="156"/>
      <c r="CUA64" s="156"/>
      <c r="CUB64" s="156"/>
      <c r="CUC64" s="156"/>
      <c r="CUD64" s="156"/>
      <c r="CUE64" s="156"/>
      <c r="CUF64" s="156"/>
      <c r="CUG64" s="156"/>
      <c r="CUH64" s="156"/>
      <c r="CUI64" s="156"/>
      <c r="CUJ64" s="156"/>
      <c r="CUK64" s="156"/>
      <c r="CUL64" s="156"/>
      <c r="CUM64" s="156"/>
      <c r="CUN64" s="156"/>
      <c r="CUO64" s="156"/>
      <c r="CUP64" s="156"/>
      <c r="CUQ64" s="156"/>
      <c r="CUR64" s="156"/>
      <c r="CUS64" s="156"/>
      <c r="CUT64" s="156"/>
      <c r="CUU64" s="156"/>
      <c r="CUV64" s="156"/>
      <c r="CUW64" s="156"/>
      <c r="CUX64" s="156"/>
      <c r="CUY64" s="156"/>
      <c r="CUZ64" s="156"/>
      <c r="CVA64" s="156"/>
      <c r="CVB64" s="156"/>
      <c r="CVC64" s="156"/>
      <c r="CVD64" s="156"/>
      <c r="CVE64" s="156"/>
      <c r="CVF64" s="156"/>
      <c r="CVG64" s="156"/>
      <c r="CVH64" s="156"/>
      <c r="CVI64" s="156"/>
      <c r="CVJ64" s="156"/>
      <c r="CVK64" s="156"/>
      <c r="CVL64" s="156"/>
      <c r="CVM64" s="156"/>
      <c r="CVN64" s="156"/>
      <c r="CVO64" s="156"/>
      <c r="CVP64" s="156"/>
      <c r="CVQ64" s="156"/>
      <c r="CVR64" s="156"/>
      <c r="CVS64" s="156"/>
      <c r="CVT64" s="156"/>
      <c r="CVU64" s="156"/>
      <c r="CVV64" s="156"/>
      <c r="CVW64" s="156"/>
      <c r="CVX64" s="156"/>
      <c r="CVY64" s="156"/>
      <c r="CVZ64" s="156"/>
      <c r="CWA64" s="156"/>
      <c r="CWB64" s="156"/>
      <c r="CWC64" s="156"/>
      <c r="CWD64" s="156"/>
      <c r="CWE64" s="156"/>
      <c r="CWF64" s="156"/>
      <c r="CWG64" s="156"/>
      <c r="CWH64" s="156"/>
      <c r="CWI64" s="156"/>
      <c r="CWJ64" s="156"/>
      <c r="CWK64" s="156"/>
      <c r="CWL64" s="156"/>
      <c r="CWM64" s="156"/>
      <c r="CWN64" s="156"/>
      <c r="CWO64" s="156"/>
      <c r="CWP64" s="156"/>
      <c r="CWQ64" s="156"/>
      <c r="CWR64" s="156"/>
      <c r="CWS64" s="156"/>
      <c r="CWT64" s="156"/>
      <c r="CWU64" s="156"/>
      <c r="CWV64" s="156"/>
      <c r="CWW64" s="156"/>
      <c r="CWX64" s="156"/>
      <c r="CWY64" s="156"/>
      <c r="CWZ64" s="156"/>
      <c r="CXA64" s="156"/>
      <c r="CXB64" s="156"/>
      <c r="CXC64" s="156"/>
      <c r="CXD64" s="156"/>
      <c r="CXE64" s="156"/>
      <c r="CXF64" s="156"/>
      <c r="CXG64" s="156"/>
      <c r="CXH64" s="156"/>
      <c r="CXI64" s="156"/>
      <c r="CXJ64" s="156"/>
      <c r="CXK64" s="156"/>
      <c r="CXL64" s="156"/>
      <c r="CXM64" s="156"/>
      <c r="CXN64" s="156"/>
      <c r="CXO64" s="156"/>
      <c r="CXP64" s="156"/>
      <c r="CXQ64" s="156"/>
      <c r="CXR64" s="156"/>
      <c r="CXS64" s="156"/>
      <c r="CXT64" s="156"/>
      <c r="CXU64" s="156"/>
      <c r="CXV64" s="156"/>
      <c r="CXW64" s="156"/>
      <c r="CXX64" s="156"/>
      <c r="CXY64" s="156"/>
      <c r="CXZ64" s="156"/>
      <c r="CYA64" s="156"/>
      <c r="CYB64" s="156"/>
      <c r="CYC64" s="156"/>
      <c r="CYD64" s="156"/>
      <c r="CYE64" s="156"/>
      <c r="CYF64" s="156"/>
      <c r="CYG64" s="156"/>
      <c r="CYH64" s="156"/>
      <c r="CYI64" s="156"/>
      <c r="CYJ64" s="156"/>
      <c r="CYK64" s="156"/>
      <c r="CYL64" s="156"/>
      <c r="CYM64" s="156"/>
      <c r="CYN64" s="156"/>
      <c r="CYO64" s="156"/>
      <c r="CYP64" s="156"/>
      <c r="CYQ64" s="156"/>
      <c r="CYR64" s="156"/>
      <c r="CYS64" s="156"/>
      <c r="CYT64" s="156"/>
      <c r="CYU64" s="156"/>
      <c r="CYV64" s="156"/>
      <c r="CYW64" s="156"/>
      <c r="CYX64" s="156"/>
      <c r="CYY64" s="156"/>
      <c r="CYZ64" s="156"/>
      <c r="CZA64" s="156"/>
      <c r="CZB64" s="156"/>
      <c r="CZC64" s="156"/>
      <c r="CZD64" s="156"/>
      <c r="CZE64" s="156"/>
      <c r="CZF64" s="156"/>
      <c r="CZG64" s="156"/>
      <c r="CZH64" s="156"/>
      <c r="CZI64" s="156"/>
      <c r="CZJ64" s="156"/>
      <c r="CZK64" s="156"/>
      <c r="CZL64" s="156"/>
      <c r="CZM64" s="156"/>
      <c r="CZN64" s="156"/>
      <c r="CZO64" s="156"/>
      <c r="CZP64" s="156"/>
      <c r="CZQ64" s="156"/>
      <c r="CZR64" s="156"/>
      <c r="CZS64" s="156"/>
      <c r="CZT64" s="156"/>
      <c r="CZU64" s="156"/>
      <c r="CZV64" s="156"/>
      <c r="CZW64" s="156"/>
      <c r="CZX64" s="156"/>
      <c r="CZY64" s="156"/>
      <c r="CZZ64" s="156"/>
      <c r="DAA64" s="156"/>
      <c r="DAB64" s="156"/>
      <c r="DAC64" s="156"/>
      <c r="DAD64" s="156"/>
      <c r="DAE64" s="156"/>
      <c r="DAF64" s="156"/>
      <c r="DAG64" s="156"/>
      <c r="DAH64" s="156"/>
      <c r="DAI64" s="156"/>
      <c r="DAJ64" s="156"/>
      <c r="DAK64" s="156"/>
      <c r="DAL64" s="156"/>
      <c r="DAM64" s="156"/>
      <c r="DAN64" s="156"/>
      <c r="DAO64" s="156"/>
      <c r="DAP64" s="156"/>
      <c r="DAQ64" s="156"/>
      <c r="DAR64" s="156"/>
      <c r="DAS64" s="156"/>
      <c r="DAT64" s="156"/>
      <c r="DAU64" s="156"/>
      <c r="DAV64" s="156"/>
      <c r="DAW64" s="156"/>
      <c r="DAX64" s="156"/>
      <c r="DAY64" s="156"/>
      <c r="DAZ64" s="156"/>
      <c r="DBA64" s="156"/>
      <c r="DBB64" s="156"/>
      <c r="DBC64" s="156"/>
      <c r="DBD64" s="156"/>
      <c r="DBE64" s="156"/>
      <c r="DBF64" s="156"/>
      <c r="DBG64" s="156"/>
      <c r="DBH64" s="156"/>
      <c r="DBI64" s="156"/>
      <c r="DBJ64" s="156"/>
      <c r="DBK64" s="156"/>
      <c r="DBL64" s="156"/>
      <c r="DBM64" s="156"/>
      <c r="DBN64" s="156"/>
      <c r="DBO64" s="156"/>
      <c r="DBP64" s="156"/>
      <c r="DBQ64" s="156"/>
      <c r="DBR64" s="156"/>
      <c r="DBS64" s="156"/>
      <c r="DBT64" s="156"/>
      <c r="DBU64" s="156"/>
      <c r="DBV64" s="156"/>
      <c r="DBW64" s="156"/>
      <c r="DBX64" s="156"/>
      <c r="DBY64" s="156"/>
      <c r="DBZ64" s="156"/>
      <c r="DCA64" s="156"/>
      <c r="DCB64" s="156"/>
      <c r="DCC64" s="156"/>
      <c r="DCD64" s="156"/>
      <c r="DCE64" s="156"/>
      <c r="DCF64" s="156"/>
      <c r="DCG64" s="156"/>
      <c r="DCH64" s="156"/>
      <c r="DCI64" s="156"/>
      <c r="DCJ64" s="156"/>
      <c r="DCK64" s="156"/>
      <c r="DCL64" s="156"/>
      <c r="DCM64" s="156"/>
      <c r="DCN64" s="156"/>
      <c r="DCO64" s="156"/>
      <c r="DCP64" s="156"/>
      <c r="DCQ64" s="156"/>
      <c r="DCR64" s="156"/>
      <c r="DCS64" s="156"/>
      <c r="DCT64" s="156"/>
      <c r="DCU64" s="156"/>
      <c r="DCV64" s="156"/>
      <c r="DCW64" s="156"/>
      <c r="DCX64" s="156"/>
      <c r="DCY64" s="156"/>
      <c r="DCZ64" s="156"/>
      <c r="DDA64" s="156"/>
      <c r="DDB64" s="156"/>
      <c r="DDC64" s="156"/>
      <c r="DDD64" s="156"/>
      <c r="DDE64" s="156"/>
      <c r="DDF64" s="156"/>
      <c r="DDG64" s="156"/>
      <c r="DDH64" s="156"/>
      <c r="DDI64" s="156"/>
      <c r="DDJ64" s="156"/>
      <c r="DDK64" s="156"/>
      <c r="DDL64" s="156"/>
      <c r="DDM64" s="156"/>
      <c r="DDN64" s="156"/>
      <c r="DDO64" s="156"/>
      <c r="DDP64" s="156"/>
      <c r="DDQ64" s="156"/>
      <c r="DDR64" s="156"/>
      <c r="DDS64" s="156"/>
      <c r="DDT64" s="156"/>
      <c r="DDU64" s="156"/>
      <c r="DDV64" s="156"/>
      <c r="DDW64" s="156"/>
      <c r="DDX64" s="156"/>
      <c r="DDY64" s="156"/>
      <c r="DDZ64" s="156"/>
      <c r="DEA64" s="156"/>
      <c r="DEB64" s="156"/>
      <c r="DEC64" s="156"/>
      <c r="DED64" s="156"/>
      <c r="DEE64" s="156"/>
      <c r="DEF64" s="156"/>
      <c r="DEG64" s="156"/>
      <c r="DEH64" s="156"/>
      <c r="DEI64" s="156"/>
      <c r="DEJ64" s="156"/>
      <c r="DEK64" s="156"/>
      <c r="DEL64" s="156"/>
      <c r="DEM64" s="156"/>
      <c r="DEN64" s="156"/>
      <c r="DEO64" s="156"/>
      <c r="DEP64" s="156"/>
      <c r="DEQ64" s="156"/>
      <c r="DER64" s="156"/>
      <c r="DES64" s="156"/>
      <c r="DET64" s="156"/>
      <c r="DEU64" s="156"/>
      <c r="DEV64" s="156"/>
      <c r="DEW64" s="156"/>
      <c r="DEX64" s="156"/>
      <c r="DEY64" s="156"/>
      <c r="DEZ64" s="156"/>
      <c r="DFA64" s="156"/>
      <c r="DFB64" s="156"/>
      <c r="DFC64" s="156"/>
      <c r="DFD64" s="156"/>
      <c r="DFE64" s="156"/>
      <c r="DFF64" s="156"/>
      <c r="DFG64" s="156"/>
      <c r="DFH64" s="156"/>
      <c r="DFI64" s="156"/>
      <c r="DFJ64" s="156"/>
      <c r="DFK64" s="156"/>
      <c r="DFL64" s="156"/>
      <c r="DFM64" s="156"/>
      <c r="DFN64" s="156"/>
      <c r="DFO64" s="156"/>
      <c r="DFP64" s="156"/>
      <c r="DFQ64" s="156"/>
      <c r="DFR64" s="156"/>
      <c r="DFS64" s="156"/>
      <c r="DFT64" s="156"/>
      <c r="DFU64" s="156"/>
      <c r="DFV64" s="156"/>
      <c r="DFW64" s="156"/>
      <c r="DFX64" s="156"/>
      <c r="DFY64" s="156"/>
      <c r="DFZ64" s="156"/>
      <c r="DGA64" s="156"/>
      <c r="DGB64" s="156"/>
      <c r="DGC64" s="156"/>
      <c r="DGD64" s="156"/>
      <c r="DGE64" s="156"/>
      <c r="DGF64" s="156"/>
      <c r="DGG64" s="156"/>
      <c r="DGH64" s="156"/>
      <c r="DGI64" s="156"/>
      <c r="DGJ64" s="156"/>
      <c r="DGK64" s="156"/>
      <c r="DGL64" s="156"/>
      <c r="DGM64" s="156"/>
      <c r="DGN64" s="156"/>
      <c r="DGO64" s="156"/>
      <c r="DGP64" s="156"/>
      <c r="DGQ64" s="156"/>
      <c r="DGR64" s="156"/>
      <c r="DGS64" s="156"/>
      <c r="DGT64" s="156"/>
      <c r="DGU64" s="156"/>
      <c r="DGV64" s="156"/>
      <c r="DGW64" s="156"/>
      <c r="DGX64" s="156"/>
      <c r="DGY64" s="156"/>
      <c r="DGZ64" s="156"/>
      <c r="DHA64" s="156"/>
      <c r="DHB64" s="156"/>
      <c r="DHC64" s="156"/>
      <c r="DHD64" s="156"/>
      <c r="DHE64" s="156"/>
      <c r="DHF64" s="156"/>
      <c r="DHG64" s="156"/>
      <c r="DHH64" s="156"/>
      <c r="DHI64" s="156"/>
      <c r="DHJ64" s="156"/>
      <c r="DHK64" s="156"/>
      <c r="DHL64" s="156"/>
      <c r="DHM64" s="156"/>
      <c r="DHN64" s="156"/>
      <c r="DHO64" s="156"/>
      <c r="DHP64" s="156"/>
      <c r="DHQ64" s="156"/>
      <c r="DHR64" s="156"/>
      <c r="DHS64" s="156"/>
      <c r="DHT64" s="156"/>
      <c r="DHU64" s="156"/>
      <c r="DHV64" s="156"/>
      <c r="DHW64" s="156"/>
      <c r="DHX64" s="156"/>
      <c r="DHY64" s="156"/>
      <c r="DHZ64" s="156"/>
      <c r="DIA64" s="156"/>
      <c r="DIB64" s="156"/>
      <c r="DIC64" s="156"/>
      <c r="DID64" s="156"/>
      <c r="DIE64" s="156"/>
      <c r="DIF64" s="156"/>
      <c r="DIG64" s="156"/>
      <c r="DIH64" s="156"/>
      <c r="DII64" s="156"/>
      <c r="DIJ64" s="156"/>
      <c r="DIK64" s="156"/>
      <c r="DIL64" s="156"/>
      <c r="DIM64" s="156"/>
      <c r="DIN64" s="156"/>
      <c r="DIO64" s="156"/>
      <c r="DIP64" s="156"/>
      <c r="DIQ64" s="156"/>
      <c r="DIR64" s="156"/>
      <c r="DIS64" s="156"/>
      <c r="DIT64" s="156"/>
      <c r="DIU64" s="156"/>
      <c r="DIV64" s="156"/>
      <c r="DIW64" s="156"/>
      <c r="DIX64" s="156"/>
      <c r="DIY64" s="156"/>
      <c r="DIZ64" s="156"/>
      <c r="DJA64" s="156"/>
      <c r="DJB64" s="156"/>
      <c r="DJC64" s="156"/>
      <c r="DJD64" s="156"/>
      <c r="DJE64" s="156"/>
      <c r="DJF64" s="156"/>
      <c r="DJG64" s="156"/>
      <c r="DJH64" s="156"/>
      <c r="DJI64" s="156"/>
      <c r="DJJ64" s="156"/>
      <c r="DJK64" s="156"/>
      <c r="DJL64" s="156"/>
      <c r="DJM64" s="156"/>
      <c r="DJN64" s="156"/>
      <c r="DJO64" s="156"/>
      <c r="DJP64" s="156"/>
      <c r="DJQ64" s="156"/>
      <c r="DJR64" s="156"/>
      <c r="DJS64" s="156"/>
      <c r="DJT64" s="156"/>
      <c r="DJU64" s="156"/>
      <c r="DJV64" s="156"/>
      <c r="DJW64" s="156"/>
      <c r="DJX64" s="156"/>
      <c r="DJY64" s="156"/>
      <c r="DJZ64" s="156"/>
      <c r="DKA64" s="156"/>
      <c r="DKB64" s="156"/>
      <c r="DKC64" s="156"/>
      <c r="DKD64" s="156"/>
      <c r="DKE64" s="156"/>
      <c r="DKF64" s="156"/>
      <c r="DKG64" s="156"/>
      <c r="DKH64" s="156"/>
      <c r="DKI64" s="156"/>
      <c r="DKJ64" s="156"/>
      <c r="DKK64" s="156"/>
      <c r="DKL64" s="156"/>
      <c r="DKM64" s="156"/>
      <c r="DKN64" s="156"/>
      <c r="DKO64" s="156"/>
      <c r="DKP64" s="156"/>
      <c r="DKQ64" s="156"/>
      <c r="DKR64" s="156"/>
      <c r="DKS64" s="156"/>
      <c r="DKT64" s="156"/>
      <c r="DKU64" s="156"/>
      <c r="DKV64" s="156"/>
      <c r="DKW64" s="156"/>
      <c r="DKX64" s="156"/>
      <c r="DKY64" s="156"/>
      <c r="DKZ64" s="156"/>
      <c r="DLA64" s="156"/>
      <c r="DLB64" s="156"/>
      <c r="DLC64" s="156"/>
      <c r="DLD64" s="156"/>
      <c r="DLE64" s="156"/>
      <c r="DLF64" s="156"/>
      <c r="DLG64" s="156"/>
      <c r="DLH64" s="156"/>
      <c r="DLI64" s="156"/>
      <c r="DLJ64" s="156"/>
      <c r="DLK64" s="156"/>
      <c r="DLL64" s="156"/>
      <c r="DLM64" s="156"/>
      <c r="DLN64" s="156"/>
      <c r="DLO64" s="156"/>
      <c r="DLP64" s="156"/>
      <c r="DLQ64" s="156"/>
      <c r="DLR64" s="156"/>
      <c r="DLS64" s="156"/>
      <c r="DLT64" s="156"/>
      <c r="DLU64" s="156"/>
      <c r="DLV64" s="156"/>
      <c r="DLW64" s="156"/>
      <c r="DLX64" s="156"/>
      <c r="DLY64" s="156"/>
      <c r="DLZ64" s="156"/>
      <c r="DMA64" s="156"/>
      <c r="DMB64" s="156"/>
      <c r="DMC64" s="156"/>
      <c r="DMD64" s="156"/>
      <c r="DME64" s="156"/>
      <c r="DMF64" s="156"/>
      <c r="DMG64" s="156"/>
      <c r="DMH64" s="156"/>
      <c r="DMI64" s="156"/>
      <c r="DMJ64" s="156"/>
      <c r="DMK64" s="156"/>
      <c r="DML64" s="156"/>
      <c r="DMM64" s="156"/>
      <c r="DMN64" s="156"/>
      <c r="DMO64" s="156"/>
      <c r="DMP64" s="156"/>
      <c r="DMQ64" s="156"/>
      <c r="DMR64" s="156"/>
      <c r="DMS64" s="156"/>
      <c r="DMT64" s="156"/>
      <c r="DMU64" s="156"/>
      <c r="DMV64" s="156"/>
      <c r="DMW64" s="156"/>
      <c r="DMX64" s="156"/>
      <c r="DMY64" s="156"/>
      <c r="DMZ64" s="156"/>
      <c r="DNA64" s="156"/>
      <c r="DNB64" s="156"/>
      <c r="DNC64" s="156"/>
      <c r="DND64" s="156"/>
      <c r="DNE64" s="156"/>
      <c r="DNF64" s="156"/>
      <c r="DNG64" s="156"/>
      <c r="DNH64" s="156"/>
      <c r="DNI64" s="156"/>
      <c r="DNJ64" s="156"/>
      <c r="DNK64" s="156"/>
      <c r="DNL64" s="156"/>
      <c r="DNM64" s="156"/>
      <c r="DNN64" s="156"/>
      <c r="DNO64" s="156"/>
      <c r="DNP64" s="156"/>
      <c r="DNQ64" s="156"/>
      <c r="DNR64" s="156"/>
      <c r="DNS64" s="156"/>
      <c r="DNT64" s="156"/>
      <c r="DNU64" s="156"/>
      <c r="DNV64" s="156"/>
      <c r="DNW64" s="156"/>
      <c r="DNX64" s="156"/>
      <c r="DNY64" s="156"/>
      <c r="DNZ64" s="156"/>
      <c r="DOA64" s="156"/>
      <c r="DOB64" s="156"/>
      <c r="DOC64" s="156"/>
      <c r="DOD64" s="156"/>
      <c r="DOE64" s="156"/>
      <c r="DOF64" s="156"/>
      <c r="DOG64" s="156"/>
      <c r="DOH64" s="156"/>
      <c r="DOI64" s="156"/>
      <c r="DOJ64" s="156"/>
      <c r="DOK64" s="156"/>
      <c r="DOL64" s="156"/>
      <c r="DOM64" s="156"/>
      <c r="DON64" s="156"/>
      <c r="DOO64" s="156"/>
      <c r="DOP64" s="156"/>
      <c r="DOQ64" s="156"/>
      <c r="DOR64" s="156"/>
      <c r="DOS64" s="156"/>
      <c r="DOT64" s="156"/>
      <c r="DOU64" s="156"/>
      <c r="DOV64" s="156"/>
      <c r="DOW64" s="156"/>
      <c r="DOX64" s="156"/>
      <c r="DOY64" s="156"/>
      <c r="DOZ64" s="156"/>
      <c r="DPA64" s="156"/>
      <c r="DPB64" s="156"/>
      <c r="DPC64" s="156"/>
      <c r="DPD64" s="156"/>
      <c r="DPE64" s="156"/>
      <c r="DPF64" s="156"/>
      <c r="DPG64" s="156"/>
      <c r="DPH64" s="156"/>
      <c r="DPI64" s="156"/>
      <c r="DPJ64" s="156"/>
      <c r="DPK64" s="156"/>
      <c r="DPL64" s="156"/>
      <c r="DPM64" s="156"/>
      <c r="DPN64" s="156"/>
      <c r="DPO64" s="156"/>
      <c r="DPP64" s="156"/>
      <c r="DPQ64" s="156"/>
      <c r="DPR64" s="156"/>
      <c r="DPS64" s="156"/>
      <c r="DPT64" s="156"/>
      <c r="DPU64" s="156"/>
      <c r="DPV64" s="156"/>
      <c r="DPW64" s="156"/>
      <c r="DPX64" s="156"/>
      <c r="DPY64" s="156"/>
      <c r="DPZ64" s="156"/>
      <c r="DQA64" s="156"/>
      <c r="DQB64" s="156"/>
      <c r="DQC64" s="156"/>
      <c r="DQD64" s="156"/>
      <c r="DQE64" s="156"/>
      <c r="DQF64" s="156"/>
      <c r="DQG64" s="156"/>
      <c r="DQH64" s="156"/>
      <c r="DQI64" s="156"/>
      <c r="DQJ64" s="156"/>
      <c r="DQK64" s="156"/>
      <c r="DQL64" s="156"/>
      <c r="DQM64" s="156"/>
      <c r="DQN64" s="156"/>
      <c r="DQO64" s="156"/>
      <c r="DQP64" s="156"/>
      <c r="DQQ64" s="156"/>
      <c r="DQR64" s="156"/>
      <c r="DQS64" s="156"/>
      <c r="DQT64" s="156"/>
      <c r="DQU64" s="156"/>
      <c r="DQV64" s="156"/>
      <c r="DQW64" s="156"/>
      <c r="DQX64" s="156"/>
      <c r="DQY64" s="156"/>
      <c r="DQZ64" s="156"/>
      <c r="DRA64" s="156"/>
      <c r="DRB64" s="156"/>
      <c r="DRC64" s="156"/>
      <c r="DRD64" s="156"/>
      <c r="DRE64" s="156"/>
      <c r="DRF64" s="156"/>
      <c r="DRG64" s="156"/>
      <c r="DRH64" s="156"/>
      <c r="DRI64" s="156"/>
      <c r="DRJ64" s="156"/>
      <c r="DRK64" s="156"/>
      <c r="DRL64" s="156"/>
      <c r="DRM64" s="156"/>
      <c r="DRN64" s="156"/>
      <c r="DRO64" s="156"/>
      <c r="DRP64" s="156"/>
      <c r="DRQ64" s="156"/>
      <c r="DRR64" s="156"/>
      <c r="DRS64" s="156"/>
      <c r="DRT64" s="156"/>
      <c r="DRU64" s="156"/>
      <c r="DRV64" s="156"/>
      <c r="DRW64" s="156"/>
      <c r="DRX64" s="156"/>
      <c r="DRY64" s="156"/>
      <c r="DRZ64" s="156"/>
      <c r="DSA64" s="156"/>
      <c r="DSB64" s="156"/>
      <c r="DSC64" s="156"/>
      <c r="DSD64" s="156"/>
      <c r="DSE64" s="156"/>
      <c r="DSF64" s="156"/>
      <c r="DSG64" s="156"/>
      <c r="DSH64" s="156"/>
      <c r="DSI64" s="156"/>
      <c r="DSJ64" s="156"/>
      <c r="DSK64" s="156"/>
      <c r="DSL64" s="156"/>
      <c r="DSM64" s="156"/>
      <c r="DSN64" s="156"/>
      <c r="DSO64" s="156"/>
      <c r="DSP64" s="156"/>
      <c r="DSQ64" s="156"/>
      <c r="DSR64" s="156"/>
      <c r="DSS64" s="156"/>
      <c r="DST64" s="156"/>
      <c r="DSU64" s="156"/>
      <c r="DSV64" s="156"/>
      <c r="DSW64" s="156"/>
      <c r="DSX64" s="156"/>
      <c r="DSY64" s="156"/>
      <c r="DSZ64" s="156"/>
      <c r="DTA64" s="156"/>
      <c r="DTB64" s="156"/>
      <c r="DTC64" s="156"/>
      <c r="DTD64" s="156"/>
      <c r="DTE64" s="156"/>
      <c r="DTF64" s="156"/>
      <c r="DTG64" s="156"/>
      <c r="DTH64" s="156"/>
      <c r="DTI64" s="156"/>
      <c r="DTJ64" s="156"/>
      <c r="DTK64" s="156"/>
      <c r="DTL64" s="156"/>
      <c r="DTM64" s="156"/>
      <c r="DTN64" s="156"/>
      <c r="DTO64" s="156"/>
      <c r="DTP64" s="156"/>
      <c r="DTQ64" s="156"/>
      <c r="DTR64" s="156"/>
      <c r="DTS64" s="156"/>
      <c r="DTT64" s="156"/>
      <c r="DTU64" s="156"/>
      <c r="DTV64" s="156"/>
      <c r="DTW64" s="156"/>
      <c r="DTX64" s="156"/>
      <c r="DTY64" s="156"/>
      <c r="DTZ64" s="156"/>
      <c r="DUA64" s="156"/>
      <c r="DUB64" s="156"/>
      <c r="DUC64" s="156"/>
      <c r="DUD64" s="156"/>
      <c r="DUE64" s="156"/>
      <c r="DUF64" s="156"/>
      <c r="DUG64" s="156"/>
      <c r="DUH64" s="156"/>
      <c r="DUI64" s="156"/>
      <c r="DUJ64" s="156"/>
      <c r="DUK64" s="156"/>
      <c r="DUL64" s="156"/>
      <c r="DUM64" s="156"/>
      <c r="DUN64" s="156"/>
      <c r="DUO64" s="156"/>
      <c r="DUP64" s="156"/>
      <c r="DUQ64" s="156"/>
      <c r="DUR64" s="156"/>
      <c r="DUS64" s="156"/>
      <c r="DUT64" s="156"/>
      <c r="DUU64" s="156"/>
      <c r="DUV64" s="156"/>
      <c r="DUW64" s="156"/>
      <c r="DUX64" s="156"/>
      <c r="DUY64" s="156"/>
      <c r="DUZ64" s="156"/>
      <c r="DVA64" s="156"/>
      <c r="DVB64" s="156"/>
      <c r="DVC64" s="156"/>
      <c r="DVD64" s="156"/>
      <c r="DVE64" s="156"/>
      <c r="DVF64" s="156"/>
      <c r="DVG64" s="156"/>
      <c r="DVH64" s="156"/>
      <c r="DVI64" s="156"/>
      <c r="DVJ64" s="156"/>
      <c r="DVK64" s="156"/>
      <c r="DVL64" s="156"/>
      <c r="DVM64" s="156"/>
      <c r="DVN64" s="156"/>
      <c r="DVO64" s="156"/>
      <c r="DVP64" s="156"/>
      <c r="DVQ64" s="156"/>
      <c r="DVR64" s="156"/>
      <c r="DVS64" s="156"/>
      <c r="DVT64" s="156"/>
      <c r="DVU64" s="156"/>
      <c r="DVV64" s="156"/>
      <c r="DVW64" s="156"/>
      <c r="DVX64" s="156"/>
      <c r="DVY64" s="156"/>
      <c r="DVZ64" s="156"/>
      <c r="DWA64" s="156"/>
      <c r="DWB64" s="156"/>
      <c r="DWC64" s="156"/>
      <c r="DWD64" s="156"/>
      <c r="DWE64" s="156"/>
      <c r="DWF64" s="156"/>
      <c r="DWG64" s="156"/>
      <c r="DWH64" s="156"/>
      <c r="DWI64" s="156"/>
      <c r="DWJ64" s="156"/>
      <c r="DWK64" s="156"/>
      <c r="DWL64" s="156"/>
      <c r="DWM64" s="156"/>
      <c r="DWN64" s="156"/>
      <c r="DWO64" s="156"/>
      <c r="DWP64" s="156"/>
      <c r="DWQ64" s="156"/>
      <c r="DWR64" s="156"/>
      <c r="DWS64" s="156"/>
      <c r="DWT64" s="156"/>
      <c r="DWU64" s="156"/>
      <c r="DWV64" s="156"/>
      <c r="DWW64" s="156"/>
      <c r="DWX64" s="156"/>
      <c r="DWY64" s="156"/>
      <c r="DWZ64" s="156"/>
      <c r="DXA64" s="156"/>
      <c r="DXB64" s="156"/>
      <c r="DXC64" s="156"/>
      <c r="DXD64" s="156"/>
      <c r="DXE64" s="156"/>
      <c r="DXF64" s="156"/>
      <c r="DXG64" s="156"/>
      <c r="DXH64" s="156"/>
      <c r="DXI64" s="156"/>
      <c r="DXJ64" s="156"/>
      <c r="DXK64" s="156"/>
      <c r="DXL64" s="156"/>
      <c r="DXM64" s="156"/>
      <c r="DXN64" s="156"/>
      <c r="DXO64" s="156"/>
      <c r="DXP64" s="156"/>
      <c r="DXQ64" s="156"/>
      <c r="DXR64" s="156"/>
      <c r="DXS64" s="156"/>
      <c r="DXT64" s="156"/>
      <c r="DXU64" s="156"/>
      <c r="DXV64" s="156"/>
      <c r="DXW64" s="156"/>
      <c r="DXX64" s="156"/>
      <c r="DXY64" s="156"/>
      <c r="DXZ64" s="156"/>
      <c r="DYA64" s="156"/>
      <c r="DYB64" s="156"/>
      <c r="DYC64" s="156"/>
      <c r="DYD64" s="156"/>
      <c r="DYE64" s="156"/>
      <c r="DYF64" s="156"/>
      <c r="DYG64" s="156"/>
      <c r="DYH64" s="156"/>
      <c r="DYI64" s="156"/>
      <c r="DYJ64" s="156"/>
      <c r="DYK64" s="156"/>
      <c r="DYL64" s="156"/>
      <c r="DYM64" s="156"/>
      <c r="DYN64" s="156"/>
      <c r="DYO64" s="156"/>
      <c r="DYP64" s="156"/>
      <c r="DYQ64" s="156"/>
      <c r="DYR64" s="156"/>
      <c r="DYS64" s="156"/>
      <c r="DYT64" s="156"/>
      <c r="DYU64" s="156"/>
      <c r="DYV64" s="156"/>
      <c r="DYW64" s="156"/>
      <c r="DYX64" s="156"/>
      <c r="DYY64" s="156"/>
      <c r="DYZ64" s="156"/>
      <c r="DZA64" s="156"/>
      <c r="DZB64" s="156"/>
      <c r="DZC64" s="156"/>
      <c r="DZD64" s="156"/>
      <c r="DZE64" s="156"/>
      <c r="DZF64" s="156"/>
      <c r="DZG64" s="156"/>
      <c r="DZH64" s="156"/>
      <c r="DZI64" s="156"/>
      <c r="DZJ64" s="156"/>
      <c r="DZK64" s="156"/>
      <c r="DZL64" s="156"/>
      <c r="DZM64" s="156"/>
      <c r="DZN64" s="156"/>
      <c r="DZO64" s="156"/>
      <c r="DZP64" s="156"/>
      <c r="DZQ64" s="156"/>
      <c r="DZR64" s="156"/>
      <c r="DZS64" s="156"/>
      <c r="DZT64" s="156"/>
      <c r="DZU64" s="156"/>
      <c r="DZV64" s="156"/>
      <c r="DZW64" s="156"/>
      <c r="DZX64" s="156"/>
      <c r="DZY64" s="156"/>
      <c r="DZZ64" s="156"/>
      <c r="EAA64" s="156"/>
      <c r="EAB64" s="156"/>
      <c r="EAC64" s="156"/>
      <c r="EAD64" s="156"/>
      <c r="EAE64" s="156"/>
      <c r="EAF64" s="156"/>
      <c r="EAG64" s="156"/>
      <c r="EAH64" s="156"/>
      <c r="EAI64" s="156"/>
      <c r="EAJ64" s="156"/>
      <c r="EAK64" s="156"/>
      <c r="EAL64" s="156"/>
      <c r="EAM64" s="156"/>
      <c r="EAN64" s="156"/>
      <c r="EAO64" s="156"/>
      <c r="EAP64" s="156"/>
      <c r="EAQ64" s="156"/>
      <c r="EAR64" s="156"/>
      <c r="EAS64" s="156"/>
      <c r="EAT64" s="156"/>
      <c r="EAU64" s="156"/>
      <c r="EAV64" s="156"/>
      <c r="EAW64" s="156"/>
      <c r="EAX64" s="156"/>
      <c r="EAY64" s="156"/>
      <c r="EAZ64" s="156"/>
      <c r="EBA64" s="156"/>
      <c r="EBB64" s="156"/>
      <c r="EBC64" s="156"/>
      <c r="EBD64" s="156"/>
      <c r="EBE64" s="156"/>
      <c r="EBF64" s="156"/>
      <c r="EBG64" s="156"/>
      <c r="EBH64" s="156"/>
      <c r="EBI64" s="156"/>
      <c r="EBJ64" s="156"/>
      <c r="EBK64" s="156"/>
      <c r="EBL64" s="156"/>
      <c r="EBM64" s="156"/>
      <c r="EBN64" s="156"/>
      <c r="EBO64" s="156"/>
      <c r="EBP64" s="156"/>
      <c r="EBQ64" s="156"/>
      <c r="EBR64" s="156"/>
      <c r="EBS64" s="156"/>
      <c r="EBT64" s="156"/>
      <c r="EBU64" s="156"/>
      <c r="EBV64" s="156"/>
      <c r="EBW64" s="156"/>
      <c r="EBX64" s="156"/>
      <c r="EBY64" s="156"/>
      <c r="EBZ64" s="156"/>
      <c r="ECA64" s="156"/>
      <c r="ECB64" s="156"/>
      <c r="ECC64" s="156"/>
      <c r="ECD64" s="156"/>
      <c r="ECE64" s="156"/>
      <c r="ECF64" s="156"/>
      <c r="ECG64" s="156"/>
      <c r="ECH64" s="156"/>
      <c r="ECI64" s="156"/>
      <c r="ECJ64" s="156"/>
      <c r="ECK64" s="156"/>
      <c r="ECL64" s="156"/>
      <c r="ECM64" s="156"/>
      <c r="ECN64" s="156"/>
      <c r="ECO64" s="156"/>
      <c r="ECP64" s="156"/>
      <c r="ECQ64" s="156"/>
      <c r="ECR64" s="156"/>
      <c r="ECS64" s="156"/>
      <c r="ECT64" s="156"/>
      <c r="ECU64" s="156"/>
      <c r="ECV64" s="156"/>
      <c r="ECW64" s="156"/>
      <c r="ECX64" s="156"/>
      <c r="ECY64" s="156"/>
      <c r="ECZ64" s="156"/>
      <c r="EDA64" s="156"/>
      <c r="EDB64" s="156"/>
      <c r="EDC64" s="156"/>
      <c r="EDD64" s="156"/>
      <c r="EDE64" s="156"/>
      <c r="EDF64" s="156"/>
      <c r="EDG64" s="156"/>
      <c r="EDH64" s="156"/>
      <c r="EDI64" s="156"/>
      <c r="EDJ64" s="156"/>
      <c r="EDK64" s="156"/>
      <c r="EDL64" s="156"/>
      <c r="EDM64" s="156"/>
      <c r="EDN64" s="156"/>
      <c r="EDO64" s="156"/>
      <c r="EDP64" s="156"/>
      <c r="EDQ64" s="156"/>
      <c r="EDR64" s="156"/>
      <c r="EDS64" s="156"/>
      <c r="EDT64" s="156"/>
      <c r="EDU64" s="156"/>
      <c r="EDV64" s="156"/>
      <c r="EDW64" s="156"/>
      <c r="EDX64" s="156"/>
      <c r="EDY64" s="156"/>
      <c r="EDZ64" s="156"/>
      <c r="EEA64" s="156"/>
      <c r="EEB64" s="156"/>
      <c r="EEC64" s="156"/>
      <c r="EED64" s="156"/>
      <c r="EEE64" s="156"/>
      <c r="EEF64" s="156"/>
      <c r="EEG64" s="156"/>
      <c r="EEH64" s="156"/>
      <c r="EEI64" s="156"/>
      <c r="EEJ64" s="156"/>
      <c r="EEK64" s="156"/>
      <c r="EEL64" s="156"/>
      <c r="EEM64" s="156"/>
      <c r="EEN64" s="156"/>
      <c r="EEO64" s="156"/>
      <c r="EEP64" s="156"/>
      <c r="EEQ64" s="156"/>
      <c r="EER64" s="156"/>
      <c r="EES64" s="156"/>
      <c r="EET64" s="156"/>
      <c r="EEU64" s="156"/>
      <c r="EEV64" s="156"/>
      <c r="EEW64" s="156"/>
      <c r="EEX64" s="156"/>
      <c r="EEY64" s="156"/>
      <c r="EEZ64" s="156"/>
      <c r="EFA64" s="156"/>
      <c r="EFB64" s="156"/>
      <c r="EFC64" s="156"/>
      <c r="EFD64" s="156"/>
      <c r="EFE64" s="156"/>
      <c r="EFF64" s="156"/>
      <c r="EFG64" s="156"/>
      <c r="EFH64" s="156"/>
      <c r="EFI64" s="156"/>
      <c r="EFJ64" s="156"/>
      <c r="EFK64" s="156"/>
      <c r="EFL64" s="156"/>
      <c r="EFM64" s="156"/>
      <c r="EFN64" s="156"/>
      <c r="EFO64" s="156"/>
      <c r="EFP64" s="156"/>
      <c r="EFQ64" s="156"/>
      <c r="EFR64" s="156"/>
      <c r="EFS64" s="156"/>
      <c r="EFT64" s="156"/>
      <c r="EFU64" s="156"/>
      <c r="EFV64" s="156"/>
      <c r="EFW64" s="156"/>
      <c r="EFX64" s="156"/>
      <c r="EFY64" s="156"/>
      <c r="EFZ64" s="156"/>
      <c r="EGA64" s="156"/>
      <c r="EGB64" s="156"/>
      <c r="EGC64" s="156"/>
      <c r="EGD64" s="156"/>
      <c r="EGE64" s="156"/>
      <c r="EGF64" s="156"/>
      <c r="EGG64" s="156"/>
      <c r="EGH64" s="156"/>
      <c r="EGI64" s="156"/>
      <c r="EGJ64" s="156"/>
      <c r="EGK64" s="156"/>
      <c r="EGL64" s="156"/>
      <c r="EGM64" s="156"/>
      <c r="EGN64" s="156"/>
      <c r="EGO64" s="156"/>
      <c r="EGP64" s="156"/>
      <c r="EGQ64" s="156"/>
      <c r="EGR64" s="156"/>
      <c r="EGS64" s="156"/>
      <c r="EGT64" s="156"/>
      <c r="EGU64" s="156"/>
      <c r="EGV64" s="156"/>
      <c r="EGW64" s="156"/>
      <c r="EGX64" s="156"/>
      <c r="EGY64" s="156"/>
      <c r="EGZ64" s="156"/>
      <c r="EHA64" s="156"/>
      <c r="EHB64" s="156"/>
      <c r="EHC64" s="156"/>
      <c r="EHD64" s="156"/>
      <c r="EHE64" s="156"/>
      <c r="EHF64" s="156"/>
      <c r="EHG64" s="156"/>
      <c r="EHH64" s="156"/>
      <c r="EHI64" s="156"/>
      <c r="EHJ64" s="156"/>
      <c r="EHK64" s="156"/>
      <c r="EHL64" s="156"/>
      <c r="EHM64" s="156"/>
      <c r="EHN64" s="156"/>
      <c r="EHO64" s="156"/>
      <c r="EHP64" s="156"/>
      <c r="EHQ64" s="156"/>
      <c r="EHR64" s="156"/>
      <c r="EHS64" s="156"/>
      <c r="EHT64" s="156"/>
      <c r="EHU64" s="156"/>
      <c r="EHV64" s="156"/>
      <c r="EHW64" s="156"/>
      <c r="EHX64" s="156"/>
      <c r="EHY64" s="156"/>
      <c r="EHZ64" s="156"/>
      <c r="EIA64" s="156"/>
      <c r="EIB64" s="156"/>
      <c r="EIC64" s="156"/>
      <c r="EID64" s="156"/>
      <c r="EIE64" s="156"/>
      <c r="EIF64" s="156"/>
      <c r="EIG64" s="156"/>
      <c r="EIH64" s="156"/>
      <c r="EII64" s="156"/>
      <c r="EIJ64" s="156"/>
      <c r="EIK64" s="156"/>
      <c r="EIL64" s="156"/>
      <c r="EIM64" s="156"/>
      <c r="EIN64" s="156"/>
      <c r="EIO64" s="156"/>
      <c r="EIP64" s="156"/>
      <c r="EIQ64" s="156"/>
      <c r="EIR64" s="156"/>
      <c r="EIS64" s="156"/>
      <c r="EIT64" s="156"/>
      <c r="EIU64" s="156"/>
      <c r="EIV64" s="156"/>
      <c r="EIW64" s="156"/>
      <c r="EIX64" s="156"/>
      <c r="EIY64" s="156"/>
      <c r="EIZ64" s="156"/>
      <c r="EJA64" s="156"/>
      <c r="EJB64" s="156"/>
      <c r="EJC64" s="156"/>
      <c r="EJD64" s="156"/>
      <c r="EJE64" s="156"/>
      <c r="EJF64" s="156"/>
      <c r="EJG64" s="156"/>
      <c r="EJH64" s="156"/>
      <c r="EJI64" s="156"/>
      <c r="EJJ64" s="156"/>
      <c r="EJK64" s="156"/>
      <c r="EJL64" s="156"/>
      <c r="EJM64" s="156"/>
      <c r="EJN64" s="156"/>
      <c r="EJO64" s="156"/>
      <c r="EJP64" s="156"/>
      <c r="EJQ64" s="156"/>
      <c r="EJR64" s="156"/>
      <c r="EJS64" s="156"/>
      <c r="EJT64" s="156"/>
      <c r="EJU64" s="156"/>
      <c r="EJV64" s="156"/>
      <c r="EJW64" s="156"/>
      <c r="EJX64" s="156"/>
      <c r="EJY64" s="156"/>
      <c r="EJZ64" s="156"/>
      <c r="EKA64" s="156"/>
      <c r="EKB64" s="156"/>
      <c r="EKC64" s="156"/>
      <c r="EKD64" s="156"/>
      <c r="EKE64" s="156"/>
      <c r="EKF64" s="156"/>
      <c r="EKG64" s="156"/>
      <c r="EKH64" s="156"/>
      <c r="EKI64" s="156"/>
      <c r="EKJ64" s="156"/>
      <c r="EKK64" s="156"/>
      <c r="EKL64" s="156"/>
      <c r="EKM64" s="156"/>
      <c r="EKN64" s="156"/>
      <c r="EKO64" s="156"/>
      <c r="EKP64" s="156"/>
      <c r="EKQ64" s="156"/>
      <c r="EKR64" s="156"/>
      <c r="EKS64" s="156"/>
      <c r="EKT64" s="156"/>
      <c r="EKU64" s="156"/>
      <c r="EKV64" s="156"/>
      <c r="EKW64" s="156"/>
      <c r="EKX64" s="156"/>
      <c r="EKY64" s="156"/>
      <c r="EKZ64" s="156"/>
      <c r="ELA64" s="156"/>
      <c r="ELB64" s="156"/>
      <c r="ELC64" s="156"/>
      <c r="ELD64" s="156"/>
      <c r="ELE64" s="156"/>
      <c r="ELF64" s="156"/>
      <c r="ELG64" s="156"/>
      <c r="ELH64" s="156"/>
      <c r="ELI64" s="156"/>
      <c r="ELJ64" s="156"/>
      <c r="ELK64" s="156"/>
      <c r="ELL64" s="156"/>
      <c r="ELM64" s="156"/>
      <c r="ELN64" s="156"/>
      <c r="ELO64" s="156"/>
      <c r="ELP64" s="156"/>
      <c r="ELQ64" s="156"/>
      <c r="ELR64" s="156"/>
      <c r="ELS64" s="156"/>
      <c r="ELT64" s="156"/>
      <c r="ELU64" s="156"/>
      <c r="ELV64" s="156"/>
      <c r="ELW64" s="156"/>
      <c r="ELX64" s="156"/>
      <c r="ELY64" s="156"/>
      <c r="ELZ64" s="156"/>
      <c r="EMA64" s="156"/>
      <c r="EMB64" s="156"/>
      <c r="EMC64" s="156"/>
      <c r="EMD64" s="156"/>
      <c r="EME64" s="156"/>
      <c r="EMF64" s="156"/>
      <c r="EMG64" s="156"/>
      <c r="EMH64" s="156"/>
      <c r="EMI64" s="156"/>
      <c r="EMJ64" s="156"/>
      <c r="EMK64" s="156"/>
      <c r="EML64" s="156"/>
      <c r="EMM64" s="156"/>
      <c r="EMN64" s="156"/>
      <c r="EMO64" s="156"/>
      <c r="EMP64" s="156"/>
      <c r="EMQ64" s="156"/>
      <c r="EMR64" s="156"/>
      <c r="EMS64" s="156"/>
      <c r="EMT64" s="156"/>
      <c r="EMU64" s="156"/>
      <c r="EMV64" s="156"/>
      <c r="EMW64" s="156"/>
      <c r="EMX64" s="156"/>
      <c r="EMY64" s="156"/>
      <c r="EMZ64" s="156"/>
      <c r="ENA64" s="156"/>
      <c r="ENB64" s="156"/>
      <c r="ENC64" s="156"/>
      <c r="END64" s="156"/>
      <c r="ENE64" s="156"/>
      <c r="ENF64" s="156"/>
      <c r="ENG64" s="156"/>
      <c r="ENH64" s="156"/>
      <c r="ENI64" s="156"/>
      <c r="ENJ64" s="156"/>
      <c r="ENK64" s="156"/>
      <c r="ENL64" s="156"/>
      <c r="ENM64" s="156"/>
      <c r="ENN64" s="156"/>
      <c r="ENO64" s="156"/>
      <c r="ENP64" s="156"/>
      <c r="ENQ64" s="156"/>
      <c r="ENR64" s="156"/>
      <c r="ENS64" s="156"/>
      <c r="ENT64" s="156"/>
      <c r="ENU64" s="156"/>
      <c r="ENV64" s="156"/>
      <c r="ENW64" s="156"/>
      <c r="ENX64" s="156"/>
      <c r="ENY64" s="156"/>
      <c r="ENZ64" s="156"/>
      <c r="EOA64" s="156"/>
      <c r="EOB64" s="156"/>
      <c r="EOC64" s="156"/>
      <c r="EOD64" s="156"/>
      <c r="EOE64" s="156"/>
      <c r="EOF64" s="156"/>
      <c r="EOG64" s="156"/>
      <c r="EOH64" s="156"/>
      <c r="EOI64" s="156"/>
      <c r="EOJ64" s="156"/>
      <c r="EOK64" s="156"/>
      <c r="EOL64" s="156"/>
      <c r="EOM64" s="156"/>
      <c r="EON64" s="156"/>
      <c r="EOO64" s="156"/>
      <c r="EOP64" s="156"/>
      <c r="EOQ64" s="156"/>
      <c r="EOR64" s="156"/>
      <c r="EOS64" s="156"/>
      <c r="EOT64" s="156"/>
      <c r="EOU64" s="156"/>
      <c r="EOV64" s="156"/>
      <c r="EOW64" s="156"/>
      <c r="EOX64" s="156"/>
      <c r="EOY64" s="156"/>
      <c r="EOZ64" s="156"/>
      <c r="EPA64" s="156"/>
      <c r="EPB64" s="156"/>
      <c r="EPC64" s="156"/>
      <c r="EPD64" s="156"/>
      <c r="EPE64" s="156"/>
      <c r="EPF64" s="156"/>
      <c r="EPG64" s="156"/>
      <c r="EPH64" s="156"/>
      <c r="EPI64" s="156"/>
      <c r="EPJ64" s="156"/>
      <c r="EPK64" s="156"/>
      <c r="EPL64" s="156"/>
      <c r="EPM64" s="156"/>
      <c r="EPN64" s="156"/>
      <c r="EPO64" s="156"/>
      <c r="EPP64" s="156"/>
      <c r="EPQ64" s="156"/>
      <c r="EPR64" s="156"/>
      <c r="EPS64" s="156"/>
      <c r="EPT64" s="156"/>
      <c r="EPU64" s="156"/>
      <c r="EPV64" s="156"/>
      <c r="EPW64" s="156"/>
      <c r="EPX64" s="156"/>
      <c r="EPY64" s="156"/>
      <c r="EPZ64" s="156"/>
      <c r="EQA64" s="156"/>
      <c r="EQB64" s="156"/>
      <c r="EQC64" s="156"/>
      <c r="EQD64" s="156"/>
      <c r="EQE64" s="156"/>
      <c r="EQF64" s="156"/>
      <c r="EQG64" s="156"/>
      <c r="EQH64" s="156"/>
      <c r="EQI64" s="156"/>
      <c r="EQJ64" s="156"/>
      <c r="EQK64" s="156"/>
      <c r="EQL64" s="156"/>
      <c r="EQM64" s="156"/>
      <c r="EQN64" s="156"/>
      <c r="EQO64" s="156"/>
      <c r="EQP64" s="156"/>
      <c r="EQQ64" s="156"/>
      <c r="EQR64" s="156"/>
      <c r="EQS64" s="156"/>
      <c r="EQT64" s="156"/>
      <c r="EQU64" s="156"/>
      <c r="EQV64" s="156"/>
      <c r="EQW64" s="156"/>
      <c r="EQX64" s="156"/>
      <c r="EQY64" s="156"/>
      <c r="EQZ64" s="156"/>
      <c r="ERA64" s="156"/>
      <c r="ERB64" s="156"/>
      <c r="ERC64" s="156"/>
      <c r="ERD64" s="156"/>
      <c r="ERE64" s="156"/>
      <c r="ERF64" s="156"/>
      <c r="ERG64" s="156"/>
      <c r="ERH64" s="156"/>
      <c r="ERI64" s="156"/>
      <c r="ERJ64" s="156"/>
      <c r="ERK64" s="156"/>
      <c r="ERL64" s="156"/>
      <c r="ERM64" s="156"/>
      <c r="ERN64" s="156"/>
      <c r="ERO64" s="156"/>
      <c r="ERP64" s="156"/>
      <c r="ERQ64" s="156"/>
      <c r="ERR64" s="156"/>
      <c r="ERS64" s="156"/>
      <c r="ERT64" s="156"/>
      <c r="ERU64" s="156"/>
      <c r="ERV64" s="156"/>
      <c r="ERW64" s="156"/>
      <c r="ERX64" s="156"/>
      <c r="ERY64" s="156"/>
      <c r="ERZ64" s="156"/>
      <c r="ESA64" s="156"/>
      <c r="ESB64" s="156"/>
      <c r="ESC64" s="156"/>
      <c r="ESD64" s="156"/>
      <c r="ESE64" s="156"/>
      <c r="ESF64" s="156"/>
      <c r="ESG64" s="156"/>
      <c r="ESH64" s="156"/>
      <c r="ESI64" s="156"/>
      <c r="ESJ64" s="156"/>
      <c r="ESK64" s="156"/>
      <c r="ESL64" s="156"/>
      <c r="ESM64" s="156"/>
      <c r="ESN64" s="156"/>
      <c r="ESO64" s="156"/>
      <c r="ESP64" s="156"/>
      <c r="ESQ64" s="156"/>
      <c r="ESR64" s="156"/>
      <c r="ESS64" s="156"/>
      <c r="EST64" s="156"/>
      <c r="ESU64" s="156"/>
      <c r="ESV64" s="156"/>
      <c r="ESW64" s="156"/>
      <c r="ESX64" s="156"/>
      <c r="ESY64" s="156"/>
      <c r="ESZ64" s="156"/>
      <c r="ETA64" s="156"/>
      <c r="ETB64" s="156"/>
      <c r="ETC64" s="156"/>
      <c r="ETD64" s="156"/>
      <c r="ETE64" s="156"/>
      <c r="ETF64" s="156"/>
      <c r="ETG64" s="156"/>
      <c r="ETH64" s="156"/>
      <c r="ETI64" s="156"/>
      <c r="ETJ64" s="156"/>
      <c r="ETK64" s="156"/>
      <c r="ETL64" s="156"/>
      <c r="ETM64" s="156"/>
      <c r="ETN64" s="156"/>
      <c r="ETO64" s="156"/>
      <c r="ETP64" s="156"/>
      <c r="ETQ64" s="156"/>
      <c r="ETR64" s="156"/>
      <c r="ETS64" s="156"/>
      <c r="ETT64" s="156"/>
      <c r="ETU64" s="156"/>
      <c r="ETV64" s="156"/>
      <c r="ETW64" s="156"/>
      <c r="ETX64" s="156"/>
      <c r="ETY64" s="156"/>
      <c r="ETZ64" s="156"/>
      <c r="EUA64" s="156"/>
      <c r="EUB64" s="156"/>
      <c r="EUC64" s="156"/>
      <c r="EUD64" s="156"/>
      <c r="EUE64" s="156"/>
      <c r="EUF64" s="156"/>
      <c r="EUG64" s="156"/>
      <c r="EUH64" s="156"/>
      <c r="EUI64" s="156"/>
      <c r="EUJ64" s="156"/>
      <c r="EUK64" s="156"/>
      <c r="EUL64" s="156"/>
      <c r="EUM64" s="156"/>
      <c r="EUN64" s="156"/>
      <c r="EUO64" s="156"/>
      <c r="EUP64" s="156"/>
      <c r="EUQ64" s="156"/>
      <c r="EUR64" s="156"/>
      <c r="EUS64" s="156"/>
      <c r="EUT64" s="156"/>
      <c r="EUU64" s="156"/>
      <c r="EUV64" s="156"/>
      <c r="EUW64" s="156"/>
      <c r="EUX64" s="156"/>
      <c r="EUY64" s="156"/>
      <c r="EUZ64" s="156"/>
      <c r="EVA64" s="156"/>
      <c r="EVB64" s="156"/>
      <c r="EVC64" s="156"/>
      <c r="EVD64" s="156"/>
      <c r="EVE64" s="156"/>
      <c r="EVF64" s="156"/>
      <c r="EVG64" s="156"/>
      <c r="EVH64" s="156"/>
      <c r="EVI64" s="156"/>
      <c r="EVJ64" s="156"/>
      <c r="EVK64" s="156"/>
      <c r="EVL64" s="156"/>
      <c r="EVM64" s="156"/>
      <c r="EVN64" s="156"/>
      <c r="EVO64" s="156"/>
      <c r="EVP64" s="156"/>
      <c r="EVQ64" s="156"/>
      <c r="EVR64" s="156"/>
      <c r="EVS64" s="156"/>
      <c r="EVT64" s="156"/>
      <c r="EVU64" s="156"/>
      <c r="EVV64" s="156"/>
      <c r="EVW64" s="156"/>
      <c r="EVX64" s="156"/>
      <c r="EVY64" s="156"/>
      <c r="EVZ64" s="156"/>
      <c r="EWA64" s="156"/>
      <c r="EWB64" s="156"/>
      <c r="EWC64" s="156"/>
      <c r="EWD64" s="156"/>
      <c r="EWE64" s="156"/>
      <c r="EWF64" s="156"/>
      <c r="EWG64" s="156"/>
      <c r="EWH64" s="156"/>
      <c r="EWI64" s="156"/>
      <c r="EWJ64" s="156"/>
      <c r="EWK64" s="156"/>
      <c r="EWL64" s="156"/>
      <c r="EWM64" s="156"/>
      <c r="EWN64" s="156"/>
      <c r="EWO64" s="156"/>
      <c r="EWP64" s="156"/>
      <c r="EWQ64" s="156"/>
      <c r="EWR64" s="156"/>
      <c r="EWS64" s="156"/>
      <c r="EWT64" s="156"/>
      <c r="EWU64" s="156"/>
      <c r="EWV64" s="156"/>
      <c r="EWW64" s="156"/>
      <c r="EWX64" s="156"/>
      <c r="EWY64" s="156"/>
      <c r="EWZ64" s="156"/>
      <c r="EXA64" s="156"/>
      <c r="EXB64" s="156"/>
      <c r="EXC64" s="156"/>
      <c r="EXD64" s="156"/>
      <c r="EXE64" s="156"/>
      <c r="EXF64" s="156"/>
      <c r="EXG64" s="156"/>
      <c r="EXH64" s="156"/>
      <c r="EXI64" s="156"/>
      <c r="EXJ64" s="156"/>
      <c r="EXK64" s="156"/>
      <c r="EXL64" s="156"/>
      <c r="EXM64" s="156"/>
      <c r="EXN64" s="156"/>
      <c r="EXO64" s="156"/>
      <c r="EXP64" s="156"/>
      <c r="EXQ64" s="156"/>
      <c r="EXR64" s="156"/>
      <c r="EXS64" s="156"/>
      <c r="EXT64" s="156"/>
      <c r="EXU64" s="156"/>
      <c r="EXV64" s="156"/>
      <c r="EXW64" s="156"/>
      <c r="EXX64" s="156"/>
      <c r="EXY64" s="156"/>
      <c r="EXZ64" s="156"/>
      <c r="EYA64" s="156"/>
      <c r="EYB64" s="156"/>
      <c r="EYC64" s="156"/>
      <c r="EYD64" s="156"/>
      <c r="EYE64" s="156"/>
      <c r="EYF64" s="156"/>
      <c r="EYG64" s="156"/>
      <c r="EYH64" s="156"/>
      <c r="EYI64" s="156"/>
      <c r="EYJ64" s="156"/>
      <c r="EYK64" s="156"/>
      <c r="EYL64" s="156"/>
      <c r="EYM64" s="156"/>
      <c r="EYN64" s="156"/>
      <c r="EYO64" s="156"/>
      <c r="EYP64" s="156"/>
      <c r="EYQ64" s="156"/>
      <c r="EYR64" s="156"/>
      <c r="EYS64" s="156"/>
      <c r="EYT64" s="156"/>
      <c r="EYU64" s="156"/>
      <c r="EYV64" s="156"/>
      <c r="EYW64" s="156"/>
      <c r="EYX64" s="156"/>
      <c r="EYY64" s="156"/>
      <c r="EYZ64" s="156"/>
      <c r="EZA64" s="156"/>
      <c r="EZB64" s="156"/>
      <c r="EZC64" s="156"/>
      <c r="EZD64" s="156"/>
      <c r="EZE64" s="156"/>
      <c r="EZF64" s="156"/>
      <c r="EZG64" s="156"/>
      <c r="EZH64" s="156"/>
      <c r="EZI64" s="156"/>
      <c r="EZJ64" s="156"/>
      <c r="EZK64" s="156"/>
      <c r="EZL64" s="156"/>
      <c r="EZM64" s="156"/>
      <c r="EZN64" s="156"/>
      <c r="EZO64" s="156"/>
      <c r="EZP64" s="156"/>
      <c r="EZQ64" s="156"/>
      <c r="EZR64" s="156"/>
      <c r="EZS64" s="156"/>
      <c r="EZT64" s="156"/>
      <c r="EZU64" s="156"/>
      <c r="EZV64" s="156"/>
      <c r="EZW64" s="156"/>
      <c r="EZX64" s="156"/>
      <c r="EZY64" s="156"/>
      <c r="EZZ64" s="156"/>
      <c r="FAA64" s="156"/>
      <c r="FAB64" s="156"/>
      <c r="FAC64" s="156"/>
      <c r="FAD64" s="156"/>
      <c r="FAE64" s="156"/>
      <c r="FAF64" s="156"/>
      <c r="FAG64" s="156"/>
      <c r="FAH64" s="156"/>
      <c r="FAI64" s="156"/>
      <c r="FAJ64" s="156"/>
      <c r="FAK64" s="156"/>
      <c r="FAL64" s="156"/>
      <c r="FAM64" s="156"/>
      <c r="FAN64" s="156"/>
      <c r="FAO64" s="156"/>
      <c r="FAP64" s="156"/>
      <c r="FAQ64" s="156"/>
      <c r="FAR64" s="156"/>
      <c r="FAS64" s="156"/>
      <c r="FAT64" s="156"/>
      <c r="FAU64" s="156"/>
      <c r="FAV64" s="156"/>
      <c r="FAW64" s="156"/>
      <c r="FAX64" s="156"/>
      <c r="FAY64" s="156"/>
      <c r="FAZ64" s="156"/>
      <c r="FBA64" s="156"/>
      <c r="FBB64" s="156"/>
      <c r="FBC64" s="156"/>
      <c r="FBD64" s="156"/>
      <c r="FBE64" s="156"/>
      <c r="FBF64" s="156"/>
      <c r="FBG64" s="156"/>
      <c r="FBH64" s="156"/>
      <c r="FBI64" s="156"/>
      <c r="FBJ64" s="156"/>
      <c r="FBK64" s="156"/>
      <c r="FBL64" s="156"/>
      <c r="FBM64" s="156"/>
      <c r="FBN64" s="156"/>
      <c r="FBO64" s="156"/>
      <c r="FBP64" s="156"/>
      <c r="FBQ64" s="156"/>
      <c r="FBR64" s="156"/>
      <c r="FBS64" s="156"/>
      <c r="FBT64" s="156"/>
      <c r="FBU64" s="156"/>
      <c r="FBV64" s="156"/>
      <c r="FBW64" s="156"/>
      <c r="FBX64" s="156"/>
      <c r="FBY64" s="156"/>
      <c r="FBZ64" s="156"/>
      <c r="FCA64" s="156"/>
      <c r="FCB64" s="156"/>
      <c r="FCC64" s="156"/>
      <c r="FCD64" s="156"/>
      <c r="FCE64" s="156"/>
      <c r="FCF64" s="156"/>
      <c r="FCG64" s="156"/>
      <c r="FCH64" s="156"/>
      <c r="FCI64" s="156"/>
      <c r="FCJ64" s="156"/>
      <c r="FCK64" s="156"/>
      <c r="FCL64" s="156"/>
      <c r="FCM64" s="156"/>
      <c r="FCN64" s="156"/>
      <c r="FCO64" s="156"/>
      <c r="FCP64" s="156"/>
      <c r="FCQ64" s="156"/>
      <c r="FCR64" s="156"/>
      <c r="FCS64" s="156"/>
      <c r="FCT64" s="156"/>
      <c r="FCU64" s="156"/>
      <c r="FCV64" s="156"/>
      <c r="FCW64" s="156"/>
      <c r="FCX64" s="156"/>
      <c r="FCY64" s="156"/>
      <c r="FCZ64" s="156"/>
      <c r="FDA64" s="156"/>
      <c r="FDB64" s="156"/>
      <c r="FDC64" s="156"/>
      <c r="FDD64" s="156"/>
      <c r="FDE64" s="156"/>
      <c r="FDF64" s="156"/>
      <c r="FDG64" s="156"/>
      <c r="FDH64" s="156"/>
      <c r="FDI64" s="156"/>
      <c r="FDJ64" s="156"/>
      <c r="FDK64" s="156"/>
      <c r="FDL64" s="156"/>
      <c r="FDM64" s="156"/>
      <c r="FDN64" s="156"/>
      <c r="FDO64" s="156"/>
      <c r="FDP64" s="156"/>
      <c r="FDQ64" s="156"/>
      <c r="FDR64" s="156"/>
      <c r="FDS64" s="156"/>
      <c r="FDT64" s="156"/>
      <c r="FDU64" s="156"/>
      <c r="FDV64" s="156"/>
      <c r="FDW64" s="156"/>
      <c r="FDX64" s="156"/>
      <c r="FDY64" s="156"/>
      <c r="FDZ64" s="156"/>
      <c r="FEA64" s="156"/>
      <c r="FEB64" s="156"/>
      <c r="FEC64" s="156"/>
      <c r="FED64" s="156"/>
      <c r="FEE64" s="156"/>
      <c r="FEF64" s="156"/>
      <c r="FEG64" s="156"/>
      <c r="FEH64" s="156"/>
      <c r="FEI64" s="156"/>
      <c r="FEJ64" s="156"/>
      <c r="FEK64" s="156"/>
      <c r="FEL64" s="156"/>
      <c r="FEM64" s="156"/>
      <c r="FEN64" s="156"/>
      <c r="FEO64" s="156"/>
      <c r="FEP64" s="156"/>
      <c r="FEQ64" s="156"/>
      <c r="FER64" s="156"/>
      <c r="FES64" s="156"/>
      <c r="FET64" s="156"/>
      <c r="FEU64" s="156"/>
      <c r="FEV64" s="156"/>
      <c r="FEW64" s="156"/>
      <c r="FEX64" s="156"/>
      <c r="FEY64" s="156"/>
      <c r="FEZ64" s="156"/>
      <c r="FFA64" s="156"/>
      <c r="FFB64" s="156"/>
      <c r="FFC64" s="156"/>
      <c r="FFD64" s="156"/>
      <c r="FFE64" s="156"/>
      <c r="FFF64" s="156"/>
      <c r="FFG64" s="156"/>
      <c r="FFH64" s="156"/>
      <c r="FFI64" s="156"/>
      <c r="FFJ64" s="156"/>
      <c r="FFK64" s="156"/>
      <c r="FFL64" s="156"/>
      <c r="FFM64" s="156"/>
      <c r="FFN64" s="156"/>
      <c r="FFO64" s="156"/>
      <c r="FFP64" s="156"/>
      <c r="FFQ64" s="156"/>
      <c r="FFR64" s="156"/>
      <c r="FFS64" s="156"/>
      <c r="FFT64" s="156"/>
      <c r="FFU64" s="156"/>
      <c r="FFV64" s="156"/>
      <c r="FFW64" s="156"/>
      <c r="FFX64" s="156"/>
      <c r="FFY64" s="156"/>
      <c r="FFZ64" s="156"/>
      <c r="FGA64" s="156"/>
      <c r="FGB64" s="156"/>
      <c r="FGC64" s="156"/>
      <c r="FGD64" s="156"/>
      <c r="FGE64" s="156"/>
      <c r="FGF64" s="156"/>
      <c r="FGG64" s="156"/>
      <c r="FGH64" s="156"/>
      <c r="FGI64" s="156"/>
      <c r="FGJ64" s="156"/>
      <c r="FGK64" s="156"/>
      <c r="FGL64" s="156"/>
      <c r="FGM64" s="156"/>
      <c r="FGN64" s="156"/>
      <c r="FGO64" s="156"/>
      <c r="FGP64" s="156"/>
      <c r="FGQ64" s="156"/>
      <c r="FGR64" s="156"/>
      <c r="FGS64" s="156"/>
      <c r="FGT64" s="156"/>
      <c r="FGU64" s="156"/>
      <c r="FGV64" s="156"/>
      <c r="FGW64" s="156"/>
      <c r="FGX64" s="156"/>
      <c r="FGY64" s="156"/>
      <c r="FGZ64" s="156"/>
      <c r="FHA64" s="156"/>
      <c r="FHB64" s="156"/>
      <c r="FHC64" s="156"/>
      <c r="FHD64" s="156"/>
      <c r="FHE64" s="156"/>
      <c r="FHF64" s="156"/>
      <c r="FHG64" s="156"/>
      <c r="FHH64" s="156"/>
      <c r="FHI64" s="156"/>
      <c r="FHJ64" s="156"/>
      <c r="FHK64" s="156"/>
      <c r="FHL64" s="156"/>
      <c r="FHM64" s="156"/>
      <c r="FHN64" s="156"/>
      <c r="FHO64" s="156"/>
      <c r="FHP64" s="156"/>
      <c r="FHQ64" s="156"/>
      <c r="FHR64" s="156"/>
      <c r="FHS64" s="156"/>
      <c r="FHT64" s="156"/>
      <c r="FHU64" s="156"/>
      <c r="FHV64" s="156"/>
      <c r="FHW64" s="156"/>
      <c r="FHX64" s="156"/>
      <c r="FHY64" s="156"/>
      <c r="FHZ64" s="156"/>
      <c r="FIA64" s="156"/>
      <c r="FIB64" s="156"/>
      <c r="FIC64" s="156"/>
      <c r="FID64" s="156"/>
      <c r="FIE64" s="156"/>
      <c r="FIF64" s="156"/>
      <c r="FIG64" s="156"/>
      <c r="FIH64" s="156"/>
      <c r="FII64" s="156"/>
      <c r="FIJ64" s="156"/>
      <c r="FIK64" s="156"/>
      <c r="FIL64" s="156"/>
      <c r="FIM64" s="156"/>
      <c r="FIN64" s="156"/>
      <c r="FIO64" s="156"/>
      <c r="FIP64" s="156"/>
      <c r="FIQ64" s="156"/>
      <c r="FIR64" s="156"/>
      <c r="FIS64" s="156"/>
      <c r="FIT64" s="156"/>
      <c r="FIU64" s="156"/>
      <c r="FIV64" s="156"/>
      <c r="FIW64" s="156"/>
      <c r="FIX64" s="156"/>
      <c r="FIY64" s="156"/>
      <c r="FIZ64" s="156"/>
      <c r="FJA64" s="156"/>
      <c r="FJB64" s="156"/>
      <c r="FJC64" s="156"/>
      <c r="FJD64" s="156"/>
      <c r="FJE64" s="156"/>
      <c r="FJF64" s="156"/>
      <c r="FJG64" s="156"/>
      <c r="FJH64" s="156"/>
      <c r="FJI64" s="156"/>
      <c r="FJJ64" s="156"/>
      <c r="FJK64" s="156"/>
      <c r="FJL64" s="156"/>
      <c r="FJM64" s="156"/>
      <c r="FJN64" s="156"/>
      <c r="FJO64" s="156"/>
      <c r="FJP64" s="156"/>
      <c r="FJQ64" s="156"/>
      <c r="FJR64" s="156"/>
      <c r="FJS64" s="156"/>
      <c r="FJT64" s="156"/>
      <c r="FJU64" s="156"/>
      <c r="FJV64" s="156"/>
      <c r="FJW64" s="156"/>
      <c r="FJX64" s="156"/>
      <c r="FJY64" s="156"/>
      <c r="FJZ64" s="156"/>
      <c r="FKA64" s="156"/>
      <c r="FKB64" s="156"/>
      <c r="FKC64" s="156"/>
      <c r="FKD64" s="156"/>
      <c r="FKE64" s="156"/>
      <c r="FKF64" s="156"/>
      <c r="FKG64" s="156"/>
      <c r="FKH64" s="156"/>
      <c r="FKI64" s="156"/>
      <c r="FKJ64" s="156"/>
      <c r="FKK64" s="156"/>
      <c r="FKL64" s="156"/>
      <c r="FKM64" s="156"/>
      <c r="FKN64" s="156"/>
      <c r="FKO64" s="156"/>
      <c r="FKP64" s="156"/>
      <c r="FKQ64" s="156"/>
      <c r="FKR64" s="156"/>
      <c r="FKS64" s="156"/>
      <c r="FKT64" s="156"/>
      <c r="FKU64" s="156"/>
      <c r="FKV64" s="156"/>
      <c r="FKW64" s="156"/>
      <c r="FKX64" s="156"/>
      <c r="FKY64" s="156"/>
      <c r="FKZ64" s="156"/>
      <c r="FLA64" s="156"/>
      <c r="FLB64" s="156"/>
      <c r="FLC64" s="156"/>
      <c r="FLD64" s="156"/>
      <c r="FLE64" s="156"/>
      <c r="FLF64" s="156"/>
      <c r="FLG64" s="156"/>
      <c r="FLH64" s="156"/>
      <c r="FLI64" s="156"/>
      <c r="FLJ64" s="156"/>
      <c r="FLK64" s="156"/>
      <c r="FLL64" s="156"/>
      <c r="FLM64" s="156"/>
      <c r="FLN64" s="156"/>
      <c r="FLO64" s="156"/>
      <c r="FLP64" s="156"/>
      <c r="FLQ64" s="156"/>
      <c r="FLR64" s="156"/>
      <c r="FLS64" s="156"/>
      <c r="FLT64" s="156"/>
      <c r="FLU64" s="156"/>
      <c r="FLV64" s="156"/>
      <c r="FLW64" s="156"/>
      <c r="FLX64" s="156"/>
      <c r="FLY64" s="156"/>
      <c r="FLZ64" s="156"/>
      <c r="FMA64" s="156"/>
      <c r="FMB64" s="156"/>
      <c r="FMC64" s="156"/>
      <c r="FMD64" s="156"/>
      <c r="FME64" s="156"/>
      <c r="FMF64" s="156"/>
      <c r="FMG64" s="156"/>
      <c r="FMH64" s="156"/>
      <c r="FMI64" s="156"/>
      <c r="FMJ64" s="156"/>
      <c r="FMK64" s="156"/>
      <c r="FML64" s="156"/>
      <c r="FMM64" s="156"/>
      <c r="FMN64" s="156"/>
      <c r="FMO64" s="156"/>
      <c r="FMP64" s="156"/>
      <c r="FMQ64" s="156"/>
      <c r="FMR64" s="156"/>
      <c r="FMS64" s="156"/>
      <c r="FMT64" s="156"/>
      <c r="FMU64" s="156"/>
      <c r="FMV64" s="156"/>
      <c r="FMW64" s="156"/>
      <c r="FMX64" s="156"/>
      <c r="FMY64" s="156"/>
      <c r="FMZ64" s="156"/>
      <c r="FNA64" s="156"/>
      <c r="FNB64" s="156"/>
      <c r="FNC64" s="156"/>
      <c r="FND64" s="156"/>
      <c r="FNE64" s="156"/>
      <c r="FNF64" s="156"/>
      <c r="FNG64" s="156"/>
      <c r="FNH64" s="156"/>
      <c r="FNI64" s="156"/>
      <c r="FNJ64" s="156"/>
      <c r="FNK64" s="156"/>
      <c r="FNL64" s="156"/>
      <c r="FNM64" s="156"/>
      <c r="FNN64" s="156"/>
      <c r="FNO64" s="156"/>
      <c r="FNP64" s="156"/>
      <c r="FNQ64" s="156"/>
      <c r="FNR64" s="156"/>
      <c r="FNS64" s="156"/>
      <c r="FNT64" s="156"/>
      <c r="FNU64" s="156"/>
      <c r="FNV64" s="156"/>
      <c r="FNW64" s="156"/>
      <c r="FNX64" s="156"/>
      <c r="FNY64" s="156"/>
      <c r="FNZ64" s="156"/>
      <c r="FOA64" s="156"/>
      <c r="FOB64" s="156"/>
      <c r="FOC64" s="156"/>
      <c r="FOD64" s="156"/>
      <c r="FOE64" s="156"/>
      <c r="FOF64" s="156"/>
      <c r="FOG64" s="156"/>
      <c r="FOH64" s="156"/>
      <c r="FOI64" s="156"/>
      <c r="FOJ64" s="156"/>
      <c r="FOK64" s="156"/>
      <c r="FOL64" s="156"/>
      <c r="FOM64" s="156"/>
      <c r="FON64" s="156"/>
      <c r="FOO64" s="156"/>
      <c r="FOP64" s="156"/>
      <c r="FOQ64" s="156"/>
      <c r="FOR64" s="156"/>
      <c r="FOS64" s="156"/>
      <c r="FOT64" s="156"/>
      <c r="FOU64" s="156"/>
      <c r="FOV64" s="156"/>
      <c r="FOW64" s="156"/>
      <c r="FOX64" s="156"/>
      <c r="FOY64" s="156"/>
      <c r="FOZ64" s="156"/>
      <c r="FPA64" s="156"/>
      <c r="FPB64" s="156"/>
      <c r="FPC64" s="156"/>
      <c r="FPD64" s="156"/>
      <c r="FPE64" s="156"/>
      <c r="FPF64" s="156"/>
      <c r="FPG64" s="156"/>
      <c r="FPH64" s="156"/>
      <c r="FPI64" s="156"/>
      <c r="FPJ64" s="156"/>
      <c r="FPK64" s="156"/>
      <c r="FPL64" s="156"/>
      <c r="FPM64" s="156"/>
      <c r="FPN64" s="156"/>
      <c r="FPO64" s="156"/>
      <c r="FPP64" s="156"/>
      <c r="FPQ64" s="156"/>
      <c r="FPR64" s="156"/>
      <c r="FPS64" s="156"/>
      <c r="FPT64" s="156"/>
      <c r="FPU64" s="156"/>
      <c r="FPV64" s="156"/>
      <c r="FPW64" s="156"/>
      <c r="FPX64" s="156"/>
      <c r="FPY64" s="156"/>
      <c r="FPZ64" s="156"/>
      <c r="FQA64" s="156"/>
      <c r="FQB64" s="156"/>
      <c r="FQC64" s="156"/>
      <c r="FQD64" s="156"/>
      <c r="FQE64" s="156"/>
      <c r="FQF64" s="156"/>
      <c r="FQG64" s="156"/>
      <c r="FQH64" s="156"/>
      <c r="FQI64" s="156"/>
      <c r="FQJ64" s="156"/>
      <c r="FQK64" s="156"/>
      <c r="FQL64" s="156"/>
      <c r="FQM64" s="156"/>
      <c r="FQN64" s="156"/>
      <c r="FQO64" s="156"/>
      <c r="FQP64" s="156"/>
      <c r="FQQ64" s="156"/>
      <c r="FQR64" s="156"/>
      <c r="FQS64" s="156"/>
      <c r="FQT64" s="156"/>
      <c r="FQU64" s="156"/>
      <c r="FQV64" s="156"/>
      <c r="FQW64" s="156"/>
      <c r="FQX64" s="156"/>
      <c r="FQY64" s="156"/>
      <c r="FQZ64" s="156"/>
      <c r="FRA64" s="156"/>
      <c r="FRB64" s="156"/>
      <c r="FRC64" s="156"/>
      <c r="FRD64" s="156"/>
      <c r="FRE64" s="156"/>
      <c r="FRF64" s="156"/>
      <c r="FRG64" s="156"/>
      <c r="FRH64" s="156"/>
      <c r="FRI64" s="156"/>
      <c r="FRJ64" s="156"/>
      <c r="FRK64" s="156"/>
      <c r="FRL64" s="156"/>
      <c r="FRM64" s="156"/>
      <c r="FRN64" s="156"/>
      <c r="FRO64" s="156"/>
      <c r="FRP64" s="156"/>
      <c r="FRQ64" s="156"/>
      <c r="FRR64" s="156"/>
      <c r="FRS64" s="156"/>
      <c r="FRT64" s="156"/>
      <c r="FRU64" s="156"/>
      <c r="FRV64" s="156"/>
      <c r="FRW64" s="156"/>
      <c r="FRX64" s="156"/>
      <c r="FRY64" s="156"/>
      <c r="FRZ64" s="156"/>
      <c r="FSA64" s="156"/>
      <c r="FSB64" s="156"/>
      <c r="FSC64" s="156"/>
      <c r="FSD64" s="156"/>
      <c r="FSE64" s="156"/>
      <c r="FSF64" s="156"/>
      <c r="FSG64" s="156"/>
      <c r="FSH64" s="156"/>
      <c r="FSI64" s="156"/>
      <c r="FSJ64" s="156"/>
      <c r="FSK64" s="156"/>
      <c r="FSL64" s="156"/>
      <c r="FSM64" s="156"/>
      <c r="FSN64" s="156"/>
      <c r="FSO64" s="156"/>
      <c r="FSP64" s="156"/>
      <c r="FSQ64" s="156"/>
      <c r="FSR64" s="156"/>
      <c r="FSS64" s="156"/>
      <c r="FST64" s="156"/>
      <c r="FSU64" s="156"/>
      <c r="FSV64" s="156"/>
      <c r="FSW64" s="156"/>
      <c r="FSX64" s="156"/>
      <c r="FSY64" s="156"/>
      <c r="FSZ64" s="156"/>
      <c r="FTA64" s="156"/>
      <c r="FTB64" s="156"/>
      <c r="FTC64" s="156"/>
      <c r="FTD64" s="156"/>
      <c r="FTE64" s="156"/>
      <c r="FTF64" s="156"/>
      <c r="FTG64" s="156"/>
      <c r="FTH64" s="156"/>
      <c r="FTI64" s="156"/>
      <c r="FTJ64" s="156"/>
      <c r="FTK64" s="156"/>
      <c r="FTL64" s="156"/>
      <c r="FTM64" s="156"/>
      <c r="FTN64" s="156"/>
      <c r="FTO64" s="156"/>
      <c r="FTP64" s="156"/>
      <c r="FTQ64" s="156"/>
      <c r="FTR64" s="156"/>
      <c r="FTS64" s="156"/>
      <c r="FTT64" s="156"/>
      <c r="FTU64" s="156"/>
      <c r="FTV64" s="156"/>
      <c r="FTW64" s="156"/>
      <c r="FTX64" s="156"/>
      <c r="FTY64" s="156"/>
      <c r="FTZ64" s="156"/>
      <c r="FUA64" s="156"/>
      <c r="FUB64" s="156"/>
      <c r="FUC64" s="156"/>
      <c r="FUD64" s="156"/>
      <c r="FUE64" s="156"/>
      <c r="FUF64" s="156"/>
      <c r="FUG64" s="156"/>
      <c r="FUH64" s="156"/>
      <c r="FUI64" s="156"/>
      <c r="FUJ64" s="156"/>
      <c r="FUK64" s="156"/>
      <c r="FUL64" s="156"/>
      <c r="FUM64" s="156"/>
      <c r="FUN64" s="156"/>
      <c r="FUO64" s="156"/>
      <c r="FUP64" s="156"/>
      <c r="FUQ64" s="156"/>
      <c r="FUR64" s="156"/>
      <c r="FUS64" s="156"/>
      <c r="FUT64" s="156"/>
      <c r="FUU64" s="156"/>
      <c r="FUV64" s="156"/>
      <c r="FUW64" s="156"/>
      <c r="FUX64" s="156"/>
      <c r="FUY64" s="156"/>
      <c r="FUZ64" s="156"/>
      <c r="FVA64" s="156"/>
      <c r="FVB64" s="156"/>
      <c r="FVC64" s="156"/>
      <c r="FVD64" s="156"/>
      <c r="FVE64" s="156"/>
      <c r="FVF64" s="156"/>
      <c r="FVG64" s="156"/>
      <c r="FVH64" s="156"/>
      <c r="FVI64" s="156"/>
      <c r="FVJ64" s="156"/>
      <c r="FVK64" s="156"/>
      <c r="FVL64" s="156"/>
      <c r="FVM64" s="156"/>
      <c r="FVN64" s="156"/>
      <c r="FVO64" s="156"/>
      <c r="FVP64" s="156"/>
      <c r="FVQ64" s="156"/>
      <c r="FVR64" s="156"/>
      <c r="FVS64" s="156"/>
      <c r="FVT64" s="156"/>
      <c r="FVU64" s="156"/>
      <c r="FVV64" s="156"/>
      <c r="FVW64" s="156"/>
      <c r="FVX64" s="156"/>
      <c r="FVY64" s="156"/>
      <c r="FVZ64" s="156"/>
      <c r="FWA64" s="156"/>
      <c r="FWB64" s="156"/>
      <c r="FWC64" s="156"/>
      <c r="FWD64" s="156"/>
      <c r="FWE64" s="156"/>
      <c r="FWF64" s="156"/>
      <c r="FWG64" s="156"/>
      <c r="FWH64" s="156"/>
      <c r="FWI64" s="156"/>
      <c r="FWJ64" s="156"/>
      <c r="FWK64" s="156"/>
      <c r="FWL64" s="156"/>
      <c r="FWM64" s="156"/>
      <c r="FWN64" s="156"/>
      <c r="FWO64" s="156"/>
      <c r="FWP64" s="156"/>
      <c r="FWQ64" s="156"/>
      <c r="FWR64" s="156"/>
      <c r="FWS64" s="156"/>
      <c r="FWT64" s="156"/>
      <c r="FWU64" s="156"/>
      <c r="FWV64" s="156"/>
      <c r="FWW64" s="156"/>
      <c r="FWX64" s="156"/>
      <c r="FWY64" s="156"/>
      <c r="FWZ64" s="156"/>
      <c r="FXA64" s="156"/>
      <c r="FXB64" s="156"/>
      <c r="FXC64" s="156"/>
      <c r="FXD64" s="156"/>
      <c r="FXE64" s="156"/>
      <c r="FXF64" s="156"/>
      <c r="FXG64" s="156"/>
      <c r="FXH64" s="156"/>
      <c r="FXI64" s="156"/>
      <c r="FXJ64" s="156"/>
      <c r="FXK64" s="156"/>
      <c r="FXL64" s="156"/>
      <c r="FXM64" s="156"/>
      <c r="FXN64" s="156"/>
      <c r="FXO64" s="156"/>
      <c r="FXP64" s="156"/>
      <c r="FXQ64" s="156"/>
      <c r="FXR64" s="156"/>
      <c r="FXS64" s="156"/>
      <c r="FXT64" s="156"/>
      <c r="FXU64" s="156"/>
      <c r="FXV64" s="156"/>
      <c r="FXW64" s="156"/>
      <c r="FXX64" s="156"/>
      <c r="FXY64" s="156"/>
      <c r="FXZ64" s="156"/>
      <c r="FYA64" s="156"/>
      <c r="FYB64" s="156"/>
      <c r="FYC64" s="156"/>
      <c r="FYD64" s="156"/>
      <c r="FYE64" s="156"/>
      <c r="FYF64" s="156"/>
      <c r="FYG64" s="156"/>
      <c r="FYH64" s="156"/>
      <c r="FYI64" s="156"/>
      <c r="FYJ64" s="156"/>
      <c r="FYK64" s="156"/>
      <c r="FYL64" s="156"/>
      <c r="FYM64" s="156"/>
      <c r="FYN64" s="156"/>
      <c r="FYO64" s="156"/>
      <c r="FYP64" s="156"/>
      <c r="FYQ64" s="156"/>
      <c r="FYR64" s="156"/>
      <c r="FYS64" s="156"/>
      <c r="FYT64" s="156"/>
      <c r="FYU64" s="156"/>
      <c r="FYV64" s="156"/>
      <c r="FYW64" s="156"/>
      <c r="FYX64" s="156"/>
      <c r="FYY64" s="156"/>
      <c r="FYZ64" s="156"/>
      <c r="FZA64" s="156"/>
      <c r="FZB64" s="156"/>
      <c r="FZC64" s="156"/>
      <c r="FZD64" s="156"/>
      <c r="FZE64" s="156"/>
      <c r="FZF64" s="156"/>
      <c r="FZG64" s="156"/>
      <c r="FZH64" s="156"/>
      <c r="FZI64" s="156"/>
      <c r="FZJ64" s="156"/>
      <c r="FZK64" s="156"/>
      <c r="FZL64" s="156"/>
      <c r="FZM64" s="156"/>
      <c r="FZN64" s="156"/>
      <c r="FZO64" s="156"/>
      <c r="FZP64" s="156"/>
      <c r="FZQ64" s="156"/>
      <c r="FZR64" s="156"/>
      <c r="FZS64" s="156"/>
      <c r="FZT64" s="156"/>
      <c r="FZU64" s="156"/>
      <c r="FZV64" s="156"/>
      <c r="FZW64" s="156"/>
      <c r="FZX64" s="156"/>
      <c r="FZY64" s="156"/>
      <c r="FZZ64" s="156"/>
      <c r="GAA64" s="156"/>
      <c r="GAB64" s="156"/>
      <c r="GAC64" s="156"/>
      <c r="GAD64" s="156"/>
      <c r="GAE64" s="156"/>
      <c r="GAF64" s="156"/>
      <c r="GAG64" s="156"/>
      <c r="GAH64" s="156"/>
      <c r="GAI64" s="156"/>
      <c r="GAJ64" s="156"/>
      <c r="GAK64" s="156"/>
      <c r="GAL64" s="156"/>
      <c r="GAM64" s="156"/>
      <c r="GAN64" s="156"/>
      <c r="GAO64" s="156"/>
      <c r="GAP64" s="156"/>
      <c r="GAQ64" s="156"/>
      <c r="GAR64" s="156"/>
      <c r="GAS64" s="156"/>
      <c r="GAT64" s="156"/>
      <c r="GAU64" s="156"/>
      <c r="GAV64" s="156"/>
      <c r="GAW64" s="156"/>
      <c r="GAX64" s="156"/>
      <c r="GAY64" s="156"/>
      <c r="GAZ64" s="156"/>
      <c r="GBA64" s="156"/>
      <c r="GBB64" s="156"/>
      <c r="GBC64" s="156"/>
      <c r="GBD64" s="156"/>
      <c r="GBE64" s="156"/>
      <c r="GBF64" s="156"/>
      <c r="GBG64" s="156"/>
      <c r="GBH64" s="156"/>
      <c r="GBI64" s="156"/>
      <c r="GBJ64" s="156"/>
      <c r="GBK64" s="156"/>
      <c r="GBL64" s="156"/>
      <c r="GBM64" s="156"/>
      <c r="GBN64" s="156"/>
      <c r="GBO64" s="156"/>
      <c r="GBP64" s="156"/>
      <c r="GBQ64" s="156"/>
      <c r="GBR64" s="156"/>
      <c r="GBS64" s="156"/>
      <c r="GBT64" s="156"/>
      <c r="GBU64" s="156"/>
      <c r="GBV64" s="156"/>
      <c r="GBW64" s="156"/>
      <c r="GBX64" s="156"/>
      <c r="GBY64" s="156"/>
      <c r="GBZ64" s="156"/>
      <c r="GCA64" s="156"/>
      <c r="GCB64" s="156"/>
      <c r="GCC64" s="156"/>
      <c r="GCD64" s="156"/>
      <c r="GCE64" s="156"/>
      <c r="GCF64" s="156"/>
      <c r="GCG64" s="156"/>
      <c r="GCH64" s="156"/>
      <c r="GCI64" s="156"/>
      <c r="GCJ64" s="156"/>
      <c r="GCK64" s="156"/>
      <c r="GCL64" s="156"/>
      <c r="GCM64" s="156"/>
      <c r="GCN64" s="156"/>
      <c r="GCO64" s="156"/>
      <c r="GCP64" s="156"/>
      <c r="GCQ64" s="156"/>
      <c r="GCR64" s="156"/>
      <c r="GCS64" s="156"/>
      <c r="GCT64" s="156"/>
      <c r="GCU64" s="156"/>
      <c r="GCV64" s="156"/>
      <c r="GCW64" s="156"/>
      <c r="GCX64" s="156"/>
      <c r="GCY64" s="156"/>
      <c r="GCZ64" s="156"/>
      <c r="GDA64" s="156"/>
      <c r="GDB64" s="156"/>
      <c r="GDC64" s="156"/>
      <c r="GDD64" s="156"/>
      <c r="GDE64" s="156"/>
      <c r="GDF64" s="156"/>
      <c r="GDG64" s="156"/>
      <c r="GDH64" s="156"/>
      <c r="GDI64" s="156"/>
      <c r="GDJ64" s="156"/>
      <c r="GDK64" s="156"/>
      <c r="GDL64" s="156"/>
      <c r="GDM64" s="156"/>
      <c r="GDN64" s="156"/>
      <c r="GDO64" s="156"/>
      <c r="GDP64" s="156"/>
      <c r="GDQ64" s="156"/>
      <c r="GDR64" s="156"/>
      <c r="GDS64" s="156"/>
      <c r="GDT64" s="156"/>
      <c r="GDU64" s="156"/>
      <c r="GDV64" s="156"/>
      <c r="GDW64" s="156"/>
      <c r="GDX64" s="156"/>
      <c r="GDY64" s="156"/>
      <c r="GDZ64" s="156"/>
      <c r="GEA64" s="156"/>
      <c r="GEB64" s="156"/>
      <c r="GEC64" s="156"/>
      <c r="GED64" s="156"/>
      <c r="GEE64" s="156"/>
      <c r="GEF64" s="156"/>
      <c r="GEG64" s="156"/>
      <c r="GEH64" s="156"/>
      <c r="GEI64" s="156"/>
      <c r="GEJ64" s="156"/>
      <c r="GEK64" s="156"/>
      <c r="GEL64" s="156"/>
      <c r="GEM64" s="156"/>
      <c r="GEN64" s="156"/>
      <c r="GEO64" s="156"/>
      <c r="GEP64" s="156"/>
      <c r="GEQ64" s="156"/>
      <c r="GER64" s="156"/>
      <c r="GES64" s="156"/>
      <c r="GET64" s="156"/>
      <c r="GEU64" s="156"/>
      <c r="GEV64" s="156"/>
      <c r="GEW64" s="156"/>
      <c r="GEX64" s="156"/>
      <c r="GEY64" s="156"/>
      <c r="GEZ64" s="156"/>
      <c r="GFA64" s="156"/>
      <c r="GFB64" s="156"/>
      <c r="GFC64" s="156"/>
      <c r="GFD64" s="156"/>
      <c r="GFE64" s="156"/>
      <c r="GFF64" s="156"/>
      <c r="GFG64" s="156"/>
      <c r="GFH64" s="156"/>
      <c r="GFI64" s="156"/>
      <c r="GFJ64" s="156"/>
      <c r="GFK64" s="156"/>
      <c r="GFL64" s="156"/>
      <c r="GFM64" s="156"/>
      <c r="GFN64" s="156"/>
      <c r="GFO64" s="156"/>
      <c r="GFP64" s="156"/>
      <c r="GFQ64" s="156"/>
      <c r="GFR64" s="156"/>
      <c r="GFS64" s="156"/>
      <c r="GFT64" s="156"/>
      <c r="GFU64" s="156"/>
      <c r="GFV64" s="156"/>
      <c r="GFW64" s="156"/>
      <c r="GFX64" s="156"/>
      <c r="GFY64" s="156"/>
      <c r="GFZ64" s="156"/>
      <c r="GGA64" s="156"/>
      <c r="GGB64" s="156"/>
      <c r="GGC64" s="156"/>
      <c r="GGD64" s="156"/>
      <c r="GGE64" s="156"/>
      <c r="GGF64" s="156"/>
      <c r="GGG64" s="156"/>
      <c r="GGH64" s="156"/>
      <c r="GGI64" s="156"/>
      <c r="GGJ64" s="156"/>
      <c r="GGK64" s="156"/>
      <c r="GGL64" s="156"/>
      <c r="GGM64" s="156"/>
      <c r="GGN64" s="156"/>
      <c r="GGO64" s="156"/>
      <c r="GGP64" s="156"/>
      <c r="GGQ64" s="156"/>
      <c r="GGR64" s="156"/>
      <c r="GGS64" s="156"/>
      <c r="GGT64" s="156"/>
      <c r="GGU64" s="156"/>
      <c r="GGV64" s="156"/>
      <c r="GGW64" s="156"/>
      <c r="GGX64" s="156"/>
      <c r="GGY64" s="156"/>
      <c r="GGZ64" s="156"/>
      <c r="GHA64" s="156"/>
      <c r="GHB64" s="156"/>
      <c r="GHC64" s="156"/>
      <c r="GHD64" s="156"/>
      <c r="GHE64" s="156"/>
      <c r="GHF64" s="156"/>
      <c r="GHG64" s="156"/>
      <c r="GHH64" s="156"/>
      <c r="GHI64" s="156"/>
      <c r="GHJ64" s="156"/>
      <c r="GHK64" s="156"/>
      <c r="GHL64" s="156"/>
      <c r="GHM64" s="156"/>
      <c r="GHN64" s="156"/>
      <c r="GHO64" s="156"/>
      <c r="GHP64" s="156"/>
      <c r="GHQ64" s="156"/>
      <c r="GHR64" s="156"/>
      <c r="GHS64" s="156"/>
      <c r="GHT64" s="156"/>
      <c r="GHU64" s="156"/>
      <c r="GHV64" s="156"/>
      <c r="GHW64" s="156"/>
      <c r="GHX64" s="156"/>
      <c r="GHY64" s="156"/>
      <c r="GHZ64" s="156"/>
      <c r="GIA64" s="156"/>
      <c r="GIB64" s="156"/>
      <c r="GIC64" s="156"/>
      <c r="GID64" s="156"/>
      <c r="GIE64" s="156"/>
      <c r="GIF64" s="156"/>
      <c r="GIG64" s="156"/>
      <c r="GIH64" s="156"/>
      <c r="GII64" s="156"/>
      <c r="GIJ64" s="156"/>
      <c r="GIK64" s="156"/>
      <c r="GIL64" s="156"/>
      <c r="GIM64" s="156"/>
      <c r="GIN64" s="156"/>
      <c r="GIO64" s="156"/>
      <c r="GIP64" s="156"/>
      <c r="GIQ64" s="156"/>
      <c r="GIR64" s="156"/>
      <c r="GIS64" s="156"/>
      <c r="GIT64" s="156"/>
      <c r="GIU64" s="156"/>
      <c r="GIV64" s="156"/>
      <c r="GIW64" s="156"/>
      <c r="GIX64" s="156"/>
      <c r="GIY64" s="156"/>
      <c r="GIZ64" s="156"/>
      <c r="GJA64" s="156"/>
      <c r="GJB64" s="156"/>
      <c r="GJC64" s="156"/>
      <c r="GJD64" s="156"/>
      <c r="GJE64" s="156"/>
      <c r="GJF64" s="156"/>
      <c r="GJG64" s="156"/>
      <c r="GJH64" s="156"/>
      <c r="GJI64" s="156"/>
      <c r="GJJ64" s="156"/>
      <c r="GJK64" s="156"/>
      <c r="GJL64" s="156"/>
      <c r="GJM64" s="156"/>
      <c r="GJN64" s="156"/>
      <c r="GJO64" s="156"/>
      <c r="GJP64" s="156"/>
      <c r="GJQ64" s="156"/>
      <c r="GJR64" s="156"/>
      <c r="GJS64" s="156"/>
      <c r="GJT64" s="156"/>
      <c r="GJU64" s="156"/>
      <c r="GJV64" s="156"/>
      <c r="GJW64" s="156"/>
      <c r="GJX64" s="156"/>
      <c r="GJY64" s="156"/>
      <c r="GJZ64" s="156"/>
      <c r="GKA64" s="156"/>
      <c r="GKB64" s="156"/>
      <c r="GKC64" s="156"/>
      <c r="GKD64" s="156"/>
      <c r="GKE64" s="156"/>
      <c r="GKF64" s="156"/>
      <c r="GKG64" s="156"/>
      <c r="GKH64" s="156"/>
      <c r="GKI64" s="156"/>
      <c r="GKJ64" s="156"/>
      <c r="GKK64" s="156"/>
      <c r="GKL64" s="156"/>
      <c r="GKM64" s="156"/>
      <c r="GKN64" s="156"/>
      <c r="GKO64" s="156"/>
      <c r="GKP64" s="156"/>
      <c r="GKQ64" s="156"/>
      <c r="GKR64" s="156"/>
      <c r="GKS64" s="156"/>
      <c r="GKT64" s="156"/>
      <c r="GKU64" s="156"/>
      <c r="GKV64" s="156"/>
      <c r="GKW64" s="156"/>
      <c r="GKX64" s="156"/>
      <c r="GKY64" s="156"/>
      <c r="GKZ64" s="156"/>
      <c r="GLA64" s="156"/>
      <c r="GLB64" s="156"/>
      <c r="GLC64" s="156"/>
      <c r="GLD64" s="156"/>
      <c r="GLE64" s="156"/>
      <c r="GLF64" s="156"/>
      <c r="GLG64" s="156"/>
      <c r="GLH64" s="156"/>
      <c r="GLI64" s="156"/>
      <c r="GLJ64" s="156"/>
      <c r="GLK64" s="156"/>
      <c r="GLL64" s="156"/>
      <c r="GLM64" s="156"/>
      <c r="GLN64" s="156"/>
      <c r="GLO64" s="156"/>
      <c r="GLP64" s="156"/>
      <c r="GLQ64" s="156"/>
      <c r="GLR64" s="156"/>
      <c r="GLS64" s="156"/>
      <c r="GLT64" s="156"/>
      <c r="GLU64" s="156"/>
      <c r="GLV64" s="156"/>
      <c r="GLW64" s="156"/>
      <c r="GLX64" s="156"/>
      <c r="GLY64" s="156"/>
      <c r="GLZ64" s="156"/>
      <c r="GMA64" s="156"/>
      <c r="GMB64" s="156"/>
      <c r="GMC64" s="156"/>
      <c r="GMD64" s="156"/>
      <c r="GME64" s="156"/>
      <c r="GMF64" s="156"/>
      <c r="GMG64" s="156"/>
      <c r="GMH64" s="156"/>
      <c r="GMI64" s="156"/>
      <c r="GMJ64" s="156"/>
      <c r="GMK64" s="156"/>
      <c r="GML64" s="156"/>
      <c r="GMM64" s="156"/>
      <c r="GMN64" s="156"/>
      <c r="GMO64" s="156"/>
      <c r="GMP64" s="156"/>
      <c r="GMQ64" s="156"/>
      <c r="GMR64" s="156"/>
      <c r="GMS64" s="156"/>
      <c r="GMT64" s="156"/>
      <c r="GMU64" s="156"/>
      <c r="GMV64" s="156"/>
      <c r="GMW64" s="156"/>
      <c r="GMX64" s="156"/>
      <c r="GMY64" s="156"/>
      <c r="GMZ64" s="156"/>
      <c r="GNA64" s="156"/>
      <c r="GNB64" s="156"/>
      <c r="GNC64" s="156"/>
      <c r="GND64" s="156"/>
      <c r="GNE64" s="156"/>
      <c r="GNF64" s="156"/>
      <c r="GNG64" s="156"/>
      <c r="GNH64" s="156"/>
      <c r="GNI64" s="156"/>
      <c r="GNJ64" s="156"/>
      <c r="GNK64" s="156"/>
      <c r="GNL64" s="156"/>
      <c r="GNM64" s="156"/>
      <c r="GNN64" s="156"/>
      <c r="GNO64" s="156"/>
      <c r="GNP64" s="156"/>
      <c r="GNQ64" s="156"/>
      <c r="GNR64" s="156"/>
      <c r="GNS64" s="156"/>
      <c r="GNT64" s="156"/>
      <c r="GNU64" s="156"/>
      <c r="GNV64" s="156"/>
      <c r="GNW64" s="156"/>
      <c r="GNX64" s="156"/>
      <c r="GNY64" s="156"/>
      <c r="GNZ64" s="156"/>
      <c r="GOA64" s="156"/>
      <c r="GOB64" s="156"/>
      <c r="GOC64" s="156"/>
      <c r="GOD64" s="156"/>
      <c r="GOE64" s="156"/>
      <c r="GOF64" s="156"/>
      <c r="GOG64" s="156"/>
      <c r="GOH64" s="156"/>
      <c r="GOI64" s="156"/>
      <c r="GOJ64" s="156"/>
      <c r="GOK64" s="156"/>
      <c r="GOL64" s="156"/>
      <c r="GOM64" s="156"/>
      <c r="GON64" s="156"/>
      <c r="GOO64" s="156"/>
      <c r="GOP64" s="156"/>
      <c r="GOQ64" s="156"/>
      <c r="GOR64" s="156"/>
      <c r="GOS64" s="156"/>
      <c r="GOT64" s="156"/>
      <c r="GOU64" s="156"/>
      <c r="GOV64" s="156"/>
      <c r="GOW64" s="156"/>
      <c r="GOX64" s="156"/>
      <c r="GOY64" s="156"/>
      <c r="GOZ64" s="156"/>
      <c r="GPA64" s="156"/>
      <c r="GPB64" s="156"/>
      <c r="GPC64" s="156"/>
      <c r="GPD64" s="156"/>
      <c r="GPE64" s="156"/>
      <c r="GPF64" s="156"/>
      <c r="GPG64" s="156"/>
      <c r="GPH64" s="156"/>
      <c r="GPI64" s="156"/>
      <c r="GPJ64" s="156"/>
      <c r="GPK64" s="156"/>
      <c r="GPL64" s="156"/>
      <c r="GPM64" s="156"/>
      <c r="GPN64" s="156"/>
      <c r="GPO64" s="156"/>
      <c r="GPP64" s="156"/>
      <c r="GPQ64" s="156"/>
      <c r="GPR64" s="156"/>
      <c r="GPS64" s="156"/>
      <c r="GPT64" s="156"/>
      <c r="GPU64" s="156"/>
      <c r="GPV64" s="156"/>
      <c r="GPW64" s="156"/>
      <c r="GPX64" s="156"/>
      <c r="GPY64" s="156"/>
      <c r="GPZ64" s="156"/>
      <c r="GQA64" s="156"/>
      <c r="GQB64" s="156"/>
      <c r="GQC64" s="156"/>
      <c r="GQD64" s="156"/>
      <c r="GQE64" s="156"/>
      <c r="GQF64" s="156"/>
      <c r="GQG64" s="156"/>
      <c r="GQH64" s="156"/>
      <c r="GQI64" s="156"/>
      <c r="GQJ64" s="156"/>
      <c r="GQK64" s="156"/>
      <c r="GQL64" s="156"/>
      <c r="GQM64" s="156"/>
      <c r="GQN64" s="156"/>
      <c r="GQO64" s="156"/>
      <c r="GQP64" s="156"/>
      <c r="GQQ64" s="156"/>
      <c r="GQR64" s="156"/>
      <c r="GQS64" s="156"/>
      <c r="GQT64" s="156"/>
      <c r="GQU64" s="156"/>
      <c r="GQV64" s="156"/>
      <c r="GQW64" s="156"/>
      <c r="GQX64" s="156"/>
      <c r="GQY64" s="156"/>
      <c r="GQZ64" s="156"/>
      <c r="GRA64" s="156"/>
      <c r="GRB64" s="156"/>
      <c r="GRC64" s="156"/>
      <c r="GRD64" s="156"/>
      <c r="GRE64" s="156"/>
      <c r="GRF64" s="156"/>
      <c r="GRG64" s="156"/>
      <c r="GRH64" s="156"/>
      <c r="GRI64" s="156"/>
      <c r="GRJ64" s="156"/>
      <c r="GRK64" s="156"/>
      <c r="GRL64" s="156"/>
      <c r="GRM64" s="156"/>
      <c r="GRN64" s="156"/>
      <c r="GRO64" s="156"/>
      <c r="GRP64" s="156"/>
      <c r="GRQ64" s="156"/>
      <c r="GRR64" s="156"/>
      <c r="GRS64" s="156"/>
      <c r="GRT64" s="156"/>
      <c r="GRU64" s="156"/>
      <c r="GRV64" s="156"/>
      <c r="GRW64" s="156"/>
      <c r="GRX64" s="156"/>
      <c r="GRY64" s="156"/>
      <c r="GRZ64" s="156"/>
      <c r="GSA64" s="156"/>
      <c r="GSB64" s="156"/>
      <c r="GSC64" s="156"/>
      <c r="GSD64" s="156"/>
      <c r="GSE64" s="156"/>
      <c r="GSF64" s="156"/>
      <c r="GSG64" s="156"/>
      <c r="GSH64" s="156"/>
      <c r="GSI64" s="156"/>
      <c r="GSJ64" s="156"/>
      <c r="GSK64" s="156"/>
      <c r="GSL64" s="156"/>
      <c r="GSM64" s="156"/>
      <c r="GSN64" s="156"/>
      <c r="GSO64" s="156"/>
      <c r="GSP64" s="156"/>
      <c r="GSQ64" s="156"/>
      <c r="GSR64" s="156"/>
      <c r="GSS64" s="156"/>
      <c r="GST64" s="156"/>
      <c r="GSU64" s="156"/>
      <c r="GSV64" s="156"/>
      <c r="GSW64" s="156"/>
      <c r="GSX64" s="156"/>
      <c r="GSY64" s="156"/>
      <c r="GSZ64" s="156"/>
      <c r="GTA64" s="156"/>
      <c r="GTB64" s="156"/>
      <c r="GTC64" s="156"/>
      <c r="GTD64" s="156"/>
      <c r="GTE64" s="156"/>
      <c r="GTF64" s="156"/>
      <c r="GTG64" s="156"/>
      <c r="GTH64" s="156"/>
      <c r="GTI64" s="156"/>
      <c r="GTJ64" s="156"/>
      <c r="GTK64" s="156"/>
      <c r="GTL64" s="156"/>
      <c r="GTM64" s="156"/>
      <c r="GTN64" s="156"/>
      <c r="GTO64" s="156"/>
      <c r="GTP64" s="156"/>
      <c r="GTQ64" s="156"/>
      <c r="GTR64" s="156"/>
      <c r="GTS64" s="156"/>
      <c r="GTT64" s="156"/>
      <c r="GTU64" s="156"/>
      <c r="GTV64" s="156"/>
      <c r="GTW64" s="156"/>
      <c r="GTX64" s="156"/>
      <c r="GTY64" s="156"/>
      <c r="GTZ64" s="156"/>
      <c r="GUA64" s="156"/>
      <c r="GUB64" s="156"/>
      <c r="GUC64" s="156"/>
      <c r="GUD64" s="156"/>
      <c r="GUE64" s="156"/>
      <c r="GUF64" s="156"/>
      <c r="GUG64" s="156"/>
      <c r="GUH64" s="156"/>
      <c r="GUI64" s="156"/>
      <c r="GUJ64" s="156"/>
      <c r="GUK64" s="156"/>
      <c r="GUL64" s="156"/>
      <c r="GUM64" s="156"/>
      <c r="GUN64" s="156"/>
      <c r="GUO64" s="156"/>
      <c r="GUP64" s="156"/>
      <c r="GUQ64" s="156"/>
      <c r="GUR64" s="156"/>
      <c r="GUS64" s="156"/>
      <c r="GUT64" s="156"/>
      <c r="GUU64" s="156"/>
      <c r="GUV64" s="156"/>
      <c r="GUW64" s="156"/>
      <c r="GUX64" s="156"/>
      <c r="GUY64" s="156"/>
      <c r="GUZ64" s="156"/>
      <c r="GVA64" s="156"/>
      <c r="GVB64" s="156"/>
      <c r="GVC64" s="156"/>
      <c r="GVD64" s="156"/>
      <c r="GVE64" s="156"/>
      <c r="GVF64" s="156"/>
      <c r="GVG64" s="156"/>
      <c r="GVH64" s="156"/>
      <c r="GVI64" s="156"/>
      <c r="GVJ64" s="156"/>
      <c r="GVK64" s="156"/>
      <c r="GVL64" s="156"/>
      <c r="GVM64" s="156"/>
      <c r="GVN64" s="156"/>
      <c r="GVO64" s="156"/>
      <c r="GVP64" s="156"/>
      <c r="GVQ64" s="156"/>
      <c r="GVR64" s="156"/>
      <c r="GVS64" s="156"/>
      <c r="GVT64" s="156"/>
      <c r="GVU64" s="156"/>
      <c r="GVV64" s="156"/>
      <c r="GVW64" s="156"/>
      <c r="GVX64" s="156"/>
      <c r="GVY64" s="156"/>
      <c r="GVZ64" s="156"/>
      <c r="GWA64" s="156"/>
      <c r="GWB64" s="156"/>
      <c r="GWC64" s="156"/>
      <c r="GWD64" s="156"/>
      <c r="GWE64" s="156"/>
      <c r="GWF64" s="156"/>
      <c r="GWG64" s="156"/>
      <c r="GWH64" s="156"/>
      <c r="GWI64" s="156"/>
      <c r="GWJ64" s="156"/>
      <c r="GWK64" s="156"/>
      <c r="GWL64" s="156"/>
      <c r="GWM64" s="156"/>
      <c r="GWN64" s="156"/>
      <c r="GWO64" s="156"/>
      <c r="GWP64" s="156"/>
      <c r="GWQ64" s="156"/>
      <c r="GWR64" s="156"/>
      <c r="GWS64" s="156"/>
      <c r="GWT64" s="156"/>
      <c r="GWU64" s="156"/>
      <c r="GWV64" s="156"/>
      <c r="GWW64" s="156"/>
      <c r="GWX64" s="156"/>
      <c r="GWY64" s="156"/>
      <c r="GWZ64" s="156"/>
      <c r="GXA64" s="156"/>
      <c r="GXB64" s="156"/>
      <c r="GXC64" s="156"/>
      <c r="GXD64" s="156"/>
      <c r="GXE64" s="156"/>
      <c r="GXF64" s="156"/>
      <c r="GXG64" s="156"/>
      <c r="GXH64" s="156"/>
      <c r="GXI64" s="156"/>
      <c r="GXJ64" s="156"/>
      <c r="GXK64" s="156"/>
      <c r="GXL64" s="156"/>
      <c r="GXM64" s="156"/>
      <c r="GXN64" s="156"/>
      <c r="GXO64" s="156"/>
      <c r="GXP64" s="156"/>
      <c r="GXQ64" s="156"/>
      <c r="GXR64" s="156"/>
      <c r="GXS64" s="156"/>
      <c r="GXT64" s="156"/>
      <c r="GXU64" s="156"/>
      <c r="GXV64" s="156"/>
      <c r="GXW64" s="156"/>
      <c r="GXX64" s="156"/>
      <c r="GXY64" s="156"/>
      <c r="GXZ64" s="156"/>
      <c r="GYA64" s="156"/>
      <c r="GYB64" s="156"/>
      <c r="GYC64" s="156"/>
      <c r="GYD64" s="156"/>
      <c r="GYE64" s="156"/>
      <c r="GYF64" s="156"/>
      <c r="GYG64" s="156"/>
      <c r="GYH64" s="156"/>
      <c r="GYI64" s="156"/>
      <c r="GYJ64" s="156"/>
      <c r="GYK64" s="156"/>
      <c r="GYL64" s="156"/>
      <c r="GYM64" s="156"/>
      <c r="GYN64" s="156"/>
      <c r="GYO64" s="156"/>
      <c r="GYP64" s="156"/>
      <c r="GYQ64" s="156"/>
      <c r="GYR64" s="156"/>
      <c r="GYS64" s="156"/>
      <c r="GYT64" s="156"/>
      <c r="GYU64" s="156"/>
      <c r="GYV64" s="156"/>
      <c r="GYW64" s="156"/>
      <c r="GYX64" s="156"/>
      <c r="GYY64" s="156"/>
      <c r="GYZ64" s="156"/>
      <c r="GZA64" s="156"/>
      <c r="GZB64" s="156"/>
      <c r="GZC64" s="156"/>
      <c r="GZD64" s="156"/>
      <c r="GZE64" s="156"/>
      <c r="GZF64" s="156"/>
      <c r="GZG64" s="156"/>
      <c r="GZH64" s="156"/>
      <c r="GZI64" s="156"/>
      <c r="GZJ64" s="156"/>
      <c r="GZK64" s="156"/>
      <c r="GZL64" s="156"/>
      <c r="GZM64" s="156"/>
      <c r="GZN64" s="156"/>
      <c r="GZO64" s="156"/>
      <c r="GZP64" s="156"/>
      <c r="GZQ64" s="156"/>
      <c r="GZR64" s="156"/>
      <c r="GZS64" s="156"/>
      <c r="GZT64" s="156"/>
      <c r="GZU64" s="156"/>
      <c r="GZV64" s="156"/>
      <c r="GZW64" s="156"/>
      <c r="GZX64" s="156"/>
      <c r="GZY64" s="156"/>
      <c r="GZZ64" s="156"/>
      <c r="HAA64" s="156"/>
      <c r="HAB64" s="156"/>
      <c r="HAC64" s="156"/>
      <c r="HAD64" s="156"/>
      <c r="HAE64" s="156"/>
      <c r="HAF64" s="156"/>
      <c r="HAG64" s="156"/>
      <c r="HAH64" s="156"/>
      <c r="HAI64" s="156"/>
      <c r="HAJ64" s="156"/>
      <c r="HAK64" s="156"/>
      <c r="HAL64" s="156"/>
      <c r="HAM64" s="156"/>
      <c r="HAN64" s="156"/>
      <c r="HAO64" s="156"/>
      <c r="HAP64" s="156"/>
      <c r="HAQ64" s="156"/>
      <c r="HAR64" s="156"/>
      <c r="HAS64" s="156"/>
      <c r="HAT64" s="156"/>
      <c r="HAU64" s="156"/>
      <c r="HAV64" s="156"/>
      <c r="HAW64" s="156"/>
      <c r="HAX64" s="156"/>
      <c r="HAY64" s="156"/>
      <c r="HAZ64" s="156"/>
      <c r="HBA64" s="156"/>
      <c r="HBB64" s="156"/>
      <c r="HBC64" s="156"/>
      <c r="HBD64" s="156"/>
      <c r="HBE64" s="156"/>
      <c r="HBF64" s="156"/>
      <c r="HBG64" s="156"/>
      <c r="HBH64" s="156"/>
      <c r="HBI64" s="156"/>
      <c r="HBJ64" s="156"/>
      <c r="HBK64" s="156"/>
      <c r="HBL64" s="156"/>
      <c r="HBM64" s="156"/>
      <c r="HBN64" s="156"/>
      <c r="HBO64" s="156"/>
      <c r="HBP64" s="156"/>
      <c r="HBQ64" s="156"/>
      <c r="HBR64" s="156"/>
      <c r="HBS64" s="156"/>
      <c r="HBT64" s="156"/>
      <c r="HBU64" s="156"/>
      <c r="HBV64" s="156"/>
      <c r="HBW64" s="156"/>
      <c r="HBX64" s="156"/>
      <c r="HBY64" s="156"/>
      <c r="HBZ64" s="156"/>
      <c r="HCA64" s="156"/>
      <c r="HCB64" s="156"/>
      <c r="HCC64" s="156"/>
      <c r="HCD64" s="156"/>
      <c r="HCE64" s="156"/>
      <c r="HCF64" s="156"/>
      <c r="HCG64" s="156"/>
      <c r="HCH64" s="156"/>
      <c r="HCI64" s="156"/>
      <c r="HCJ64" s="156"/>
      <c r="HCK64" s="156"/>
      <c r="HCL64" s="156"/>
      <c r="HCM64" s="156"/>
      <c r="HCN64" s="156"/>
      <c r="HCO64" s="156"/>
      <c r="HCP64" s="156"/>
      <c r="HCQ64" s="156"/>
      <c r="HCR64" s="156"/>
      <c r="HCS64" s="156"/>
      <c r="HCT64" s="156"/>
      <c r="HCU64" s="156"/>
      <c r="HCV64" s="156"/>
      <c r="HCW64" s="156"/>
      <c r="HCX64" s="156"/>
      <c r="HCY64" s="156"/>
      <c r="HCZ64" s="156"/>
      <c r="HDA64" s="156"/>
      <c r="HDB64" s="156"/>
      <c r="HDC64" s="156"/>
      <c r="HDD64" s="156"/>
      <c r="HDE64" s="156"/>
      <c r="HDF64" s="156"/>
      <c r="HDG64" s="156"/>
      <c r="HDH64" s="156"/>
      <c r="HDI64" s="156"/>
      <c r="HDJ64" s="156"/>
      <c r="HDK64" s="156"/>
      <c r="HDL64" s="156"/>
      <c r="HDM64" s="156"/>
      <c r="HDN64" s="156"/>
      <c r="HDO64" s="156"/>
      <c r="HDP64" s="156"/>
      <c r="HDQ64" s="156"/>
      <c r="HDR64" s="156"/>
      <c r="HDS64" s="156"/>
      <c r="HDT64" s="156"/>
      <c r="HDU64" s="156"/>
      <c r="HDV64" s="156"/>
      <c r="HDW64" s="156"/>
      <c r="HDX64" s="156"/>
      <c r="HDY64" s="156"/>
      <c r="HDZ64" s="156"/>
      <c r="HEA64" s="156"/>
      <c r="HEB64" s="156"/>
      <c r="HEC64" s="156"/>
      <c r="HED64" s="156"/>
      <c r="HEE64" s="156"/>
      <c r="HEF64" s="156"/>
      <c r="HEG64" s="156"/>
      <c r="HEH64" s="156"/>
      <c r="HEI64" s="156"/>
      <c r="HEJ64" s="156"/>
      <c r="HEK64" s="156"/>
      <c r="HEL64" s="156"/>
      <c r="HEM64" s="156"/>
      <c r="HEN64" s="156"/>
      <c r="HEO64" s="156"/>
      <c r="HEP64" s="156"/>
      <c r="HEQ64" s="156"/>
      <c r="HER64" s="156"/>
      <c r="HES64" s="156"/>
      <c r="HET64" s="156"/>
      <c r="HEU64" s="156"/>
      <c r="HEV64" s="156"/>
      <c r="HEW64" s="156"/>
      <c r="HEX64" s="156"/>
      <c r="HEY64" s="156"/>
      <c r="HEZ64" s="156"/>
      <c r="HFA64" s="156"/>
      <c r="HFB64" s="156"/>
      <c r="HFC64" s="156"/>
      <c r="HFD64" s="156"/>
      <c r="HFE64" s="156"/>
      <c r="HFF64" s="156"/>
      <c r="HFG64" s="156"/>
      <c r="HFH64" s="156"/>
      <c r="HFI64" s="156"/>
      <c r="HFJ64" s="156"/>
      <c r="HFK64" s="156"/>
      <c r="HFL64" s="156"/>
      <c r="HFM64" s="156"/>
      <c r="HFN64" s="156"/>
      <c r="HFO64" s="156"/>
      <c r="HFP64" s="156"/>
      <c r="HFQ64" s="156"/>
      <c r="HFR64" s="156"/>
      <c r="HFS64" s="156"/>
      <c r="HFT64" s="156"/>
      <c r="HFU64" s="156"/>
      <c r="HFV64" s="156"/>
      <c r="HFW64" s="156"/>
      <c r="HFX64" s="156"/>
      <c r="HFY64" s="156"/>
      <c r="HFZ64" s="156"/>
      <c r="HGA64" s="156"/>
      <c r="HGB64" s="156"/>
      <c r="HGC64" s="156"/>
      <c r="HGD64" s="156"/>
      <c r="HGE64" s="156"/>
      <c r="HGF64" s="156"/>
      <c r="HGG64" s="156"/>
      <c r="HGH64" s="156"/>
      <c r="HGI64" s="156"/>
      <c r="HGJ64" s="156"/>
      <c r="HGK64" s="156"/>
      <c r="HGL64" s="156"/>
      <c r="HGM64" s="156"/>
      <c r="HGN64" s="156"/>
      <c r="HGO64" s="156"/>
      <c r="HGP64" s="156"/>
      <c r="HGQ64" s="156"/>
      <c r="HGR64" s="156"/>
      <c r="HGS64" s="156"/>
      <c r="HGT64" s="156"/>
      <c r="HGU64" s="156"/>
      <c r="HGV64" s="156"/>
      <c r="HGW64" s="156"/>
      <c r="HGX64" s="156"/>
      <c r="HGY64" s="156"/>
      <c r="HGZ64" s="156"/>
      <c r="HHA64" s="156"/>
      <c r="HHB64" s="156"/>
      <c r="HHC64" s="156"/>
      <c r="HHD64" s="156"/>
      <c r="HHE64" s="156"/>
      <c r="HHF64" s="156"/>
      <c r="HHG64" s="156"/>
      <c r="HHH64" s="156"/>
      <c r="HHI64" s="156"/>
      <c r="HHJ64" s="156"/>
      <c r="HHK64" s="156"/>
      <c r="HHL64" s="156"/>
      <c r="HHM64" s="156"/>
      <c r="HHN64" s="156"/>
      <c r="HHO64" s="156"/>
      <c r="HHP64" s="156"/>
      <c r="HHQ64" s="156"/>
      <c r="HHR64" s="156"/>
      <c r="HHS64" s="156"/>
      <c r="HHT64" s="156"/>
      <c r="HHU64" s="156"/>
      <c r="HHV64" s="156"/>
      <c r="HHW64" s="156"/>
      <c r="HHX64" s="156"/>
      <c r="HHY64" s="156"/>
      <c r="HHZ64" s="156"/>
      <c r="HIA64" s="156"/>
      <c r="HIB64" s="156"/>
      <c r="HIC64" s="156"/>
      <c r="HID64" s="156"/>
      <c r="HIE64" s="156"/>
      <c r="HIF64" s="156"/>
      <c r="HIG64" s="156"/>
      <c r="HIH64" s="156"/>
      <c r="HII64" s="156"/>
      <c r="HIJ64" s="156"/>
      <c r="HIK64" s="156"/>
      <c r="HIL64" s="156"/>
      <c r="HIM64" s="156"/>
      <c r="HIN64" s="156"/>
      <c r="HIO64" s="156"/>
      <c r="HIP64" s="156"/>
      <c r="HIQ64" s="156"/>
      <c r="HIR64" s="156"/>
      <c r="HIS64" s="156"/>
      <c r="HIT64" s="156"/>
      <c r="HIU64" s="156"/>
      <c r="HIV64" s="156"/>
      <c r="HIW64" s="156"/>
      <c r="HIX64" s="156"/>
      <c r="HIY64" s="156"/>
      <c r="HIZ64" s="156"/>
      <c r="HJA64" s="156"/>
      <c r="HJB64" s="156"/>
      <c r="HJC64" s="156"/>
      <c r="HJD64" s="156"/>
      <c r="HJE64" s="156"/>
      <c r="HJF64" s="156"/>
      <c r="HJG64" s="156"/>
      <c r="HJH64" s="156"/>
      <c r="HJI64" s="156"/>
      <c r="HJJ64" s="156"/>
      <c r="HJK64" s="156"/>
      <c r="HJL64" s="156"/>
      <c r="HJM64" s="156"/>
      <c r="HJN64" s="156"/>
      <c r="HJO64" s="156"/>
      <c r="HJP64" s="156"/>
      <c r="HJQ64" s="156"/>
      <c r="HJR64" s="156"/>
      <c r="HJS64" s="156"/>
      <c r="HJT64" s="156"/>
      <c r="HJU64" s="156"/>
      <c r="HJV64" s="156"/>
      <c r="HJW64" s="156"/>
      <c r="HJX64" s="156"/>
      <c r="HJY64" s="156"/>
      <c r="HJZ64" s="156"/>
      <c r="HKA64" s="156"/>
      <c r="HKB64" s="156"/>
      <c r="HKC64" s="156"/>
      <c r="HKD64" s="156"/>
      <c r="HKE64" s="156"/>
      <c r="HKF64" s="156"/>
      <c r="HKG64" s="156"/>
      <c r="HKH64" s="156"/>
      <c r="HKI64" s="156"/>
      <c r="HKJ64" s="156"/>
      <c r="HKK64" s="156"/>
      <c r="HKL64" s="156"/>
      <c r="HKM64" s="156"/>
      <c r="HKN64" s="156"/>
      <c r="HKO64" s="156"/>
      <c r="HKP64" s="156"/>
      <c r="HKQ64" s="156"/>
      <c r="HKR64" s="156"/>
      <c r="HKS64" s="156"/>
      <c r="HKT64" s="156"/>
      <c r="HKU64" s="156"/>
      <c r="HKV64" s="156"/>
      <c r="HKW64" s="156"/>
      <c r="HKX64" s="156"/>
      <c r="HKY64" s="156"/>
      <c r="HKZ64" s="156"/>
      <c r="HLA64" s="156"/>
      <c r="HLB64" s="156"/>
      <c r="HLC64" s="156"/>
      <c r="HLD64" s="156"/>
      <c r="HLE64" s="156"/>
      <c r="HLF64" s="156"/>
      <c r="HLG64" s="156"/>
      <c r="HLH64" s="156"/>
      <c r="HLI64" s="156"/>
      <c r="HLJ64" s="156"/>
      <c r="HLK64" s="156"/>
      <c r="HLL64" s="156"/>
      <c r="HLM64" s="156"/>
      <c r="HLN64" s="156"/>
      <c r="HLO64" s="156"/>
      <c r="HLP64" s="156"/>
      <c r="HLQ64" s="156"/>
      <c r="HLR64" s="156"/>
      <c r="HLS64" s="156"/>
      <c r="HLT64" s="156"/>
      <c r="HLU64" s="156"/>
      <c r="HLV64" s="156"/>
      <c r="HLW64" s="156"/>
      <c r="HLX64" s="156"/>
      <c r="HLY64" s="156"/>
      <c r="HLZ64" s="156"/>
      <c r="HMA64" s="156"/>
      <c r="HMB64" s="156"/>
      <c r="HMC64" s="156"/>
      <c r="HMD64" s="156"/>
      <c r="HME64" s="156"/>
      <c r="HMF64" s="156"/>
      <c r="HMG64" s="156"/>
      <c r="HMH64" s="156"/>
      <c r="HMI64" s="156"/>
      <c r="HMJ64" s="156"/>
      <c r="HMK64" s="156"/>
      <c r="HML64" s="156"/>
      <c r="HMM64" s="156"/>
      <c r="HMN64" s="156"/>
      <c r="HMO64" s="156"/>
      <c r="HMP64" s="156"/>
      <c r="HMQ64" s="156"/>
      <c r="HMR64" s="156"/>
      <c r="HMS64" s="156"/>
      <c r="HMT64" s="156"/>
      <c r="HMU64" s="156"/>
      <c r="HMV64" s="156"/>
      <c r="HMW64" s="156"/>
      <c r="HMX64" s="156"/>
      <c r="HMY64" s="156"/>
      <c r="HMZ64" s="156"/>
      <c r="HNA64" s="156"/>
      <c r="HNB64" s="156"/>
      <c r="HNC64" s="156"/>
      <c r="HND64" s="156"/>
      <c r="HNE64" s="156"/>
      <c r="HNF64" s="156"/>
      <c r="HNG64" s="156"/>
      <c r="HNH64" s="156"/>
      <c r="HNI64" s="156"/>
      <c r="HNJ64" s="156"/>
      <c r="HNK64" s="156"/>
      <c r="HNL64" s="156"/>
      <c r="HNM64" s="156"/>
      <c r="HNN64" s="156"/>
      <c r="HNO64" s="156"/>
      <c r="HNP64" s="156"/>
      <c r="HNQ64" s="156"/>
      <c r="HNR64" s="156"/>
      <c r="HNS64" s="156"/>
      <c r="HNT64" s="156"/>
      <c r="HNU64" s="156"/>
      <c r="HNV64" s="156"/>
      <c r="HNW64" s="156"/>
      <c r="HNX64" s="156"/>
      <c r="HNY64" s="156"/>
      <c r="HNZ64" s="156"/>
      <c r="HOA64" s="156"/>
      <c r="HOB64" s="156"/>
      <c r="HOC64" s="156"/>
      <c r="HOD64" s="156"/>
      <c r="HOE64" s="156"/>
      <c r="HOF64" s="156"/>
      <c r="HOG64" s="156"/>
      <c r="HOH64" s="156"/>
      <c r="HOI64" s="156"/>
      <c r="HOJ64" s="156"/>
      <c r="HOK64" s="156"/>
      <c r="HOL64" s="156"/>
      <c r="HOM64" s="156"/>
      <c r="HON64" s="156"/>
      <c r="HOO64" s="156"/>
      <c r="HOP64" s="156"/>
      <c r="HOQ64" s="156"/>
      <c r="HOR64" s="156"/>
      <c r="HOS64" s="156"/>
      <c r="HOT64" s="156"/>
      <c r="HOU64" s="156"/>
      <c r="HOV64" s="156"/>
      <c r="HOW64" s="156"/>
      <c r="HOX64" s="156"/>
      <c r="HOY64" s="156"/>
      <c r="HOZ64" s="156"/>
      <c r="HPA64" s="156"/>
      <c r="HPB64" s="156"/>
      <c r="HPC64" s="156"/>
      <c r="HPD64" s="156"/>
      <c r="HPE64" s="156"/>
      <c r="HPF64" s="156"/>
      <c r="HPG64" s="156"/>
      <c r="HPH64" s="156"/>
      <c r="HPI64" s="156"/>
      <c r="HPJ64" s="156"/>
      <c r="HPK64" s="156"/>
      <c r="HPL64" s="156"/>
      <c r="HPM64" s="156"/>
      <c r="HPN64" s="156"/>
      <c r="HPO64" s="156"/>
      <c r="HPP64" s="156"/>
      <c r="HPQ64" s="156"/>
      <c r="HPR64" s="156"/>
      <c r="HPS64" s="156"/>
      <c r="HPT64" s="156"/>
      <c r="HPU64" s="156"/>
      <c r="HPV64" s="156"/>
      <c r="HPW64" s="156"/>
      <c r="HPX64" s="156"/>
      <c r="HPY64" s="156"/>
      <c r="HPZ64" s="156"/>
      <c r="HQA64" s="156"/>
      <c r="HQB64" s="156"/>
      <c r="HQC64" s="156"/>
      <c r="HQD64" s="156"/>
      <c r="HQE64" s="156"/>
      <c r="HQF64" s="156"/>
      <c r="HQG64" s="156"/>
      <c r="HQH64" s="156"/>
      <c r="HQI64" s="156"/>
      <c r="HQJ64" s="156"/>
      <c r="HQK64" s="156"/>
      <c r="HQL64" s="156"/>
      <c r="HQM64" s="156"/>
      <c r="HQN64" s="156"/>
      <c r="HQO64" s="156"/>
      <c r="HQP64" s="156"/>
      <c r="HQQ64" s="156"/>
      <c r="HQR64" s="156"/>
      <c r="HQS64" s="156"/>
      <c r="HQT64" s="156"/>
      <c r="HQU64" s="156"/>
      <c r="HQV64" s="156"/>
      <c r="HQW64" s="156"/>
      <c r="HQX64" s="156"/>
      <c r="HQY64" s="156"/>
      <c r="HQZ64" s="156"/>
      <c r="HRA64" s="156"/>
      <c r="HRB64" s="156"/>
      <c r="HRC64" s="156"/>
      <c r="HRD64" s="156"/>
      <c r="HRE64" s="156"/>
      <c r="HRF64" s="156"/>
      <c r="HRG64" s="156"/>
      <c r="HRH64" s="156"/>
      <c r="HRI64" s="156"/>
      <c r="HRJ64" s="156"/>
      <c r="HRK64" s="156"/>
      <c r="HRL64" s="156"/>
      <c r="HRM64" s="156"/>
      <c r="HRN64" s="156"/>
      <c r="HRO64" s="156"/>
      <c r="HRP64" s="156"/>
      <c r="HRQ64" s="156"/>
      <c r="HRR64" s="156"/>
      <c r="HRS64" s="156"/>
      <c r="HRT64" s="156"/>
      <c r="HRU64" s="156"/>
      <c r="HRV64" s="156"/>
      <c r="HRW64" s="156"/>
      <c r="HRX64" s="156"/>
      <c r="HRY64" s="156"/>
      <c r="HRZ64" s="156"/>
      <c r="HSA64" s="156"/>
      <c r="HSB64" s="156"/>
      <c r="HSC64" s="156"/>
      <c r="HSD64" s="156"/>
      <c r="HSE64" s="156"/>
      <c r="HSF64" s="156"/>
      <c r="HSG64" s="156"/>
      <c r="HSH64" s="156"/>
      <c r="HSI64" s="156"/>
      <c r="HSJ64" s="156"/>
      <c r="HSK64" s="156"/>
      <c r="HSL64" s="156"/>
      <c r="HSM64" s="156"/>
      <c r="HSN64" s="156"/>
      <c r="HSO64" s="156"/>
      <c r="HSP64" s="156"/>
      <c r="HSQ64" s="156"/>
      <c r="HSR64" s="156"/>
      <c r="HSS64" s="156"/>
      <c r="HST64" s="156"/>
      <c r="HSU64" s="156"/>
      <c r="HSV64" s="156"/>
      <c r="HSW64" s="156"/>
      <c r="HSX64" s="156"/>
      <c r="HSY64" s="156"/>
      <c r="HSZ64" s="156"/>
      <c r="HTA64" s="156"/>
      <c r="HTB64" s="156"/>
      <c r="HTC64" s="156"/>
      <c r="HTD64" s="156"/>
      <c r="HTE64" s="156"/>
      <c r="HTF64" s="156"/>
      <c r="HTG64" s="156"/>
      <c r="HTH64" s="156"/>
      <c r="HTI64" s="156"/>
      <c r="HTJ64" s="156"/>
      <c r="HTK64" s="156"/>
      <c r="HTL64" s="156"/>
      <c r="HTM64" s="156"/>
      <c r="HTN64" s="156"/>
      <c r="HTO64" s="156"/>
      <c r="HTP64" s="156"/>
      <c r="HTQ64" s="156"/>
      <c r="HTR64" s="156"/>
      <c r="HTS64" s="156"/>
      <c r="HTT64" s="156"/>
      <c r="HTU64" s="156"/>
      <c r="HTV64" s="156"/>
      <c r="HTW64" s="156"/>
      <c r="HTX64" s="156"/>
      <c r="HTY64" s="156"/>
      <c r="HTZ64" s="156"/>
      <c r="HUA64" s="156"/>
      <c r="HUB64" s="156"/>
      <c r="HUC64" s="156"/>
      <c r="HUD64" s="156"/>
      <c r="HUE64" s="156"/>
      <c r="HUF64" s="156"/>
      <c r="HUG64" s="156"/>
      <c r="HUH64" s="156"/>
      <c r="HUI64" s="156"/>
      <c r="HUJ64" s="156"/>
      <c r="HUK64" s="156"/>
      <c r="HUL64" s="156"/>
      <c r="HUM64" s="156"/>
      <c r="HUN64" s="156"/>
      <c r="HUO64" s="156"/>
      <c r="HUP64" s="156"/>
      <c r="HUQ64" s="156"/>
      <c r="HUR64" s="156"/>
      <c r="HUS64" s="156"/>
      <c r="HUT64" s="156"/>
      <c r="HUU64" s="156"/>
      <c r="HUV64" s="156"/>
      <c r="HUW64" s="156"/>
      <c r="HUX64" s="156"/>
      <c r="HUY64" s="156"/>
      <c r="HUZ64" s="156"/>
      <c r="HVA64" s="156"/>
      <c r="HVB64" s="156"/>
      <c r="HVC64" s="156"/>
      <c r="HVD64" s="156"/>
      <c r="HVE64" s="156"/>
      <c r="HVF64" s="156"/>
      <c r="HVG64" s="156"/>
      <c r="HVH64" s="156"/>
      <c r="HVI64" s="156"/>
      <c r="HVJ64" s="156"/>
      <c r="HVK64" s="156"/>
      <c r="HVL64" s="156"/>
      <c r="HVM64" s="156"/>
      <c r="HVN64" s="156"/>
      <c r="HVO64" s="156"/>
      <c r="HVP64" s="156"/>
      <c r="HVQ64" s="156"/>
      <c r="HVR64" s="156"/>
      <c r="HVS64" s="156"/>
      <c r="HVT64" s="156"/>
      <c r="HVU64" s="156"/>
      <c r="HVV64" s="156"/>
      <c r="HVW64" s="156"/>
      <c r="HVX64" s="156"/>
      <c r="HVY64" s="156"/>
      <c r="HVZ64" s="156"/>
      <c r="HWA64" s="156"/>
      <c r="HWB64" s="156"/>
      <c r="HWC64" s="156"/>
      <c r="HWD64" s="156"/>
      <c r="HWE64" s="156"/>
      <c r="HWF64" s="156"/>
      <c r="HWG64" s="156"/>
      <c r="HWH64" s="156"/>
      <c r="HWI64" s="156"/>
      <c r="HWJ64" s="156"/>
      <c r="HWK64" s="156"/>
      <c r="HWL64" s="156"/>
      <c r="HWM64" s="156"/>
      <c r="HWN64" s="156"/>
      <c r="HWO64" s="156"/>
      <c r="HWP64" s="156"/>
      <c r="HWQ64" s="156"/>
      <c r="HWR64" s="156"/>
      <c r="HWS64" s="156"/>
      <c r="HWT64" s="156"/>
      <c r="HWU64" s="156"/>
      <c r="HWV64" s="156"/>
      <c r="HWW64" s="156"/>
      <c r="HWX64" s="156"/>
      <c r="HWY64" s="156"/>
      <c r="HWZ64" s="156"/>
      <c r="HXA64" s="156"/>
      <c r="HXB64" s="156"/>
      <c r="HXC64" s="156"/>
      <c r="HXD64" s="156"/>
      <c r="HXE64" s="156"/>
      <c r="HXF64" s="156"/>
      <c r="HXG64" s="156"/>
      <c r="HXH64" s="156"/>
      <c r="HXI64" s="156"/>
      <c r="HXJ64" s="156"/>
      <c r="HXK64" s="156"/>
      <c r="HXL64" s="156"/>
      <c r="HXM64" s="156"/>
      <c r="HXN64" s="156"/>
      <c r="HXO64" s="156"/>
      <c r="HXP64" s="156"/>
      <c r="HXQ64" s="156"/>
      <c r="HXR64" s="156"/>
      <c r="HXS64" s="156"/>
      <c r="HXT64" s="156"/>
      <c r="HXU64" s="156"/>
      <c r="HXV64" s="156"/>
      <c r="HXW64" s="156"/>
      <c r="HXX64" s="156"/>
      <c r="HXY64" s="156"/>
      <c r="HXZ64" s="156"/>
      <c r="HYA64" s="156"/>
      <c r="HYB64" s="156"/>
      <c r="HYC64" s="156"/>
      <c r="HYD64" s="156"/>
      <c r="HYE64" s="156"/>
      <c r="HYF64" s="156"/>
      <c r="HYG64" s="156"/>
      <c r="HYH64" s="156"/>
      <c r="HYI64" s="156"/>
      <c r="HYJ64" s="156"/>
      <c r="HYK64" s="156"/>
      <c r="HYL64" s="156"/>
      <c r="HYM64" s="156"/>
      <c r="HYN64" s="156"/>
      <c r="HYO64" s="156"/>
      <c r="HYP64" s="156"/>
      <c r="HYQ64" s="156"/>
      <c r="HYR64" s="156"/>
      <c r="HYS64" s="156"/>
      <c r="HYT64" s="156"/>
      <c r="HYU64" s="156"/>
      <c r="HYV64" s="156"/>
      <c r="HYW64" s="156"/>
      <c r="HYX64" s="156"/>
      <c r="HYY64" s="156"/>
      <c r="HYZ64" s="156"/>
      <c r="HZA64" s="156"/>
      <c r="HZB64" s="156"/>
      <c r="HZC64" s="156"/>
      <c r="HZD64" s="156"/>
      <c r="HZE64" s="156"/>
      <c r="HZF64" s="156"/>
      <c r="HZG64" s="156"/>
      <c r="HZH64" s="156"/>
      <c r="HZI64" s="156"/>
      <c r="HZJ64" s="156"/>
      <c r="HZK64" s="156"/>
      <c r="HZL64" s="156"/>
      <c r="HZM64" s="156"/>
      <c r="HZN64" s="156"/>
      <c r="HZO64" s="156"/>
      <c r="HZP64" s="156"/>
      <c r="HZQ64" s="156"/>
      <c r="HZR64" s="156"/>
      <c r="HZS64" s="156"/>
      <c r="HZT64" s="156"/>
      <c r="HZU64" s="156"/>
      <c r="HZV64" s="156"/>
      <c r="HZW64" s="156"/>
      <c r="HZX64" s="156"/>
      <c r="HZY64" s="156"/>
      <c r="HZZ64" s="156"/>
      <c r="IAA64" s="156"/>
      <c r="IAB64" s="156"/>
      <c r="IAC64" s="156"/>
      <c r="IAD64" s="156"/>
      <c r="IAE64" s="156"/>
      <c r="IAF64" s="156"/>
      <c r="IAG64" s="156"/>
      <c r="IAH64" s="156"/>
      <c r="IAI64" s="156"/>
      <c r="IAJ64" s="156"/>
      <c r="IAK64" s="156"/>
      <c r="IAL64" s="156"/>
      <c r="IAM64" s="156"/>
      <c r="IAN64" s="156"/>
      <c r="IAO64" s="156"/>
      <c r="IAP64" s="156"/>
      <c r="IAQ64" s="156"/>
      <c r="IAR64" s="156"/>
      <c r="IAS64" s="156"/>
      <c r="IAT64" s="156"/>
      <c r="IAU64" s="156"/>
      <c r="IAV64" s="156"/>
      <c r="IAW64" s="156"/>
      <c r="IAX64" s="156"/>
      <c r="IAY64" s="156"/>
      <c r="IAZ64" s="156"/>
      <c r="IBA64" s="156"/>
      <c r="IBB64" s="156"/>
      <c r="IBC64" s="156"/>
      <c r="IBD64" s="156"/>
      <c r="IBE64" s="156"/>
      <c r="IBF64" s="156"/>
      <c r="IBG64" s="156"/>
      <c r="IBH64" s="156"/>
      <c r="IBI64" s="156"/>
      <c r="IBJ64" s="156"/>
      <c r="IBK64" s="156"/>
      <c r="IBL64" s="156"/>
      <c r="IBM64" s="156"/>
      <c r="IBN64" s="156"/>
      <c r="IBO64" s="156"/>
      <c r="IBP64" s="156"/>
      <c r="IBQ64" s="156"/>
      <c r="IBR64" s="156"/>
      <c r="IBS64" s="156"/>
      <c r="IBT64" s="156"/>
      <c r="IBU64" s="156"/>
      <c r="IBV64" s="156"/>
      <c r="IBW64" s="156"/>
      <c r="IBX64" s="156"/>
      <c r="IBY64" s="156"/>
      <c r="IBZ64" s="156"/>
      <c r="ICA64" s="156"/>
      <c r="ICB64" s="156"/>
      <c r="ICC64" s="156"/>
      <c r="ICD64" s="156"/>
      <c r="ICE64" s="156"/>
      <c r="ICF64" s="156"/>
      <c r="ICG64" s="156"/>
      <c r="ICH64" s="156"/>
      <c r="ICI64" s="156"/>
      <c r="ICJ64" s="156"/>
      <c r="ICK64" s="156"/>
      <c r="ICL64" s="156"/>
      <c r="ICM64" s="156"/>
      <c r="ICN64" s="156"/>
      <c r="ICO64" s="156"/>
      <c r="ICP64" s="156"/>
      <c r="ICQ64" s="156"/>
      <c r="ICR64" s="156"/>
      <c r="ICS64" s="156"/>
      <c r="ICT64" s="156"/>
      <c r="ICU64" s="156"/>
      <c r="ICV64" s="156"/>
      <c r="ICW64" s="156"/>
      <c r="ICX64" s="156"/>
      <c r="ICY64" s="156"/>
      <c r="ICZ64" s="156"/>
      <c r="IDA64" s="156"/>
      <c r="IDB64" s="156"/>
      <c r="IDC64" s="156"/>
      <c r="IDD64" s="156"/>
      <c r="IDE64" s="156"/>
      <c r="IDF64" s="156"/>
      <c r="IDG64" s="156"/>
      <c r="IDH64" s="156"/>
      <c r="IDI64" s="156"/>
      <c r="IDJ64" s="156"/>
      <c r="IDK64" s="156"/>
      <c r="IDL64" s="156"/>
      <c r="IDM64" s="156"/>
      <c r="IDN64" s="156"/>
      <c r="IDO64" s="156"/>
      <c r="IDP64" s="156"/>
      <c r="IDQ64" s="156"/>
      <c r="IDR64" s="156"/>
      <c r="IDS64" s="156"/>
      <c r="IDT64" s="156"/>
      <c r="IDU64" s="156"/>
      <c r="IDV64" s="156"/>
      <c r="IDW64" s="156"/>
      <c r="IDX64" s="156"/>
      <c r="IDY64" s="156"/>
      <c r="IDZ64" s="156"/>
      <c r="IEA64" s="156"/>
      <c r="IEB64" s="156"/>
      <c r="IEC64" s="156"/>
      <c r="IED64" s="156"/>
      <c r="IEE64" s="156"/>
      <c r="IEF64" s="156"/>
      <c r="IEG64" s="156"/>
      <c r="IEH64" s="156"/>
      <c r="IEI64" s="156"/>
      <c r="IEJ64" s="156"/>
      <c r="IEK64" s="156"/>
      <c r="IEL64" s="156"/>
      <c r="IEM64" s="156"/>
      <c r="IEN64" s="156"/>
      <c r="IEO64" s="156"/>
      <c r="IEP64" s="156"/>
      <c r="IEQ64" s="156"/>
      <c r="IER64" s="156"/>
      <c r="IES64" s="156"/>
      <c r="IET64" s="156"/>
      <c r="IEU64" s="156"/>
      <c r="IEV64" s="156"/>
      <c r="IEW64" s="156"/>
      <c r="IEX64" s="156"/>
      <c r="IEY64" s="156"/>
      <c r="IEZ64" s="156"/>
      <c r="IFA64" s="156"/>
      <c r="IFB64" s="156"/>
      <c r="IFC64" s="156"/>
      <c r="IFD64" s="156"/>
      <c r="IFE64" s="156"/>
      <c r="IFF64" s="156"/>
      <c r="IFG64" s="156"/>
      <c r="IFH64" s="156"/>
      <c r="IFI64" s="156"/>
      <c r="IFJ64" s="156"/>
      <c r="IFK64" s="156"/>
      <c r="IFL64" s="156"/>
      <c r="IFM64" s="156"/>
      <c r="IFN64" s="156"/>
      <c r="IFO64" s="156"/>
      <c r="IFP64" s="156"/>
      <c r="IFQ64" s="156"/>
      <c r="IFR64" s="156"/>
      <c r="IFS64" s="156"/>
      <c r="IFT64" s="156"/>
      <c r="IFU64" s="156"/>
      <c r="IFV64" s="156"/>
      <c r="IFW64" s="156"/>
      <c r="IFX64" s="156"/>
      <c r="IFY64" s="156"/>
      <c r="IFZ64" s="156"/>
      <c r="IGA64" s="156"/>
      <c r="IGB64" s="156"/>
      <c r="IGC64" s="156"/>
      <c r="IGD64" s="156"/>
      <c r="IGE64" s="156"/>
      <c r="IGF64" s="156"/>
      <c r="IGG64" s="156"/>
      <c r="IGH64" s="156"/>
      <c r="IGI64" s="156"/>
      <c r="IGJ64" s="156"/>
      <c r="IGK64" s="156"/>
      <c r="IGL64" s="156"/>
      <c r="IGM64" s="156"/>
      <c r="IGN64" s="156"/>
      <c r="IGO64" s="156"/>
      <c r="IGP64" s="156"/>
      <c r="IGQ64" s="156"/>
      <c r="IGR64" s="156"/>
      <c r="IGS64" s="156"/>
      <c r="IGT64" s="156"/>
      <c r="IGU64" s="156"/>
      <c r="IGV64" s="156"/>
      <c r="IGW64" s="156"/>
      <c r="IGX64" s="156"/>
      <c r="IGY64" s="156"/>
      <c r="IGZ64" s="156"/>
      <c r="IHA64" s="156"/>
      <c r="IHB64" s="156"/>
      <c r="IHC64" s="156"/>
      <c r="IHD64" s="156"/>
      <c r="IHE64" s="156"/>
      <c r="IHF64" s="156"/>
      <c r="IHG64" s="156"/>
      <c r="IHH64" s="156"/>
      <c r="IHI64" s="156"/>
      <c r="IHJ64" s="156"/>
      <c r="IHK64" s="156"/>
      <c r="IHL64" s="156"/>
      <c r="IHM64" s="156"/>
      <c r="IHN64" s="156"/>
      <c r="IHO64" s="156"/>
      <c r="IHP64" s="156"/>
      <c r="IHQ64" s="156"/>
      <c r="IHR64" s="156"/>
      <c r="IHS64" s="156"/>
      <c r="IHT64" s="156"/>
      <c r="IHU64" s="156"/>
      <c r="IHV64" s="156"/>
      <c r="IHW64" s="156"/>
      <c r="IHX64" s="156"/>
      <c r="IHY64" s="156"/>
      <c r="IHZ64" s="156"/>
      <c r="IIA64" s="156"/>
      <c r="IIB64" s="156"/>
      <c r="IIC64" s="156"/>
      <c r="IID64" s="156"/>
      <c r="IIE64" s="156"/>
      <c r="IIF64" s="156"/>
      <c r="IIG64" s="156"/>
      <c r="IIH64" s="156"/>
      <c r="III64" s="156"/>
      <c r="IIJ64" s="156"/>
      <c r="IIK64" s="156"/>
      <c r="IIL64" s="156"/>
      <c r="IIM64" s="156"/>
      <c r="IIN64" s="156"/>
      <c r="IIO64" s="156"/>
      <c r="IIP64" s="156"/>
      <c r="IIQ64" s="156"/>
      <c r="IIR64" s="156"/>
      <c r="IIS64" s="156"/>
      <c r="IIT64" s="156"/>
      <c r="IIU64" s="156"/>
      <c r="IIV64" s="156"/>
      <c r="IIW64" s="156"/>
      <c r="IIX64" s="156"/>
      <c r="IIY64" s="156"/>
      <c r="IIZ64" s="156"/>
      <c r="IJA64" s="156"/>
      <c r="IJB64" s="156"/>
      <c r="IJC64" s="156"/>
      <c r="IJD64" s="156"/>
      <c r="IJE64" s="156"/>
      <c r="IJF64" s="156"/>
      <c r="IJG64" s="156"/>
      <c r="IJH64" s="156"/>
      <c r="IJI64" s="156"/>
      <c r="IJJ64" s="156"/>
      <c r="IJK64" s="156"/>
      <c r="IJL64" s="156"/>
      <c r="IJM64" s="156"/>
      <c r="IJN64" s="156"/>
      <c r="IJO64" s="156"/>
      <c r="IJP64" s="156"/>
      <c r="IJQ64" s="156"/>
      <c r="IJR64" s="156"/>
      <c r="IJS64" s="156"/>
      <c r="IJT64" s="156"/>
      <c r="IJU64" s="156"/>
      <c r="IJV64" s="156"/>
      <c r="IJW64" s="156"/>
      <c r="IJX64" s="156"/>
      <c r="IJY64" s="156"/>
      <c r="IJZ64" s="156"/>
      <c r="IKA64" s="156"/>
      <c r="IKB64" s="156"/>
      <c r="IKC64" s="156"/>
      <c r="IKD64" s="156"/>
      <c r="IKE64" s="156"/>
      <c r="IKF64" s="156"/>
      <c r="IKG64" s="156"/>
      <c r="IKH64" s="156"/>
      <c r="IKI64" s="156"/>
      <c r="IKJ64" s="156"/>
      <c r="IKK64" s="156"/>
      <c r="IKL64" s="156"/>
      <c r="IKM64" s="156"/>
      <c r="IKN64" s="156"/>
      <c r="IKO64" s="156"/>
      <c r="IKP64" s="156"/>
      <c r="IKQ64" s="156"/>
      <c r="IKR64" s="156"/>
      <c r="IKS64" s="156"/>
      <c r="IKT64" s="156"/>
      <c r="IKU64" s="156"/>
      <c r="IKV64" s="156"/>
      <c r="IKW64" s="156"/>
      <c r="IKX64" s="156"/>
      <c r="IKY64" s="156"/>
      <c r="IKZ64" s="156"/>
      <c r="ILA64" s="156"/>
      <c r="ILB64" s="156"/>
      <c r="ILC64" s="156"/>
      <c r="ILD64" s="156"/>
      <c r="ILE64" s="156"/>
      <c r="ILF64" s="156"/>
      <c r="ILG64" s="156"/>
      <c r="ILH64" s="156"/>
      <c r="ILI64" s="156"/>
      <c r="ILJ64" s="156"/>
      <c r="ILK64" s="156"/>
      <c r="ILL64" s="156"/>
      <c r="ILM64" s="156"/>
      <c r="ILN64" s="156"/>
      <c r="ILO64" s="156"/>
      <c r="ILP64" s="156"/>
      <c r="ILQ64" s="156"/>
      <c r="ILR64" s="156"/>
      <c r="ILS64" s="156"/>
      <c r="ILT64" s="156"/>
      <c r="ILU64" s="156"/>
      <c r="ILV64" s="156"/>
      <c r="ILW64" s="156"/>
      <c r="ILX64" s="156"/>
      <c r="ILY64" s="156"/>
      <c r="ILZ64" s="156"/>
      <c r="IMA64" s="156"/>
      <c r="IMB64" s="156"/>
      <c r="IMC64" s="156"/>
      <c r="IMD64" s="156"/>
      <c r="IME64" s="156"/>
      <c r="IMF64" s="156"/>
      <c r="IMG64" s="156"/>
      <c r="IMH64" s="156"/>
      <c r="IMI64" s="156"/>
      <c r="IMJ64" s="156"/>
      <c r="IMK64" s="156"/>
      <c r="IML64" s="156"/>
      <c r="IMM64" s="156"/>
      <c r="IMN64" s="156"/>
      <c r="IMO64" s="156"/>
      <c r="IMP64" s="156"/>
      <c r="IMQ64" s="156"/>
      <c r="IMR64" s="156"/>
      <c r="IMS64" s="156"/>
      <c r="IMT64" s="156"/>
      <c r="IMU64" s="156"/>
      <c r="IMV64" s="156"/>
      <c r="IMW64" s="156"/>
      <c r="IMX64" s="156"/>
      <c r="IMY64" s="156"/>
      <c r="IMZ64" s="156"/>
      <c r="INA64" s="156"/>
      <c r="INB64" s="156"/>
      <c r="INC64" s="156"/>
      <c r="IND64" s="156"/>
      <c r="INE64" s="156"/>
      <c r="INF64" s="156"/>
      <c r="ING64" s="156"/>
      <c r="INH64" s="156"/>
      <c r="INI64" s="156"/>
      <c r="INJ64" s="156"/>
      <c r="INK64" s="156"/>
      <c r="INL64" s="156"/>
      <c r="INM64" s="156"/>
      <c r="INN64" s="156"/>
      <c r="INO64" s="156"/>
      <c r="INP64" s="156"/>
      <c r="INQ64" s="156"/>
      <c r="INR64" s="156"/>
      <c r="INS64" s="156"/>
      <c r="INT64" s="156"/>
      <c r="INU64" s="156"/>
      <c r="INV64" s="156"/>
      <c r="INW64" s="156"/>
      <c r="INX64" s="156"/>
      <c r="INY64" s="156"/>
      <c r="INZ64" s="156"/>
      <c r="IOA64" s="156"/>
      <c r="IOB64" s="156"/>
      <c r="IOC64" s="156"/>
      <c r="IOD64" s="156"/>
      <c r="IOE64" s="156"/>
      <c r="IOF64" s="156"/>
      <c r="IOG64" s="156"/>
      <c r="IOH64" s="156"/>
      <c r="IOI64" s="156"/>
      <c r="IOJ64" s="156"/>
      <c r="IOK64" s="156"/>
      <c r="IOL64" s="156"/>
      <c r="IOM64" s="156"/>
      <c r="ION64" s="156"/>
      <c r="IOO64" s="156"/>
      <c r="IOP64" s="156"/>
      <c r="IOQ64" s="156"/>
      <c r="IOR64" s="156"/>
      <c r="IOS64" s="156"/>
      <c r="IOT64" s="156"/>
      <c r="IOU64" s="156"/>
      <c r="IOV64" s="156"/>
      <c r="IOW64" s="156"/>
      <c r="IOX64" s="156"/>
      <c r="IOY64" s="156"/>
      <c r="IOZ64" s="156"/>
      <c r="IPA64" s="156"/>
      <c r="IPB64" s="156"/>
      <c r="IPC64" s="156"/>
      <c r="IPD64" s="156"/>
      <c r="IPE64" s="156"/>
      <c r="IPF64" s="156"/>
      <c r="IPG64" s="156"/>
      <c r="IPH64" s="156"/>
      <c r="IPI64" s="156"/>
      <c r="IPJ64" s="156"/>
      <c r="IPK64" s="156"/>
      <c r="IPL64" s="156"/>
      <c r="IPM64" s="156"/>
      <c r="IPN64" s="156"/>
      <c r="IPO64" s="156"/>
      <c r="IPP64" s="156"/>
      <c r="IPQ64" s="156"/>
      <c r="IPR64" s="156"/>
      <c r="IPS64" s="156"/>
      <c r="IPT64" s="156"/>
      <c r="IPU64" s="156"/>
      <c r="IPV64" s="156"/>
      <c r="IPW64" s="156"/>
      <c r="IPX64" s="156"/>
      <c r="IPY64" s="156"/>
      <c r="IPZ64" s="156"/>
      <c r="IQA64" s="156"/>
      <c r="IQB64" s="156"/>
      <c r="IQC64" s="156"/>
      <c r="IQD64" s="156"/>
      <c r="IQE64" s="156"/>
      <c r="IQF64" s="156"/>
      <c r="IQG64" s="156"/>
      <c r="IQH64" s="156"/>
      <c r="IQI64" s="156"/>
      <c r="IQJ64" s="156"/>
      <c r="IQK64" s="156"/>
      <c r="IQL64" s="156"/>
      <c r="IQM64" s="156"/>
      <c r="IQN64" s="156"/>
      <c r="IQO64" s="156"/>
      <c r="IQP64" s="156"/>
      <c r="IQQ64" s="156"/>
      <c r="IQR64" s="156"/>
      <c r="IQS64" s="156"/>
      <c r="IQT64" s="156"/>
      <c r="IQU64" s="156"/>
      <c r="IQV64" s="156"/>
      <c r="IQW64" s="156"/>
      <c r="IQX64" s="156"/>
      <c r="IQY64" s="156"/>
      <c r="IQZ64" s="156"/>
      <c r="IRA64" s="156"/>
      <c r="IRB64" s="156"/>
      <c r="IRC64" s="156"/>
      <c r="IRD64" s="156"/>
      <c r="IRE64" s="156"/>
      <c r="IRF64" s="156"/>
      <c r="IRG64" s="156"/>
      <c r="IRH64" s="156"/>
      <c r="IRI64" s="156"/>
      <c r="IRJ64" s="156"/>
      <c r="IRK64" s="156"/>
      <c r="IRL64" s="156"/>
      <c r="IRM64" s="156"/>
      <c r="IRN64" s="156"/>
      <c r="IRO64" s="156"/>
      <c r="IRP64" s="156"/>
      <c r="IRQ64" s="156"/>
      <c r="IRR64" s="156"/>
      <c r="IRS64" s="156"/>
      <c r="IRT64" s="156"/>
      <c r="IRU64" s="156"/>
      <c r="IRV64" s="156"/>
      <c r="IRW64" s="156"/>
      <c r="IRX64" s="156"/>
      <c r="IRY64" s="156"/>
      <c r="IRZ64" s="156"/>
      <c r="ISA64" s="156"/>
      <c r="ISB64" s="156"/>
      <c r="ISC64" s="156"/>
      <c r="ISD64" s="156"/>
      <c r="ISE64" s="156"/>
      <c r="ISF64" s="156"/>
      <c r="ISG64" s="156"/>
      <c r="ISH64" s="156"/>
      <c r="ISI64" s="156"/>
      <c r="ISJ64" s="156"/>
      <c r="ISK64" s="156"/>
      <c r="ISL64" s="156"/>
      <c r="ISM64" s="156"/>
      <c r="ISN64" s="156"/>
      <c r="ISO64" s="156"/>
      <c r="ISP64" s="156"/>
      <c r="ISQ64" s="156"/>
      <c r="ISR64" s="156"/>
      <c r="ISS64" s="156"/>
      <c r="IST64" s="156"/>
      <c r="ISU64" s="156"/>
      <c r="ISV64" s="156"/>
      <c r="ISW64" s="156"/>
      <c r="ISX64" s="156"/>
      <c r="ISY64" s="156"/>
      <c r="ISZ64" s="156"/>
      <c r="ITA64" s="156"/>
      <c r="ITB64" s="156"/>
      <c r="ITC64" s="156"/>
      <c r="ITD64" s="156"/>
      <c r="ITE64" s="156"/>
      <c r="ITF64" s="156"/>
      <c r="ITG64" s="156"/>
      <c r="ITH64" s="156"/>
      <c r="ITI64" s="156"/>
      <c r="ITJ64" s="156"/>
      <c r="ITK64" s="156"/>
      <c r="ITL64" s="156"/>
      <c r="ITM64" s="156"/>
      <c r="ITN64" s="156"/>
      <c r="ITO64" s="156"/>
      <c r="ITP64" s="156"/>
      <c r="ITQ64" s="156"/>
      <c r="ITR64" s="156"/>
      <c r="ITS64" s="156"/>
      <c r="ITT64" s="156"/>
      <c r="ITU64" s="156"/>
      <c r="ITV64" s="156"/>
      <c r="ITW64" s="156"/>
      <c r="ITX64" s="156"/>
      <c r="ITY64" s="156"/>
      <c r="ITZ64" s="156"/>
      <c r="IUA64" s="156"/>
      <c r="IUB64" s="156"/>
      <c r="IUC64" s="156"/>
      <c r="IUD64" s="156"/>
      <c r="IUE64" s="156"/>
      <c r="IUF64" s="156"/>
      <c r="IUG64" s="156"/>
      <c r="IUH64" s="156"/>
      <c r="IUI64" s="156"/>
      <c r="IUJ64" s="156"/>
      <c r="IUK64" s="156"/>
      <c r="IUL64" s="156"/>
      <c r="IUM64" s="156"/>
      <c r="IUN64" s="156"/>
      <c r="IUO64" s="156"/>
      <c r="IUP64" s="156"/>
      <c r="IUQ64" s="156"/>
      <c r="IUR64" s="156"/>
      <c r="IUS64" s="156"/>
      <c r="IUT64" s="156"/>
      <c r="IUU64" s="156"/>
      <c r="IUV64" s="156"/>
      <c r="IUW64" s="156"/>
      <c r="IUX64" s="156"/>
      <c r="IUY64" s="156"/>
      <c r="IUZ64" s="156"/>
      <c r="IVA64" s="156"/>
      <c r="IVB64" s="156"/>
      <c r="IVC64" s="156"/>
      <c r="IVD64" s="156"/>
      <c r="IVE64" s="156"/>
      <c r="IVF64" s="156"/>
      <c r="IVG64" s="156"/>
      <c r="IVH64" s="156"/>
      <c r="IVI64" s="156"/>
      <c r="IVJ64" s="156"/>
      <c r="IVK64" s="156"/>
      <c r="IVL64" s="156"/>
      <c r="IVM64" s="156"/>
      <c r="IVN64" s="156"/>
      <c r="IVO64" s="156"/>
      <c r="IVP64" s="156"/>
      <c r="IVQ64" s="156"/>
      <c r="IVR64" s="156"/>
      <c r="IVS64" s="156"/>
      <c r="IVT64" s="156"/>
      <c r="IVU64" s="156"/>
      <c r="IVV64" s="156"/>
      <c r="IVW64" s="156"/>
      <c r="IVX64" s="156"/>
      <c r="IVY64" s="156"/>
      <c r="IVZ64" s="156"/>
      <c r="IWA64" s="156"/>
      <c r="IWB64" s="156"/>
      <c r="IWC64" s="156"/>
      <c r="IWD64" s="156"/>
      <c r="IWE64" s="156"/>
      <c r="IWF64" s="156"/>
      <c r="IWG64" s="156"/>
      <c r="IWH64" s="156"/>
      <c r="IWI64" s="156"/>
      <c r="IWJ64" s="156"/>
      <c r="IWK64" s="156"/>
      <c r="IWL64" s="156"/>
      <c r="IWM64" s="156"/>
      <c r="IWN64" s="156"/>
      <c r="IWO64" s="156"/>
      <c r="IWP64" s="156"/>
      <c r="IWQ64" s="156"/>
      <c r="IWR64" s="156"/>
      <c r="IWS64" s="156"/>
      <c r="IWT64" s="156"/>
      <c r="IWU64" s="156"/>
      <c r="IWV64" s="156"/>
      <c r="IWW64" s="156"/>
      <c r="IWX64" s="156"/>
      <c r="IWY64" s="156"/>
      <c r="IWZ64" s="156"/>
      <c r="IXA64" s="156"/>
      <c r="IXB64" s="156"/>
      <c r="IXC64" s="156"/>
      <c r="IXD64" s="156"/>
      <c r="IXE64" s="156"/>
      <c r="IXF64" s="156"/>
      <c r="IXG64" s="156"/>
      <c r="IXH64" s="156"/>
      <c r="IXI64" s="156"/>
      <c r="IXJ64" s="156"/>
      <c r="IXK64" s="156"/>
      <c r="IXL64" s="156"/>
      <c r="IXM64" s="156"/>
      <c r="IXN64" s="156"/>
      <c r="IXO64" s="156"/>
      <c r="IXP64" s="156"/>
      <c r="IXQ64" s="156"/>
      <c r="IXR64" s="156"/>
      <c r="IXS64" s="156"/>
      <c r="IXT64" s="156"/>
      <c r="IXU64" s="156"/>
      <c r="IXV64" s="156"/>
      <c r="IXW64" s="156"/>
      <c r="IXX64" s="156"/>
      <c r="IXY64" s="156"/>
      <c r="IXZ64" s="156"/>
      <c r="IYA64" s="156"/>
      <c r="IYB64" s="156"/>
      <c r="IYC64" s="156"/>
      <c r="IYD64" s="156"/>
      <c r="IYE64" s="156"/>
      <c r="IYF64" s="156"/>
      <c r="IYG64" s="156"/>
      <c r="IYH64" s="156"/>
      <c r="IYI64" s="156"/>
      <c r="IYJ64" s="156"/>
      <c r="IYK64" s="156"/>
      <c r="IYL64" s="156"/>
      <c r="IYM64" s="156"/>
      <c r="IYN64" s="156"/>
      <c r="IYO64" s="156"/>
      <c r="IYP64" s="156"/>
      <c r="IYQ64" s="156"/>
      <c r="IYR64" s="156"/>
      <c r="IYS64" s="156"/>
      <c r="IYT64" s="156"/>
      <c r="IYU64" s="156"/>
      <c r="IYV64" s="156"/>
      <c r="IYW64" s="156"/>
      <c r="IYX64" s="156"/>
      <c r="IYY64" s="156"/>
      <c r="IYZ64" s="156"/>
      <c r="IZA64" s="156"/>
      <c r="IZB64" s="156"/>
      <c r="IZC64" s="156"/>
      <c r="IZD64" s="156"/>
      <c r="IZE64" s="156"/>
      <c r="IZF64" s="156"/>
      <c r="IZG64" s="156"/>
      <c r="IZH64" s="156"/>
      <c r="IZI64" s="156"/>
      <c r="IZJ64" s="156"/>
      <c r="IZK64" s="156"/>
      <c r="IZL64" s="156"/>
      <c r="IZM64" s="156"/>
      <c r="IZN64" s="156"/>
      <c r="IZO64" s="156"/>
      <c r="IZP64" s="156"/>
      <c r="IZQ64" s="156"/>
      <c r="IZR64" s="156"/>
      <c r="IZS64" s="156"/>
      <c r="IZT64" s="156"/>
      <c r="IZU64" s="156"/>
      <c r="IZV64" s="156"/>
      <c r="IZW64" s="156"/>
      <c r="IZX64" s="156"/>
      <c r="IZY64" s="156"/>
      <c r="IZZ64" s="156"/>
      <c r="JAA64" s="156"/>
      <c r="JAB64" s="156"/>
      <c r="JAC64" s="156"/>
      <c r="JAD64" s="156"/>
      <c r="JAE64" s="156"/>
      <c r="JAF64" s="156"/>
      <c r="JAG64" s="156"/>
      <c r="JAH64" s="156"/>
      <c r="JAI64" s="156"/>
      <c r="JAJ64" s="156"/>
      <c r="JAK64" s="156"/>
      <c r="JAL64" s="156"/>
      <c r="JAM64" s="156"/>
      <c r="JAN64" s="156"/>
      <c r="JAO64" s="156"/>
      <c r="JAP64" s="156"/>
      <c r="JAQ64" s="156"/>
      <c r="JAR64" s="156"/>
      <c r="JAS64" s="156"/>
      <c r="JAT64" s="156"/>
      <c r="JAU64" s="156"/>
      <c r="JAV64" s="156"/>
      <c r="JAW64" s="156"/>
      <c r="JAX64" s="156"/>
      <c r="JAY64" s="156"/>
      <c r="JAZ64" s="156"/>
      <c r="JBA64" s="156"/>
      <c r="JBB64" s="156"/>
      <c r="JBC64" s="156"/>
      <c r="JBD64" s="156"/>
      <c r="JBE64" s="156"/>
      <c r="JBF64" s="156"/>
      <c r="JBG64" s="156"/>
      <c r="JBH64" s="156"/>
      <c r="JBI64" s="156"/>
      <c r="JBJ64" s="156"/>
      <c r="JBK64" s="156"/>
      <c r="JBL64" s="156"/>
      <c r="JBM64" s="156"/>
      <c r="JBN64" s="156"/>
      <c r="JBO64" s="156"/>
      <c r="JBP64" s="156"/>
      <c r="JBQ64" s="156"/>
      <c r="JBR64" s="156"/>
      <c r="JBS64" s="156"/>
      <c r="JBT64" s="156"/>
      <c r="JBU64" s="156"/>
      <c r="JBV64" s="156"/>
      <c r="JBW64" s="156"/>
      <c r="JBX64" s="156"/>
      <c r="JBY64" s="156"/>
      <c r="JBZ64" s="156"/>
      <c r="JCA64" s="156"/>
      <c r="JCB64" s="156"/>
      <c r="JCC64" s="156"/>
      <c r="JCD64" s="156"/>
      <c r="JCE64" s="156"/>
      <c r="JCF64" s="156"/>
      <c r="JCG64" s="156"/>
      <c r="JCH64" s="156"/>
      <c r="JCI64" s="156"/>
      <c r="JCJ64" s="156"/>
      <c r="JCK64" s="156"/>
      <c r="JCL64" s="156"/>
      <c r="JCM64" s="156"/>
      <c r="JCN64" s="156"/>
      <c r="JCO64" s="156"/>
      <c r="JCP64" s="156"/>
      <c r="JCQ64" s="156"/>
      <c r="JCR64" s="156"/>
      <c r="JCS64" s="156"/>
      <c r="JCT64" s="156"/>
      <c r="JCU64" s="156"/>
      <c r="JCV64" s="156"/>
      <c r="JCW64" s="156"/>
      <c r="JCX64" s="156"/>
      <c r="JCY64" s="156"/>
      <c r="JCZ64" s="156"/>
      <c r="JDA64" s="156"/>
      <c r="JDB64" s="156"/>
      <c r="JDC64" s="156"/>
      <c r="JDD64" s="156"/>
      <c r="JDE64" s="156"/>
      <c r="JDF64" s="156"/>
      <c r="JDG64" s="156"/>
      <c r="JDH64" s="156"/>
      <c r="JDI64" s="156"/>
      <c r="JDJ64" s="156"/>
      <c r="JDK64" s="156"/>
      <c r="JDL64" s="156"/>
      <c r="JDM64" s="156"/>
      <c r="JDN64" s="156"/>
      <c r="JDO64" s="156"/>
      <c r="JDP64" s="156"/>
      <c r="JDQ64" s="156"/>
      <c r="JDR64" s="156"/>
      <c r="JDS64" s="156"/>
      <c r="JDT64" s="156"/>
      <c r="JDU64" s="156"/>
      <c r="JDV64" s="156"/>
      <c r="JDW64" s="156"/>
      <c r="JDX64" s="156"/>
      <c r="JDY64" s="156"/>
      <c r="JDZ64" s="156"/>
      <c r="JEA64" s="156"/>
      <c r="JEB64" s="156"/>
      <c r="JEC64" s="156"/>
      <c r="JED64" s="156"/>
      <c r="JEE64" s="156"/>
      <c r="JEF64" s="156"/>
      <c r="JEG64" s="156"/>
      <c r="JEH64" s="156"/>
      <c r="JEI64" s="156"/>
      <c r="JEJ64" s="156"/>
      <c r="JEK64" s="156"/>
      <c r="JEL64" s="156"/>
      <c r="JEM64" s="156"/>
      <c r="JEN64" s="156"/>
      <c r="JEO64" s="156"/>
      <c r="JEP64" s="156"/>
      <c r="JEQ64" s="156"/>
      <c r="JER64" s="156"/>
      <c r="JES64" s="156"/>
      <c r="JET64" s="156"/>
      <c r="JEU64" s="156"/>
      <c r="JEV64" s="156"/>
      <c r="JEW64" s="156"/>
      <c r="JEX64" s="156"/>
      <c r="JEY64" s="156"/>
      <c r="JEZ64" s="156"/>
      <c r="JFA64" s="156"/>
      <c r="JFB64" s="156"/>
      <c r="JFC64" s="156"/>
      <c r="JFD64" s="156"/>
      <c r="JFE64" s="156"/>
      <c r="JFF64" s="156"/>
      <c r="JFG64" s="156"/>
      <c r="JFH64" s="156"/>
      <c r="JFI64" s="156"/>
      <c r="JFJ64" s="156"/>
      <c r="JFK64" s="156"/>
      <c r="JFL64" s="156"/>
      <c r="JFM64" s="156"/>
      <c r="JFN64" s="156"/>
      <c r="JFO64" s="156"/>
      <c r="JFP64" s="156"/>
      <c r="JFQ64" s="156"/>
      <c r="JFR64" s="156"/>
      <c r="JFS64" s="156"/>
      <c r="JFT64" s="156"/>
      <c r="JFU64" s="156"/>
      <c r="JFV64" s="156"/>
      <c r="JFW64" s="156"/>
      <c r="JFX64" s="156"/>
      <c r="JFY64" s="156"/>
      <c r="JFZ64" s="156"/>
      <c r="JGA64" s="156"/>
      <c r="JGB64" s="156"/>
      <c r="JGC64" s="156"/>
      <c r="JGD64" s="156"/>
      <c r="JGE64" s="156"/>
      <c r="JGF64" s="156"/>
      <c r="JGG64" s="156"/>
      <c r="JGH64" s="156"/>
      <c r="JGI64" s="156"/>
      <c r="JGJ64" s="156"/>
      <c r="JGK64" s="156"/>
      <c r="JGL64" s="156"/>
      <c r="JGM64" s="156"/>
      <c r="JGN64" s="156"/>
      <c r="JGO64" s="156"/>
      <c r="JGP64" s="156"/>
      <c r="JGQ64" s="156"/>
      <c r="JGR64" s="156"/>
      <c r="JGS64" s="156"/>
      <c r="JGT64" s="156"/>
      <c r="JGU64" s="156"/>
      <c r="JGV64" s="156"/>
      <c r="JGW64" s="156"/>
      <c r="JGX64" s="156"/>
      <c r="JGY64" s="156"/>
      <c r="JGZ64" s="156"/>
      <c r="JHA64" s="156"/>
      <c r="JHB64" s="156"/>
      <c r="JHC64" s="156"/>
      <c r="JHD64" s="156"/>
      <c r="JHE64" s="156"/>
      <c r="JHF64" s="156"/>
      <c r="JHG64" s="156"/>
      <c r="JHH64" s="156"/>
      <c r="JHI64" s="156"/>
      <c r="JHJ64" s="156"/>
      <c r="JHK64" s="156"/>
      <c r="JHL64" s="156"/>
      <c r="JHM64" s="156"/>
      <c r="JHN64" s="156"/>
      <c r="JHO64" s="156"/>
      <c r="JHP64" s="156"/>
      <c r="JHQ64" s="156"/>
      <c r="JHR64" s="156"/>
      <c r="JHS64" s="156"/>
      <c r="JHT64" s="156"/>
      <c r="JHU64" s="156"/>
      <c r="JHV64" s="156"/>
      <c r="JHW64" s="156"/>
      <c r="JHX64" s="156"/>
      <c r="JHY64" s="156"/>
      <c r="JHZ64" s="156"/>
      <c r="JIA64" s="156"/>
      <c r="JIB64" s="156"/>
      <c r="JIC64" s="156"/>
      <c r="JID64" s="156"/>
      <c r="JIE64" s="156"/>
      <c r="JIF64" s="156"/>
      <c r="JIG64" s="156"/>
      <c r="JIH64" s="156"/>
      <c r="JII64" s="156"/>
      <c r="JIJ64" s="156"/>
      <c r="JIK64" s="156"/>
      <c r="JIL64" s="156"/>
      <c r="JIM64" s="156"/>
      <c r="JIN64" s="156"/>
      <c r="JIO64" s="156"/>
      <c r="JIP64" s="156"/>
      <c r="JIQ64" s="156"/>
      <c r="JIR64" s="156"/>
      <c r="JIS64" s="156"/>
      <c r="JIT64" s="156"/>
      <c r="JIU64" s="156"/>
      <c r="JIV64" s="156"/>
      <c r="JIW64" s="156"/>
      <c r="JIX64" s="156"/>
      <c r="JIY64" s="156"/>
      <c r="JIZ64" s="156"/>
      <c r="JJA64" s="156"/>
      <c r="JJB64" s="156"/>
      <c r="JJC64" s="156"/>
      <c r="JJD64" s="156"/>
      <c r="JJE64" s="156"/>
      <c r="JJF64" s="156"/>
      <c r="JJG64" s="156"/>
      <c r="JJH64" s="156"/>
      <c r="JJI64" s="156"/>
      <c r="JJJ64" s="156"/>
      <c r="JJK64" s="156"/>
      <c r="JJL64" s="156"/>
      <c r="JJM64" s="156"/>
      <c r="JJN64" s="156"/>
      <c r="JJO64" s="156"/>
      <c r="JJP64" s="156"/>
      <c r="JJQ64" s="156"/>
      <c r="JJR64" s="156"/>
      <c r="JJS64" s="156"/>
      <c r="JJT64" s="156"/>
      <c r="JJU64" s="156"/>
      <c r="JJV64" s="156"/>
      <c r="JJW64" s="156"/>
      <c r="JJX64" s="156"/>
      <c r="JJY64" s="156"/>
      <c r="JJZ64" s="156"/>
      <c r="JKA64" s="156"/>
      <c r="JKB64" s="156"/>
      <c r="JKC64" s="156"/>
      <c r="JKD64" s="156"/>
      <c r="JKE64" s="156"/>
      <c r="JKF64" s="156"/>
      <c r="JKG64" s="156"/>
      <c r="JKH64" s="156"/>
      <c r="JKI64" s="156"/>
      <c r="JKJ64" s="156"/>
      <c r="JKK64" s="156"/>
      <c r="JKL64" s="156"/>
      <c r="JKM64" s="156"/>
      <c r="JKN64" s="156"/>
      <c r="JKO64" s="156"/>
      <c r="JKP64" s="156"/>
      <c r="JKQ64" s="156"/>
      <c r="JKR64" s="156"/>
      <c r="JKS64" s="156"/>
      <c r="JKT64" s="156"/>
      <c r="JKU64" s="156"/>
      <c r="JKV64" s="156"/>
      <c r="JKW64" s="156"/>
      <c r="JKX64" s="156"/>
      <c r="JKY64" s="156"/>
      <c r="JKZ64" s="156"/>
      <c r="JLA64" s="156"/>
      <c r="JLB64" s="156"/>
      <c r="JLC64" s="156"/>
      <c r="JLD64" s="156"/>
      <c r="JLE64" s="156"/>
      <c r="JLF64" s="156"/>
      <c r="JLG64" s="156"/>
      <c r="JLH64" s="156"/>
      <c r="JLI64" s="156"/>
      <c r="JLJ64" s="156"/>
      <c r="JLK64" s="156"/>
      <c r="JLL64" s="156"/>
      <c r="JLM64" s="156"/>
      <c r="JLN64" s="156"/>
      <c r="JLO64" s="156"/>
      <c r="JLP64" s="156"/>
      <c r="JLQ64" s="156"/>
      <c r="JLR64" s="156"/>
      <c r="JLS64" s="156"/>
      <c r="JLT64" s="156"/>
      <c r="JLU64" s="156"/>
      <c r="JLV64" s="156"/>
      <c r="JLW64" s="156"/>
      <c r="JLX64" s="156"/>
      <c r="JLY64" s="156"/>
      <c r="JLZ64" s="156"/>
      <c r="JMA64" s="156"/>
      <c r="JMB64" s="156"/>
      <c r="JMC64" s="156"/>
      <c r="JMD64" s="156"/>
      <c r="JME64" s="156"/>
      <c r="JMF64" s="156"/>
      <c r="JMG64" s="156"/>
      <c r="JMH64" s="156"/>
      <c r="JMI64" s="156"/>
      <c r="JMJ64" s="156"/>
      <c r="JMK64" s="156"/>
      <c r="JML64" s="156"/>
      <c r="JMM64" s="156"/>
      <c r="JMN64" s="156"/>
      <c r="JMO64" s="156"/>
      <c r="JMP64" s="156"/>
      <c r="JMQ64" s="156"/>
      <c r="JMR64" s="156"/>
      <c r="JMS64" s="156"/>
      <c r="JMT64" s="156"/>
      <c r="JMU64" s="156"/>
      <c r="JMV64" s="156"/>
      <c r="JMW64" s="156"/>
      <c r="JMX64" s="156"/>
      <c r="JMY64" s="156"/>
      <c r="JMZ64" s="156"/>
      <c r="JNA64" s="156"/>
      <c r="JNB64" s="156"/>
      <c r="JNC64" s="156"/>
      <c r="JND64" s="156"/>
      <c r="JNE64" s="156"/>
      <c r="JNF64" s="156"/>
      <c r="JNG64" s="156"/>
      <c r="JNH64" s="156"/>
      <c r="JNI64" s="156"/>
      <c r="JNJ64" s="156"/>
      <c r="JNK64" s="156"/>
      <c r="JNL64" s="156"/>
      <c r="JNM64" s="156"/>
      <c r="JNN64" s="156"/>
      <c r="JNO64" s="156"/>
      <c r="JNP64" s="156"/>
      <c r="JNQ64" s="156"/>
      <c r="JNR64" s="156"/>
      <c r="JNS64" s="156"/>
      <c r="JNT64" s="156"/>
      <c r="JNU64" s="156"/>
      <c r="JNV64" s="156"/>
      <c r="JNW64" s="156"/>
      <c r="JNX64" s="156"/>
      <c r="JNY64" s="156"/>
      <c r="JNZ64" s="156"/>
      <c r="JOA64" s="156"/>
      <c r="JOB64" s="156"/>
      <c r="JOC64" s="156"/>
      <c r="JOD64" s="156"/>
      <c r="JOE64" s="156"/>
      <c r="JOF64" s="156"/>
      <c r="JOG64" s="156"/>
      <c r="JOH64" s="156"/>
      <c r="JOI64" s="156"/>
      <c r="JOJ64" s="156"/>
      <c r="JOK64" s="156"/>
      <c r="JOL64" s="156"/>
      <c r="JOM64" s="156"/>
      <c r="JON64" s="156"/>
      <c r="JOO64" s="156"/>
      <c r="JOP64" s="156"/>
      <c r="JOQ64" s="156"/>
      <c r="JOR64" s="156"/>
      <c r="JOS64" s="156"/>
      <c r="JOT64" s="156"/>
      <c r="JOU64" s="156"/>
      <c r="JOV64" s="156"/>
      <c r="JOW64" s="156"/>
      <c r="JOX64" s="156"/>
      <c r="JOY64" s="156"/>
      <c r="JOZ64" s="156"/>
      <c r="JPA64" s="156"/>
      <c r="JPB64" s="156"/>
      <c r="JPC64" s="156"/>
      <c r="JPD64" s="156"/>
      <c r="JPE64" s="156"/>
      <c r="JPF64" s="156"/>
      <c r="JPG64" s="156"/>
      <c r="JPH64" s="156"/>
      <c r="JPI64" s="156"/>
      <c r="JPJ64" s="156"/>
      <c r="JPK64" s="156"/>
      <c r="JPL64" s="156"/>
      <c r="JPM64" s="156"/>
      <c r="JPN64" s="156"/>
      <c r="JPO64" s="156"/>
      <c r="JPP64" s="156"/>
      <c r="JPQ64" s="156"/>
      <c r="JPR64" s="156"/>
      <c r="JPS64" s="156"/>
      <c r="JPT64" s="156"/>
      <c r="JPU64" s="156"/>
      <c r="JPV64" s="156"/>
      <c r="JPW64" s="156"/>
      <c r="JPX64" s="156"/>
      <c r="JPY64" s="156"/>
      <c r="JPZ64" s="156"/>
      <c r="JQA64" s="156"/>
      <c r="JQB64" s="156"/>
      <c r="JQC64" s="156"/>
      <c r="JQD64" s="156"/>
      <c r="JQE64" s="156"/>
      <c r="JQF64" s="156"/>
      <c r="JQG64" s="156"/>
      <c r="JQH64" s="156"/>
      <c r="JQI64" s="156"/>
      <c r="JQJ64" s="156"/>
      <c r="JQK64" s="156"/>
      <c r="JQL64" s="156"/>
      <c r="JQM64" s="156"/>
      <c r="JQN64" s="156"/>
      <c r="JQO64" s="156"/>
      <c r="JQP64" s="156"/>
      <c r="JQQ64" s="156"/>
      <c r="JQR64" s="156"/>
      <c r="JQS64" s="156"/>
      <c r="JQT64" s="156"/>
      <c r="JQU64" s="156"/>
      <c r="JQV64" s="156"/>
      <c r="JQW64" s="156"/>
      <c r="JQX64" s="156"/>
      <c r="JQY64" s="156"/>
      <c r="JQZ64" s="156"/>
      <c r="JRA64" s="156"/>
      <c r="JRB64" s="156"/>
      <c r="JRC64" s="156"/>
      <c r="JRD64" s="156"/>
      <c r="JRE64" s="156"/>
      <c r="JRF64" s="156"/>
      <c r="JRG64" s="156"/>
      <c r="JRH64" s="156"/>
      <c r="JRI64" s="156"/>
      <c r="JRJ64" s="156"/>
      <c r="JRK64" s="156"/>
      <c r="JRL64" s="156"/>
      <c r="JRM64" s="156"/>
      <c r="JRN64" s="156"/>
      <c r="JRO64" s="156"/>
      <c r="JRP64" s="156"/>
      <c r="JRQ64" s="156"/>
      <c r="JRR64" s="156"/>
      <c r="JRS64" s="156"/>
      <c r="JRT64" s="156"/>
      <c r="JRU64" s="156"/>
      <c r="JRV64" s="156"/>
      <c r="JRW64" s="156"/>
      <c r="JRX64" s="156"/>
      <c r="JRY64" s="156"/>
      <c r="JRZ64" s="156"/>
      <c r="JSA64" s="156"/>
      <c r="JSB64" s="156"/>
      <c r="JSC64" s="156"/>
      <c r="JSD64" s="156"/>
      <c r="JSE64" s="156"/>
      <c r="JSF64" s="156"/>
      <c r="JSG64" s="156"/>
      <c r="JSH64" s="156"/>
      <c r="JSI64" s="156"/>
      <c r="JSJ64" s="156"/>
      <c r="JSK64" s="156"/>
      <c r="JSL64" s="156"/>
      <c r="JSM64" s="156"/>
      <c r="JSN64" s="156"/>
      <c r="JSO64" s="156"/>
      <c r="JSP64" s="156"/>
      <c r="JSQ64" s="156"/>
      <c r="JSR64" s="156"/>
      <c r="JSS64" s="156"/>
      <c r="JST64" s="156"/>
      <c r="JSU64" s="156"/>
      <c r="JSV64" s="156"/>
      <c r="JSW64" s="156"/>
      <c r="JSX64" s="156"/>
      <c r="JSY64" s="156"/>
      <c r="JSZ64" s="156"/>
      <c r="JTA64" s="156"/>
      <c r="JTB64" s="156"/>
      <c r="JTC64" s="156"/>
      <c r="JTD64" s="156"/>
      <c r="JTE64" s="156"/>
      <c r="JTF64" s="156"/>
      <c r="JTG64" s="156"/>
      <c r="JTH64" s="156"/>
      <c r="JTI64" s="156"/>
      <c r="JTJ64" s="156"/>
      <c r="JTK64" s="156"/>
      <c r="JTL64" s="156"/>
      <c r="JTM64" s="156"/>
      <c r="JTN64" s="156"/>
      <c r="JTO64" s="156"/>
      <c r="JTP64" s="156"/>
      <c r="JTQ64" s="156"/>
      <c r="JTR64" s="156"/>
      <c r="JTS64" s="156"/>
      <c r="JTT64" s="156"/>
      <c r="JTU64" s="156"/>
      <c r="JTV64" s="156"/>
      <c r="JTW64" s="156"/>
      <c r="JTX64" s="156"/>
      <c r="JTY64" s="156"/>
      <c r="JTZ64" s="156"/>
      <c r="JUA64" s="156"/>
      <c r="JUB64" s="156"/>
      <c r="JUC64" s="156"/>
      <c r="JUD64" s="156"/>
      <c r="JUE64" s="156"/>
      <c r="JUF64" s="156"/>
      <c r="JUG64" s="156"/>
      <c r="JUH64" s="156"/>
      <c r="JUI64" s="156"/>
      <c r="JUJ64" s="156"/>
      <c r="JUK64" s="156"/>
      <c r="JUL64" s="156"/>
      <c r="JUM64" s="156"/>
      <c r="JUN64" s="156"/>
      <c r="JUO64" s="156"/>
      <c r="JUP64" s="156"/>
      <c r="JUQ64" s="156"/>
      <c r="JUR64" s="156"/>
      <c r="JUS64" s="156"/>
      <c r="JUT64" s="156"/>
      <c r="JUU64" s="156"/>
      <c r="JUV64" s="156"/>
      <c r="JUW64" s="156"/>
      <c r="JUX64" s="156"/>
      <c r="JUY64" s="156"/>
      <c r="JUZ64" s="156"/>
      <c r="JVA64" s="156"/>
      <c r="JVB64" s="156"/>
      <c r="JVC64" s="156"/>
      <c r="JVD64" s="156"/>
      <c r="JVE64" s="156"/>
      <c r="JVF64" s="156"/>
      <c r="JVG64" s="156"/>
      <c r="JVH64" s="156"/>
      <c r="JVI64" s="156"/>
      <c r="JVJ64" s="156"/>
      <c r="JVK64" s="156"/>
      <c r="JVL64" s="156"/>
      <c r="JVM64" s="156"/>
      <c r="JVN64" s="156"/>
      <c r="JVO64" s="156"/>
      <c r="JVP64" s="156"/>
      <c r="JVQ64" s="156"/>
      <c r="JVR64" s="156"/>
      <c r="JVS64" s="156"/>
      <c r="JVT64" s="156"/>
      <c r="JVU64" s="156"/>
      <c r="JVV64" s="156"/>
      <c r="JVW64" s="156"/>
      <c r="JVX64" s="156"/>
      <c r="JVY64" s="156"/>
      <c r="JVZ64" s="156"/>
      <c r="JWA64" s="156"/>
      <c r="JWB64" s="156"/>
      <c r="JWC64" s="156"/>
      <c r="JWD64" s="156"/>
      <c r="JWE64" s="156"/>
      <c r="JWF64" s="156"/>
      <c r="JWG64" s="156"/>
      <c r="JWH64" s="156"/>
      <c r="JWI64" s="156"/>
      <c r="JWJ64" s="156"/>
      <c r="JWK64" s="156"/>
      <c r="JWL64" s="156"/>
      <c r="JWM64" s="156"/>
      <c r="JWN64" s="156"/>
      <c r="JWO64" s="156"/>
      <c r="JWP64" s="156"/>
      <c r="JWQ64" s="156"/>
      <c r="JWR64" s="156"/>
      <c r="JWS64" s="156"/>
      <c r="JWT64" s="156"/>
      <c r="JWU64" s="156"/>
      <c r="JWV64" s="156"/>
      <c r="JWW64" s="156"/>
      <c r="JWX64" s="156"/>
      <c r="JWY64" s="156"/>
      <c r="JWZ64" s="156"/>
      <c r="JXA64" s="156"/>
      <c r="JXB64" s="156"/>
      <c r="JXC64" s="156"/>
      <c r="JXD64" s="156"/>
      <c r="JXE64" s="156"/>
      <c r="JXF64" s="156"/>
      <c r="JXG64" s="156"/>
      <c r="JXH64" s="156"/>
      <c r="JXI64" s="156"/>
      <c r="JXJ64" s="156"/>
      <c r="JXK64" s="156"/>
      <c r="JXL64" s="156"/>
      <c r="JXM64" s="156"/>
      <c r="JXN64" s="156"/>
      <c r="JXO64" s="156"/>
      <c r="JXP64" s="156"/>
      <c r="JXQ64" s="156"/>
      <c r="JXR64" s="156"/>
      <c r="JXS64" s="156"/>
      <c r="JXT64" s="156"/>
      <c r="JXU64" s="156"/>
      <c r="JXV64" s="156"/>
      <c r="JXW64" s="156"/>
      <c r="JXX64" s="156"/>
      <c r="JXY64" s="156"/>
      <c r="JXZ64" s="156"/>
      <c r="JYA64" s="156"/>
      <c r="JYB64" s="156"/>
      <c r="JYC64" s="156"/>
      <c r="JYD64" s="156"/>
      <c r="JYE64" s="156"/>
      <c r="JYF64" s="156"/>
      <c r="JYG64" s="156"/>
      <c r="JYH64" s="156"/>
      <c r="JYI64" s="156"/>
      <c r="JYJ64" s="156"/>
      <c r="JYK64" s="156"/>
      <c r="JYL64" s="156"/>
      <c r="JYM64" s="156"/>
      <c r="JYN64" s="156"/>
      <c r="JYO64" s="156"/>
      <c r="JYP64" s="156"/>
      <c r="JYQ64" s="156"/>
      <c r="JYR64" s="156"/>
      <c r="JYS64" s="156"/>
      <c r="JYT64" s="156"/>
      <c r="JYU64" s="156"/>
      <c r="JYV64" s="156"/>
      <c r="JYW64" s="156"/>
      <c r="JYX64" s="156"/>
      <c r="JYY64" s="156"/>
      <c r="JYZ64" s="156"/>
      <c r="JZA64" s="156"/>
      <c r="JZB64" s="156"/>
      <c r="JZC64" s="156"/>
      <c r="JZD64" s="156"/>
      <c r="JZE64" s="156"/>
      <c r="JZF64" s="156"/>
      <c r="JZG64" s="156"/>
      <c r="JZH64" s="156"/>
      <c r="JZI64" s="156"/>
      <c r="JZJ64" s="156"/>
      <c r="JZK64" s="156"/>
      <c r="JZL64" s="156"/>
      <c r="JZM64" s="156"/>
      <c r="JZN64" s="156"/>
      <c r="JZO64" s="156"/>
      <c r="JZP64" s="156"/>
      <c r="JZQ64" s="156"/>
      <c r="JZR64" s="156"/>
      <c r="JZS64" s="156"/>
      <c r="JZT64" s="156"/>
      <c r="JZU64" s="156"/>
      <c r="JZV64" s="156"/>
      <c r="JZW64" s="156"/>
      <c r="JZX64" s="156"/>
      <c r="JZY64" s="156"/>
      <c r="JZZ64" s="156"/>
      <c r="KAA64" s="156"/>
      <c r="KAB64" s="156"/>
      <c r="KAC64" s="156"/>
      <c r="KAD64" s="156"/>
      <c r="KAE64" s="156"/>
      <c r="KAF64" s="156"/>
      <c r="KAG64" s="156"/>
      <c r="KAH64" s="156"/>
      <c r="KAI64" s="156"/>
      <c r="KAJ64" s="156"/>
      <c r="KAK64" s="156"/>
      <c r="KAL64" s="156"/>
      <c r="KAM64" s="156"/>
      <c r="KAN64" s="156"/>
      <c r="KAO64" s="156"/>
      <c r="KAP64" s="156"/>
      <c r="KAQ64" s="156"/>
      <c r="KAR64" s="156"/>
      <c r="KAS64" s="156"/>
      <c r="KAT64" s="156"/>
      <c r="KAU64" s="156"/>
      <c r="KAV64" s="156"/>
      <c r="KAW64" s="156"/>
      <c r="KAX64" s="156"/>
      <c r="KAY64" s="156"/>
      <c r="KAZ64" s="156"/>
      <c r="KBA64" s="156"/>
      <c r="KBB64" s="156"/>
      <c r="KBC64" s="156"/>
      <c r="KBD64" s="156"/>
      <c r="KBE64" s="156"/>
      <c r="KBF64" s="156"/>
      <c r="KBG64" s="156"/>
      <c r="KBH64" s="156"/>
      <c r="KBI64" s="156"/>
      <c r="KBJ64" s="156"/>
      <c r="KBK64" s="156"/>
      <c r="KBL64" s="156"/>
      <c r="KBM64" s="156"/>
      <c r="KBN64" s="156"/>
      <c r="KBO64" s="156"/>
      <c r="KBP64" s="156"/>
      <c r="KBQ64" s="156"/>
      <c r="KBR64" s="156"/>
      <c r="KBS64" s="156"/>
      <c r="KBT64" s="156"/>
      <c r="KBU64" s="156"/>
      <c r="KBV64" s="156"/>
      <c r="KBW64" s="156"/>
      <c r="KBX64" s="156"/>
      <c r="KBY64" s="156"/>
      <c r="KBZ64" s="156"/>
      <c r="KCA64" s="156"/>
      <c r="KCB64" s="156"/>
      <c r="KCC64" s="156"/>
      <c r="KCD64" s="156"/>
      <c r="KCE64" s="156"/>
      <c r="KCF64" s="156"/>
      <c r="KCG64" s="156"/>
      <c r="KCH64" s="156"/>
      <c r="KCI64" s="156"/>
      <c r="KCJ64" s="156"/>
      <c r="KCK64" s="156"/>
      <c r="KCL64" s="156"/>
      <c r="KCM64" s="156"/>
      <c r="KCN64" s="156"/>
      <c r="KCO64" s="156"/>
      <c r="KCP64" s="156"/>
      <c r="KCQ64" s="156"/>
      <c r="KCR64" s="156"/>
      <c r="KCS64" s="156"/>
      <c r="KCT64" s="156"/>
      <c r="KCU64" s="156"/>
      <c r="KCV64" s="156"/>
      <c r="KCW64" s="156"/>
      <c r="KCX64" s="156"/>
      <c r="KCY64" s="156"/>
      <c r="KCZ64" s="156"/>
      <c r="KDA64" s="156"/>
      <c r="KDB64" s="156"/>
      <c r="KDC64" s="156"/>
      <c r="KDD64" s="156"/>
      <c r="KDE64" s="156"/>
      <c r="KDF64" s="156"/>
      <c r="KDG64" s="156"/>
      <c r="KDH64" s="156"/>
      <c r="KDI64" s="156"/>
      <c r="KDJ64" s="156"/>
      <c r="KDK64" s="156"/>
      <c r="KDL64" s="156"/>
      <c r="KDM64" s="156"/>
      <c r="KDN64" s="156"/>
      <c r="KDO64" s="156"/>
      <c r="KDP64" s="156"/>
      <c r="KDQ64" s="156"/>
      <c r="KDR64" s="156"/>
      <c r="KDS64" s="156"/>
      <c r="KDT64" s="156"/>
      <c r="KDU64" s="156"/>
      <c r="KDV64" s="156"/>
      <c r="KDW64" s="156"/>
      <c r="KDX64" s="156"/>
      <c r="KDY64" s="156"/>
      <c r="KDZ64" s="156"/>
      <c r="KEA64" s="156"/>
      <c r="KEB64" s="156"/>
      <c r="KEC64" s="156"/>
      <c r="KED64" s="156"/>
      <c r="KEE64" s="156"/>
      <c r="KEF64" s="156"/>
      <c r="KEG64" s="156"/>
      <c r="KEH64" s="156"/>
      <c r="KEI64" s="156"/>
      <c r="KEJ64" s="156"/>
      <c r="KEK64" s="156"/>
      <c r="KEL64" s="156"/>
      <c r="KEM64" s="156"/>
      <c r="KEN64" s="156"/>
      <c r="KEO64" s="156"/>
      <c r="KEP64" s="156"/>
      <c r="KEQ64" s="156"/>
      <c r="KER64" s="156"/>
      <c r="KES64" s="156"/>
      <c r="KET64" s="156"/>
      <c r="KEU64" s="156"/>
      <c r="KEV64" s="156"/>
      <c r="KEW64" s="156"/>
      <c r="KEX64" s="156"/>
      <c r="KEY64" s="156"/>
      <c r="KEZ64" s="156"/>
      <c r="KFA64" s="156"/>
      <c r="KFB64" s="156"/>
      <c r="KFC64" s="156"/>
      <c r="KFD64" s="156"/>
      <c r="KFE64" s="156"/>
      <c r="KFF64" s="156"/>
      <c r="KFG64" s="156"/>
      <c r="KFH64" s="156"/>
      <c r="KFI64" s="156"/>
      <c r="KFJ64" s="156"/>
      <c r="KFK64" s="156"/>
      <c r="KFL64" s="156"/>
      <c r="KFM64" s="156"/>
      <c r="KFN64" s="156"/>
      <c r="KFO64" s="156"/>
      <c r="KFP64" s="156"/>
      <c r="KFQ64" s="156"/>
      <c r="KFR64" s="156"/>
      <c r="KFS64" s="156"/>
      <c r="KFT64" s="156"/>
      <c r="KFU64" s="156"/>
      <c r="KFV64" s="156"/>
      <c r="KFW64" s="156"/>
      <c r="KFX64" s="156"/>
      <c r="KFY64" s="156"/>
      <c r="KFZ64" s="156"/>
      <c r="KGA64" s="156"/>
      <c r="KGB64" s="156"/>
      <c r="KGC64" s="156"/>
      <c r="KGD64" s="156"/>
      <c r="KGE64" s="156"/>
      <c r="KGF64" s="156"/>
      <c r="KGG64" s="156"/>
      <c r="KGH64" s="156"/>
      <c r="KGI64" s="156"/>
      <c r="KGJ64" s="156"/>
      <c r="KGK64" s="156"/>
      <c r="KGL64" s="156"/>
      <c r="KGM64" s="156"/>
      <c r="KGN64" s="156"/>
      <c r="KGO64" s="156"/>
      <c r="KGP64" s="156"/>
      <c r="KGQ64" s="156"/>
      <c r="KGR64" s="156"/>
      <c r="KGS64" s="156"/>
      <c r="KGT64" s="156"/>
      <c r="KGU64" s="156"/>
      <c r="KGV64" s="156"/>
      <c r="KGW64" s="156"/>
      <c r="KGX64" s="156"/>
      <c r="KGY64" s="156"/>
      <c r="KGZ64" s="156"/>
      <c r="KHA64" s="156"/>
      <c r="KHB64" s="156"/>
      <c r="KHC64" s="156"/>
      <c r="KHD64" s="156"/>
      <c r="KHE64" s="156"/>
      <c r="KHF64" s="156"/>
      <c r="KHG64" s="156"/>
      <c r="KHH64" s="156"/>
      <c r="KHI64" s="156"/>
      <c r="KHJ64" s="156"/>
      <c r="KHK64" s="156"/>
      <c r="KHL64" s="156"/>
      <c r="KHM64" s="156"/>
      <c r="KHN64" s="156"/>
      <c r="KHO64" s="156"/>
      <c r="KHP64" s="156"/>
      <c r="KHQ64" s="156"/>
      <c r="KHR64" s="156"/>
      <c r="KHS64" s="156"/>
      <c r="KHT64" s="156"/>
      <c r="KHU64" s="156"/>
      <c r="KHV64" s="156"/>
      <c r="KHW64" s="156"/>
      <c r="KHX64" s="156"/>
      <c r="KHY64" s="156"/>
      <c r="KHZ64" s="156"/>
      <c r="KIA64" s="156"/>
      <c r="KIB64" s="156"/>
      <c r="KIC64" s="156"/>
      <c r="KID64" s="156"/>
      <c r="KIE64" s="156"/>
      <c r="KIF64" s="156"/>
      <c r="KIG64" s="156"/>
      <c r="KIH64" s="156"/>
      <c r="KII64" s="156"/>
      <c r="KIJ64" s="156"/>
      <c r="KIK64" s="156"/>
      <c r="KIL64" s="156"/>
      <c r="KIM64" s="156"/>
      <c r="KIN64" s="156"/>
      <c r="KIO64" s="156"/>
      <c r="KIP64" s="156"/>
      <c r="KIQ64" s="156"/>
      <c r="KIR64" s="156"/>
      <c r="KIS64" s="156"/>
      <c r="KIT64" s="156"/>
      <c r="KIU64" s="156"/>
      <c r="KIV64" s="156"/>
      <c r="KIW64" s="156"/>
      <c r="KIX64" s="156"/>
      <c r="KIY64" s="156"/>
      <c r="KIZ64" s="156"/>
      <c r="KJA64" s="156"/>
      <c r="KJB64" s="156"/>
      <c r="KJC64" s="156"/>
      <c r="KJD64" s="156"/>
      <c r="KJE64" s="156"/>
      <c r="KJF64" s="156"/>
      <c r="KJG64" s="156"/>
      <c r="KJH64" s="156"/>
      <c r="KJI64" s="156"/>
      <c r="KJJ64" s="156"/>
      <c r="KJK64" s="156"/>
      <c r="KJL64" s="156"/>
      <c r="KJM64" s="156"/>
      <c r="KJN64" s="156"/>
      <c r="KJO64" s="156"/>
      <c r="KJP64" s="156"/>
      <c r="KJQ64" s="156"/>
      <c r="KJR64" s="156"/>
      <c r="KJS64" s="156"/>
      <c r="KJT64" s="156"/>
      <c r="KJU64" s="156"/>
      <c r="KJV64" s="156"/>
      <c r="KJW64" s="156"/>
      <c r="KJX64" s="156"/>
      <c r="KJY64" s="156"/>
      <c r="KJZ64" s="156"/>
      <c r="KKA64" s="156"/>
      <c r="KKB64" s="156"/>
      <c r="KKC64" s="156"/>
      <c r="KKD64" s="156"/>
      <c r="KKE64" s="156"/>
      <c r="KKF64" s="156"/>
      <c r="KKG64" s="156"/>
      <c r="KKH64" s="156"/>
      <c r="KKI64" s="156"/>
      <c r="KKJ64" s="156"/>
      <c r="KKK64" s="156"/>
      <c r="KKL64" s="156"/>
      <c r="KKM64" s="156"/>
      <c r="KKN64" s="156"/>
      <c r="KKO64" s="156"/>
      <c r="KKP64" s="156"/>
      <c r="KKQ64" s="156"/>
      <c r="KKR64" s="156"/>
      <c r="KKS64" s="156"/>
      <c r="KKT64" s="156"/>
      <c r="KKU64" s="156"/>
      <c r="KKV64" s="156"/>
      <c r="KKW64" s="156"/>
      <c r="KKX64" s="156"/>
      <c r="KKY64" s="156"/>
      <c r="KKZ64" s="156"/>
      <c r="KLA64" s="156"/>
      <c r="KLB64" s="156"/>
      <c r="KLC64" s="156"/>
      <c r="KLD64" s="156"/>
      <c r="KLE64" s="156"/>
      <c r="KLF64" s="156"/>
      <c r="KLG64" s="156"/>
      <c r="KLH64" s="156"/>
      <c r="KLI64" s="156"/>
      <c r="KLJ64" s="156"/>
      <c r="KLK64" s="156"/>
      <c r="KLL64" s="156"/>
      <c r="KLM64" s="156"/>
      <c r="KLN64" s="156"/>
      <c r="KLO64" s="156"/>
      <c r="KLP64" s="156"/>
      <c r="KLQ64" s="156"/>
      <c r="KLR64" s="156"/>
      <c r="KLS64" s="156"/>
      <c r="KLT64" s="156"/>
      <c r="KLU64" s="156"/>
      <c r="KLV64" s="156"/>
      <c r="KLW64" s="156"/>
      <c r="KLX64" s="156"/>
      <c r="KLY64" s="156"/>
      <c r="KLZ64" s="156"/>
      <c r="KMA64" s="156"/>
      <c r="KMB64" s="156"/>
      <c r="KMC64" s="156"/>
      <c r="KMD64" s="156"/>
      <c r="KME64" s="156"/>
      <c r="KMF64" s="156"/>
      <c r="KMG64" s="156"/>
      <c r="KMH64" s="156"/>
      <c r="KMI64" s="156"/>
      <c r="KMJ64" s="156"/>
      <c r="KMK64" s="156"/>
      <c r="KML64" s="156"/>
      <c r="KMM64" s="156"/>
      <c r="KMN64" s="156"/>
      <c r="KMO64" s="156"/>
      <c r="KMP64" s="156"/>
      <c r="KMQ64" s="156"/>
      <c r="KMR64" s="156"/>
      <c r="KMS64" s="156"/>
      <c r="KMT64" s="156"/>
      <c r="KMU64" s="156"/>
      <c r="KMV64" s="156"/>
      <c r="KMW64" s="156"/>
      <c r="KMX64" s="156"/>
      <c r="KMY64" s="156"/>
      <c r="KMZ64" s="156"/>
      <c r="KNA64" s="156"/>
      <c r="KNB64" s="156"/>
      <c r="KNC64" s="156"/>
      <c r="KND64" s="156"/>
      <c r="KNE64" s="156"/>
      <c r="KNF64" s="156"/>
      <c r="KNG64" s="156"/>
      <c r="KNH64" s="156"/>
      <c r="KNI64" s="156"/>
      <c r="KNJ64" s="156"/>
      <c r="KNK64" s="156"/>
      <c r="KNL64" s="156"/>
      <c r="KNM64" s="156"/>
      <c r="KNN64" s="156"/>
      <c r="KNO64" s="156"/>
      <c r="KNP64" s="156"/>
      <c r="KNQ64" s="156"/>
      <c r="KNR64" s="156"/>
      <c r="KNS64" s="156"/>
      <c r="KNT64" s="156"/>
      <c r="KNU64" s="156"/>
      <c r="KNV64" s="156"/>
      <c r="KNW64" s="156"/>
      <c r="KNX64" s="156"/>
      <c r="KNY64" s="156"/>
      <c r="KNZ64" s="156"/>
      <c r="KOA64" s="156"/>
      <c r="KOB64" s="156"/>
      <c r="KOC64" s="156"/>
      <c r="KOD64" s="156"/>
      <c r="KOE64" s="156"/>
      <c r="KOF64" s="156"/>
      <c r="KOG64" s="156"/>
      <c r="KOH64" s="156"/>
      <c r="KOI64" s="156"/>
      <c r="KOJ64" s="156"/>
      <c r="KOK64" s="156"/>
      <c r="KOL64" s="156"/>
      <c r="KOM64" s="156"/>
      <c r="KON64" s="156"/>
      <c r="KOO64" s="156"/>
      <c r="KOP64" s="156"/>
      <c r="KOQ64" s="156"/>
      <c r="KOR64" s="156"/>
      <c r="KOS64" s="156"/>
      <c r="KOT64" s="156"/>
      <c r="KOU64" s="156"/>
      <c r="KOV64" s="156"/>
      <c r="KOW64" s="156"/>
      <c r="KOX64" s="156"/>
      <c r="KOY64" s="156"/>
      <c r="KOZ64" s="156"/>
      <c r="KPA64" s="156"/>
      <c r="KPB64" s="156"/>
      <c r="KPC64" s="156"/>
      <c r="KPD64" s="156"/>
      <c r="KPE64" s="156"/>
      <c r="KPF64" s="156"/>
      <c r="KPG64" s="156"/>
      <c r="KPH64" s="156"/>
      <c r="KPI64" s="156"/>
      <c r="KPJ64" s="156"/>
      <c r="KPK64" s="156"/>
      <c r="KPL64" s="156"/>
      <c r="KPM64" s="156"/>
      <c r="KPN64" s="156"/>
      <c r="KPO64" s="156"/>
      <c r="KPP64" s="156"/>
      <c r="KPQ64" s="156"/>
      <c r="KPR64" s="156"/>
      <c r="KPS64" s="156"/>
      <c r="KPT64" s="156"/>
      <c r="KPU64" s="156"/>
      <c r="KPV64" s="156"/>
      <c r="KPW64" s="156"/>
      <c r="KPX64" s="156"/>
      <c r="KPY64" s="156"/>
      <c r="KPZ64" s="156"/>
      <c r="KQA64" s="156"/>
      <c r="KQB64" s="156"/>
      <c r="KQC64" s="156"/>
      <c r="KQD64" s="156"/>
      <c r="KQE64" s="156"/>
      <c r="KQF64" s="156"/>
      <c r="KQG64" s="156"/>
      <c r="KQH64" s="156"/>
      <c r="KQI64" s="156"/>
      <c r="KQJ64" s="156"/>
      <c r="KQK64" s="156"/>
      <c r="KQL64" s="156"/>
      <c r="KQM64" s="156"/>
      <c r="KQN64" s="156"/>
      <c r="KQO64" s="156"/>
      <c r="KQP64" s="156"/>
      <c r="KQQ64" s="156"/>
      <c r="KQR64" s="156"/>
      <c r="KQS64" s="156"/>
      <c r="KQT64" s="156"/>
      <c r="KQU64" s="156"/>
      <c r="KQV64" s="156"/>
      <c r="KQW64" s="156"/>
      <c r="KQX64" s="156"/>
      <c r="KQY64" s="156"/>
      <c r="KQZ64" s="156"/>
      <c r="KRA64" s="156"/>
      <c r="KRB64" s="156"/>
      <c r="KRC64" s="156"/>
      <c r="KRD64" s="156"/>
      <c r="KRE64" s="156"/>
      <c r="KRF64" s="156"/>
      <c r="KRG64" s="156"/>
      <c r="KRH64" s="156"/>
      <c r="KRI64" s="156"/>
      <c r="KRJ64" s="156"/>
      <c r="KRK64" s="156"/>
      <c r="KRL64" s="156"/>
      <c r="KRM64" s="156"/>
      <c r="KRN64" s="156"/>
      <c r="KRO64" s="156"/>
      <c r="KRP64" s="156"/>
      <c r="KRQ64" s="156"/>
      <c r="KRR64" s="156"/>
      <c r="KRS64" s="156"/>
      <c r="KRT64" s="156"/>
      <c r="KRU64" s="156"/>
      <c r="KRV64" s="156"/>
      <c r="KRW64" s="156"/>
      <c r="KRX64" s="156"/>
      <c r="KRY64" s="156"/>
      <c r="KRZ64" s="156"/>
      <c r="KSA64" s="156"/>
      <c r="KSB64" s="156"/>
      <c r="KSC64" s="156"/>
      <c r="KSD64" s="156"/>
      <c r="KSE64" s="156"/>
      <c r="KSF64" s="156"/>
      <c r="KSG64" s="156"/>
      <c r="KSH64" s="156"/>
      <c r="KSI64" s="156"/>
      <c r="KSJ64" s="156"/>
      <c r="KSK64" s="156"/>
      <c r="KSL64" s="156"/>
      <c r="KSM64" s="156"/>
      <c r="KSN64" s="156"/>
      <c r="KSO64" s="156"/>
      <c r="KSP64" s="156"/>
      <c r="KSQ64" s="156"/>
      <c r="KSR64" s="156"/>
      <c r="KSS64" s="156"/>
      <c r="KST64" s="156"/>
      <c r="KSU64" s="156"/>
      <c r="KSV64" s="156"/>
      <c r="KSW64" s="156"/>
      <c r="KSX64" s="156"/>
      <c r="KSY64" s="156"/>
      <c r="KSZ64" s="156"/>
      <c r="KTA64" s="156"/>
      <c r="KTB64" s="156"/>
      <c r="KTC64" s="156"/>
      <c r="KTD64" s="156"/>
      <c r="KTE64" s="156"/>
      <c r="KTF64" s="156"/>
      <c r="KTG64" s="156"/>
      <c r="KTH64" s="156"/>
      <c r="KTI64" s="156"/>
      <c r="KTJ64" s="156"/>
      <c r="KTK64" s="156"/>
      <c r="KTL64" s="156"/>
      <c r="KTM64" s="156"/>
      <c r="KTN64" s="156"/>
      <c r="KTO64" s="156"/>
      <c r="KTP64" s="156"/>
      <c r="KTQ64" s="156"/>
      <c r="KTR64" s="156"/>
      <c r="KTS64" s="156"/>
      <c r="KTT64" s="156"/>
      <c r="KTU64" s="156"/>
      <c r="KTV64" s="156"/>
      <c r="KTW64" s="156"/>
      <c r="KTX64" s="156"/>
      <c r="KTY64" s="156"/>
      <c r="KTZ64" s="156"/>
      <c r="KUA64" s="156"/>
      <c r="KUB64" s="156"/>
      <c r="KUC64" s="156"/>
      <c r="KUD64" s="156"/>
      <c r="KUE64" s="156"/>
      <c r="KUF64" s="156"/>
      <c r="KUG64" s="156"/>
      <c r="KUH64" s="156"/>
      <c r="KUI64" s="156"/>
      <c r="KUJ64" s="156"/>
      <c r="KUK64" s="156"/>
      <c r="KUL64" s="156"/>
      <c r="KUM64" s="156"/>
      <c r="KUN64" s="156"/>
      <c r="KUO64" s="156"/>
      <c r="KUP64" s="156"/>
      <c r="KUQ64" s="156"/>
      <c r="KUR64" s="156"/>
      <c r="KUS64" s="156"/>
      <c r="KUT64" s="156"/>
      <c r="KUU64" s="156"/>
      <c r="KUV64" s="156"/>
      <c r="KUW64" s="156"/>
      <c r="KUX64" s="156"/>
      <c r="KUY64" s="156"/>
      <c r="KUZ64" s="156"/>
      <c r="KVA64" s="156"/>
      <c r="KVB64" s="156"/>
      <c r="KVC64" s="156"/>
      <c r="KVD64" s="156"/>
      <c r="KVE64" s="156"/>
      <c r="KVF64" s="156"/>
      <c r="KVG64" s="156"/>
      <c r="KVH64" s="156"/>
      <c r="KVI64" s="156"/>
      <c r="KVJ64" s="156"/>
      <c r="KVK64" s="156"/>
      <c r="KVL64" s="156"/>
      <c r="KVM64" s="156"/>
      <c r="KVN64" s="156"/>
      <c r="KVO64" s="156"/>
      <c r="KVP64" s="156"/>
      <c r="KVQ64" s="156"/>
      <c r="KVR64" s="156"/>
      <c r="KVS64" s="156"/>
      <c r="KVT64" s="156"/>
      <c r="KVU64" s="156"/>
      <c r="KVV64" s="156"/>
      <c r="KVW64" s="156"/>
      <c r="KVX64" s="156"/>
      <c r="KVY64" s="156"/>
      <c r="KVZ64" s="156"/>
      <c r="KWA64" s="156"/>
      <c r="KWB64" s="156"/>
      <c r="KWC64" s="156"/>
      <c r="KWD64" s="156"/>
      <c r="KWE64" s="156"/>
      <c r="KWF64" s="156"/>
      <c r="KWG64" s="156"/>
      <c r="KWH64" s="156"/>
      <c r="KWI64" s="156"/>
      <c r="KWJ64" s="156"/>
      <c r="KWK64" s="156"/>
      <c r="KWL64" s="156"/>
      <c r="KWM64" s="156"/>
      <c r="KWN64" s="156"/>
      <c r="KWO64" s="156"/>
      <c r="KWP64" s="156"/>
      <c r="KWQ64" s="156"/>
      <c r="KWR64" s="156"/>
      <c r="KWS64" s="156"/>
      <c r="KWT64" s="156"/>
      <c r="KWU64" s="156"/>
      <c r="KWV64" s="156"/>
      <c r="KWW64" s="156"/>
      <c r="KWX64" s="156"/>
      <c r="KWY64" s="156"/>
      <c r="KWZ64" s="156"/>
      <c r="KXA64" s="156"/>
      <c r="KXB64" s="156"/>
      <c r="KXC64" s="156"/>
      <c r="KXD64" s="156"/>
      <c r="KXE64" s="156"/>
      <c r="KXF64" s="156"/>
      <c r="KXG64" s="156"/>
      <c r="KXH64" s="156"/>
      <c r="KXI64" s="156"/>
      <c r="KXJ64" s="156"/>
      <c r="KXK64" s="156"/>
      <c r="KXL64" s="156"/>
      <c r="KXM64" s="156"/>
      <c r="KXN64" s="156"/>
      <c r="KXO64" s="156"/>
      <c r="KXP64" s="156"/>
      <c r="KXQ64" s="156"/>
      <c r="KXR64" s="156"/>
      <c r="KXS64" s="156"/>
      <c r="KXT64" s="156"/>
      <c r="KXU64" s="156"/>
      <c r="KXV64" s="156"/>
      <c r="KXW64" s="156"/>
      <c r="KXX64" s="156"/>
      <c r="KXY64" s="156"/>
      <c r="KXZ64" s="156"/>
      <c r="KYA64" s="156"/>
      <c r="KYB64" s="156"/>
      <c r="KYC64" s="156"/>
      <c r="KYD64" s="156"/>
      <c r="KYE64" s="156"/>
      <c r="KYF64" s="156"/>
      <c r="KYG64" s="156"/>
      <c r="KYH64" s="156"/>
      <c r="KYI64" s="156"/>
      <c r="KYJ64" s="156"/>
      <c r="KYK64" s="156"/>
      <c r="KYL64" s="156"/>
      <c r="KYM64" s="156"/>
      <c r="KYN64" s="156"/>
      <c r="KYO64" s="156"/>
      <c r="KYP64" s="156"/>
      <c r="KYQ64" s="156"/>
      <c r="KYR64" s="156"/>
      <c r="KYS64" s="156"/>
      <c r="KYT64" s="156"/>
      <c r="KYU64" s="156"/>
      <c r="KYV64" s="156"/>
      <c r="KYW64" s="156"/>
      <c r="KYX64" s="156"/>
      <c r="KYY64" s="156"/>
      <c r="KYZ64" s="156"/>
      <c r="KZA64" s="156"/>
      <c r="KZB64" s="156"/>
      <c r="KZC64" s="156"/>
      <c r="KZD64" s="156"/>
      <c r="KZE64" s="156"/>
      <c r="KZF64" s="156"/>
      <c r="KZG64" s="156"/>
      <c r="KZH64" s="156"/>
      <c r="KZI64" s="156"/>
      <c r="KZJ64" s="156"/>
      <c r="KZK64" s="156"/>
      <c r="KZL64" s="156"/>
      <c r="KZM64" s="156"/>
      <c r="KZN64" s="156"/>
      <c r="KZO64" s="156"/>
      <c r="KZP64" s="156"/>
      <c r="KZQ64" s="156"/>
      <c r="KZR64" s="156"/>
      <c r="KZS64" s="156"/>
      <c r="KZT64" s="156"/>
      <c r="KZU64" s="156"/>
      <c r="KZV64" s="156"/>
      <c r="KZW64" s="156"/>
      <c r="KZX64" s="156"/>
      <c r="KZY64" s="156"/>
      <c r="KZZ64" s="156"/>
      <c r="LAA64" s="156"/>
      <c r="LAB64" s="156"/>
      <c r="LAC64" s="156"/>
      <c r="LAD64" s="156"/>
      <c r="LAE64" s="156"/>
      <c r="LAF64" s="156"/>
      <c r="LAG64" s="156"/>
      <c r="LAH64" s="156"/>
      <c r="LAI64" s="156"/>
      <c r="LAJ64" s="156"/>
      <c r="LAK64" s="156"/>
      <c r="LAL64" s="156"/>
      <c r="LAM64" s="156"/>
      <c r="LAN64" s="156"/>
      <c r="LAO64" s="156"/>
      <c r="LAP64" s="156"/>
      <c r="LAQ64" s="156"/>
      <c r="LAR64" s="156"/>
      <c r="LAS64" s="156"/>
      <c r="LAT64" s="156"/>
      <c r="LAU64" s="156"/>
      <c r="LAV64" s="156"/>
      <c r="LAW64" s="156"/>
      <c r="LAX64" s="156"/>
      <c r="LAY64" s="156"/>
      <c r="LAZ64" s="156"/>
      <c r="LBA64" s="156"/>
      <c r="LBB64" s="156"/>
      <c r="LBC64" s="156"/>
      <c r="LBD64" s="156"/>
      <c r="LBE64" s="156"/>
      <c r="LBF64" s="156"/>
      <c r="LBG64" s="156"/>
      <c r="LBH64" s="156"/>
      <c r="LBI64" s="156"/>
      <c r="LBJ64" s="156"/>
      <c r="LBK64" s="156"/>
      <c r="LBL64" s="156"/>
      <c r="LBM64" s="156"/>
      <c r="LBN64" s="156"/>
      <c r="LBO64" s="156"/>
      <c r="LBP64" s="156"/>
      <c r="LBQ64" s="156"/>
      <c r="LBR64" s="156"/>
      <c r="LBS64" s="156"/>
      <c r="LBT64" s="156"/>
      <c r="LBU64" s="156"/>
      <c r="LBV64" s="156"/>
      <c r="LBW64" s="156"/>
      <c r="LBX64" s="156"/>
      <c r="LBY64" s="156"/>
      <c r="LBZ64" s="156"/>
      <c r="LCA64" s="156"/>
      <c r="LCB64" s="156"/>
      <c r="LCC64" s="156"/>
      <c r="LCD64" s="156"/>
      <c r="LCE64" s="156"/>
      <c r="LCF64" s="156"/>
      <c r="LCG64" s="156"/>
      <c r="LCH64" s="156"/>
      <c r="LCI64" s="156"/>
      <c r="LCJ64" s="156"/>
      <c r="LCK64" s="156"/>
      <c r="LCL64" s="156"/>
      <c r="LCM64" s="156"/>
      <c r="LCN64" s="156"/>
      <c r="LCO64" s="156"/>
      <c r="LCP64" s="156"/>
      <c r="LCQ64" s="156"/>
      <c r="LCR64" s="156"/>
      <c r="LCS64" s="156"/>
      <c r="LCT64" s="156"/>
      <c r="LCU64" s="156"/>
      <c r="LCV64" s="156"/>
      <c r="LCW64" s="156"/>
      <c r="LCX64" s="156"/>
      <c r="LCY64" s="156"/>
      <c r="LCZ64" s="156"/>
      <c r="LDA64" s="156"/>
      <c r="LDB64" s="156"/>
      <c r="LDC64" s="156"/>
      <c r="LDD64" s="156"/>
      <c r="LDE64" s="156"/>
      <c r="LDF64" s="156"/>
      <c r="LDG64" s="156"/>
      <c r="LDH64" s="156"/>
      <c r="LDI64" s="156"/>
      <c r="LDJ64" s="156"/>
      <c r="LDK64" s="156"/>
      <c r="LDL64" s="156"/>
      <c r="LDM64" s="156"/>
      <c r="LDN64" s="156"/>
      <c r="LDO64" s="156"/>
      <c r="LDP64" s="156"/>
      <c r="LDQ64" s="156"/>
      <c r="LDR64" s="156"/>
      <c r="LDS64" s="156"/>
      <c r="LDT64" s="156"/>
      <c r="LDU64" s="156"/>
      <c r="LDV64" s="156"/>
      <c r="LDW64" s="156"/>
      <c r="LDX64" s="156"/>
      <c r="LDY64" s="156"/>
      <c r="LDZ64" s="156"/>
      <c r="LEA64" s="156"/>
      <c r="LEB64" s="156"/>
      <c r="LEC64" s="156"/>
      <c r="LED64" s="156"/>
      <c r="LEE64" s="156"/>
      <c r="LEF64" s="156"/>
      <c r="LEG64" s="156"/>
      <c r="LEH64" s="156"/>
      <c r="LEI64" s="156"/>
      <c r="LEJ64" s="156"/>
      <c r="LEK64" s="156"/>
      <c r="LEL64" s="156"/>
      <c r="LEM64" s="156"/>
      <c r="LEN64" s="156"/>
      <c r="LEO64" s="156"/>
      <c r="LEP64" s="156"/>
      <c r="LEQ64" s="156"/>
      <c r="LER64" s="156"/>
      <c r="LES64" s="156"/>
      <c r="LET64" s="156"/>
      <c r="LEU64" s="156"/>
      <c r="LEV64" s="156"/>
      <c r="LEW64" s="156"/>
      <c r="LEX64" s="156"/>
      <c r="LEY64" s="156"/>
      <c r="LEZ64" s="156"/>
      <c r="LFA64" s="156"/>
      <c r="LFB64" s="156"/>
      <c r="LFC64" s="156"/>
      <c r="LFD64" s="156"/>
      <c r="LFE64" s="156"/>
      <c r="LFF64" s="156"/>
      <c r="LFG64" s="156"/>
      <c r="LFH64" s="156"/>
      <c r="LFI64" s="156"/>
      <c r="LFJ64" s="156"/>
      <c r="LFK64" s="156"/>
      <c r="LFL64" s="156"/>
      <c r="LFM64" s="156"/>
      <c r="LFN64" s="156"/>
      <c r="LFO64" s="156"/>
      <c r="LFP64" s="156"/>
      <c r="LFQ64" s="156"/>
      <c r="LFR64" s="156"/>
      <c r="LFS64" s="156"/>
      <c r="LFT64" s="156"/>
      <c r="LFU64" s="156"/>
      <c r="LFV64" s="156"/>
      <c r="LFW64" s="156"/>
      <c r="LFX64" s="156"/>
      <c r="LFY64" s="156"/>
      <c r="LFZ64" s="156"/>
      <c r="LGA64" s="156"/>
      <c r="LGB64" s="156"/>
      <c r="LGC64" s="156"/>
      <c r="LGD64" s="156"/>
      <c r="LGE64" s="156"/>
      <c r="LGF64" s="156"/>
      <c r="LGG64" s="156"/>
      <c r="LGH64" s="156"/>
      <c r="LGI64" s="156"/>
      <c r="LGJ64" s="156"/>
      <c r="LGK64" s="156"/>
      <c r="LGL64" s="156"/>
      <c r="LGM64" s="156"/>
      <c r="LGN64" s="156"/>
      <c r="LGO64" s="156"/>
      <c r="LGP64" s="156"/>
      <c r="LGQ64" s="156"/>
      <c r="LGR64" s="156"/>
      <c r="LGS64" s="156"/>
      <c r="LGT64" s="156"/>
      <c r="LGU64" s="156"/>
      <c r="LGV64" s="156"/>
      <c r="LGW64" s="156"/>
      <c r="LGX64" s="156"/>
      <c r="LGY64" s="156"/>
      <c r="LGZ64" s="156"/>
      <c r="LHA64" s="156"/>
      <c r="LHB64" s="156"/>
      <c r="LHC64" s="156"/>
      <c r="LHD64" s="156"/>
      <c r="LHE64" s="156"/>
      <c r="LHF64" s="156"/>
      <c r="LHG64" s="156"/>
      <c r="LHH64" s="156"/>
      <c r="LHI64" s="156"/>
      <c r="LHJ64" s="156"/>
      <c r="LHK64" s="156"/>
      <c r="LHL64" s="156"/>
      <c r="LHM64" s="156"/>
      <c r="LHN64" s="156"/>
      <c r="LHO64" s="156"/>
      <c r="LHP64" s="156"/>
      <c r="LHQ64" s="156"/>
      <c r="LHR64" s="156"/>
      <c r="LHS64" s="156"/>
      <c r="LHT64" s="156"/>
      <c r="LHU64" s="156"/>
      <c r="LHV64" s="156"/>
      <c r="LHW64" s="156"/>
      <c r="LHX64" s="156"/>
      <c r="LHY64" s="156"/>
      <c r="LHZ64" s="156"/>
      <c r="LIA64" s="156"/>
      <c r="LIB64" s="156"/>
      <c r="LIC64" s="156"/>
      <c r="LID64" s="156"/>
      <c r="LIE64" s="156"/>
      <c r="LIF64" s="156"/>
      <c r="LIG64" s="156"/>
      <c r="LIH64" s="156"/>
      <c r="LII64" s="156"/>
      <c r="LIJ64" s="156"/>
      <c r="LIK64" s="156"/>
      <c r="LIL64" s="156"/>
      <c r="LIM64" s="156"/>
      <c r="LIN64" s="156"/>
      <c r="LIO64" s="156"/>
      <c r="LIP64" s="156"/>
      <c r="LIQ64" s="156"/>
      <c r="LIR64" s="156"/>
      <c r="LIS64" s="156"/>
      <c r="LIT64" s="156"/>
      <c r="LIU64" s="156"/>
      <c r="LIV64" s="156"/>
      <c r="LIW64" s="156"/>
      <c r="LIX64" s="156"/>
      <c r="LIY64" s="156"/>
      <c r="LIZ64" s="156"/>
      <c r="LJA64" s="156"/>
      <c r="LJB64" s="156"/>
      <c r="LJC64" s="156"/>
      <c r="LJD64" s="156"/>
      <c r="LJE64" s="156"/>
      <c r="LJF64" s="156"/>
      <c r="LJG64" s="156"/>
      <c r="LJH64" s="156"/>
      <c r="LJI64" s="156"/>
      <c r="LJJ64" s="156"/>
      <c r="LJK64" s="156"/>
      <c r="LJL64" s="156"/>
      <c r="LJM64" s="156"/>
      <c r="LJN64" s="156"/>
      <c r="LJO64" s="156"/>
      <c r="LJP64" s="156"/>
      <c r="LJQ64" s="156"/>
      <c r="LJR64" s="156"/>
      <c r="LJS64" s="156"/>
      <c r="LJT64" s="156"/>
      <c r="LJU64" s="156"/>
      <c r="LJV64" s="156"/>
      <c r="LJW64" s="156"/>
      <c r="LJX64" s="156"/>
      <c r="LJY64" s="156"/>
      <c r="LJZ64" s="156"/>
      <c r="LKA64" s="156"/>
      <c r="LKB64" s="156"/>
      <c r="LKC64" s="156"/>
      <c r="LKD64" s="156"/>
      <c r="LKE64" s="156"/>
      <c r="LKF64" s="156"/>
      <c r="LKG64" s="156"/>
      <c r="LKH64" s="156"/>
      <c r="LKI64" s="156"/>
      <c r="LKJ64" s="156"/>
      <c r="LKK64" s="156"/>
      <c r="LKL64" s="156"/>
      <c r="LKM64" s="156"/>
      <c r="LKN64" s="156"/>
      <c r="LKO64" s="156"/>
      <c r="LKP64" s="156"/>
      <c r="LKQ64" s="156"/>
      <c r="LKR64" s="156"/>
      <c r="LKS64" s="156"/>
      <c r="LKT64" s="156"/>
      <c r="LKU64" s="156"/>
      <c r="LKV64" s="156"/>
      <c r="LKW64" s="156"/>
      <c r="LKX64" s="156"/>
      <c r="LKY64" s="156"/>
      <c r="LKZ64" s="156"/>
      <c r="LLA64" s="156"/>
      <c r="LLB64" s="156"/>
      <c r="LLC64" s="156"/>
      <c r="LLD64" s="156"/>
      <c r="LLE64" s="156"/>
      <c r="LLF64" s="156"/>
      <c r="LLG64" s="156"/>
      <c r="LLH64" s="156"/>
      <c r="LLI64" s="156"/>
      <c r="LLJ64" s="156"/>
      <c r="LLK64" s="156"/>
      <c r="LLL64" s="156"/>
      <c r="LLM64" s="156"/>
      <c r="LLN64" s="156"/>
      <c r="LLO64" s="156"/>
      <c r="LLP64" s="156"/>
      <c r="LLQ64" s="156"/>
      <c r="LLR64" s="156"/>
      <c r="LLS64" s="156"/>
      <c r="LLT64" s="156"/>
      <c r="LLU64" s="156"/>
      <c r="LLV64" s="156"/>
      <c r="LLW64" s="156"/>
      <c r="LLX64" s="156"/>
      <c r="LLY64" s="156"/>
      <c r="LLZ64" s="156"/>
      <c r="LMA64" s="156"/>
      <c r="LMB64" s="156"/>
      <c r="LMC64" s="156"/>
      <c r="LMD64" s="156"/>
      <c r="LME64" s="156"/>
      <c r="LMF64" s="156"/>
      <c r="LMG64" s="156"/>
      <c r="LMH64" s="156"/>
      <c r="LMI64" s="156"/>
      <c r="LMJ64" s="156"/>
      <c r="LMK64" s="156"/>
      <c r="LML64" s="156"/>
      <c r="LMM64" s="156"/>
      <c r="LMN64" s="156"/>
      <c r="LMO64" s="156"/>
      <c r="LMP64" s="156"/>
      <c r="LMQ64" s="156"/>
      <c r="LMR64" s="156"/>
      <c r="LMS64" s="156"/>
      <c r="LMT64" s="156"/>
      <c r="LMU64" s="156"/>
      <c r="LMV64" s="156"/>
      <c r="LMW64" s="156"/>
      <c r="LMX64" s="156"/>
      <c r="LMY64" s="156"/>
      <c r="LMZ64" s="156"/>
      <c r="LNA64" s="156"/>
      <c r="LNB64" s="156"/>
      <c r="LNC64" s="156"/>
      <c r="LND64" s="156"/>
      <c r="LNE64" s="156"/>
      <c r="LNF64" s="156"/>
      <c r="LNG64" s="156"/>
      <c r="LNH64" s="156"/>
      <c r="LNI64" s="156"/>
      <c r="LNJ64" s="156"/>
      <c r="LNK64" s="156"/>
      <c r="LNL64" s="156"/>
      <c r="LNM64" s="156"/>
      <c r="LNN64" s="156"/>
      <c r="LNO64" s="156"/>
      <c r="LNP64" s="156"/>
      <c r="LNQ64" s="156"/>
      <c r="LNR64" s="156"/>
      <c r="LNS64" s="156"/>
      <c r="LNT64" s="156"/>
      <c r="LNU64" s="156"/>
      <c r="LNV64" s="156"/>
      <c r="LNW64" s="156"/>
      <c r="LNX64" s="156"/>
      <c r="LNY64" s="156"/>
      <c r="LNZ64" s="156"/>
      <c r="LOA64" s="156"/>
      <c r="LOB64" s="156"/>
      <c r="LOC64" s="156"/>
      <c r="LOD64" s="156"/>
      <c r="LOE64" s="156"/>
      <c r="LOF64" s="156"/>
      <c r="LOG64" s="156"/>
      <c r="LOH64" s="156"/>
      <c r="LOI64" s="156"/>
      <c r="LOJ64" s="156"/>
      <c r="LOK64" s="156"/>
      <c r="LOL64" s="156"/>
      <c r="LOM64" s="156"/>
      <c r="LON64" s="156"/>
      <c r="LOO64" s="156"/>
      <c r="LOP64" s="156"/>
      <c r="LOQ64" s="156"/>
      <c r="LOR64" s="156"/>
      <c r="LOS64" s="156"/>
      <c r="LOT64" s="156"/>
      <c r="LOU64" s="156"/>
      <c r="LOV64" s="156"/>
      <c r="LOW64" s="156"/>
      <c r="LOX64" s="156"/>
      <c r="LOY64" s="156"/>
      <c r="LOZ64" s="156"/>
      <c r="LPA64" s="156"/>
      <c r="LPB64" s="156"/>
      <c r="LPC64" s="156"/>
      <c r="LPD64" s="156"/>
      <c r="LPE64" s="156"/>
      <c r="LPF64" s="156"/>
      <c r="LPG64" s="156"/>
      <c r="LPH64" s="156"/>
      <c r="LPI64" s="156"/>
      <c r="LPJ64" s="156"/>
      <c r="LPK64" s="156"/>
      <c r="LPL64" s="156"/>
      <c r="LPM64" s="156"/>
      <c r="LPN64" s="156"/>
      <c r="LPO64" s="156"/>
      <c r="LPP64" s="156"/>
      <c r="LPQ64" s="156"/>
      <c r="LPR64" s="156"/>
      <c r="LPS64" s="156"/>
      <c r="LPT64" s="156"/>
      <c r="LPU64" s="156"/>
      <c r="LPV64" s="156"/>
      <c r="LPW64" s="156"/>
      <c r="LPX64" s="156"/>
      <c r="LPY64" s="156"/>
      <c r="LPZ64" s="156"/>
      <c r="LQA64" s="156"/>
      <c r="LQB64" s="156"/>
      <c r="LQC64" s="156"/>
      <c r="LQD64" s="156"/>
      <c r="LQE64" s="156"/>
      <c r="LQF64" s="156"/>
      <c r="LQG64" s="156"/>
      <c r="LQH64" s="156"/>
      <c r="LQI64" s="156"/>
      <c r="LQJ64" s="156"/>
      <c r="LQK64" s="156"/>
      <c r="LQL64" s="156"/>
      <c r="LQM64" s="156"/>
      <c r="LQN64" s="156"/>
      <c r="LQO64" s="156"/>
      <c r="LQP64" s="156"/>
      <c r="LQQ64" s="156"/>
      <c r="LQR64" s="156"/>
      <c r="LQS64" s="156"/>
      <c r="LQT64" s="156"/>
      <c r="LQU64" s="156"/>
      <c r="LQV64" s="156"/>
      <c r="LQW64" s="156"/>
      <c r="LQX64" s="156"/>
      <c r="LQY64" s="156"/>
      <c r="LQZ64" s="156"/>
      <c r="LRA64" s="156"/>
      <c r="LRB64" s="156"/>
      <c r="LRC64" s="156"/>
      <c r="LRD64" s="156"/>
      <c r="LRE64" s="156"/>
      <c r="LRF64" s="156"/>
      <c r="LRG64" s="156"/>
      <c r="LRH64" s="156"/>
      <c r="LRI64" s="156"/>
      <c r="LRJ64" s="156"/>
      <c r="LRK64" s="156"/>
      <c r="LRL64" s="156"/>
      <c r="LRM64" s="156"/>
      <c r="LRN64" s="156"/>
      <c r="LRO64" s="156"/>
      <c r="LRP64" s="156"/>
      <c r="LRQ64" s="156"/>
      <c r="LRR64" s="156"/>
      <c r="LRS64" s="156"/>
      <c r="LRT64" s="156"/>
      <c r="LRU64" s="156"/>
      <c r="LRV64" s="156"/>
      <c r="LRW64" s="156"/>
      <c r="LRX64" s="156"/>
      <c r="LRY64" s="156"/>
      <c r="LRZ64" s="156"/>
      <c r="LSA64" s="156"/>
      <c r="LSB64" s="156"/>
      <c r="LSC64" s="156"/>
      <c r="LSD64" s="156"/>
      <c r="LSE64" s="156"/>
      <c r="LSF64" s="156"/>
      <c r="LSG64" s="156"/>
      <c r="LSH64" s="156"/>
      <c r="LSI64" s="156"/>
      <c r="LSJ64" s="156"/>
      <c r="LSK64" s="156"/>
      <c r="LSL64" s="156"/>
      <c r="LSM64" s="156"/>
      <c r="LSN64" s="156"/>
      <c r="LSO64" s="156"/>
      <c r="LSP64" s="156"/>
      <c r="LSQ64" s="156"/>
      <c r="LSR64" s="156"/>
      <c r="LSS64" s="156"/>
      <c r="LST64" s="156"/>
      <c r="LSU64" s="156"/>
      <c r="LSV64" s="156"/>
      <c r="LSW64" s="156"/>
      <c r="LSX64" s="156"/>
      <c r="LSY64" s="156"/>
      <c r="LSZ64" s="156"/>
      <c r="LTA64" s="156"/>
      <c r="LTB64" s="156"/>
      <c r="LTC64" s="156"/>
      <c r="LTD64" s="156"/>
      <c r="LTE64" s="156"/>
      <c r="LTF64" s="156"/>
      <c r="LTG64" s="156"/>
      <c r="LTH64" s="156"/>
      <c r="LTI64" s="156"/>
      <c r="LTJ64" s="156"/>
      <c r="LTK64" s="156"/>
      <c r="LTL64" s="156"/>
      <c r="LTM64" s="156"/>
      <c r="LTN64" s="156"/>
      <c r="LTO64" s="156"/>
      <c r="LTP64" s="156"/>
      <c r="LTQ64" s="156"/>
      <c r="LTR64" s="156"/>
      <c r="LTS64" s="156"/>
      <c r="LTT64" s="156"/>
      <c r="LTU64" s="156"/>
      <c r="LTV64" s="156"/>
      <c r="LTW64" s="156"/>
      <c r="LTX64" s="156"/>
      <c r="LTY64" s="156"/>
      <c r="LTZ64" s="156"/>
      <c r="LUA64" s="156"/>
      <c r="LUB64" s="156"/>
      <c r="LUC64" s="156"/>
      <c r="LUD64" s="156"/>
      <c r="LUE64" s="156"/>
      <c r="LUF64" s="156"/>
      <c r="LUG64" s="156"/>
      <c r="LUH64" s="156"/>
      <c r="LUI64" s="156"/>
      <c r="LUJ64" s="156"/>
      <c r="LUK64" s="156"/>
      <c r="LUL64" s="156"/>
      <c r="LUM64" s="156"/>
      <c r="LUN64" s="156"/>
      <c r="LUO64" s="156"/>
      <c r="LUP64" s="156"/>
      <c r="LUQ64" s="156"/>
      <c r="LUR64" s="156"/>
      <c r="LUS64" s="156"/>
      <c r="LUT64" s="156"/>
      <c r="LUU64" s="156"/>
      <c r="LUV64" s="156"/>
      <c r="LUW64" s="156"/>
      <c r="LUX64" s="156"/>
      <c r="LUY64" s="156"/>
      <c r="LUZ64" s="156"/>
      <c r="LVA64" s="156"/>
      <c r="LVB64" s="156"/>
      <c r="LVC64" s="156"/>
      <c r="LVD64" s="156"/>
      <c r="LVE64" s="156"/>
      <c r="LVF64" s="156"/>
      <c r="LVG64" s="156"/>
      <c r="LVH64" s="156"/>
      <c r="LVI64" s="156"/>
      <c r="LVJ64" s="156"/>
      <c r="LVK64" s="156"/>
      <c r="LVL64" s="156"/>
      <c r="LVM64" s="156"/>
      <c r="LVN64" s="156"/>
      <c r="LVO64" s="156"/>
      <c r="LVP64" s="156"/>
      <c r="LVQ64" s="156"/>
      <c r="LVR64" s="156"/>
      <c r="LVS64" s="156"/>
      <c r="LVT64" s="156"/>
      <c r="LVU64" s="156"/>
      <c r="LVV64" s="156"/>
      <c r="LVW64" s="156"/>
      <c r="LVX64" s="156"/>
      <c r="LVY64" s="156"/>
      <c r="LVZ64" s="156"/>
      <c r="LWA64" s="156"/>
      <c r="LWB64" s="156"/>
      <c r="LWC64" s="156"/>
      <c r="LWD64" s="156"/>
      <c r="LWE64" s="156"/>
      <c r="LWF64" s="156"/>
      <c r="LWG64" s="156"/>
      <c r="LWH64" s="156"/>
      <c r="LWI64" s="156"/>
      <c r="LWJ64" s="156"/>
      <c r="LWK64" s="156"/>
      <c r="LWL64" s="156"/>
      <c r="LWM64" s="156"/>
      <c r="LWN64" s="156"/>
      <c r="LWO64" s="156"/>
      <c r="LWP64" s="156"/>
      <c r="LWQ64" s="156"/>
      <c r="LWR64" s="156"/>
      <c r="LWS64" s="156"/>
      <c r="LWT64" s="156"/>
      <c r="LWU64" s="156"/>
      <c r="LWV64" s="156"/>
      <c r="LWW64" s="156"/>
      <c r="LWX64" s="156"/>
      <c r="LWY64" s="156"/>
      <c r="LWZ64" s="156"/>
      <c r="LXA64" s="156"/>
      <c r="LXB64" s="156"/>
      <c r="LXC64" s="156"/>
      <c r="LXD64" s="156"/>
      <c r="LXE64" s="156"/>
      <c r="LXF64" s="156"/>
      <c r="LXG64" s="156"/>
      <c r="LXH64" s="156"/>
      <c r="LXI64" s="156"/>
      <c r="LXJ64" s="156"/>
      <c r="LXK64" s="156"/>
      <c r="LXL64" s="156"/>
      <c r="LXM64" s="156"/>
      <c r="LXN64" s="156"/>
      <c r="LXO64" s="156"/>
      <c r="LXP64" s="156"/>
      <c r="LXQ64" s="156"/>
      <c r="LXR64" s="156"/>
      <c r="LXS64" s="156"/>
      <c r="LXT64" s="156"/>
      <c r="LXU64" s="156"/>
      <c r="LXV64" s="156"/>
      <c r="LXW64" s="156"/>
      <c r="LXX64" s="156"/>
      <c r="LXY64" s="156"/>
      <c r="LXZ64" s="156"/>
      <c r="LYA64" s="156"/>
      <c r="LYB64" s="156"/>
      <c r="LYC64" s="156"/>
      <c r="LYD64" s="156"/>
      <c r="LYE64" s="156"/>
      <c r="LYF64" s="156"/>
      <c r="LYG64" s="156"/>
      <c r="LYH64" s="156"/>
      <c r="LYI64" s="156"/>
      <c r="LYJ64" s="156"/>
      <c r="LYK64" s="156"/>
      <c r="LYL64" s="156"/>
      <c r="LYM64" s="156"/>
      <c r="LYN64" s="156"/>
      <c r="LYO64" s="156"/>
      <c r="LYP64" s="156"/>
      <c r="LYQ64" s="156"/>
      <c r="LYR64" s="156"/>
      <c r="LYS64" s="156"/>
      <c r="LYT64" s="156"/>
      <c r="LYU64" s="156"/>
      <c r="LYV64" s="156"/>
      <c r="LYW64" s="156"/>
      <c r="LYX64" s="156"/>
      <c r="LYY64" s="156"/>
      <c r="LYZ64" s="156"/>
      <c r="LZA64" s="156"/>
      <c r="LZB64" s="156"/>
      <c r="LZC64" s="156"/>
      <c r="LZD64" s="156"/>
      <c r="LZE64" s="156"/>
      <c r="LZF64" s="156"/>
      <c r="LZG64" s="156"/>
      <c r="LZH64" s="156"/>
      <c r="LZI64" s="156"/>
      <c r="LZJ64" s="156"/>
      <c r="LZK64" s="156"/>
      <c r="LZL64" s="156"/>
      <c r="LZM64" s="156"/>
      <c r="LZN64" s="156"/>
      <c r="LZO64" s="156"/>
      <c r="LZP64" s="156"/>
      <c r="LZQ64" s="156"/>
      <c r="LZR64" s="156"/>
      <c r="LZS64" s="156"/>
      <c r="LZT64" s="156"/>
      <c r="LZU64" s="156"/>
      <c r="LZV64" s="156"/>
      <c r="LZW64" s="156"/>
      <c r="LZX64" s="156"/>
      <c r="LZY64" s="156"/>
      <c r="LZZ64" s="156"/>
      <c r="MAA64" s="156"/>
      <c r="MAB64" s="156"/>
      <c r="MAC64" s="156"/>
      <c r="MAD64" s="156"/>
      <c r="MAE64" s="156"/>
      <c r="MAF64" s="156"/>
      <c r="MAG64" s="156"/>
      <c r="MAH64" s="156"/>
      <c r="MAI64" s="156"/>
      <c r="MAJ64" s="156"/>
      <c r="MAK64" s="156"/>
      <c r="MAL64" s="156"/>
      <c r="MAM64" s="156"/>
      <c r="MAN64" s="156"/>
      <c r="MAO64" s="156"/>
      <c r="MAP64" s="156"/>
      <c r="MAQ64" s="156"/>
      <c r="MAR64" s="156"/>
      <c r="MAS64" s="156"/>
      <c r="MAT64" s="156"/>
      <c r="MAU64" s="156"/>
      <c r="MAV64" s="156"/>
      <c r="MAW64" s="156"/>
      <c r="MAX64" s="156"/>
      <c r="MAY64" s="156"/>
      <c r="MAZ64" s="156"/>
      <c r="MBA64" s="156"/>
      <c r="MBB64" s="156"/>
      <c r="MBC64" s="156"/>
      <c r="MBD64" s="156"/>
      <c r="MBE64" s="156"/>
      <c r="MBF64" s="156"/>
      <c r="MBG64" s="156"/>
      <c r="MBH64" s="156"/>
      <c r="MBI64" s="156"/>
      <c r="MBJ64" s="156"/>
      <c r="MBK64" s="156"/>
      <c r="MBL64" s="156"/>
      <c r="MBM64" s="156"/>
      <c r="MBN64" s="156"/>
      <c r="MBO64" s="156"/>
      <c r="MBP64" s="156"/>
      <c r="MBQ64" s="156"/>
      <c r="MBR64" s="156"/>
      <c r="MBS64" s="156"/>
      <c r="MBT64" s="156"/>
      <c r="MBU64" s="156"/>
      <c r="MBV64" s="156"/>
      <c r="MBW64" s="156"/>
      <c r="MBX64" s="156"/>
      <c r="MBY64" s="156"/>
      <c r="MBZ64" s="156"/>
      <c r="MCA64" s="156"/>
      <c r="MCB64" s="156"/>
      <c r="MCC64" s="156"/>
      <c r="MCD64" s="156"/>
      <c r="MCE64" s="156"/>
      <c r="MCF64" s="156"/>
      <c r="MCG64" s="156"/>
      <c r="MCH64" s="156"/>
      <c r="MCI64" s="156"/>
      <c r="MCJ64" s="156"/>
      <c r="MCK64" s="156"/>
      <c r="MCL64" s="156"/>
      <c r="MCM64" s="156"/>
      <c r="MCN64" s="156"/>
      <c r="MCO64" s="156"/>
      <c r="MCP64" s="156"/>
      <c r="MCQ64" s="156"/>
      <c r="MCR64" s="156"/>
      <c r="MCS64" s="156"/>
      <c r="MCT64" s="156"/>
      <c r="MCU64" s="156"/>
      <c r="MCV64" s="156"/>
      <c r="MCW64" s="156"/>
      <c r="MCX64" s="156"/>
      <c r="MCY64" s="156"/>
      <c r="MCZ64" s="156"/>
      <c r="MDA64" s="156"/>
      <c r="MDB64" s="156"/>
      <c r="MDC64" s="156"/>
      <c r="MDD64" s="156"/>
      <c r="MDE64" s="156"/>
      <c r="MDF64" s="156"/>
      <c r="MDG64" s="156"/>
      <c r="MDH64" s="156"/>
      <c r="MDI64" s="156"/>
      <c r="MDJ64" s="156"/>
      <c r="MDK64" s="156"/>
      <c r="MDL64" s="156"/>
      <c r="MDM64" s="156"/>
      <c r="MDN64" s="156"/>
      <c r="MDO64" s="156"/>
      <c r="MDP64" s="156"/>
      <c r="MDQ64" s="156"/>
      <c r="MDR64" s="156"/>
      <c r="MDS64" s="156"/>
      <c r="MDT64" s="156"/>
      <c r="MDU64" s="156"/>
      <c r="MDV64" s="156"/>
      <c r="MDW64" s="156"/>
      <c r="MDX64" s="156"/>
      <c r="MDY64" s="156"/>
      <c r="MDZ64" s="156"/>
      <c r="MEA64" s="156"/>
      <c r="MEB64" s="156"/>
      <c r="MEC64" s="156"/>
      <c r="MED64" s="156"/>
      <c r="MEE64" s="156"/>
      <c r="MEF64" s="156"/>
      <c r="MEG64" s="156"/>
      <c r="MEH64" s="156"/>
      <c r="MEI64" s="156"/>
      <c r="MEJ64" s="156"/>
      <c r="MEK64" s="156"/>
      <c r="MEL64" s="156"/>
      <c r="MEM64" s="156"/>
      <c r="MEN64" s="156"/>
      <c r="MEO64" s="156"/>
      <c r="MEP64" s="156"/>
      <c r="MEQ64" s="156"/>
      <c r="MER64" s="156"/>
      <c r="MES64" s="156"/>
      <c r="MET64" s="156"/>
      <c r="MEU64" s="156"/>
      <c r="MEV64" s="156"/>
      <c r="MEW64" s="156"/>
      <c r="MEX64" s="156"/>
      <c r="MEY64" s="156"/>
      <c r="MEZ64" s="156"/>
      <c r="MFA64" s="156"/>
      <c r="MFB64" s="156"/>
      <c r="MFC64" s="156"/>
      <c r="MFD64" s="156"/>
      <c r="MFE64" s="156"/>
      <c r="MFF64" s="156"/>
      <c r="MFG64" s="156"/>
      <c r="MFH64" s="156"/>
      <c r="MFI64" s="156"/>
      <c r="MFJ64" s="156"/>
      <c r="MFK64" s="156"/>
      <c r="MFL64" s="156"/>
      <c r="MFM64" s="156"/>
      <c r="MFN64" s="156"/>
      <c r="MFO64" s="156"/>
      <c r="MFP64" s="156"/>
      <c r="MFQ64" s="156"/>
      <c r="MFR64" s="156"/>
      <c r="MFS64" s="156"/>
      <c r="MFT64" s="156"/>
      <c r="MFU64" s="156"/>
      <c r="MFV64" s="156"/>
      <c r="MFW64" s="156"/>
      <c r="MFX64" s="156"/>
      <c r="MFY64" s="156"/>
      <c r="MFZ64" s="156"/>
      <c r="MGA64" s="156"/>
      <c r="MGB64" s="156"/>
      <c r="MGC64" s="156"/>
      <c r="MGD64" s="156"/>
      <c r="MGE64" s="156"/>
      <c r="MGF64" s="156"/>
      <c r="MGG64" s="156"/>
      <c r="MGH64" s="156"/>
      <c r="MGI64" s="156"/>
      <c r="MGJ64" s="156"/>
      <c r="MGK64" s="156"/>
      <c r="MGL64" s="156"/>
      <c r="MGM64" s="156"/>
      <c r="MGN64" s="156"/>
      <c r="MGO64" s="156"/>
      <c r="MGP64" s="156"/>
      <c r="MGQ64" s="156"/>
      <c r="MGR64" s="156"/>
      <c r="MGS64" s="156"/>
      <c r="MGT64" s="156"/>
      <c r="MGU64" s="156"/>
      <c r="MGV64" s="156"/>
      <c r="MGW64" s="156"/>
      <c r="MGX64" s="156"/>
      <c r="MGY64" s="156"/>
      <c r="MGZ64" s="156"/>
      <c r="MHA64" s="156"/>
      <c r="MHB64" s="156"/>
      <c r="MHC64" s="156"/>
      <c r="MHD64" s="156"/>
      <c r="MHE64" s="156"/>
      <c r="MHF64" s="156"/>
      <c r="MHG64" s="156"/>
      <c r="MHH64" s="156"/>
      <c r="MHI64" s="156"/>
      <c r="MHJ64" s="156"/>
      <c r="MHK64" s="156"/>
      <c r="MHL64" s="156"/>
      <c r="MHM64" s="156"/>
      <c r="MHN64" s="156"/>
      <c r="MHO64" s="156"/>
      <c r="MHP64" s="156"/>
      <c r="MHQ64" s="156"/>
      <c r="MHR64" s="156"/>
      <c r="MHS64" s="156"/>
      <c r="MHT64" s="156"/>
      <c r="MHU64" s="156"/>
      <c r="MHV64" s="156"/>
      <c r="MHW64" s="156"/>
      <c r="MHX64" s="156"/>
      <c r="MHY64" s="156"/>
      <c r="MHZ64" s="156"/>
      <c r="MIA64" s="156"/>
      <c r="MIB64" s="156"/>
      <c r="MIC64" s="156"/>
      <c r="MID64" s="156"/>
      <c r="MIE64" s="156"/>
      <c r="MIF64" s="156"/>
      <c r="MIG64" s="156"/>
      <c r="MIH64" s="156"/>
      <c r="MII64" s="156"/>
      <c r="MIJ64" s="156"/>
      <c r="MIK64" s="156"/>
      <c r="MIL64" s="156"/>
      <c r="MIM64" s="156"/>
      <c r="MIN64" s="156"/>
      <c r="MIO64" s="156"/>
      <c r="MIP64" s="156"/>
      <c r="MIQ64" s="156"/>
      <c r="MIR64" s="156"/>
      <c r="MIS64" s="156"/>
      <c r="MIT64" s="156"/>
      <c r="MIU64" s="156"/>
      <c r="MIV64" s="156"/>
      <c r="MIW64" s="156"/>
      <c r="MIX64" s="156"/>
      <c r="MIY64" s="156"/>
      <c r="MIZ64" s="156"/>
      <c r="MJA64" s="156"/>
      <c r="MJB64" s="156"/>
      <c r="MJC64" s="156"/>
      <c r="MJD64" s="156"/>
      <c r="MJE64" s="156"/>
      <c r="MJF64" s="156"/>
      <c r="MJG64" s="156"/>
      <c r="MJH64" s="156"/>
      <c r="MJI64" s="156"/>
      <c r="MJJ64" s="156"/>
      <c r="MJK64" s="156"/>
      <c r="MJL64" s="156"/>
      <c r="MJM64" s="156"/>
      <c r="MJN64" s="156"/>
      <c r="MJO64" s="156"/>
      <c r="MJP64" s="156"/>
      <c r="MJQ64" s="156"/>
      <c r="MJR64" s="156"/>
      <c r="MJS64" s="156"/>
      <c r="MJT64" s="156"/>
      <c r="MJU64" s="156"/>
      <c r="MJV64" s="156"/>
      <c r="MJW64" s="156"/>
      <c r="MJX64" s="156"/>
      <c r="MJY64" s="156"/>
      <c r="MJZ64" s="156"/>
      <c r="MKA64" s="156"/>
      <c r="MKB64" s="156"/>
      <c r="MKC64" s="156"/>
      <c r="MKD64" s="156"/>
      <c r="MKE64" s="156"/>
      <c r="MKF64" s="156"/>
      <c r="MKG64" s="156"/>
      <c r="MKH64" s="156"/>
      <c r="MKI64" s="156"/>
      <c r="MKJ64" s="156"/>
      <c r="MKK64" s="156"/>
      <c r="MKL64" s="156"/>
      <c r="MKM64" s="156"/>
      <c r="MKN64" s="156"/>
      <c r="MKO64" s="156"/>
      <c r="MKP64" s="156"/>
      <c r="MKQ64" s="156"/>
      <c r="MKR64" s="156"/>
      <c r="MKS64" s="156"/>
      <c r="MKT64" s="156"/>
      <c r="MKU64" s="156"/>
      <c r="MKV64" s="156"/>
      <c r="MKW64" s="156"/>
      <c r="MKX64" s="156"/>
      <c r="MKY64" s="156"/>
      <c r="MKZ64" s="156"/>
      <c r="MLA64" s="156"/>
      <c r="MLB64" s="156"/>
      <c r="MLC64" s="156"/>
      <c r="MLD64" s="156"/>
      <c r="MLE64" s="156"/>
      <c r="MLF64" s="156"/>
      <c r="MLG64" s="156"/>
      <c r="MLH64" s="156"/>
      <c r="MLI64" s="156"/>
      <c r="MLJ64" s="156"/>
      <c r="MLK64" s="156"/>
      <c r="MLL64" s="156"/>
      <c r="MLM64" s="156"/>
      <c r="MLN64" s="156"/>
      <c r="MLO64" s="156"/>
      <c r="MLP64" s="156"/>
      <c r="MLQ64" s="156"/>
      <c r="MLR64" s="156"/>
      <c r="MLS64" s="156"/>
      <c r="MLT64" s="156"/>
      <c r="MLU64" s="156"/>
      <c r="MLV64" s="156"/>
      <c r="MLW64" s="156"/>
      <c r="MLX64" s="156"/>
      <c r="MLY64" s="156"/>
      <c r="MLZ64" s="156"/>
      <c r="MMA64" s="156"/>
      <c r="MMB64" s="156"/>
      <c r="MMC64" s="156"/>
      <c r="MMD64" s="156"/>
      <c r="MME64" s="156"/>
      <c r="MMF64" s="156"/>
      <c r="MMG64" s="156"/>
      <c r="MMH64" s="156"/>
      <c r="MMI64" s="156"/>
      <c r="MMJ64" s="156"/>
      <c r="MMK64" s="156"/>
      <c r="MML64" s="156"/>
      <c r="MMM64" s="156"/>
      <c r="MMN64" s="156"/>
      <c r="MMO64" s="156"/>
      <c r="MMP64" s="156"/>
      <c r="MMQ64" s="156"/>
      <c r="MMR64" s="156"/>
      <c r="MMS64" s="156"/>
      <c r="MMT64" s="156"/>
      <c r="MMU64" s="156"/>
      <c r="MMV64" s="156"/>
      <c r="MMW64" s="156"/>
      <c r="MMX64" s="156"/>
      <c r="MMY64" s="156"/>
      <c r="MMZ64" s="156"/>
      <c r="MNA64" s="156"/>
      <c r="MNB64" s="156"/>
      <c r="MNC64" s="156"/>
      <c r="MND64" s="156"/>
      <c r="MNE64" s="156"/>
      <c r="MNF64" s="156"/>
      <c r="MNG64" s="156"/>
      <c r="MNH64" s="156"/>
      <c r="MNI64" s="156"/>
      <c r="MNJ64" s="156"/>
      <c r="MNK64" s="156"/>
      <c r="MNL64" s="156"/>
      <c r="MNM64" s="156"/>
      <c r="MNN64" s="156"/>
      <c r="MNO64" s="156"/>
      <c r="MNP64" s="156"/>
      <c r="MNQ64" s="156"/>
      <c r="MNR64" s="156"/>
      <c r="MNS64" s="156"/>
      <c r="MNT64" s="156"/>
      <c r="MNU64" s="156"/>
      <c r="MNV64" s="156"/>
      <c r="MNW64" s="156"/>
      <c r="MNX64" s="156"/>
      <c r="MNY64" s="156"/>
      <c r="MNZ64" s="156"/>
      <c r="MOA64" s="156"/>
      <c r="MOB64" s="156"/>
      <c r="MOC64" s="156"/>
      <c r="MOD64" s="156"/>
      <c r="MOE64" s="156"/>
      <c r="MOF64" s="156"/>
      <c r="MOG64" s="156"/>
      <c r="MOH64" s="156"/>
      <c r="MOI64" s="156"/>
      <c r="MOJ64" s="156"/>
      <c r="MOK64" s="156"/>
      <c r="MOL64" s="156"/>
      <c r="MOM64" s="156"/>
      <c r="MON64" s="156"/>
      <c r="MOO64" s="156"/>
      <c r="MOP64" s="156"/>
      <c r="MOQ64" s="156"/>
      <c r="MOR64" s="156"/>
      <c r="MOS64" s="156"/>
      <c r="MOT64" s="156"/>
      <c r="MOU64" s="156"/>
      <c r="MOV64" s="156"/>
      <c r="MOW64" s="156"/>
      <c r="MOX64" s="156"/>
      <c r="MOY64" s="156"/>
      <c r="MOZ64" s="156"/>
      <c r="MPA64" s="156"/>
      <c r="MPB64" s="156"/>
      <c r="MPC64" s="156"/>
      <c r="MPD64" s="156"/>
      <c r="MPE64" s="156"/>
      <c r="MPF64" s="156"/>
      <c r="MPG64" s="156"/>
      <c r="MPH64" s="156"/>
      <c r="MPI64" s="156"/>
      <c r="MPJ64" s="156"/>
      <c r="MPK64" s="156"/>
      <c r="MPL64" s="156"/>
      <c r="MPM64" s="156"/>
      <c r="MPN64" s="156"/>
      <c r="MPO64" s="156"/>
      <c r="MPP64" s="156"/>
      <c r="MPQ64" s="156"/>
      <c r="MPR64" s="156"/>
      <c r="MPS64" s="156"/>
      <c r="MPT64" s="156"/>
      <c r="MPU64" s="156"/>
      <c r="MPV64" s="156"/>
      <c r="MPW64" s="156"/>
      <c r="MPX64" s="156"/>
      <c r="MPY64" s="156"/>
      <c r="MPZ64" s="156"/>
      <c r="MQA64" s="156"/>
      <c r="MQB64" s="156"/>
      <c r="MQC64" s="156"/>
      <c r="MQD64" s="156"/>
      <c r="MQE64" s="156"/>
      <c r="MQF64" s="156"/>
      <c r="MQG64" s="156"/>
      <c r="MQH64" s="156"/>
      <c r="MQI64" s="156"/>
      <c r="MQJ64" s="156"/>
      <c r="MQK64" s="156"/>
      <c r="MQL64" s="156"/>
      <c r="MQM64" s="156"/>
      <c r="MQN64" s="156"/>
      <c r="MQO64" s="156"/>
      <c r="MQP64" s="156"/>
      <c r="MQQ64" s="156"/>
      <c r="MQR64" s="156"/>
      <c r="MQS64" s="156"/>
      <c r="MQT64" s="156"/>
      <c r="MQU64" s="156"/>
      <c r="MQV64" s="156"/>
      <c r="MQW64" s="156"/>
      <c r="MQX64" s="156"/>
      <c r="MQY64" s="156"/>
      <c r="MQZ64" s="156"/>
      <c r="MRA64" s="156"/>
      <c r="MRB64" s="156"/>
      <c r="MRC64" s="156"/>
      <c r="MRD64" s="156"/>
      <c r="MRE64" s="156"/>
      <c r="MRF64" s="156"/>
      <c r="MRG64" s="156"/>
      <c r="MRH64" s="156"/>
      <c r="MRI64" s="156"/>
      <c r="MRJ64" s="156"/>
      <c r="MRK64" s="156"/>
      <c r="MRL64" s="156"/>
      <c r="MRM64" s="156"/>
      <c r="MRN64" s="156"/>
      <c r="MRO64" s="156"/>
      <c r="MRP64" s="156"/>
      <c r="MRQ64" s="156"/>
      <c r="MRR64" s="156"/>
      <c r="MRS64" s="156"/>
      <c r="MRT64" s="156"/>
      <c r="MRU64" s="156"/>
      <c r="MRV64" s="156"/>
      <c r="MRW64" s="156"/>
      <c r="MRX64" s="156"/>
      <c r="MRY64" s="156"/>
      <c r="MRZ64" s="156"/>
      <c r="MSA64" s="156"/>
      <c r="MSB64" s="156"/>
      <c r="MSC64" s="156"/>
      <c r="MSD64" s="156"/>
      <c r="MSE64" s="156"/>
      <c r="MSF64" s="156"/>
      <c r="MSG64" s="156"/>
      <c r="MSH64" s="156"/>
      <c r="MSI64" s="156"/>
      <c r="MSJ64" s="156"/>
      <c r="MSK64" s="156"/>
      <c r="MSL64" s="156"/>
      <c r="MSM64" s="156"/>
      <c r="MSN64" s="156"/>
      <c r="MSO64" s="156"/>
      <c r="MSP64" s="156"/>
      <c r="MSQ64" s="156"/>
      <c r="MSR64" s="156"/>
      <c r="MSS64" s="156"/>
      <c r="MST64" s="156"/>
      <c r="MSU64" s="156"/>
      <c r="MSV64" s="156"/>
      <c r="MSW64" s="156"/>
      <c r="MSX64" s="156"/>
      <c r="MSY64" s="156"/>
      <c r="MSZ64" s="156"/>
      <c r="MTA64" s="156"/>
      <c r="MTB64" s="156"/>
      <c r="MTC64" s="156"/>
      <c r="MTD64" s="156"/>
      <c r="MTE64" s="156"/>
      <c r="MTF64" s="156"/>
      <c r="MTG64" s="156"/>
      <c r="MTH64" s="156"/>
      <c r="MTI64" s="156"/>
      <c r="MTJ64" s="156"/>
      <c r="MTK64" s="156"/>
      <c r="MTL64" s="156"/>
      <c r="MTM64" s="156"/>
      <c r="MTN64" s="156"/>
      <c r="MTO64" s="156"/>
      <c r="MTP64" s="156"/>
      <c r="MTQ64" s="156"/>
      <c r="MTR64" s="156"/>
      <c r="MTS64" s="156"/>
      <c r="MTT64" s="156"/>
      <c r="MTU64" s="156"/>
      <c r="MTV64" s="156"/>
      <c r="MTW64" s="156"/>
      <c r="MTX64" s="156"/>
      <c r="MTY64" s="156"/>
      <c r="MTZ64" s="156"/>
      <c r="MUA64" s="156"/>
      <c r="MUB64" s="156"/>
      <c r="MUC64" s="156"/>
      <c r="MUD64" s="156"/>
      <c r="MUE64" s="156"/>
      <c r="MUF64" s="156"/>
      <c r="MUG64" s="156"/>
      <c r="MUH64" s="156"/>
      <c r="MUI64" s="156"/>
      <c r="MUJ64" s="156"/>
      <c r="MUK64" s="156"/>
      <c r="MUL64" s="156"/>
      <c r="MUM64" s="156"/>
      <c r="MUN64" s="156"/>
      <c r="MUO64" s="156"/>
      <c r="MUP64" s="156"/>
      <c r="MUQ64" s="156"/>
      <c r="MUR64" s="156"/>
      <c r="MUS64" s="156"/>
      <c r="MUT64" s="156"/>
      <c r="MUU64" s="156"/>
      <c r="MUV64" s="156"/>
      <c r="MUW64" s="156"/>
      <c r="MUX64" s="156"/>
      <c r="MUY64" s="156"/>
      <c r="MUZ64" s="156"/>
      <c r="MVA64" s="156"/>
      <c r="MVB64" s="156"/>
      <c r="MVC64" s="156"/>
      <c r="MVD64" s="156"/>
      <c r="MVE64" s="156"/>
      <c r="MVF64" s="156"/>
      <c r="MVG64" s="156"/>
      <c r="MVH64" s="156"/>
      <c r="MVI64" s="156"/>
      <c r="MVJ64" s="156"/>
      <c r="MVK64" s="156"/>
      <c r="MVL64" s="156"/>
      <c r="MVM64" s="156"/>
      <c r="MVN64" s="156"/>
      <c r="MVO64" s="156"/>
      <c r="MVP64" s="156"/>
      <c r="MVQ64" s="156"/>
      <c r="MVR64" s="156"/>
      <c r="MVS64" s="156"/>
      <c r="MVT64" s="156"/>
      <c r="MVU64" s="156"/>
      <c r="MVV64" s="156"/>
      <c r="MVW64" s="156"/>
      <c r="MVX64" s="156"/>
      <c r="MVY64" s="156"/>
      <c r="MVZ64" s="156"/>
      <c r="MWA64" s="156"/>
      <c r="MWB64" s="156"/>
      <c r="MWC64" s="156"/>
      <c r="MWD64" s="156"/>
      <c r="MWE64" s="156"/>
      <c r="MWF64" s="156"/>
      <c r="MWG64" s="156"/>
      <c r="MWH64" s="156"/>
      <c r="MWI64" s="156"/>
      <c r="MWJ64" s="156"/>
      <c r="MWK64" s="156"/>
      <c r="MWL64" s="156"/>
      <c r="MWM64" s="156"/>
      <c r="MWN64" s="156"/>
      <c r="MWO64" s="156"/>
      <c r="MWP64" s="156"/>
      <c r="MWQ64" s="156"/>
      <c r="MWR64" s="156"/>
      <c r="MWS64" s="156"/>
      <c r="MWT64" s="156"/>
      <c r="MWU64" s="156"/>
      <c r="MWV64" s="156"/>
      <c r="MWW64" s="156"/>
      <c r="MWX64" s="156"/>
      <c r="MWY64" s="156"/>
      <c r="MWZ64" s="156"/>
      <c r="MXA64" s="156"/>
      <c r="MXB64" s="156"/>
      <c r="MXC64" s="156"/>
      <c r="MXD64" s="156"/>
      <c r="MXE64" s="156"/>
      <c r="MXF64" s="156"/>
      <c r="MXG64" s="156"/>
      <c r="MXH64" s="156"/>
      <c r="MXI64" s="156"/>
      <c r="MXJ64" s="156"/>
      <c r="MXK64" s="156"/>
      <c r="MXL64" s="156"/>
      <c r="MXM64" s="156"/>
      <c r="MXN64" s="156"/>
      <c r="MXO64" s="156"/>
      <c r="MXP64" s="156"/>
      <c r="MXQ64" s="156"/>
      <c r="MXR64" s="156"/>
      <c r="MXS64" s="156"/>
      <c r="MXT64" s="156"/>
      <c r="MXU64" s="156"/>
      <c r="MXV64" s="156"/>
      <c r="MXW64" s="156"/>
      <c r="MXX64" s="156"/>
      <c r="MXY64" s="156"/>
      <c r="MXZ64" s="156"/>
      <c r="MYA64" s="156"/>
      <c r="MYB64" s="156"/>
      <c r="MYC64" s="156"/>
      <c r="MYD64" s="156"/>
      <c r="MYE64" s="156"/>
      <c r="MYF64" s="156"/>
      <c r="MYG64" s="156"/>
      <c r="MYH64" s="156"/>
      <c r="MYI64" s="156"/>
      <c r="MYJ64" s="156"/>
      <c r="MYK64" s="156"/>
      <c r="MYL64" s="156"/>
      <c r="MYM64" s="156"/>
      <c r="MYN64" s="156"/>
      <c r="MYO64" s="156"/>
      <c r="MYP64" s="156"/>
      <c r="MYQ64" s="156"/>
      <c r="MYR64" s="156"/>
      <c r="MYS64" s="156"/>
      <c r="MYT64" s="156"/>
      <c r="MYU64" s="156"/>
      <c r="MYV64" s="156"/>
      <c r="MYW64" s="156"/>
      <c r="MYX64" s="156"/>
      <c r="MYY64" s="156"/>
      <c r="MYZ64" s="156"/>
      <c r="MZA64" s="156"/>
      <c r="MZB64" s="156"/>
      <c r="MZC64" s="156"/>
      <c r="MZD64" s="156"/>
      <c r="MZE64" s="156"/>
      <c r="MZF64" s="156"/>
      <c r="MZG64" s="156"/>
      <c r="MZH64" s="156"/>
      <c r="MZI64" s="156"/>
      <c r="MZJ64" s="156"/>
      <c r="MZK64" s="156"/>
      <c r="MZL64" s="156"/>
      <c r="MZM64" s="156"/>
      <c r="MZN64" s="156"/>
      <c r="MZO64" s="156"/>
      <c r="MZP64" s="156"/>
      <c r="MZQ64" s="156"/>
      <c r="MZR64" s="156"/>
      <c r="MZS64" s="156"/>
      <c r="MZT64" s="156"/>
      <c r="MZU64" s="156"/>
      <c r="MZV64" s="156"/>
      <c r="MZW64" s="156"/>
      <c r="MZX64" s="156"/>
      <c r="MZY64" s="156"/>
      <c r="MZZ64" s="156"/>
      <c r="NAA64" s="156"/>
      <c r="NAB64" s="156"/>
      <c r="NAC64" s="156"/>
      <c r="NAD64" s="156"/>
      <c r="NAE64" s="156"/>
      <c r="NAF64" s="156"/>
      <c r="NAG64" s="156"/>
      <c r="NAH64" s="156"/>
      <c r="NAI64" s="156"/>
      <c r="NAJ64" s="156"/>
      <c r="NAK64" s="156"/>
      <c r="NAL64" s="156"/>
      <c r="NAM64" s="156"/>
      <c r="NAN64" s="156"/>
      <c r="NAO64" s="156"/>
      <c r="NAP64" s="156"/>
      <c r="NAQ64" s="156"/>
      <c r="NAR64" s="156"/>
      <c r="NAS64" s="156"/>
      <c r="NAT64" s="156"/>
      <c r="NAU64" s="156"/>
      <c r="NAV64" s="156"/>
      <c r="NAW64" s="156"/>
      <c r="NAX64" s="156"/>
      <c r="NAY64" s="156"/>
      <c r="NAZ64" s="156"/>
      <c r="NBA64" s="156"/>
      <c r="NBB64" s="156"/>
      <c r="NBC64" s="156"/>
      <c r="NBD64" s="156"/>
      <c r="NBE64" s="156"/>
      <c r="NBF64" s="156"/>
      <c r="NBG64" s="156"/>
      <c r="NBH64" s="156"/>
      <c r="NBI64" s="156"/>
      <c r="NBJ64" s="156"/>
      <c r="NBK64" s="156"/>
      <c r="NBL64" s="156"/>
      <c r="NBM64" s="156"/>
      <c r="NBN64" s="156"/>
      <c r="NBO64" s="156"/>
      <c r="NBP64" s="156"/>
      <c r="NBQ64" s="156"/>
      <c r="NBR64" s="156"/>
      <c r="NBS64" s="156"/>
      <c r="NBT64" s="156"/>
      <c r="NBU64" s="156"/>
      <c r="NBV64" s="156"/>
      <c r="NBW64" s="156"/>
      <c r="NBX64" s="156"/>
      <c r="NBY64" s="156"/>
      <c r="NBZ64" s="156"/>
      <c r="NCA64" s="156"/>
      <c r="NCB64" s="156"/>
      <c r="NCC64" s="156"/>
      <c r="NCD64" s="156"/>
      <c r="NCE64" s="156"/>
      <c r="NCF64" s="156"/>
      <c r="NCG64" s="156"/>
      <c r="NCH64" s="156"/>
      <c r="NCI64" s="156"/>
      <c r="NCJ64" s="156"/>
      <c r="NCK64" s="156"/>
      <c r="NCL64" s="156"/>
      <c r="NCM64" s="156"/>
      <c r="NCN64" s="156"/>
      <c r="NCO64" s="156"/>
      <c r="NCP64" s="156"/>
      <c r="NCQ64" s="156"/>
      <c r="NCR64" s="156"/>
      <c r="NCS64" s="156"/>
      <c r="NCT64" s="156"/>
      <c r="NCU64" s="156"/>
      <c r="NCV64" s="156"/>
      <c r="NCW64" s="156"/>
      <c r="NCX64" s="156"/>
      <c r="NCY64" s="156"/>
      <c r="NCZ64" s="156"/>
      <c r="NDA64" s="156"/>
      <c r="NDB64" s="156"/>
      <c r="NDC64" s="156"/>
      <c r="NDD64" s="156"/>
      <c r="NDE64" s="156"/>
      <c r="NDF64" s="156"/>
      <c r="NDG64" s="156"/>
      <c r="NDH64" s="156"/>
      <c r="NDI64" s="156"/>
      <c r="NDJ64" s="156"/>
      <c r="NDK64" s="156"/>
      <c r="NDL64" s="156"/>
      <c r="NDM64" s="156"/>
      <c r="NDN64" s="156"/>
      <c r="NDO64" s="156"/>
      <c r="NDP64" s="156"/>
      <c r="NDQ64" s="156"/>
      <c r="NDR64" s="156"/>
      <c r="NDS64" s="156"/>
      <c r="NDT64" s="156"/>
      <c r="NDU64" s="156"/>
      <c r="NDV64" s="156"/>
      <c r="NDW64" s="156"/>
      <c r="NDX64" s="156"/>
      <c r="NDY64" s="156"/>
      <c r="NDZ64" s="156"/>
      <c r="NEA64" s="156"/>
      <c r="NEB64" s="156"/>
      <c r="NEC64" s="156"/>
      <c r="NED64" s="156"/>
      <c r="NEE64" s="156"/>
      <c r="NEF64" s="156"/>
      <c r="NEG64" s="156"/>
      <c r="NEH64" s="156"/>
      <c r="NEI64" s="156"/>
      <c r="NEJ64" s="156"/>
      <c r="NEK64" s="156"/>
      <c r="NEL64" s="156"/>
      <c r="NEM64" s="156"/>
      <c r="NEN64" s="156"/>
      <c r="NEO64" s="156"/>
      <c r="NEP64" s="156"/>
      <c r="NEQ64" s="156"/>
      <c r="NER64" s="156"/>
      <c r="NES64" s="156"/>
      <c r="NET64" s="156"/>
      <c r="NEU64" s="156"/>
      <c r="NEV64" s="156"/>
      <c r="NEW64" s="156"/>
      <c r="NEX64" s="156"/>
      <c r="NEY64" s="156"/>
      <c r="NEZ64" s="156"/>
      <c r="NFA64" s="156"/>
      <c r="NFB64" s="156"/>
      <c r="NFC64" s="156"/>
      <c r="NFD64" s="156"/>
      <c r="NFE64" s="156"/>
      <c r="NFF64" s="156"/>
      <c r="NFG64" s="156"/>
      <c r="NFH64" s="156"/>
      <c r="NFI64" s="156"/>
      <c r="NFJ64" s="156"/>
      <c r="NFK64" s="156"/>
      <c r="NFL64" s="156"/>
      <c r="NFM64" s="156"/>
      <c r="NFN64" s="156"/>
      <c r="NFO64" s="156"/>
      <c r="NFP64" s="156"/>
      <c r="NFQ64" s="156"/>
      <c r="NFR64" s="156"/>
      <c r="NFS64" s="156"/>
      <c r="NFT64" s="156"/>
      <c r="NFU64" s="156"/>
      <c r="NFV64" s="156"/>
      <c r="NFW64" s="156"/>
      <c r="NFX64" s="156"/>
      <c r="NFY64" s="156"/>
      <c r="NFZ64" s="156"/>
      <c r="NGA64" s="156"/>
      <c r="NGB64" s="156"/>
      <c r="NGC64" s="156"/>
      <c r="NGD64" s="156"/>
      <c r="NGE64" s="156"/>
      <c r="NGF64" s="156"/>
      <c r="NGG64" s="156"/>
      <c r="NGH64" s="156"/>
      <c r="NGI64" s="156"/>
      <c r="NGJ64" s="156"/>
      <c r="NGK64" s="156"/>
      <c r="NGL64" s="156"/>
      <c r="NGM64" s="156"/>
      <c r="NGN64" s="156"/>
      <c r="NGO64" s="156"/>
      <c r="NGP64" s="156"/>
      <c r="NGQ64" s="156"/>
      <c r="NGR64" s="156"/>
      <c r="NGS64" s="156"/>
      <c r="NGT64" s="156"/>
      <c r="NGU64" s="156"/>
      <c r="NGV64" s="156"/>
      <c r="NGW64" s="156"/>
      <c r="NGX64" s="156"/>
      <c r="NGY64" s="156"/>
      <c r="NGZ64" s="156"/>
      <c r="NHA64" s="156"/>
      <c r="NHB64" s="156"/>
      <c r="NHC64" s="156"/>
      <c r="NHD64" s="156"/>
      <c r="NHE64" s="156"/>
      <c r="NHF64" s="156"/>
      <c r="NHG64" s="156"/>
      <c r="NHH64" s="156"/>
      <c r="NHI64" s="156"/>
      <c r="NHJ64" s="156"/>
      <c r="NHK64" s="156"/>
      <c r="NHL64" s="156"/>
      <c r="NHM64" s="156"/>
      <c r="NHN64" s="156"/>
      <c r="NHO64" s="156"/>
      <c r="NHP64" s="156"/>
      <c r="NHQ64" s="156"/>
      <c r="NHR64" s="156"/>
      <c r="NHS64" s="156"/>
      <c r="NHT64" s="156"/>
      <c r="NHU64" s="156"/>
      <c r="NHV64" s="156"/>
      <c r="NHW64" s="156"/>
      <c r="NHX64" s="156"/>
      <c r="NHY64" s="156"/>
      <c r="NHZ64" s="156"/>
      <c r="NIA64" s="156"/>
      <c r="NIB64" s="156"/>
      <c r="NIC64" s="156"/>
      <c r="NID64" s="156"/>
      <c r="NIE64" s="156"/>
      <c r="NIF64" s="156"/>
      <c r="NIG64" s="156"/>
      <c r="NIH64" s="156"/>
      <c r="NII64" s="156"/>
      <c r="NIJ64" s="156"/>
      <c r="NIK64" s="156"/>
      <c r="NIL64" s="156"/>
      <c r="NIM64" s="156"/>
      <c r="NIN64" s="156"/>
      <c r="NIO64" s="156"/>
      <c r="NIP64" s="156"/>
      <c r="NIQ64" s="156"/>
      <c r="NIR64" s="156"/>
      <c r="NIS64" s="156"/>
      <c r="NIT64" s="156"/>
      <c r="NIU64" s="156"/>
      <c r="NIV64" s="156"/>
      <c r="NIW64" s="156"/>
      <c r="NIX64" s="156"/>
      <c r="NIY64" s="156"/>
      <c r="NIZ64" s="156"/>
      <c r="NJA64" s="156"/>
      <c r="NJB64" s="156"/>
      <c r="NJC64" s="156"/>
      <c r="NJD64" s="156"/>
      <c r="NJE64" s="156"/>
      <c r="NJF64" s="156"/>
      <c r="NJG64" s="156"/>
      <c r="NJH64" s="156"/>
      <c r="NJI64" s="156"/>
      <c r="NJJ64" s="156"/>
      <c r="NJK64" s="156"/>
      <c r="NJL64" s="156"/>
      <c r="NJM64" s="156"/>
      <c r="NJN64" s="156"/>
      <c r="NJO64" s="156"/>
      <c r="NJP64" s="156"/>
      <c r="NJQ64" s="156"/>
      <c r="NJR64" s="156"/>
      <c r="NJS64" s="156"/>
      <c r="NJT64" s="156"/>
      <c r="NJU64" s="156"/>
      <c r="NJV64" s="156"/>
      <c r="NJW64" s="156"/>
      <c r="NJX64" s="156"/>
      <c r="NJY64" s="156"/>
      <c r="NJZ64" s="156"/>
      <c r="NKA64" s="156"/>
      <c r="NKB64" s="156"/>
      <c r="NKC64" s="156"/>
      <c r="NKD64" s="156"/>
      <c r="NKE64" s="156"/>
      <c r="NKF64" s="156"/>
      <c r="NKG64" s="156"/>
      <c r="NKH64" s="156"/>
      <c r="NKI64" s="156"/>
      <c r="NKJ64" s="156"/>
      <c r="NKK64" s="156"/>
      <c r="NKL64" s="156"/>
      <c r="NKM64" s="156"/>
      <c r="NKN64" s="156"/>
      <c r="NKO64" s="156"/>
      <c r="NKP64" s="156"/>
      <c r="NKQ64" s="156"/>
      <c r="NKR64" s="156"/>
      <c r="NKS64" s="156"/>
      <c r="NKT64" s="156"/>
      <c r="NKU64" s="156"/>
      <c r="NKV64" s="156"/>
      <c r="NKW64" s="156"/>
      <c r="NKX64" s="156"/>
      <c r="NKY64" s="156"/>
      <c r="NKZ64" s="156"/>
      <c r="NLA64" s="156"/>
      <c r="NLB64" s="156"/>
      <c r="NLC64" s="156"/>
      <c r="NLD64" s="156"/>
      <c r="NLE64" s="156"/>
      <c r="NLF64" s="156"/>
      <c r="NLG64" s="156"/>
      <c r="NLH64" s="156"/>
      <c r="NLI64" s="156"/>
      <c r="NLJ64" s="156"/>
      <c r="NLK64" s="156"/>
      <c r="NLL64" s="156"/>
      <c r="NLM64" s="156"/>
      <c r="NLN64" s="156"/>
      <c r="NLO64" s="156"/>
      <c r="NLP64" s="156"/>
      <c r="NLQ64" s="156"/>
      <c r="NLR64" s="156"/>
      <c r="NLS64" s="156"/>
      <c r="NLT64" s="156"/>
      <c r="NLU64" s="156"/>
      <c r="NLV64" s="156"/>
      <c r="NLW64" s="156"/>
      <c r="NLX64" s="156"/>
      <c r="NLY64" s="156"/>
      <c r="NLZ64" s="156"/>
      <c r="NMA64" s="156"/>
      <c r="NMB64" s="156"/>
      <c r="NMC64" s="156"/>
      <c r="NMD64" s="156"/>
      <c r="NME64" s="156"/>
      <c r="NMF64" s="156"/>
      <c r="NMG64" s="156"/>
      <c r="NMH64" s="156"/>
      <c r="NMI64" s="156"/>
      <c r="NMJ64" s="156"/>
      <c r="NMK64" s="156"/>
      <c r="NML64" s="156"/>
      <c r="NMM64" s="156"/>
      <c r="NMN64" s="156"/>
      <c r="NMO64" s="156"/>
      <c r="NMP64" s="156"/>
      <c r="NMQ64" s="156"/>
      <c r="NMR64" s="156"/>
      <c r="NMS64" s="156"/>
      <c r="NMT64" s="156"/>
      <c r="NMU64" s="156"/>
      <c r="NMV64" s="156"/>
      <c r="NMW64" s="156"/>
      <c r="NMX64" s="156"/>
      <c r="NMY64" s="156"/>
      <c r="NMZ64" s="156"/>
      <c r="NNA64" s="156"/>
      <c r="NNB64" s="156"/>
      <c r="NNC64" s="156"/>
      <c r="NND64" s="156"/>
      <c r="NNE64" s="156"/>
      <c r="NNF64" s="156"/>
      <c r="NNG64" s="156"/>
      <c r="NNH64" s="156"/>
      <c r="NNI64" s="156"/>
      <c r="NNJ64" s="156"/>
      <c r="NNK64" s="156"/>
      <c r="NNL64" s="156"/>
      <c r="NNM64" s="156"/>
      <c r="NNN64" s="156"/>
      <c r="NNO64" s="156"/>
      <c r="NNP64" s="156"/>
      <c r="NNQ64" s="156"/>
      <c r="NNR64" s="156"/>
      <c r="NNS64" s="156"/>
      <c r="NNT64" s="156"/>
      <c r="NNU64" s="156"/>
      <c r="NNV64" s="156"/>
      <c r="NNW64" s="156"/>
      <c r="NNX64" s="156"/>
      <c r="NNY64" s="156"/>
      <c r="NNZ64" s="156"/>
      <c r="NOA64" s="156"/>
      <c r="NOB64" s="156"/>
      <c r="NOC64" s="156"/>
      <c r="NOD64" s="156"/>
      <c r="NOE64" s="156"/>
      <c r="NOF64" s="156"/>
      <c r="NOG64" s="156"/>
      <c r="NOH64" s="156"/>
      <c r="NOI64" s="156"/>
      <c r="NOJ64" s="156"/>
      <c r="NOK64" s="156"/>
      <c r="NOL64" s="156"/>
      <c r="NOM64" s="156"/>
      <c r="NON64" s="156"/>
      <c r="NOO64" s="156"/>
      <c r="NOP64" s="156"/>
      <c r="NOQ64" s="156"/>
      <c r="NOR64" s="156"/>
      <c r="NOS64" s="156"/>
      <c r="NOT64" s="156"/>
      <c r="NOU64" s="156"/>
      <c r="NOV64" s="156"/>
      <c r="NOW64" s="156"/>
      <c r="NOX64" s="156"/>
      <c r="NOY64" s="156"/>
      <c r="NOZ64" s="156"/>
      <c r="NPA64" s="156"/>
      <c r="NPB64" s="156"/>
      <c r="NPC64" s="156"/>
      <c r="NPD64" s="156"/>
      <c r="NPE64" s="156"/>
      <c r="NPF64" s="156"/>
      <c r="NPG64" s="156"/>
      <c r="NPH64" s="156"/>
      <c r="NPI64" s="156"/>
      <c r="NPJ64" s="156"/>
      <c r="NPK64" s="156"/>
      <c r="NPL64" s="156"/>
      <c r="NPM64" s="156"/>
      <c r="NPN64" s="156"/>
      <c r="NPO64" s="156"/>
      <c r="NPP64" s="156"/>
      <c r="NPQ64" s="156"/>
      <c r="NPR64" s="156"/>
      <c r="NPS64" s="156"/>
      <c r="NPT64" s="156"/>
      <c r="NPU64" s="156"/>
      <c r="NPV64" s="156"/>
      <c r="NPW64" s="156"/>
      <c r="NPX64" s="156"/>
      <c r="NPY64" s="156"/>
      <c r="NPZ64" s="156"/>
      <c r="NQA64" s="156"/>
      <c r="NQB64" s="156"/>
      <c r="NQC64" s="156"/>
      <c r="NQD64" s="156"/>
      <c r="NQE64" s="156"/>
      <c r="NQF64" s="156"/>
      <c r="NQG64" s="156"/>
      <c r="NQH64" s="156"/>
      <c r="NQI64" s="156"/>
      <c r="NQJ64" s="156"/>
      <c r="NQK64" s="156"/>
      <c r="NQL64" s="156"/>
      <c r="NQM64" s="156"/>
      <c r="NQN64" s="156"/>
      <c r="NQO64" s="156"/>
      <c r="NQP64" s="156"/>
      <c r="NQQ64" s="156"/>
      <c r="NQR64" s="156"/>
      <c r="NQS64" s="156"/>
      <c r="NQT64" s="156"/>
      <c r="NQU64" s="156"/>
      <c r="NQV64" s="156"/>
      <c r="NQW64" s="156"/>
      <c r="NQX64" s="156"/>
      <c r="NQY64" s="156"/>
      <c r="NQZ64" s="156"/>
      <c r="NRA64" s="156"/>
      <c r="NRB64" s="156"/>
      <c r="NRC64" s="156"/>
      <c r="NRD64" s="156"/>
      <c r="NRE64" s="156"/>
      <c r="NRF64" s="156"/>
      <c r="NRG64" s="156"/>
      <c r="NRH64" s="156"/>
      <c r="NRI64" s="156"/>
      <c r="NRJ64" s="156"/>
      <c r="NRK64" s="156"/>
      <c r="NRL64" s="156"/>
      <c r="NRM64" s="156"/>
      <c r="NRN64" s="156"/>
      <c r="NRO64" s="156"/>
      <c r="NRP64" s="156"/>
      <c r="NRQ64" s="156"/>
      <c r="NRR64" s="156"/>
      <c r="NRS64" s="156"/>
      <c r="NRT64" s="156"/>
      <c r="NRU64" s="156"/>
      <c r="NRV64" s="156"/>
      <c r="NRW64" s="156"/>
      <c r="NRX64" s="156"/>
      <c r="NRY64" s="156"/>
      <c r="NRZ64" s="156"/>
      <c r="NSA64" s="156"/>
      <c r="NSB64" s="156"/>
      <c r="NSC64" s="156"/>
      <c r="NSD64" s="156"/>
      <c r="NSE64" s="156"/>
      <c r="NSF64" s="156"/>
      <c r="NSG64" s="156"/>
      <c r="NSH64" s="156"/>
      <c r="NSI64" s="156"/>
      <c r="NSJ64" s="156"/>
      <c r="NSK64" s="156"/>
      <c r="NSL64" s="156"/>
      <c r="NSM64" s="156"/>
      <c r="NSN64" s="156"/>
      <c r="NSO64" s="156"/>
      <c r="NSP64" s="156"/>
      <c r="NSQ64" s="156"/>
      <c r="NSR64" s="156"/>
      <c r="NSS64" s="156"/>
      <c r="NST64" s="156"/>
      <c r="NSU64" s="156"/>
      <c r="NSV64" s="156"/>
      <c r="NSW64" s="156"/>
      <c r="NSX64" s="156"/>
      <c r="NSY64" s="156"/>
      <c r="NSZ64" s="156"/>
      <c r="NTA64" s="156"/>
      <c r="NTB64" s="156"/>
      <c r="NTC64" s="156"/>
      <c r="NTD64" s="156"/>
      <c r="NTE64" s="156"/>
      <c r="NTF64" s="156"/>
      <c r="NTG64" s="156"/>
      <c r="NTH64" s="156"/>
      <c r="NTI64" s="156"/>
      <c r="NTJ64" s="156"/>
      <c r="NTK64" s="156"/>
      <c r="NTL64" s="156"/>
      <c r="NTM64" s="156"/>
      <c r="NTN64" s="156"/>
      <c r="NTO64" s="156"/>
      <c r="NTP64" s="156"/>
      <c r="NTQ64" s="156"/>
      <c r="NTR64" s="156"/>
      <c r="NTS64" s="156"/>
      <c r="NTT64" s="156"/>
      <c r="NTU64" s="156"/>
      <c r="NTV64" s="156"/>
      <c r="NTW64" s="156"/>
      <c r="NTX64" s="156"/>
      <c r="NTY64" s="156"/>
      <c r="NTZ64" s="156"/>
      <c r="NUA64" s="156"/>
      <c r="NUB64" s="156"/>
      <c r="NUC64" s="156"/>
      <c r="NUD64" s="156"/>
      <c r="NUE64" s="156"/>
      <c r="NUF64" s="156"/>
      <c r="NUG64" s="156"/>
      <c r="NUH64" s="156"/>
      <c r="NUI64" s="156"/>
      <c r="NUJ64" s="156"/>
      <c r="NUK64" s="156"/>
      <c r="NUL64" s="156"/>
      <c r="NUM64" s="156"/>
      <c r="NUN64" s="156"/>
      <c r="NUO64" s="156"/>
      <c r="NUP64" s="156"/>
      <c r="NUQ64" s="156"/>
      <c r="NUR64" s="156"/>
      <c r="NUS64" s="156"/>
      <c r="NUT64" s="156"/>
      <c r="NUU64" s="156"/>
      <c r="NUV64" s="156"/>
      <c r="NUW64" s="156"/>
      <c r="NUX64" s="156"/>
      <c r="NUY64" s="156"/>
      <c r="NUZ64" s="156"/>
      <c r="NVA64" s="156"/>
      <c r="NVB64" s="156"/>
      <c r="NVC64" s="156"/>
      <c r="NVD64" s="156"/>
      <c r="NVE64" s="156"/>
      <c r="NVF64" s="156"/>
      <c r="NVG64" s="156"/>
      <c r="NVH64" s="156"/>
      <c r="NVI64" s="156"/>
      <c r="NVJ64" s="156"/>
      <c r="NVK64" s="156"/>
      <c r="NVL64" s="156"/>
      <c r="NVM64" s="156"/>
      <c r="NVN64" s="156"/>
      <c r="NVO64" s="156"/>
      <c r="NVP64" s="156"/>
      <c r="NVQ64" s="156"/>
      <c r="NVR64" s="156"/>
      <c r="NVS64" s="156"/>
      <c r="NVT64" s="156"/>
      <c r="NVU64" s="156"/>
      <c r="NVV64" s="156"/>
      <c r="NVW64" s="156"/>
      <c r="NVX64" s="156"/>
      <c r="NVY64" s="156"/>
      <c r="NVZ64" s="156"/>
      <c r="NWA64" s="156"/>
      <c r="NWB64" s="156"/>
      <c r="NWC64" s="156"/>
      <c r="NWD64" s="156"/>
      <c r="NWE64" s="156"/>
      <c r="NWF64" s="156"/>
      <c r="NWG64" s="156"/>
      <c r="NWH64" s="156"/>
      <c r="NWI64" s="156"/>
      <c r="NWJ64" s="156"/>
      <c r="NWK64" s="156"/>
      <c r="NWL64" s="156"/>
      <c r="NWM64" s="156"/>
      <c r="NWN64" s="156"/>
      <c r="NWO64" s="156"/>
      <c r="NWP64" s="156"/>
      <c r="NWQ64" s="156"/>
      <c r="NWR64" s="156"/>
      <c r="NWS64" s="156"/>
      <c r="NWT64" s="156"/>
      <c r="NWU64" s="156"/>
      <c r="NWV64" s="156"/>
      <c r="NWW64" s="156"/>
      <c r="NWX64" s="156"/>
      <c r="NWY64" s="156"/>
      <c r="NWZ64" s="156"/>
      <c r="NXA64" s="156"/>
      <c r="NXB64" s="156"/>
      <c r="NXC64" s="156"/>
      <c r="NXD64" s="156"/>
      <c r="NXE64" s="156"/>
      <c r="NXF64" s="156"/>
      <c r="NXG64" s="156"/>
      <c r="NXH64" s="156"/>
      <c r="NXI64" s="156"/>
      <c r="NXJ64" s="156"/>
      <c r="NXK64" s="156"/>
      <c r="NXL64" s="156"/>
      <c r="NXM64" s="156"/>
      <c r="NXN64" s="156"/>
      <c r="NXO64" s="156"/>
      <c r="NXP64" s="156"/>
      <c r="NXQ64" s="156"/>
      <c r="NXR64" s="156"/>
      <c r="NXS64" s="156"/>
      <c r="NXT64" s="156"/>
      <c r="NXU64" s="156"/>
      <c r="NXV64" s="156"/>
      <c r="NXW64" s="156"/>
      <c r="NXX64" s="156"/>
      <c r="NXY64" s="156"/>
      <c r="NXZ64" s="156"/>
      <c r="NYA64" s="156"/>
      <c r="NYB64" s="156"/>
      <c r="NYC64" s="156"/>
      <c r="NYD64" s="156"/>
      <c r="NYE64" s="156"/>
      <c r="NYF64" s="156"/>
      <c r="NYG64" s="156"/>
      <c r="NYH64" s="156"/>
      <c r="NYI64" s="156"/>
      <c r="NYJ64" s="156"/>
      <c r="NYK64" s="156"/>
      <c r="NYL64" s="156"/>
      <c r="NYM64" s="156"/>
      <c r="NYN64" s="156"/>
      <c r="NYO64" s="156"/>
      <c r="NYP64" s="156"/>
      <c r="NYQ64" s="156"/>
      <c r="NYR64" s="156"/>
      <c r="NYS64" s="156"/>
      <c r="NYT64" s="156"/>
      <c r="NYU64" s="156"/>
      <c r="NYV64" s="156"/>
      <c r="NYW64" s="156"/>
      <c r="NYX64" s="156"/>
      <c r="NYY64" s="156"/>
      <c r="NYZ64" s="156"/>
      <c r="NZA64" s="156"/>
      <c r="NZB64" s="156"/>
      <c r="NZC64" s="156"/>
      <c r="NZD64" s="156"/>
      <c r="NZE64" s="156"/>
      <c r="NZF64" s="156"/>
      <c r="NZG64" s="156"/>
      <c r="NZH64" s="156"/>
      <c r="NZI64" s="156"/>
      <c r="NZJ64" s="156"/>
      <c r="NZK64" s="156"/>
      <c r="NZL64" s="156"/>
      <c r="NZM64" s="156"/>
      <c r="NZN64" s="156"/>
      <c r="NZO64" s="156"/>
      <c r="NZP64" s="156"/>
      <c r="NZQ64" s="156"/>
      <c r="NZR64" s="156"/>
      <c r="NZS64" s="156"/>
      <c r="NZT64" s="156"/>
      <c r="NZU64" s="156"/>
      <c r="NZV64" s="156"/>
      <c r="NZW64" s="156"/>
      <c r="NZX64" s="156"/>
      <c r="NZY64" s="156"/>
      <c r="NZZ64" s="156"/>
      <c r="OAA64" s="156"/>
      <c r="OAB64" s="156"/>
      <c r="OAC64" s="156"/>
      <c r="OAD64" s="156"/>
      <c r="OAE64" s="156"/>
      <c r="OAF64" s="156"/>
      <c r="OAG64" s="156"/>
      <c r="OAH64" s="156"/>
      <c r="OAI64" s="156"/>
      <c r="OAJ64" s="156"/>
      <c r="OAK64" s="156"/>
      <c r="OAL64" s="156"/>
      <c r="OAM64" s="156"/>
      <c r="OAN64" s="156"/>
      <c r="OAO64" s="156"/>
      <c r="OAP64" s="156"/>
      <c r="OAQ64" s="156"/>
      <c r="OAR64" s="156"/>
      <c r="OAS64" s="156"/>
      <c r="OAT64" s="156"/>
      <c r="OAU64" s="156"/>
      <c r="OAV64" s="156"/>
      <c r="OAW64" s="156"/>
      <c r="OAX64" s="156"/>
      <c r="OAY64" s="156"/>
      <c r="OAZ64" s="156"/>
      <c r="OBA64" s="156"/>
      <c r="OBB64" s="156"/>
      <c r="OBC64" s="156"/>
      <c r="OBD64" s="156"/>
      <c r="OBE64" s="156"/>
      <c r="OBF64" s="156"/>
      <c r="OBG64" s="156"/>
      <c r="OBH64" s="156"/>
      <c r="OBI64" s="156"/>
      <c r="OBJ64" s="156"/>
      <c r="OBK64" s="156"/>
      <c r="OBL64" s="156"/>
      <c r="OBM64" s="156"/>
      <c r="OBN64" s="156"/>
      <c r="OBO64" s="156"/>
      <c r="OBP64" s="156"/>
      <c r="OBQ64" s="156"/>
      <c r="OBR64" s="156"/>
      <c r="OBS64" s="156"/>
      <c r="OBT64" s="156"/>
      <c r="OBU64" s="156"/>
      <c r="OBV64" s="156"/>
      <c r="OBW64" s="156"/>
      <c r="OBX64" s="156"/>
      <c r="OBY64" s="156"/>
      <c r="OBZ64" s="156"/>
      <c r="OCA64" s="156"/>
      <c r="OCB64" s="156"/>
      <c r="OCC64" s="156"/>
      <c r="OCD64" s="156"/>
      <c r="OCE64" s="156"/>
      <c r="OCF64" s="156"/>
      <c r="OCG64" s="156"/>
      <c r="OCH64" s="156"/>
      <c r="OCI64" s="156"/>
      <c r="OCJ64" s="156"/>
      <c r="OCK64" s="156"/>
      <c r="OCL64" s="156"/>
      <c r="OCM64" s="156"/>
      <c r="OCN64" s="156"/>
      <c r="OCO64" s="156"/>
      <c r="OCP64" s="156"/>
      <c r="OCQ64" s="156"/>
      <c r="OCR64" s="156"/>
      <c r="OCS64" s="156"/>
      <c r="OCT64" s="156"/>
      <c r="OCU64" s="156"/>
      <c r="OCV64" s="156"/>
      <c r="OCW64" s="156"/>
      <c r="OCX64" s="156"/>
      <c r="OCY64" s="156"/>
      <c r="OCZ64" s="156"/>
      <c r="ODA64" s="156"/>
      <c r="ODB64" s="156"/>
      <c r="ODC64" s="156"/>
      <c r="ODD64" s="156"/>
      <c r="ODE64" s="156"/>
      <c r="ODF64" s="156"/>
      <c r="ODG64" s="156"/>
      <c r="ODH64" s="156"/>
      <c r="ODI64" s="156"/>
      <c r="ODJ64" s="156"/>
      <c r="ODK64" s="156"/>
      <c r="ODL64" s="156"/>
      <c r="ODM64" s="156"/>
      <c r="ODN64" s="156"/>
      <c r="ODO64" s="156"/>
      <c r="ODP64" s="156"/>
      <c r="ODQ64" s="156"/>
      <c r="ODR64" s="156"/>
      <c r="ODS64" s="156"/>
      <c r="ODT64" s="156"/>
      <c r="ODU64" s="156"/>
      <c r="ODV64" s="156"/>
      <c r="ODW64" s="156"/>
      <c r="ODX64" s="156"/>
      <c r="ODY64" s="156"/>
      <c r="ODZ64" s="156"/>
      <c r="OEA64" s="156"/>
      <c r="OEB64" s="156"/>
      <c r="OEC64" s="156"/>
      <c r="OED64" s="156"/>
      <c r="OEE64" s="156"/>
      <c r="OEF64" s="156"/>
      <c r="OEG64" s="156"/>
      <c r="OEH64" s="156"/>
      <c r="OEI64" s="156"/>
      <c r="OEJ64" s="156"/>
      <c r="OEK64" s="156"/>
      <c r="OEL64" s="156"/>
      <c r="OEM64" s="156"/>
      <c r="OEN64" s="156"/>
      <c r="OEO64" s="156"/>
      <c r="OEP64" s="156"/>
      <c r="OEQ64" s="156"/>
      <c r="OER64" s="156"/>
      <c r="OES64" s="156"/>
      <c r="OET64" s="156"/>
      <c r="OEU64" s="156"/>
      <c r="OEV64" s="156"/>
      <c r="OEW64" s="156"/>
      <c r="OEX64" s="156"/>
      <c r="OEY64" s="156"/>
      <c r="OEZ64" s="156"/>
      <c r="OFA64" s="156"/>
      <c r="OFB64" s="156"/>
      <c r="OFC64" s="156"/>
      <c r="OFD64" s="156"/>
      <c r="OFE64" s="156"/>
      <c r="OFF64" s="156"/>
      <c r="OFG64" s="156"/>
      <c r="OFH64" s="156"/>
      <c r="OFI64" s="156"/>
      <c r="OFJ64" s="156"/>
      <c r="OFK64" s="156"/>
      <c r="OFL64" s="156"/>
      <c r="OFM64" s="156"/>
      <c r="OFN64" s="156"/>
      <c r="OFO64" s="156"/>
      <c r="OFP64" s="156"/>
      <c r="OFQ64" s="156"/>
      <c r="OFR64" s="156"/>
      <c r="OFS64" s="156"/>
      <c r="OFT64" s="156"/>
      <c r="OFU64" s="156"/>
      <c r="OFV64" s="156"/>
      <c r="OFW64" s="156"/>
      <c r="OFX64" s="156"/>
      <c r="OFY64" s="156"/>
      <c r="OFZ64" s="156"/>
      <c r="OGA64" s="156"/>
      <c r="OGB64" s="156"/>
      <c r="OGC64" s="156"/>
      <c r="OGD64" s="156"/>
      <c r="OGE64" s="156"/>
      <c r="OGF64" s="156"/>
      <c r="OGG64" s="156"/>
      <c r="OGH64" s="156"/>
      <c r="OGI64" s="156"/>
      <c r="OGJ64" s="156"/>
      <c r="OGK64" s="156"/>
      <c r="OGL64" s="156"/>
      <c r="OGM64" s="156"/>
      <c r="OGN64" s="156"/>
      <c r="OGO64" s="156"/>
      <c r="OGP64" s="156"/>
      <c r="OGQ64" s="156"/>
      <c r="OGR64" s="156"/>
      <c r="OGS64" s="156"/>
      <c r="OGT64" s="156"/>
      <c r="OGU64" s="156"/>
      <c r="OGV64" s="156"/>
      <c r="OGW64" s="156"/>
      <c r="OGX64" s="156"/>
      <c r="OGY64" s="156"/>
      <c r="OGZ64" s="156"/>
      <c r="OHA64" s="156"/>
      <c r="OHB64" s="156"/>
      <c r="OHC64" s="156"/>
      <c r="OHD64" s="156"/>
      <c r="OHE64" s="156"/>
      <c r="OHF64" s="156"/>
      <c r="OHG64" s="156"/>
      <c r="OHH64" s="156"/>
      <c r="OHI64" s="156"/>
      <c r="OHJ64" s="156"/>
      <c r="OHK64" s="156"/>
      <c r="OHL64" s="156"/>
      <c r="OHM64" s="156"/>
      <c r="OHN64" s="156"/>
      <c r="OHO64" s="156"/>
      <c r="OHP64" s="156"/>
      <c r="OHQ64" s="156"/>
      <c r="OHR64" s="156"/>
      <c r="OHS64" s="156"/>
      <c r="OHT64" s="156"/>
      <c r="OHU64" s="156"/>
      <c r="OHV64" s="156"/>
      <c r="OHW64" s="156"/>
      <c r="OHX64" s="156"/>
      <c r="OHY64" s="156"/>
      <c r="OHZ64" s="156"/>
      <c r="OIA64" s="156"/>
      <c r="OIB64" s="156"/>
      <c r="OIC64" s="156"/>
      <c r="OID64" s="156"/>
      <c r="OIE64" s="156"/>
      <c r="OIF64" s="156"/>
      <c r="OIG64" s="156"/>
      <c r="OIH64" s="156"/>
      <c r="OII64" s="156"/>
      <c r="OIJ64" s="156"/>
      <c r="OIK64" s="156"/>
      <c r="OIL64" s="156"/>
      <c r="OIM64" s="156"/>
      <c r="OIN64" s="156"/>
      <c r="OIO64" s="156"/>
      <c r="OIP64" s="156"/>
      <c r="OIQ64" s="156"/>
      <c r="OIR64" s="156"/>
      <c r="OIS64" s="156"/>
      <c r="OIT64" s="156"/>
      <c r="OIU64" s="156"/>
      <c r="OIV64" s="156"/>
      <c r="OIW64" s="156"/>
      <c r="OIX64" s="156"/>
      <c r="OIY64" s="156"/>
      <c r="OIZ64" s="156"/>
      <c r="OJA64" s="156"/>
      <c r="OJB64" s="156"/>
      <c r="OJC64" s="156"/>
      <c r="OJD64" s="156"/>
      <c r="OJE64" s="156"/>
      <c r="OJF64" s="156"/>
      <c r="OJG64" s="156"/>
      <c r="OJH64" s="156"/>
      <c r="OJI64" s="156"/>
      <c r="OJJ64" s="156"/>
      <c r="OJK64" s="156"/>
      <c r="OJL64" s="156"/>
      <c r="OJM64" s="156"/>
      <c r="OJN64" s="156"/>
      <c r="OJO64" s="156"/>
      <c r="OJP64" s="156"/>
      <c r="OJQ64" s="156"/>
      <c r="OJR64" s="156"/>
      <c r="OJS64" s="156"/>
      <c r="OJT64" s="156"/>
      <c r="OJU64" s="156"/>
      <c r="OJV64" s="156"/>
      <c r="OJW64" s="156"/>
      <c r="OJX64" s="156"/>
      <c r="OJY64" s="156"/>
      <c r="OJZ64" s="156"/>
      <c r="OKA64" s="156"/>
      <c r="OKB64" s="156"/>
      <c r="OKC64" s="156"/>
      <c r="OKD64" s="156"/>
      <c r="OKE64" s="156"/>
      <c r="OKF64" s="156"/>
      <c r="OKG64" s="156"/>
      <c r="OKH64" s="156"/>
      <c r="OKI64" s="156"/>
      <c r="OKJ64" s="156"/>
      <c r="OKK64" s="156"/>
      <c r="OKL64" s="156"/>
      <c r="OKM64" s="156"/>
      <c r="OKN64" s="156"/>
      <c r="OKO64" s="156"/>
      <c r="OKP64" s="156"/>
      <c r="OKQ64" s="156"/>
      <c r="OKR64" s="156"/>
      <c r="OKS64" s="156"/>
      <c r="OKT64" s="156"/>
      <c r="OKU64" s="156"/>
      <c r="OKV64" s="156"/>
      <c r="OKW64" s="156"/>
      <c r="OKX64" s="156"/>
      <c r="OKY64" s="156"/>
      <c r="OKZ64" s="156"/>
      <c r="OLA64" s="156"/>
      <c r="OLB64" s="156"/>
      <c r="OLC64" s="156"/>
      <c r="OLD64" s="156"/>
      <c r="OLE64" s="156"/>
      <c r="OLF64" s="156"/>
      <c r="OLG64" s="156"/>
      <c r="OLH64" s="156"/>
      <c r="OLI64" s="156"/>
      <c r="OLJ64" s="156"/>
      <c r="OLK64" s="156"/>
      <c r="OLL64" s="156"/>
      <c r="OLM64" s="156"/>
      <c r="OLN64" s="156"/>
      <c r="OLO64" s="156"/>
      <c r="OLP64" s="156"/>
      <c r="OLQ64" s="156"/>
      <c r="OLR64" s="156"/>
      <c r="OLS64" s="156"/>
      <c r="OLT64" s="156"/>
      <c r="OLU64" s="156"/>
      <c r="OLV64" s="156"/>
      <c r="OLW64" s="156"/>
      <c r="OLX64" s="156"/>
      <c r="OLY64" s="156"/>
      <c r="OLZ64" s="156"/>
      <c r="OMA64" s="156"/>
      <c r="OMB64" s="156"/>
      <c r="OMC64" s="156"/>
      <c r="OMD64" s="156"/>
      <c r="OME64" s="156"/>
      <c r="OMF64" s="156"/>
      <c r="OMG64" s="156"/>
      <c r="OMH64" s="156"/>
      <c r="OMI64" s="156"/>
      <c r="OMJ64" s="156"/>
      <c r="OMK64" s="156"/>
      <c r="OML64" s="156"/>
      <c r="OMM64" s="156"/>
      <c r="OMN64" s="156"/>
      <c r="OMO64" s="156"/>
      <c r="OMP64" s="156"/>
      <c r="OMQ64" s="156"/>
      <c r="OMR64" s="156"/>
      <c r="OMS64" s="156"/>
      <c r="OMT64" s="156"/>
      <c r="OMU64" s="156"/>
      <c r="OMV64" s="156"/>
      <c r="OMW64" s="156"/>
      <c r="OMX64" s="156"/>
      <c r="OMY64" s="156"/>
      <c r="OMZ64" s="156"/>
      <c r="ONA64" s="156"/>
      <c r="ONB64" s="156"/>
      <c r="ONC64" s="156"/>
      <c r="OND64" s="156"/>
      <c r="ONE64" s="156"/>
      <c r="ONF64" s="156"/>
      <c r="ONG64" s="156"/>
      <c r="ONH64" s="156"/>
      <c r="ONI64" s="156"/>
      <c r="ONJ64" s="156"/>
      <c r="ONK64" s="156"/>
      <c r="ONL64" s="156"/>
      <c r="ONM64" s="156"/>
      <c r="ONN64" s="156"/>
      <c r="ONO64" s="156"/>
      <c r="ONP64" s="156"/>
      <c r="ONQ64" s="156"/>
      <c r="ONR64" s="156"/>
      <c r="ONS64" s="156"/>
      <c r="ONT64" s="156"/>
      <c r="ONU64" s="156"/>
      <c r="ONV64" s="156"/>
      <c r="ONW64" s="156"/>
      <c r="ONX64" s="156"/>
      <c r="ONY64" s="156"/>
      <c r="ONZ64" s="156"/>
      <c r="OOA64" s="156"/>
      <c r="OOB64" s="156"/>
      <c r="OOC64" s="156"/>
      <c r="OOD64" s="156"/>
      <c r="OOE64" s="156"/>
      <c r="OOF64" s="156"/>
      <c r="OOG64" s="156"/>
      <c r="OOH64" s="156"/>
      <c r="OOI64" s="156"/>
      <c r="OOJ64" s="156"/>
      <c r="OOK64" s="156"/>
      <c r="OOL64" s="156"/>
      <c r="OOM64" s="156"/>
      <c r="OON64" s="156"/>
      <c r="OOO64" s="156"/>
      <c r="OOP64" s="156"/>
      <c r="OOQ64" s="156"/>
      <c r="OOR64" s="156"/>
      <c r="OOS64" s="156"/>
      <c r="OOT64" s="156"/>
      <c r="OOU64" s="156"/>
      <c r="OOV64" s="156"/>
      <c r="OOW64" s="156"/>
      <c r="OOX64" s="156"/>
      <c r="OOY64" s="156"/>
      <c r="OOZ64" s="156"/>
      <c r="OPA64" s="156"/>
      <c r="OPB64" s="156"/>
      <c r="OPC64" s="156"/>
      <c r="OPD64" s="156"/>
      <c r="OPE64" s="156"/>
      <c r="OPF64" s="156"/>
      <c r="OPG64" s="156"/>
      <c r="OPH64" s="156"/>
      <c r="OPI64" s="156"/>
      <c r="OPJ64" s="156"/>
      <c r="OPK64" s="156"/>
      <c r="OPL64" s="156"/>
      <c r="OPM64" s="156"/>
      <c r="OPN64" s="156"/>
      <c r="OPO64" s="156"/>
      <c r="OPP64" s="156"/>
      <c r="OPQ64" s="156"/>
      <c r="OPR64" s="156"/>
      <c r="OPS64" s="156"/>
      <c r="OPT64" s="156"/>
      <c r="OPU64" s="156"/>
      <c r="OPV64" s="156"/>
      <c r="OPW64" s="156"/>
      <c r="OPX64" s="156"/>
      <c r="OPY64" s="156"/>
      <c r="OPZ64" s="156"/>
      <c r="OQA64" s="156"/>
      <c r="OQB64" s="156"/>
      <c r="OQC64" s="156"/>
      <c r="OQD64" s="156"/>
      <c r="OQE64" s="156"/>
      <c r="OQF64" s="156"/>
      <c r="OQG64" s="156"/>
      <c r="OQH64" s="156"/>
      <c r="OQI64" s="156"/>
      <c r="OQJ64" s="156"/>
      <c r="OQK64" s="156"/>
      <c r="OQL64" s="156"/>
      <c r="OQM64" s="156"/>
      <c r="OQN64" s="156"/>
      <c r="OQO64" s="156"/>
      <c r="OQP64" s="156"/>
      <c r="OQQ64" s="156"/>
      <c r="OQR64" s="156"/>
      <c r="OQS64" s="156"/>
      <c r="OQT64" s="156"/>
      <c r="OQU64" s="156"/>
      <c r="OQV64" s="156"/>
      <c r="OQW64" s="156"/>
      <c r="OQX64" s="156"/>
      <c r="OQY64" s="156"/>
      <c r="OQZ64" s="156"/>
      <c r="ORA64" s="156"/>
      <c r="ORB64" s="156"/>
      <c r="ORC64" s="156"/>
      <c r="ORD64" s="156"/>
      <c r="ORE64" s="156"/>
      <c r="ORF64" s="156"/>
      <c r="ORG64" s="156"/>
      <c r="ORH64" s="156"/>
      <c r="ORI64" s="156"/>
      <c r="ORJ64" s="156"/>
      <c r="ORK64" s="156"/>
      <c r="ORL64" s="156"/>
      <c r="ORM64" s="156"/>
      <c r="ORN64" s="156"/>
      <c r="ORO64" s="156"/>
      <c r="ORP64" s="156"/>
      <c r="ORQ64" s="156"/>
      <c r="ORR64" s="156"/>
      <c r="ORS64" s="156"/>
      <c r="ORT64" s="156"/>
      <c r="ORU64" s="156"/>
      <c r="ORV64" s="156"/>
      <c r="ORW64" s="156"/>
      <c r="ORX64" s="156"/>
      <c r="ORY64" s="156"/>
      <c r="ORZ64" s="156"/>
      <c r="OSA64" s="156"/>
      <c r="OSB64" s="156"/>
      <c r="OSC64" s="156"/>
      <c r="OSD64" s="156"/>
      <c r="OSE64" s="156"/>
      <c r="OSF64" s="156"/>
      <c r="OSG64" s="156"/>
      <c r="OSH64" s="156"/>
      <c r="OSI64" s="156"/>
      <c r="OSJ64" s="156"/>
      <c r="OSK64" s="156"/>
      <c r="OSL64" s="156"/>
      <c r="OSM64" s="156"/>
      <c r="OSN64" s="156"/>
      <c r="OSO64" s="156"/>
      <c r="OSP64" s="156"/>
      <c r="OSQ64" s="156"/>
      <c r="OSR64" s="156"/>
      <c r="OSS64" s="156"/>
      <c r="OST64" s="156"/>
      <c r="OSU64" s="156"/>
      <c r="OSV64" s="156"/>
      <c r="OSW64" s="156"/>
      <c r="OSX64" s="156"/>
      <c r="OSY64" s="156"/>
      <c r="OSZ64" s="156"/>
      <c r="OTA64" s="156"/>
      <c r="OTB64" s="156"/>
      <c r="OTC64" s="156"/>
      <c r="OTD64" s="156"/>
      <c r="OTE64" s="156"/>
      <c r="OTF64" s="156"/>
      <c r="OTG64" s="156"/>
      <c r="OTH64" s="156"/>
      <c r="OTI64" s="156"/>
      <c r="OTJ64" s="156"/>
      <c r="OTK64" s="156"/>
      <c r="OTL64" s="156"/>
      <c r="OTM64" s="156"/>
      <c r="OTN64" s="156"/>
      <c r="OTO64" s="156"/>
      <c r="OTP64" s="156"/>
      <c r="OTQ64" s="156"/>
      <c r="OTR64" s="156"/>
      <c r="OTS64" s="156"/>
      <c r="OTT64" s="156"/>
      <c r="OTU64" s="156"/>
      <c r="OTV64" s="156"/>
      <c r="OTW64" s="156"/>
      <c r="OTX64" s="156"/>
      <c r="OTY64" s="156"/>
      <c r="OTZ64" s="156"/>
      <c r="OUA64" s="156"/>
      <c r="OUB64" s="156"/>
      <c r="OUC64" s="156"/>
      <c r="OUD64" s="156"/>
      <c r="OUE64" s="156"/>
      <c r="OUF64" s="156"/>
      <c r="OUG64" s="156"/>
      <c r="OUH64" s="156"/>
      <c r="OUI64" s="156"/>
      <c r="OUJ64" s="156"/>
      <c r="OUK64" s="156"/>
      <c r="OUL64" s="156"/>
      <c r="OUM64" s="156"/>
      <c r="OUN64" s="156"/>
      <c r="OUO64" s="156"/>
      <c r="OUP64" s="156"/>
      <c r="OUQ64" s="156"/>
      <c r="OUR64" s="156"/>
      <c r="OUS64" s="156"/>
      <c r="OUT64" s="156"/>
      <c r="OUU64" s="156"/>
      <c r="OUV64" s="156"/>
      <c r="OUW64" s="156"/>
      <c r="OUX64" s="156"/>
      <c r="OUY64" s="156"/>
      <c r="OUZ64" s="156"/>
      <c r="OVA64" s="156"/>
      <c r="OVB64" s="156"/>
      <c r="OVC64" s="156"/>
      <c r="OVD64" s="156"/>
      <c r="OVE64" s="156"/>
      <c r="OVF64" s="156"/>
      <c r="OVG64" s="156"/>
      <c r="OVH64" s="156"/>
      <c r="OVI64" s="156"/>
      <c r="OVJ64" s="156"/>
      <c r="OVK64" s="156"/>
      <c r="OVL64" s="156"/>
      <c r="OVM64" s="156"/>
      <c r="OVN64" s="156"/>
      <c r="OVO64" s="156"/>
      <c r="OVP64" s="156"/>
      <c r="OVQ64" s="156"/>
      <c r="OVR64" s="156"/>
      <c r="OVS64" s="156"/>
      <c r="OVT64" s="156"/>
      <c r="OVU64" s="156"/>
      <c r="OVV64" s="156"/>
      <c r="OVW64" s="156"/>
      <c r="OVX64" s="156"/>
      <c r="OVY64" s="156"/>
      <c r="OVZ64" s="156"/>
      <c r="OWA64" s="156"/>
      <c r="OWB64" s="156"/>
      <c r="OWC64" s="156"/>
      <c r="OWD64" s="156"/>
      <c r="OWE64" s="156"/>
      <c r="OWF64" s="156"/>
      <c r="OWG64" s="156"/>
      <c r="OWH64" s="156"/>
      <c r="OWI64" s="156"/>
      <c r="OWJ64" s="156"/>
      <c r="OWK64" s="156"/>
      <c r="OWL64" s="156"/>
      <c r="OWM64" s="156"/>
      <c r="OWN64" s="156"/>
      <c r="OWO64" s="156"/>
      <c r="OWP64" s="156"/>
      <c r="OWQ64" s="156"/>
      <c r="OWR64" s="156"/>
      <c r="OWS64" s="156"/>
      <c r="OWT64" s="156"/>
      <c r="OWU64" s="156"/>
      <c r="OWV64" s="156"/>
      <c r="OWW64" s="156"/>
      <c r="OWX64" s="156"/>
      <c r="OWY64" s="156"/>
      <c r="OWZ64" s="156"/>
      <c r="OXA64" s="156"/>
      <c r="OXB64" s="156"/>
      <c r="OXC64" s="156"/>
      <c r="OXD64" s="156"/>
      <c r="OXE64" s="156"/>
      <c r="OXF64" s="156"/>
      <c r="OXG64" s="156"/>
      <c r="OXH64" s="156"/>
      <c r="OXI64" s="156"/>
      <c r="OXJ64" s="156"/>
      <c r="OXK64" s="156"/>
      <c r="OXL64" s="156"/>
      <c r="OXM64" s="156"/>
      <c r="OXN64" s="156"/>
      <c r="OXO64" s="156"/>
      <c r="OXP64" s="156"/>
      <c r="OXQ64" s="156"/>
      <c r="OXR64" s="156"/>
      <c r="OXS64" s="156"/>
      <c r="OXT64" s="156"/>
      <c r="OXU64" s="156"/>
      <c r="OXV64" s="156"/>
      <c r="OXW64" s="156"/>
      <c r="OXX64" s="156"/>
      <c r="OXY64" s="156"/>
      <c r="OXZ64" s="156"/>
      <c r="OYA64" s="156"/>
      <c r="OYB64" s="156"/>
      <c r="OYC64" s="156"/>
      <c r="OYD64" s="156"/>
      <c r="OYE64" s="156"/>
      <c r="OYF64" s="156"/>
      <c r="OYG64" s="156"/>
      <c r="OYH64" s="156"/>
      <c r="OYI64" s="156"/>
      <c r="OYJ64" s="156"/>
      <c r="OYK64" s="156"/>
      <c r="OYL64" s="156"/>
      <c r="OYM64" s="156"/>
      <c r="OYN64" s="156"/>
      <c r="OYO64" s="156"/>
      <c r="OYP64" s="156"/>
      <c r="OYQ64" s="156"/>
      <c r="OYR64" s="156"/>
      <c r="OYS64" s="156"/>
      <c r="OYT64" s="156"/>
      <c r="OYU64" s="156"/>
      <c r="OYV64" s="156"/>
      <c r="OYW64" s="156"/>
      <c r="OYX64" s="156"/>
      <c r="OYY64" s="156"/>
      <c r="OYZ64" s="156"/>
      <c r="OZA64" s="156"/>
      <c r="OZB64" s="156"/>
      <c r="OZC64" s="156"/>
      <c r="OZD64" s="156"/>
      <c r="OZE64" s="156"/>
      <c r="OZF64" s="156"/>
      <c r="OZG64" s="156"/>
      <c r="OZH64" s="156"/>
      <c r="OZI64" s="156"/>
      <c r="OZJ64" s="156"/>
      <c r="OZK64" s="156"/>
      <c r="OZL64" s="156"/>
      <c r="OZM64" s="156"/>
      <c r="OZN64" s="156"/>
      <c r="OZO64" s="156"/>
      <c r="OZP64" s="156"/>
      <c r="OZQ64" s="156"/>
      <c r="OZR64" s="156"/>
      <c r="OZS64" s="156"/>
      <c r="OZT64" s="156"/>
      <c r="OZU64" s="156"/>
      <c r="OZV64" s="156"/>
      <c r="OZW64" s="156"/>
      <c r="OZX64" s="156"/>
      <c r="OZY64" s="156"/>
      <c r="OZZ64" s="156"/>
      <c r="PAA64" s="156"/>
      <c r="PAB64" s="156"/>
      <c r="PAC64" s="156"/>
      <c r="PAD64" s="156"/>
      <c r="PAE64" s="156"/>
      <c r="PAF64" s="156"/>
      <c r="PAG64" s="156"/>
      <c r="PAH64" s="156"/>
      <c r="PAI64" s="156"/>
      <c r="PAJ64" s="156"/>
      <c r="PAK64" s="156"/>
      <c r="PAL64" s="156"/>
      <c r="PAM64" s="156"/>
      <c r="PAN64" s="156"/>
      <c r="PAO64" s="156"/>
      <c r="PAP64" s="156"/>
      <c r="PAQ64" s="156"/>
      <c r="PAR64" s="156"/>
      <c r="PAS64" s="156"/>
      <c r="PAT64" s="156"/>
      <c r="PAU64" s="156"/>
      <c r="PAV64" s="156"/>
      <c r="PAW64" s="156"/>
      <c r="PAX64" s="156"/>
      <c r="PAY64" s="156"/>
      <c r="PAZ64" s="156"/>
      <c r="PBA64" s="156"/>
      <c r="PBB64" s="156"/>
      <c r="PBC64" s="156"/>
      <c r="PBD64" s="156"/>
      <c r="PBE64" s="156"/>
      <c r="PBF64" s="156"/>
      <c r="PBG64" s="156"/>
      <c r="PBH64" s="156"/>
      <c r="PBI64" s="156"/>
      <c r="PBJ64" s="156"/>
      <c r="PBK64" s="156"/>
      <c r="PBL64" s="156"/>
      <c r="PBM64" s="156"/>
      <c r="PBN64" s="156"/>
      <c r="PBO64" s="156"/>
      <c r="PBP64" s="156"/>
      <c r="PBQ64" s="156"/>
      <c r="PBR64" s="156"/>
      <c r="PBS64" s="156"/>
      <c r="PBT64" s="156"/>
      <c r="PBU64" s="156"/>
      <c r="PBV64" s="156"/>
      <c r="PBW64" s="156"/>
      <c r="PBX64" s="156"/>
      <c r="PBY64" s="156"/>
      <c r="PBZ64" s="156"/>
      <c r="PCA64" s="156"/>
      <c r="PCB64" s="156"/>
      <c r="PCC64" s="156"/>
      <c r="PCD64" s="156"/>
      <c r="PCE64" s="156"/>
      <c r="PCF64" s="156"/>
      <c r="PCG64" s="156"/>
      <c r="PCH64" s="156"/>
      <c r="PCI64" s="156"/>
      <c r="PCJ64" s="156"/>
      <c r="PCK64" s="156"/>
      <c r="PCL64" s="156"/>
      <c r="PCM64" s="156"/>
      <c r="PCN64" s="156"/>
      <c r="PCO64" s="156"/>
      <c r="PCP64" s="156"/>
      <c r="PCQ64" s="156"/>
      <c r="PCR64" s="156"/>
      <c r="PCS64" s="156"/>
      <c r="PCT64" s="156"/>
      <c r="PCU64" s="156"/>
      <c r="PCV64" s="156"/>
      <c r="PCW64" s="156"/>
      <c r="PCX64" s="156"/>
      <c r="PCY64" s="156"/>
      <c r="PCZ64" s="156"/>
      <c r="PDA64" s="156"/>
      <c r="PDB64" s="156"/>
      <c r="PDC64" s="156"/>
      <c r="PDD64" s="156"/>
      <c r="PDE64" s="156"/>
      <c r="PDF64" s="156"/>
      <c r="PDG64" s="156"/>
      <c r="PDH64" s="156"/>
      <c r="PDI64" s="156"/>
      <c r="PDJ64" s="156"/>
      <c r="PDK64" s="156"/>
      <c r="PDL64" s="156"/>
      <c r="PDM64" s="156"/>
      <c r="PDN64" s="156"/>
      <c r="PDO64" s="156"/>
      <c r="PDP64" s="156"/>
      <c r="PDQ64" s="156"/>
      <c r="PDR64" s="156"/>
      <c r="PDS64" s="156"/>
      <c r="PDT64" s="156"/>
      <c r="PDU64" s="156"/>
      <c r="PDV64" s="156"/>
      <c r="PDW64" s="156"/>
      <c r="PDX64" s="156"/>
      <c r="PDY64" s="156"/>
      <c r="PDZ64" s="156"/>
      <c r="PEA64" s="156"/>
      <c r="PEB64" s="156"/>
      <c r="PEC64" s="156"/>
      <c r="PED64" s="156"/>
      <c r="PEE64" s="156"/>
      <c r="PEF64" s="156"/>
      <c r="PEG64" s="156"/>
      <c r="PEH64" s="156"/>
      <c r="PEI64" s="156"/>
      <c r="PEJ64" s="156"/>
      <c r="PEK64" s="156"/>
      <c r="PEL64" s="156"/>
      <c r="PEM64" s="156"/>
      <c r="PEN64" s="156"/>
      <c r="PEO64" s="156"/>
      <c r="PEP64" s="156"/>
      <c r="PEQ64" s="156"/>
      <c r="PER64" s="156"/>
      <c r="PES64" s="156"/>
      <c r="PET64" s="156"/>
      <c r="PEU64" s="156"/>
      <c r="PEV64" s="156"/>
      <c r="PEW64" s="156"/>
      <c r="PEX64" s="156"/>
      <c r="PEY64" s="156"/>
      <c r="PEZ64" s="156"/>
      <c r="PFA64" s="156"/>
      <c r="PFB64" s="156"/>
      <c r="PFC64" s="156"/>
      <c r="PFD64" s="156"/>
      <c r="PFE64" s="156"/>
      <c r="PFF64" s="156"/>
      <c r="PFG64" s="156"/>
      <c r="PFH64" s="156"/>
      <c r="PFI64" s="156"/>
      <c r="PFJ64" s="156"/>
      <c r="PFK64" s="156"/>
      <c r="PFL64" s="156"/>
      <c r="PFM64" s="156"/>
      <c r="PFN64" s="156"/>
      <c r="PFO64" s="156"/>
      <c r="PFP64" s="156"/>
      <c r="PFQ64" s="156"/>
      <c r="PFR64" s="156"/>
      <c r="PFS64" s="156"/>
      <c r="PFT64" s="156"/>
      <c r="PFU64" s="156"/>
      <c r="PFV64" s="156"/>
      <c r="PFW64" s="156"/>
      <c r="PFX64" s="156"/>
      <c r="PFY64" s="156"/>
      <c r="PFZ64" s="156"/>
      <c r="PGA64" s="156"/>
      <c r="PGB64" s="156"/>
      <c r="PGC64" s="156"/>
      <c r="PGD64" s="156"/>
      <c r="PGE64" s="156"/>
      <c r="PGF64" s="156"/>
      <c r="PGG64" s="156"/>
      <c r="PGH64" s="156"/>
      <c r="PGI64" s="156"/>
      <c r="PGJ64" s="156"/>
      <c r="PGK64" s="156"/>
      <c r="PGL64" s="156"/>
      <c r="PGM64" s="156"/>
      <c r="PGN64" s="156"/>
      <c r="PGO64" s="156"/>
      <c r="PGP64" s="156"/>
      <c r="PGQ64" s="156"/>
      <c r="PGR64" s="156"/>
      <c r="PGS64" s="156"/>
      <c r="PGT64" s="156"/>
      <c r="PGU64" s="156"/>
      <c r="PGV64" s="156"/>
      <c r="PGW64" s="156"/>
      <c r="PGX64" s="156"/>
      <c r="PGY64" s="156"/>
      <c r="PGZ64" s="156"/>
      <c r="PHA64" s="156"/>
      <c r="PHB64" s="156"/>
      <c r="PHC64" s="156"/>
      <c r="PHD64" s="156"/>
      <c r="PHE64" s="156"/>
      <c r="PHF64" s="156"/>
      <c r="PHG64" s="156"/>
      <c r="PHH64" s="156"/>
      <c r="PHI64" s="156"/>
      <c r="PHJ64" s="156"/>
      <c r="PHK64" s="156"/>
      <c r="PHL64" s="156"/>
      <c r="PHM64" s="156"/>
      <c r="PHN64" s="156"/>
      <c r="PHO64" s="156"/>
      <c r="PHP64" s="156"/>
      <c r="PHQ64" s="156"/>
      <c r="PHR64" s="156"/>
      <c r="PHS64" s="156"/>
      <c r="PHT64" s="156"/>
      <c r="PHU64" s="156"/>
      <c r="PHV64" s="156"/>
      <c r="PHW64" s="156"/>
      <c r="PHX64" s="156"/>
      <c r="PHY64" s="156"/>
      <c r="PHZ64" s="156"/>
      <c r="PIA64" s="156"/>
      <c r="PIB64" s="156"/>
      <c r="PIC64" s="156"/>
      <c r="PID64" s="156"/>
      <c r="PIE64" s="156"/>
      <c r="PIF64" s="156"/>
      <c r="PIG64" s="156"/>
      <c r="PIH64" s="156"/>
      <c r="PII64" s="156"/>
      <c r="PIJ64" s="156"/>
      <c r="PIK64" s="156"/>
      <c r="PIL64" s="156"/>
      <c r="PIM64" s="156"/>
      <c r="PIN64" s="156"/>
      <c r="PIO64" s="156"/>
      <c r="PIP64" s="156"/>
      <c r="PIQ64" s="156"/>
      <c r="PIR64" s="156"/>
      <c r="PIS64" s="156"/>
      <c r="PIT64" s="156"/>
      <c r="PIU64" s="156"/>
      <c r="PIV64" s="156"/>
      <c r="PIW64" s="156"/>
      <c r="PIX64" s="156"/>
      <c r="PIY64" s="156"/>
      <c r="PIZ64" s="156"/>
      <c r="PJA64" s="156"/>
      <c r="PJB64" s="156"/>
      <c r="PJC64" s="156"/>
      <c r="PJD64" s="156"/>
      <c r="PJE64" s="156"/>
      <c r="PJF64" s="156"/>
      <c r="PJG64" s="156"/>
      <c r="PJH64" s="156"/>
      <c r="PJI64" s="156"/>
      <c r="PJJ64" s="156"/>
      <c r="PJK64" s="156"/>
      <c r="PJL64" s="156"/>
      <c r="PJM64" s="156"/>
      <c r="PJN64" s="156"/>
      <c r="PJO64" s="156"/>
      <c r="PJP64" s="156"/>
      <c r="PJQ64" s="156"/>
      <c r="PJR64" s="156"/>
      <c r="PJS64" s="156"/>
      <c r="PJT64" s="156"/>
      <c r="PJU64" s="156"/>
      <c r="PJV64" s="156"/>
      <c r="PJW64" s="156"/>
      <c r="PJX64" s="156"/>
      <c r="PJY64" s="156"/>
      <c r="PJZ64" s="156"/>
      <c r="PKA64" s="156"/>
      <c r="PKB64" s="156"/>
      <c r="PKC64" s="156"/>
      <c r="PKD64" s="156"/>
      <c r="PKE64" s="156"/>
      <c r="PKF64" s="156"/>
      <c r="PKG64" s="156"/>
      <c r="PKH64" s="156"/>
      <c r="PKI64" s="156"/>
      <c r="PKJ64" s="156"/>
      <c r="PKK64" s="156"/>
      <c r="PKL64" s="156"/>
      <c r="PKM64" s="156"/>
      <c r="PKN64" s="156"/>
      <c r="PKO64" s="156"/>
      <c r="PKP64" s="156"/>
      <c r="PKQ64" s="156"/>
      <c r="PKR64" s="156"/>
      <c r="PKS64" s="156"/>
      <c r="PKT64" s="156"/>
      <c r="PKU64" s="156"/>
      <c r="PKV64" s="156"/>
      <c r="PKW64" s="156"/>
      <c r="PKX64" s="156"/>
      <c r="PKY64" s="156"/>
      <c r="PKZ64" s="156"/>
      <c r="PLA64" s="156"/>
      <c r="PLB64" s="156"/>
      <c r="PLC64" s="156"/>
      <c r="PLD64" s="156"/>
      <c r="PLE64" s="156"/>
      <c r="PLF64" s="156"/>
      <c r="PLG64" s="156"/>
      <c r="PLH64" s="156"/>
      <c r="PLI64" s="156"/>
      <c r="PLJ64" s="156"/>
      <c r="PLK64" s="156"/>
      <c r="PLL64" s="156"/>
      <c r="PLM64" s="156"/>
      <c r="PLN64" s="156"/>
      <c r="PLO64" s="156"/>
      <c r="PLP64" s="156"/>
      <c r="PLQ64" s="156"/>
      <c r="PLR64" s="156"/>
      <c r="PLS64" s="156"/>
      <c r="PLT64" s="156"/>
      <c r="PLU64" s="156"/>
      <c r="PLV64" s="156"/>
      <c r="PLW64" s="156"/>
      <c r="PLX64" s="156"/>
      <c r="PLY64" s="156"/>
      <c r="PLZ64" s="156"/>
      <c r="PMA64" s="156"/>
      <c r="PMB64" s="156"/>
      <c r="PMC64" s="156"/>
      <c r="PMD64" s="156"/>
      <c r="PME64" s="156"/>
      <c r="PMF64" s="156"/>
      <c r="PMG64" s="156"/>
      <c r="PMH64" s="156"/>
      <c r="PMI64" s="156"/>
      <c r="PMJ64" s="156"/>
      <c r="PMK64" s="156"/>
      <c r="PML64" s="156"/>
      <c r="PMM64" s="156"/>
      <c r="PMN64" s="156"/>
      <c r="PMO64" s="156"/>
      <c r="PMP64" s="156"/>
      <c r="PMQ64" s="156"/>
      <c r="PMR64" s="156"/>
      <c r="PMS64" s="156"/>
      <c r="PMT64" s="156"/>
      <c r="PMU64" s="156"/>
      <c r="PMV64" s="156"/>
      <c r="PMW64" s="156"/>
      <c r="PMX64" s="156"/>
      <c r="PMY64" s="156"/>
      <c r="PMZ64" s="156"/>
      <c r="PNA64" s="156"/>
      <c r="PNB64" s="156"/>
      <c r="PNC64" s="156"/>
      <c r="PND64" s="156"/>
      <c r="PNE64" s="156"/>
      <c r="PNF64" s="156"/>
      <c r="PNG64" s="156"/>
      <c r="PNH64" s="156"/>
      <c r="PNI64" s="156"/>
      <c r="PNJ64" s="156"/>
      <c r="PNK64" s="156"/>
      <c r="PNL64" s="156"/>
      <c r="PNM64" s="156"/>
      <c r="PNN64" s="156"/>
      <c r="PNO64" s="156"/>
      <c r="PNP64" s="156"/>
      <c r="PNQ64" s="156"/>
      <c r="PNR64" s="156"/>
      <c r="PNS64" s="156"/>
      <c r="PNT64" s="156"/>
      <c r="PNU64" s="156"/>
      <c r="PNV64" s="156"/>
      <c r="PNW64" s="156"/>
      <c r="PNX64" s="156"/>
      <c r="PNY64" s="156"/>
      <c r="PNZ64" s="156"/>
      <c r="POA64" s="156"/>
      <c r="POB64" s="156"/>
      <c r="POC64" s="156"/>
      <c r="POD64" s="156"/>
      <c r="POE64" s="156"/>
      <c r="POF64" s="156"/>
      <c r="POG64" s="156"/>
      <c r="POH64" s="156"/>
      <c r="POI64" s="156"/>
      <c r="POJ64" s="156"/>
      <c r="POK64" s="156"/>
      <c r="POL64" s="156"/>
      <c r="POM64" s="156"/>
      <c r="PON64" s="156"/>
      <c r="POO64" s="156"/>
      <c r="POP64" s="156"/>
      <c r="POQ64" s="156"/>
      <c r="POR64" s="156"/>
      <c r="POS64" s="156"/>
      <c r="POT64" s="156"/>
      <c r="POU64" s="156"/>
      <c r="POV64" s="156"/>
      <c r="POW64" s="156"/>
      <c r="POX64" s="156"/>
      <c r="POY64" s="156"/>
      <c r="POZ64" s="156"/>
      <c r="PPA64" s="156"/>
      <c r="PPB64" s="156"/>
      <c r="PPC64" s="156"/>
      <c r="PPD64" s="156"/>
      <c r="PPE64" s="156"/>
      <c r="PPF64" s="156"/>
      <c r="PPG64" s="156"/>
      <c r="PPH64" s="156"/>
      <c r="PPI64" s="156"/>
      <c r="PPJ64" s="156"/>
      <c r="PPK64" s="156"/>
      <c r="PPL64" s="156"/>
      <c r="PPM64" s="156"/>
      <c r="PPN64" s="156"/>
      <c r="PPO64" s="156"/>
      <c r="PPP64" s="156"/>
      <c r="PPQ64" s="156"/>
      <c r="PPR64" s="156"/>
      <c r="PPS64" s="156"/>
      <c r="PPT64" s="156"/>
      <c r="PPU64" s="156"/>
      <c r="PPV64" s="156"/>
      <c r="PPW64" s="156"/>
      <c r="PPX64" s="156"/>
      <c r="PPY64" s="156"/>
      <c r="PPZ64" s="156"/>
      <c r="PQA64" s="156"/>
      <c r="PQB64" s="156"/>
      <c r="PQC64" s="156"/>
      <c r="PQD64" s="156"/>
      <c r="PQE64" s="156"/>
      <c r="PQF64" s="156"/>
      <c r="PQG64" s="156"/>
      <c r="PQH64" s="156"/>
      <c r="PQI64" s="156"/>
      <c r="PQJ64" s="156"/>
      <c r="PQK64" s="156"/>
      <c r="PQL64" s="156"/>
      <c r="PQM64" s="156"/>
      <c r="PQN64" s="156"/>
      <c r="PQO64" s="156"/>
      <c r="PQP64" s="156"/>
      <c r="PQQ64" s="156"/>
      <c r="PQR64" s="156"/>
      <c r="PQS64" s="156"/>
      <c r="PQT64" s="156"/>
      <c r="PQU64" s="156"/>
      <c r="PQV64" s="156"/>
      <c r="PQW64" s="156"/>
      <c r="PQX64" s="156"/>
      <c r="PQY64" s="156"/>
      <c r="PQZ64" s="156"/>
      <c r="PRA64" s="156"/>
      <c r="PRB64" s="156"/>
      <c r="PRC64" s="156"/>
      <c r="PRD64" s="156"/>
      <c r="PRE64" s="156"/>
      <c r="PRF64" s="156"/>
      <c r="PRG64" s="156"/>
      <c r="PRH64" s="156"/>
      <c r="PRI64" s="156"/>
      <c r="PRJ64" s="156"/>
      <c r="PRK64" s="156"/>
      <c r="PRL64" s="156"/>
      <c r="PRM64" s="156"/>
      <c r="PRN64" s="156"/>
      <c r="PRO64" s="156"/>
      <c r="PRP64" s="156"/>
      <c r="PRQ64" s="156"/>
      <c r="PRR64" s="156"/>
      <c r="PRS64" s="156"/>
      <c r="PRT64" s="156"/>
      <c r="PRU64" s="156"/>
      <c r="PRV64" s="156"/>
      <c r="PRW64" s="156"/>
      <c r="PRX64" s="156"/>
      <c r="PRY64" s="156"/>
      <c r="PRZ64" s="156"/>
      <c r="PSA64" s="156"/>
      <c r="PSB64" s="156"/>
      <c r="PSC64" s="156"/>
      <c r="PSD64" s="156"/>
      <c r="PSE64" s="156"/>
      <c r="PSF64" s="156"/>
      <c r="PSG64" s="156"/>
      <c r="PSH64" s="156"/>
      <c r="PSI64" s="156"/>
      <c r="PSJ64" s="156"/>
      <c r="PSK64" s="156"/>
      <c r="PSL64" s="156"/>
      <c r="PSM64" s="156"/>
      <c r="PSN64" s="156"/>
      <c r="PSO64" s="156"/>
      <c r="PSP64" s="156"/>
      <c r="PSQ64" s="156"/>
      <c r="PSR64" s="156"/>
      <c r="PSS64" s="156"/>
      <c r="PST64" s="156"/>
      <c r="PSU64" s="156"/>
      <c r="PSV64" s="156"/>
      <c r="PSW64" s="156"/>
      <c r="PSX64" s="156"/>
      <c r="PSY64" s="156"/>
      <c r="PSZ64" s="156"/>
      <c r="PTA64" s="156"/>
      <c r="PTB64" s="156"/>
      <c r="PTC64" s="156"/>
      <c r="PTD64" s="156"/>
      <c r="PTE64" s="156"/>
      <c r="PTF64" s="156"/>
      <c r="PTG64" s="156"/>
      <c r="PTH64" s="156"/>
      <c r="PTI64" s="156"/>
      <c r="PTJ64" s="156"/>
      <c r="PTK64" s="156"/>
      <c r="PTL64" s="156"/>
      <c r="PTM64" s="156"/>
      <c r="PTN64" s="156"/>
      <c r="PTO64" s="156"/>
      <c r="PTP64" s="156"/>
      <c r="PTQ64" s="156"/>
      <c r="PTR64" s="156"/>
      <c r="PTS64" s="156"/>
      <c r="PTT64" s="156"/>
      <c r="PTU64" s="156"/>
      <c r="PTV64" s="156"/>
      <c r="PTW64" s="156"/>
      <c r="PTX64" s="156"/>
      <c r="PTY64" s="156"/>
      <c r="PTZ64" s="156"/>
      <c r="PUA64" s="156"/>
      <c r="PUB64" s="156"/>
      <c r="PUC64" s="156"/>
      <c r="PUD64" s="156"/>
      <c r="PUE64" s="156"/>
      <c r="PUF64" s="156"/>
      <c r="PUG64" s="156"/>
      <c r="PUH64" s="156"/>
      <c r="PUI64" s="156"/>
      <c r="PUJ64" s="156"/>
      <c r="PUK64" s="156"/>
      <c r="PUL64" s="156"/>
      <c r="PUM64" s="156"/>
      <c r="PUN64" s="156"/>
      <c r="PUO64" s="156"/>
      <c r="PUP64" s="156"/>
      <c r="PUQ64" s="156"/>
      <c r="PUR64" s="156"/>
      <c r="PUS64" s="156"/>
      <c r="PUT64" s="156"/>
      <c r="PUU64" s="156"/>
      <c r="PUV64" s="156"/>
      <c r="PUW64" s="156"/>
      <c r="PUX64" s="156"/>
      <c r="PUY64" s="156"/>
      <c r="PUZ64" s="156"/>
      <c r="PVA64" s="156"/>
      <c r="PVB64" s="156"/>
      <c r="PVC64" s="156"/>
      <c r="PVD64" s="156"/>
      <c r="PVE64" s="156"/>
      <c r="PVF64" s="156"/>
      <c r="PVG64" s="156"/>
      <c r="PVH64" s="156"/>
      <c r="PVI64" s="156"/>
      <c r="PVJ64" s="156"/>
      <c r="PVK64" s="156"/>
      <c r="PVL64" s="156"/>
      <c r="PVM64" s="156"/>
      <c r="PVN64" s="156"/>
      <c r="PVO64" s="156"/>
      <c r="PVP64" s="156"/>
      <c r="PVQ64" s="156"/>
      <c r="PVR64" s="156"/>
      <c r="PVS64" s="156"/>
      <c r="PVT64" s="156"/>
      <c r="PVU64" s="156"/>
      <c r="PVV64" s="156"/>
      <c r="PVW64" s="156"/>
      <c r="PVX64" s="156"/>
      <c r="PVY64" s="156"/>
      <c r="PVZ64" s="156"/>
      <c r="PWA64" s="156"/>
      <c r="PWB64" s="156"/>
      <c r="PWC64" s="156"/>
      <c r="PWD64" s="156"/>
      <c r="PWE64" s="156"/>
      <c r="PWF64" s="156"/>
      <c r="PWG64" s="156"/>
      <c r="PWH64" s="156"/>
      <c r="PWI64" s="156"/>
      <c r="PWJ64" s="156"/>
      <c r="PWK64" s="156"/>
      <c r="PWL64" s="156"/>
      <c r="PWM64" s="156"/>
      <c r="PWN64" s="156"/>
      <c r="PWO64" s="156"/>
      <c r="PWP64" s="156"/>
      <c r="PWQ64" s="156"/>
      <c r="PWR64" s="156"/>
      <c r="PWS64" s="156"/>
      <c r="PWT64" s="156"/>
      <c r="PWU64" s="156"/>
      <c r="PWV64" s="156"/>
      <c r="PWW64" s="156"/>
      <c r="PWX64" s="156"/>
      <c r="PWY64" s="156"/>
      <c r="PWZ64" s="156"/>
      <c r="PXA64" s="156"/>
      <c r="PXB64" s="156"/>
      <c r="PXC64" s="156"/>
      <c r="PXD64" s="156"/>
      <c r="PXE64" s="156"/>
      <c r="PXF64" s="156"/>
      <c r="PXG64" s="156"/>
      <c r="PXH64" s="156"/>
      <c r="PXI64" s="156"/>
      <c r="PXJ64" s="156"/>
      <c r="PXK64" s="156"/>
      <c r="PXL64" s="156"/>
      <c r="PXM64" s="156"/>
      <c r="PXN64" s="156"/>
      <c r="PXO64" s="156"/>
      <c r="PXP64" s="156"/>
      <c r="PXQ64" s="156"/>
      <c r="PXR64" s="156"/>
      <c r="PXS64" s="156"/>
      <c r="PXT64" s="156"/>
      <c r="PXU64" s="156"/>
      <c r="PXV64" s="156"/>
      <c r="PXW64" s="156"/>
      <c r="PXX64" s="156"/>
      <c r="PXY64" s="156"/>
      <c r="PXZ64" s="156"/>
      <c r="PYA64" s="156"/>
      <c r="PYB64" s="156"/>
      <c r="PYC64" s="156"/>
      <c r="PYD64" s="156"/>
      <c r="PYE64" s="156"/>
      <c r="PYF64" s="156"/>
      <c r="PYG64" s="156"/>
      <c r="PYH64" s="156"/>
      <c r="PYI64" s="156"/>
      <c r="PYJ64" s="156"/>
      <c r="PYK64" s="156"/>
      <c r="PYL64" s="156"/>
      <c r="PYM64" s="156"/>
      <c r="PYN64" s="156"/>
      <c r="PYO64" s="156"/>
      <c r="PYP64" s="156"/>
      <c r="PYQ64" s="156"/>
      <c r="PYR64" s="156"/>
      <c r="PYS64" s="156"/>
      <c r="PYT64" s="156"/>
      <c r="PYU64" s="156"/>
      <c r="PYV64" s="156"/>
      <c r="PYW64" s="156"/>
      <c r="PYX64" s="156"/>
      <c r="PYY64" s="156"/>
      <c r="PYZ64" s="156"/>
      <c r="PZA64" s="156"/>
      <c r="PZB64" s="156"/>
      <c r="PZC64" s="156"/>
      <c r="PZD64" s="156"/>
      <c r="PZE64" s="156"/>
      <c r="PZF64" s="156"/>
      <c r="PZG64" s="156"/>
      <c r="PZH64" s="156"/>
      <c r="PZI64" s="156"/>
      <c r="PZJ64" s="156"/>
      <c r="PZK64" s="156"/>
      <c r="PZL64" s="156"/>
      <c r="PZM64" s="156"/>
      <c r="PZN64" s="156"/>
      <c r="PZO64" s="156"/>
      <c r="PZP64" s="156"/>
      <c r="PZQ64" s="156"/>
      <c r="PZR64" s="156"/>
      <c r="PZS64" s="156"/>
      <c r="PZT64" s="156"/>
      <c r="PZU64" s="156"/>
      <c r="PZV64" s="156"/>
      <c r="PZW64" s="156"/>
      <c r="PZX64" s="156"/>
      <c r="PZY64" s="156"/>
      <c r="PZZ64" s="156"/>
      <c r="QAA64" s="156"/>
      <c r="QAB64" s="156"/>
      <c r="QAC64" s="156"/>
      <c r="QAD64" s="156"/>
      <c r="QAE64" s="156"/>
      <c r="QAF64" s="156"/>
      <c r="QAG64" s="156"/>
      <c r="QAH64" s="156"/>
      <c r="QAI64" s="156"/>
      <c r="QAJ64" s="156"/>
      <c r="QAK64" s="156"/>
      <c r="QAL64" s="156"/>
      <c r="QAM64" s="156"/>
      <c r="QAN64" s="156"/>
      <c r="QAO64" s="156"/>
      <c r="QAP64" s="156"/>
      <c r="QAQ64" s="156"/>
      <c r="QAR64" s="156"/>
      <c r="QAS64" s="156"/>
      <c r="QAT64" s="156"/>
      <c r="QAU64" s="156"/>
      <c r="QAV64" s="156"/>
      <c r="QAW64" s="156"/>
      <c r="QAX64" s="156"/>
      <c r="QAY64" s="156"/>
      <c r="QAZ64" s="156"/>
      <c r="QBA64" s="156"/>
      <c r="QBB64" s="156"/>
      <c r="QBC64" s="156"/>
      <c r="QBD64" s="156"/>
      <c r="QBE64" s="156"/>
      <c r="QBF64" s="156"/>
      <c r="QBG64" s="156"/>
      <c r="QBH64" s="156"/>
      <c r="QBI64" s="156"/>
      <c r="QBJ64" s="156"/>
      <c r="QBK64" s="156"/>
      <c r="QBL64" s="156"/>
      <c r="QBM64" s="156"/>
      <c r="QBN64" s="156"/>
      <c r="QBO64" s="156"/>
      <c r="QBP64" s="156"/>
      <c r="QBQ64" s="156"/>
      <c r="QBR64" s="156"/>
      <c r="QBS64" s="156"/>
      <c r="QBT64" s="156"/>
      <c r="QBU64" s="156"/>
      <c r="QBV64" s="156"/>
      <c r="QBW64" s="156"/>
      <c r="QBX64" s="156"/>
      <c r="QBY64" s="156"/>
      <c r="QBZ64" s="156"/>
      <c r="QCA64" s="156"/>
      <c r="QCB64" s="156"/>
      <c r="QCC64" s="156"/>
      <c r="QCD64" s="156"/>
      <c r="QCE64" s="156"/>
      <c r="QCF64" s="156"/>
      <c r="QCG64" s="156"/>
      <c r="QCH64" s="156"/>
      <c r="QCI64" s="156"/>
      <c r="QCJ64" s="156"/>
      <c r="QCK64" s="156"/>
      <c r="QCL64" s="156"/>
      <c r="QCM64" s="156"/>
      <c r="QCN64" s="156"/>
      <c r="QCO64" s="156"/>
      <c r="QCP64" s="156"/>
      <c r="QCQ64" s="156"/>
      <c r="QCR64" s="156"/>
      <c r="QCS64" s="156"/>
      <c r="QCT64" s="156"/>
      <c r="QCU64" s="156"/>
      <c r="QCV64" s="156"/>
      <c r="QCW64" s="156"/>
      <c r="QCX64" s="156"/>
      <c r="QCY64" s="156"/>
      <c r="QCZ64" s="156"/>
      <c r="QDA64" s="156"/>
      <c r="QDB64" s="156"/>
      <c r="QDC64" s="156"/>
      <c r="QDD64" s="156"/>
      <c r="QDE64" s="156"/>
      <c r="QDF64" s="156"/>
      <c r="QDG64" s="156"/>
      <c r="QDH64" s="156"/>
      <c r="QDI64" s="156"/>
      <c r="QDJ64" s="156"/>
      <c r="QDK64" s="156"/>
      <c r="QDL64" s="156"/>
      <c r="QDM64" s="156"/>
      <c r="QDN64" s="156"/>
      <c r="QDO64" s="156"/>
      <c r="QDP64" s="156"/>
      <c r="QDQ64" s="156"/>
      <c r="QDR64" s="156"/>
      <c r="QDS64" s="156"/>
      <c r="QDT64" s="156"/>
      <c r="QDU64" s="156"/>
      <c r="QDV64" s="156"/>
      <c r="QDW64" s="156"/>
      <c r="QDX64" s="156"/>
      <c r="QDY64" s="156"/>
      <c r="QDZ64" s="156"/>
      <c r="QEA64" s="156"/>
      <c r="QEB64" s="156"/>
      <c r="QEC64" s="156"/>
      <c r="QED64" s="156"/>
      <c r="QEE64" s="156"/>
      <c r="QEF64" s="156"/>
      <c r="QEG64" s="156"/>
      <c r="QEH64" s="156"/>
      <c r="QEI64" s="156"/>
      <c r="QEJ64" s="156"/>
      <c r="QEK64" s="156"/>
      <c r="QEL64" s="156"/>
      <c r="QEM64" s="156"/>
      <c r="QEN64" s="156"/>
      <c r="QEO64" s="156"/>
      <c r="QEP64" s="156"/>
      <c r="QEQ64" s="156"/>
      <c r="QER64" s="156"/>
      <c r="QES64" s="156"/>
      <c r="QET64" s="156"/>
      <c r="QEU64" s="156"/>
      <c r="QEV64" s="156"/>
      <c r="QEW64" s="156"/>
      <c r="QEX64" s="156"/>
      <c r="QEY64" s="156"/>
      <c r="QEZ64" s="156"/>
      <c r="QFA64" s="156"/>
      <c r="QFB64" s="156"/>
      <c r="QFC64" s="156"/>
      <c r="QFD64" s="156"/>
      <c r="QFE64" s="156"/>
      <c r="QFF64" s="156"/>
      <c r="QFG64" s="156"/>
      <c r="QFH64" s="156"/>
      <c r="QFI64" s="156"/>
      <c r="QFJ64" s="156"/>
      <c r="QFK64" s="156"/>
      <c r="QFL64" s="156"/>
      <c r="QFM64" s="156"/>
      <c r="QFN64" s="156"/>
      <c r="QFO64" s="156"/>
      <c r="QFP64" s="156"/>
      <c r="QFQ64" s="156"/>
      <c r="QFR64" s="156"/>
      <c r="QFS64" s="156"/>
      <c r="QFT64" s="156"/>
      <c r="QFU64" s="156"/>
      <c r="QFV64" s="156"/>
      <c r="QFW64" s="156"/>
      <c r="QFX64" s="156"/>
      <c r="QFY64" s="156"/>
      <c r="QFZ64" s="156"/>
      <c r="QGA64" s="156"/>
      <c r="QGB64" s="156"/>
      <c r="QGC64" s="156"/>
      <c r="QGD64" s="156"/>
      <c r="QGE64" s="156"/>
      <c r="QGF64" s="156"/>
      <c r="QGG64" s="156"/>
      <c r="QGH64" s="156"/>
      <c r="QGI64" s="156"/>
      <c r="QGJ64" s="156"/>
      <c r="QGK64" s="156"/>
      <c r="QGL64" s="156"/>
      <c r="QGM64" s="156"/>
      <c r="QGN64" s="156"/>
      <c r="QGO64" s="156"/>
      <c r="QGP64" s="156"/>
      <c r="QGQ64" s="156"/>
      <c r="QGR64" s="156"/>
      <c r="QGS64" s="156"/>
      <c r="QGT64" s="156"/>
      <c r="QGU64" s="156"/>
      <c r="QGV64" s="156"/>
      <c r="QGW64" s="156"/>
      <c r="QGX64" s="156"/>
      <c r="QGY64" s="156"/>
      <c r="QGZ64" s="156"/>
      <c r="QHA64" s="156"/>
      <c r="QHB64" s="156"/>
      <c r="QHC64" s="156"/>
      <c r="QHD64" s="156"/>
      <c r="QHE64" s="156"/>
      <c r="QHF64" s="156"/>
      <c r="QHG64" s="156"/>
      <c r="QHH64" s="156"/>
      <c r="QHI64" s="156"/>
      <c r="QHJ64" s="156"/>
      <c r="QHK64" s="156"/>
      <c r="QHL64" s="156"/>
      <c r="QHM64" s="156"/>
      <c r="QHN64" s="156"/>
      <c r="QHO64" s="156"/>
      <c r="QHP64" s="156"/>
      <c r="QHQ64" s="156"/>
      <c r="QHR64" s="156"/>
      <c r="QHS64" s="156"/>
      <c r="QHT64" s="156"/>
      <c r="QHU64" s="156"/>
      <c r="QHV64" s="156"/>
      <c r="QHW64" s="156"/>
      <c r="QHX64" s="156"/>
      <c r="QHY64" s="156"/>
      <c r="QHZ64" s="156"/>
      <c r="QIA64" s="156"/>
      <c r="QIB64" s="156"/>
      <c r="QIC64" s="156"/>
      <c r="QID64" s="156"/>
      <c r="QIE64" s="156"/>
      <c r="QIF64" s="156"/>
      <c r="QIG64" s="156"/>
      <c r="QIH64" s="156"/>
      <c r="QII64" s="156"/>
      <c r="QIJ64" s="156"/>
      <c r="QIK64" s="156"/>
      <c r="QIL64" s="156"/>
      <c r="QIM64" s="156"/>
      <c r="QIN64" s="156"/>
      <c r="QIO64" s="156"/>
      <c r="QIP64" s="156"/>
      <c r="QIQ64" s="156"/>
      <c r="QIR64" s="156"/>
      <c r="QIS64" s="156"/>
      <c r="QIT64" s="156"/>
      <c r="QIU64" s="156"/>
      <c r="QIV64" s="156"/>
      <c r="QIW64" s="156"/>
      <c r="QIX64" s="156"/>
      <c r="QIY64" s="156"/>
      <c r="QIZ64" s="156"/>
      <c r="QJA64" s="156"/>
      <c r="QJB64" s="156"/>
      <c r="QJC64" s="156"/>
      <c r="QJD64" s="156"/>
      <c r="QJE64" s="156"/>
      <c r="QJF64" s="156"/>
      <c r="QJG64" s="156"/>
      <c r="QJH64" s="156"/>
      <c r="QJI64" s="156"/>
      <c r="QJJ64" s="156"/>
      <c r="QJK64" s="156"/>
      <c r="QJL64" s="156"/>
      <c r="QJM64" s="156"/>
      <c r="QJN64" s="156"/>
      <c r="QJO64" s="156"/>
      <c r="QJP64" s="156"/>
      <c r="QJQ64" s="156"/>
      <c r="QJR64" s="156"/>
      <c r="QJS64" s="156"/>
      <c r="QJT64" s="156"/>
      <c r="QJU64" s="156"/>
      <c r="QJV64" s="156"/>
      <c r="QJW64" s="156"/>
      <c r="QJX64" s="156"/>
      <c r="QJY64" s="156"/>
      <c r="QJZ64" s="156"/>
      <c r="QKA64" s="156"/>
      <c r="QKB64" s="156"/>
      <c r="QKC64" s="156"/>
      <c r="QKD64" s="156"/>
      <c r="QKE64" s="156"/>
      <c r="QKF64" s="156"/>
      <c r="QKG64" s="156"/>
      <c r="QKH64" s="156"/>
      <c r="QKI64" s="156"/>
      <c r="QKJ64" s="156"/>
      <c r="QKK64" s="156"/>
      <c r="QKL64" s="156"/>
      <c r="QKM64" s="156"/>
      <c r="QKN64" s="156"/>
      <c r="QKO64" s="156"/>
      <c r="QKP64" s="156"/>
      <c r="QKQ64" s="156"/>
      <c r="QKR64" s="156"/>
      <c r="QKS64" s="156"/>
      <c r="QKT64" s="156"/>
      <c r="QKU64" s="156"/>
      <c r="QKV64" s="156"/>
      <c r="QKW64" s="156"/>
      <c r="QKX64" s="156"/>
      <c r="QKY64" s="156"/>
      <c r="QKZ64" s="156"/>
      <c r="QLA64" s="156"/>
      <c r="QLB64" s="156"/>
      <c r="QLC64" s="156"/>
      <c r="QLD64" s="156"/>
      <c r="QLE64" s="156"/>
      <c r="QLF64" s="156"/>
      <c r="QLG64" s="156"/>
      <c r="QLH64" s="156"/>
      <c r="QLI64" s="156"/>
      <c r="QLJ64" s="156"/>
      <c r="QLK64" s="156"/>
      <c r="QLL64" s="156"/>
      <c r="QLM64" s="156"/>
      <c r="QLN64" s="156"/>
      <c r="QLO64" s="156"/>
      <c r="QLP64" s="156"/>
      <c r="QLQ64" s="156"/>
      <c r="QLR64" s="156"/>
      <c r="QLS64" s="156"/>
      <c r="QLT64" s="156"/>
      <c r="QLU64" s="156"/>
      <c r="QLV64" s="156"/>
      <c r="QLW64" s="156"/>
      <c r="QLX64" s="156"/>
      <c r="QLY64" s="156"/>
      <c r="QLZ64" s="156"/>
      <c r="QMA64" s="156"/>
      <c r="QMB64" s="156"/>
      <c r="QMC64" s="156"/>
      <c r="QMD64" s="156"/>
      <c r="QME64" s="156"/>
      <c r="QMF64" s="156"/>
      <c r="QMG64" s="156"/>
      <c r="QMH64" s="156"/>
      <c r="QMI64" s="156"/>
      <c r="QMJ64" s="156"/>
      <c r="QMK64" s="156"/>
      <c r="QML64" s="156"/>
      <c r="QMM64" s="156"/>
      <c r="QMN64" s="156"/>
      <c r="QMO64" s="156"/>
      <c r="QMP64" s="156"/>
      <c r="QMQ64" s="156"/>
      <c r="QMR64" s="156"/>
      <c r="QMS64" s="156"/>
      <c r="QMT64" s="156"/>
      <c r="QMU64" s="156"/>
      <c r="QMV64" s="156"/>
      <c r="QMW64" s="156"/>
      <c r="QMX64" s="156"/>
      <c r="QMY64" s="156"/>
      <c r="QMZ64" s="156"/>
      <c r="QNA64" s="156"/>
      <c r="QNB64" s="156"/>
      <c r="QNC64" s="156"/>
      <c r="QND64" s="156"/>
      <c r="QNE64" s="156"/>
      <c r="QNF64" s="156"/>
      <c r="QNG64" s="156"/>
      <c r="QNH64" s="156"/>
      <c r="QNI64" s="156"/>
      <c r="QNJ64" s="156"/>
      <c r="QNK64" s="156"/>
      <c r="QNL64" s="156"/>
      <c r="QNM64" s="156"/>
      <c r="QNN64" s="156"/>
      <c r="QNO64" s="156"/>
      <c r="QNP64" s="156"/>
      <c r="QNQ64" s="156"/>
      <c r="QNR64" s="156"/>
      <c r="QNS64" s="156"/>
      <c r="QNT64" s="156"/>
      <c r="QNU64" s="156"/>
      <c r="QNV64" s="156"/>
      <c r="QNW64" s="156"/>
      <c r="QNX64" s="156"/>
      <c r="QNY64" s="156"/>
      <c r="QNZ64" s="156"/>
      <c r="QOA64" s="156"/>
      <c r="QOB64" s="156"/>
      <c r="QOC64" s="156"/>
      <c r="QOD64" s="156"/>
      <c r="QOE64" s="156"/>
      <c r="QOF64" s="156"/>
      <c r="QOG64" s="156"/>
      <c r="QOH64" s="156"/>
      <c r="QOI64" s="156"/>
      <c r="QOJ64" s="156"/>
      <c r="QOK64" s="156"/>
      <c r="QOL64" s="156"/>
      <c r="QOM64" s="156"/>
      <c r="QON64" s="156"/>
      <c r="QOO64" s="156"/>
      <c r="QOP64" s="156"/>
      <c r="QOQ64" s="156"/>
      <c r="QOR64" s="156"/>
      <c r="QOS64" s="156"/>
      <c r="QOT64" s="156"/>
      <c r="QOU64" s="156"/>
      <c r="QOV64" s="156"/>
      <c r="QOW64" s="156"/>
      <c r="QOX64" s="156"/>
      <c r="QOY64" s="156"/>
      <c r="QOZ64" s="156"/>
      <c r="QPA64" s="156"/>
      <c r="QPB64" s="156"/>
      <c r="QPC64" s="156"/>
      <c r="QPD64" s="156"/>
      <c r="QPE64" s="156"/>
      <c r="QPF64" s="156"/>
      <c r="QPG64" s="156"/>
      <c r="QPH64" s="156"/>
      <c r="QPI64" s="156"/>
      <c r="QPJ64" s="156"/>
      <c r="QPK64" s="156"/>
      <c r="QPL64" s="156"/>
      <c r="QPM64" s="156"/>
      <c r="QPN64" s="156"/>
      <c r="QPO64" s="156"/>
      <c r="QPP64" s="156"/>
      <c r="QPQ64" s="156"/>
      <c r="QPR64" s="156"/>
      <c r="QPS64" s="156"/>
      <c r="QPT64" s="156"/>
      <c r="QPU64" s="156"/>
      <c r="QPV64" s="156"/>
      <c r="QPW64" s="156"/>
      <c r="QPX64" s="156"/>
      <c r="QPY64" s="156"/>
      <c r="QPZ64" s="156"/>
      <c r="QQA64" s="156"/>
      <c r="QQB64" s="156"/>
      <c r="QQC64" s="156"/>
      <c r="QQD64" s="156"/>
      <c r="QQE64" s="156"/>
      <c r="QQF64" s="156"/>
      <c r="QQG64" s="156"/>
      <c r="QQH64" s="156"/>
      <c r="QQI64" s="156"/>
      <c r="QQJ64" s="156"/>
      <c r="QQK64" s="156"/>
      <c r="QQL64" s="156"/>
      <c r="QQM64" s="156"/>
      <c r="QQN64" s="156"/>
      <c r="QQO64" s="156"/>
      <c r="QQP64" s="156"/>
      <c r="QQQ64" s="156"/>
      <c r="QQR64" s="156"/>
      <c r="QQS64" s="156"/>
      <c r="QQT64" s="156"/>
      <c r="QQU64" s="156"/>
      <c r="QQV64" s="156"/>
      <c r="QQW64" s="156"/>
      <c r="QQX64" s="156"/>
      <c r="QQY64" s="156"/>
      <c r="QQZ64" s="156"/>
      <c r="QRA64" s="156"/>
      <c r="QRB64" s="156"/>
      <c r="QRC64" s="156"/>
      <c r="QRD64" s="156"/>
      <c r="QRE64" s="156"/>
      <c r="QRF64" s="156"/>
      <c r="QRG64" s="156"/>
      <c r="QRH64" s="156"/>
      <c r="QRI64" s="156"/>
      <c r="QRJ64" s="156"/>
      <c r="QRK64" s="156"/>
      <c r="QRL64" s="156"/>
      <c r="QRM64" s="156"/>
      <c r="QRN64" s="156"/>
      <c r="QRO64" s="156"/>
      <c r="QRP64" s="156"/>
      <c r="QRQ64" s="156"/>
      <c r="QRR64" s="156"/>
      <c r="QRS64" s="156"/>
      <c r="QRT64" s="156"/>
      <c r="QRU64" s="156"/>
      <c r="QRV64" s="156"/>
      <c r="QRW64" s="156"/>
      <c r="QRX64" s="156"/>
      <c r="QRY64" s="156"/>
      <c r="QRZ64" s="156"/>
      <c r="QSA64" s="156"/>
      <c r="QSB64" s="156"/>
      <c r="QSC64" s="156"/>
      <c r="QSD64" s="156"/>
      <c r="QSE64" s="156"/>
      <c r="QSF64" s="156"/>
      <c r="QSG64" s="156"/>
      <c r="QSH64" s="156"/>
      <c r="QSI64" s="156"/>
      <c r="QSJ64" s="156"/>
      <c r="QSK64" s="156"/>
      <c r="QSL64" s="156"/>
      <c r="QSM64" s="156"/>
      <c r="QSN64" s="156"/>
      <c r="QSO64" s="156"/>
      <c r="QSP64" s="156"/>
      <c r="QSQ64" s="156"/>
      <c r="QSR64" s="156"/>
      <c r="QSS64" s="156"/>
      <c r="QST64" s="156"/>
      <c r="QSU64" s="156"/>
      <c r="QSV64" s="156"/>
      <c r="QSW64" s="156"/>
      <c r="QSX64" s="156"/>
      <c r="QSY64" s="156"/>
      <c r="QSZ64" s="156"/>
      <c r="QTA64" s="156"/>
      <c r="QTB64" s="156"/>
      <c r="QTC64" s="156"/>
      <c r="QTD64" s="156"/>
      <c r="QTE64" s="156"/>
      <c r="QTF64" s="156"/>
      <c r="QTG64" s="156"/>
      <c r="QTH64" s="156"/>
      <c r="QTI64" s="156"/>
      <c r="QTJ64" s="156"/>
      <c r="QTK64" s="156"/>
      <c r="QTL64" s="156"/>
      <c r="QTM64" s="156"/>
      <c r="QTN64" s="156"/>
      <c r="QTO64" s="156"/>
      <c r="QTP64" s="156"/>
      <c r="QTQ64" s="156"/>
      <c r="QTR64" s="156"/>
      <c r="QTS64" s="156"/>
      <c r="QTT64" s="156"/>
      <c r="QTU64" s="156"/>
      <c r="QTV64" s="156"/>
      <c r="QTW64" s="156"/>
      <c r="QTX64" s="156"/>
      <c r="QTY64" s="156"/>
      <c r="QTZ64" s="156"/>
      <c r="QUA64" s="156"/>
      <c r="QUB64" s="156"/>
      <c r="QUC64" s="156"/>
      <c r="QUD64" s="156"/>
      <c r="QUE64" s="156"/>
      <c r="QUF64" s="156"/>
      <c r="QUG64" s="156"/>
      <c r="QUH64" s="156"/>
      <c r="QUI64" s="156"/>
      <c r="QUJ64" s="156"/>
      <c r="QUK64" s="156"/>
      <c r="QUL64" s="156"/>
      <c r="QUM64" s="156"/>
      <c r="QUN64" s="156"/>
      <c r="QUO64" s="156"/>
      <c r="QUP64" s="156"/>
      <c r="QUQ64" s="156"/>
      <c r="QUR64" s="156"/>
      <c r="QUS64" s="156"/>
      <c r="QUT64" s="156"/>
      <c r="QUU64" s="156"/>
      <c r="QUV64" s="156"/>
      <c r="QUW64" s="156"/>
      <c r="QUX64" s="156"/>
      <c r="QUY64" s="156"/>
      <c r="QUZ64" s="156"/>
      <c r="QVA64" s="156"/>
      <c r="QVB64" s="156"/>
      <c r="QVC64" s="156"/>
      <c r="QVD64" s="156"/>
      <c r="QVE64" s="156"/>
      <c r="QVF64" s="156"/>
      <c r="QVG64" s="156"/>
      <c r="QVH64" s="156"/>
      <c r="QVI64" s="156"/>
      <c r="QVJ64" s="156"/>
      <c r="QVK64" s="156"/>
      <c r="QVL64" s="156"/>
      <c r="QVM64" s="156"/>
      <c r="QVN64" s="156"/>
      <c r="QVO64" s="156"/>
      <c r="QVP64" s="156"/>
      <c r="QVQ64" s="156"/>
      <c r="QVR64" s="156"/>
      <c r="QVS64" s="156"/>
      <c r="QVT64" s="156"/>
      <c r="QVU64" s="156"/>
      <c r="QVV64" s="156"/>
      <c r="QVW64" s="156"/>
      <c r="QVX64" s="156"/>
      <c r="QVY64" s="156"/>
      <c r="QVZ64" s="156"/>
      <c r="QWA64" s="156"/>
      <c r="QWB64" s="156"/>
      <c r="QWC64" s="156"/>
      <c r="QWD64" s="156"/>
      <c r="QWE64" s="156"/>
      <c r="QWF64" s="156"/>
      <c r="QWG64" s="156"/>
      <c r="QWH64" s="156"/>
      <c r="QWI64" s="156"/>
      <c r="QWJ64" s="156"/>
      <c r="QWK64" s="156"/>
      <c r="QWL64" s="156"/>
      <c r="QWM64" s="156"/>
      <c r="QWN64" s="156"/>
      <c r="QWO64" s="156"/>
      <c r="QWP64" s="156"/>
      <c r="QWQ64" s="156"/>
      <c r="QWR64" s="156"/>
      <c r="QWS64" s="156"/>
      <c r="QWT64" s="156"/>
      <c r="QWU64" s="156"/>
      <c r="QWV64" s="156"/>
      <c r="QWW64" s="156"/>
      <c r="QWX64" s="156"/>
      <c r="QWY64" s="156"/>
      <c r="QWZ64" s="156"/>
      <c r="QXA64" s="156"/>
      <c r="QXB64" s="156"/>
      <c r="QXC64" s="156"/>
      <c r="QXD64" s="156"/>
      <c r="QXE64" s="156"/>
      <c r="QXF64" s="156"/>
      <c r="QXG64" s="156"/>
      <c r="QXH64" s="156"/>
      <c r="QXI64" s="156"/>
      <c r="QXJ64" s="156"/>
      <c r="QXK64" s="156"/>
      <c r="QXL64" s="156"/>
      <c r="QXM64" s="156"/>
      <c r="QXN64" s="156"/>
      <c r="QXO64" s="156"/>
      <c r="QXP64" s="156"/>
      <c r="QXQ64" s="156"/>
      <c r="QXR64" s="156"/>
      <c r="QXS64" s="156"/>
      <c r="QXT64" s="156"/>
      <c r="QXU64" s="156"/>
      <c r="QXV64" s="156"/>
      <c r="QXW64" s="156"/>
      <c r="QXX64" s="156"/>
      <c r="QXY64" s="156"/>
      <c r="QXZ64" s="156"/>
      <c r="QYA64" s="156"/>
      <c r="QYB64" s="156"/>
      <c r="QYC64" s="156"/>
      <c r="QYD64" s="156"/>
      <c r="QYE64" s="156"/>
      <c r="QYF64" s="156"/>
      <c r="QYG64" s="156"/>
      <c r="QYH64" s="156"/>
      <c r="QYI64" s="156"/>
      <c r="QYJ64" s="156"/>
      <c r="QYK64" s="156"/>
      <c r="QYL64" s="156"/>
      <c r="QYM64" s="156"/>
      <c r="QYN64" s="156"/>
      <c r="QYO64" s="156"/>
      <c r="QYP64" s="156"/>
      <c r="QYQ64" s="156"/>
      <c r="QYR64" s="156"/>
      <c r="QYS64" s="156"/>
      <c r="QYT64" s="156"/>
      <c r="QYU64" s="156"/>
      <c r="QYV64" s="156"/>
      <c r="QYW64" s="156"/>
      <c r="QYX64" s="156"/>
      <c r="QYY64" s="156"/>
      <c r="QYZ64" s="156"/>
      <c r="QZA64" s="156"/>
      <c r="QZB64" s="156"/>
      <c r="QZC64" s="156"/>
      <c r="QZD64" s="156"/>
      <c r="QZE64" s="156"/>
      <c r="QZF64" s="156"/>
      <c r="QZG64" s="156"/>
      <c r="QZH64" s="156"/>
      <c r="QZI64" s="156"/>
      <c r="QZJ64" s="156"/>
      <c r="QZK64" s="156"/>
      <c r="QZL64" s="156"/>
      <c r="QZM64" s="156"/>
      <c r="QZN64" s="156"/>
      <c r="QZO64" s="156"/>
      <c r="QZP64" s="156"/>
      <c r="QZQ64" s="156"/>
      <c r="QZR64" s="156"/>
      <c r="QZS64" s="156"/>
      <c r="QZT64" s="156"/>
      <c r="QZU64" s="156"/>
      <c r="QZV64" s="156"/>
      <c r="QZW64" s="156"/>
      <c r="QZX64" s="156"/>
      <c r="QZY64" s="156"/>
      <c r="QZZ64" s="156"/>
      <c r="RAA64" s="156"/>
      <c r="RAB64" s="156"/>
      <c r="RAC64" s="156"/>
      <c r="RAD64" s="156"/>
      <c r="RAE64" s="156"/>
      <c r="RAF64" s="156"/>
      <c r="RAG64" s="156"/>
      <c r="RAH64" s="156"/>
      <c r="RAI64" s="156"/>
      <c r="RAJ64" s="156"/>
      <c r="RAK64" s="156"/>
      <c r="RAL64" s="156"/>
      <c r="RAM64" s="156"/>
      <c r="RAN64" s="156"/>
      <c r="RAO64" s="156"/>
      <c r="RAP64" s="156"/>
      <c r="RAQ64" s="156"/>
      <c r="RAR64" s="156"/>
      <c r="RAS64" s="156"/>
      <c r="RAT64" s="156"/>
      <c r="RAU64" s="156"/>
      <c r="RAV64" s="156"/>
      <c r="RAW64" s="156"/>
      <c r="RAX64" s="156"/>
      <c r="RAY64" s="156"/>
      <c r="RAZ64" s="156"/>
      <c r="RBA64" s="156"/>
      <c r="RBB64" s="156"/>
      <c r="RBC64" s="156"/>
      <c r="RBD64" s="156"/>
      <c r="RBE64" s="156"/>
      <c r="RBF64" s="156"/>
      <c r="RBG64" s="156"/>
      <c r="RBH64" s="156"/>
      <c r="RBI64" s="156"/>
      <c r="RBJ64" s="156"/>
      <c r="RBK64" s="156"/>
      <c r="RBL64" s="156"/>
      <c r="RBM64" s="156"/>
      <c r="RBN64" s="156"/>
      <c r="RBO64" s="156"/>
      <c r="RBP64" s="156"/>
      <c r="RBQ64" s="156"/>
      <c r="RBR64" s="156"/>
      <c r="RBS64" s="156"/>
      <c r="RBT64" s="156"/>
      <c r="RBU64" s="156"/>
      <c r="RBV64" s="156"/>
      <c r="RBW64" s="156"/>
      <c r="RBX64" s="156"/>
      <c r="RBY64" s="156"/>
      <c r="RBZ64" s="156"/>
      <c r="RCA64" s="156"/>
      <c r="RCB64" s="156"/>
      <c r="RCC64" s="156"/>
      <c r="RCD64" s="156"/>
      <c r="RCE64" s="156"/>
      <c r="RCF64" s="156"/>
      <c r="RCG64" s="156"/>
      <c r="RCH64" s="156"/>
      <c r="RCI64" s="156"/>
      <c r="RCJ64" s="156"/>
      <c r="RCK64" s="156"/>
      <c r="RCL64" s="156"/>
      <c r="RCM64" s="156"/>
      <c r="RCN64" s="156"/>
      <c r="RCO64" s="156"/>
      <c r="RCP64" s="156"/>
      <c r="RCQ64" s="156"/>
      <c r="RCR64" s="156"/>
      <c r="RCS64" s="156"/>
      <c r="RCT64" s="156"/>
      <c r="RCU64" s="156"/>
      <c r="RCV64" s="156"/>
      <c r="RCW64" s="156"/>
      <c r="RCX64" s="156"/>
      <c r="RCY64" s="156"/>
      <c r="RCZ64" s="156"/>
      <c r="RDA64" s="156"/>
      <c r="RDB64" s="156"/>
      <c r="RDC64" s="156"/>
      <c r="RDD64" s="156"/>
      <c r="RDE64" s="156"/>
      <c r="RDF64" s="156"/>
      <c r="RDG64" s="156"/>
      <c r="RDH64" s="156"/>
      <c r="RDI64" s="156"/>
      <c r="RDJ64" s="156"/>
      <c r="RDK64" s="156"/>
      <c r="RDL64" s="156"/>
      <c r="RDM64" s="156"/>
      <c r="RDN64" s="156"/>
      <c r="RDO64" s="156"/>
      <c r="RDP64" s="156"/>
      <c r="RDQ64" s="156"/>
      <c r="RDR64" s="156"/>
      <c r="RDS64" s="156"/>
      <c r="RDT64" s="156"/>
      <c r="RDU64" s="156"/>
      <c r="RDV64" s="156"/>
      <c r="RDW64" s="156"/>
      <c r="RDX64" s="156"/>
      <c r="RDY64" s="156"/>
      <c r="RDZ64" s="156"/>
      <c r="REA64" s="156"/>
      <c r="REB64" s="156"/>
      <c r="REC64" s="156"/>
      <c r="RED64" s="156"/>
      <c r="REE64" s="156"/>
      <c r="REF64" s="156"/>
      <c r="REG64" s="156"/>
      <c r="REH64" s="156"/>
      <c r="REI64" s="156"/>
      <c r="REJ64" s="156"/>
      <c r="REK64" s="156"/>
      <c r="REL64" s="156"/>
      <c r="REM64" s="156"/>
      <c r="REN64" s="156"/>
      <c r="REO64" s="156"/>
      <c r="REP64" s="156"/>
      <c r="REQ64" s="156"/>
      <c r="RER64" s="156"/>
      <c r="RES64" s="156"/>
      <c r="RET64" s="156"/>
      <c r="REU64" s="156"/>
      <c r="REV64" s="156"/>
      <c r="REW64" s="156"/>
      <c r="REX64" s="156"/>
      <c r="REY64" s="156"/>
      <c r="REZ64" s="156"/>
      <c r="RFA64" s="156"/>
      <c r="RFB64" s="156"/>
      <c r="RFC64" s="156"/>
      <c r="RFD64" s="156"/>
      <c r="RFE64" s="156"/>
      <c r="RFF64" s="156"/>
      <c r="RFG64" s="156"/>
      <c r="RFH64" s="156"/>
      <c r="RFI64" s="156"/>
      <c r="RFJ64" s="156"/>
      <c r="RFK64" s="156"/>
      <c r="RFL64" s="156"/>
      <c r="RFM64" s="156"/>
      <c r="RFN64" s="156"/>
      <c r="RFO64" s="156"/>
      <c r="RFP64" s="156"/>
      <c r="RFQ64" s="156"/>
      <c r="RFR64" s="156"/>
      <c r="RFS64" s="156"/>
      <c r="RFT64" s="156"/>
      <c r="RFU64" s="156"/>
      <c r="RFV64" s="156"/>
      <c r="RFW64" s="156"/>
      <c r="RFX64" s="156"/>
      <c r="RFY64" s="156"/>
      <c r="RFZ64" s="156"/>
      <c r="RGA64" s="156"/>
      <c r="RGB64" s="156"/>
      <c r="RGC64" s="156"/>
      <c r="RGD64" s="156"/>
      <c r="RGE64" s="156"/>
      <c r="RGF64" s="156"/>
      <c r="RGG64" s="156"/>
      <c r="RGH64" s="156"/>
      <c r="RGI64" s="156"/>
      <c r="RGJ64" s="156"/>
      <c r="RGK64" s="156"/>
      <c r="RGL64" s="156"/>
      <c r="RGM64" s="156"/>
      <c r="RGN64" s="156"/>
      <c r="RGO64" s="156"/>
      <c r="RGP64" s="156"/>
      <c r="RGQ64" s="156"/>
      <c r="RGR64" s="156"/>
      <c r="RGS64" s="156"/>
      <c r="RGT64" s="156"/>
      <c r="RGU64" s="156"/>
      <c r="RGV64" s="156"/>
      <c r="RGW64" s="156"/>
      <c r="RGX64" s="156"/>
      <c r="RGY64" s="156"/>
      <c r="RGZ64" s="156"/>
      <c r="RHA64" s="156"/>
      <c r="RHB64" s="156"/>
      <c r="RHC64" s="156"/>
      <c r="RHD64" s="156"/>
      <c r="RHE64" s="156"/>
      <c r="RHF64" s="156"/>
      <c r="RHG64" s="156"/>
      <c r="RHH64" s="156"/>
      <c r="RHI64" s="156"/>
      <c r="RHJ64" s="156"/>
      <c r="RHK64" s="156"/>
      <c r="RHL64" s="156"/>
      <c r="RHM64" s="156"/>
      <c r="RHN64" s="156"/>
      <c r="RHO64" s="156"/>
      <c r="RHP64" s="156"/>
      <c r="RHQ64" s="156"/>
      <c r="RHR64" s="156"/>
      <c r="RHS64" s="156"/>
      <c r="RHT64" s="156"/>
      <c r="RHU64" s="156"/>
      <c r="RHV64" s="156"/>
      <c r="RHW64" s="156"/>
      <c r="RHX64" s="156"/>
      <c r="RHY64" s="156"/>
      <c r="RHZ64" s="156"/>
      <c r="RIA64" s="156"/>
      <c r="RIB64" s="156"/>
      <c r="RIC64" s="156"/>
      <c r="RID64" s="156"/>
      <c r="RIE64" s="156"/>
      <c r="RIF64" s="156"/>
      <c r="RIG64" s="156"/>
      <c r="RIH64" s="156"/>
      <c r="RII64" s="156"/>
      <c r="RIJ64" s="156"/>
      <c r="RIK64" s="156"/>
      <c r="RIL64" s="156"/>
      <c r="RIM64" s="156"/>
      <c r="RIN64" s="156"/>
      <c r="RIO64" s="156"/>
      <c r="RIP64" s="156"/>
      <c r="RIQ64" s="156"/>
      <c r="RIR64" s="156"/>
      <c r="RIS64" s="156"/>
      <c r="RIT64" s="156"/>
      <c r="RIU64" s="156"/>
      <c r="RIV64" s="156"/>
      <c r="RIW64" s="156"/>
      <c r="RIX64" s="156"/>
      <c r="RIY64" s="156"/>
      <c r="RIZ64" s="156"/>
      <c r="RJA64" s="156"/>
      <c r="RJB64" s="156"/>
      <c r="RJC64" s="156"/>
      <c r="RJD64" s="156"/>
      <c r="RJE64" s="156"/>
      <c r="RJF64" s="156"/>
      <c r="RJG64" s="156"/>
      <c r="RJH64" s="156"/>
      <c r="RJI64" s="156"/>
      <c r="RJJ64" s="156"/>
      <c r="RJK64" s="156"/>
      <c r="RJL64" s="156"/>
      <c r="RJM64" s="156"/>
      <c r="RJN64" s="156"/>
      <c r="RJO64" s="156"/>
      <c r="RJP64" s="156"/>
      <c r="RJQ64" s="156"/>
      <c r="RJR64" s="156"/>
      <c r="RJS64" s="156"/>
      <c r="RJT64" s="156"/>
      <c r="RJU64" s="156"/>
      <c r="RJV64" s="156"/>
      <c r="RJW64" s="156"/>
      <c r="RJX64" s="156"/>
      <c r="RJY64" s="156"/>
      <c r="RJZ64" s="156"/>
      <c r="RKA64" s="156"/>
      <c r="RKB64" s="156"/>
      <c r="RKC64" s="156"/>
      <c r="RKD64" s="156"/>
      <c r="RKE64" s="156"/>
      <c r="RKF64" s="156"/>
      <c r="RKG64" s="156"/>
      <c r="RKH64" s="156"/>
      <c r="RKI64" s="156"/>
      <c r="RKJ64" s="156"/>
      <c r="RKK64" s="156"/>
      <c r="RKL64" s="156"/>
      <c r="RKM64" s="156"/>
      <c r="RKN64" s="156"/>
      <c r="RKO64" s="156"/>
      <c r="RKP64" s="156"/>
      <c r="RKQ64" s="156"/>
      <c r="RKR64" s="156"/>
      <c r="RKS64" s="156"/>
      <c r="RKT64" s="156"/>
      <c r="RKU64" s="156"/>
      <c r="RKV64" s="156"/>
      <c r="RKW64" s="156"/>
      <c r="RKX64" s="156"/>
      <c r="RKY64" s="156"/>
      <c r="RKZ64" s="156"/>
      <c r="RLA64" s="156"/>
      <c r="RLB64" s="156"/>
      <c r="RLC64" s="156"/>
      <c r="RLD64" s="156"/>
      <c r="RLE64" s="156"/>
      <c r="RLF64" s="156"/>
      <c r="RLG64" s="156"/>
      <c r="RLH64" s="156"/>
      <c r="RLI64" s="156"/>
      <c r="RLJ64" s="156"/>
      <c r="RLK64" s="156"/>
      <c r="RLL64" s="156"/>
      <c r="RLM64" s="156"/>
      <c r="RLN64" s="156"/>
      <c r="RLO64" s="156"/>
      <c r="RLP64" s="156"/>
      <c r="RLQ64" s="156"/>
      <c r="RLR64" s="156"/>
      <c r="RLS64" s="156"/>
      <c r="RLT64" s="156"/>
      <c r="RLU64" s="156"/>
      <c r="RLV64" s="156"/>
      <c r="RLW64" s="156"/>
      <c r="RLX64" s="156"/>
      <c r="RLY64" s="156"/>
      <c r="RLZ64" s="156"/>
      <c r="RMA64" s="156"/>
      <c r="RMB64" s="156"/>
      <c r="RMC64" s="156"/>
      <c r="RMD64" s="156"/>
      <c r="RME64" s="156"/>
      <c r="RMF64" s="156"/>
      <c r="RMG64" s="156"/>
      <c r="RMH64" s="156"/>
      <c r="RMI64" s="156"/>
      <c r="RMJ64" s="156"/>
      <c r="RMK64" s="156"/>
      <c r="RML64" s="156"/>
      <c r="RMM64" s="156"/>
      <c r="RMN64" s="156"/>
      <c r="RMO64" s="156"/>
      <c r="RMP64" s="156"/>
      <c r="RMQ64" s="156"/>
      <c r="RMR64" s="156"/>
      <c r="RMS64" s="156"/>
      <c r="RMT64" s="156"/>
      <c r="RMU64" s="156"/>
      <c r="RMV64" s="156"/>
      <c r="RMW64" s="156"/>
      <c r="RMX64" s="156"/>
      <c r="RMY64" s="156"/>
      <c r="RMZ64" s="156"/>
      <c r="RNA64" s="156"/>
      <c r="RNB64" s="156"/>
      <c r="RNC64" s="156"/>
      <c r="RND64" s="156"/>
      <c r="RNE64" s="156"/>
      <c r="RNF64" s="156"/>
      <c r="RNG64" s="156"/>
      <c r="RNH64" s="156"/>
      <c r="RNI64" s="156"/>
      <c r="RNJ64" s="156"/>
      <c r="RNK64" s="156"/>
      <c r="RNL64" s="156"/>
      <c r="RNM64" s="156"/>
      <c r="RNN64" s="156"/>
      <c r="RNO64" s="156"/>
      <c r="RNP64" s="156"/>
      <c r="RNQ64" s="156"/>
      <c r="RNR64" s="156"/>
      <c r="RNS64" s="156"/>
      <c r="RNT64" s="156"/>
      <c r="RNU64" s="156"/>
      <c r="RNV64" s="156"/>
      <c r="RNW64" s="156"/>
      <c r="RNX64" s="156"/>
      <c r="RNY64" s="156"/>
      <c r="RNZ64" s="156"/>
      <c r="ROA64" s="156"/>
      <c r="ROB64" s="156"/>
      <c r="ROC64" s="156"/>
      <c r="ROD64" s="156"/>
      <c r="ROE64" s="156"/>
      <c r="ROF64" s="156"/>
      <c r="ROG64" s="156"/>
      <c r="ROH64" s="156"/>
      <c r="ROI64" s="156"/>
      <c r="ROJ64" s="156"/>
      <c r="ROK64" s="156"/>
      <c r="ROL64" s="156"/>
      <c r="ROM64" s="156"/>
      <c r="RON64" s="156"/>
      <c r="ROO64" s="156"/>
      <c r="ROP64" s="156"/>
      <c r="ROQ64" s="156"/>
      <c r="ROR64" s="156"/>
      <c r="ROS64" s="156"/>
      <c r="ROT64" s="156"/>
      <c r="ROU64" s="156"/>
      <c r="ROV64" s="156"/>
      <c r="ROW64" s="156"/>
      <c r="ROX64" s="156"/>
      <c r="ROY64" s="156"/>
      <c r="ROZ64" s="156"/>
      <c r="RPA64" s="156"/>
      <c r="RPB64" s="156"/>
      <c r="RPC64" s="156"/>
      <c r="RPD64" s="156"/>
      <c r="RPE64" s="156"/>
      <c r="RPF64" s="156"/>
      <c r="RPG64" s="156"/>
      <c r="RPH64" s="156"/>
      <c r="RPI64" s="156"/>
      <c r="RPJ64" s="156"/>
      <c r="RPK64" s="156"/>
      <c r="RPL64" s="156"/>
      <c r="RPM64" s="156"/>
      <c r="RPN64" s="156"/>
      <c r="RPO64" s="156"/>
      <c r="RPP64" s="156"/>
      <c r="RPQ64" s="156"/>
      <c r="RPR64" s="156"/>
      <c r="RPS64" s="156"/>
      <c r="RPT64" s="156"/>
      <c r="RPU64" s="156"/>
      <c r="RPV64" s="156"/>
      <c r="RPW64" s="156"/>
      <c r="RPX64" s="156"/>
      <c r="RPY64" s="156"/>
      <c r="RPZ64" s="156"/>
      <c r="RQA64" s="156"/>
      <c r="RQB64" s="156"/>
      <c r="RQC64" s="156"/>
      <c r="RQD64" s="156"/>
      <c r="RQE64" s="156"/>
      <c r="RQF64" s="156"/>
      <c r="RQG64" s="156"/>
      <c r="RQH64" s="156"/>
      <c r="RQI64" s="156"/>
      <c r="RQJ64" s="156"/>
      <c r="RQK64" s="156"/>
      <c r="RQL64" s="156"/>
      <c r="RQM64" s="156"/>
      <c r="RQN64" s="156"/>
      <c r="RQO64" s="156"/>
      <c r="RQP64" s="156"/>
      <c r="RQQ64" s="156"/>
      <c r="RQR64" s="156"/>
      <c r="RQS64" s="156"/>
      <c r="RQT64" s="156"/>
      <c r="RQU64" s="156"/>
      <c r="RQV64" s="156"/>
      <c r="RQW64" s="156"/>
      <c r="RQX64" s="156"/>
      <c r="RQY64" s="156"/>
      <c r="RQZ64" s="156"/>
      <c r="RRA64" s="156"/>
      <c r="RRB64" s="156"/>
      <c r="RRC64" s="156"/>
      <c r="RRD64" s="156"/>
      <c r="RRE64" s="156"/>
      <c r="RRF64" s="156"/>
      <c r="RRG64" s="156"/>
      <c r="RRH64" s="156"/>
      <c r="RRI64" s="156"/>
      <c r="RRJ64" s="156"/>
      <c r="RRK64" s="156"/>
      <c r="RRL64" s="156"/>
      <c r="RRM64" s="156"/>
      <c r="RRN64" s="156"/>
      <c r="RRO64" s="156"/>
      <c r="RRP64" s="156"/>
      <c r="RRQ64" s="156"/>
      <c r="RRR64" s="156"/>
      <c r="RRS64" s="156"/>
      <c r="RRT64" s="156"/>
      <c r="RRU64" s="156"/>
      <c r="RRV64" s="156"/>
      <c r="RRW64" s="156"/>
      <c r="RRX64" s="156"/>
      <c r="RRY64" s="156"/>
      <c r="RRZ64" s="156"/>
      <c r="RSA64" s="156"/>
      <c r="RSB64" s="156"/>
      <c r="RSC64" s="156"/>
      <c r="RSD64" s="156"/>
      <c r="RSE64" s="156"/>
      <c r="RSF64" s="156"/>
      <c r="RSG64" s="156"/>
      <c r="RSH64" s="156"/>
      <c r="RSI64" s="156"/>
      <c r="RSJ64" s="156"/>
      <c r="RSK64" s="156"/>
      <c r="RSL64" s="156"/>
      <c r="RSM64" s="156"/>
      <c r="RSN64" s="156"/>
      <c r="RSO64" s="156"/>
      <c r="RSP64" s="156"/>
      <c r="RSQ64" s="156"/>
      <c r="RSR64" s="156"/>
      <c r="RSS64" s="156"/>
      <c r="RST64" s="156"/>
      <c r="RSU64" s="156"/>
      <c r="RSV64" s="156"/>
      <c r="RSW64" s="156"/>
      <c r="RSX64" s="156"/>
      <c r="RSY64" s="156"/>
      <c r="RSZ64" s="156"/>
      <c r="RTA64" s="156"/>
      <c r="RTB64" s="156"/>
      <c r="RTC64" s="156"/>
      <c r="RTD64" s="156"/>
      <c r="RTE64" s="156"/>
      <c r="RTF64" s="156"/>
      <c r="RTG64" s="156"/>
      <c r="RTH64" s="156"/>
      <c r="RTI64" s="156"/>
      <c r="RTJ64" s="156"/>
      <c r="RTK64" s="156"/>
      <c r="RTL64" s="156"/>
      <c r="RTM64" s="156"/>
      <c r="RTN64" s="156"/>
      <c r="RTO64" s="156"/>
      <c r="RTP64" s="156"/>
      <c r="RTQ64" s="156"/>
      <c r="RTR64" s="156"/>
      <c r="RTS64" s="156"/>
      <c r="RTT64" s="156"/>
      <c r="RTU64" s="156"/>
      <c r="RTV64" s="156"/>
      <c r="RTW64" s="156"/>
      <c r="RTX64" s="156"/>
      <c r="RTY64" s="156"/>
      <c r="RTZ64" s="156"/>
      <c r="RUA64" s="156"/>
      <c r="RUB64" s="156"/>
      <c r="RUC64" s="156"/>
      <c r="RUD64" s="156"/>
      <c r="RUE64" s="156"/>
      <c r="RUF64" s="156"/>
      <c r="RUG64" s="156"/>
      <c r="RUH64" s="156"/>
      <c r="RUI64" s="156"/>
      <c r="RUJ64" s="156"/>
      <c r="RUK64" s="156"/>
      <c r="RUL64" s="156"/>
      <c r="RUM64" s="156"/>
      <c r="RUN64" s="156"/>
      <c r="RUO64" s="156"/>
      <c r="RUP64" s="156"/>
      <c r="RUQ64" s="156"/>
      <c r="RUR64" s="156"/>
      <c r="RUS64" s="156"/>
      <c r="RUT64" s="156"/>
      <c r="RUU64" s="156"/>
      <c r="RUV64" s="156"/>
      <c r="RUW64" s="156"/>
      <c r="RUX64" s="156"/>
      <c r="RUY64" s="156"/>
      <c r="RUZ64" s="156"/>
      <c r="RVA64" s="156"/>
      <c r="RVB64" s="156"/>
      <c r="RVC64" s="156"/>
      <c r="RVD64" s="156"/>
      <c r="RVE64" s="156"/>
      <c r="RVF64" s="156"/>
      <c r="RVG64" s="156"/>
      <c r="RVH64" s="156"/>
      <c r="RVI64" s="156"/>
      <c r="RVJ64" s="156"/>
      <c r="RVK64" s="156"/>
      <c r="RVL64" s="156"/>
      <c r="RVM64" s="156"/>
      <c r="RVN64" s="156"/>
      <c r="RVO64" s="156"/>
      <c r="RVP64" s="156"/>
      <c r="RVQ64" s="156"/>
      <c r="RVR64" s="156"/>
      <c r="RVS64" s="156"/>
      <c r="RVT64" s="156"/>
      <c r="RVU64" s="156"/>
      <c r="RVV64" s="156"/>
      <c r="RVW64" s="156"/>
      <c r="RVX64" s="156"/>
      <c r="RVY64" s="156"/>
      <c r="RVZ64" s="156"/>
      <c r="RWA64" s="156"/>
      <c r="RWB64" s="156"/>
      <c r="RWC64" s="156"/>
      <c r="RWD64" s="156"/>
      <c r="RWE64" s="156"/>
      <c r="RWF64" s="156"/>
      <c r="RWG64" s="156"/>
      <c r="RWH64" s="156"/>
      <c r="RWI64" s="156"/>
      <c r="RWJ64" s="156"/>
      <c r="RWK64" s="156"/>
      <c r="RWL64" s="156"/>
      <c r="RWM64" s="156"/>
      <c r="RWN64" s="156"/>
      <c r="RWO64" s="156"/>
      <c r="RWP64" s="156"/>
      <c r="RWQ64" s="156"/>
      <c r="RWR64" s="156"/>
      <c r="RWS64" s="156"/>
      <c r="RWT64" s="156"/>
      <c r="RWU64" s="156"/>
      <c r="RWV64" s="156"/>
      <c r="RWW64" s="156"/>
      <c r="RWX64" s="156"/>
      <c r="RWY64" s="156"/>
      <c r="RWZ64" s="156"/>
      <c r="RXA64" s="156"/>
      <c r="RXB64" s="156"/>
      <c r="RXC64" s="156"/>
      <c r="RXD64" s="156"/>
      <c r="RXE64" s="156"/>
      <c r="RXF64" s="156"/>
      <c r="RXG64" s="156"/>
      <c r="RXH64" s="156"/>
      <c r="RXI64" s="156"/>
      <c r="RXJ64" s="156"/>
      <c r="RXK64" s="156"/>
      <c r="RXL64" s="156"/>
      <c r="RXM64" s="156"/>
      <c r="RXN64" s="156"/>
      <c r="RXO64" s="156"/>
      <c r="RXP64" s="156"/>
      <c r="RXQ64" s="156"/>
      <c r="RXR64" s="156"/>
      <c r="RXS64" s="156"/>
      <c r="RXT64" s="156"/>
      <c r="RXU64" s="156"/>
      <c r="RXV64" s="156"/>
      <c r="RXW64" s="156"/>
      <c r="RXX64" s="156"/>
      <c r="RXY64" s="156"/>
      <c r="RXZ64" s="156"/>
      <c r="RYA64" s="156"/>
      <c r="RYB64" s="156"/>
      <c r="RYC64" s="156"/>
      <c r="RYD64" s="156"/>
      <c r="RYE64" s="156"/>
      <c r="RYF64" s="156"/>
      <c r="RYG64" s="156"/>
      <c r="RYH64" s="156"/>
      <c r="RYI64" s="156"/>
      <c r="RYJ64" s="156"/>
      <c r="RYK64" s="156"/>
      <c r="RYL64" s="156"/>
      <c r="RYM64" s="156"/>
      <c r="RYN64" s="156"/>
      <c r="RYO64" s="156"/>
      <c r="RYP64" s="156"/>
      <c r="RYQ64" s="156"/>
      <c r="RYR64" s="156"/>
      <c r="RYS64" s="156"/>
      <c r="RYT64" s="156"/>
      <c r="RYU64" s="156"/>
      <c r="RYV64" s="156"/>
      <c r="RYW64" s="156"/>
      <c r="RYX64" s="156"/>
      <c r="RYY64" s="156"/>
      <c r="RYZ64" s="156"/>
      <c r="RZA64" s="156"/>
      <c r="RZB64" s="156"/>
      <c r="RZC64" s="156"/>
      <c r="RZD64" s="156"/>
      <c r="RZE64" s="156"/>
      <c r="RZF64" s="156"/>
      <c r="RZG64" s="156"/>
      <c r="RZH64" s="156"/>
      <c r="RZI64" s="156"/>
      <c r="RZJ64" s="156"/>
      <c r="RZK64" s="156"/>
      <c r="RZL64" s="156"/>
      <c r="RZM64" s="156"/>
      <c r="RZN64" s="156"/>
      <c r="RZO64" s="156"/>
      <c r="RZP64" s="156"/>
      <c r="RZQ64" s="156"/>
      <c r="RZR64" s="156"/>
      <c r="RZS64" s="156"/>
      <c r="RZT64" s="156"/>
      <c r="RZU64" s="156"/>
      <c r="RZV64" s="156"/>
      <c r="RZW64" s="156"/>
      <c r="RZX64" s="156"/>
      <c r="RZY64" s="156"/>
      <c r="RZZ64" s="156"/>
      <c r="SAA64" s="156"/>
      <c r="SAB64" s="156"/>
      <c r="SAC64" s="156"/>
      <c r="SAD64" s="156"/>
      <c r="SAE64" s="156"/>
      <c r="SAF64" s="156"/>
      <c r="SAG64" s="156"/>
      <c r="SAH64" s="156"/>
      <c r="SAI64" s="156"/>
      <c r="SAJ64" s="156"/>
      <c r="SAK64" s="156"/>
      <c r="SAL64" s="156"/>
      <c r="SAM64" s="156"/>
      <c r="SAN64" s="156"/>
      <c r="SAO64" s="156"/>
      <c r="SAP64" s="156"/>
      <c r="SAQ64" s="156"/>
      <c r="SAR64" s="156"/>
      <c r="SAS64" s="156"/>
      <c r="SAT64" s="156"/>
      <c r="SAU64" s="156"/>
      <c r="SAV64" s="156"/>
      <c r="SAW64" s="156"/>
      <c r="SAX64" s="156"/>
      <c r="SAY64" s="156"/>
      <c r="SAZ64" s="156"/>
      <c r="SBA64" s="156"/>
      <c r="SBB64" s="156"/>
      <c r="SBC64" s="156"/>
      <c r="SBD64" s="156"/>
      <c r="SBE64" s="156"/>
      <c r="SBF64" s="156"/>
      <c r="SBG64" s="156"/>
      <c r="SBH64" s="156"/>
      <c r="SBI64" s="156"/>
      <c r="SBJ64" s="156"/>
      <c r="SBK64" s="156"/>
      <c r="SBL64" s="156"/>
      <c r="SBM64" s="156"/>
      <c r="SBN64" s="156"/>
      <c r="SBO64" s="156"/>
      <c r="SBP64" s="156"/>
      <c r="SBQ64" s="156"/>
      <c r="SBR64" s="156"/>
      <c r="SBS64" s="156"/>
      <c r="SBT64" s="156"/>
      <c r="SBU64" s="156"/>
      <c r="SBV64" s="156"/>
      <c r="SBW64" s="156"/>
      <c r="SBX64" s="156"/>
      <c r="SBY64" s="156"/>
      <c r="SBZ64" s="156"/>
      <c r="SCA64" s="156"/>
      <c r="SCB64" s="156"/>
      <c r="SCC64" s="156"/>
      <c r="SCD64" s="156"/>
      <c r="SCE64" s="156"/>
      <c r="SCF64" s="156"/>
      <c r="SCG64" s="156"/>
      <c r="SCH64" s="156"/>
      <c r="SCI64" s="156"/>
      <c r="SCJ64" s="156"/>
      <c r="SCK64" s="156"/>
      <c r="SCL64" s="156"/>
      <c r="SCM64" s="156"/>
      <c r="SCN64" s="156"/>
      <c r="SCO64" s="156"/>
      <c r="SCP64" s="156"/>
      <c r="SCQ64" s="156"/>
      <c r="SCR64" s="156"/>
      <c r="SCS64" s="156"/>
      <c r="SCT64" s="156"/>
      <c r="SCU64" s="156"/>
      <c r="SCV64" s="156"/>
      <c r="SCW64" s="156"/>
      <c r="SCX64" s="156"/>
      <c r="SCY64" s="156"/>
      <c r="SCZ64" s="156"/>
      <c r="SDA64" s="156"/>
      <c r="SDB64" s="156"/>
      <c r="SDC64" s="156"/>
      <c r="SDD64" s="156"/>
      <c r="SDE64" s="156"/>
      <c r="SDF64" s="156"/>
      <c r="SDG64" s="156"/>
      <c r="SDH64" s="156"/>
      <c r="SDI64" s="156"/>
      <c r="SDJ64" s="156"/>
      <c r="SDK64" s="156"/>
      <c r="SDL64" s="156"/>
      <c r="SDM64" s="156"/>
      <c r="SDN64" s="156"/>
      <c r="SDO64" s="156"/>
      <c r="SDP64" s="156"/>
      <c r="SDQ64" s="156"/>
      <c r="SDR64" s="156"/>
      <c r="SDS64" s="156"/>
      <c r="SDT64" s="156"/>
      <c r="SDU64" s="156"/>
      <c r="SDV64" s="156"/>
      <c r="SDW64" s="156"/>
      <c r="SDX64" s="156"/>
      <c r="SDY64" s="156"/>
      <c r="SDZ64" s="156"/>
      <c r="SEA64" s="156"/>
      <c r="SEB64" s="156"/>
      <c r="SEC64" s="156"/>
      <c r="SED64" s="156"/>
      <c r="SEE64" s="156"/>
      <c r="SEF64" s="156"/>
      <c r="SEG64" s="156"/>
      <c r="SEH64" s="156"/>
      <c r="SEI64" s="156"/>
      <c r="SEJ64" s="156"/>
      <c r="SEK64" s="156"/>
      <c r="SEL64" s="156"/>
      <c r="SEM64" s="156"/>
      <c r="SEN64" s="156"/>
      <c r="SEO64" s="156"/>
      <c r="SEP64" s="156"/>
      <c r="SEQ64" s="156"/>
      <c r="SER64" s="156"/>
      <c r="SES64" s="156"/>
      <c r="SET64" s="156"/>
      <c r="SEU64" s="156"/>
      <c r="SEV64" s="156"/>
      <c r="SEW64" s="156"/>
      <c r="SEX64" s="156"/>
      <c r="SEY64" s="156"/>
      <c r="SEZ64" s="156"/>
      <c r="SFA64" s="156"/>
      <c r="SFB64" s="156"/>
      <c r="SFC64" s="156"/>
      <c r="SFD64" s="156"/>
      <c r="SFE64" s="156"/>
      <c r="SFF64" s="156"/>
      <c r="SFG64" s="156"/>
      <c r="SFH64" s="156"/>
      <c r="SFI64" s="156"/>
      <c r="SFJ64" s="156"/>
      <c r="SFK64" s="156"/>
      <c r="SFL64" s="156"/>
      <c r="SFM64" s="156"/>
      <c r="SFN64" s="156"/>
      <c r="SFO64" s="156"/>
      <c r="SFP64" s="156"/>
      <c r="SFQ64" s="156"/>
      <c r="SFR64" s="156"/>
      <c r="SFS64" s="156"/>
      <c r="SFT64" s="156"/>
      <c r="SFU64" s="156"/>
      <c r="SFV64" s="156"/>
      <c r="SFW64" s="156"/>
      <c r="SFX64" s="156"/>
      <c r="SFY64" s="156"/>
      <c r="SFZ64" s="156"/>
      <c r="SGA64" s="156"/>
      <c r="SGB64" s="156"/>
      <c r="SGC64" s="156"/>
      <c r="SGD64" s="156"/>
      <c r="SGE64" s="156"/>
      <c r="SGF64" s="156"/>
      <c r="SGG64" s="156"/>
      <c r="SGH64" s="156"/>
      <c r="SGI64" s="156"/>
      <c r="SGJ64" s="156"/>
      <c r="SGK64" s="156"/>
      <c r="SGL64" s="156"/>
      <c r="SGM64" s="156"/>
      <c r="SGN64" s="156"/>
      <c r="SGO64" s="156"/>
      <c r="SGP64" s="156"/>
      <c r="SGQ64" s="156"/>
      <c r="SGR64" s="156"/>
      <c r="SGS64" s="156"/>
      <c r="SGT64" s="156"/>
      <c r="SGU64" s="156"/>
      <c r="SGV64" s="156"/>
      <c r="SGW64" s="156"/>
      <c r="SGX64" s="156"/>
      <c r="SGY64" s="156"/>
      <c r="SGZ64" s="156"/>
      <c r="SHA64" s="156"/>
      <c r="SHB64" s="156"/>
      <c r="SHC64" s="156"/>
      <c r="SHD64" s="156"/>
      <c r="SHE64" s="156"/>
      <c r="SHF64" s="156"/>
      <c r="SHG64" s="156"/>
      <c r="SHH64" s="156"/>
      <c r="SHI64" s="156"/>
      <c r="SHJ64" s="156"/>
      <c r="SHK64" s="156"/>
      <c r="SHL64" s="156"/>
      <c r="SHM64" s="156"/>
      <c r="SHN64" s="156"/>
      <c r="SHO64" s="156"/>
      <c r="SHP64" s="156"/>
      <c r="SHQ64" s="156"/>
      <c r="SHR64" s="156"/>
      <c r="SHS64" s="156"/>
      <c r="SHT64" s="156"/>
      <c r="SHU64" s="156"/>
      <c r="SHV64" s="156"/>
      <c r="SHW64" s="156"/>
      <c r="SHX64" s="156"/>
      <c r="SHY64" s="156"/>
      <c r="SHZ64" s="156"/>
      <c r="SIA64" s="156"/>
      <c r="SIB64" s="156"/>
      <c r="SIC64" s="156"/>
      <c r="SID64" s="156"/>
      <c r="SIE64" s="156"/>
      <c r="SIF64" s="156"/>
      <c r="SIG64" s="156"/>
      <c r="SIH64" s="156"/>
      <c r="SII64" s="156"/>
      <c r="SIJ64" s="156"/>
      <c r="SIK64" s="156"/>
      <c r="SIL64" s="156"/>
      <c r="SIM64" s="156"/>
      <c r="SIN64" s="156"/>
      <c r="SIO64" s="156"/>
      <c r="SIP64" s="156"/>
      <c r="SIQ64" s="156"/>
      <c r="SIR64" s="156"/>
      <c r="SIS64" s="156"/>
      <c r="SIT64" s="156"/>
      <c r="SIU64" s="156"/>
      <c r="SIV64" s="156"/>
      <c r="SIW64" s="156"/>
      <c r="SIX64" s="156"/>
      <c r="SIY64" s="156"/>
      <c r="SIZ64" s="156"/>
      <c r="SJA64" s="156"/>
      <c r="SJB64" s="156"/>
      <c r="SJC64" s="156"/>
      <c r="SJD64" s="156"/>
      <c r="SJE64" s="156"/>
      <c r="SJF64" s="156"/>
      <c r="SJG64" s="156"/>
      <c r="SJH64" s="156"/>
      <c r="SJI64" s="156"/>
      <c r="SJJ64" s="156"/>
      <c r="SJK64" s="156"/>
      <c r="SJL64" s="156"/>
      <c r="SJM64" s="156"/>
      <c r="SJN64" s="156"/>
      <c r="SJO64" s="156"/>
      <c r="SJP64" s="156"/>
      <c r="SJQ64" s="156"/>
      <c r="SJR64" s="156"/>
      <c r="SJS64" s="156"/>
      <c r="SJT64" s="156"/>
      <c r="SJU64" s="156"/>
      <c r="SJV64" s="156"/>
      <c r="SJW64" s="156"/>
      <c r="SJX64" s="156"/>
      <c r="SJY64" s="156"/>
      <c r="SJZ64" s="156"/>
      <c r="SKA64" s="156"/>
      <c r="SKB64" s="156"/>
      <c r="SKC64" s="156"/>
      <c r="SKD64" s="156"/>
      <c r="SKE64" s="156"/>
      <c r="SKF64" s="156"/>
      <c r="SKG64" s="156"/>
      <c r="SKH64" s="156"/>
      <c r="SKI64" s="156"/>
      <c r="SKJ64" s="156"/>
      <c r="SKK64" s="156"/>
      <c r="SKL64" s="156"/>
      <c r="SKM64" s="156"/>
      <c r="SKN64" s="156"/>
      <c r="SKO64" s="156"/>
      <c r="SKP64" s="156"/>
      <c r="SKQ64" s="156"/>
      <c r="SKR64" s="156"/>
      <c r="SKS64" s="156"/>
      <c r="SKT64" s="156"/>
      <c r="SKU64" s="156"/>
      <c r="SKV64" s="156"/>
      <c r="SKW64" s="156"/>
      <c r="SKX64" s="156"/>
      <c r="SKY64" s="156"/>
      <c r="SKZ64" s="156"/>
      <c r="SLA64" s="156"/>
      <c r="SLB64" s="156"/>
      <c r="SLC64" s="156"/>
      <c r="SLD64" s="156"/>
      <c r="SLE64" s="156"/>
      <c r="SLF64" s="156"/>
      <c r="SLG64" s="156"/>
      <c r="SLH64" s="156"/>
      <c r="SLI64" s="156"/>
      <c r="SLJ64" s="156"/>
      <c r="SLK64" s="156"/>
      <c r="SLL64" s="156"/>
      <c r="SLM64" s="156"/>
      <c r="SLN64" s="156"/>
      <c r="SLO64" s="156"/>
      <c r="SLP64" s="156"/>
      <c r="SLQ64" s="156"/>
      <c r="SLR64" s="156"/>
      <c r="SLS64" s="156"/>
      <c r="SLT64" s="156"/>
      <c r="SLU64" s="156"/>
      <c r="SLV64" s="156"/>
      <c r="SLW64" s="156"/>
      <c r="SLX64" s="156"/>
      <c r="SLY64" s="156"/>
      <c r="SLZ64" s="156"/>
      <c r="SMA64" s="156"/>
      <c r="SMB64" s="156"/>
      <c r="SMC64" s="156"/>
      <c r="SMD64" s="156"/>
      <c r="SME64" s="156"/>
      <c r="SMF64" s="156"/>
      <c r="SMG64" s="156"/>
      <c r="SMH64" s="156"/>
      <c r="SMI64" s="156"/>
      <c r="SMJ64" s="156"/>
      <c r="SMK64" s="156"/>
      <c r="SML64" s="156"/>
      <c r="SMM64" s="156"/>
      <c r="SMN64" s="156"/>
      <c r="SMO64" s="156"/>
      <c r="SMP64" s="156"/>
      <c r="SMQ64" s="156"/>
      <c r="SMR64" s="156"/>
      <c r="SMS64" s="156"/>
      <c r="SMT64" s="156"/>
      <c r="SMU64" s="156"/>
      <c r="SMV64" s="156"/>
      <c r="SMW64" s="156"/>
      <c r="SMX64" s="156"/>
      <c r="SMY64" s="156"/>
      <c r="SMZ64" s="156"/>
      <c r="SNA64" s="156"/>
      <c r="SNB64" s="156"/>
      <c r="SNC64" s="156"/>
      <c r="SND64" s="156"/>
      <c r="SNE64" s="156"/>
      <c r="SNF64" s="156"/>
      <c r="SNG64" s="156"/>
      <c r="SNH64" s="156"/>
      <c r="SNI64" s="156"/>
      <c r="SNJ64" s="156"/>
      <c r="SNK64" s="156"/>
      <c r="SNL64" s="156"/>
      <c r="SNM64" s="156"/>
      <c r="SNN64" s="156"/>
      <c r="SNO64" s="156"/>
      <c r="SNP64" s="156"/>
      <c r="SNQ64" s="156"/>
      <c r="SNR64" s="156"/>
      <c r="SNS64" s="156"/>
      <c r="SNT64" s="156"/>
      <c r="SNU64" s="156"/>
      <c r="SNV64" s="156"/>
      <c r="SNW64" s="156"/>
      <c r="SNX64" s="156"/>
      <c r="SNY64" s="156"/>
      <c r="SNZ64" s="156"/>
      <c r="SOA64" s="156"/>
      <c r="SOB64" s="156"/>
      <c r="SOC64" s="156"/>
      <c r="SOD64" s="156"/>
      <c r="SOE64" s="156"/>
      <c r="SOF64" s="156"/>
      <c r="SOG64" s="156"/>
      <c r="SOH64" s="156"/>
      <c r="SOI64" s="156"/>
      <c r="SOJ64" s="156"/>
      <c r="SOK64" s="156"/>
      <c r="SOL64" s="156"/>
      <c r="SOM64" s="156"/>
      <c r="SON64" s="156"/>
      <c r="SOO64" s="156"/>
      <c r="SOP64" s="156"/>
      <c r="SOQ64" s="156"/>
      <c r="SOR64" s="156"/>
      <c r="SOS64" s="156"/>
      <c r="SOT64" s="156"/>
      <c r="SOU64" s="156"/>
      <c r="SOV64" s="156"/>
      <c r="SOW64" s="156"/>
      <c r="SOX64" s="156"/>
      <c r="SOY64" s="156"/>
      <c r="SOZ64" s="156"/>
      <c r="SPA64" s="156"/>
      <c r="SPB64" s="156"/>
      <c r="SPC64" s="156"/>
      <c r="SPD64" s="156"/>
      <c r="SPE64" s="156"/>
      <c r="SPF64" s="156"/>
      <c r="SPG64" s="156"/>
      <c r="SPH64" s="156"/>
      <c r="SPI64" s="156"/>
      <c r="SPJ64" s="156"/>
      <c r="SPK64" s="156"/>
      <c r="SPL64" s="156"/>
      <c r="SPM64" s="156"/>
      <c r="SPN64" s="156"/>
      <c r="SPO64" s="156"/>
      <c r="SPP64" s="156"/>
      <c r="SPQ64" s="156"/>
      <c r="SPR64" s="156"/>
      <c r="SPS64" s="156"/>
      <c r="SPT64" s="156"/>
      <c r="SPU64" s="156"/>
      <c r="SPV64" s="156"/>
      <c r="SPW64" s="156"/>
      <c r="SPX64" s="156"/>
      <c r="SPY64" s="156"/>
      <c r="SPZ64" s="156"/>
      <c r="SQA64" s="156"/>
      <c r="SQB64" s="156"/>
      <c r="SQC64" s="156"/>
      <c r="SQD64" s="156"/>
      <c r="SQE64" s="156"/>
      <c r="SQF64" s="156"/>
      <c r="SQG64" s="156"/>
      <c r="SQH64" s="156"/>
      <c r="SQI64" s="156"/>
      <c r="SQJ64" s="156"/>
      <c r="SQK64" s="156"/>
      <c r="SQL64" s="156"/>
      <c r="SQM64" s="156"/>
      <c r="SQN64" s="156"/>
      <c r="SQO64" s="156"/>
      <c r="SQP64" s="156"/>
      <c r="SQQ64" s="156"/>
      <c r="SQR64" s="156"/>
      <c r="SQS64" s="156"/>
      <c r="SQT64" s="156"/>
      <c r="SQU64" s="156"/>
      <c r="SQV64" s="156"/>
      <c r="SQW64" s="156"/>
      <c r="SQX64" s="156"/>
      <c r="SQY64" s="156"/>
      <c r="SQZ64" s="156"/>
      <c r="SRA64" s="156"/>
      <c r="SRB64" s="156"/>
      <c r="SRC64" s="156"/>
      <c r="SRD64" s="156"/>
      <c r="SRE64" s="156"/>
      <c r="SRF64" s="156"/>
      <c r="SRG64" s="156"/>
      <c r="SRH64" s="156"/>
      <c r="SRI64" s="156"/>
      <c r="SRJ64" s="156"/>
      <c r="SRK64" s="156"/>
      <c r="SRL64" s="156"/>
      <c r="SRM64" s="156"/>
      <c r="SRN64" s="156"/>
      <c r="SRO64" s="156"/>
      <c r="SRP64" s="156"/>
      <c r="SRQ64" s="156"/>
      <c r="SRR64" s="156"/>
      <c r="SRS64" s="156"/>
      <c r="SRT64" s="156"/>
      <c r="SRU64" s="156"/>
      <c r="SRV64" s="156"/>
      <c r="SRW64" s="156"/>
      <c r="SRX64" s="156"/>
      <c r="SRY64" s="156"/>
      <c r="SRZ64" s="156"/>
      <c r="SSA64" s="156"/>
      <c r="SSB64" s="156"/>
      <c r="SSC64" s="156"/>
      <c r="SSD64" s="156"/>
      <c r="SSE64" s="156"/>
      <c r="SSF64" s="156"/>
      <c r="SSG64" s="156"/>
      <c r="SSH64" s="156"/>
      <c r="SSI64" s="156"/>
      <c r="SSJ64" s="156"/>
      <c r="SSK64" s="156"/>
      <c r="SSL64" s="156"/>
      <c r="SSM64" s="156"/>
      <c r="SSN64" s="156"/>
      <c r="SSO64" s="156"/>
      <c r="SSP64" s="156"/>
      <c r="SSQ64" s="156"/>
      <c r="SSR64" s="156"/>
      <c r="SSS64" s="156"/>
      <c r="SST64" s="156"/>
      <c r="SSU64" s="156"/>
      <c r="SSV64" s="156"/>
      <c r="SSW64" s="156"/>
      <c r="SSX64" s="156"/>
      <c r="SSY64" s="156"/>
      <c r="SSZ64" s="156"/>
      <c r="STA64" s="156"/>
      <c r="STB64" s="156"/>
      <c r="STC64" s="156"/>
      <c r="STD64" s="156"/>
      <c r="STE64" s="156"/>
      <c r="STF64" s="156"/>
      <c r="STG64" s="156"/>
      <c r="STH64" s="156"/>
      <c r="STI64" s="156"/>
      <c r="STJ64" s="156"/>
      <c r="STK64" s="156"/>
      <c r="STL64" s="156"/>
      <c r="STM64" s="156"/>
      <c r="STN64" s="156"/>
      <c r="STO64" s="156"/>
      <c r="STP64" s="156"/>
      <c r="STQ64" s="156"/>
      <c r="STR64" s="156"/>
      <c r="STS64" s="156"/>
      <c r="STT64" s="156"/>
      <c r="STU64" s="156"/>
      <c r="STV64" s="156"/>
      <c r="STW64" s="156"/>
      <c r="STX64" s="156"/>
      <c r="STY64" s="156"/>
      <c r="STZ64" s="156"/>
      <c r="SUA64" s="156"/>
      <c r="SUB64" s="156"/>
      <c r="SUC64" s="156"/>
      <c r="SUD64" s="156"/>
      <c r="SUE64" s="156"/>
      <c r="SUF64" s="156"/>
      <c r="SUG64" s="156"/>
      <c r="SUH64" s="156"/>
      <c r="SUI64" s="156"/>
      <c r="SUJ64" s="156"/>
      <c r="SUK64" s="156"/>
      <c r="SUL64" s="156"/>
      <c r="SUM64" s="156"/>
      <c r="SUN64" s="156"/>
      <c r="SUO64" s="156"/>
      <c r="SUP64" s="156"/>
      <c r="SUQ64" s="156"/>
      <c r="SUR64" s="156"/>
      <c r="SUS64" s="156"/>
      <c r="SUT64" s="156"/>
      <c r="SUU64" s="156"/>
      <c r="SUV64" s="156"/>
      <c r="SUW64" s="156"/>
      <c r="SUX64" s="156"/>
      <c r="SUY64" s="156"/>
      <c r="SUZ64" s="156"/>
      <c r="SVA64" s="156"/>
      <c r="SVB64" s="156"/>
      <c r="SVC64" s="156"/>
      <c r="SVD64" s="156"/>
      <c r="SVE64" s="156"/>
      <c r="SVF64" s="156"/>
      <c r="SVG64" s="156"/>
      <c r="SVH64" s="156"/>
      <c r="SVI64" s="156"/>
      <c r="SVJ64" s="156"/>
      <c r="SVK64" s="156"/>
      <c r="SVL64" s="156"/>
      <c r="SVM64" s="156"/>
      <c r="SVN64" s="156"/>
      <c r="SVO64" s="156"/>
      <c r="SVP64" s="156"/>
      <c r="SVQ64" s="156"/>
      <c r="SVR64" s="156"/>
      <c r="SVS64" s="156"/>
      <c r="SVT64" s="156"/>
      <c r="SVU64" s="156"/>
      <c r="SVV64" s="156"/>
      <c r="SVW64" s="156"/>
      <c r="SVX64" s="156"/>
      <c r="SVY64" s="156"/>
      <c r="SVZ64" s="156"/>
      <c r="SWA64" s="156"/>
      <c r="SWB64" s="156"/>
      <c r="SWC64" s="156"/>
      <c r="SWD64" s="156"/>
      <c r="SWE64" s="156"/>
      <c r="SWF64" s="156"/>
      <c r="SWG64" s="156"/>
      <c r="SWH64" s="156"/>
      <c r="SWI64" s="156"/>
      <c r="SWJ64" s="156"/>
      <c r="SWK64" s="156"/>
      <c r="SWL64" s="156"/>
      <c r="SWM64" s="156"/>
      <c r="SWN64" s="156"/>
      <c r="SWO64" s="156"/>
      <c r="SWP64" s="156"/>
      <c r="SWQ64" s="156"/>
      <c r="SWR64" s="156"/>
      <c r="SWS64" s="156"/>
      <c r="SWT64" s="156"/>
      <c r="SWU64" s="156"/>
      <c r="SWV64" s="156"/>
      <c r="SWW64" s="156"/>
      <c r="SWX64" s="156"/>
      <c r="SWY64" s="156"/>
      <c r="SWZ64" s="156"/>
      <c r="SXA64" s="156"/>
      <c r="SXB64" s="156"/>
      <c r="SXC64" s="156"/>
      <c r="SXD64" s="156"/>
      <c r="SXE64" s="156"/>
      <c r="SXF64" s="156"/>
      <c r="SXG64" s="156"/>
      <c r="SXH64" s="156"/>
      <c r="SXI64" s="156"/>
      <c r="SXJ64" s="156"/>
      <c r="SXK64" s="156"/>
      <c r="SXL64" s="156"/>
      <c r="SXM64" s="156"/>
      <c r="SXN64" s="156"/>
      <c r="SXO64" s="156"/>
      <c r="SXP64" s="156"/>
      <c r="SXQ64" s="156"/>
      <c r="SXR64" s="156"/>
      <c r="SXS64" s="156"/>
      <c r="SXT64" s="156"/>
      <c r="SXU64" s="156"/>
      <c r="SXV64" s="156"/>
      <c r="SXW64" s="156"/>
      <c r="SXX64" s="156"/>
      <c r="SXY64" s="156"/>
      <c r="SXZ64" s="156"/>
      <c r="SYA64" s="156"/>
      <c r="SYB64" s="156"/>
      <c r="SYC64" s="156"/>
      <c r="SYD64" s="156"/>
      <c r="SYE64" s="156"/>
      <c r="SYF64" s="156"/>
      <c r="SYG64" s="156"/>
      <c r="SYH64" s="156"/>
      <c r="SYI64" s="156"/>
      <c r="SYJ64" s="156"/>
      <c r="SYK64" s="156"/>
      <c r="SYL64" s="156"/>
      <c r="SYM64" s="156"/>
      <c r="SYN64" s="156"/>
      <c r="SYO64" s="156"/>
      <c r="SYP64" s="156"/>
      <c r="SYQ64" s="156"/>
      <c r="SYR64" s="156"/>
      <c r="SYS64" s="156"/>
      <c r="SYT64" s="156"/>
      <c r="SYU64" s="156"/>
      <c r="SYV64" s="156"/>
      <c r="SYW64" s="156"/>
      <c r="SYX64" s="156"/>
      <c r="SYY64" s="156"/>
      <c r="SYZ64" s="156"/>
      <c r="SZA64" s="156"/>
      <c r="SZB64" s="156"/>
      <c r="SZC64" s="156"/>
      <c r="SZD64" s="156"/>
      <c r="SZE64" s="156"/>
      <c r="SZF64" s="156"/>
      <c r="SZG64" s="156"/>
      <c r="SZH64" s="156"/>
      <c r="SZI64" s="156"/>
      <c r="SZJ64" s="156"/>
      <c r="SZK64" s="156"/>
      <c r="SZL64" s="156"/>
      <c r="SZM64" s="156"/>
      <c r="SZN64" s="156"/>
      <c r="SZO64" s="156"/>
      <c r="SZP64" s="156"/>
      <c r="SZQ64" s="156"/>
      <c r="SZR64" s="156"/>
      <c r="SZS64" s="156"/>
      <c r="SZT64" s="156"/>
      <c r="SZU64" s="156"/>
      <c r="SZV64" s="156"/>
      <c r="SZW64" s="156"/>
      <c r="SZX64" s="156"/>
      <c r="SZY64" s="156"/>
      <c r="SZZ64" s="156"/>
      <c r="TAA64" s="156"/>
      <c r="TAB64" s="156"/>
      <c r="TAC64" s="156"/>
      <c r="TAD64" s="156"/>
      <c r="TAE64" s="156"/>
      <c r="TAF64" s="156"/>
      <c r="TAG64" s="156"/>
      <c r="TAH64" s="156"/>
      <c r="TAI64" s="156"/>
      <c r="TAJ64" s="156"/>
      <c r="TAK64" s="156"/>
      <c r="TAL64" s="156"/>
      <c r="TAM64" s="156"/>
      <c r="TAN64" s="156"/>
      <c r="TAO64" s="156"/>
      <c r="TAP64" s="156"/>
      <c r="TAQ64" s="156"/>
      <c r="TAR64" s="156"/>
      <c r="TAS64" s="156"/>
      <c r="TAT64" s="156"/>
      <c r="TAU64" s="156"/>
      <c r="TAV64" s="156"/>
      <c r="TAW64" s="156"/>
      <c r="TAX64" s="156"/>
      <c r="TAY64" s="156"/>
      <c r="TAZ64" s="156"/>
      <c r="TBA64" s="156"/>
      <c r="TBB64" s="156"/>
      <c r="TBC64" s="156"/>
      <c r="TBD64" s="156"/>
      <c r="TBE64" s="156"/>
      <c r="TBF64" s="156"/>
      <c r="TBG64" s="156"/>
      <c r="TBH64" s="156"/>
      <c r="TBI64" s="156"/>
      <c r="TBJ64" s="156"/>
      <c r="TBK64" s="156"/>
      <c r="TBL64" s="156"/>
      <c r="TBM64" s="156"/>
      <c r="TBN64" s="156"/>
      <c r="TBO64" s="156"/>
      <c r="TBP64" s="156"/>
      <c r="TBQ64" s="156"/>
      <c r="TBR64" s="156"/>
      <c r="TBS64" s="156"/>
      <c r="TBT64" s="156"/>
      <c r="TBU64" s="156"/>
      <c r="TBV64" s="156"/>
      <c r="TBW64" s="156"/>
      <c r="TBX64" s="156"/>
      <c r="TBY64" s="156"/>
      <c r="TBZ64" s="156"/>
      <c r="TCA64" s="156"/>
      <c r="TCB64" s="156"/>
      <c r="TCC64" s="156"/>
      <c r="TCD64" s="156"/>
      <c r="TCE64" s="156"/>
      <c r="TCF64" s="156"/>
      <c r="TCG64" s="156"/>
      <c r="TCH64" s="156"/>
      <c r="TCI64" s="156"/>
      <c r="TCJ64" s="156"/>
      <c r="TCK64" s="156"/>
      <c r="TCL64" s="156"/>
      <c r="TCM64" s="156"/>
      <c r="TCN64" s="156"/>
      <c r="TCO64" s="156"/>
      <c r="TCP64" s="156"/>
      <c r="TCQ64" s="156"/>
      <c r="TCR64" s="156"/>
      <c r="TCS64" s="156"/>
      <c r="TCT64" s="156"/>
      <c r="TCU64" s="156"/>
      <c r="TCV64" s="156"/>
      <c r="TCW64" s="156"/>
      <c r="TCX64" s="156"/>
      <c r="TCY64" s="156"/>
      <c r="TCZ64" s="156"/>
      <c r="TDA64" s="156"/>
      <c r="TDB64" s="156"/>
      <c r="TDC64" s="156"/>
      <c r="TDD64" s="156"/>
      <c r="TDE64" s="156"/>
      <c r="TDF64" s="156"/>
      <c r="TDG64" s="156"/>
      <c r="TDH64" s="156"/>
      <c r="TDI64" s="156"/>
      <c r="TDJ64" s="156"/>
      <c r="TDK64" s="156"/>
      <c r="TDL64" s="156"/>
      <c r="TDM64" s="156"/>
      <c r="TDN64" s="156"/>
      <c r="TDO64" s="156"/>
      <c r="TDP64" s="156"/>
      <c r="TDQ64" s="156"/>
      <c r="TDR64" s="156"/>
      <c r="TDS64" s="156"/>
      <c r="TDT64" s="156"/>
      <c r="TDU64" s="156"/>
      <c r="TDV64" s="156"/>
      <c r="TDW64" s="156"/>
      <c r="TDX64" s="156"/>
      <c r="TDY64" s="156"/>
      <c r="TDZ64" s="156"/>
      <c r="TEA64" s="156"/>
      <c r="TEB64" s="156"/>
      <c r="TEC64" s="156"/>
      <c r="TED64" s="156"/>
      <c r="TEE64" s="156"/>
      <c r="TEF64" s="156"/>
      <c r="TEG64" s="156"/>
      <c r="TEH64" s="156"/>
      <c r="TEI64" s="156"/>
      <c r="TEJ64" s="156"/>
      <c r="TEK64" s="156"/>
      <c r="TEL64" s="156"/>
      <c r="TEM64" s="156"/>
      <c r="TEN64" s="156"/>
      <c r="TEO64" s="156"/>
      <c r="TEP64" s="156"/>
      <c r="TEQ64" s="156"/>
      <c r="TER64" s="156"/>
      <c r="TES64" s="156"/>
      <c r="TET64" s="156"/>
      <c r="TEU64" s="156"/>
      <c r="TEV64" s="156"/>
      <c r="TEW64" s="156"/>
      <c r="TEX64" s="156"/>
      <c r="TEY64" s="156"/>
      <c r="TEZ64" s="156"/>
      <c r="TFA64" s="156"/>
      <c r="TFB64" s="156"/>
      <c r="TFC64" s="156"/>
      <c r="TFD64" s="156"/>
      <c r="TFE64" s="156"/>
      <c r="TFF64" s="156"/>
      <c r="TFG64" s="156"/>
      <c r="TFH64" s="156"/>
      <c r="TFI64" s="156"/>
      <c r="TFJ64" s="156"/>
      <c r="TFK64" s="156"/>
      <c r="TFL64" s="156"/>
      <c r="TFM64" s="156"/>
      <c r="TFN64" s="156"/>
      <c r="TFO64" s="156"/>
      <c r="TFP64" s="156"/>
      <c r="TFQ64" s="156"/>
      <c r="TFR64" s="156"/>
      <c r="TFS64" s="156"/>
      <c r="TFT64" s="156"/>
      <c r="TFU64" s="156"/>
      <c r="TFV64" s="156"/>
      <c r="TFW64" s="156"/>
      <c r="TFX64" s="156"/>
      <c r="TFY64" s="156"/>
      <c r="TFZ64" s="156"/>
      <c r="TGA64" s="156"/>
      <c r="TGB64" s="156"/>
      <c r="TGC64" s="156"/>
      <c r="TGD64" s="156"/>
      <c r="TGE64" s="156"/>
      <c r="TGF64" s="156"/>
      <c r="TGG64" s="156"/>
      <c r="TGH64" s="156"/>
      <c r="TGI64" s="156"/>
      <c r="TGJ64" s="156"/>
      <c r="TGK64" s="156"/>
      <c r="TGL64" s="156"/>
      <c r="TGM64" s="156"/>
      <c r="TGN64" s="156"/>
      <c r="TGO64" s="156"/>
      <c r="TGP64" s="156"/>
      <c r="TGQ64" s="156"/>
      <c r="TGR64" s="156"/>
      <c r="TGS64" s="156"/>
      <c r="TGT64" s="156"/>
      <c r="TGU64" s="156"/>
      <c r="TGV64" s="156"/>
      <c r="TGW64" s="156"/>
      <c r="TGX64" s="156"/>
      <c r="TGY64" s="156"/>
      <c r="TGZ64" s="156"/>
      <c r="THA64" s="156"/>
      <c r="THB64" s="156"/>
      <c r="THC64" s="156"/>
      <c r="THD64" s="156"/>
      <c r="THE64" s="156"/>
      <c r="THF64" s="156"/>
      <c r="THG64" s="156"/>
      <c r="THH64" s="156"/>
      <c r="THI64" s="156"/>
      <c r="THJ64" s="156"/>
      <c r="THK64" s="156"/>
      <c r="THL64" s="156"/>
      <c r="THM64" s="156"/>
      <c r="THN64" s="156"/>
      <c r="THO64" s="156"/>
      <c r="THP64" s="156"/>
      <c r="THQ64" s="156"/>
      <c r="THR64" s="156"/>
      <c r="THS64" s="156"/>
      <c r="THT64" s="156"/>
      <c r="THU64" s="156"/>
      <c r="THV64" s="156"/>
      <c r="THW64" s="156"/>
      <c r="THX64" s="156"/>
      <c r="THY64" s="156"/>
      <c r="THZ64" s="156"/>
      <c r="TIA64" s="156"/>
      <c r="TIB64" s="156"/>
      <c r="TIC64" s="156"/>
      <c r="TID64" s="156"/>
      <c r="TIE64" s="156"/>
      <c r="TIF64" s="156"/>
      <c r="TIG64" s="156"/>
      <c r="TIH64" s="156"/>
      <c r="TII64" s="156"/>
      <c r="TIJ64" s="156"/>
      <c r="TIK64" s="156"/>
      <c r="TIL64" s="156"/>
      <c r="TIM64" s="156"/>
      <c r="TIN64" s="156"/>
      <c r="TIO64" s="156"/>
      <c r="TIP64" s="156"/>
      <c r="TIQ64" s="156"/>
      <c r="TIR64" s="156"/>
      <c r="TIS64" s="156"/>
      <c r="TIT64" s="156"/>
      <c r="TIU64" s="156"/>
      <c r="TIV64" s="156"/>
      <c r="TIW64" s="156"/>
      <c r="TIX64" s="156"/>
      <c r="TIY64" s="156"/>
      <c r="TIZ64" s="156"/>
      <c r="TJA64" s="156"/>
      <c r="TJB64" s="156"/>
      <c r="TJC64" s="156"/>
      <c r="TJD64" s="156"/>
      <c r="TJE64" s="156"/>
      <c r="TJF64" s="156"/>
      <c r="TJG64" s="156"/>
      <c r="TJH64" s="156"/>
      <c r="TJI64" s="156"/>
      <c r="TJJ64" s="156"/>
      <c r="TJK64" s="156"/>
      <c r="TJL64" s="156"/>
      <c r="TJM64" s="156"/>
      <c r="TJN64" s="156"/>
      <c r="TJO64" s="156"/>
      <c r="TJP64" s="156"/>
      <c r="TJQ64" s="156"/>
      <c r="TJR64" s="156"/>
      <c r="TJS64" s="156"/>
      <c r="TJT64" s="156"/>
      <c r="TJU64" s="156"/>
      <c r="TJV64" s="156"/>
      <c r="TJW64" s="156"/>
      <c r="TJX64" s="156"/>
      <c r="TJY64" s="156"/>
      <c r="TJZ64" s="156"/>
      <c r="TKA64" s="156"/>
      <c r="TKB64" s="156"/>
      <c r="TKC64" s="156"/>
      <c r="TKD64" s="156"/>
      <c r="TKE64" s="156"/>
      <c r="TKF64" s="156"/>
      <c r="TKG64" s="156"/>
      <c r="TKH64" s="156"/>
      <c r="TKI64" s="156"/>
      <c r="TKJ64" s="156"/>
      <c r="TKK64" s="156"/>
      <c r="TKL64" s="156"/>
      <c r="TKM64" s="156"/>
      <c r="TKN64" s="156"/>
      <c r="TKO64" s="156"/>
      <c r="TKP64" s="156"/>
      <c r="TKQ64" s="156"/>
      <c r="TKR64" s="156"/>
      <c r="TKS64" s="156"/>
      <c r="TKT64" s="156"/>
      <c r="TKU64" s="156"/>
      <c r="TKV64" s="156"/>
      <c r="TKW64" s="156"/>
      <c r="TKX64" s="156"/>
      <c r="TKY64" s="156"/>
      <c r="TKZ64" s="156"/>
      <c r="TLA64" s="156"/>
      <c r="TLB64" s="156"/>
      <c r="TLC64" s="156"/>
      <c r="TLD64" s="156"/>
      <c r="TLE64" s="156"/>
      <c r="TLF64" s="156"/>
      <c r="TLG64" s="156"/>
      <c r="TLH64" s="156"/>
      <c r="TLI64" s="156"/>
      <c r="TLJ64" s="156"/>
      <c r="TLK64" s="156"/>
      <c r="TLL64" s="156"/>
      <c r="TLM64" s="156"/>
      <c r="TLN64" s="156"/>
      <c r="TLO64" s="156"/>
      <c r="TLP64" s="156"/>
      <c r="TLQ64" s="156"/>
      <c r="TLR64" s="156"/>
      <c r="TLS64" s="156"/>
      <c r="TLT64" s="156"/>
      <c r="TLU64" s="156"/>
      <c r="TLV64" s="156"/>
      <c r="TLW64" s="156"/>
      <c r="TLX64" s="156"/>
      <c r="TLY64" s="156"/>
      <c r="TLZ64" s="156"/>
      <c r="TMA64" s="156"/>
      <c r="TMB64" s="156"/>
      <c r="TMC64" s="156"/>
      <c r="TMD64" s="156"/>
      <c r="TME64" s="156"/>
      <c r="TMF64" s="156"/>
      <c r="TMG64" s="156"/>
      <c r="TMH64" s="156"/>
      <c r="TMI64" s="156"/>
      <c r="TMJ64" s="156"/>
      <c r="TMK64" s="156"/>
      <c r="TML64" s="156"/>
      <c r="TMM64" s="156"/>
      <c r="TMN64" s="156"/>
      <c r="TMO64" s="156"/>
      <c r="TMP64" s="156"/>
      <c r="TMQ64" s="156"/>
      <c r="TMR64" s="156"/>
      <c r="TMS64" s="156"/>
      <c r="TMT64" s="156"/>
      <c r="TMU64" s="156"/>
      <c r="TMV64" s="156"/>
      <c r="TMW64" s="156"/>
      <c r="TMX64" s="156"/>
      <c r="TMY64" s="156"/>
      <c r="TMZ64" s="156"/>
      <c r="TNA64" s="156"/>
      <c r="TNB64" s="156"/>
      <c r="TNC64" s="156"/>
      <c r="TND64" s="156"/>
      <c r="TNE64" s="156"/>
      <c r="TNF64" s="156"/>
      <c r="TNG64" s="156"/>
      <c r="TNH64" s="156"/>
      <c r="TNI64" s="156"/>
      <c r="TNJ64" s="156"/>
      <c r="TNK64" s="156"/>
      <c r="TNL64" s="156"/>
      <c r="TNM64" s="156"/>
      <c r="TNN64" s="156"/>
      <c r="TNO64" s="156"/>
      <c r="TNP64" s="156"/>
      <c r="TNQ64" s="156"/>
      <c r="TNR64" s="156"/>
      <c r="TNS64" s="156"/>
      <c r="TNT64" s="156"/>
      <c r="TNU64" s="156"/>
      <c r="TNV64" s="156"/>
      <c r="TNW64" s="156"/>
      <c r="TNX64" s="156"/>
      <c r="TNY64" s="156"/>
      <c r="TNZ64" s="156"/>
      <c r="TOA64" s="156"/>
      <c r="TOB64" s="156"/>
      <c r="TOC64" s="156"/>
      <c r="TOD64" s="156"/>
      <c r="TOE64" s="156"/>
      <c r="TOF64" s="156"/>
      <c r="TOG64" s="156"/>
      <c r="TOH64" s="156"/>
      <c r="TOI64" s="156"/>
      <c r="TOJ64" s="156"/>
      <c r="TOK64" s="156"/>
      <c r="TOL64" s="156"/>
      <c r="TOM64" s="156"/>
      <c r="TON64" s="156"/>
      <c r="TOO64" s="156"/>
      <c r="TOP64" s="156"/>
      <c r="TOQ64" s="156"/>
      <c r="TOR64" s="156"/>
      <c r="TOS64" s="156"/>
      <c r="TOT64" s="156"/>
      <c r="TOU64" s="156"/>
      <c r="TOV64" s="156"/>
      <c r="TOW64" s="156"/>
      <c r="TOX64" s="156"/>
      <c r="TOY64" s="156"/>
      <c r="TOZ64" s="156"/>
      <c r="TPA64" s="156"/>
      <c r="TPB64" s="156"/>
      <c r="TPC64" s="156"/>
      <c r="TPD64" s="156"/>
      <c r="TPE64" s="156"/>
      <c r="TPF64" s="156"/>
      <c r="TPG64" s="156"/>
      <c r="TPH64" s="156"/>
      <c r="TPI64" s="156"/>
      <c r="TPJ64" s="156"/>
      <c r="TPK64" s="156"/>
      <c r="TPL64" s="156"/>
      <c r="TPM64" s="156"/>
      <c r="TPN64" s="156"/>
      <c r="TPO64" s="156"/>
      <c r="TPP64" s="156"/>
      <c r="TPQ64" s="156"/>
      <c r="TPR64" s="156"/>
      <c r="TPS64" s="156"/>
      <c r="TPT64" s="156"/>
      <c r="TPU64" s="156"/>
      <c r="TPV64" s="156"/>
      <c r="TPW64" s="156"/>
      <c r="TPX64" s="156"/>
      <c r="TPY64" s="156"/>
      <c r="TPZ64" s="156"/>
      <c r="TQA64" s="156"/>
      <c r="TQB64" s="156"/>
      <c r="TQC64" s="156"/>
      <c r="TQD64" s="156"/>
      <c r="TQE64" s="156"/>
      <c r="TQF64" s="156"/>
      <c r="TQG64" s="156"/>
      <c r="TQH64" s="156"/>
      <c r="TQI64" s="156"/>
      <c r="TQJ64" s="156"/>
      <c r="TQK64" s="156"/>
      <c r="TQL64" s="156"/>
      <c r="TQM64" s="156"/>
      <c r="TQN64" s="156"/>
      <c r="TQO64" s="156"/>
      <c r="TQP64" s="156"/>
      <c r="TQQ64" s="156"/>
      <c r="TQR64" s="156"/>
      <c r="TQS64" s="156"/>
      <c r="TQT64" s="156"/>
      <c r="TQU64" s="156"/>
      <c r="TQV64" s="156"/>
      <c r="TQW64" s="156"/>
      <c r="TQX64" s="156"/>
      <c r="TQY64" s="156"/>
      <c r="TQZ64" s="156"/>
      <c r="TRA64" s="156"/>
      <c r="TRB64" s="156"/>
      <c r="TRC64" s="156"/>
      <c r="TRD64" s="156"/>
      <c r="TRE64" s="156"/>
      <c r="TRF64" s="156"/>
      <c r="TRG64" s="156"/>
      <c r="TRH64" s="156"/>
      <c r="TRI64" s="156"/>
      <c r="TRJ64" s="156"/>
      <c r="TRK64" s="156"/>
      <c r="TRL64" s="156"/>
      <c r="TRM64" s="156"/>
      <c r="TRN64" s="156"/>
      <c r="TRO64" s="156"/>
      <c r="TRP64" s="156"/>
      <c r="TRQ64" s="156"/>
      <c r="TRR64" s="156"/>
      <c r="TRS64" s="156"/>
      <c r="TRT64" s="156"/>
      <c r="TRU64" s="156"/>
      <c r="TRV64" s="156"/>
      <c r="TRW64" s="156"/>
      <c r="TRX64" s="156"/>
      <c r="TRY64" s="156"/>
      <c r="TRZ64" s="156"/>
      <c r="TSA64" s="156"/>
      <c r="TSB64" s="156"/>
      <c r="TSC64" s="156"/>
      <c r="TSD64" s="156"/>
      <c r="TSE64" s="156"/>
      <c r="TSF64" s="156"/>
      <c r="TSG64" s="156"/>
      <c r="TSH64" s="156"/>
      <c r="TSI64" s="156"/>
      <c r="TSJ64" s="156"/>
      <c r="TSK64" s="156"/>
      <c r="TSL64" s="156"/>
      <c r="TSM64" s="156"/>
      <c r="TSN64" s="156"/>
      <c r="TSO64" s="156"/>
      <c r="TSP64" s="156"/>
      <c r="TSQ64" s="156"/>
      <c r="TSR64" s="156"/>
      <c r="TSS64" s="156"/>
      <c r="TST64" s="156"/>
      <c r="TSU64" s="156"/>
      <c r="TSV64" s="156"/>
      <c r="TSW64" s="156"/>
      <c r="TSX64" s="156"/>
      <c r="TSY64" s="156"/>
      <c r="TSZ64" s="156"/>
      <c r="TTA64" s="156"/>
      <c r="TTB64" s="156"/>
      <c r="TTC64" s="156"/>
      <c r="TTD64" s="156"/>
      <c r="TTE64" s="156"/>
      <c r="TTF64" s="156"/>
      <c r="TTG64" s="156"/>
      <c r="TTH64" s="156"/>
      <c r="TTI64" s="156"/>
      <c r="TTJ64" s="156"/>
      <c r="TTK64" s="156"/>
      <c r="TTL64" s="156"/>
      <c r="TTM64" s="156"/>
      <c r="TTN64" s="156"/>
      <c r="TTO64" s="156"/>
      <c r="TTP64" s="156"/>
      <c r="TTQ64" s="156"/>
      <c r="TTR64" s="156"/>
      <c r="TTS64" s="156"/>
      <c r="TTT64" s="156"/>
      <c r="TTU64" s="156"/>
      <c r="TTV64" s="156"/>
      <c r="TTW64" s="156"/>
      <c r="TTX64" s="156"/>
      <c r="TTY64" s="156"/>
      <c r="TTZ64" s="156"/>
      <c r="TUA64" s="156"/>
      <c r="TUB64" s="156"/>
      <c r="TUC64" s="156"/>
      <c r="TUD64" s="156"/>
      <c r="TUE64" s="156"/>
      <c r="TUF64" s="156"/>
      <c r="TUG64" s="156"/>
      <c r="TUH64" s="156"/>
      <c r="TUI64" s="156"/>
      <c r="TUJ64" s="156"/>
      <c r="TUK64" s="156"/>
      <c r="TUL64" s="156"/>
      <c r="TUM64" s="156"/>
      <c r="TUN64" s="156"/>
      <c r="TUO64" s="156"/>
      <c r="TUP64" s="156"/>
      <c r="TUQ64" s="156"/>
      <c r="TUR64" s="156"/>
      <c r="TUS64" s="156"/>
      <c r="TUT64" s="156"/>
      <c r="TUU64" s="156"/>
      <c r="TUV64" s="156"/>
      <c r="TUW64" s="156"/>
      <c r="TUX64" s="156"/>
      <c r="TUY64" s="156"/>
      <c r="TUZ64" s="156"/>
      <c r="TVA64" s="156"/>
      <c r="TVB64" s="156"/>
      <c r="TVC64" s="156"/>
      <c r="TVD64" s="156"/>
      <c r="TVE64" s="156"/>
      <c r="TVF64" s="156"/>
      <c r="TVG64" s="156"/>
      <c r="TVH64" s="156"/>
      <c r="TVI64" s="156"/>
      <c r="TVJ64" s="156"/>
      <c r="TVK64" s="156"/>
      <c r="TVL64" s="156"/>
      <c r="TVM64" s="156"/>
      <c r="TVN64" s="156"/>
      <c r="TVO64" s="156"/>
      <c r="TVP64" s="156"/>
      <c r="TVQ64" s="156"/>
      <c r="TVR64" s="156"/>
      <c r="TVS64" s="156"/>
      <c r="TVT64" s="156"/>
      <c r="TVU64" s="156"/>
      <c r="TVV64" s="156"/>
      <c r="TVW64" s="156"/>
      <c r="TVX64" s="156"/>
      <c r="TVY64" s="156"/>
      <c r="TVZ64" s="156"/>
      <c r="TWA64" s="156"/>
      <c r="TWB64" s="156"/>
      <c r="TWC64" s="156"/>
      <c r="TWD64" s="156"/>
      <c r="TWE64" s="156"/>
      <c r="TWF64" s="156"/>
      <c r="TWG64" s="156"/>
      <c r="TWH64" s="156"/>
      <c r="TWI64" s="156"/>
      <c r="TWJ64" s="156"/>
      <c r="TWK64" s="156"/>
      <c r="TWL64" s="156"/>
      <c r="TWM64" s="156"/>
      <c r="TWN64" s="156"/>
      <c r="TWO64" s="156"/>
      <c r="TWP64" s="156"/>
      <c r="TWQ64" s="156"/>
      <c r="TWR64" s="156"/>
      <c r="TWS64" s="156"/>
      <c r="TWT64" s="156"/>
      <c r="TWU64" s="156"/>
      <c r="TWV64" s="156"/>
      <c r="TWW64" s="156"/>
      <c r="TWX64" s="156"/>
      <c r="TWY64" s="156"/>
      <c r="TWZ64" s="156"/>
      <c r="TXA64" s="156"/>
      <c r="TXB64" s="156"/>
      <c r="TXC64" s="156"/>
      <c r="TXD64" s="156"/>
      <c r="TXE64" s="156"/>
      <c r="TXF64" s="156"/>
      <c r="TXG64" s="156"/>
      <c r="TXH64" s="156"/>
      <c r="TXI64" s="156"/>
      <c r="TXJ64" s="156"/>
      <c r="TXK64" s="156"/>
      <c r="TXL64" s="156"/>
      <c r="TXM64" s="156"/>
      <c r="TXN64" s="156"/>
      <c r="TXO64" s="156"/>
      <c r="TXP64" s="156"/>
      <c r="TXQ64" s="156"/>
      <c r="TXR64" s="156"/>
      <c r="TXS64" s="156"/>
      <c r="TXT64" s="156"/>
      <c r="TXU64" s="156"/>
      <c r="TXV64" s="156"/>
      <c r="TXW64" s="156"/>
      <c r="TXX64" s="156"/>
      <c r="TXY64" s="156"/>
      <c r="TXZ64" s="156"/>
      <c r="TYA64" s="156"/>
      <c r="TYB64" s="156"/>
      <c r="TYC64" s="156"/>
      <c r="TYD64" s="156"/>
      <c r="TYE64" s="156"/>
      <c r="TYF64" s="156"/>
      <c r="TYG64" s="156"/>
      <c r="TYH64" s="156"/>
      <c r="TYI64" s="156"/>
      <c r="TYJ64" s="156"/>
      <c r="TYK64" s="156"/>
      <c r="TYL64" s="156"/>
      <c r="TYM64" s="156"/>
      <c r="TYN64" s="156"/>
      <c r="TYO64" s="156"/>
      <c r="TYP64" s="156"/>
      <c r="TYQ64" s="156"/>
      <c r="TYR64" s="156"/>
      <c r="TYS64" s="156"/>
      <c r="TYT64" s="156"/>
      <c r="TYU64" s="156"/>
      <c r="TYV64" s="156"/>
      <c r="TYW64" s="156"/>
      <c r="TYX64" s="156"/>
      <c r="TYY64" s="156"/>
      <c r="TYZ64" s="156"/>
      <c r="TZA64" s="156"/>
      <c r="TZB64" s="156"/>
      <c r="TZC64" s="156"/>
      <c r="TZD64" s="156"/>
      <c r="TZE64" s="156"/>
      <c r="TZF64" s="156"/>
      <c r="TZG64" s="156"/>
      <c r="TZH64" s="156"/>
      <c r="TZI64" s="156"/>
      <c r="TZJ64" s="156"/>
      <c r="TZK64" s="156"/>
      <c r="TZL64" s="156"/>
      <c r="TZM64" s="156"/>
      <c r="TZN64" s="156"/>
      <c r="TZO64" s="156"/>
      <c r="TZP64" s="156"/>
      <c r="TZQ64" s="156"/>
      <c r="TZR64" s="156"/>
      <c r="TZS64" s="156"/>
      <c r="TZT64" s="156"/>
      <c r="TZU64" s="156"/>
      <c r="TZV64" s="156"/>
      <c r="TZW64" s="156"/>
      <c r="TZX64" s="156"/>
      <c r="TZY64" s="156"/>
      <c r="TZZ64" s="156"/>
      <c r="UAA64" s="156"/>
      <c r="UAB64" s="156"/>
      <c r="UAC64" s="156"/>
      <c r="UAD64" s="156"/>
      <c r="UAE64" s="156"/>
      <c r="UAF64" s="156"/>
      <c r="UAG64" s="156"/>
      <c r="UAH64" s="156"/>
      <c r="UAI64" s="156"/>
      <c r="UAJ64" s="156"/>
      <c r="UAK64" s="156"/>
      <c r="UAL64" s="156"/>
      <c r="UAM64" s="156"/>
      <c r="UAN64" s="156"/>
      <c r="UAO64" s="156"/>
      <c r="UAP64" s="156"/>
      <c r="UAQ64" s="156"/>
      <c r="UAR64" s="156"/>
      <c r="UAS64" s="156"/>
      <c r="UAT64" s="156"/>
      <c r="UAU64" s="156"/>
      <c r="UAV64" s="156"/>
      <c r="UAW64" s="156"/>
      <c r="UAX64" s="156"/>
      <c r="UAY64" s="156"/>
      <c r="UAZ64" s="156"/>
      <c r="UBA64" s="156"/>
      <c r="UBB64" s="156"/>
      <c r="UBC64" s="156"/>
      <c r="UBD64" s="156"/>
      <c r="UBE64" s="156"/>
      <c r="UBF64" s="156"/>
      <c r="UBG64" s="156"/>
      <c r="UBH64" s="156"/>
      <c r="UBI64" s="156"/>
      <c r="UBJ64" s="156"/>
      <c r="UBK64" s="156"/>
      <c r="UBL64" s="156"/>
      <c r="UBM64" s="156"/>
      <c r="UBN64" s="156"/>
      <c r="UBO64" s="156"/>
      <c r="UBP64" s="156"/>
      <c r="UBQ64" s="156"/>
      <c r="UBR64" s="156"/>
      <c r="UBS64" s="156"/>
      <c r="UBT64" s="156"/>
      <c r="UBU64" s="156"/>
      <c r="UBV64" s="156"/>
      <c r="UBW64" s="156"/>
      <c r="UBX64" s="156"/>
      <c r="UBY64" s="156"/>
      <c r="UBZ64" s="156"/>
      <c r="UCA64" s="156"/>
      <c r="UCB64" s="156"/>
      <c r="UCC64" s="156"/>
      <c r="UCD64" s="156"/>
      <c r="UCE64" s="156"/>
      <c r="UCF64" s="156"/>
      <c r="UCG64" s="156"/>
      <c r="UCH64" s="156"/>
      <c r="UCI64" s="156"/>
      <c r="UCJ64" s="156"/>
      <c r="UCK64" s="156"/>
      <c r="UCL64" s="156"/>
      <c r="UCM64" s="156"/>
      <c r="UCN64" s="156"/>
      <c r="UCO64" s="156"/>
      <c r="UCP64" s="156"/>
      <c r="UCQ64" s="156"/>
      <c r="UCR64" s="156"/>
      <c r="UCS64" s="156"/>
      <c r="UCT64" s="156"/>
      <c r="UCU64" s="156"/>
      <c r="UCV64" s="156"/>
      <c r="UCW64" s="156"/>
      <c r="UCX64" s="156"/>
      <c r="UCY64" s="156"/>
      <c r="UCZ64" s="156"/>
      <c r="UDA64" s="156"/>
      <c r="UDB64" s="156"/>
      <c r="UDC64" s="156"/>
      <c r="UDD64" s="156"/>
      <c r="UDE64" s="156"/>
      <c r="UDF64" s="156"/>
      <c r="UDG64" s="156"/>
      <c r="UDH64" s="156"/>
      <c r="UDI64" s="156"/>
      <c r="UDJ64" s="156"/>
      <c r="UDK64" s="156"/>
      <c r="UDL64" s="156"/>
      <c r="UDM64" s="156"/>
      <c r="UDN64" s="156"/>
      <c r="UDO64" s="156"/>
      <c r="UDP64" s="156"/>
      <c r="UDQ64" s="156"/>
      <c r="UDR64" s="156"/>
      <c r="UDS64" s="156"/>
      <c r="UDT64" s="156"/>
      <c r="UDU64" s="156"/>
      <c r="UDV64" s="156"/>
      <c r="UDW64" s="156"/>
      <c r="UDX64" s="156"/>
      <c r="UDY64" s="156"/>
      <c r="UDZ64" s="156"/>
      <c r="UEA64" s="156"/>
      <c r="UEB64" s="156"/>
      <c r="UEC64" s="156"/>
      <c r="UED64" s="156"/>
      <c r="UEE64" s="156"/>
      <c r="UEF64" s="156"/>
      <c r="UEG64" s="156"/>
      <c r="UEH64" s="156"/>
      <c r="UEI64" s="156"/>
      <c r="UEJ64" s="156"/>
      <c r="UEK64" s="156"/>
      <c r="UEL64" s="156"/>
      <c r="UEM64" s="156"/>
      <c r="UEN64" s="156"/>
      <c r="UEO64" s="156"/>
      <c r="UEP64" s="156"/>
      <c r="UEQ64" s="156"/>
      <c r="UER64" s="156"/>
      <c r="UES64" s="156"/>
      <c r="UET64" s="156"/>
      <c r="UEU64" s="156"/>
      <c r="UEV64" s="156"/>
      <c r="UEW64" s="156"/>
      <c r="UEX64" s="156"/>
      <c r="UEY64" s="156"/>
      <c r="UEZ64" s="156"/>
      <c r="UFA64" s="156"/>
      <c r="UFB64" s="156"/>
      <c r="UFC64" s="156"/>
      <c r="UFD64" s="156"/>
      <c r="UFE64" s="156"/>
      <c r="UFF64" s="156"/>
      <c r="UFG64" s="156"/>
      <c r="UFH64" s="156"/>
      <c r="UFI64" s="156"/>
      <c r="UFJ64" s="156"/>
      <c r="UFK64" s="156"/>
      <c r="UFL64" s="156"/>
      <c r="UFM64" s="156"/>
      <c r="UFN64" s="156"/>
      <c r="UFO64" s="156"/>
      <c r="UFP64" s="156"/>
      <c r="UFQ64" s="156"/>
      <c r="UFR64" s="156"/>
      <c r="UFS64" s="156"/>
      <c r="UFT64" s="156"/>
      <c r="UFU64" s="156"/>
      <c r="UFV64" s="156"/>
      <c r="UFW64" s="156"/>
      <c r="UFX64" s="156"/>
      <c r="UFY64" s="156"/>
      <c r="UFZ64" s="156"/>
      <c r="UGA64" s="156"/>
      <c r="UGB64" s="156"/>
      <c r="UGC64" s="156"/>
      <c r="UGD64" s="156"/>
      <c r="UGE64" s="156"/>
      <c r="UGF64" s="156"/>
      <c r="UGG64" s="156"/>
      <c r="UGH64" s="156"/>
      <c r="UGI64" s="156"/>
      <c r="UGJ64" s="156"/>
      <c r="UGK64" s="156"/>
      <c r="UGL64" s="156"/>
      <c r="UGM64" s="156"/>
      <c r="UGN64" s="156"/>
      <c r="UGO64" s="156"/>
      <c r="UGP64" s="156"/>
      <c r="UGQ64" s="156"/>
      <c r="UGR64" s="156"/>
      <c r="UGS64" s="156"/>
      <c r="UGT64" s="156"/>
      <c r="UGU64" s="156"/>
      <c r="UGV64" s="156"/>
      <c r="UGW64" s="156"/>
      <c r="UGX64" s="156"/>
      <c r="UGY64" s="156"/>
      <c r="UGZ64" s="156"/>
      <c r="UHA64" s="156"/>
      <c r="UHB64" s="156"/>
      <c r="UHC64" s="156"/>
      <c r="UHD64" s="156"/>
      <c r="UHE64" s="156"/>
      <c r="UHF64" s="156"/>
      <c r="UHG64" s="156"/>
      <c r="UHH64" s="156"/>
      <c r="UHI64" s="156"/>
      <c r="UHJ64" s="156"/>
      <c r="UHK64" s="156"/>
      <c r="UHL64" s="156"/>
      <c r="UHM64" s="156"/>
      <c r="UHN64" s="156"/>
      <c r="UHO64" s="156"/>
      <c r="UHP64" s="156"/>
      <c r="UHQ64" s="156"/>
      <c r="UHR64" s="156"/>
      <c r="UHS64" s="156"/>
      <c r="UHT64" s="156"/>
      <c r="UHU64" s="156"/>
      <c r="UHV64" s="156"/>
      <c r="UHW64" s="156"/>
      <c r="UHX64" s="156"/>
      <c r="UHY64" s="156"/>
      <c r="UHZ64" s="156"/>
      <c r="UIA64" s="156"/>
      <c r="UIB64" s="156"/>
      <c r="UIC64" s="156"/>
      <c r="UID64" s="156"/>
      <c r="UIE64" s="156"/>
      <c r="UIF64" s="156"/>
      <c r="UIG64" s="156"/>
      <c r="UIH64" s="156"/>
      <c r="UII64" s="156"/>
      <c r="UIJ64" s="156"/>
      <c r="UIK64" s="156"/>
      <c r="UIL64" s="156"/>
      <c r="UIM64" s="156"/>
      <c r="UIN64" s="156"/>
      <c r="UIO64" s="156"/>
      <c r="UIP64" s="156"/>
      <c r="UIQ64" s="156"/>
      <c r="UIR64" s="156"/>
      <c r="UIS64" s="156"/>
      <c r="UIT64" s="156"/>
      <c r="UIU64" s="156"/>
      <c r="UIV64" s="156"/>
      <c r="UIW64" s="156"/>
      <c r="UIX64" s="156"/>
      <c r="UIY64" s="156"/>
      <c r="UIZ64" s="156"/>
      <c r="UJA64" s="156"/>
      <c r="UJB64" s="156"/>
      <c r="UJC64" s="156"/>
      <c r="UJD64" s="156"/>
      <c r="UJE64" s="156"/>
      <c r="UJF64" s="156"/>
      <c r="UJG64" s="156"/>
      <c r="UJH64" s="156"/>
      <c r="UJI64" s="156"/>
      <c r="UJJ64" s="156"/>
      <c r="UJK64" s="156"/>
      <c r="UJL64" s="156"/>
      <c r="UJM64" s="156"/>
      <c r="UJN64" s="156"/>
      <c r="UJO64" s="156"/>
      <c r="UJP64" s="156"/>
      <c r="UJQ64" s="156"/>
      <c r="UJR64" s="156"/>
      <c r="UJS64" s="156"/>
      <c r="UJT64" s="156"/>
      <c r="UJU64" s="156"/>
      <c r="UJV64" s="156"/>
      <c r="UJW64" s="156"/>
      <c r="UJX64" s="156"/>
      <c r="UJY64" s="156"/>
      <c r="UJZ64" s="156"/>
      <c r="UKA64" s="156"/>
      <c r="UKB64" s="156"/>
      <c r="UKC64" s="156"/>
      <c r="UKD64" s="156"/>
      <c r="UKE64" s="156"/>
      <c r="UKF64" s="156"/>
      <c r="UKG64" s="156"/>
      <c r="UKH64" s="156"/>
      <c r="UKI64" s="156"/>
      <c r="UKJ64" s="156"/>
      <c r="UKK64" s="156"/>
      <c r="UKL64" s="156"/>
      <c r="UKM64" s="156"/>
      <c r="UKN64" s="156"/>
      <c r="UKO64" s="156"/>
      <c r="UKP64" s="156"/>
      <c r="UKQ64" s="156"/>
      <c r="UKR64" s="156"/>
      <c r="UKS64" s="156"/>
      <c r="UKT64" s="156"/>
      <c r="UKU64" s="156"/>
      <c r="UKV64" s="156"/>
      <c r="UKW64" s="156"/>
      <c r="UKX64" s="156"/>
      <c r="UKY64" s="156"/>
      <c r="UKZ64" s="156"/>
      <c r="ULA64" s="156"/>
      <c r="ULB64" s="156"/>
      <c r="ULC64" s="156"/>
      <c r="ULD64" s="156"/>
      <c r="ULE64" s="156"/>
      <c r="ULF64" s="156"/>
      <c r="ULG64" s="156"/>
      <c r="ULH64" s="156"/>
      <c r="ULI64" s="156"/>
      <c r="ULJ64" s="156"/>
      <c r="ULK64" s="156"/>
      <c r="ULL64" s="156"/>
      <c r="ULM64" s="156"/>
      <c r="ULN64" s="156"/>
      <c r="ULO64" s="156"/>
      <c r="ULP64" s="156"/>
      <c r="ULQ64" s="156"/>
      <c r="ULR64" s="156"/>
      <c r="ULS64" s="156"/>
      <c r="ULT64" s="156"/>
      <c r="ULU64" s="156"/>
      <c r="ULV64" s="156"/>
      <c r="ULW64" s="156"/>
      <c r="ULX64" s="156"/>
      <c r="ULY64" s="156"/>
      <c r="ULZ64" s="156"/>
      <c r="UMA64" s="156"/>
      <c r="UMB64" s="156"/>
      <c r="UMC64" s="156"/>
      <c r="UMD64" s="156"/>
      <c r="UME64" s="156"/>
      <c r="UMF64" s="156"/>
      <c r="UMG64" s="156"/>
      <c r="UMH64" s="156"/>
      <c r="UMI64" s="156"/>
      <c r="UMJ64" s="156"/>
      <c r="UMK64" s="156"/>
      <c r="UML64" s="156"/>
      <c r="UMM64" s="156"/>
      <c r="UMN64" s="156"/>
      <c r="UMO64" s="156"/>
      <c r="UMP64" s="156"/>
      <c r="UMQ64" s="156"/>
      <c r="UMR64" s="156"/>
      <c r="UMS64" s="156"/>
      <c r="UMT64" s="156"/>
      <c r="UMU64" s="156"/>
      <c r="UMV64" s="156"/>
      <c r="UMW64" s="156"/>
      <c r="UMX64" s="156"/>
      <c r="UMY64" s="156"/>
      <c r="UMZ64" s="156"/>
      <c r="UNA64" s="156"/>
      <c r="UNB64" s="156"/>
      <c r="UNC64" s="156"/>
      <c r="UND64" s="156"/>
      <c r="UNE64" s="156"/>
      <c r="UNF64" s="156"/>
      <c r="UNG64" s="156"/>
      <c r="UNH64" s="156"/>
      <c r="UNI64" s="156"/>
      <c r="UNJ64" s="156"/>
      <c r="UNK64" s="156"/>
      <c r="UNL64" s="156"/>
      <c r="UNM64" s="156"/>
      <c r="UNN64" s="156"/>
      <c r="UNO64" s="156"/>
      <c r="UNP64" s="156"/>
      <c r="UNQ64" s="156"/>
      <c r="UNR64" s="156"/>
      <c r="UNS64" s="156"/>
      <c r="UNT64" s="156"/>
      <c r="UNU64" s="156"/>
      <c r="UNV64" s="156"/>
      <c r="UNW64" s="156"/>
      <c r="UNX64" s="156"/>
      <c r="UNY64" s="156"/>
      <c r="UNZ64" s="156"/>
      <c r="UOA64" s="156"/>
      <c r="UOB64" s="156"/>
      <c r="UOC64" s="156"/>
      <c r="UOD64" s="156"/>
      <c r="UOE64" s="156"/>
      <c r="UOF64" s="156"/>
      <c r="UOG64" s="156"/>
      <c r="UOH64" s="156"/>
      <c r="UOI64" s="156"/>
      <c r="UOJ64" s="156"/>
      <c r="UOK64" s="156"/>
      <c r="UOL64" s="156"/>
      <c r="UOM64" s="156"/>
      <c r="UON64" s="156"/>
      <c r="UOO64" s="156"/>
      <c r="UOP64" s="156"/>
      <c r="UOQ64" s="156"/>
      <c r="UOR64" s="156"/>
      <c r="UOS64" s="156"/>
      <c r="UOT64" s="156"/>
      <c r="UOU64" s="156"/>
      <c r="UOV64" s="156"/>
      <c r="UOW64" s="156"/>
      <c r="UOX64" s="156"/>
      <c r="UOY64" s="156"/>
      <c r="UOZ64" s="156"/>
      <c r="UPA64" s="156"/>
      <c r="UPB64" s="156"/>
      <c r="UPC64" s="156"/>
      <c r="UPD64" s="156"/>
      <c r="UPE64" s="156"/>
      <c r="UPF64" s="156"/>
      <c r="UPG64" s="156"/>
      <c r="UPH64" s="156"/>
      <c r="UPI64" s="156"/>
      <c r="UPJ64" s="156"/>
      <c r="UPK64" s="156"/>
      <c r="UPL64" s="156"/>
      <c r="UPM64" s="156"/>
      <c r="UPN64" s="156"/>
      <c r="UPO64" s="156"/>
      <c r="UPP64" s="156"/>
      <c r="UPQ64" s="156"/>
      <c r="UPR64" s="156"/>
      <c r="UPS64" s="156"/>
      <c r="UPT64" s="156"/>
      <c r="UPU64" s="156"/>
      <c r="UPV64" s="156"/>
      <c r="UPW64" s="156"/>
      <c r="UPX64" s="156"/>
      <c r="UPY64" s="156"/>
      <c r="UPZ64" s="156"/>
      <c r="UQA64" s="156"/>
      <c r="UQB64" s="156"/>
      <c r="UQC64" s="156"/>
      <c r="UQD64" s="156"/>
      <c r="UQE64" s="156"/>
      <c r="UQF64" s="156"/>
      <c r="UQG64" s="156"/>
      <c r="UQH64" s="156"/>
      <c r="UQI64" s="156"/>
      <c r="UQJ64" s="156"/>
      <c r="UQK64" s="156"/>
      <c r="UQL64" s="156"/>
      <c r="UQM64" s="156"/>
      <c r="UQN64" s="156"/>
      <c r="UQO64" s="156"/>
      <c r="UQP64" s="156"/>
      <c r="UQQ64" s="156"/>
      <c r="UQR64" s="156"/>
      <c r="UQS64" s="156"/>
      <c r="UQT64" s="156"/>
      <c r="UQU64" s="156"/>
      <c r="UQV64" s="156"/>
      <c r="UQW64" s="156"/>
      <c r="UQX64" s="156"/>
      <c r="UQY64" s="156"/>
      <c r="UQZ64" s="156"/>
      <c r="URA64" s="156"/>
      <c r="URB64" s="156"/>
      <c r="URC64" s="156"/>
      <c r="URD64" s="156"/>
      <c r="URE64" s="156"/>
      <c r="URF64" s="156"/>
      <c r="URG64" s="156"/>
      <c r="URH64" s="156"/>
      <c r="URI64" s="156"/>
      <c r="URJ64" s="156"/>
      <c r="URK64" s="156"/>
      <c r="URL64" s="156"/>
      <c r="URM64" s="156"/>
      <c r="URN64" s="156"/>
      <c r="URO64" s="156"/>
      <c r="URP64" s="156"/>
      <c r="URQ64" s="156"/>
      <c r="URR64" s="156"/>
      <c r="URS64" s="156"/>
      <c r="URT64" s="156"/>
      <c r="URU64" s="156"/>
      <c r="URV64" s="156"/>
      <c r="URW64" s="156"/>
      <c r="URX64" s="156"/>
      <c r="URY64" s="156"/>
      <c r="URZ64" s="156"/>
      <c r="USA64" s="156"/>
      <c r="USB64" s="156"/>
      <c r="USC64" s="156"/>
      <c r="USD64" s="156"/>
      <c r="USE64" s="156"/>
      <c r="USF64" s="156"/>
      <c r="USG64" s="156"/>
      <c r="USH64" s="156"/>
      <c r="USI64" s="156"/>
      <c r="USJ64" s="156"/>
      <c r="USK64" s="156"/>
      <c r="USL64" s="156"/>
      <c r="USM64" s="156"/>
      <c r="USN64" s="156"/>
      <c r="USO64" s="156"/>
      <c r="USP64" s="156"/>
      <c r="USQ64" s="156"/>
      <c r="USR64" s="156"/>
      <c r="USS64" s="156"/>
      <c r="UST64" s="156"/>
      <c r="USU64" s="156"/>
      <c r="USV64" s="156"/>
      <c r="USW64" s="156"/>
      <c r="USX64" s="156"/>
      <c r="USY64" s="156"/>
      <c r="USZ64" s="156"/>
      <c r="UTA64" s="156"/>
      <c r="UTB64" s="156"/>
      <c r="UTC64" s="156"/>
      <c r="UTD64" s="156"/>
      <c r="UTE64" s="156"/>
      <c r="UTF64" s="156"/>
      <c r="UTG64" s="156"/>
      <c r="UTH64" s="156"/>
      <c r="UTI64" s="156"/>
      <c r="UTJ64" s="156"/>
      <c r="UTK64" s="156"/>
      <c r="UTL64" s="156"/>
      <c r="UTM64" s="156"/>
      <c r="UTN64" s="156"/>
      <c r="UTO64" s="156"/>
      <c r="UTP64" s="156"/>
      <c r="UTQ64" s="156"/>
      <c r="UTR64" s="156"/>
      <c r="UTS64" s="156"/>
      <c r="UTT64" s="156"/>
      <c r="UTU64" s="156"/>
      <c r="UTV64" s="156"/>
      <c r="UTW64" s="156"/>
      <c r="UTX64" s="156"/>
      <c r="UTY64" s="156"/>
      <c r="UTZ64" s="156"/>
      <c r="UUA64" s="156"/>
      <c r="UUB64" s="156"/>
      <c r="UUC64" s="156"/>
      <c r="UUD64" s="156"/>
      <c r="UUE64" s="156"/>
      <c r="UUF64" s="156"/>
      <c r="UUG64" s="156"/>
      <c r="UUH64" s="156"/>
      <c r="UUI64" s="156"/>
      <c r="UUJ64" s="156"/>
      <c r="UUK64" s="156"/>
      <c r="UUL64" s="156"/>
      <c r="UUM64" s="156"/>
      <c r="UUN64" s="156"/>
      <c r="UUO64" s="156"/>
      <c r="UUP64" s="156"/>
      <c r="UUQ64" s="156"/>
      <c r="UUR64" s="156"/>
      <c r="UUS64" s="156"/>
      <c r="UUT64" s="156"/>
      <c r="UUU64" s="156"/>
      <c r="UUV64" s="156"/>
      <c r="UUW64" s="156"/>
      <c r="UUX64" s="156"/>
      <c r="UUY64" s="156"/>
      <c r="UUZ64" s="156"/>
      <c r="UVA64" s="156"/>
      <c r="UVB64" s="156"/>
      <c r="UVC64" s="156"/>
      <c r="UVD64" s="156"/>
      <c r="UVE64" s="156"/>
      <c r="UVF64" s="156"/>
      <c r="UVG64" s="156"/>
      <c r="UVH64" s="156"/>
      <c r="UVI64" s="156"/>
      <c r="UVJ64" s="156"/>
      <c r="UVK64" s="156"/>
      <c r="UVL64" s="156"/>
      <c r="UVM64" s="156"/>
      <c r="UVN64" s="156"/>
      <c r="UVO64" s="156"/>
      <c r="UVP64" s="156"/>
      <c r="UVQ64" s="156"/>
      <c r="UVR64" s="156"/>
      <c r="UVS64" s="156"/>
      <c r="UVT64" s="156"/>
      <c r="UVU64" s="156"/>
      <c r="UVV64" s="156"/>
      <c r="UVW64" s="156"/>
      <c r="UVX64" s="156"/>
      <c r="UVY64" s="156"/>
      <c r="UVZ64" s="156"/>
      <c r="UWA64" s="156"/>
      <c r="UWB64" s="156"/>
      <c r="UWC64" s="156"/>
      <c r="UWD64" s="156"/>
      <c r="UWE64" s="156"/>
      <c r="UWF64" s="156"/>
      <c r="UWG64" s="156"/>
      <c r="UWH64" s="156"/>
      <c r="UWI64" s="156"/>
      <c r="UWJ64" s="156"/>
      <c r="UWK64" s="156"/>
      <c r="UWL64" s="156"/>
      <c r="UWM64" s="156"/>
      <c r="UWN64" s="156"/>
      <c r="UWO64" s="156"/>
      <c r="UWP64" s="156"/>
      <c r="UWQ64" s="156"/>
      <c r="UWR64" s="156"/>
      <c r="UWS64" s="156"/>
      <c r="UWT64" s="156"/>
      <c r="UWU64" s="156"/>
      <c r="UWV64" s="156"/>
      <c r="UWW64" s="156"/>
      <c r="UWX64" s="156"/>
      <c r="UWY64" s="156"/>
      <c r="UWZ64" s="156"/>
      <c r="UXA64" s="156"/>
      <c r="UXB64" s="156"/>
      <c r="UXC64" s="156"/>
      <c r="UXD64" s="156"/>
      <c r="UXE64" s="156"/>
      <c r="UXF64" s="156"/>
      <c r="UXG64" s="156"/>
      <c r="UXH64" s="156"/>
      <c r="UXI64" s="156"/>
      <c r="UXJ64" s="156"/>
      <c r="UXK64" s="156"/>
      <c r="UXL64" s="156"/>
      <c r="UXM64" s="156"/>
      <c r="UXN64" s="156"/>
      <c r="UXO64" s="156"/>
      <c r="UXP64" s="156"/>
      <c r="UXQ64" s="156"/>
      <c r="UXR64" s="156"/>
      <c r="UXS64" s="156"/>
      <c r="UXT64" s="156"/>
      <c r="UXU64" s="156"/>
      <c r="UXV64" s="156"/>
      <c r="UXW64" s="156"/>
      <c r="UXX64" s="156"/>
      <c r="UXY64" s="156"/>
      <c r="UXZ64" s="156"/>
      <c r="UYA64" s="156"/>
      <c r="UYB64" s="156"/>
      <c r="UYC64" s="156"/>
      <c r="UYD64" s="156"/>
      <c r="UYE64" s="156"/>
      <c r="UYF64" s="156"/>
      <c r="UYG64" s="156"/>
      <c r="UYH64" s="156"/>
      <c r="UYI64" s="156"/>
      <c r="UYJ64" s="156"/>
      <c r="UYK64" s="156"/>
      <c r="UYL64" s="156"/>
      <c r="UYM64" s="156"/>
      <c r="UYN64" s="156"/>
      <c r="UYO64" s="156"/>
      <c r="UYP64" s="156"/>
      <c r="UYQ64" s="156"/>
      <c r="UYR64" s="156"/>
      <c r="UYS64" s="156"/>
      <c r="UYT64" s="156"/>
      <c r="UYU64" s="156"/>
      <c r="UYV64" s="156"/>
      <c r="UYW64" s="156"/>
      <c r="UYX64" s="156"/>
      <c r="UYY64" s="156"/>
      <c r="UYZ64" s="156"/>
      <c r="UZA64" s="156"/>
      <c r="UZB64" s="156"/>
      <c r="UZC64" s="156"/>
      <c r="UZD64" s="156"/>
      <c r="UZE64" s="156"/>
      <c r="UZF64" s="156"/>
      <c r="UZG64" s="156"/>
      <c r="UZH64" s="156"/>
      <c r="UZI64" s="156"/>
      <c r="UZJ64" s="156"/>
      <c r="UZK64" s="156"/>
      <c r="UZL64" s="156"/>
      <c r="UZM64" s="156"/>
      <c r="UZN64" s="156"/>
      <c r="UZO64" s="156"/>
      <c r="UZP64" s="156"/>
      <c r="UZQ64" s="156"/>
      <c r="UZR64" s="156"/>
      <c r="UZS64" s="156"/>
      <c r="UZT64" s="156"/>
      <c r="UZU64" s="156"/>
      <c r="UZV64" s="156"/>
      <c r="UZW64" s="156"/>
      <c r="UZX64" s="156"/>
      <c r="UZY64" s="156"/>
      <c r="UZZ64" s="156"/>
      <c r="VAA64" s="156"/>
      <c r="VAB64" s="156"/>
      <c r="VAC64" s="156"/>
      <c r="VAD64" s="156"/>
      <c r="VAE64" s="156"/>
      <c r="VAF64" s="156"/>
      <c r="VAG64" s="156"/>
      <c r="VAH64" s="156"/>
      <c r="VAI64" s="156"/>
      <c r="VAJ64" s="156"/>
      <c r="VAK64" s="156"/>
      <c r="VAL64" s="156"/>
      <c r="VAM64" s="156"/>
      <c r="VAN64" s="156"/>
      <c r="VAO64" s="156"/>
      <c r="VAP64" s="156"/>
      <c r="VAQ64" s="156"/>
      <c r="VAR64" s="156"/>
      <c r="VAS64" s="156"/>
      <c r="VAT64" s="156"/>
      <c r="VAU64" s="156"/>
      <c r="VAV64" s="156"/>
      <c r="VAW64" s="156"/>
      <c r="VAX64" s="156"/>
      <c r="VAY64" s="156"/>
      <c r="VAZ64" s="156"/>
      <c r="VBA64" s="156"/>
      <c r="VBB64" s="156"/>
      <c r="VBC64" s="156"/>
      <c r="VBD64" s="156"/>
      <c r="VBE64" s="156"/>
      <c r="VBF64" s="156"/>
      <c r="VBG64" s="156"/>
      <c r="VBH64" s="156"/>
      <c r="VBI64" s="156"/>
      <c r="VBJ64" s="156"/>
      <c r="VBK64" s="156"/>
      <c r="VBL64" s="156"/>
      <c r="VBM64" s="156"/>
      <c r="VBN64" s="156"/>
      <c r="VBO64" s="156"/>
      <c r="VBP64" s="156"/>
      <c r="VBQ64" s="156"/>
      <c r="VBR64" s="156"/>
      <c r="VBS64" s="156"/>
      <c r="VBT64" s="156"/>
      <c r="VBU64" s="156"/>
      <c r="VBV64" s="156"/>
      <c r="VBW64" s="156"/>
      <c r="VBX64" s="156"/>
      <c r="VBY64" s="156"/>
      <c r="VBZ64" s="156"/>
      <c r="VCA64" s="156"/>
      <c r="VCB64" s="156"/>
      <c r="VCC64" s="156"/>
      <c r="VCD64" s="156"/>
      <c r="VCE64" s="156"/>
      <c r="VCF64" s="156"/>
      <c r="VCG64" s="156"/>
      <c r="VCH64" s="156"/>
      <c r="VCI64" s="156"/>
      <c r="VCJ64" s="156"/>
      <c r="VCK64" s="156"/>
      <c r="VCL64" s="156"/>
      <c r="VCM64" s="156"/>
      <c r="VCN64" s="156"/>
      <c r="VCO64" s="156"/>
      <c r="VCP64" s="156"/>
      <c r="VCQ64" s="156"/>
      <c r="VCR64" s="156"/>
      <c r="VCS64" s="156"/>
      <c r="VCT64" s="156"/>
      <c r="VCU64" s="156"/>
      <c r="VCV64" s="156"/>
      <c r="VCW64" s="156"/>
      <c r="VCX64" s="156"/>
      <c r="VCY64" s="156"/>
      <c r="VCZ64" s="156"/>
      <c r="VDA64" s="156"/>
      <c r="VDB64" s="156"/>
      <c r="VDC64" s="156"/>
      <c r="VDD64" s="156"/>
      <c r="VDE64" s="156"/>
      <c r="VDF64" s="156"/>
      <c r="VDG64" s="156"/>
      <c r="VDH64" s="156"/>
      <c r="VDI64" s="156"/>
      <c r="VDJ64" s="156"/>
      <c r="VDK64" s="156"/>
      <c r="VDL64" s="156"/>
      <c r="VDM64" s="156"/>
      <c r="VDN64" s="156"/>
      <c r="VDO64" s="156"/>
      <c r="VDP64" s="156"/>
      <c r="VDQ64" s="156"/>
      <c r="VDR64" s="156"/>
      <c r="VDS64" s="156"/>
      <c r="VDT64" s="156"/>
      <c r="VDU64" s="156"/>
      <c r="VDV64" s="156"/>
      <c r="VDW64" s="156"/>
      <c r="VDX64" s="156"/>
      <c r="VDY64" s="156"/>
      <c r="VDZ64" s="156"/>
      <c r="VEA64" s="156"/>
      <c r="VEB64" s="156"/>
      <c r="VEC64" s="156"/>
      <c r="VED64" s="156"/>
      <c r="VEE64" s="156"/>
      <c r="VEF64" s="156"/>
      <c r="VEG64" s="156"/>
      <c r="VEH64" s="156"/>
      <c r="VEI64" s="156"/>
      <c r="VEJ64" s="156"/>
      <c r="VEK64" s="156"/>
      <c r="VEL64" s="156"/>
      <c r="VEM64" s="156"/>
      <c r="VEN64" s="156"/>
      <c r="VEO64" s="156"/>
      <c r="VEP64" s="156"/>
      <c r="VEQ64" s="156"/>
      <c r="VER64" s="156"/>
      <c r="VES64" s="156"/>
      <c r="VET64" s="156"/>
      <c r="VEU64" s="156"/>
      <c r="VEV64" s="156"/>
      <c r="VEW64" s="156"/>
      <c r="VEX64" s="156"/>
      <c r="VEY64" s="156"/>
      <c r="VEZ64" s="156"/>
      <c r="VFA64" s="156"/>
      <c r="VFB64" s="156"/>
      <c r="VFC64" s="156"/>
      <c r="VFD64" s="156"/>
      <c r="VFE64" s="156"/>
      <c r="VFF64" s="156"/>
      <c r="VFG64" s="156"/>
      <c r="VFH64" s="156"/>
      <c r="VFI64" s="156"/>
      <c r="VFJ64" s="156"/>
      <c r="VFK64" s="156"/>
      <c r="VFL64" s="156"/>
      <c r="VFM64" s="156"/>
      <c r="VFN64" s="156"/>
      <c r="VFO64" s="156"/>
      <c r="VFP64" s="156"/>
      <c r="VFQ64" s="156"/>
      <c r="VFR64" s="156"/>
      <c r="VFS64" s="156"/>
      <c r="VFT64" s="156"/>
      <c r="VFU64" s="156"/>
      <c r="VFV64" s="156"/>
      <c r="VFW64" s="156"/>
      <c r="VFX64" s="156"/>
      <c r="VFY64" s="156"/>
      <c r="VFZ64" s="156"/>
      <c r="VGA64" s="156"/>
      <c r="VGB64" s="156"/>
      <c r="VGC64" s="156"/>
      <c r="VGD64" s="156"/>
      <c r="VGE64" s="156"/>
      <c r="VGF64" s="156"/>
      <c r="VGG64" s="156"/>
      <c r="VGH64" s="156"/>
      <c r="VGI64" s="156"/>
      <c r="VGJ64" s="156"/>
      <c r="VGK64" s="156"/>
      <c r="VGL64" s="156"/>
      <c r="VGM64" s="156"/>
      <c r="VGN64" s="156"/>
      <c r="VGO64" s="156"/>
      <c r="VGP64" s="156"/>
      <c r="VGQ64" s="156"/>
      <c r="VGR64" s="156"/>
      <c r="VGS64" s="156"/>
      <c r="VGT64" s="156"/>
      <c r="VGU64" s="156"/>
      <c r="VGV64" s="156"/>
      <c r="VGW64" s="156"/>
      <c r="VGX64" s="156"/>
      <c r="VGY64" s="156"/>
      <c r="VGZ64" s="156"/>
      <c r="VHA64" s="156"/>
      <c r="VHB64" s="156"/>
      <c r="VHC64" s="156"/>
      <c r="VHD64" s="156"/>
      <c r="VHE64" s="156"/>
      <c r="VHF64" s="156"/>
      <c r="VHG64" s="156"/>
      <c r="VHH64" s="156"/>
      <c r="VHI64" s="156"/>
      <c r="VHJ64" s="156"/>
      <c r="VHK64" s="156"/>
      <c r="VHL64" s="156"/>
      <c r="VHM64" s="156"/>
      <c r="VHN64" s="156"/>
      <c r="VHO64" s="156"/>
      <c r="VHP64" s="156"/>
      <c r="VHQ64" s="156"/>
      <c r="VHR64" s="156"/>
      <c r="VHS64" s="156"/>
      <c r="VHT64" s="156"/>
      <c r="VHU64" s="156"/>
      <c r="VHV64" s="156"/>
      <c r="VHW64" s="156"/>
      <c r="VHX64" s="156"/>
      <c r="VHY64" s="156"/>
      <c r="VHZ64" s="156"/>
      <c r="VIA64" s="156"/>
      <c r="VIB64" s="156"/>
      <c r="VIC64" s="156"/>
      <c r="VID64" s="156"/>
      <c r="VIE64" s="156"/>
      <c r="VIF64" s="156"/>
      <c r="VIG64" s="156"/>
      <c r="VIH64" s="156"/>
      <c r="VII64" s="156"/>
      <c r="VIJ64" s="156"/>
      <c r="VIK64" s="156"/>
      <c r="VIL64" s="156"/>
      <c r="VIM64" s="156"/>
      <c r="VIN64" s="156"/>
      <c r="VIO64" s="156"/>
      <c r="VIP64" s="156"/>
      <c r="VIQ64" s="156"/>
      <c r="VIR64" s="156"/>
      <c r="VIS64" s="156"/>
      <c r="VIT64" s="156"/>
      <c r="VIU64" s="156"/>
      <c r="VIV64" s="156"/>
      <c r="VIW64" s="156"/>
      <c r="VIX64" s="156"/>
      <c r="VIY64" s="156"/>
      <c r="VIZ64" s="156"/>
      <c r="VJA64" s="156"/>
      <c r="VJB64" s="156"/>
      <c r="VJC64" s="156"/>
      <c r="VJD64" s="156"/>
      <c r="VJE64" s="156"/>
      <c r="VJF64" s="156"/>
      <c r="VJG64" s="156"/>
      <c r="VJH64" s="156"/>
      <c r="VJI64" s="156"/>
      <c r="VJJ64" s="156"/>
      <c r="VJK64" s="156"/>
      <c r="VJL64" s="156"/>
      <c r="VJM64" s="156"/>
      <c r="VJN64" s="156"/>
      <c r="VJO64" s="156"/>
      <c r="VJP64" s="156"/>
      <c r="VJQ64" s="156"/>
      <c r="VJR64" s="156"/>
      <c r="VJS64" s="156"/>
      <c r="VJT64" s="156"/>
      <c r="VJU64" s="156"/>
      <c r="VJV64" s="156"/>
      <c r="VJW64" s="156"/>
      <c r="VJX64" s="156"/>
      <c r="VJY64" s="156"/>
      <c r="VJZ64" s="156"/>
      <c r="VKA64" s="156"/>
      <c r="VKB64" s="156"/>
      <c r="VKC64" s="156"/>
      <c r="VKD64" s="156"/>
      <c r="VKE64" s="156"/>
      <c r="VKF64" s="156"/>
      <c r="VKG64" s="156"/>
      <c r="VKH64" s="156"/>
      <c r="VKI64" s="156"/>
      <c r="VKJ64" s="156"/>
      <c r="VKK64" s="156"/>
      <c r="VKL64" s="156"/>
      <c r="VKM64" s="156"/>
      <c r="VKN64" s="156"/>
      <c r="VKO64" s="156"/>
      <c r="VKP64" s="156"/>
      <c r="VKQ64" s="156"/>
      <c r="VKR64" s="156"/>
      <c r="VKS64" s="156"/>
      <c r="VKT64" s="156"/>
      <c r="VKU64" s="156"/>
      <c r="VKV64" s="156"/>
      <c r="VKW64" s="156"/>
      <c r="VKX64" s="156"/>
      <c r="VKY64" s="156"/>
      <c r="VKZ64" s="156"/>
      <c r="VLA64" s="156"/>
      <c r="VLB64" s="156"/>
      <c r="VLC64" s="156"/>
      <c r="VLD64" s="156"/>
      <c r="VLE64" s="156"/>
      <c r="VLF64" s="156"/>
      <c r="VLG64" s="156"/>
      <c r="VLH64" s="156"/>
      <c r="VLI64" s="156"/>
      <c r="VLJ64" s="156"/>
      <c r="VLK64" s="156"/>
      <c r="VLL64" s="156"/>
      <c r="VLM64" s="156"/>
      <c r="VLN64" s="156"/>
      <c r="VLO64" s="156"/>
      <c r="VLP64" s="156"/>
      <c r="VLQ64" s="156"/>
      <c r="VLR64" s="156"/>
      <c r="VLS64" s="156"/>
      <c r="VLT64" s="156"/>
      <c r="VLU64" s="156"/>
      <c r="VLV64" s="156"/>
      <c r="VLW64" s="156"/>
      <c r="VLX64" s="156"/>
      <c r="VLY64" s="156"/>
      <c r="VLZ64" s="156"/>
      <c r="VMA64" s="156"/>
      <c r="VMB64" s="156"/>
      <c r="VMC64" s="156"/>
      <c r="VMD64" s="156"/>
      <c r="VME64" s="156"/>
      <c r="VMF64" s="156"/>
      <c r="VMG64" s="156"/>
      <c r="VMH64" s="156"/>
      <c r="VMI64" s="156"/>
      <c r="VMJ64" s="156"/>
      <c r="VMK64" s="156"/>
      <c r="VML64" s="156"/>
      <c r="VMM64" s="156"/>
      <c r="VMN64" s="156"/>
      <c r="VMO64" s="156"/>
      <c r="VMP64" s="156"/>
      <c r="VMQ64" s="156"/>
      <c r="VMR64" s="156"/>
      <c r="VMS64" s="156"/>
      <c r="VMT64" s="156"/>
      <c r="VMU64" s="156"/>
      <c r="VMV64" s="156"/>
      <c r="VMW64" s="156"/>
      <c r="VMX64" s="156"/>
      <c r="VMY64" s="156"/>
      <c r="VMZ64" s="156"/>
      <c r="VNA64" s="156"/>
      <c r="VNB64" s="156"/>
      <c r="VNC64" s="156"/>
      <c r="VND64" s="156"/>
      <c r="VNE64" s="156"/>
      <c r="VNF64" s="156"/>
      <c r="VNG64" s="156"/>
      <c r="VNH64" s="156"/>
      <c r="VNI64" s="156"/>
      <c r="VNJ64" s="156"/>
      <c r="VNK64" s="156"/>
      <c r="VNL64" s="156"/>
      <c r="VNM64" s="156"/>
      <c r="VNN64" s="156"/>
      <c r="VNO64" s="156"/>
      <c r="VNP64" s="156"/>
      <c r="VNQ64" s="156"/>
      <c r="VNR64" s="156"/>
      <c r="VNS64" s="156"/>
      <c r="VNT64" s="156"/>
      <c r="VNU64" s="156"/>
      <c r="VNV64" s="156"/>
      <c r="VNW64" s="156"/>
      <c r="VNX64" s="156"/>
      <c r="VNY64" s="156"/>
      <c r="VNZ64" s="156"/>
      <c r="VOA64" s="156"/>
      <c r="VOB64" s="156"/>
      <c r="VOC64" s="156"/>
      <c r="VOD64" s="156"/>
      <c r="VOE64" s="156"/>
      <c r="VOF64" s="156"/>
      <c r="VOG64" s="156"/>
      <c r="VOH64" s="156"/>
      <c r="VOI64" s="156"/>
      <c r="VOJ64" s="156"/>
      <c r="VOK64" s="156"/>
      <c r="VOL64" s="156"/>
      <c r="VOM64" s="156"/>
      <c r="VON64" s="156"/>
      <c r="VOO64" s="156"/>
      <c r="VOP64" s="156"/>
      <c r="VOQ64" s="156"/>
      <c r="VOR64" s="156"/>
      <c r="VOS64" s="156"/>
      <c r="VOT64" s="156"/>
      <c r="VOU64" s="156"/>
      <c r="VOV64" s="156"/>
      <c r="VOW64" s="156"/>
      <c r="VOX64" s="156"/>
      <c r="VOY64" s="156"/>
      <c r="VOZ64" s="156"/>
      <c r="VPA64" s="156"/>
      <c r="VPB64" s="156"/>
      <c r="VPC64" s="156"/>
      <c r="VPD64" s="156"/>
      <c r="VPE64" s="156"/>
      <c r="VPF64" s="156"/>
      <c r="VPG64" s="156"/>
      <c r="VPH64" s="156"/>
      <c r="VPI64" s="156"/>
      <c r="VPJ64" s="156"/>
      <c r="VPK64" s="156"/>
      <c r="VPL64" s="156"/>
      <c r="VPM64" s="156"/>
      <c r="VPN64" s="156"/>
      <c r="VPO64" s="156"/>
      <c r="VPP64" s="156"/>
      <c r="VPQ64" s="156"/>
      <c r="VPR64" s="156"/>
      <c r="VPS64" s="156"/>
      <c r="VPT64" s="156"/>
      <c r="VPU64" s="156"/>
      <c r="VPV64" s="156"/>
      <c r="VPW64" s="156"/>
      <c r="VPX64" s="156"/>
      <c r="VPY64" s="156"/>
      <c r="VPZ64" s="156"/>
      <c r="VQA64" s="156"/>
      <c r="VQB64" s="156"/>
      <c r="VQC64" s="156"/>
      <c r="VQD64" s="156"/>
      <c r="VQE64" s="156"/>
      <c r="VQF64" s="156"/>
      <c r="VQG64" s="156"/>
      <c r="VQH64" s="156"/>
      <c r="VQI64" s="156"/>
      <c r="VQJ64" s="156"/>
      <c r="VQK64" s="156"/>
      <c r="VQL64" s="156"/>
      <c r="VQM64" s="156"/>
      <c r="VQN64" s="156"/>
      <c r="VQO64" s="156"/>
      <c r="VQP64" s="156"/>
      <c r="VQQ64" s="156"/>
      <c r="VQR64" s="156"/>
      <c r="VQS64" s="156"/>
      <c r="VQT64" s="156"/>
      <c r="VQU64" s="156"/>
      <c r="VQV64" s="156"/>
      <c r="VQW64" s="156"/>
      <c r="VQX64" s="156"/>
      <c r="VQY64" s="156"/>
      <c r="VQZ64" s="156"/>
      <c r="VRA64" s="156"/>
      <c r="VRB64" s="156"/>
      <c r="VRC64" s="156"/>
      <c r="VRD64" s="156"/>
      <c r="VRE64" s="156"/>
      <c r="VRF64" s="156"/>
      <c r="VRG64" s="156"/>
      <c r="VRH64" s="156"/>
      <c r="VRI64" s="156"/>
      <c r="VRJ64" s="156"/>
      <c r="VRK64" s="156"/>
      <c r="VRL64" s="156"/>
      <c r="VRM64" s="156"/>
      <c r="VRN64" s="156"/>
      <c r="VRO64" s="156"/>
      <c r="VRP64" s="156"/>
      <c r="VRQ64" s="156"/>
      <c r="VRR64" s="156"/>
      <c r="VRS64" s="156"/>
      <c r="VRT64" s="156"/>
      <c r="VRU64" s="156"/>
      <c r="VRV64" s="156"/>
      <c r="VRW64" s="156"/>
      <c r="VRX64" s="156"/>
      <c r="VRY64" s="156"/>
      <c r="VRZ64" s="156"/>
      <c r="VSA64" s="156"/>
      <c r="VSB64" s="156"/>
      <c r="VSC64" s="156"/>
      <c r="VSD64" s="156"/>
      <c r="VSE64" s="156"/>
      <c r="VSF64" s="156"/>
      <c r="VSG64" s="156"/>
      <c r="VSH64" s="156"/>
      <c r="VSI64" s="156"/>
      <c r="VSJ64" s="156"/>
      <c r="VSK64" s="156"/>
      <c r="VSL64" s="156"/>
      <c r="VSM64" s="156"/>
      <c r="VSN64" s="156"/>
      <c r="VSO64" s="156"/>
      <c r="VSP64" s="156"/>
      <c r="VSQ64" s="156"/>
      <c r="VSR64" s="156"/>
      <c r="VSS64" s="156"/>
      <c r="VST64" s="156"/>
      <c r="VSU64" s="156"/>
      <c r="VSV64" s="156"/>
      <c r="VSW64" s="156"/>
      <c r="VSX64" s="156"/>
      <c r="VSY64" s="156"/>
      <c r="VSZ64" s="156"/>
      <c r="VTA64" s="156"/>
      <c r="VTB64" s="156"/>
      <c r="VTC64" s="156"/>
      <c r="VTD64" s="156"/>
      <c r="VTE64" s="156"/>
      <c r="VTF64" s="156"/>
      <c r="VTG64" s="156"/>
      <c r="VTH64" s="156"/>
      <c r="VTI64" s="156"/>
      <c r="VTJ64" s="156"/>
      <c r="VTK64" s="156"/>
      <c r="VTL64" s="156"/>
      <c r="VTM64" s="156"/>
      <c r="VTN64" s="156"/>
      <c r="VTO64" s="156"/>
      <c r="VTP64" s="156"/>
      <c r="VTQ64" s="156"/>
      <c r="VTR64" s="156"/>
      <c r="VTS64" s="156"/>
      <c r="VTT64" s="156"/>
      <c r="VTU64" s="156"/>
      <c r="VTV64" s="156"/>
      <c r="VTW64" s="156"/>
      <c r="VTX64" s="156"/>
      <c r="VTY64" s="156"/>
      <c r="VTZ64" s="156"/>
      <c r="VUA64" s="156"/>
      <c r="VUB64" s="156"/>
      <c r="VUC64" s="156"/>
      <c r="VUD64" s="156"/>
      <c r="VUE64" s="156"/>
      <c r="VUF64" s="156"/>
      <c r="VUG64" s="156"/>
      <c r="VUH64" s="156"/>
      <c r="VUI64" s="156"/>
      <c r="VUJ64" s="156"/>
      <c r="VUK64" s="156"/>
      <c r="VUL64" s="156"/>
      <c r="VUM64" s="156"/>
      <c r="VUN64" s="156"/>
      <c r="VUO64" s="156"/>
      <c r="VUP64" s="156"/>
      <c r="VUQ64" s="156"/>
      <c r="VUR64" s="156"/>
      <c r="VUS64" s="156"/>
      <c r="VUT64" s="156"/>
      <c r="VUU64" s="156"/>
      <c r="VUV64" s="156"/>
      <c r="VUW64" s="156"/>
      <c r="VUX64" s="156"/>
      <c r="VUY64" s="156"/>
      <c r="VUZ64" s="156"/>
      <c r="VVA64" s="156"/>
      <c r="VVB64" s="156"/>
      <c r="VVC64" s="156"/>
      <c r="VVD64" s="156"/>
      <c r="VVE64" s="156"/>
      <c r="VVF64" s="156"/>
      <c r="VVG64" s="156"/>
      <c r="VVH64" s="156"/>
      <c r="VVI64" s="156"/>
      <c r="VVJ64" s="156"/>
      <c r="VVK64" s="156"/>
      <c r="VVL64" s="156"/>
      <c r="VVM64" s="156"/>
      <c r="VVN64" s="156"/>
      <c r="VVO64" s="156"/>
      <c r="VVP64" s="156"/>
      <c r="VVQ64" s="156"/>
      <c r="VVR64" s="156"/>
      <c r="VVS64" s="156"/>
      <c r="VVT64" s="156"/>
      <c r="VVU64" s="156"/>
      <c r="VVV64" s="156"/>
      <c r="VVW64" s="156"/>
      <c r="VVX64" s="156"/>
      <c r="VVY64" s="156"/>
      <c r="VVZ64" s="156"/>
      <c r="VWA64" s="156"/>
      <c r="VWB64" s="156"/>
      <c r="VWC64" s="156"/>
      <c r="VWD64" s="156"/>
      <c r="VWE64" s="156"/>
      <c r="VWF64" s="156"/>
      <c r="VWG64" s="156"/>
      <c r="VWH64" s="156"/>
      <c r="VWI64" s="156"/>
      <c r="VWJ64" s="156"/>
      <c r="VWK64" s="156"/>
      <c r="VWL64" s="156"/>
      <c r="VWM64" s="156"/>
      <c r="VWN64" s="156"/>
      <c r="VWO64" s="156"/>
      <c r="VWP64" s="156"/>
      <c r="VWQ64" s="156"/>
      <c r="VWR64" s="156"/>
      <c r="VWS64" s="156"/>
      <c r="VWT64" s="156"/>
      <c r="VWU64" s="156"/>
      <c r="VWV64" s="156"/>
      <c r="VWW64" s="156"/>
      <c r="VWX64" s="156"/>
      <c r="VWY64" s="156"/>
      <c r="VWZ64" s="156"/>
      <c r="VXA64" s="156"/>
      <c r="VXB64" s="156"/>
      <c r="VXC64" s="156"/>
      <c r="VXD64" s="156"/>
      <c r="VXE64" s="156"/>
      <c r="VXF64" s="156"/>
      <c r="VXG64" s="156"/>
      <c r="VXH64" s="156"/>
      <c r="VXI64" s="156"/>
      <c r="VXJ64" s="156"/>
      <c r="VXK64" s="156"/>
      <c r="VXL64" s="156"/>
      <c r="VXM64" s="156"/>
      <c r="VXN64" s="156"/>
      <c r="VXO64" s="156"/>
      <c r="VXP64" s="156"/>
      <c r="VXQ64" s="156"/>
      <c r="VXR64" s="156"/>
      <c r="VXS64" s="156"/>
      <c r="VXT64" s="156"/>
      <c r="VXU64" s="156"/>
      <c r="VXV64" s="156"/>
      <c r="VXW64" s="156"/>
      <c r="VXX64" s="156"/>
      <c r="VXY64" s="156"/>
      <c r="VXZ64" s="156"/>
      <c r="VYA64" s="156"/>
      <c r="VYB64" s="156"/>
      <c r="VYC64" s="156"/>
      <c r="VYD64" s="156"/>
      <c r="VYE64" s="156"/>
      <c r="VYF64" s="156"/>
      <c r="VYG64" s="156"/>
      <c r="VYH64" s="156"/>
      <c r="VYI64" s="156"/>
      <c r="VYJ64" s="156"/>
      <c r="VYK64" s="156"/>
      <c r="VYL64" s="156"/>
      <c r="VYM64" s="156"/>
      <c r="VYN64" s="156"/>
      <c r="VYO64" s="156"/>
      <c r="VYP64" s="156"/>
      <c r="VYQ64" s="156"/>
      <c r="VYR64" s="156"/>
      <c r="VYS64" s="156"/>
      <c r="VYT64" s="156"/>
      <c r="VYU64" s="156"/>
      <c r="VYV64" s="156"/>
      <c r="VYW64" s="156"/>
      <c r="VYX64" s="156"/>
      <c r="VYY64" s="156"/>
      <c r="VYZ64" s="156"/>
      <c r="VZA64" s="156"/>
      <c r="VZB64" s="156"/>
      <c r="VZC64" s="156"/>
      <c r="VZD64" s="156"/>
      <c r="VZE64" s="156"/>
      <c r="VZF64" s="156"/>
      <c r="VZG64" s="156"/>
      <c r="VZH64" s="156"/>
      <c r="VZI64" s="156"/>
      <c r="VZJ64" s="156"/>
      <c r="VZK64" s="156"/>
      <c r="VZL64" s="156"/>
      <c r="VZM64" s="156"/>
      <c r="VZN64" s="156"/>
      <c r="VZO64" s="156"/>
      <c r="VZP64" s="156"/>
      <c r="VZQ64" s="156"/>
      <c r="VZR64" s="156"/>
      <c r="VZS64" s="156"/>
      <c r="VZT64" s="156"/>
      <c r="VZU64" s="156"/>
      <c r="VZV64" s="156"/>
      <c r="VZW64" s="156"/>
      <c r="VZX64" s="156"/>
      <c r="VZY64" s="156"/>
      <c r="VZZ64" s="156"/>
      <c r="WAA64" s="156"/>
      <c r="WAB64" s="156"/>
      <c r="WAC64" s="156"/>
      <c r="WAD64" s="156"/>
      <c r="WAE64" s="156"/>
      <c r="WAF64" s="156"/>
      <c r="WAG64" s="156"/>
      <c r="WAH64" s="156"/>
      <c r="WAI64" s="156"/>
      <c r="WAJ64" s="156"/>
      <c r="WAK64" s="156"/>
      <c r="WAL64" s="156"/>
      <c r="WAM64" s="156"/>
      <c r="WAN64" s="156"/>
      <c r="WAO64" s="156"/>
      <c r="WAP64" s="156"/>
      <c r="WAQ64" s="156"/>
      <c r="WAR64" s="156"/>
      <c r="WAS64" s="156"/>
      <c r="WAT64" s="156"/>
      <c r="WAU64" s="156"/>
      <c r="WAV64" s="156"/>
      <c r="WAW64" s="156"/>
      <c r="WAX64" s="156"/>
      <c r="WAY64" s="156"/>
      <c r="WAZ64" s="156"/>
      <c r="WBA64" s="156"/>
      <c r="WBB64" s="156"/>
      <c r="WBC64" s="156"/>
      <c r="WBD64" s="156"/>
      <c r="WBE64" s="156"/>
      <c r="WBF64" s="156"/>
      <c r="WBG64" s="156"/>
      <c r="WBH64" s="156"/>
      <c r="WBI64" s="156"/>
      <c r="WBJ64" s="156"/>
      <c r="WBK64" s="156"/>
      <c r="WBL64" s="156"/>
      <c r="WBM64" s="156"/>
      <c r="WBN64" s="156"/>
      <c r="WBO64" s="156"/>
      <c r="WBP64" s="156"/>
      <c r="WBQ64" s="156"/>
      <c r="WBR64" s="156"/>
      <c r="WBS64" s="156"/>
      <c r="WBT64" s="156"/>
      <c r="WBU64" s="156"/>
      <c r="WBV64" s="156"/>
      <c r="WBW64" s="156"/>
      <c r="WBX64" s="156"/>
      <c r="WBY64" s="156"/>
      <c r="WBZ64" s="156"/>
      <c r="WCA64" s="156"/>
      <c r="WCB64" s="156"/>
      <c r="WCC64" s="156"/>
      <c r="WCD64" s="156"/>
      <c r="WCE64" s="156"/>
      <c r="WCF64" s="156"/>
      <c r="WCG64" s="156"/>
      <c r="WCH64" s="156"/>
      <c r="WCI64" s="156"/>
      <c r="WCJ64" s="156"/>
      <c r="WCK64" s="156"/>
      <c r="WCL64" s="156"/>
      <c r="WCM64" s="156"/>
      <c r="WCN64" s="156"/>
      <c r="WCO64" s="156"/>
      <c r="WCP64" s="156"/>
      <c r="WCQ64" s="156"/>
      <c r="WCR64" s="156"/>
      <c r="WCS64" s="156"/>
      <c r="WCT64" s="156"/>
      <c r="WCU64" s="156"/>
      <c r="WCV64" s="156"/>
      <c r="WCW64" s="156"/>
      <c r="WCX64" s="156"/>
      <c r="WCY64" s="156"/>
      <c r="WCZ64" s="156"/>
      <c r="WDA64" s="156"/>
      <c r="WDB64" s="156"/>
      <c r="WDC64" s="156"/>
      <c r="WDD64" s="156"/>
      <c r="WDE64" s="156"/>
      <c r="WDF64" s="156"/>
      <c r="WDG64" s="156"/>
      <c r="WDH64" s="156"/>
      <c r="WDI64" s="156"/>
      <c r="WDJ64" s="156"/>
      <c r="WDK64" s="156"/>
      <c r="WDL64" s="156"/>
      <c r="WDM64" s="156"/>
      <c r="WDN64" s="156"/>
      <c r="WDO64" s="156"/>
      <c r="WDP64" s="156"/>
      <c r="WDQ64" s="156"/>
      <c r="WDR64" s="156"/>
      <c r="WDS64" s="156"/>
      <c r="WDT64" s="156"/>
      <c r="WDU64" s="156"/>
      <c r="WDV64" s="156"/>
      <c r="WDW64" s="156"/>
      <c r="WDX64" s="156"/>
      <c r="WDY64" s="156"/>
      <c r="WDZ64" s="156"/>
      <c r="WEA64" s="156"/>
      <c r="WEB64" s="156"/>
      <c r="WEC64" s="156"/>
      <c r="WED64" s="156"/>
      <c r="WEE64" s="156"/>
      <c r="WEF64" s="156"/>
      <c r="WEG64" s="156"/>
      <c r="WEH64" s="156"/>
      <c r="WEI64" s="156"/>
      <c r="WEJ64" s="156"/>
      <c r="WEK64" s="156"/>
      <c r="WEL64" s="156"/>
      <c r="WEM64" s="156"/>
      <c r="WEN64" s="156"/>
      <c r="WEO64" s="156"/>
      <c r="WEP64" s="156"/>
      <c r="WEQ64" s="156"/>
      <c r="WER64" s="156"/>
      <c r="WES64" s="156"/>
      <c r="WET64" s="156"/>
      <c r="WEU64" s="156"/>
      <c r="WEV64" s="156"/>
      <c r="WEW64" s="156"/>
      <c r="WEX64" s="156"/>
      <c r="WEY64" s="156"/>
      <c r="WEZ64" s="156"/>
      <c r="WFA64" s="156"/>
      <c r="WFB64" s="156"/>
      <c r="WFC64" s="156"/>
      <c r="WFD64" s="156"/>
      <c r="WFE64" s="156"/>
      <c r="WFF64" s="156"/>
      <c r="WFG64" s="156"/>
      <c r="WFH64" s="156"/>
      <c r="WFI64" s="156"/>
      <c r="WFJ64" s="156"/>
      <c r="WFK64" s="156"/>
      <c r="WFL64" s="156"/>
      <c r="WFM64" s="156"/>
      <c r="WFN64" s="156"/>
      <c r="WFO64" s="156"/>
      <c r="WFP64" s="156"/>
      <c r="WFQ64" s="156"/>
      <c r="WFR64" s="156"/>
      <c r="WFS64" s="156"/>
      <c r="WFT64" s="156"/>
      <c r="WFU64" s="156"/>
      <c r="WFV64" s="156"/>
      <c r="WFW64" s="156"/>
      <c r="WFX64" s="156"/>
      <c r="WFY64" s="156"/>
      <c r="WFZ64" s="156"/>
      <c r="WGA64" s="156"/>
      <c r="WGB64" s="156"/>
      <c r="WGC64" s="156"/>
      <c r="WGD64" s="156"/>
      <c r="WGE64" s="156"/>
      <c r="WGF64" s="156"/>
      <c r="WGG64" s="156"/>
      <c r="WGH64" s="156"/>
      <c r="WGI64" s="156"/>
      <c r="WGJ64" s="156"/>
      <c r="WGK64" s="156"/>
      <c r="WGL64" s="156"/>
      <c r="WGM64" s="156"/>
      <c r="WGN64" s="156"/>
      <c r="WGO64" s="156"/>
      <c r="WGP64" s="156"/>
      <c r="WGQ64" s="156"/>
      <c r="WGR64" s="156"/>
      <c r="WGS64" s="156"/>
      <c r="WGT64" s="156"/>
      <c r="WGU64" s="156"/>
      <c r="WGV64" s="156"/>
      <c r="WGW64" s="156"/>
      <c r="WGX64" s="156"/>
      <c r="WGY64" s="156"/>
      <c r="WGZ64" s="156"/>
      <c r="WHA64" s="156"/>
      <c r="WHB64" s="156"/>
      <c r="WHC64" s="156"/>
      <c r="WHD64" s="156"/>
      <c r="WHE64" s="156"/>
      <c r="WHF64" s="156"/>
      <c r="WHG64" s="156"/>
      <c r="WHH64" s="156"/>
      <c r="WHI64" s="156"/>
      <c r="WHJ64" s="156"/>
      <c r="WHK64" s="156"/>
      <c r="WHL64" s="156"/>
      <c r="WHM64" s="156"/>
      <c r="WHN64" s="156"/>
      <c r="WHO64" s="156"/>
      <c r="WHP64" s="156"/>
      <c r="WHQ64" s="156"/>
      <c r="WHR64" s="156"/>
      <c r="WHS64" s="156"/>
      <c r="WHT64" s="156"/>
      <c r="WHU64" s="156"/>
      <c r="WHV64" s="156"/>
      <c r="WHW64" s="156"/>
      <c r="WHX64" s="156"/>
      <c r="WHY64" s="156"/>
      <c r="WHZ64" s="156"/>
      <c r="WIA64" s="156"/>
      <c r="WIB64" s="156"/>
      <c r="WIC64" s="156"/>
      <c r="WID64" s="156"/>
      <c r="WIE64" s="156"/>
      <c r="WIF64" s="156"/>
      <c r="WIG64" s="156"/>
      <c r="WIH64" s="156"/>
      <c r="WII64" s="156"/>
      <c r="WIJ64" s="156"/>
      <c r="WIK64" s="156"/>
      <c r="WIL64" s="156"/>
      <c r="WIM64" s="156"/>
      <c r="WIN64" s="156"/>
      <c r="WIO64" s="156"/>
      <c r="WIP64" s="156"/>
      <c r="WIQ64" s="156"/>
      <c r="WIR64" s="156"/>
      <c r="WIS64" s="156"/>
      <c r="WIT64" s="156"/>
      <c r="WIU64" s="156"/>
      <c r="WIV64" s="156"/>
      <c r="WIW64" s="156"/>
      <c r="WIX64" s="156"/>
      <c r="WIY64" s="156"/>
      <c r="WIZ64" s="156"/>
      <c r="WJA64" s="156"/>
      <c r="WJB64" s="156"/>
      <c r="WJC64" s="156"/>
      <c r="WJD64" s="156"/>
      <c r="WJE64" s="156"/>
      <c r="WJF64" s="156"/>
      <c r="WJG64" s="156"/>
      <c r="WJH64" s="156"/>
      <c r="WJI64" s="156"/>
      <c r="WJJ64" s="156"/>
      <c r="WJK64" s="156"/>
      <c r="WJL64" s="156"/>
      <c r="WJM64" s="156"/>
      <c r="WJN64" s="156"/>
      <c r="WJO64" s="156"/>
      <c r="WJP64" s="156"/>
      <c r="WJQ64" s="156"/>
      <c r="WJR64" s="156"/>
      <c r="WJS64" s="156"/>
      <c r="WJT64" s="156"/>
      <c r="WJU64" s="156"/>
      <c r="WJV64" s="156"/>
      <c r="WJW64" s="156"/>
      <c r="WJX64" s="156"/>
      <c r="WJY64" s="156"/>
      <c r="WJZ64" s="156"/>
      <c r="WKA64" s="156"/>
      <c r="WKB64" s="156"/>
      <c r="WKC64" s="156"/>
      <c r="WKD64" s="156"/>
      <c r="WKE64" s="156"/>
      <c r="WKF64" s="156"/>
      <c r="WKG64" s="156"/>
      <c r="WKH64" s="156"/>
      <c r="WKI64" s="156"/>
      <c r="WKJ64" s="156"/>
      <c r="WKK64" s="156"/>
      <c r="WKL64" s="156"/>
      <c r="WKM64" s="156"/>
      <c r="WKN64" s="156"/>
      <c r="WKO64" s="156"/>
      <c r="WKP64" s="156"/>
      <c r="WKQ64" s="156"/>
      <c r="WKR64" s="156"/>
      <c r="WKS64" s="156"/>
      <c r="WKT64" s="156"/>
      <c r="WKU64" s="156"/>
      <c r="WKV64" s="156"/>
      <c r="WKW64" s="156"/>
      <c r="WKX64" s="156"/>
      <c r="WKY64" s="156"/>
      <c r="WKZ64" s="156"/>
      <c r="WLA64" s="156"/>
      <c r="WLB64" s="156"/>
      <c r="WLC64" s="156"/>
      <c r="WLD64" s="156"/>
      <c r="WLE64" s="156"/>
      <c r="WLF64" s="156"/>
      <c r="WLG64" s="156"/>
      <c r="WLH64" s="156"/>
      <c r="WLI64" s="156"/>
      <c r="WLJ64" s="156"/>
      <c r="WLK64" s="156"/>
      <c r="WLL64" s="156"/>
      <c r="WLM64" s="156"/>
      <c r="WLN64" s="156"/>
      <c r="WLO64" s="156"/>
      <c r="WLP64" s="156"/>
      <c r="WLQ64" s="156"/>
      <c r="WLR64" s="156"/>
      <c r="WLS64" s="156"/>
      <c r="WLT64" s="156"/>
      <c r="WLU64" s="156"/>
      <c r="WLV64" s="156"/>
      <c r="WLW64" s="156"/>
      <c r="WLX64" s="156"/>
      <c r="WLY64" s="156"/>
      <c r="WLZ64" s="156"/>
      <c r="WMA64" s="156"/>
      <c r="WMB64" s="156"/>
      <c r="WMC64" s="156"/>
      <c r="WMD64" s="156"/>
      <c r="WME64" s="156"/>
      <c r="WMF64" s="156"/>
      <c r="WMG64" s="156"/>
      <c r="WMH64" s="156"/>
      <c r="WMI64" s="156"/>
      <c r="WMJ64" s="156"/>
      <c r="WMK64" s="156"/>
      <c r="WML64" s="156"/>
      <c r="WMM64" s="156"/>
      <c r="WMN64" s="156"/>
      <c r="WMO64" s="156"/>
      <c r="WMP64" s="156"/>
      <c r="WMQ64" s="156"/>
      <c r="WMR64" s="156"/>
      <c r="WMS64" s="156"/>
      <c r="WMT64" s="156"/>
      <c r="WMU64" s="156"/>
      <c r="WMV64" s="156"/>
      <c r="WMW64" s="156"/>
      <c r="WMX64" s="156"/>
      <c r="WMY64" s="156"/>
      <c r="WMZ64" s="156"/>
      <c r="WNA64" s="156"/>
      <c r="WNB64" s="156"/>
      <c r="WNC64" s="156"/>
      <c r="WND64" s="156"/>
      <c r="WNE64" s="156"/>
      <c r="WNF64" s="156"/>
      <c r="WNG64" s="156"/>
      <c r="WNH64" s="156"/>
      <c r="WNI64" s="156"/>
      <c r="WNJ64" s="156"/>
      <c r="WNK64" s="156"/>
      <c r="WNL64" s="156"/>
      <c r="WNM64" s="156"/>
      <c r="WNN64" s="156"/>
      <c r="WNO64" s="156"/>
      <c r="WNP64" s="156"/>
      <c r="WNQ64" s="156"/>
      <c r="WNR64" s="156"/>
      <c r="WNS64" s="156"/>
      <c r="WNT64" s="156"/>
      <c r="WNU64" s="156"/>
      <c r="WNV64" s="156"/>
      <c r="WNW64" s="156"/>
      <c r="WNX64" s="156"/>
      <c r="WNY64" s="156"/>
      <c r="WNZ64" s="156"/>
      <c r="WOA64" s="156"/>
      <c r="WOB64" s="156"/>
      <c r="WOC64" s="156"/>
      <c r="WOD64" s="156"/>
      <c r="WOE64" s="156"/>
      <c r="WOF64" s="156"/>
      <c r="WOG64" s="156"/>
      <c r="WOH64" s="156"/>
      <c r="WOI64" s="156"/>
      <c r="WOJ64" s="156"/>
      <c r="WOK64" s="156"/>
      <c r="WOL64" s="156"/>
      <c r="WOM64" s="156"/>
      <c r="WON64" s="156"/>
      <c r="WOO64" s="156"/>
      <c r="WOP64" s="156"/>
      <c r="WOQ64" s="156"/>
      <c r="WOR64" s="156"/>
      <c r="WOS64" s="156"/>
      <c r="WOT64" s="156"/>
      <c r="WOU64" s="156"/>
      <c r="WOV64" s="156"/>
      <c r="WOW64" s="156"/>
      <c r="WOX64" s="156"/>
      <c r="WOY64" s="156"/>
      <c r="WOZ64" s="156"/>
      <c r="WPA64" s="156"/>
      <c r="WPB64" s="156"/>
      <c r="WPC64" s="156"/>
      <c r="WPD64" s="156"/>
      <c r="WPE64" s="156"/>
      <c r="WPF64" s="156"/>
      <c r="WPG64" s="156"/>
      <c r="WPH64" s="156"/>
      <c r="WPI64" s="156"/>
      <c r="WPJ64" s="156"/>
      <c r="WPK64" s="156"/>
      <c r="WPL64" s="156"/>
      <c r="WPM64" s="156"/>
      <c r="WPN64" s="156"/>
      <c r="WPO64" s="156"/>
      <c r="WPP64" s="156"/>
      <c r="WPQ64" s="156"/>
      <c r="WPR64" s="156"/>
      <c r="WPS64" s="156"/>
      <c r="WPT64" s="156"/>
      <c r="WPU64" s="156"/>
      <c r="WPV64" s="156"/>
      <c r="WPW64" s="156"/>
      <c r="WPX64" s="156"/>
      <c r="WPY64" s="156"/>
      <c r="WPZ64" s="156"/>
      <c r="WQA64" s="156"/>
      <c r="WQB64" s="156"/>
      <c r="WQC64" s="156"/>
      <c r="WQD64" s="156"/>
      <c r="WQE64" s="156"/>
      <c r="WQF64" s="156"/>
      <c r="WQG64" s="156"/>
      <c r="WQH64" s="156"/>
      <c r="WQI64" s="156"/>
      <c r="WQJ64" s="156"/>
      <c r="WQK64" s="156"/>
      <c r="WQL64" s="156"/>
      <c r="WQM64" s="156"/>
      <c r="WQN64" s="156"/>
      <c r="WQO64" s="156"/>
      <c r="WQP64" s="156"/>
      <c r="WQQ64" s="156"/>
      <c r="WQR64" s="156"/>
      <c r="WQS64" s="156"/>
      <c r="WQT64" s="156"/>
      <c r="WQU64" s="156"/>
      <c r="WQV64" s="156"/>
      <c r="WQW64" s="156"/>
      <c r="WQX64" s="156"/>
      <c r="WQY64" s="156"/>
      <c r="WQZ64" s="156"/>
      <c r="WRA64" s="156"/>
      <c r="WRB64" s="156"/>
      <c r="WRC64" s="156"/>
      <c r="WRD64" s="156"/>
      <c r="WRE64" s="156"/>
      <c r="WRF64" s="156"/>
      <c r="WRG64" s="156"/>
      <c r="WRH64" s="156"/>
      <c r="WRI64" s="156"/>
      <c r="WRJ64" s="156"/>
      <c r="WRK64" s="156"/>
      <c r="WRL64" s="156"/>
      <c r="WRM64" s="156"/>
      <c r="WRN64" s="156"/>
      <c r="WRO64" s="156"/>
      <c r="WRP64" s="156"/>
      <c r="WRQ64" s="156"/>
      <c r="WRR64" s="156"/>
      <c r="WRS64" s="156"/>
      <c r="WRT64" s="156"/>
      <c r="WRU64" s="156"/>
      <c r="WRV64" s="156"/>
      <c r="WRW64" s="156"/>
      <c r="WRX64" s="156"/>
      <c r="WRY64" s="156"/>
      <c r="WRZ64" s="156"/>
      <c r="WSA64" s="156"/>
      <c r="WSB64" s="156"/>
      <c r="WSC64" s="156"/>
      <c r="WSD64" s="156"/>
      <c r="WSE64" s="156"/>
      <c r="WSF64" s="156"/>
      <c r="WSG64" s="156"/>
      <c r="WSH64" s="156"/>
      <c r="WSI64" s="156"/>
      <c r="WSJ64" s="156"/>
      <c r="WSK64" s="156"/>
      <c r="WSL64" s="156"/>
      <c r="WSM64" s="156"/>
      <c r="WSN64" s="156"/>
      <c r="WSO64" s="156"/>
      <c r="WSP64" s="156"/>
      <c r="WSQ64" s="156"/>
      <c r="WSR64" s="156"/>
      <c r="WSS64" s="156"/>
      <c r="WST64" s="156"/>
      <c r="WSU64" s="156"/>
      <c r="WSV64" s="156"/>
      <c r="WSW64" s="156"/>
      <c r="WSX64" s="156"/>
      <c r="WSY64" s="156"/>
      <c r="WSZ64" s="156"/>
      <c r="WTA64" s="156"/>
      <c r="WTB64" s="156"/>
      <c r="WTC64" s="156"/>
      <c r="WTD64" s="156"/>
      <c r="WTE64" s="156"/>
      <c r="WTF64" s="156"/>
      <c r="WTG64" s="156"/>
      <c r="WTH64" s="156"/>
      <c r="WTI64" s="156"/>
      <c r="WTJ64" s="156"/>
      <c r="WTK64" s="156"/>
      <c r="WTL64" s="156"/>
      <c r="WTM64" s="156"/>
      <c r="WTN64" s="156"/>
      <c r="WTO64" s="156"/>
      <c r="WTP64" s="156"/>
      <c r="WTQ64" s="156"/>
      <c r="WTR64" s="156"/>
      <c r="WTS64" s="156"/>
      <c r="WTT64" s="156"/>
      <c r="WTU64" s="156"/>
      <c r="WTV64" s="156"/>
      <c r="WTW64" s="156"/>
      <c r="WTX64" s="156"/>
      <c r="WTY64" s="156"/>
      <c r="WTZ64" s="156"/>
      <c r="WUA64" s="156"/>
      <c r="WUB64" s="156"/>
      <c r="WUC64" s="156"/>
      <c r="WUD64" s="156"/>
      <c r="WUE64" s="156"/>
      <c r="WUF64" s="156"/>
      <c r="WUG64" s="156"/>
    </row>
    <row r="65" spans="2:16101" s="4" customFormat="1" ht="20.25" customHeight="1">
      <c r="B65" s="156"/>
      <c r="C65" s="156"/>
      <c r="D65" s="156"/>
      <c r="E65" s="156"/>
      <c r="F65" s="156"/>
      <c r="G65" s="156"/>
      <c r="H65" s="156"/>
      <c r="I65" s="156"/>
      <c r="J65" s="156"/>
      <c r="K65" s="156"/>
      <c r="L65" s="156"/>
      <c r="M65" s="156"/>
      <c r="N65" s="156"/>
      <c r="O65" s="156"/>
      <c r="P65" s="156"/>
      <c r="Q65" s="156"/>
      <c r="R65" s="156"/>
      <c r="S65" s="156"/>
      <c r="T65" s="156"/>
      <c r="U65" s="156"/>
      <c r="V65" s="156"/>
      <c r="W65" s="156"/>
      <c r="X65" s="156"/>
      <c r="Y65" s="156"/>
      <c r="Z65" s="156"/>
      <c r="AA65" s="156"/>
      <c r="AB65" s="156"/>
      <c r="AC65" s="156"/>
      <c r="AD65" s="156"/>
      <c r="AE65" s="156"/>
      <c r="AF65" s="156"/>
      <c r="AG65" s="156"/>
      <c r="AH65" s="156"/>
      <c r="AI65" s="156"/>
      <c r="AJ65" s="156"/>
      <c r="AK65" s="156"/>
      <c r="AL65" s="156"/>
      <c r="AM65" s="156"/>
      <c r="AN65" s="156"/>
      <c r="AO65" s="156"/>
      <c r="AP65" s="156"/>
      <c r="AQ65" s="156"/>
      <c r="AR65" s="156"/>
      <c r="AS65" s="156"/>
      <c r="AT65" s="156"/>
      <c r="AU65" s="156"/>
      <c r="AV65" s="156"/>
      <c r="AW65" s="156"/>
      <c r="AX65" s="156"/>
      <c r="AY65" s="156"/>
      <c r="AZ65" s="156"/>
      <c r="BA65" s="156"/>
      <c r="BB65" s="156"/>
      <c r="BC65" s="156"/>
      <c r="BD65" s="156"/>
      <c r="BE65" s="156"/>
      <c r="BF65" s="156"/>
      <c r="BG65" s="156"/>
      <c r="BH65" s="156"/>
      <c r="BI65" s="156"/>
      <c r="BJ65" s="156"/>
      <c r="BK65" s="156"/>
      <c r="BL65" s="156"/>
      <c r="BM65" s="156"/>
      <c r="BN65" s="156"/>
      <c r="BO65" s="156"/>
      <c r="BP65" s="156"/>
      <c r="BQ65" s="156"/>
      <c r="BR65" s="156"/>
      <c r="BS65" s="156"/>
      <c r="BT65" s="156"/>
      <c r="BU65" s="156"/>
      <c r="BV65" s="156"/>
      <c r="BW65" s="156"/>
      <c r="BX65" s="156"/>
      <c r="BY65" s="156"/>
      <c r="BZ65" s="156"/>
      <c r="CA65" s="156"/>
      <c r="CB65" s="156"/>
      <c r="CC65" s="156"/>
      <c r="CD65" s="156"/>
      <c r="CE65" s="156"/>
      <c r="CF65" s="156"/>
      <c r="CG65" s="156"/>
      <c r="CH65" s="156"/>
      <c r="CI65" s="156"/>
      <c r="CJ65" s="156"/>
      <c r="CK65" s="156"/>
      <c r="CL65" s="156"/>
      <c r="CM65" s="156"/>
      <c r="CN65" s="156"/>
      <c r="CO65" s="156"/>
      <c r="CP65" s="156"/>
      <c r="CQ65" s="156"/>
      <c r="CR65" s="156"/>
      <c r="CS65" s="156"/>
      <c r="CT65" s="156"/>
      <c r="CU65" s="156"/>
      <c r="CV65" s="156"/>
      <c r="CW65" s="156"/>
      <c r="CX65" s="156"/>
      <c r="CY65" s="156"/>
      <c r="CZ65" s="156"/>
      <c r="DA65" s="156"/>
      <c r="DB65" s="156"/>
      <c r="DC65" s="156"/>
      <c r="DD65" s="156"/>
      <c r="DE65" s="156"/>
      <c r="DF65" s="156"/>
      <c r="DG65" s="156"/>
      <c r="DH65" s="156"/>
      <c r="DI65" s="156"/>
      <c r="DJ65" s="156"/>
      <c r="DK65" s="156"/>
      <c r="DL65" s="156"/>
      <c r="DM65" s="156"/>
      <c r="DN65" s="156"/>
      <c r="DO65" s="156"/>
      <c r="DP65" s="156"/>
      <c r="DQ65" s="156"/>
      <c r="DR65" s="156"/>
      <c r="DS65" s="156"/>
      <c r="DT65" s="156"/>
      <c r="DU65" s="156"/>
      <c r="DV65" s="156"/>
      <c r="DW65" s="156"/>
      <c r="DX65" s="156"/>
      <c r="DY65" s="156"/>
      <c r="DZ65" s="156"/>
      <c r="EA65" s="156"/>
      <c r="EB65" s="156"/>
      <c r="EC65" s="156"/>
      <c r="ED65" s="156"/>
      <c r="EE65" s="156"/>
      <c r="EF65" s="156"/>
      <c r="EG65" s="156"/>
      <c r="EH65" s="156"/>
      <c r="EI65" s="156"/>
      <c r="EJ65" s="156"/>
      <c r="EK65" s="156"/>
      <c r="EL65" s="156"/>
      <c r="EM65" s="156"/>
      <c r="EN65" s="156"/>
      <c r="EO65" s="156"/>
      <c r="EP65" s="156"/>
      <c r="EQ65" s="156"/>
      <c r="ER65" s="156"/>
      <c r="ES65" s="156"/>
      <c r="ET65" s="156"/>
      <c r="EU65" s="156"/>
      <c r="EV65" s="156"/>
      <c r="EW65" s="156"/>
      <c r="EX65" s="156"/>
      <c r="EY65" s="156"/>
      <c r="EZ65" s="156"/>
      <c r="FA65" s="156"/>
      <c r="FB65" s="156"/>
      <c r="FC65" s="156"/>
      <c r="FD65" s="156"/>
      <c r="FE65" s="156"/>
      <c r="FF65" s="156"/>
      <c r="FG65" s="156"/>
      <c r="FH65" s="156"/>
      <c r="FI65" s="156"/>
      <c r="FJ65" s="156"/>
      <c r="FK65" s="156"/>
      <c r="FL65" s="156"/>
      <c r="FM65" s="156"/>
      <c r="FN65" s="156"/>
      <c r="FO65" s="156"/>
      <c r="FP65" s="156"/>
      <c r="FQ65" s="156"/>
      <c r="FR65" s="156"/>
      <c r="FS65" s="156"/>
      <c r="FT65" s="156"/>
      <c r="FU65" s="156"/>
      <c r="FV65" s="156"/>
      <c r="FW65" s="156"/>
      <c r="FX65" s="156"/>
      <c r="FY65" s="156"/>
      <c r="FZ65" s="156"/>
      <c r="GA65" s="156"/>
      <c r="GB65" s="156"/>
      <c r="GC65" s="156"/>
      <c r="GD65" s="156"/>
      <c r="GE65" s="156"/>
      <c r="GF65" s="156"/>
      <c r="GG65" s="156"/>
      <c r="GH65" s="156"/>
      <c r="GI65" s="156"/>
      <c r="GJ65" s="156"/>
      <c r="GK65" s="156"/>
      <c r="GL65" s="156"/>
      <c r="GM65" s="156"/>
      <c r="GN65" s="156"/>
      <c r="GO65" s="156"/>
      <c r="GP65" s="156"/>
      <c r="GQ65" s="156"/>
      <c r="GR65" s="156"/>
      <c r="GS65" s="156"/>
      <c r="GT65" s="156"/>
      <c r="GU65" s="156"/>
      <c r="GV65" s="156"/>
      <c r="GW65" s="156"/>
      <c r="GX65" s="156"/>
      <c r="GY65" s="156"/>
      <c r="GZ65" s="156"/>
      <c r="HA65" s="156"/>
      <c r="HB65" s="156"/>
      <c r="HC65" s="156"/>
      <c r="HD65" s="156"/>
      <c r="HE65" s="156"/>
      <c r="HF65" s="156"/>
      <c r="HG65" s="156"/>
      <c r="HH65" s="156"/>
      <c r="HI65" s="156"/>
      <c r="HJ65" s="156"/>
      <c r="HK65" s="156"/>
      <c r="HL65" s="156"/>
      <c r="HM65" s="156"/>
      <c r="HN65" s="156"/>
      <c r="HO65" s="156"/>
      <c r="HP65" s="156"/>
      <c r="HQ65" s="156"/>
      <c r="HR65" s="156"/>
      <c r="HS65" s="156"/>
      <c r="HT65" s="156"/>
      <c r="HU65" s="156"/>
      <c r="HV65" s="156"/>
      <c r="HW65" s="156"/>
      <c r="HX65" s="156"/>
      <c r="HY65" s="156"/>
      <c r="HZ65" s="156"/>
      <c r="IA65" s="156"/>
      <c r="IB65" s="156"/>
      <c r="IC65" s="156"/>
      <c r="ID65" s="156"/>
      <c r="IE65" s="156"/>
      <c r="IF65" s="156"/>
      <c r="IG65" s="156"/>
      <c r="IH65" s="156"/>
      <c r="II65" s="156"/>
      <c r="IJ65" s="156"/>
      <c r="IK65" s="156"/>
      <c r="IL65" s="156"/>
      <c r="IM65" s="156"/>
      <c r="IN65" s="156"/>
      <c r="IO65" s="156"/>
      <c r="IP65" s="156"/>
      <c r="IQ65" s="156"/>
      <c r="IR65" s="156"/>
      <c r="IS65" s="156"/>
      <c r="IT65" s="156"/>
      <c r="IU65" s="156"/>
      <c r="IV65" s="156"/>
      <c r="IW65" s="156"/>
      <c r="IX65" s="156"/>
      <c r="IY65" s="156"/>
      <c r="IZ65" s="156"/>
      <c r="JA65" s="156"/>
      <c r="JB65" s="156"/>
      <c r="JC65" s="156"/>
      <c r="JD65" s="156"/>
      <c r="JE65" s="156"/>
      <c r="JF65" s="156"/>
      <c r="JG65" s="156"/>
      <c r="JH65" s="156"/>
      <c r="JI65" s="156"/>
      <c r="JJ65" s="156"/>
      <c r="JK65" s="156"/>
      <c r="JL65" s="156"/>
      <c r="JM65" s="156"/>
      <c r="JN65" s="156"/>
      <c r="JO65" s="156"/>
      <c r="JP65" s="156"/>
      <c r="JQ65" s="156"/>
      <c r="JR65" s="156"/>
      <c r="JS65" s="156"/>
      <c r="JT65" s="156"/>
      <c r="JU65" s="156"/>
      <c r="JV65" s="156"/>
      <c r="JW65" s="156"/>
      <c r="JX65" s="156"/>
      <c r="JY65" s="156"/>
      <c r="JZ65" s="156"/>
      <c r="KA65" s="156"/>
      <c r="KB65" s="156"/>
      <c r="KC65" s="156"/>
      <c r="KD65" s="156"/>
      <c r="KE65" s="156"/>
      <c r="KF65" s="156"/>
      <c r="KG65" s="156"/>
      <c r="KH65" s="156"/>
      <c r="KI65" s="156"/>
      <c r="KJ65" s="156"/>
      <c r="KK65" s="156"/>
      <c r="KL65" s="156"/>
      <c r="KM65" s="156"/>
      <c r="KN65" s="156"/>
      <c r="KO65" s="156"/>
      <c r="KP65" s="156"/>
      <c r="KQ65" s="156"/>
      <c r="KR65" s="156"/>
      <c r="KS65" s="156"/>
      <c r="KT65" s="156"/>
      <c r="KU65" s="156"/>
      <c r="KV65" s="156"/>
      <c r="KW65" s="156"/>
      <c r="KX65" s="156"/>
      <c r="KY65" s="156"/>
      <c r="KZ65" s="156"/>
      <c r="LA65" s="156"/>
      <c r="LB65" s="156"/>
      <c r="LC65" s="156"/>
      <c r="LD65" s="156"/>
      <c r="LE65" s="156"/>
      <c r="LF65" s="156"/>
      <c r="LG65" s="156"/>
      <c r="LH65" s="156"/>
      <c r="LI65" s="156"/>
      <c r="LJ65" s="156"/>
      <c r="LK65" s="156"/>
      <c r="LL65" s="156"/>
      <c r="LM65" s="156"/>
      <c r="LN65" s="156"/>
      <c r="LO65" s="156"/>
      <c r="LP65" s="156"/>
      <c r="LQ65" s="156"/>
      <c r="LR65" s="156"/>
      <c r="LS65" s="156"/>
      <c r="LT65" s="156"/>
      <c r="LU65" s="156"/>
      <c r="LV65" s="156"/>
      <c r="LW65" s="156"/>
      <c r="LX65" s="156"/>
      <c r="LY65" s="156"/>
      <c r="LZ65" s="156"/>
      <c r="MA65" s="156"/>
      <c r="MB65" s="156"/>
      <c r="MC65" s="156"/>
      <c r="MD65" s="156"/>
      <c r="ME65" s="156"/>
      <c r="MF65" s="156"/>
      <c r="MG65" s="156"/>
      <c r="MH65" s="156"/>
      <c r="MI65" s="156"/>
      <c r="MJ65" s="156"/>
      <c r="MK65" s="156"/>
      <c r="ML65" s="156"/>
      <c r="MM65" s="156"/>
      <c r="MN65" s="156"/>
      <c r="MO65" s="156"/>
      <c r="MP65" s="156"/>
      <c r="MQ65" s="156"/>
      <c r="MR65" s="156"/>
      <c r="MS65" s="156"/>
      <c r="MT65" s="156"/>
      <c r="MU65" s="156"/>
      <c r="MV65" s="156"/>
      <c r="MW65" s="156"/>
      <c r="MX65" s="156"/>
      <c r="MY65" s="156"/>
      <c r="MZ65" s="156"/>
      <c r="NA65" s="156"/>
      <c r="NB65" s="156"/>
      <c r="NC65" s="156"/>
      <c r="ND65" s="156"/>
      <c r="NE65" s="156"/>
      <c r="NF65" s="156"/>
      <c r="NG65" s="156"/>
      <c r="NH65" s="156"/>
      <c r="NI65" s="156"/>
      <c r="NJ65" s="156"/>
      <c r="NK65" s="156"/>
      <c r="NL65" s="156"/>
      <c r="NM65" s="156"/>
      <c r="NN65" s="156"/>
      <c r="NO65" s="156"/>
      <c r="NP65" s="156"/>
      <c r="NQ65" s="156"/>
      <c r="NR65" s="156"/>
      <c r="NS65" s="156"/>
      <c r="NT65" s="156"/>
      <c r="NU65" s="156"/>
      <c r="NV65" s="156"/>
      <c r="NW65" s="156"/>
      <c r="NX65" s="156"/>
      <c r="NY65" s="156"/>
      <c r="NZ65" s="156"/>
      <c r="OA65" s="156"/>
      <c r="OB65" s="156"/>
      <c r="OC65" s="156"/>
      <c r="OD65" s="156"/>
      <c r="OE65" s="156"/>
      <c r="OF65" s="156"/>
      <c r="OG65" s="156"/>
      <c r="OH65" s="156"/>
      <c r="OI65" s="156"/>
      <c r="OJ65" s="156"/>
      <c r="OK65" s="156"/>
      <c r="OL65" s="156"/>
      <c r="OM65" s="156"/>
      <c r="ON65" s="156"/>
      <c r="OO65" s="156"/>
      <c r="OP65" s="156"/>
      <c r="OQ65" s="156"/>
      <c r="OR65" s="156"/>
      <c r="OS65" s="156"/>
      <c r="OT65" s="156"/>
      <c r="OU65" s="156"/>
      <c r="OV65" s="156"/>
      <c r="OW65" s="156"/>
      <c r="OX65" s="156"/>
      <c r="OY65" s="156"/>
      <c r="OZ65" s="156"/>
      <c r="PA65" s="156"/>
      <c r="PB65" s="156"/>
      <c r="PC65" s="156"/>
      <c r="PD65" s="156"/>
      <c r="PE65" s="156"/>
      <c r="PF65" s="156"/>
      <c r="PG65" s="156"/>
      <c r="PH65" s="156"/>
      <c r="PI65" s="156"/>
      <c r="PJ65" s="156"/>
      <c r="PK65" s="156"/>
      <c r="PL65" s="156"/>
      <c r="PM65" s="156"/>
      <c r="PN65" s="156"/>
      <c r="PO65" s="156"/>
      <c r="PP65" s="156"/>
      <c r="PQ65" s="156"/>
      <c r="PR65" s="156"/>
      <c r="PS65" s="156"/>
      <c r="PT65" s="156"/>
      <c r="PU65" s="156"/>
      <c r="PV65" s="156"/>
      <c r="PW65" s="156"/>
      <c r="PX65" s="156"/>
      <c r="PY65" s="156"/>
      <c r="PZ65" s="156"/>
      <c r="QA65" s="156"/>
      <c r="QB65" s="156"/>
      <c r="QC65" s="156"/>
      <c r="QD65" s="156"/>
      <c r="QE65" s="156"/>
      <c r="QF65" s="156"/>
      <c r="QG65" s="156"/>
      <c r="QH65" s="156"/>
      <c r="QI65" s="156"/>
      <c r="QJ65" s="156"/>
      <c r="QK65" s="156"/>
      <c r="QL65" s="156"/>
      <c r="QM65" s="156"/>
      <c r="QN65" s="156"/>
      <c r="QO65" s="156"/>
      <c r="QP65" s="156"/>
      <c r="QQ65" s="156"/>
      <c r="QR65" s="156"/>
      <c r="QS65" s="156"/>
      <c r="QT65" s="156"/>
      <c r="QU65" s="156"/>
      <c r="QV65" s="156"/>
      <c r="QW65" s="156"/>
      <c r="QX65" s="156"/>
      <c r="QY65" s="156"/>
      <c r="QZ65" s="156"/>
      <c r="RA65" s="156"/>
      <c r="RB65" s="156"/>
      <c r="RC65" s="156"/>
      <c r="RD65" s="156"/>
      <c r="RE65" s="156"/>
      <c r="RF65" s="156"/>
      <c r="RG65" s="156"/>
      <c r="RH65" s="156"/>
      <c r="RI65" s="156"/>
      <c r="RJ65" s="156"/>
      <c r="RK65" s="156"/>
      <c r="RL65" s="156"/>
      <c r="RM65" s="156"/>
      <c r="RN65" s="156"/>
      <c r="RO65" s="156"/>
      <c r="RP65" s="156"/>
      <c r="RQ65" s="156"/>
      <c r="RR65" s="156"/>
      <c r="RS65" s="156"/>
      <c r="RT65" s="156"/>
      <c r="RU65" s="156"/>
      <c r="RV65" s="156"/>
      <c r="RW65" s="156"/>
      <c r="RX65" s="156"/>
      <c r="RY65" s="156"/>
      <c r="RZ65" s="156"/>
      <c r="SA65" s="156"/>
      <c r="SB65" s="156"/>
      <c r="SC65" s="156"/>
      <c r="SD65" s="156"/>
      <c r="SE65" s="156"/>
      <c r="SF65" s="156"/>
      <c r="SG65" s="156"/>
      <c r="SH65" s="156"/>
      <c r="SI65" s="156"/>
      <c r="SJ65" s="156"/>
      <c r="SK65" s="156"/>
      <c r="SL65" s="156"/>
      <c r="SM65" s="156"/>
      <c r="SN65" s="156"/>
      <c r="SO65" s="156"/>
      <c r="SP65" s="156"/>
      <c r="SQ65" s="156"/>
      <c r="SR65" s="156"/>
      <c r="SS65" s="156"/>
      <c r="ST65" s="156"/>
      <c r="SU65" s="156"/>
      <c r="SV65" s="156"/>
      <c r="SW65" s="156"/>
      <c r="SX65" s="156"/>
      <c r="SY65" s="156"/>
      <c r="SZ65" s="156"/>
      <c r="TA65" s="156"/>
      <c r="TB65" s="156"/>
      <c r="TC65" s="156"/>
      <c r="TD65" s="156"/>
      <c r="TE65" s="156"/>
      <c r="TF65" s="156"/>
      <c r="TG65" s="156"/>
      <c r="TH65" s="156"/>
      <c r="TI65" s="156"/>
      <c r="TJ65" s="156"/>
      <c r="TK65" s="156"/>
      <c r="TL65" s="156"/>
      <c r="TM65" s="156"/>
      <c r="TN65" s="156"/>
      <c r="TO65" s="156"/>
      <c r="TP65" s="156"/>
      <c r="TQ65" s="156"/>
      <c r="TR65" s="156"/>
      <c r="TS65" s="156"/>
      <c r="TT65" s="156"/>
      <c r="TU65" s="156"/>
      <c r="TV65" s="156"/>
      <c r="TW65" s="156"/>
      <c r="TX65" s="156"/>
      <c r="TY65" s="156"/>
      <c r="TZ65" s="156"/>
      <c r="UA65" s="156"/>
      <c r="UB65" s="156"/>
      <c r="UC65" s="156"/>
      <c r="UD65" s="156"/>
      <c r="UE65" s="156"/>
      <c r="UF65" s="156"/>
      <c r="UG65" s="156"/>
      <c r="UH65" s="156"/>
      <c r="UI65" s="156"/>
      <c r="UJ65" s="156"/>
      <c r="UK65" s="156"/>
      <c r="UL65" s="156"/>
      <c r="UM65" s="156"/>
      <c r="UN65" s="156"/>
      <c r="UO65" s="156"/>
      <c r="UP65" s="156"/>
      <c r="UQ65" s="156"/>
      <c r="UR65" s="156"/>
      <c r="US65" s="156"/>
      <c r="UT65" s="156"/>
      <c r="UU65" s="156"/>
      <c r="UV65" s="156"/>
      <c r="UW65" s="156"/>
      <c r="UX65" s="156"/>
      <c r="UY65" s="156"/>
      <c r="UZ65" s="156"/>
      <c r="VA65" s="156"/>
      <c r="VB65" s="156"/>
      <c r="VC65" s="156"/>
      <c r="VD65" s="156"/>
      <c r="VE65" s="156"/>
      <c r="VF65" s="156"/>
      <c r="VG65" s="156"/>
      <c r="VH65" s="156"/>
      <c r="VI65" s="156"/>
      <c r="VJ65" s="156"/>
      <c r="VK65" s="156"/>
      <c r="VL65" s="156"/>
      <c r="VM65" s="156"/>
      <c r="VN65" s="156"/>
      <c r="VO65" s="156"/>
      <c r="VP65" s="156"/>
      <c r="VQ65" s="156"/>
      <c r="VR65" s="156"/>
      <c r="VS65" s="156"/>
      <c r="VT65" s="156"/>
      <c r="VU65" s="156"/>
      <c r="VV65" s="156"/>
      <c r="VW65" s="156"/>
      <c r="VX65" s="156"/>
      <c r="VY65" s="156"/>
      <c r="VZ65" s="156"/>
      <c r="WA65" s="156"/>
      <c r="WB65" s="156"/>
      <c r="WC65" s="156"/>
      <c r="WD65" s="156"/>
      <c r="WE65" s="156"/>
      <c r="WF65" s="156"/>
      <c r="WG65" s="156"/>
      <c r="WH65" s="156"/>
      <c r="WI65" s="156"/>
      <c r="WJ65" s="156"/>
      <c r="WK65" s="156"/>
      <c r="WL65" s="156"/>
      <c r="WM65" s="156"/>
      <c r="WN65" s="156"/>
      <c r="WO65" s="156"/>
      <c r="WP65" s="156"/>
      <c r="WQ65" s="156"/>
      <c r="WR65" s="156"/>
      <c r="WS65" s="156"/>
      <c r="WT65" s="156"/>
      <c r="WU65" s="156"/>
      <c r="WV65" s="156"/>
      <c r="WW65" s="156"/>
      <c r="WX65" s="156"/>
      <c r="WY65" s="156"/>
      <c r="WZ65" s="156"/>
      <c r="XA65" s="156"/>
      <c r="XB65" s="156"/>
      <c r="XC65" s="156"/>
      <c r="XD65" s="156"/>
      <c r="XE65" s="156"/>
      <c r="XF65" s="156"/>
      <c r="XG65" s="156"/>
      <c r="XH65" s="156"/>
      <c r="XI65" s="156"/>
      <c r="XJ65" s="156"/>
      <c r="XK65" s="156"/>
      <c r="XL65" s="156"/>
      <c r="XM65" s="156"/>
      <c r="XN65" s="156"/>
      <c r="XO65" s="156"/>
      <c r="XP65" s="156"/>
      <c r="XQ65" s="156"/>
      <c r="XR65" s="156"/>
      <c r="XS65" s="156"/>
      <c r="XT65" s="156"/>
      <c r="XU65" s="156"/>
      <c r="XV65" s="156"/>
      <c r="XW65" s="156"/>
      <c r="XX65" s="156"/>
      <c r="XY65" s="156"/>
      <c r="XZ65" s="156"/>
      <c r="YA65" s="156"/>
      <c r="YB65" s="156"/>
      <c r="YC65" s="156"/>
      <c r="YD65" s="156"/>
      <c r="YE65" s="156"/>
      <c r="YF65" s="156"/>
      <c r="YG65" s="156"/>
      <c r="YH65" s="156"/>
      <c r="YI65" s="156"/>
      <c r="YJ65" s="156"/>
      <c r="YK65" s="156"/>
      <c r="YL65" s="156"/>
      <c r="YM65" s="156"/>
      <c r="YN65" s="156"/>
      <c r="YO65" s="156"/>
      <c r="YP65" s="156"/>
      <c r="YQ65" s="156"/>
      <c r="YR65" s="156"/>
      <c r="YS65" s="156"/>
      <c r="YT65" s="156"/>
      <c r="YU65" s="156"/>
      <c r="YV65" s="156"/>
      <c r="YW65" s="156"/>
      <c r="YX65" s="156"/>
      <c r="YY65" s="156"/>
      <c r="YZ65" s="156"/>
      <c r="ZA65" s="156"/>
      <c r="ZB65" s="156"/>
      <c r="ZC65" s="156"/>
      <c r="ZD65" s="156"/>
      <c r="ZE65" s="156"/>
      <c r="ZF65" s="156"/>
      <c r="ZG65" s="156"/>
      <c r="ZH65" s="156"/>
      <c r="ZI65" s="156"/>
      <c r="ZJ65" s="156"/>
      <c r="ZK65" s="156"/>
      <c r="ZL65" s="156"/>
      <c r="ZM65" s="156"/>
      <c r="ZN65" s="156"/>
      <c r="ZO65" s="156"/>
      <c r="ZP65" s="156"/>
      <c r="ZQ65" s="156"/>
      <c r="ZR65" s="156"/>
      <c r="ZS65" s="156"/>
      <c r="ZT65" s="156"/>
      <c r="ZU65" s="156"/>
      <c r="ZV65" s="156"/>
      <c r="ZW65" s="156"/>
      <c r="ZX65" s="156"/>
      <c r="ZY65" s="156"/>
      <c r="ZZ65" s="156"/>
      <c r="AAA65" s="156"/>
      <c r="AAB65" s="156"/>
      <c r="AAC65" s="156"/>
      <c r="AAD65" s="156"/>
      <c r="AAE65" s="156"/>
      <c r="AAF65" s="156"/>
      <c r="AAG65" s="156"/>
      <c r="AAH65" s="156"/>
      <c r="AAI65" s="156"/>
      <c r="AAJ65" s="156"/>
      <c r="AAK65" s="156"/>
      <c r="AAL65" s="156"/>
      <c r="AAM65" s="156"/>
      <c r="AAN65" s="156"/>
      <c r="AAO65" s="156"/>
      <c r="AAP65" s="156"/>
      <c r="AAQ65" s="156"/>
      <c r="AAR65" s="156"/>
      <c r="AAS65" s="156"/>
      <c r="AAT65" s="156"/>
      <c r="AAU65" s="156"/>
      <c r="AAV65" s="156"/>
      <c r="AAW65" s="156"/>
      <c r="AAX65" s="156"/>
      <c r="AAY65" s="156"/>
      <c r="AAZ65" s="156"/>
      <c r="ABA65" s="156"/>
      <c r="ABB65" s="156"/>
      <c r="ABC65" s="156"/>
      <c r="ABD65" s="156"/>
      <c r="ABE65" s="156"/>
      <c r="ABF65" s="156"/>
      <c r="ABG65" s="156"/>
      <c r="ABH65" s="156"/>
      <c r="ABI65" s="156"/>
      <c r="ABJ65" s="156"/>
      <c r="ABK65" s="156"/>
      <c r="ABL65" s="156"/>
      <c r="ABM65" s="156"/>
      <c r="ABN65" s="156"/>
      <c r="ABO65" s="156"/>
      <c r="ABP65" s="156"/>
      <c r="ABQ65" s="156"/>
      <c r="ABR65" s="156"/>
      <c r="ABS65" s="156"/>
      <c r="ABT65" s="156"/>
      <c r="ABU65" s="156"/>
      <c r="ABV65" s="156"/>
      <c r="ABW65" s="156"/>
      <c r="ABX65" s="156"/>
      <c r="ABY65" s="156"/>
      <c r="ABZ65" s="156"/>
      <c r="ACA65" s="156"/>
      <c r="ACB65" s="156"/>
      <c r="ACC65" s="156"/>
      <c r="ACD65" s="156"/>
      <c r="ACE65" s="156"/>
      <c r="ACF65" s="156"/>
      <c r="ACG65" s="156"/>
      <c r="ACH65" s="156"/>
      <c r="ACI65" s="156"/>
      <c r="ACJ65" s="156"/>
      <c r="ACK65" s="156"/>
      <c r="ACL65" s="156"/>
      <c r="ACM65" s="156"/>
      <c r="ACN65" s="156"/>
      <c r="ACO65" s="156"/>
      <c r="ACP65" s="156"/>
      <c r="ACQ65" s="156"/>
      <c r="ACR65" s="156"/>
      <c r="ACS65" s="156"/>
      <c r="ACT65" s="156"/>
      <c r="ACU65" s="156"/>
      <c r="ACV65" s="156"/>
      <c r="ACW65" s="156"/>
      <c r="ACX65" s="156"/>
      <c r="ACY65" s="156"/>
      <c r="ACZ65" s="156"/>
      <c r="ADA65" s="156"/>
      <c r="ADB65" s="156"/>
      <c r="ADC65" s="156"/>
      <c r="ADD65" s="156"/>
      <c r="ADE65" s="156"/>
      <c r="ADF65" s="156"/>
      <c r="ADG65" s="156"/>
      <c r="ADH65" s="156"/>
      <c r="ADI65" s="156"/>
      <c r="ADJ65" s="156"/>
      <c r="ADK65" s="156"/>
      <c r="ADL65" s="156"/>
      <c r="ADM65" s="156"/>
      <c r="ADN65" s="156"/>
      <c r="ADO65" s="156"/>
      <c r="ADP65" s="156"/>
      <c r="ADQ65" s="156"/>
      <c r="ADR65" s="156"/>
      <c r="ADS65" s="156"/>
      <c r="ADT65" s="156"/>
      <c r="ADU65" s="156"/>
      <c r="ADV65" s="156"/>
      <c r="ADW65" s="156"/>
      <c r="ADX65" s="156"/>
      <c r="ADY65" s="156"/>
      <c r="ADZ65" s="156"/>
      <c r="AEA65" s="156"/>
      <c r="AEB65" s="156"/>
      <c r="AEC65" s="156"/>
      <c r="AED65" s="156"/>
      <c r="AEE65" s="156"/>
      <c r="AEF65" s="156"/>
      <c r="AEG65" s="156"/>
      <c r="AEH65" s="156"/>
      <c r="AEI65" s="156"/>
      <c r="AEJ65" s="156"/>
      <c r="AEK65" s="156"/>
      <c r="AEL65" s="156"/>
      <c r="AEM65" s="156"/>
      <c r="AEN65" s="156"/>
      <c r="AEO65" s="156"/>
      <c r="AEP65" s="156"/>
      <c r="AEQ65" s="156"/>
      <c r="AER65" s="156"/>
      <c r="AES65" s="156"/>
      <c r="AET65" s="156"/>
      <c r="AEU65" s="156"/>
      <c r="AEV65" s="156"/>
      <c r="AEW65" s="156"/>
      <c r="AEX65" s="156"/>
      <c r="AEY65" s="156"/>
      <c r="AEZ65" s="156"/>
      <c r="AFA65" s="156"/>
      <c r="AFB65" s="156"/>
      <c r="AFC65" s="156"/>
      <c r="AFD65" s="156"/>
      <c r="AFE65" s="156"/>
      <c r="AFF65" s="156"/>
      <c r="AFG65" s="156"/>
      <c r="AFH65" s="156"/>
      <c r="AFI65" s="156"/>
      <c r="AFJ65" s="156"/>
      <c r="AFK65" s="156"/>
      <c r="AFL65" s="156"/>
      <c r="AFM65" s="156"/>
      <c r="AFN65" s="156"/>
      <c r="AFO65" s="156"/>
      <c r="AFP65" s="156"/>
      <c r="AFQ65" s="156"/>
      <c r="AFR65" s="156"/>
      <c r="AFS65" s="156"/>
      <c r="AFT65" s="156"/>
      <c r="AFU65" s="156"/>
      <c r="AFV65" s="156"/>
      <c r="AFW65" s="156"/>
      <c r="AFX65" s="156"/>
      <c r="AFY65" s="156"/>
      <c r="AFZ65" s="156"/>
      <c r="AGA65" s="156"/>
      <c r="AGB65" s="156"/>
      <c r="AGC65" s="156"/>
      <c r="AGD65" s="156"/>
      <c r="AGE65" s="156"/>
      <c r="AGF65" s="156"/>
      <c r="AGG65" s="156"/>
      <c r="AGH65" s="156"/>
      <c r="AGI65" s="156"/>
      <c r="AGJ65" s="156"/>
      <c r="AGK65" s="156"/>
      <c r="AGL65" s="156"/>
      <c r="AGM65" s="156"/>
      <c r="AGN65" s="156"/>
      <c r="AGO65" s="156"/>
      <c r="AGP65" s="156"/>
      <c r="AGQ65" s="156"/>
      <c r="AGR65" s="156"/>
      <c r="AGS65" s="156"/>
      <c r="AGT65" s="156"/>
      <c r="AGU65" s="156"/>
      <c r="AGV65" s="156"/>
      <c r="AGW65" s="156"/>
      <c r="AGX65" s="156"/>
      <c r="AGY65" s="156"/>
      <c r="AGZ65" s="156"/>
      <c r="AHA65" s="156"/>
      <c r="AHB65" s="156"/>
      <c r="AHC65" s="156"/>
      <c r="AHD65" s="156"/>
      <c r="AHE65" s="156"/>
      <c r="AHF65" s="156"/>
      <c r="AHG65" s="156"/>
      <c r="AHH65" s="156"/>
      <c r="AHI65" s="156"/>
      <c r="AHJ65" s="156"/>
      <c r="AHK65" s="156"/>
      <c r="AHL65" s="156"/>
      <c r="AHM65" s="156"/>
      <c r="AHN65" s="156"/>
      <c r="AHO65" s="156"/>
      <c r="AHP65" s="156"/>
      <c r="AHQ65" s="156"/>
      <c r="AHR65" s="156"/>
      <c r="AHS65" s="156"/>
      <c r="AHT65" s="156"/>
      <c r="AHU65" s="156"/>
      <c r="AHV65" s="156"/>
      <c r="AHW65" s="156"/>
      <c r="AHX65" s="156"/>
      <c r="AHY65" s="156"/>
      <c r="AHZ65" s="156"/>
      <c r="AIA65" s="156"/>
      <c r="AIB65" s="156"/>
      <c r="AIC65" s="156"/>
      <c r="AID65" s="156"/>
      <c r="AIE65" s="156"/>
      <c r="AIF65" s="156"/>
      <c r="AIG65" s="156"/>
      <c r="AIH65" s="156"/>
      <c r="AII65" s="156"/>
      <c r="AIJ65" s="156"/>
      <c r="AIK65" s="156"/>
      <c r="AIL65" s="156"/>
      <c r="AIM65" s="156"/>
      <c r="AIN65" s="156"/>
      <c r="AIO65" s="156"/>
      <c r="AIP65" s="156"/>
      <c r="AIQ65" s="156"/>
      <c r="AIR65" s="156"/>
      <c r="AIS65" s="156"/>
      <c r="AIT65" s="156"/>
      <c r="AIU65" s="156"/>
      <c r="AIV65" s="156"/>
      <c r="AIW65" s="156"/>
      <c r="AIX65" s="156"/>
      <c r="AIY65" s="156"/>
      <c r="AIZ65" s="156"/>
      <c r="AJA65" s="156"/>
      <c r="AJB65" s="156"/>
      <c r="AJC65" s="156"/>
      <c r="AJD65" s="156"/>
      <c r="AJE65" s="156"/>
      <c r="AJF65" s="156"/>
      <c r="AJG65" s="156"/>
      <c r="AJH65" s="156"/>
      <c r="AJI65" s="156"/>
      <c r="AJJ65" s="156"/>
      <c r="AJK65" s="156"/>
      <c r="AJL65" s="156"/>
      <c r="AJM65" s="156"/>
      <c r="AJN65" s="156"/>
      <c r="AJO65" s="156"/>
      <c r="AJP65" s="156"/>
      <c r="AJQ65" s="156"/>
      <c r="AJR65" s="156"/>
      <c r="AJS65" s="156"/>
      <c r="AJT65" s="156"/>
      <c r="AJU65" s="156"/>
      <c r="AJV65" s="156"/>
      <c r="AJW65" s="156"/>
      <c r="AJX65" s="156"/>
      <c r="AJY65" s="156"/>
      <c r="AJZ65" s="156"/>
      <c r="AKA65" s="156"/>
      <c r="AKB65" s="156"/>
      <c r="AKC65" s="156"/>
      <c r="AKD65" s="156"/>
      <c r="AKE65" s="156"/>
      <c r="AKF65" s="156"/>
      <c r="AKG65" s="156"/>
      <c r="AKH65" s="156"/>
      <c r="AKI65" s="156"/>
      <c r="AKJ65" s="156"/>
      <c r="AKK65" s="156"/>
      <c r="AKL65" s="156"/>
      <c r="AKM65" s="156"/>
      <c r="AKN65" s="156"/>
      <c r="AKO65" s="156"/>
      <c r="AKP65" s="156"/>
      <c r="AKQ65" s="156"/>
      <c r="AKR65" s="156"/>
      <c r="AKS65" s="156"/>
      <c r="AKT65" s="156"/>
      <c r="AKU65" s="156"/>
      <c r="AKV65" s="156"/>
      <c r="AKW65" s="156"/>
      <c r="AKX65" s="156"/>
      <c r="AKY65" s="156"/>
      <c r="AKZ65" s="156"/>
      <c r="ALA65" s="156"/>
      <c r="ALB65" s="156"/>
      <c r="ALC65" s="156"/>
      <c r="ALD65" s="156"/>
      <c r="ALE65" s="156"/>
      <c r="ALF65" s="156"/>
      <c r="ALG65" s="156"/>
      <c r="ALH65" s="156"/>
      <c r="ALI65" s="156"/>
      <c r="ALJ65" s="156"/>
      <c r="ALK65" s="156"/>
      <c r="ALL65" s="156"/>
      <c r="ALM65" s="156"/>
      <c r="ALN65" s="156"/>
      <c r="ALO65" s="156"/>
      <c r="ALP65" s="156"/>
      <c r="ALQ65" s="156"/>
      <c r="ALR65" s="156"/>
      <c r="ALS65" s="156"/>
      <c r="ALT65" s="156"/>
      <c r="ALU65" s="156"/>
      <c r="ALV65" s="156"/>
      <c r="ALW65" s="156"/>
      <c r="ALX65" s="156"/>
      <c r="ALY65" s="156"/>
      <c r="ALZ65" s="156"/>
      <c r="AMA65" s="156"/>
      <c r="AMB65" s="156"/>
      <c r="AMC65" s="156"/>
      <c r="AMD65" s="156"/>
      <c r="AME65" s="156"/>
      <c r="AMF65" s="156"/>
      <c r="AMG65" s="156"/>
      <c r="AMH65" s="156"/>
      <c r="AMI65" s="156"/>
      <c r="AMJ65" s="156"/>
      <c r="AMK65" s="156"/>
      <c r="AML65" s="156"/>
      <c r="AMM65" s="156"/>
      <c r="AMN65" s="156"/>
      <c r="AMO65" s="156"/>
      <c r="AMP65" s="156"/>
      <c r="AMQ65" s="156"/>
      <c r="AMR65" s="156"/>
      <c r="AMS65" s="156"/>
      <c r="AMT65" s="156"/>
      <c r="AMU65" s="156"/>
      <c r="AMV65" s="156"/>
      <c r="AMW65" s="156"/>
      <c r="AMX65" s="156"/>
      <c r="AMY65" s="156"/>
      <c r="AMZ65" s="156"/>
      <c r="ANA65" s="156"/>
      <c r="ANB65" s="156"/>
      <c r="ANC65" s="156"/>
      <c r="AND65" s="156"/>
      <c r="ANE65" s="156"/>
      <c r="ANF65" s="156"/>
      <c r="ANG65" s="156"/>
      <c r="ANH65" s="156"/>
      <c r="ANI65" s="156"/>
      <c r="ANJ65" s="156"/>
      <c r="ANK65" s="156"/>
      <c r="ANL65" s="156"/>
      <c r="ANM65" s="156"/>
      <c r="ANN65" s="156"/>
      <c r="ANO65" s="156"/>
      <c r="ANP65" s="156"/>
      <c r="ANQ65" s="156"/>
      <c r="ANR65" s="156"/>
      <c r="ANS65" s="156"/>
      <c r="ANT65" s="156"/>
      <c r="ANU65" s="156"/>
      <c r="ANV65" s="156"/>
      <c r="ANW65" s="156"/>
      <c r="ANX65" s="156"/>
      <c r="ANY65" s="156"/>
      <c r="ANZ65" s="156"/>
      <c r="AOA65" s="156"/>
      <c r="AOB65" s="156"/>
      <c r="AOC65" s="156"/>
      <c r="AOD65" s="156"/>
      <c r="AOE65" s="156"/>
      <c r="AOF65" s="156"/>
      <c r="AOG65" s="156"/>
      <c r="AOH65" s="156"/>
      <c r="AOI65" s="156"/>
      <c r="AOJ65" s="156"/>
      <c r="AOK65" s="156"/>
      <c r="AOL65" s="156"/>
      <c r="AOM65" s="156"/>
      <c r="AON65" s="156"/>
      <c r="AOO65" s="156"/>
      <c r="AOP65" s="156"/>
      <c r="AOQ65" s="156"/>
      <c r="AOR65" s="156"/>
      <c r="AOS65" s="156"/>
      <c r="AOT65" s="156"/>
      <c r="AOU65" s="156"/>
      <c r="AOV65" s="156"/>
      <c r="AOW65" s="156"/>
      <c r="AOX65" s="156"/>
      <c r="AOY65" s="156"/>
      <c r="AOZ65" s="156"/>
      <c r="APA65" s="156"/>
      <c r="APB65" s="156"/>
      <c r="APC65" s="156"/>
      <c r="APD65" s="156"/>
      <c r="APE65" s="156"/>
      <c r="APF65" s="156"/>
      <c r="APG65" s="156"/>
      <c r="APH65" s="156"/>
      <c r="API65" s="156"/>
      <c r="APJ65" s="156"/>
      <c r="APK65" s="156"/>
      <c r="APL65" s="156"/>
      <c r="APM65" s="156"/>
      <c r="APN65" s="156"/>
      <c r="APO65" s="156"/>
      <c r="APP65" s="156"/>
      <c r="APQ65" s="156"/>
      <c r="APR65" s="156"/>
      <c r="APS65" s="156"/>
      <c r="APT65" s="156"/>
      <c r="APU65" s="156"/>
      <c r="APV65" s="156"/>
      <c r="APW65" s="156"/>
      <c r="APX65" s="156"/>
      <c r="APY65" s="156"/>
      <c r="APZ65" s="156"/>
      <c r="AQA65" s="156"/>
      <c r="AQB65" s="156"/>
      <c r="AQC65" s="156"/>
      <c r="AQD65" s="156"/>
      <c r="AQE65" s="156"/>
      <c r="AQF65" s="156"/>
      <c r="AQG65" s="156"/>
      <c r="AQH65" s="156"/>
      <c r="AQI65" s="156"/>
      <c r="AQJ65" s="156"/>
      <c r="AQK65" s="156"/>
      <c r="AQL65" s="156"/>
      <c r="AQM65" s="156"/>
      <c r="AQN65" s="156"/>
      <c r="AQO65" s="156"/>
      <c r="AQP65" s="156"/>
      <c r="AQQ65" s="156"/>
      <c r="AQR65" s="156"/>
      <c r="AQS65" s="156"/>
      <c r="AQT65" s="156"/>
      <c r="AQU65" s="156"/>
      <c r="AQV65" s="156"/>
      <c r="AQW65" s="156"/>
      <c r="AQX65" s="156"/>
      <c r="AQY65" s="156"/>
      <c r="AQZ65" s="156"/>
      <c r="ARA65" s="156"/>
      <c r="ARB65" s="156"/>
      <c r="ARC65" s="156"/>
      <c r="ARD65" s="156"/>
      <c r="ARE65" s="156"/>
      <c r="ARF65" s="156"/>
      <c r="ARG65" s="156"/>
      <c r="ARH65" s="156"/>
      <c r="ARI65" s="156"/>
      <c r="ARJ65" s="156"/>
      <c r="ARK65" s="156"/>
      <c r="ARL65" s="156"/>
      <c r="ARM65" s="156"/>
      <c r="ARN65" s="156"/>
      <c r="ARO65" s="156"/>
      <c r="ARP65" s="156"/>
      <c r="ARQ65" s="156"/>
      <c r="ARR65" s="156"/>
      <c r="ARS65" s="156"/>
      <c r="ART65" s="156"/>
      <c r="ARU65" s="156"/>
      <c r="ARV65" s="156"/>
      <c r="ARW65" s="156"/>
      <c r="ARX65" s="156"/>
      <c r="ARY65" s="156"/>
      <c r="ARZ65" s="156"/>
      <c r="ASA65" s="156"/>
      <c r="ASB65" s="156"/>
      <c r="ASC65" s="156"/>
      <c r="ASD65" s="156"/>
      <c r="ASE65" s="156"/>
      <c r="ASF65" s="156"/>
      <c r="ASG65" s="156"/>
      <c r="ASH65" s="156"/>
      <c r="ASI65" s="156"/>
      <c r="ASJ65" s="156"/>
      <c r="ASK65" s="156"/>
      <c r="ASL65" s="156"/>
      <c r="ASM65" s="156"/>
      <c r="ASN65" s="156"/>
      <c r="ASO65" s="156"/>
      <c r="ASP65" s="156"/>
      <c r="ASQ65" s="156"/>
      <c r="ASR65" s="156"/>
      <c r="ASS65" s="156"/>
      <c r="AST65" s="156"/>
      <c r="ASU65" s="156"/>
      <c r="ASV65" s="156"/>
      <c r="ASW65" s="156"/>
      <c r="ASX65" s="156"/>
      <c r="ASY65" s="156"/>
      <c r="ASZ65" s="156"/>
      <c r="ATA65" s="156"/>
      <c r="ATB65" s="156"/>
      <c r="ATC65" s="156"/>
      <c r="ATD65" s="156"/>
      <c r="ATE65" s="156"/>
      <c r="ATF65" s="156"/>
      <c r="ATG65" s="156"/>
      <c r="ATH65" s="156"/>
      <c r="ATI65" s="156"/>
      <c r="ATJ65" s="156"/>
      <c r="ATK65" s="156"/>
      <c r="ATL65" s="156"/>
      <c r="ATM65" s="156"/>
      <c r="ATN65" s="156"/>
      <c r="ATO65" s="156"/>
      <c r="ATP65" s="156"/>
      <c r="ATQ65" s="156"/>
      <c r="ATR65" s="156"/>
      <c r="ATS65" s="156"/>
      <c r="ATT65" s="156"/>
      <c r="ATU65" s="156"/>
      <c r="ATV65" s="156"/>
      <c r="ATW65" s="156"/>
      <c r="ATX65" s="156"/>
      <c r="ATY65" s="156"/>
      <c r="ATZ65" s="156"/>
      <c r="AUA65" s="156"/>
      <c r="AUB65" s="156"/>
      <c r="AUC65" s="156"/>
      <c r="AUD65" s="156"/>
      <c r="AUE65" s="156"/>
      <c r="AUF65" s="156"/>
      <c r="AUG65" s="156"/>
      <c r="AUH65" s="156"/>
      <c r="AUI65" s="156"/>
      <c r="AUJ65" s="156"/>
      <c r="AUK65" s="156"/>
      <c r="AUL65" s="156"/>
      <c r="AUM65" s="156"/>
      <c r="AUN65" s="156"/>
      <c r="AUO65" s="156"/>
      <c r="AUP65" s="156"/>
      <c r="AUQ65" s="156"/>
      <c r="AUR65" s="156"/>
      <c r="AUS65" s="156"/>
      <c r="AUT65" s="156"/>
      <c r="AUU65" s="156"/>
      <c r="AUV65" s="156"/>
      <c r="AUW65" s="156"/>
      <c r="AUX65" s="156"/>
      <c r="AUY65" s="156"/>
      <c r="AUZ65" s="156"/>
      <c r="AVA65" s="156"/>
      <c r="AVB65" s="156"/>
      <c r="AVC65" s="156"/>
      <c r="AVD65" s="156"/>
      <c r="AVE65" s="156"/>
      <c r="AVF65" s="156"/>
      <c r="AVG65" s="156"/>
      <c r="AVH65" s="156"/>
      <c r="AVI65" s="156"/>
      <c r="AVJ65" s="156"/>
      <c r="AVK65" s="156"/>
      <c r="AVL65" s="156"/>
      <c r="AVM65" s="156"/>
      <c r="AVN65" s="156"/>
      <c r="AVO65" s="156"/>
      <c r="AVP65" s="156"/>
      <c r="AVQ65" s="156"/>
      <c r="AVR65" s="156"/>
      <c r="AVS65" s="156"/>
      <c r="AVT65" s="156"/>
      <c r="AVU65" s="156"/>
      <c r="AVV65" s="156"/>
      <c r="AVW65" s="156"/>
      <c r="AVX65" s="156"/>
      <c r="AVY65" s="156"/>
      <c r="AVZ65" s="156"/>
      <c r="AWA65" s="156"/>
      <c r="AWB65" s="156"/>
      <c r="AWC65" s="156"/>
      <c r="AWD65" s="156"/>
      <c r="AWE65" s="156"/>
      <c r="AWF65" s="156"/>
      <c r="AWG65" s="156"/>
      <c r="AWH65" s="156"/>
      <c r="AWI65" s="156"/>
      <c r="AWJ65" s="156"/>
      <c r="AWK65" s="156"/>
      <c r="AWL65" s="156"/>
      <c r="AWM65" s="156"/>
      <c r="AWN65" s="156"/>
      <c r="AWO65" s="156"/>
      <c r="AWP65" s="156"/>
      <c r="AWQ65" s="156"/>
      <c r="AWR65" s="156"/>
      <c r="AWS65" s="156"/>
      <c r="AWT65" s="156"/>
      <c r="AWU65" s="156"/>
      <c r="AWV65" s="156"/>
      <c r="AWW65" s="156"/>
      <c r="AWX65" s="156"/>
      <c r="AWY65" s="156"/>
      <c r="AWZ65" s="156"/>
      <c r="AXA65" s="156"/>
      <c r="AXB65" s="156"/>
      <c r="AXC65" s="156"/>
      <c r="AXD65" s="156"/>
      <c r="AXE65" s="156"/>
      <c r="AXF65" s="156"/>
      <c r="AXG65" s="156"/>
      <c r="AXH65" s="156"/>
      <c r="AXI65" s="156"/>
      <c r="AXJ65" s="156"/>
      <c r="AXK65" s="156"/>
      <c r="AXL65" s="156"/>
      <c r="AXM65" s="156"/>
      <c r="AXN65" s="156"/>
      <c r="AXO65" s="156"/>
      <c r="AXP65" s="156"/>
      <c r="AXQ65" s="156"/>
      <c r="AXR65" s="156"/>
      <c r="AXS65" s="156"/>
      <c r="AXT65" s="156"/>
      <c r="AXU65" s="156"/>
      <c r="AXV65" s="156"/>
      <c r="AXW65" s="156"/>
      <c r="AXX65" s="156"/>
      <c r="AXY65" s="156"/>
      <c r="AXZ65" s="156"/>
      <c r="AYA65" s="156"/>
      <c r="AYB65" s="156"/>
      <c r="AYC65" s="156"/>
      <c r="AYD65" s="156"/>
      <c r="AYE65" s="156"/>
      <c r="AYF65" s="156"/>
      <c r="AYG65" s="156"/>
      <c r="AYH65" s="156"/>
      <c r="AYI65" s="156"/>
      <c r="AYJ65" s="156"/>
      <c r="AYK65" s="156"/>
      <c r="AYL65" s="156"/>
      <c r="AYM65" s="156"/>
      <c r="AYN65" s="156"/>
      <c r="AYO65" s="156"/>
      <c r="AYP65" s="156"/>
      <c r="AYQ65" s="156"/>
      <c r="AYR65" s="156"/>
      <c r="AYS65" s="156"/>
      <c r="AYT65" s="156"/>
      <c r="AYU65" s="156"/>
      <c r="AYV65" s="156"/>
      <c r="AYW65" s="156"/>
      <c r="AYX65" s="156"/>
      <c r="AYY65" s="156"/>
      <c r="AYZ65" s="156"/>
      <c r="AZA65" s="156"/>
      <c r="AZB65" s="156"/>
      <c r="AZC65" s="156"/>
      <c r="AZD65" s="156"/>
      <c r="AZE65" s="156"/>
      <c r="AZF65" s="156"/>
      <c r="AZG65" s="156"/>
      <c r="AZH65" s="156"/>
      <c r="AZI65" s="156"/>
      <c r="AZJ65" s="156"/>
      <c r="AZK65" s="156"/>
      <c r="AZL65" s="156"/>
      <c r="AZM65" s="156"/>
      <c r="AZN65" s="156"/>
      <c r="AZO65" s="156"/>
      <c r="AZP65" s="156"/>
      <c r="AZQ65" s="156"/>
      <c r="AZR65" s="156"/>
      <c r="AZS65" s="156"/>
      <c r="AZT65" s="156"/>
      <c r="AZU65" s="156"/>
      <c r="AZV65" s="156"/>
      <c r="AZW65" s="156"/>
      <c r="AZX65" s="156"/>
      <c r="AZY65" s="156"/>
      <c r="AZZ65" s="156"/>
      <c r="BAA65" s="156"/>
      <c r="BAB65" s="156"/>
      <c r="BAC65" s="156"/>
      <c r="BAD65" s="156"/>
      <c r="BAE65" s="156"/>
      <c r="BAF65" s="156"/>
      <c r="BAG65" s="156"/>
      <c r="BAH65" s="156"/>
      <c r="BAI65" s="156"/>
      <c r="BAJ65" s="156"/>
      <c r="BAK65" s="156"/>
      <c r="BAL65" s="156"/>
      <c r="BAM65" s="156"/>
      <c r="BAN65" s="156"/>
      <c r="BAO65" s="156"/>
      <c r="BAP65" s="156"/>
      <c r="BAQ65" s="156"/>
      <c r="BAR65" s="156"/>
      <c r="BAS65" s="156"/>
      <c r="BAT65" s="156"/>
      <c r="BAU65" s="156"/>
      <c r="BAV65" s="156"/>
      <c r="BAW65" s="156"/>
      <c r="BAX65" s="156"/>
      <c r="BAY65" s="156"/>
      <c r="BAZ65" s="156"/>
      <c r="BBA65" s="156"/>
      <c r="BBB65" s="156"/>
      <c r="BBC65" s="156"/>
      <c r="BBD65" s="156"/>
      <c r="BBE65" s="156"/>
      <c r="BBF65" s="156"/>
      <c r="BBG65" s="156"/>
      <c r="BBH65" s="156"/>
      <c r="BBI65" s="156"/>
      <c r="BBJ65" s="156"/>
      <c r="BBK65" s="156"/>
      <c r="BBL65" s="156"/>
      <c r="BBM65" s="156"/>
      <c r="BBN65" s="156"/>
      <c r="BBO65" s="156"/>
      <c r="BBP65" s="156"/>
      <c r="BBQ65" s="156"/>
      <c r="BBR65" s="156"/>
      <c r="BBS65" s="156"/>
      <c r="BBT65" s="156"/>
      <c r="BBU65" s="156"/>
      <c r="BBV65" s="156"/>
      <c r="BBW65" s="156"/>
      <c r="BBX65" s="156"/>
      <c r="BBY65" s="156"/>
      <c r="BBZ65" s="156"/>
      <c r="BCA65" s="156"/>
      <c r="BCB65" s="156"/>
      <c r="BCC65" s="156"/>
      <c r="BCD65" s="156"/>
      <c r="BCE65" s="156"/>
      <c r="BCF65" s="156"/>
      <c r="BCG65" s="156"/>
      <c r="BCH65" s="156"/>
      <c r="BCI65" s="156"/>
      <c r="BCJ65" s="156"/>
      <c r="BCK65" s="156"/>
      <c r="BCL65" s="156"/>
      <c r="BCM65" s="156"/>
      <c r="BCN65" s="156"/>
      <c r="BCO65" s="156"/>
      <c r="BCP65" s="156"/>
      <c r="BCQ65" s="156"/>
      <c r="BCR65" s="156"/>
      <c r="BCS65" s="156"/>
      <c r="BCT65" s="156"/>
      <c r="BCU65" s="156"/>
      <c r="BCV65" s="156"/>
      <c r="BCW65" s="156"/>
      <c r="BCX65" s="156"/>
      <c r="BCY65" s="156"/>
      <c r="BCZ65" s="156"/>
      <c r="BDA65" s="156"/>
      <c r="BDB65" s="156"/>
      <c r="BDC65" s="156"/>
      <c r="BDD65" s="156"/>
      <c r="BDE65" s="156"/>
      <c r="BDF65" s="156"/>
      <c r="BDG65" s="156"/>
      <c r="BDH65" s="156"/>
      <c r="BDI65" s="156"/>
      <c r="BDJ65" s="156"/>
      <c r="BDK65" s="156"/>
      <c r="BDL65" s="156"/>
      <c r="BDM65" s="156"/>
      <c r="BDN65" s="156"/>
      <c r="BDO65" s="156"/>
      <c r="BDP65" s="156"/>
      <c r="BDQ65" s="156"/>
      <c r="BDR65" s="156"/>
      <c r="BDS65" s="156"/>
      <c r="BDT65" s="156"/>
      <c r="BDU65" s="156"/>
      <c r="BDV65" s="156"/>
      <c r="BDW65" s="156"/>
      <c r="BDX65" s="156"/>
      <c r="BDY65" s="156"/>
      <c r="BDZ65" s="156"/>
      <c r="BEA65" s="156"/>
      <c r="BEB65" s="156"/>
      <c r="BEC65" s="156"/>
      <c r="BED65" s="156"/>
      <c r="BEE65" s="156"/>
      <c r="BEF65" s="156"/>
      <c r="BEG65" s="156"/>
      <c r="BEH65" s="156"/>
      <c r="BEI65" s="156"/>
      <c r="BEJ65" s="156"/>
      <c r="BEK65" s="156"/>
      <c r="BEL65" s="156"/>
      <c r="BEM65" s="156"/>
      <c r="BEN65" s="156"/>
      <c r="BEO65" s="156"/>
      <c r="BEP65" s="156"/>
      <c r="BEQ65" s="156"/>
      <c r="BER65" s="156"/>
      <c r="BES65" s="156"/>
      <c r="BET65" s="156"/>
      <c r="BEU65" s="156"/>
      <c r="BEV65" s="156"/>
      <c r="BEW65" s="156"/>
      <c r="BEX65" s="156"/>
      <c r="BEY65" s="156"/>
      <c r="BEZ65" s="156"/>
      <c r="BFA65" s="156"/>
      <c r="BFB65" s="156"/>
      <c r="BFC65" s="156"/>
      <c r="BFD65" s="156"/>
      <c r="BFE65" s="156"/>
      <c r="BFF65" s="156"/>
      <c r="BFG65" s="156"/>
      <c r="BFH65" s="156"/>
      <c r="BFI65" s="156"/>
      <c r="BFJ65" s="156"/>
      <c r="BFK65" s="156"/>
      <c r="BFL65" s="156"/>
      <c r="BFM65" s="156"/>
      <c r="BFN65" s="156"/>
      <c r="BFO65" s="156"/>
      <c r="BFP65" s="156"/>
      <c r="BFQ65" s="156"/>
      <c r="BFR65" s="156"/>
      <c r="BFS65" s="156"/>
      <c r="BFT65" s="156"/>
      <c r="BFU65" s="156"/>
      <c r="BFV65" s="156"/>
      <c r="BFW65" s="156"/>
      <c r="BFX65" s="156"/>
      <c r="BFY65" s="156"/>
      <c r="BFZ65" s="156"/>
      <c r="BGA65" s="156"/>
      <c r="BGB65" s="156"/>
      <c r="BGC65" s="156"/>
      <c r="BGD65" s="156"/>
      <c r="BGE65" s="156"/>
      <c r="BGF65" s="156"/>
      <c r="BGG65" s="156"/>
      <c r="BGH65" s="156"/>
      <c r="BGI65" s="156"/>
      <c r="BGJ65" s="156"/>
      <c r="BGK65" s="156"/>
      <c r="BGL65" s="156"/>
      <c r="BGM65" s="156"/>
      <c r="BGN65" s="156"/>
      <c r="BGO65" s="156"/>
      <c r="BGP65" s="156"/>
      <c r="BGQ65" s="156"/>
      <c r="BGR65" s="156"/>
      <c r="BGS65" s="156"/>
      <c r="BGT65" s="156"/>
      <c r="BGU65" s="156"/>
      <c r="BGV65" s="156"/>
      <c r="BGW65" s="156"/>
      <c r="BGX65" s="156"/>
      <c r="BGY65" s="156"/>
      <c r="BGZ65" s="156"/>
      <c r="BHA65" s="156"/>
      <c r="BHB65" s="156"/>
      <c r="BHC65" s="156"/>
      <c r="BHD65" s="156"/>
      <c r="BHE65" s="156"/>
      <c r="BHF65" s="156"/>
      <c r="BHG65" s="156"/>
      <c r="BHH65" s="156"/>
      <c r="BHI65" s="156"/>
      <c r="BHJ65" s="156"/>
      <c r="BHK65" s="156"/>
      <c r="BHL65" s="156"/>
      <c r="BHM65" s="156"/>
      <c r="BHN65" s="156"/>
      <c r="BHO65" s="156"/>
      <c r="BHP65" s="156"/>
      <c r="BHQ65" s="156"/>
      <c r="BHR65" s="156"/>
      <c r="BHS65" s="156"/>
      <c r="BHT65" s="156"/>
      <c r="BHU65" s="156"/>
      <c r="BHV65" s="156"/>
      <c r="BHW65" s="156"/>
      <c r="BHX65" s="156"/>
      <c r="BHY65" s="156"/>
      <c r="BHZ65" s="156"/>
      <c r="BIA65" s="156"/>
      <c r="BIB65" s="156"/>
      <c r="BIC65" s="156"/>
      <c r="BID65" s="156"/>
      <c r="BIE65" s="156"/>
      <c r="BIF65" s="156"/>
      <c r="BIG65" s="156"/>
      <c r="BIH65" s="156"/>
      <c r="BII65" s="156"/>
      <c r="BIJ65" s="156"/>
      <c r="BIK65" s="156"/>
      <c r="BIL65" s="156"/>
      <c r="BIM65" s="156"/>
      <c r="BIN65" s="156"/>
      <c r="BIO65" s="156"/>
      <c r="BIP65" s="156"/>
      <c r="BIQ65" s="156"/>
      <c r="BIR65" s="156"/>
      <c r="BIS65" s="156"/>
      <c r="BIT65" s="156"/>
      <c r="BIU65" s="156"/>
      <c r="BIV65" s="156"/>
      <c r="BIW65" s="156"/>
      <c r="BIX65" s="156"/>
      <c r="BIY65" s="156"/>
      <c r="BIZ65" s="156"/>
      <c r="BJA65" s="156"/>
      <c r="BJB65" s="156"/>
      <c r="BJC65" s="156"/>
      <c r="BJD65" s="156"/>
      <c r="BJE65" s="156"/>
      <c r="BJF65" s="156"/>
      <c r="BJG65" s="156"/>
      <c r="BJH65" s="156"/>
      <c r="BJI65" s="156"/>
      <c r="BJJ65" s="156"/>
      <c r="BJK65" s="156"/>
      <c r="BJL65" s="156"/>
      <c r="BJM65" s="156"/>
      <c r="BJN65" s="156"/>
      <c r="BJO65" s="156"/>
      <c r="BJP65" s="156"/>
      <c r="BJQ65" s="156"/>
      <c r="BJR65" s="156"/>
      <c r="BJS65" s="156"/>
      <c r="BJT65" s="156"/>
      <c r="BJU65" s="156"/>
      <c r="BJV65" s="156"/>
      <c r="BJW65" s="156"/>
      <c r="BJX65" s="156"/>
      <c r="BJY65" s="156"/>
      <c r="BJZ65" s="156"/>
      <c r="BKA65" s="156"/>
      <c r="BKB65" s="156"/>
      <c r="BKC65" s="156"/>
      <c r="BKD65" s="156"/>
      <c r="BKE65" s="156"/>
      <c r="BKF65" s="156"/>
      <c r="BKG65" s="156"/>
      <c r="BKH65" s="156"/>
      <c r="BKI65" s="156"/>
      <c r="BKJ65" s="156"/>
      <c r="BKK65" s="156"/>
      <c r="BKL65" s="156"/>
      <c r="BKM65" s="156"/>
      <c r="BKN65" s="156"/>
      <c r="BKO65" s="156"/>
      <c r="BKP65" s="156"/>
      <c r="BKQ65" s="156"/>
      <c r="BKR65" s="156"/>
      <c r="BKS65" s="156"/>
      <c r="BKT65" s="156"/>
      <c r="BKU65" s="156"/>
      <c r="BKV65" s="156"/>
      <c r="BKW65" s="156"/>
      <c r="BKX65" s="156"/>
      <c r="BKY65" s="156"/>
      <c r="BKZ65" s="156"/>
      <c r="BLA65" s="156"/>
      <c r="BLB65" s="156"/>
      <c r="BLC65" s="156"/>
      <c r="BLD65" s="156"/>
      <c r="BLE65" s="156"/>
      <c r="BLF65" s="156"/>
      <c r="BLG65" s="156"/>
      <c r="BLH65" s="156"/>
      <c r="BLI65" s="156"/>
      <c r="BLJ65" s="156"/>
      <c r="BLK65" s="156"/>
      <c r="BLL65" s="156"/>
      <c r="BLM65" s="156"/>
      <c r="BLN65" s="156"/>
      <c r="BLO65" s="156"/>
      <c r="BLP65" s="156"/>
      <c r="BLQ65" s="156"/>
      <c r="BLR65" s="156"/>
      <c r="BLS65" s="156"/>
      <c r="BLT65" s="156"/>
      <c r="BLU65" s="156"/>
      <c r="BLV65" s="156"/>
      <c r="BLW65" s="156"/>
      <c r="BLX65" s="156"/>
      <c r="BLY65" s="156"/>
      <c r="BLZ65" s="156"/>
      <c r="BMA65" s="156"/>
      <c r="BMB65" s="156"/>
      <c r="BMC65" s="156"/>
      <c r="BMD65" s="156"/>
      <c r="BME65" s="156"/>
      <c r="BMF65" s="156"/>
      <c r="BMG65" s="156"/>
      <c r="BMH65" s="156"/>
      <c r="BMI65" s="156"/>
      <c r="BMJ65" s="156"/>
      <c r="BMK65" s="156"/>
      <c r="BML65" s="156"/>
      <c r="BMM65" s="156"/>
      <c r="BMN65" s="156"/>
      <c r="BMO65" s="156"/>
      <c r="BMP65" s="156"/>
      <c r="BMQ65" s="156"/>
      <c r="BMR65" s="156"/>
      <c r="BMS65" s="156"/>
      <c r="BMT65" s="156"/>
      <c r="BMU65" s="156"/>
      <c r="BMV65" s="156"/>
      <c r="BMW65" s="156"/>
      <c r="BMX65" s="156"/>
      <c r="BMY65" s="156"/>
      <c r="BMZ65" s="156"/>
      <c r="BNA65" s="156"/>
      <c r="BNB65" s="156"/>
      <c r="BNC65" s="156"/>
      <c r="BND65" s="156"/>
      <c r="BNE65" s="156"/>
      <c r="BNF65" s="156"/>
      <c r="BNG65" s="156"/>
      <c r="BNH65" s="156"/>
      <c r="BNI65" s="156"/>
      <c r="BNJ65" s="156"/>
      <c r="BNK65" s="156"/>
      <c r="BNL65" s="156"/>
      <c r="BNM65" s="156"/>
      <c r="BNN65" s="156"/>
      <c r="BNO65" s="156"/>
      <c r="BNP65" s="156"/>
      <c r="BNQ65" s="156"/>
      <c r="BNR65" s="156"/>
      <c r="BNS65" s="156"/>
      <c r="BNT65" s="156"/>
      <c r="BNU65" s="156"/>
      <c r="BNV65" s="156"/>
      <c r="BNW65" s="156"/>
      <c r="BNX65" s="156"/>
      <c r="BNY65" s="156"/>
      <c r="BNZ65" s="156"/>
      <c r="BOA65" s="156"/>
      <c r="BOB65" s="156"/>
      <c r="BOC65" s="156"/>
      <c r="BOD65" s="156"/>
      <c r="BOE65" s="156"/>
      <c r="BOF65" s="156"/>
      <c r="BOG65" s="156"/>
      <c r="BOH65" s="156"/>
      <c r="BOI65" s="156"/>
      <c r="BOJ65" s="156"/>
      <c r="BOK65" s="156"/>
      <c r="BOL65" s="156"/>
      <c r="BOM65" s="156"/>
      <c r="BON65" s="156"/>
      <c r="BOO65" s="156"/>
      <c r="BOP65" s="156"/>
      <c r="BOQ65" s="156"/>
      <c r="BOR65" s="156"/>
      <c r="BOS65" s="156"/>
      <c r="BOT65" s="156"/>
      <c r="BOU65" s="156"/>
      <c r="BOV65" s="156"/>
      <c r="BOW65" s="156"/>
      <c r="BOX65" s="156"/>
      <c r="BOY65" s="156"/>
      <c r="BOZ65" s="156"/>
      <c r="BPA65" s="156"/>
      <c r="BPB65" s="156"/>
      <c r="BPC65" s="156"/>
      <c r="BPD65" s="156"/>
      <c r="BPE65" s="156"/>
      <c r="BPF65" s="156"/>
      <c r="BPG65" s="156"/>
      <c r="BPH65" s="156"/>
      <c r="BPI65" s="156"/>
      <c r="BPJ65" s="156"/>
      <c r="BPK65" s="156"/>
      <c r="BPL65" s="156"/>
      <c r="BPM65" s="156"/>
      <c r="BPN65" s="156"/>
      <c r="BPO65" s="156"/>
      <c r="BPP65" s="156"/>
      <c r="BPQ65" s="156"/>
      <c r="BPR65" s="156"/>
      <c r="BPS65" s="156"/>
      <c r="BPT65" s="156"/>
      <c r="BPU65" s="156"/>
      <c r="BPV65" s="156"/>
      <c r="BPW65" s="156"/>
      <c r="BPX65" s="156"/>
      <c r="BPY65" s="156"/>
      <c r="BPZ65" s="156"/>
      <c r="BQA65" s="156"/>
      <c r="BQB65" s="156"/>
      <c r="BQC65" s="156"/>
      <c r="BQD65" s="156"/>
      <c r="BQE65" s="156"/>
      <c r="BQF65" s="156"/>
      <c r="BQG65" s="156"/>
      <c r="BQH65" s="156"/>
      <c r="BQI65" s="156"/>
      <c r="BQJ65" s="156"/>
      <c r="BQK65" s="156"/>
      <c r="BQL65" s="156"/>
      <c r="BQM65" s="156"/>
      <c r="BQN65" s="156"/>
      <c r="BQO65" s="156"/>
      <c r="BQP65" s="156"/>
      <c r="BQQ65" s="156"/>
      <c r="BQR65" s="156"/>
      <c r="BQS65" s="156"/>
      <c r="BQT65" s="156"/>
      <c r="BQU65" s="156"/>
      <c r="BQV65" s="156"/>
      <c r="BQW65" s="156"/>
      <c r="BQX65" s="156"/>
      <c r="BQY65" s="156"/>
      <c r="BQZ65" s="156"/>
      <c r="BRA65" s="156"/>
      <c r="BRB65" s="156"/>
      <c r="BRC65" s="156"/>
      <c r="BRD65" s="156"/>
      <c r="BRE65" s="156"/>
      <c r="BRF65" s="156"/>
      <c r="BRG65" s="156"/>
      <c r="BRH65" s="156"/>
      <c r="BRI65" s="156"/>
      <c r="BRJ65" s="156"/>
      <c r="BRK65" s="156"/>
      <c r="BRL65" s="156"/>
      <c r="BRM65" s="156"/>
      <c r="BRN65" s="156"/>
      <c r="BRO65" s="156"/>
      <c r="BRP65" s="156"/>
      <c r="BRQ65" s="156"/>
      <c r="BRR65" s="156"/>
      <c r="BRS65" s="156"/>
      <c r="BRT65" s="156"/>
      <c r="BRU65" s="156"/>
      <c r="BRV65" s="156"/>
      <c r="BRW65" s="156"/>
      <c r="BRX65" s="156"/>
      <c r="BRY65" s="156"/>
      <c r="BRZ65" s="156"/>
      <c r="BSA65" s="156"/>
      <c r="BSB65" s="156"/>
      <c r="BSC65" s="156"/>
      <c r="BSD65" s="156"/>
      <c r="BSE65" s="156"/>
      <c r="BSF65" s="156"/>
      <c r="BSG65" s="156"/>
      <c r="BSH65" s="156"/>
      <c r="BSI65" s="156"/>
      <c r="BSJ65" s="156"/>
      <c r="BSK65" s="156"/>
      <c r="BSL65" s="156"/>
      <c r="BSM65" s="156"/>
      <c r="BSN65" s="156"/>
      <c r="BSO65" s="156"/>
      <c r="BSP65" s="156"/>
      <c r="BSQ65" s="156"/>
      <c r="BSR65" s="156"/>
      <c r="BSS65" s="156"/>
      <c r="BST65" s="156"/>
      <c r="BSU65" s="156"/>
      <c r="BSV65" s="156"/>
      <c r="BSW65" s="156"/>
      <c r="BSX65" s="156"/>
      <c r="BSY65" s="156"/>
      <c r="BSZ65" s="156"/>
      <c r="BTA65" s="156"/>
      <c r="BTB65" s="156"/>
      <c r="BTC65" s="156"/>
      <c r="BTD65" s="156"/>
      <c r="BTE65" s="156"/>
      <c r="BTF65" s="156"/>
      <c r="BTG65" s="156"/>
      <c r="BTH65" s="156"/>
      <c r="BTI65" s="156"/>
      <c r="BTJ65" s="156"/>
      <c r="BTK65" s="156"/>
      <c r="BTL65" s="156"/>
      <c r="BTM65" s="156"/>
      <c r="BTN65" s="156"/>
      <c r="BTO65" s="156"/>
      <c r="BTP65" s="156"/>
      <c r="BTQ65" s="156"/>
      <c r="BTR65" s="156"/>
      <c r="BTS65" s="156"/>
      <c r="BTT65" s="156"/>
      <c r="BTU65" s="156"/>
      <c r="BTV65" s="156"/>
      <c r="BTW65" s="156"/>
      <c r="BTX65" s="156"/>
      <c r="BTY65" s="156"/>
      <c r="BTZ65" s="156"/>
      <c r="BUA65" s="156"/>
      <c r="BUB65" s="156"/>
      <c r="BUC65" s="156"/>
      <c r="BUD65" s="156"/>
      <c r="BUE65" s="156"/>
      <c r="BUF65" s="156"/>
      <c r="BUG65" s="156"/>
      <c r="BUH65" s="156"/>
      <c r="BUI65" s="156"/>
      <c r="BUJ65" s="156"/>
      <c r="BUK65" s="156"/>
      <c r="BUL65" s="156"/>
      <c r="BUM65" s="156"/>
      <c r="BUN65" s="156"/>
      <c r="BUO65" s="156"/>
      <c r="BUP65" s="156"/>
      <c r="BUQ65" s="156"/>
      <c r="BUR65" s="156"/>
      <c r="BUS65" s="156"/>
      <c r="BUT65" s="156"/>
      <c r="BUU65" s="156"/>
      <c r="BUV65" s="156"/>
      <c r="BUW65" s="156"/>
      <c r="BUX65" s="156"/>
      <c r="BUY65" s="156"/>
      <c r="BUZ65" s="156"/>
      <c r="BVA65" s="156"/>
      <c r="BVB65" s="156"/>
      <c r="BVC65" s="156"/>
      <c r="BVD65" s="156"/>
      <c r="BVE65" s="156"/>
      <c r="BVF65" s="156"/>
      <c r="BVG65" s="156"/>
      <c r="BVH65" s="156"/>
      <c r="BVI65" s="156"/>
      <c r="BVJ65" s="156"/>
      <c r="BVK65" s="156"/>
      <c r="BVL65" s="156"/>
      <c r="BVM65" s="156"/>
      <c r="BVN65" s="156"/>
      <c r="BVO65" s="156"/>
      <c r="BVP65" s="156"/>
      <c r="BVQ65" s="156"/>
      <c r="BVR65" s="156"/>
      <c r="BVS65" s="156"/>
      <c r="BVT65" s="156"/>
      <c r="BVU65" s="156"/>
      <c r="BVV65" s="156"/>
      <c r="BVW65" s="156"/>
      <c r="BVX65" s="156"/>
      <c r="BVY65" s="156"/>
      <c r="BVZ65" s="156"/>
      <c r="BWA65" s="156"/>
      <c r="BWB65" s="156"/>
      <c r="BWC65" s="156"/>
      <c r="BWD65" s="156"/>
      <c r="BWE65" s="156"/>
      <c r="BWF65" s="156"/>
      <c r="BWG65" s="156"/>
      <c r="BWH65" s="156"/>
      <c r="BWI65" s="156"/>
      <c r="BWJ65" s="156"/>
      <c r="BWK65" s="156"/>
      <c r="BWL65" s="156"/>
      <c r="BWM65" s="156"/>
      <c r="BWN65" s="156"/>
      <c r="BWO65" s="156"/>
      <c r="BWP65" s="156"/>
      <c r="BWQ65" s="156"/>
      <c r="BWR65" s="156"/>
      <c r="BWS65" s="156"/>
      <c r="BWT65" s="156"/>
      <c r="BWU65" s="156"/>
      <c r="BWV65" s="156"/>
      <c r="BWW65" s="156"/>
      <c r="BWX65" s="156"/>
      <c r="BWY65" s="156"/>
      <c r="BWZ65" s="156"/>
      <c r="BXA65" s="156"/>
      <c r="BXB65" s="156"/>
      <c r="BXC65" s="156"/>
      <c r="BXD65" s="156"/>
      <c r="BXE65" s="156"/>
      <c r="BXF65" s="156"/>
      <c r="BXG65" s="156"/>
      <c r="BXH65" s="156"/>
      <c r="BXI65" s="156"/>
      <c r="BXJ65" s="156"/>
      <c r="BXK65" s="156"/>
      <c r="BXL65" s="156"/>
      <c r="BXM65" s="156"/>
      <c r="BXN65" s="156"/>
      <c r="BXO65" s="156"/>
      <c r="BXP65" s="156"/>
      <c r="BXQ65" s="156"/>
      <c r="BXR65" s="156"/>
      <c r="BXS65" s="156"/>
      <c r="BXT65" s="156"/>
      <c r="BXU65" s="156"/>
      <c r="BXV65" s="156"/>
      <c r="BXW65" s="156"/>
      <c r="BXX65" s="156"/>
      <c r="BXY65" s="156"/>
      <c r="BXZ65" s="156"/>
      <c r="BYA65" s="156"/>
      <c r="BYB65" s="156"/>
      <c r="BYC65" s="156"/>
      <c r="BYD65" s="156"/>
      <c r="BYE65" s="156"/>
      <c r="BYF65" s="156"/>
      <c r="BYG65" s="156"/>
      <c r="BYH65" s="156"/>
      <c r="BYI65" s="156"/>
      <c r="BYJ65" s="156"/>
      <c r="BYK65" s="156"/>
      <c r="BYL65" s="156"/>
      <c r="BYM65" s="156"/>
      <c r="BYN65" s="156"/>
      <c r="BYO65" s="156"/>
      <c r="BYP65" s="156"/>
      <c r="BYQ65" s="156"/>
      <c r="BYR65" s="156"/>
      <c r="BYS65" s="156"/>
      <c r="BYT65" s="156"/>
      <c r="BYU65" s="156"/>
      <c r="BYV65" s="156"/>
      <c r="BYW65" s="156"/>
      <c r="BYX65" s="156"/>
      <c r="BYY65" s="156"/>
      <c r="BYZ65" s="156"/>
      <c r="BZA65" s="156"/>
      <c r="BZB65" s="156"/>
      <c r="BZC65" s="156"/>
      <c r="BZD65" s="156"/>
      <c r="BZE65" s="156"/>
      <c r="BZF65" s="156"/>
      <c r="BZG65" s="156"/>
      <c r="BZH65" s="156"/>
      <c r="BZI65" s="156"/>
      <c r="BZJ65" s="156"/>
      <c r="BZK65" s="156"/>
      <c r="BZL65" s="156"/>
      <c r="BZM65" s="156"/>
      <c r="BZN65" s="156"/>
      <c r="BZO65" s="156"/>
      <c r="BZP65" s="156"/>
      <c r="BZQ65" s="156"/>
      <c r="BZR65" s="156"/>
      <c r="BZS65" s="156"/>
      <c r="BZT65" s="156"/>
      <c r="BZU65" s="156"/>
      <c r="BZV65" s="156"/>
      <c r="BZW65" s="156"/>
      <c r="BZX65" s="156"/>
      <c r="BZY65" s="156"/>
      <c r="BZZ65" s="156"/>
      <c r="CAA65" s="156"/>
      <c r="CAB65" s="156"/>
      <c r="CAC65" s="156"/>
      <c r="CAD65" s="156"/>
      <c r="CAE65" s="156"/>
      <c r="CAF65" s="156"/>
      <c r="CAG65" s="156"/>
      <c r="CAH65" s="156"/>
      <c r="CAI65" s="156"/>
      <c r="CAJ65" s="156"/>
      <c r="CAK65" s="156"/>
      <c r="CAL65" s="156"/>
      <c r="CAM65" s="156"/>
      <c r="CAN65" s="156"/>
      <c r="CAO65" s="156"/>
      <c r="CAP65" s="156"/>
      <c r="CAQ65" s="156"/>
      <c r="CAR65" s="156"/>
      <c r="CAS65" s="156"/>
      <c r="CAT65" s="156"/>
      <c r="CAU65" s="156"/>
      <c r="CAV65" s="156"/>
      <c r="CAW65" s="156"/>
      <c r="CAX65" s="156"/>
      <c r="CAY65" s="156"/>
      <c r="CAZ65" s="156"/>
      <c r="CBA65" s="156"/>
      <c r="CBB65" s="156"/>
      <c r="CBC65" s="156"/>
      <c r="CBD65" s="156"/>
      <c r="CBE65" s="156"/>
      <c r="CBF65" s="156"/>
      <c r="CBG65" s="156"/>
      <c r="CBH65" s="156"/>
      <c r="CBI65" s="156"/>
      <c r="CBJ65" s="156"/>
      <c r="CBK65" s="156"/>
      <c r="CBL65" s="156"/>
      <c r="CBM65" s="156"/>
      <c r="CBN65" s="156"/>
      <c r="CBO65" s="156"/>
      <c r="CBP65" s="156"/>
      <c r="CBQ65" s="156"/>
      <c r="CBR65" s="156"/>
      <c r="CBS65" s="156"/>
      <c r="CBT65" s="156"/>
      <c r="CBU65" s="156"/>
      <c r="CBV65" s="156"/>
      <c r="CBW65" s="156"/>
      <c r="CBX65" s="156"/>
      <c r="CBY65" s="156"/>
      <c r="CBZ65" s="156"/>
      <c r="CCA65" s="156"/>
      <c r="CCB65" s="156"/>
      <c r="CCC65" s="156"/>
      <c r="CCD65" s="156"/>
      <c r="CCE65" s="156"/>
      <c r="CCF65" s="156"/>
      <c r="CCG65" s="156"/>
      <c r="CCH65" s="156"/>
      <c r="CCI65" s="156"/>
      <c r="CCJ65" s="156"/>
      <c r="CCK65" s="156"/>
      <c r="CCL65" s="156"/>
      <c r="CCM65" s="156"/>
      <c r="CCN65" s="156"/>
      <c r="CCO65" s="156"/>
      <c r="CCP65" s="156"/>
      <c r="CCQ65" s="156"/>
      <c r="CCR65" s="156"/>
      <c r="CCS65" s="156"/>
      <c r="CCT65" s="156"/>
      <c r="CCU65" s="156"/>
      <c r="CCV65" s="156"/>
      <c r="CCW65" s="156"/>
      <c r="CCX65" s="156"/>
      <c r="CCY65" s="156"/>
      <c r="CCZ65" s="156"/>
      <c r="CDA65" s="156"/>
      <c r="CDB65" s="156"/>
      <c r="CDC65" s="156"/>
      <c r="CDD65" s="156"/>
      <c r="CDE65" s="156"/>
      <c r="CDF65" s="156"/>
      <c r="CDG65" s="156"/>
      <c r="CDH65" s="156"/>
      <c r="CDI65" s="156"/>
      <c r="CDJ65" s="156"/>
      <c r="CDK65" s="156"/>
      <c r="CDL65" s="156"/>
      <c r="CDM65" s="156"/>
      <c r="CDN65" s="156"/>
      <c r="CDO65" s="156"/>
      <c r="CDP65" s="156"/>
      <c r="CDQ65" s="156"/>
      <c r="CDR65" s="156"/>
      <c r="CDS65" s="156"/>
      <c r="CDT65" s="156"/>
      <c r="CDU65" s="156"/>
      <c r="CDV65" s="156"/>
      <c r="CDW65" s="156"/>
      <c r="CDX65" s="156"/>
      <c r="CDY65" s="156"/>
      <c r="CDZ65" s="156"/>
      <c r="CEA65" s="156"/>
      <c r="CEB65" s="156"/>
      <c r="CEC65" s="156"/>
      <c r="CED65" s="156"/>
      <c r="CEE65" s="156"/>
      <c r="CEF65" s="156"/>
      <c r="CEG65" s="156"/>
      <c r="CEH65" s="156"/>
      <c r="CEI65" s="156"/>
      <c r="CEJ65" s="156"/>
      <c r="CEK65" s="156"/>
      <c r="CEL65" s="156"/>
      <c r="CEM65" s="156"/>
      <c r="CEN65" s="156"/>
      <c r="CEO65" s="156"/>
      <c r="CEP65" s="156"/>
      <c r="CEQ65" s="156"/>
      <c r="CER65" s="156"/>
      <c r="CES65" s="156"/>
      <c r="CET65" s="156"/>
      <c r="CEU65" s="156"/>
      <c r="CEV65" s="156"/>
      <c r="CEW65" s="156"/>
      <c r="CEX65" s="156"/>
      <c r="CEY65" s="156"/>
      <c r="CEZ65" s="156"/>
      <c r="CFA65" s="156"/>
      <c r="CFB65" s="156"/>
      <c r="CFC65" s="156"/>
      <c r="CFD65" s="156"/>
      <c r="CFE65" s="156"/>
      <c r="CFF65" s="156"/>
      <c r="CFG65" s="156"/>
      <c r="CFH65" s="156"/>
      <c r="CFI65" s="156"/>
      <c r="CFJ65" s="156"/>
      <c r="CFK65" s="156"/>
      <c r="CFL65" s="156"/>
      <c r="CFM65" s="156"/>
      <c r="CFN65" s="156"/>
      <c r="CFO65" s="156"/>
      <c r="CFP65" s="156"/>
      <c r="CFQ65" s="156"/>
      <c r="CFR65" s="156"/>
      <c r="CFS65" s="156"/>
      <c r="CFT65" s="156"/>
      <c r="CFU65" s="156"/>
      <c r="CFV65" s="156"/>
      <c r="CFW65" s="156"/>
      <c r="CFX65" s="156"/>
      <c r="CFY65" s="156"/>
      <c r="CFZ65" s="156"/>
      <c r="CGA65" s="156"/>
      <c r="CGB65" s="156"/>
      <c r="CGC65" s="156"/>
      <c r="CGD65" s="156"/>
      <c r="CGE65" s="156"/>
      <c r="CGF65" s="156"/>
      <c r="CGG65" s="156"/>
      <c r="CGH65" s="156"/>
      <c r="CGI65" s="156"/>
      <c r="CGJ65" s="156"/>
      <c r="CGK65" s="156"/>
      <c r="CGL65" s="156"/>
      <c r="CGM65" s="156"/>
      <c r="CGN65" s="156"/>
      <c r="CGO65" s="156"/>
      <c r="CGP65" s="156"/>
      <c r="CGQ65" s="156"/>
      <c r="CGR65" s="156"/>
      <c r="CGS65" s="156"/>
      <c r="CGT65" s="156"/>
      <c r="CGU65" s="156"/>
      <c r="CGV65" s="156"/>
      <c r="CGW65" s="156"/>
      <c r="CGX65" s="156"/>
      <c r="CGY65" s="156"/>
      <c r="CGZ65" s="156"/>
      <c r="CHA65" s="156"/>
      <c r="CHB65" s="156"/>
      <c r="CHC65" s="156"/>
      <c r="CHD65" s="156"/>
      <c r="CHE65" s="156"/>
      <c r="CHF65" s="156"/>
      <c r="CHG65" s="156"/>
      <c r="CHH65" s="156"/>
      <c r="CHI65" s="156"/>
      <c r="CHJ65" s="156"/>
      <c r="CHK65" s="156"/>
      <c r="CHL65" s="156"/>
      <c r="CHM65" s="156"/>
      <c r="CHN65" s="156"/>
      <c r="CHO65" s="156"/>
      <c r="CHP65" s="156"/>
      <c r="CHQ65" s="156"/>
      <c r="CHR65" s="156"/>
      <c r="CHS65" s="156"/>
      <c r="CHT65" s="156"/>
      <c r="CHU65" s="156"/>
      <c r="CHV65" s="156"/>
      <c r="CHW65" s="156"/>
      <c r="CHX65" s="156"/>
      <c r="CHY65" s="156"/>
      <c r="CHZ65" s="156"/>
      <c r="CIA65" s="156"/>
      <c r="CIB65" s="156"/>
      <c r="CIC65" s="156"/>
      <c r="CID65" s="156"/>
      <c r="CIE65" s="156"/>
      <c r="CIF65" s="156"/>
      <c r="CIG65" s="156"/>
      <c r="CIH65" s="156"/>
      <c r="CII65" s="156"/>
      <c r="CIJ65" s="156"/>
      <c r="CIK65" s="156"/>
      <c r="CIL65" s="156"/>
      <c r="CIM65" s="156"/>
      <c r="CIN65" s="156"/>
      <c r="CIO65" s="156"/>
      <c r="CIP65" s="156"/>
      <c r="CIQ65" s="156"/>
      <c r="CIR65" s="156"/>
      <c r="CIS65" s="156"/>
      <c r="CIT65" s="156"/>
      <c r="CIU65" s="156"/>
      <c r="CIV65" s="156"/>
      <c r="CIW65" s="156"/>
      <c r="CIX65" s="156"/>
      <c r="CIY65" s="156"/>
      <c r="CIZ65" s="156"/>
      <c r="CJA65" s="156"/>
      <c r="CJB65" s="156"/>
      <c r="CJC65" s="156"/>
      <c r="CJD65" s="156"/>
      <c r="CJE65" s="156"/>
      <c r="CJF65" s="156"/>
      <c r="CJG65" s="156"/>
      <c r="CJH65" s="156"/>
      <c r="CJI65" s="156"/>
      <c r="CJJ65" s="156"/>
      <c r="CJK65" s="156"/>
      <c r="CJL65" s="156"/>
      <c r="CJM65" s="156"/>
      <c r="CJN65" s="156"/>
      <c r="CJO65" s="156"/>
      <c r="CJP65" s="156"/>
      <c r="CJQ65" s="156"/>
      <c r="CJR65" s="156"/>
      <c r="CJS65" s="156"/>
      <c r="CJT65" s="156"/>
      <c r="CJU65" s="156"/>
      <c r="CJV65" s="156"/>
      <c r="CJW65" s="156"/>
      <c r="CJX65" s="156"/>
      <c r="CJY65" s="156"/>
      <c r="CJZ65" s="156"/>
      <c r="CKA65" s="156"/>
      <c r="CKB65" s="156"/>
      <c r="CKC65" s="156"/>
      <c r="CKD65" s="156"/>
      <c r="CKE65" s="156"/>
      <c r="CKF65" s="156"/>
      <c r="CKG65" s="156"/>
      <c r="CKH65" s="156"/>
      <c r="CKI65" s="156"/>
      <c r="CKJ65" s="156"/>
      <c r="CKK65" s="156"/>
      <c r="CKL65" s="156"/>
      <c r="CKM65" s="156"/>
      <c r="CKN65" s="156"/>
      <c r="CKO65" s="156"/>
      <c r="CKP65" s="156"/>
      <c r="CKQ65" s="156"/>
      <c r="CKR65" s="156"/>
      <c r="CKS65" s="156"/>
      <c r="CKT65" s="156"/>
      <c r="CKU65" s="156"/>
      <c r="CKV65" s="156"/>
      <c r="CKW65" s="156"/>
      <c r="CKX65" s="156"/>
      <c r="CKY65" s="156"/>
      <c r="CKZ65" s="156"/>
      <c r="CLA65" s="156"/>
      <c r="CLB65" s="156"/>
      <c r="CLC65" s="156"/>
      <c r="CLD65" s="156"/>
      <c r="CLE65" s="156"/>
      <c r="CLF65" s="156"/>
      <c r="CLG65" s="156"/>
      <c r="CLH65" s="156"/>
      <c r="CLI65" s="156"/>
      <c r="CLJ65" s="156"/>
      <c r="CLK65" s="156"/>
      <c r="CLL65" s="156"/>
      <c r="CLM65" s="156"/>
      <c r="CLN65" s="156"/>
      <c r="CLO65" s="156"/>
      <c r="CLP65" s="156"/>
      <c r="CLQ65" s="156"/>
      <c r="CLR65" s="156"/>
      <c r="CLS65" s="156"/>
      <c r="CLT65" s="156"/>
      <c r="CLU65" s="156"/>
      <c r="CLV65" s="156"/>
      <c r="CLW65" s="156"/>
      <c r="CLX65" s="156"/>
      <c r="CLY65" s="156"/>
      <c r="CLZ65" s="156"/>
      <c r="CMA65" s="156"/>
      <c r="CMB65" s="156"/>
      <c r="CMC65" s="156"/>
      <c r="CMD65" s="156"/>
      <c r="CME65" s="156"/>
      <c r="CMF65" s="156"/>
      <c r="CMG65" s="156"/>
      <c r="CMH65" s="156"/>
      <c r="CMI65" s="156"/>
      <c r="CMJ65" s="156"/>
      <c r="CMK65" s="156"/>
      <c r="CML65" s="156"/>
      <c r="CMM65" s="156"/>
      <c r="CMN65" s="156"/>
      <c r="CMO65" s="156"/>
      <c r="CMP65" s="156"/>
      <c r="CMQ65" s="156"/>
      <c r="CMR65" s="156"/>
      <c r="CMS65" s="156"/>
      <c r="CMT65" s="156"/>
      <c r="CMU65" s="156"/>
      <c r="CMV65" s="156"/>
      <c r="CMW65" s="156"/>
      <c r="CMX65" s="156"/>
      <c r="CMY65" s="156"/>
      <c r="CMZ65" s="156"/>
      <c r="CNA65" s="156"/>
      <c r="CNB65" s="156"/>
      <c r="CNC65" s="156"/>
      <c r="CND65" s="156"/>
      <c r="CNE65" s="156"/>
      <c r="CNF65" s="156"/>
      <c r="CNG65" s="156"/>
      <c r="CNH65" s="156"/>
      <c r="CNI65" s="156"/>
      <c r="CNJ65" s="156"/>
      <c r="CNK65" s="156"/>
      <c r="CNL65" s="156"/>
      <c r="CNM65" s="156"/>
      <c r="CNN65" s="156"/>
      <c r="CNO65" s="156"/>
      <c r="CNP65" s="156"/>
      <c r="CNQ65" s="156"/>
      <c r="CNR65" s="156"/>
      <c r="CNS65" s="156"/>
      <c r="CNT65" s="156"/>
      <c r="CNU65" s="156"/>
      <c r="CNV65" s="156"/>
      <c r="CNW65" s="156"/>
      <c r="CNX65" s="156"/>
      <c r="CNY65" s="156"/>
      <c r="CNZ65" s="156"/>
      <c r="COA65" s="156"/>
      <c r="COB65" s="156"/>
      <c r="COC65" s="156"/>
      <c r="COD65" s="156"/>
      <c r="COE65" s="156"/>
      <c r="COF65" s="156"/>
      <c r="COG65" s="156"/>
      <c r="COH65" s="156"/>
      <c r="COI65" s="156"/>
      <c r="COJ65" s="156"/>
      <c r="COK65" s="156"/>
      <c r="COL65" s="156"/>
      <c r="COM65" s="156"/>
      <c r="CON65" s="156"/>
      <c r="COO65" s="156"/>
      <c r="COP65" s="156"/>
      <c r="COQ65" s="156"/>
      <c r="COR65" s="156"/>
      <c r="COS65" s="156"/>
      <c r="COT65" s="156"/>
      <c r="COU65" s="156"/>
      <c r="COV65" s="156"/>
      <c r="COW65" s="156"/>
      <c r="COX65" s="156"/>
      <c r="COY65" s="156"/>
      <c r="COZ65" s="156"/>
      <c r="CPA65" s="156"/>
      <c r="CPB65" s="156"/>
      <c r="CPC65" s="156"/>
      <c r="CPD65" s="156"/>
      <c r="CPE65" s="156"/>
      <c r="CPF65" s="156"/>
      <c r="CPG65" s="156"/>
      <c r="CPH65" s="156"/>
      <c r="CPI65" s="156"/>
      <c r="CPJ65" s="156"/>
      <c r="CPK65" s="156"/>
      <c r="CPL65" s="156"/>
      <c r="CPM65" s="156"/>
      <c r="CPN65" s="156"/>
      <c r="CPO65" s="156"/>
      <c r="CPP65" s="156"/>
      <c r="CPQ65" s="156"/>
      <c r="CPR65" s="156"/>
      <c r="CPS65" s="156"/>
      <c r="CPT65" s="156"/>
      <c r="CPU65" s="156"/>
      <c r="CPV65" s="156"/>
      <c r="CPW65" s="156"/>
      <c r="CPX65" s="156"/>
      <c r="CPY65" s="156"/>
      <c r="CPZ65" s="156"/>
      <c r="CQA65" s="156"/>
      <c r="CQB65" s="156"/>
      <c r="CQC65" s="156"/>
      <c r="CQD65" s="156"/>
      <c r="CQE65" s="156"/>
      <c r="CQF65" s="156"/>
      <c r="CQG65" s="156"/>
      <c r="CQH65" s="156"/>
      <c r="CQI65" s="156"/>
      <c r="CQJ65" s="156"/>
      <c r="CQK65" s="156"/>
      <c r="CQL65" s="156"/>
      <c r="CQM65" s="156"/>
      <c r="CQN65" s="156"/>
      <c r="CQO65" s="156"/>
      <c r="CQP65" s="156"/>
      <c r="CQQ65" s="156"/>
      <c r="CQR65" s="156"/>
      <c r="CQS65" s="156"/>
      <c r="CQT65" s="156"/>
      <c r="CQU65" s="156"/>
      <c r="CQV65" s="156"/>
      <c r="CQW65" s="156"/>
      <c r="CQX65" s="156"/>
      <c r="CQY65" s="156"/>
      <c r="CQZ65" s="156"/>
      <c r="CRA65" s="156"/>
      <c r="CRB65" s="156"/>
      <c r="CRC65" s="156"/>
      <c r="CRD65" s="156"/>
      <c r="CRE65" s="156"/>
      <c r="CRF65" s="156"/>
      <c r="CRG65" s="156"/>
      <c r="CRH65" s="156"/>
      <c r="CRI65" s="156"/>
      <c r="CRJ65" s="156"/>
      <c r="CRK65" s="156"/>
      <c r="CRL65" s="156"/>
      <c r="CRM65" s="156"/>
      <c r="CRN65" s="156"/>
      <c r="CRO65" s="156"/>
      <c r="CRP65" s="156"/>
      <c r="CRQ65" s="156"/>
      <c r="CRR65" s="156"/>
      <c r="CRS65" s="156"/>
      <c r="CRT65" s="156"/>
      <c r="CRU65" s="156"/>
      <c r="CRV65" s="156"/>
      <c r="CRW65" s="156"/>
      <c r="CRX65" s="156"/>
      <c r="CRY65" s="156"/>
      <c r="CRZ65" s="156"/>
      <c r="CSA65" s="156"/>
      <c r="CSB65" s="156"/>
      <c r="CSC65" s="156"/>
      <c r="CSD65" s="156"/>
      <c r="CSE65" s="156"/>
      <c r="CSF65" s="156"/>
      <c r="CSG65" s="156"/>
      <c r="CSH65" s="156"/>
      <c r="CSI65" s="156"/>
      <c r="CSJ65" s="156"/>
      <c r="CSK65" s="156"/>
      <c r="CSL65" s="156"/>
      <c r="CSM65" s="156"/>
      <c r="CSN65" s="156"/>
      <c r="CSO65" s="156"/>
      <c r="CSP65" s="156"/>
      <c r="CSQ65" s="156"/>
      <c r="CSR65" s="156"/>
      <c r="CSS65" s="156"/>
      <c r="CST65" s="156"/>
      <c r="CSU65" s="156"/>
      <c r="CSV65" s="156"/>
      <c r="CSW65" s="156"/>
      <c r="CSX65" s="156"/>
      <c r="CSY65" s="156"/>
      <c r="CSZ65" s="156"/>
      <c r="CTA65" s="156"/>
      <c r="CTB65" s="156"/>
      <c r="CTC65" s="156"/>
      <c r="CTD65" s="156"/>
      <c r="CTE65" s="156"/>
      <c r="CTF65" s="156"/>
      <c r="CTG65" s="156"/>
      <c r="CTH65" s="156"/>
      <c r="CTI65" s="156"/>
      <c r="CTJ65" s="156"/>
      <c r="CTK65" s="156"/>
      <c r="CTL65" s="156"/>
      <c r="CTM65" s="156"/>
      <c r="CTN65" s="156"/>
      <c r="CTO65" s="156"/>
      <c r="CTP65" s="156"/>
      <c r="CTQ65" s="156"/>
      <c r="CTR65" s="156"/>
      <c r="CTS65" s="156"/>
      <c r="CTT65" s="156"/>
      <c r="CTU65" s="156"/>
      <c r="CTV65" s="156"/>
      <c r="CTW65" s="156"/>
      <c r="CTX65" s="156"/>
      <c r="CTY65" s="156"/>
      <c r="CTZ65" s="156"/>
      <c r="CUA65" s="156"/>
      <c r="CUB65" s="156"/>
      <c r="CUC65" s="156"/>
      <c r="CUD65" s="156"/>
      <c r="CUE65" s="156"/>
      <c r="CUF65" s="156"/>
      <c r="CUG65" s="156"/>
      <c r="CUH65" s="156"/>
      <c r="CUI65" s="156"/>
      <c r="CUJ65" s="156"/>
      <c r="CUK65" s="156"/>
      <c r="CUL65" s="156"/>
      <c r="CUM65" s="156"/>
      <c r="CUN65" s="156"/>
      <c r="CUO65" s="156"/>
      <c r="CUP65" s="156"/>
      <c r="CUQ65" s="156"/>
      <c r="CUR65" s="156"/>
      <c r="CUS65" s="156"/>
      <c r="CUT65" s="156"/>
      <c r="CUU65" s="156"/>
      <c r="CUV65" s="156"/>
      <c r="CUW65" s="156"/>
      <c r="CUX65" s="156"/>
      <c r="CUY65" s="156"/>
      <c r="CUZ65" s="156"/>
      <c r="CVA65" s="156"/>
      <c r="CVB65" s="156"/>
      <c r="CVC65" s="156"/>
      <c r="CVD65" s="156"/>
      <c r="CVE65" s="156"/>
      <c r="CVF65" s="156"/>
      <c r="CVG65" s="156"/>
      <c r="CVH65" s="156"/>
      <c r="CVI65" s="156"/>
      <c r="CVJ65" s="156"/>
      <c r="CVK65" s="156"/>
      <c r="CVL65" s="156"/>
      <c r="CVM65" s="156"/>
      <c r="CVN65" s="156"/>
      <c r="CVO65" s="156"/>
      <c r="CVP65" s="156"/>
      <c r="CVQ65" s="156"/>
      <c r="CVR65" s="156"/>
      <c r="CVS65" s="156"/>
      <c r="CVT65" s="156"/>
      <c r="CVU65" s="156"/>
      <c r="CVV65" s="156"/>
      <c r="CVW65" s="156"/>
      <c r="CVX65" s="156"/>
      <c r="CVY65" s="156"/>
      <c r="CVZ65" s="156"/>
      <c r="CWA65" s="156"/>
      <c r="CWB65" s="156"/>
      <c r="CWC65" s="156"/>
      <c r="CWD65" s="156"/>
      <c r="CWE65" s="156"/>
      <c r="CWF65" s="156"/>
      <c r="CWG65" s="156"/>
      <c r="CWH65" s="156"/>
      <c r="CWI65" s="156"/>
      <c r="CWJ65" s="156"/>
      <c r="CWK65" s="156"/>
      <c r="CWL65" s="156"/>
      <c r="CWM65" s="156"/>
      <c r="CWN65" s="156"/>
      <c r="CWO65" s="156"/>
      <c r="CWP65" s="156"/>
      <c r="CWQ65" s="156"/>
      <c r="CWR65" s="156"/>
      <c r="CWS65" s="156"/>
      <c r="CWT65" s="156"/>
      <c r="CWU65" s="156"/>
      <c r="CWV65" s="156"/>
      <c r="CWW65" s="156"/>
      <c r="CWX65" s="156"/>
      <c r="CWY65" s="156"/>
      <c r="CWZ65" s="156"/>
      <c r="CXA65" s="156"/>
      <c r="CXB65" s="156"/>
      <c r="CXC65" s="156"/>
      <c r="CXD65" s="156"/>
      <c r="CXE65" s="156"/>
      <c r="CXF65" s="156"/>
      <c r="CXG65" s="156"/>
      <c r="CXH65" s="156"/>
      <c r="CXI65" s="156"/>
      <c r="CXJ65" s="156"/>
      <c r="CXK65" s="156"/>
      <c r="CXL65" s="156"/>
      <c r="CXM65" s="156"/>
      <c r="CXN65" s="156"/>
      <c r="CXO65" s="156"/>
      <c r="CXP65" s="156"/>
      <c r="CXQ65" s="156"/>
      <c r="CXR65" s="156"/>
      <c r="CXS65" s="156"/>
      <c r="CXT65" s="156"/>
      <c r="CXU65" s="156"/>
      <c r="CXV65" s="156"/>
      <c r="CXW65" s="156"/>
      <c r="CXX65" s="156"/>
      <c r="CXY65" s="156"/>
      <c r="CXZ65" s="156"/>
      <c r="CYA65" s="156"/>
      <c r="CYB65" s="156"/>
      <c r="CYC65" s="156"/>
      <c r="CYD65" s="156"/>
      <c r="CYE65" s="156"/>
      <c r="CYF65" s="156"/>
      <c r="CYG65" s="156"/>
      <c r="CYH65" s="156"/>
      <c r="CYI65" s="156"/>
      <c r="CYJ65" s="156"/>
      <c r="CYK65" s="156"/>
      <c r="CYL65" s="156"/>
      <c r="CYM65" s="156"/>
      <c r="CYN65" s="156"/>
      <c r="CYO65" s="156"/>
      <c r="CYP65" s="156"/>
      <c r="CYQ65" s="156"/>
      <c r="CYR65" s="156"/>
      <c r="CYS65" s="156"/>
      <c r="CYT65" s="156"/>
      <c r="CYU65" s="156"/>
      <c r="CYV65" s="156"/>
      <c r="CYW65" s="156"/>
      <c r="CYX65" s="156"/>
      <c r="CYY65" s="156"/>
      <c r="CYZ65" s="156"/>
      <c r="CZA65" s="156"/>
      <c r="CZB65" s="156"/>
      <c r="CZC65" s="156"/>
      <c r="CZD65" s="156"/>
      <c r="CZE65" s="156"/>
      <c r="CZF65" s="156"/>
      <c r="CZG65" s="156"/>
      <c r="CZH65" s="156"/>
      <c r="CZI65" s="156"/>
      <c r="CZJ65" s="156"/>
      <c r="CZK65" s="156"/>
      <c r="CZL65" s="156"/>
      <c r="CZM65" s="156"/>
      <c r="CZN65" s="156"/>
      <c r="CZO65" s="156"/>
      <c r="CZP65" s="156"/>
      <c r="CZQ65" s="156"/>
      <c r="CZR65" s="156"/>
      <c r="CZS65" s="156"/>
      <c r="CZT65" s="156"/>
      <c r="CZU65" s="156"/>
      <c r="CZV65" s="156"/>
      <c r="CZW65" s="156"/>
      <c r="CZX65" s="156"/>
      <c r="CZY65" s="156"/>
      <c r="CZZ65" s="156"/>
      <c r="DAA65" s="156"/>
      <c r="DAB65" s="156"/>
      <c r="DAC65" s="156"/>
      <c r="DAD65" s="156"/>
      <c r="DAE65" s="156"/>
      <c r="DAF65" s="156"/>
      <c r="DAG65" s="156"/>
      <c r="DAH65" s="156"/>
      <c r="DAI65" s="156"/>
      <c r="DAJ65" s="156"/>
      <c r="DAK65" s="156"/>
      <c r="DAL65" s="156"/>
      <c r="DAM65" s="156"/>
      <c r="DAN65" s="156"/>
      <c r="DAO65" s="156"/>
      <c r="DAP65" s="156"/>
      <c r="DAQ65" s="156"/>
      <c r="DAR65" s="156"/>
      <c r="DAS65" s="156"/>
      <c r="DAT65" s="156"/>
      <c r="DAU65" s="156"/>
      <c r="DAV65" s="156"/>
      <c r="DAW65" s="156"/>
      <c r="DAX65" s="156"/>
      <c r="DAY65" s="156"/>
      <c r="DAZ65" s="156"/>
      <c r="DBA65" s="156"/>
      <c r="DBB65" s="156"/>
      <c r="DBC65" s="156"/>
      <c r="DBD65" s="156"/>
      <c r="DBE65" s="156"/>
      <c r="DBF65" s="156"/>
      <c r="DBG65" s="156"/>
      <c r="DBH65" s="156"/>
      <c r="DBI65" s="156"/>
      <c r="DBJ65" s="156"/>
      <c r="DBK65" s="156"/>
      <c r="DBL65" s="156"/>
      <c r="DBM65" s="156"/>
      <c r="DBN65" s="156"/>
      <c r="DBO65" s="156"/>
      <c r="DBP65" s="156"/>
      <c r="DBQ65" s="156"/>
      <c r="DBR65" s="156"/>
      <c r="DBS65" s="156"/>
      <c r="DBT65" s="156"/>
      <c r="DBU65" s="156"/>
      <c r="DBV65" s="156"/>
      <c r="DBW65" s="156"/>
      <c r="DBX65" s="156"/>
      <c r="DBY65" s="156"/>
      <c r="DBZ65" s="156"/>
      <c r="DCA65" s="156"/>
      <c r="DCB65" s="156"/>
      <c r="DCC65" s="156"/>
      <c r="DCD65" s="156"/>
      <c r="DCE65" s="156"/>
      <c r="DCF65" s="156"/>
      <c r="DCG65" s="156"/>
      <c r="DCH65" s="156"/>
      <c r="DCI65" s="156"/>
      <c r="DCJ65" s="156"/>
      <c r="DCK65" s="156"/>
      <c r="DCL65" s="156"/>
      <c r="DCM65" s="156"/>
      <c r="DCN65" s="156"/>
      <c r="DCO65" s="156"/>
      <c r="DCP65" s="156"/>
      <c r="DCQ65" s="156"/>
      <c r="DCR65" s="156"/>
      <c r="DCS65" s="156"/>
      <c r="DCT65" s="156"/>
      <c r="DCU65" s="156"/>
      <c r="DCV65" s="156"/>
      <c r="DCW65" s="156"/>
      <c r="DCX65" s="156"/>
      <c r="DCY65" s="156"/>
      <c r="DCZ65" s="156"/>
      <c r="DDA65" s="156"/>
      <c r="DDB65" s="156"/>
      <c r="DDC65" s="156"/>
      <c r="DDD65" s="156"/>
      <c r="DDE65" s="156"/>
      <c r="DDF65" s="156"/>
      <c r="DDG65" s="156"/>
      <c r="DDH65" s="156"/>
      <c r="DDI65" s="156"/>
      <c r="DDJ65" s="156"/>
      <c r="DDK65" s="156"/>
      <c r="DDL65" s="156"/>
      <c r="DDM65" s="156"/>
      <c r="DDN65" s="156"/>
      <c r="DDO65" s="156"/>
      <c r="DDP65" s="156"/>
      <c r="DDQ65" s="156"/>
      <c r="DDR65" s="156"/>
      <c r="DDS65" s="156"/>
      <c r="DDT65" s="156"/>
      <c r="DDU65" s="156"/>
      <c r="DDV65" s="156"/>
      <c r="DDW65" s="156"/>
      <c r="DDX65" s="156"/>
      <c r="DDY65" s="156"/>
      <c r="DDZ65" s="156"/>
      <c r="DEA65" s="156"/>
      <c r="DEB65" s="156"/>
      <c r="DEC65" s="156"/>
      <c r="DED65" s="156"/>
      <c r="DEE65" s="156"/>
      <c r="DEF65" s="156"/>
      <c r="DEG65" s="156"/>
      <c r="DEH65" s="156"/>
      <c r="DEI65" s="156"/>
      <c r="DEJ65" s="156"/>
      <c r="DEK65" s="156"/>
      <c r="DEL65" s="156"/>
      <c r="DEM65" s="156"/>
      <c r="DEN65" s="156"/>
      <c r="DEO65" s="156"/>
      <c r="DEP65" s="156"/>
      <c r="DEQ65" s="156"/>
      <c r="DER65" s="156"/>
      <c r="DES65" s="156"/>
      <c r="DET65" s="156"/>
      <c r="DEU65" s="156"/>
      <c r="DEV65" s="156"/>
      <c r="DEW65" s="156"/>
      <c r="DEX65" s="156"/>
      <c r="DEY65" s="156"/>
      <c r="DEZ65" s="156"/>
      <c r="DFA65" s="156"/>
      <c r="DFB65" s="156"/>
      <c r="DFC65" s="156"/>
      <c r="DFD65" s="156"/>
      <c r="DFE65" s="156"/>
      <c r="DFF65" s="156"/>
      <c r="DFG65" s="156"/>
      <c r="DFH65" s="156"/>
      <c r="DFI65" s="156"/>
      <c r="DFJ65" s="156"/>
      <c r="DFK65" s="156"/>
      <c r="DFL65" s="156"/>
      <c r="DFM65" s="156"/>
      <c r="DFN65" s="156"/>
      <c r="DFO65" s="156"/>
      <c r="DFP65" s="156"/>
      <c r="DFQ65" s="156"/>
      <c r="DFR65" s="156"/>
      <c r="DFS65" s="156"/>
      <c r="DFT65" s="156"/>
      <c r="DFU65" s="156"/>
      <c r="DFV65" s="156"/>
      <c r="DFW65" s="156"/>
      <c r="DFX65" s="156"/>
      <c r="DFY65" s="156"/>
      <c r="DFZ65" s="156"/>
      <c r="DGA65" s="156"/>
      <c r="DGB65" s="156"/>
      <c r="DGC65" s="156"/>
      <c r="DGD65" s="156"/>
      <c r="DGE65" s="156"/>
      <c r="DGF65" s="156"/>
      <c r="DGG65" s="156"/>
      <c r="DGH65" s="156"/>
      <c r="DGI65" s="156"/>
      <c r="DGJ65" s="156"/>
      <c r="DGK65" s="156"/>
      <c r="DGL65" s="156"/>
      <c r="DGM65" s="156"/>
      <c r="DGN65" s="156"/>
      <c r="DGO65" s="156"/>
      <c r="DGP65" s="156"/>
      <c r="DGQ65" s="156"/>
      <c r="DGR65" s="156"/>
      <c r="DGS65" s="156"/>
      <c r="DGT65" s="156"/>
      <c r="DGU65" s="156"/>
      <c r="DGV65" s="156"/>
      <c r="DGW65" s="156"/>
      <c r="DGX65" s="156"/>
      <c r="DGY65" s="156"/>
      <c r="DGZ65" s="156"/>
      <c r="DHA65" s="156"/>
      <c r="DHB65" s="156"/>
      <c r="DHC65" s="156"/>
      <c r="DHD65" s="156"/>
      <c r="DHE65" s="156"/>
      <c r="DHF65" s="156"/>
      <c r="DHG65" s="156"/>
      <c r="DHH65" s="156"/>
      <c r="DHI65" s="156"/>
      <c r="DHJ65" s="156"/>
      <c r="DHK65" s="156"/>
      <c r="DHL65" s="156"/>
      <c r="DHM65" s="156"/>
      <c r="DHN65" s="156"/>
      <c r="DHO65" s="156"/>
      <c r="DHP65" s="156"/>
      <c r="DHQ65" s="156"/>
      <c r="DHR65" s="156"/>
      <c r="DHS65" s="156"/>
      <c r="DHT65" s="156"/>
      <c r="DHU65" s="156"/>
      <c r="DHV65" s="156"/>
      <c r="DHW65" s="156"/>
      <c r="DHX65" s="156"/>
      <c r="DHY65" s="156"/>
      <c r="DHZ65" s="156"/>
      <c r="DIA65" s="156"/>
      <c r="DIB65" s="156"/>
      <c r="DIC65" s="156"/>
      <c r="DID65" s="156"/>
      <c r="DIE65" s="156"/>
      <c r="DIF65" s="156"/>
      <c r="DIG65" s="156"/>
      <c r="DIH65" s="156"/>
      <c r="DII65" s="156"/>
      <c r="DIJ65" s="156"/>
      <c r="DIK65" s="156"/>
      <c r="DIL65" s="156"/>
      <c r="DIM65" s="156"/>
      <c r="DIN65" s="156"/>
      <c r="DIO65" s="156"/>
      <c r="DIP65" s="156"/>
      <c r="DIQ65" s="156"/>
      <c r="DIR65" s="156"/>
      <c r="DIS65" s="156"/>
      <c r="DIT65" s="156"/>
      <c r="DIU65" s="156"/>
      <c r="DIV65" s="156"/>
      <c r="DIW65" s="156"/>
      <c r="DIX65" s="156"/>
      <c r="DIY65" s="156"/>
      <c r="DIZ65" s="156"/>
      <c r="DJA65" s="156"/>
      <c r="DJB65" s="156"/>
      <c r="DJC65" s="156"/>
      <c r="DJD65" s="156"/>
      <c r="DJE65" s="156"/>
      <c r="DJF65" s="156"/>
      <c r="DJG65" s="156"/>
      <c r="DJH65" s="156"/>
      <c r="DJI65" s="156"/>
      <c r="DJJ65" s="156"/>
      <c r="DJK65" s="156"/>
      <c r="DJL65" s="156"/>
      <c r="DJM65" s="156"/>
      <c r="DJN65" s="156"/>
      <c r="DJO65" s="156"/>
      <c r="DJP65" s="156"/>
      <c r="DJQ65" s="156"/>
      <c r="DJR65" s="156"/>
      <c r="DJS65" s="156"/>
      <c r="DJT65" s="156"/>
      <c r="DJU65" s="156"/>
      <c r="DJV65" s="156"/>
      <c r="DJW65" s="156"/>
      <c r="DJX65" s="156"/>
      <c r="DJY65" s="156"/>
      <c r="DJZ65" s="156"/>
      <c r="DKA65" s="156"/>
      <c r="DKB65" s="156"/>
      <c r="DKC65" s="156"/>
      <c r="DKD65" s="156"/>
      <c r="DKE65" s="156"/>
      <c r="DKF65" s="156"/>
      <c r="DKG65" s="156"/>
      <c r="DKH65" s="156"/>
      <c r="DKI65" s="156"/>
      <c r="DKJ65" s="156"/>
      <c r="DKK65" s="156"/>
      <c r="DKL65" s="156"/>
      <c r="DKM65" s="156"/>
      <c r="DKN65" s="156"/>
      <c r="DKO65" s="156"/>
      <c r="DKP65" s="156"/>
      <c r="DKQ65" s="156"/>
      <c r="DKR65" s="156"/>
      <c r="DKS65" s="156"/>
      <c r="DKT65" s="156"/>
      <c r="DKU65" s="156"/>
      <c r="DKV65" s="156"/>
      <c r="DKW65" s="156"/>
      <c r="DKX65" s="156"/>
      <c r="DKY65" s="156"/>
      <c r="DKZ65" s="156"/>
      <c r="DLA65" s="156"/>
      <c r="DLB65" s="156"/>
      <c r="DLC65" s="156"/>
      <c r="DLD65" s="156"/>
      <c r="DLE65" s="156"/>
      <c r="DLF65" s="156"/>
      <c r="DLG65" s="156"/>
      <c r="DLH65" s="156"/>
      <c r="DLI65" s="156"/>
      <c r="DLJ65" s="156"/>
      <c r="DLK65" s="156"/>
      <c r="DLL65" s="156"/>
      <c r="DLM65" s="156"/>
      <c r="DLN65" s="156"/>
      <c r="DLO65" s="156"/>
      <c r="DLP65" s="156"/>
      <c r="DLQ65" s="156"/>
      <c r="DLR65" s="156"/>
      <c r="DLS65" s="156"/>
      <c r="DLT65" s="156"/>
      <c r="DLU65" s="156"/>
      <c r="DLV65" s="156"/>
      <c r="DLW65" s="156"/>
      <c r="DLX65" s="156"/>
      <c r="DLY65" s="156"/>
      <c r="DLZ65" s="156"/>
      <c r="DMA65" s="156"/>
      <c r="DMB65" s="156"/>
      <c r="DMC65" s="156"/>
      <c r="DMD65" s="156"/>
      <c r="DME65" s="156"/>
      <c r="DMF65" s="156"/>
      <c r="DMG65" s="156"/>
      <c r="DMH65" s="156"/>
      <c r="DMI65" s="156"/>
      <c r="DMJ65" s="156"/>
      <c r="DMK65" s="156"/>
      <c r="DML65" s="156"/>
      <c r="DMM65" s="156"/>
      <c r="DMN65" s="156"/>
      <c r="DMO65" s="156"/>
      <c r="DMP65" s="156"/>
      <c r="DMQ65" s="156"/>
      <c r="DMR65" s="156"/>
      <c r="DMS65" s="156"/>
      <c r="DMT65" s="156"/>
      <c r="DMU65" s="156"/>
      <c r="DMV65" s="156"/>
      <c r="DMW65" s="156"/>
      <c r="DMX65" s="156"/>
      <c r="DMY65" s="156"/>
      <c r="DMZ65" s="156"/>
      <c r="DNA65" s="156"/>
      <c r="DNB65" s="156"/>
      <c r="DNC65" s="156"/>
      <c r="DND65" s="156"/>
      <c r="DNE65" s="156"/>
      <c r="DNF65" s="156"/>
      <c r="DNG65" s="156"/>
      <c r="DNH65" s="156"/>
      <c r="DNI65" s="156"/>
      <c r="DNJ65" s="156"/>
      <c r="DNK65" s="156"/>
      <c r="DNL65" s="156"/>
      <c r="DNM65" s="156"/>
      <c r="DNN65" s="156"/>
      <c r="DNO65" s="156"/>
      <c r="DNP65" s="156"/>
      <c r="DNQ65" s="156"/>
      <c r="DNR65" s="156"/>
      <c r="DNS65" s="156"/>
      <c r="DNT65" s="156"/>
      <c r="DNU65" s="156"/>
      <c r="DNV65" s="156"/>
      <c r="DNW65" s="156"/>
      <c r="DNX65" s="156"/>
      <c r="DNY65" s="156"/>
      <c r="DNZ65" s="156"/>
      <c r="DOA65" s="156"/>
      <c r="DOB65" s="156"/>
      <c r="DOC65" s="156"/>
      <c r="DOD65" s="156"/>
      <c r="DOE65" s="156"/>
      <c r="DOF65" s="156"/>
      <c r="DOG65" s="156"/>
      <c r="DOH65" s="156"/>
      <c r="DOI65" s="156"/>
      <c r="DOJ65" s="156"/>
      <c r="DOK65" s="156"/>
      <c r="DOL65" s="156"/>
      <c r="DOM65" s="156"/>
      <c r="DON65" s="156"/>
      <c r="DOO65" s="156"/>
      <c r="DOP65" s="156"/>
      <c r="DOQ65" s="156"/>
      <c r="DOR65" s="156"/>
      <c r="DOS65" s="156"/>
      <c r="DOT65" s="156"/>
      <c r="DOU65" s="156"/>
      <c r="DOV65" s="156"/>
      <c r="DOW65" s="156"/>
      <c r="DOX65" s="156"/>
      <c r="DOY65" s="156"/>
      <c r="DOZ65" s="156"/>
      <c r="DPA65" s="156"/>
      <c r="DPB65" s="156"/>
      <c r="DPC65" s="156"/>
      <c r="DPD65" s="156"/>
      <c r="DPE65" s="156"/>
      <c r="DPF65" s="156"/>
      <c r="DPG65" s="156"/>
      <c r="DPH65" s="156"/>
      <c r="DPI65" s="156"/>
      <c r="DPJ65" s="156"/>
      <c r="DPK65" s="156"/>
      <c r="DPL65" s="156"/>
      <c r="DPM65" s="156"/>
      <c r="DPN65" s="156"/>
      <c r="DPO65" s="156"/>
      <c r="DPP65" s="156"/>
      <c r="DPQ65" s="156"/>
      <c r="DPR65" s="156"/>
      <c r="DPS65" s="156"/>
      <c r="DPT65" s="156"/>
      <c r="DPU65" s="156"/>
      <c r="DPV65" s="156"/>
      <c r="DPW65" s="156"/>
      <c r="DPX65" s="156"/>
      <c r="DPY65" s="156"/>
      <c r="DPZ65" s="156"/>
      <c r="DQA65" s="156"/>
      <c r="DQB65" s="156"/>
      <c r="DQC65" s="156"/>
      <c r="DQD65" s="156"/>
      <c r="DQE65" s="156"/>
      <c r="DQF65" s="156"/>
      <c r="DQG65" s="156"/>
      <c r="DQH65" s="156"/>
      <c r="DQI65" s="156"/>
      <c r="DQJ65" s="156"/>
      <c r="DQK65" s="156"/>
      <c r="DQL65" s="156"/>
      <c r="DQM65" s="156"/>
      <c r="DQN65" s="156"/>
      <c r="DQO65" s="156"/>
      <c r="DQP65" s="156"/>
      <c r="DQQ65" s="156"/>
      <c r="DQR65" s="156"/>
      <c r="DQS65" s="156"/>
      <c r="DQT65" s="156"/>
      <c r="DQU65" s="156"/>
      <c r="DQV65" s="156"/>
      <c r="DQW65" s="156"/>
      <c r="DQX65" s="156"/>
      <c r="DQY65" s="156"/>
      <c r="DQZ65" s="156"/>
      <c r="DRA65" s="156"/>
      <c r="DRB65" s="156"/>
      <c r="DRC65" s="156"/>
      <c r="DRD65" s="156"/>
      <c r="DRE65" s="156"/>
      <c r="DRF65" s="156"/>
      <c r="DRG65" s="156"/>
      <c r="DRH65" s="156"/>
      <c r="DRI65" s="156"/>
      <c r="DRJ65" s="156"/>
      <c r="DRK65" s="156"/>
      <c r="DRL65" s="156"/>
      <c r="DRM65" s="156"/>
      <c r="DRN65" s="156"/>
      <c r="DRO65" s="156"/>
      <c r="DRP65" s="156"/>
      <c r="DRQ65" s="156"/>
      <c r="DRR65" s="156"/>
      <c r="DRS65" s="156"/>
      <c r="DRT65" s="156"/>
      <c r="DRU65" s="156"/>
      <c r="DRV65" s="156"/>
      <c r="DRW65" s="156"/>
      <c r="DRX65" s="156"/>
      <c r="DRY65" s="156"/>
      <c r="DRZ65" s="156"/>
      <c r="DSA65" s="156"/>
      <c r="DSB65" s="156"/>
      <c r="DSC65" s="156"/>
      <c r="DSD65" s="156"/>
      <c r="DSE65" s="156"/>
      <c r="DSF65" s="156"/>
      <c r="DSG65" s="156"/>
      <c r="DSH65" s="156"/>
      <c r="DSI65" s="156"/>
      <c r="DSJ65" s="156"/>
      <c r="DSK65" s="156"/>
      <c r="DSL65" s="156"/>
      <c r="DSM65" s="156"/>
      <c r="DSN65" s="156"/>
      <c r="DSO65" s="156"/>
      <c r="DSP65" s="156"/>
      <c r="DSQ65" s="156"/>
      <c r="DSR65" s="156"/>
      <c r="DSS65" s="156"/>
      <c r="DST65" s="156"/>
      <c r="DSU65" s="156"/>
      <c r="DSV65" s="156"/>
      <c r="DSW65" s="156"/>
      <c r="DSX65" s="156"/>
      <c r="DSY65" s="156"/>
      <c r="DSZ65" s="156"/>
      <c r="DTA65" s="156"/>
      <c r="DTB65" s="156"/>
      <c r="DTC65" s="156"/>
      <c r="DTD65" s="156"/>
      <c r="DTE65" s="156"/>
      <c r="DTF65" s="156"/>
      <c r="DTG65" s="156"/>
      <c r="DTH65" s="156"/>
      <c r="DTI65" s="156"/>
      <c r="DTJ65" s="156"/>
      <c r="DTK65" s="156"/>
      <c r="DTL65" s="156"/>
      <c r="DTM65" s="156"/>
      <c r="DTN65" s="156"/>
      <c r="DTO65" s="156"/>
      <c r="DTP65" s="156"/>
      <c r="DTQ65" s="156"/>
      <c r="DTR65" s="156"/>
      <c r="DTS65" s="156"/>
      <c r="DTT65" s="156"/>
      <c r="DTU65" s="156"/>
      <c r="DTV65" s="156"/>
      <c r="DTW65" s="156"/>
      <c r="DTX65" s="156"/>
      <c r="DTY65" s="156"/>
      <c r="DTZ65" s="156"/>
      <c r="DUA65" s="156"/>
      <c r="DUB65" s="156"/>
      <c r="DUC65" s="156"/>
      <c r="DUD65" s="156"/>
      <c r="DUE65" s="156"/>
      <c r="DUF65" s="156"/>
      <c r="DUG65" s="156"/>
      <c r="DUH65" s="156"/>
      <c r="DUI65" s="156"/>
      <c r="DUJ65" s="156"/>
      <c r="DUK65" s="156"/>
      <c r="DUL65" s="156"/>
      <c r="DUM65" s="156"/>
      <c r="DUN65" s="156"/>
      <c r="DUO65" s="156"/>
      <c r="DUP65" s="156"/>
      <c r="DUQ65" s="156"/>
      <c r="DUR65" s="156"/>
      <c r="DUS65" s="156"/>
      <c r="DUT65" s="156"/>
      <c r="DUU65" s="156"/>
      <c r="DUV65" s="156"/>
      <c r="DUW65" s="156"/>
      <c r="DUX65" s="156"/>
      <c r="DUY65" s="156"/>
      <c r="DUZ65" s="156"/>
      <c r="DVA65" s="156"/>
      <c r="DVB65" s="156"/>
      <c r="DVC65" s="156"/>
      <c r="DVD65" s="156"/>
      <c r="DVE65" s="156"/>
      <c r="DVF65" s="156"/>
      <c r="DVG65" s="156"/>
      <c r="DVH65" s="156"/>
      <c r="DVI65" s="156"/>
      <c r="DVJ65" s="156"/>
      <c r="DVK65" s="156"/>
      <c r="DVL65" s="156"/>
      <c r="DVM65" s="156"/>
      <c r="DVN65" s="156"/>
      <c r="DVO65" s="156"/>
      <c r="DVP65" s="156"/>
      <c r="DVQ65" s="156"/>
      <c r="DVR65" s="156"/>
      <c r="DVS65" s="156"/>
      <c r="DVT65" s="156"/>
      <c r="DVU65" s="156"/>
      <c r="DVV65" s="156"/>
      <c r="DVW65" s="156"/>
      <c r="DVX65" s="156"/>
      <c r="DVY65" s="156"/>
      <c r="DVZ65" s="156"/>
      <c r="DWA65" s="156"/>
      <c r="DWB65" s="156"/>
      <c r="DWC65" s="156"/>
      <c r="DWD65" s="156"/>
      <c r="DWE65" s="156"/>
      <c r="DWF65" s="156"/>
      <c r="DWG65" s="156"/>
      <c r="DWH65" s="156"/>
      <c r="DWI65" s="156"/>
      <c r="DWJ65" s="156"/>
      <c r="DWK65" s="156"/>
      <c r="DWL65" s="156"/>
      <c r="DWM65" s="156"/>
      <c r="DWN65" s="156"/>
      <c r="DWO65" s="156"/>
      <c r="DWP65" s="156"/>
      <c r="DWQ65" s="156"/>
      <c r="DWR65" s="156"/>
      <c r="DWS65" s="156"/>
      <c r="DWT65" s="156"/>
      <c r="DWU65" s="156"/>
      <c r="DWV65" s="156"/>
      <c r="DWW65" s="156"/>
      <c r="DWX65" s="156"/>
      <c r="DWY65" s="156"/>
      <c r="DWZ65" s="156"/>
      <c r="DXA65" s="156"/>
      <c r="DXB65" s="156"/>
      <c r="DXC65" s="156"/>
      <c r="DXD65" s="156"/>
      <c r="DXE65" s="156"/>
      <c r="DXF65" s="156"/>
      <c r="DXG65" s="156"/>
      <c r="DXH65" s="156"/>
      <c r="DXI65" s="156"/>
      <c r="DXJ65" s="156"/>
      <c r="DXK65" s="156"/>
      <c r="DXL65" s="156"/>
      <c r="DXM65" s="156"/>
      <c r="DXN65" s="156"/>
      <c r="DXO65" s="156"/>
      <c r="DXP65" s="156"/>
      <c r="DXQ65" s="156"/>
      <c r="DXR65" s="156"/>
      <c r="DXS65" s="156"/>
      <c r="DXT65" s="156"/>
      <c r="DXU65" s="156"/>
      <c r="DXV65" s="156"/>
      <c r="DXW65" s="156"/>
      <c r="DXX65" s="156"/>
      <c r="DXY65" s="156"/>
      <c r="DXZ65" s="156"/>
      <c r="DYA65" s="156"/>
      <c r="DYB65" s="156"/>
      <c r="DYC65" s="156"/>
      <c r="DYD65" s="156"/>
      <c r="DYE65" s="156"/>
      <c r="DYF65" s="156"/>
      <c r="DYG65" s="156"/>
      <c r="DYH65" s="156"/>
      <c r="DYI65" s="156"/>
      <c r="DYJ65" s="156"/>
      <c r="DYK65" s="156"/>
      <c r="DYL65" s="156"/>
      <c r="DYM65" s="156"/>
      <c r="DYN65" s="156"/>
      <c r="DYO65" s="156"/>
      <c r="DYP65" s="156"/>
      <c r="DYQ65" s="156"/>
      <c r="DYR65" s="156"/>
      <c r="DYS65" s="156"/>
      <c r="DYT65" s="156"/>
      <c r="DYU65" s="156"/>
      <c r="DYV65" s="156"/>
      <c r="DYW65" s="156"/>
      <c r="DYX65" s="156"/>
      <c r="DYY65" s="156"/>
      <c r="DYZ65" s="156"/>
      <c r="DZA65" s="156"/>
      <c r="DZB65" s="156"/>
      <c r="DZC65" s="156"/>
      <c r="DZD65" s="156"/>
      <c r="DZE65" s="156"/>
      <c r="DZF65" s="156"/>
      <c r="DZG65" s="156"/>
      <c r="DZH65" s="156"/>
      <c r="DZI65" s="156"/>
      <c r="DZJ65" s="156"/>
      <c r="DZK65" s="156"/>
      <c r="DZL65" s="156"/>
      <c r="DZM65" s="156"/>
      <c r="DZN65" s="156"/>
      <c r="DZO65" s="156"/>
      <c r="DZP65" s="156"/>
      <c r="DZQ65" s="156"/>
      <c r="DZR65" s="156"/>
      <c r="DZS65" s="156"/>
      <c r="DZT65" s="156"/>
      <c r="DZU65" s="156"/>
      <c r="DZV65" s="156"/>
      <c r="DZW65" s="156"/>
      <c r="DZX65" s="156"/>
      <c r="DZY65" s="156"/>
      <c r="DZZ65" s="156"/>
      <c r="EAA65" s="156"/>
      <c r="EAB65" s="156"/>
      <c r="EAC65" s="156"/>
      <c r="EAD65" s="156"/>
      <c r="EAE65" s="156"/>
      <c r="EAF65" s="156"/>
      <c r="EAG65" s="156"/>
      <c r="EAH65" s="156"/>
      <c r="EAI65" s="156"/>
      <c r="EAJ65" s="156"/>
      <c r="EAK65" s="156"/>
      <c r="EAL65" s="156"/>
      <c r="EAM65" s="156"/>
      <c r="EAN65" s="156"/>
      <c r="EAO65" s="156"/>
      <c r="EAP65" s="156"/>
      <c r="EAQ65" s="156"/>
      <c r="EAR65" s="156"/>
      <c r="EAS65" s="156"/>
      <c r="EAT65" s="156"/>
      <c r="EAU65" s="156"/>
      <c r="EAV65" s="156"/>
      <c r="EAW65" s="156"/>
      <c r="EAX65" s="156"/>
      <c r="EAY65" s="156"/>
      <c r="EAZ65" s="156"/>
      <c r="EBA65" s="156"/>
      <c r="EBB65" s="156"/>
      <c r="EBC65" s="156"/>
      <c r="EBD65" s="156"/>
      <c r="EBE65" s="156"/>
      <c r="EBF65" s="156"/>
      <c r="EBG65" s="156"/>
      <c r="EBH65" s="156"/>
      <c r="EBI65" s="156"/>
      <c r="EBJ65" s="156"/>
      <c r="EBK65" s="156"/>
      <c r="EBL65" s="156"/>
      <c r="EBM65" s="156"/>
      <c r="EBN65" s="156"/>
      <c r="EBO65" s="156"/>
      <c r="EBP65" s="156"/>
      <c r="EBQ65" s="156"/>
      <c r="EBR65" s="156"/>
      <c r="EBS65" s="156"/>
      <c r="EBT65" s="156"/>
      <c r="EBU65" s="156"/>
      <c r="EBV65" s="156"/>
      <c r="EBW65" s="156"/>
      <c r="EBX65" s="156"/>
      <c r="EBY65" s="156"/>
      <c r="EBZ65" s="156"/>
      <c r="ECA65" s="156"/>
      <c r="ECB65" s="156"/>
      <c r="ECC65" s="156"/>
      <c r="ECD65" s="156"/>
      <c r="ECE65" s="156"/>
      <c r="ECF65" s="156"/>
      <c r="ECG65" s="156"/>
      <c r="ECH65" s="156"/>
      <c r="ECI65" s="156"/>
      <c r="ECJ65" s="156"/>
      <c r="ECK65" s="156"/>
      <c r="ECL65" s="156"/>
      <c r="ECM65" s="156"/>
      <c r="ECN65" s="156"/>
      <c r="ECO65" s="156"/>
      <c r="ECP65" s="156"/>
      <c r="ECQ65" s="156"/>
      <c r="ECR65" s="156"/>
      <c r="ECS65" s="156"/>
      <c r="ECT65" s="156"/>
      <c r="ECU65" s="156"/>
      <c r="ECV65" s="156"/>
      <c r="ECW65" s="156"/>
      <c r="ECX65" s="156"/>
      <c r="ECY65" s="156"/>
      <c r="ECZ65" s="156"/>
      <c r="EDA65" s="156"/>
      <c r="EDB65" s="156"/>
      <c r="EDC65" s="156"/>
      <c r="EDD65" s="156"/>
      <c r="EDE65" s="156"/>
      <c r="EDF65" s="156"/>
      <c r="EDG65" s="156"/>
      <c r="EDH65" s="156"/>
      <c r="EDI65" s="156"/>
      <c r="EDJ65" s="156"/>
      <c r="EDK65" s="156"/>
      <c r="EDL65" s="156"/>
      <c r="EDM65" s="156"/>
      <c r="EDN65" s="156"/>
      <c r="EDO65" s="156"/>
      <c r="EDP65" s="156"/>
      <c r="EDQ65" s="156"/>
      <c r="EDR65" s="156"/>
      <c r="EDS65" s="156"/>
      <c r="EDT65" s="156"/>
      <c r="EDU65" s="156"/>
      <c r="EDV65" s="156"/>
      <c r="EDW65" s="156"/>
      <c r="EDX65" s="156"/>
      <c r="EDY65" s="156"/>
      <c r="EDZ65" s="156"/>
      <c r="EEA65" s="156"/>
      <c r="EEB65" s="156"/>
      <c r="EEC65" s="156"/>
      <c r="EED65" s="156"/>
      <c r="EEE65" s="156"/>
      <c r="EEF65" s="156"/>
      <c r="EEG65" s="156"/>
      <c r="EEH65" s="156"/>
      <c r="EEI65" s="156"/>
      <c r="EEJ65" s="156"/>
      <c r="EEK65" s="156"/>
      <c r="EEL65" s="156"/>
      <c r="EEM65" s="156"/>
      <c r="EEN65" s="156"/>
      <c r="EEO65" s="156"/>
      <c r="EEP65" s="156"/>
      <c r="EEQ65" s="156"/>
      <c r="EER65" s="156"/>
      <c r="EES65" s="156"/>
      <c r="EET65" s="156"/>
      <c r="EEU65" s="156"/>
      <c r="EEV65" s="156"/>
      <c r="EEW65" s="156"/>
      <c r="EEX65" s="156"/>
      <c r="EEY65" s="156"/>
      <c r="EEZ65" s="156"/>
      <c r="EFA65" s="156"/>
      <c r="EFB65" s="156"/>
      <c r="EFC65" s="156"/>
      <c r="EFD65" s="156"/>
      <c r="EFE65" s="156"/>
      <c r="EFF65" s="156"/>
      <c r="EFG65" s="156"/>
      <c r="EFH65" s="156"/>
      <c r="EFI65" s="156"/>
      <c r="EFJ65" s="156"/>
      <c r="EFK65" s="156"/>
      <c r="EFL65" s="156"/>
      <c r="EFM65" s="156"/>
      <c r="EFN65" s="156"/>
      <c r="EFO65" s="156"/>
      <c r="EFP65" s="156"/>
      <c r="EFQ65" s="156"/>
      <c r="EFR65" s="156"/>
      <c r="EFS65" s="156"/>
      <c r="EFT65" s="156"/>
      <c r="EFU65" s="156"/>
      <c r="EFV65" s="156"/>
      <c r="EFW65" s="156"/>
      <c r="EFX65" s="156"/>
      <c r="EFY65" s="156"/>
      <c r="EFZ65" s="156"/>
      <c r="EGA65" s="156"/>
      <c r="EGB65" s="156"/>
      <c r="EGC65" s="156"/>
      <c r="EGD65" s="156"/>
      <c r="EGE65" s="156"/>
      <c r="EGF65" s="156"/>
      <c r="EGG65" s="156"/>
      <c r="EGH65" s="156"/>
      <c r="EGI65" s="156"/>
      <c r="EGJ65" s="156"/>
      <c r="EGK65" s="156"/>
      <c r="EGL65" s="156"/>
      <c r="EGM65" s="156"/>
      <c r="EGN65" s="156"/>
      <c r="EGO65" s="156"/>
      <c r="EGP65" s="156"/>
      <c r="EGQ65" s="156"/>
      <c r="EGR65" s="156"/>
      <c r="EGS65" s="156"/>
      <c r="EGT65" s="156"/>
      <c r="EGU65" s="156"/>
      <c r="EGV65" s="156"/>
      <c r="EGW65" s="156"/>
      <c r="EGX65" s="156"/>
      <c r="EGY65" s="156"/>
      <c r="EGZ65" s="156"/>
      <c r="EHA65" s="156"/>
      <c r="EHB65" s="156"/>
      <c r="EHC65" s="156"/>
      <c r="EHD65" s="156"/>
      <c r="EHE65" s="156"/>
      <c r="EHF65" s="156"/>
      <c r="EHG65" s="156"/>
      <c r="EHH65" s="156"/>
      <c r="EHI65" s="156"/>
      <c r="EHJ65" s="156"/>
      <c r="EHK65" s="156"/>
      <c r="EHL65" s="156"/>
      <c r="EHM65" s="156"/>
      <c r="EHN65" s="156"/>
      <c r="EHO65" s="156"/>
      <c r="EHP65" s="156"/>
      <c r="EHQ65" s="156"/>
      <c r="EHR65" s="156"/>
      <c r="EHS65" s="156"/>
      <c r="EHT65" s="156"/>
      <c r="EHU65" s="156"/>
      <c r="EHV65" s="156"/>
      <c r="EHW65" s="156"/>
      <c r="EHX65" s="156"/>
      <c r="EHY65" s="156"/>
      <c r="EHZ65" s="156"/>
      <c r="EIA65" s="156"/>
      <c r="EIB65" s="156"/>
      <c r="EIC65" s="156"/>
      <c r="EID65" s="156"/>
      <c r="EIE65" s="156"/>
      <c r="EIF65" s="156"/>
      <c r="EIG65" s="156"/>
      <c r="EIH65" s="156"/>
      <c r="EII65" s="156"/>
      <c r="EIJ65" s="156"/>
      <c r="EIK65" s="156"/>
      <c r="EIL65" s="156"/>
      <c r="EIM65" s="156"/>
      <c r="EIN65" s="156"/>
      <c r="EIO65" s="156"/>
      <c r="EIP65" s="156"/>
      <c r="EIQ65" s="156"/>
      <c r="EIR65" s="156"/>
      <c r="EIS65" s="156"/>
      <c r="EIT65" s="156"/>
      <c r="EIU65" s="156"/>
      <c r="EIV65" s="156"/>
      <c r="EIW65" s="156"/>
      <c r="EIX65" s="156"/>
      <c r="EIY65" s="156"/>
      <c r="EIZ65" s="156"/>
      <c r="EJA65" s="156"/>
      <c r="EJB65" s="156"/>
      <c r="EJC65" s="156"/>
      <c r="EJD65" s="156"/>
      <c r="EJE65" s="156"/>
      <c r="EJF65" s="156"/>
      <c r="EJG65" s="156"/>
      <c r="EJH65" s="156"/>
      <c r="EJI65" s="156"/>
      <c r="EJJ65" s="156"/>
      <c r="EJK65" s="156"/>
      <c r="EJL65" s="156"/>
      <c r="EJM65" s="156"/>
      <c r="EJN65" s="156"/>
      <c r="EJO65" s="156"/>
      <c r="EJP65" s="156"/>
      <c r="EJQ65" s="156"/>
      <c r="EJR65" s="156"/>
      <c r="EJS65" s="156"/>
      <c r="EJT65" s="156"/>
      <c r="EJU65" s="156"/>
      <c r="EJV65" s="156"/>
      <c r="EJW65" s="156"/>
      <c r="EJX65" s="156"/>
      <c r="EJY65" s="156"/>
      <c r="EJZ65" s="156"/>
      <c r="EKA65" s="156"/>
      <c r="EKB65" s="156"/>
      <c r="EKC65" s="156"/>
      <c r="EKD65" s="156"/>
      <c r="EKE65" s="156"/>
      <c r="EKF65" s="156"/>
      <c r="EKG65" s="156"/>
      <c r="EKH65" s="156"/>
      <c r="EKI65" s="156"/>
      <c r="EKJ65" s="156"/>
      <c r="EKK65" s="156"/>
      <c r="EKL65" s="156"/>
      <c r="EKM65" s="156"/>
      <c r="EKN65" s="156"/>
      <c r="EKO65" s="156"/>
      <c r="EKP65" s="156"/>
      <c r="EKQ65" s="156"/>
      <c r="EKR65" s="156"/>
      <c r="EKS65" s="156"/>
      <c r="EKT65" s="156"/>
      <c r="EKU65" s="156"/>
      <c r="EKV65" s="156"/>
      <c r="EKW65" s="156"/>
      <c r="EKX65" s="156"/>
      <c r="EKY65" s="156"/>
      <c r="EKZ65" s="156"/>
      <c r="ELA65" s="156"/>
      <c r="ELB65" s="156"/>
      <c r="ELC65" s="156"/>
      <c r="ELD65" s="156"/>
      <c r="ELE65" s="156"/>
      <c r="ELF65" s="156"/>
      <c r="ELG65" s="156"/>
      <c r="ELH65" s="156"/>
      <c r="ELI65" s="156"/>
      <c r="ELJ65" s="156"/>
      <c r="ELK65" s="156"/>
      <c r="ELL65" s="156"/>
      <c r="ELM65" s="156"/>
      <c r="ELN65" s="156"/>
      <c r="ELO65" s="156"/>
      <c r="ELP65" s="156"/>
      <c r="ELQ65" s="156"/>
      <c r="ELR65" s="156"/>
      <c r="ELS65" s="156"/>
      <c r="ELT65" s="156"/>
      <c r="ELU65" s="156"/>
      <c r="ELV65" s="156"/>
      <c r="ELW65" s="156"/>
      <c r="ELX65" s="156"/>
      <c r="ELY65" s="156"/>
      <c r="ELZ65" s="156"/>
      <c r="EMA65" s="156"/>
      <c r="EMB65" s="156"/>
      <c r="EMC65" s="156"/>
      <c r="EMD65" s="156"/>
      <c r="EME65" s="156"/>
      <c r="EMF65" s="156"/>
      <c r="EMG65" s="156"/>
      <c r="EMH65" s="156"/>
      <c r="EMI65" s="156"/>
      <c r="EMJ65" s="156"/>
      <c r="EMK65" s="156"/>
      <c r="EML65" s="156"/>
      <c r="EMM65" s="156"/>
      <c r="EMN65" s="156"/>
      <c r="EMO65" s="156"/>
      <c r="EMP65" s="156"/>
      <c r="EMQ65" s="156"/>
      <c r="EMR65" s="156"/>
      <c r="EMS65" s="156"/>
      <c r="EMT65" s="156"/>
      <c r="EMU65" s="156"/>
      <c r="EMV65" s="156"/>
      <c r="EMW65" s="156"/>
      <c r="EMX65" s="156"/>
      <c r="EMY65" s="156"/>
      <c r="EMZ65" s="156"/>
      <c r="ENA65" s="156"/>
      <c r="ENB65" s="156"/>
      <c r="ENC65" s="156"/>
      <c r="END65" s="156"/>
      <c r="ENE65" s="156"/>
      <c r="ENF65" s="156"/>
      <c r="ENG65" s="156"/>
      <c r="ENH65" s="156"/>
      <c r="ENI65" s="156"/>
      <c r="ENJ65" s="156"/>
      <c r="ENK65" s="156"/>
      <c r="ENL65" s="156"/>
      <c r="ENM65" s="156"/>
      <c r="ENN65" s="156"/>
      <c r="ENO65" s="156"/>
      <c r="ENP65" s="156"/>
      <c r="ENQ65" s="156"/>
      <c r="ENR65" s="156"/>
      <c r="ENS65" s="156"/>
      <c r="ENT65" s="156"/>
      <c r="ENU65" s="156"/>
      <c r="ENV65" s="156"/>
      <c r="ENW65" s="156"/>
      <c r="ENX65" s="156"/>
      <c r="ENY65" s="156"/>
      <c r="ENZ65" s="156"/>
      <c r="EOA65" s="156"/>
      <c r="EOB65" s="156"/>
      <c r="EOC65" s="156"/>
      <c r="EOD65" s="156"/>
      <c r="EOE65" s="156"/>
      <c r="EOF65" s="156"/>
      <c r="EOG65" s="156"/>
      <c r="EOH65" s="156"/>
      <c r="EOI65" s="156"/>
      <c r="EOJ65" s="156"/>
      <c r="EOK65" s="156"/>
      <c r="EOL65" s="156"/>
      <c r="EOM65" s="156"/>
      <c r="EON65" s="156"/>
      <c r="EOO65" s="156"/>
      <c r="EOP65" s="156"/>
      <c r="EOQ65" s="156"/>
      <c r="EOR65" s="156"/>
      <c r="EOS65" s="156"/>
      <c r="EOT65" s="156"/>
      <c r="EOU65" s="156"/>
      <c r="EOV65" s="156"/>
      <c r="EOW65" s="156"/>
      <c r="EOX65" s="156"/>
      <c r="EOY65" s="156"/>
      <c r="EOZ65" s="156"/>
      <c r="EPA65" s="156"/>
      <c r="EPB65" s="156"/>
      <c r="EPC65" s="156"/>
      <c r="EPD65" s="156"/>
      <c r="EPE65" s="156"/>
      <c r="EPF65" s="156"/>
      <c r="EPG65" s="156"/>
      <c r="EPH65" s="156"/>
      <c r="EPI65" s="156"/>
      <c r="EPJ65" s="156"/>
      <c r="EPK65" s="156"/>
      <c r="EPL65" s="156"/>
      <c r="EPM65" s="156"/>
      <c r="EPN65" s="156"/>
      <c r="EPO65" s="156"/>
      <c r="EPP65" s="156"/>
      <c r="EPQ65" s="156"/>
      <c r="EPR65" s="156"/>
      <c r="EPS65" s="156"/>
      <c r="EPT65" s="156"/>
      <c r="EPU65" s="156"/>
      <c r="EPV65" s="156"/>
      <c r="EPW65" s="156"/>
      <c r="EPX65" s="156"/>
      <c r="EPY65" s="156"/>
      <c r="EPZ65" s="156"/>
      <c r="EQA65" s="156"/>
      <c r="EQB65" s="156"/>
      <c r="EQC65" s="156"/>
      <c r="EQD65" s="156"/>
      <c r="EQE65" s="156"/>
      <c r="EQF65" s="156"/>
      <c r="EQG65" s="156"/>
      <c r="EQH65" s="156"/>
      <c r="EQI65" s="156"/>
      <c r="EQJ65" s="156"/>
      <c r="EQK65" s="156"/>
      <c r="EQL65" s="156"/>
      <c r="EQM65" s="156"/>
      <c r="EQN65" s="156"/>
      <c r="EQO65" s="156"/>
      <c r="EQP65" s="156"/>
      <c r="EQQ65" s="156"/>
      <c r="EQR65" s="156"/>
      <c r="EQS65" s="156"/>
      <c r="EQT65" s="156"/>
      <c r="EQU65" s="156"/>
      <c r="EQV65" s="156"/>
      <c r="EQW65" s="156"/>
      <c r="EQX65" s="156"/>
      <c r="EQY65" s="156"/>
      <c r="EQZ65" s="156"/>
      <c r="ERA65" s="156"/>
      <c r="ERB65" s="156"/>
      <c r="ERC65" s="156"/>
      <c r="ERD65" s="156"/>
      <c r="ERE65" s="156"/>
      <c r="ERF65" s="156"/>
      <c r="ERG65" s="156"/>
      <c r="ERH65" s="156"/>
      <c r="ERI65" s="156"/>
      <c r="ERJ65" s="156"/>
      <c r="ERK65" s="156"/>
      <c r="ERL65" s="156"/>
      <c r="ERM65" s="156"/>
      <c r="ERN65" s="156"/>
      <c r="ERO65" s="156"/>
      <c r="ERP65" s="156"/>
      <c r="ERQ65" s="156"/>
      <c r="ERR65" s="156"/>
      <c r="ERS65" s="156"/>
      <c r="ERT65" s="156"/>
      <c r="ERU65" s="156"/>
      <c r="ERV65" s="156"/>
      <c r="ERW65" s="156"/>
      <c r="ERX65" s="156"/>
      <c r="ERY65" s="156"/>
      <c r="ERZ65" s="156"/>
      <c r="ESA65" s="156"/>
      <c r="ESB65" s="156"/>
      <c r="ESC65" s="156"/>
      <c r="ESD65" s="156"/>
      <c r="ESE65" s="156"/>
      <c r="ESF65" s="156"/>
      <c r="ESG65" s="156"/>
      <c r="ESH65" s="156"/>
      <c r="ESI65" s="156"/>
      <c r="ESJ65" s="156"/>
      <c r="ESK65" s="156"/>
      <c r="ESL65" s="156"/>
      <c r="ESM65" s="156"/>
      <c r="ESN65" s="156"/>
      <c r="ESO65" s="156"/>
      <c r="ESP65" s="156"/>
      <c r="ESQ65" s="156"/>
      <c r="ESR65" s="156"/>
      <c r="ESS65" s="156"/>
      <c r="EST65" s="156"/>
      <c r="ESU65" s="156"/>
      <c r="ESV65" s="156"/>
      <c r="ESW65" s="156"/>
      <c r="ESX65" s="156"/>
      <c r="ESY65" s="156"/>
      <c r="ESZ65" s="156"/>
      <c r="ETA65" s="156"/>
      <c r="ETB65" s="156"/>
      <c r="ETC65" s="156"/>
      <c r="ETD65" s="156"/>
      <c r="ETE65" s="156"/>
      <c r="ETF65" s="156"/>
      <c r="ETG65" s="156"/>
      <c r="ETH65" s="156"/>
      <c r="ETI65" s="156"/>
      <c r="ETJ65" s="156"/>
      <c r="ETK65" s="156"/>
      <c r="ETL65" s="156"/>
      <c r="ETM65" s="156"/>
      <c r="ETN65" s="156"/>
      <c r="ETO65" s="156"/>
      <c r="ETP65" s="156"/>
      <c r="ETQ65" s="156"/>
      <c r="ETR65" s="156"/>
      <c r="ETS65" s="156"/>
      <c r="ETT65" s="156"/>
      <c r="ETU65" s="156"/>
      <c r="ETV65" s="156"/>
      <c r="ETW65" s="156"/>
      <c r="ETX65" s="156"/>
      <c r="ETY65" s="156"/>
      <c r="ETZ65" s="156"/>
      <c r="EUA65" s="156"/>
      <c r="EUB65" s="156"/>
      <c r="EUC65" s="156"/>
      <c r="EUD65" s="156"/>
      <c r="EUE65" s="156"/>
      <c r="EUF65" s="156"/>
      <c r="EUG65" s="156"/>
      <c r="EUH65" s="156"/>
      <c r="EUI65" s="156"/>
      <c r="EUJ65" s="156"/>
      <c r="EUK65" s="156"/>
      <c r="EUL65" s="156"/>
      <c r="EUM65" s="156"/>
      <c r="EUN65" s="156"/>
      <c r="EUO65" s="156"/>
      <c r="EUP65" s="156"/>
      <c r="EUQ65" s="156"/>
      <c r="EUR65" s="156"/>
      <c r="EUS65" s="156"/>
      <c r="EUT65" s="156"/>
      <c r="EUU65" s="156"/>
      <c r="EUV65" s="156"/>
      <c r="EUW65" s="156"/>
      <c r="EUX65" s="156"/>
      <c r="EUY65" s="156"/>
      <c r="EUZ65" s="156"/>
      <c r="EVA65" s="156"/>
      <c r="EVB65" s="156"/>
      <c r="EVC65" s="156"/>
      <c r="EVD65" s="156"/>
      <c r="EVE65" s="156"/>
      <c r="EVF65" s="156"/>
      <c r="EVG65" s="156"/>
      <c r="EVH65" s="156"/>
      <c r="EVI65" s="156"/>
      <c r="EVJ65" s="156"/>
      <c r="EVK65" s="156"/>
      <c r="EVL65" s="156"/>
      <c r="EVM65" s="156"/>
      <c r="EVN65" s="156"/>
      <c r="EVO65" s="156"/>
      <c r="EVP65" s="156"/>
      <c r="EVQ65" s="156"/>
      <c r="EVR65" s="156"/>
      <c r="EVS65" s="156"/>
      <c r="EVT65" s="156"/>
      <c r="EVU65" s="156"/>
      <c r="EVV65" s="156"/>
      <c r="EVW65" s="156"/>
      <c r="EVX65" s="156"/>
      <c r="EVY65" s="156"/>
      <c r="EVZ65" s="156"/>
      <c r="EWA65" s="156"/>
      <c r="EWB65" s="156"/>
      <c r="EWC65" s="156"/>
      <c r="EWD65" s="156"/>
      <c r="EWE65" s="156"/>
      <c r="EWF65" s="156"/>
      <c r="EWG65" s="156"/>
      <c r="EWH65" s="156"/>
      <c r="EWI65" s="156"/>
      <c r="EWJ65" s="156"/>
      <c r="EWK65" s="156"/>
      <c r="EWL65" s="156"/>
      <c r="EWM65" s="156"/>
      <c r="EWN65" s="156"/>
      <c r="EWO65" s="156"/>
      <c r="EWP65" s="156"/>
      <c r="EWQ65" s="156"/>
      <c r="EWR65" s="156"/>
      <c r="EWS65" s="156"/>
      <c r="EWT65" s="156"/>
      <c r="EWU65" s="156"/>
      <c r="EWV65" s="156"/>
      <c r="EWW65" s="156"/>
      <c r="EWX65" s="156"/>
      <c r="EWY65" s="156"/>
      <c r="EWZ65" s="156"/>
      <c r="EXA65" s="156"/>
      <c r="EXB65" s="156"/>
      <c r="EXC65" s="156"/>
      <c r="EXD65" s="156"/>
      <c r="EXE65" s="156"/>
      <c r="EXF65" s="156"/>
      <c r="EXG65" s="156"/>
      <c r="EXH65" s="156"/>
      <c r="EXI65" s="156"/>
      <c r="EXJ65" s="156"/>
      <c r="EXK65" s="156"/>
      <c r="EXL65" s="156"/>
      <c r="EXM65" s="156"/>
      <c r="EXN65" s="156"/>
      <c r="EXO65" s="156"/>
      <c r="EXP65" s="156"/>
      <c r="EXQ65" s="156"/>
      <c r="EXR65" s="156"/>
      <c r="EXS65" s="156"/>
      <c r="EXT65" s="156"/>
      <c r="EXU65" s="156"/>
      <c r="EXV65" s="156"/>
      <c r="EXW65" s="156"/>
      <c r="EXX65" s="156"/>
      <c r="EXY65" s="156"/>
      <c r="EXZ65" s="156"/>
      <c r="EYA65" s="156"/>
      <c r="EYB65" s="156"/>
      <c r="EYC65" s="156"/>
      <c r="EYD65" s="156"/>
      <c r="EYE65" s="156"/>
      <c r="EYF65" s="156"/>
      <c r="EYG65" s="156"/>
      <c r="EYH65" s="156"/>
      <c r="EYI65" s="156"/>
      <c r="EYJ65" s="156"/>
      <c r="EYK65" s="156"/>
      <c r="EYL65" s="156"/>
      <c r="EYM65" s="156"/>
      <c r="EYN65" s="156"/>
      <c r="EYO65" s="156"/>
      <c r="EYP65" s="156"/>
      <c r="EYQ65" s="156"/>
      <c r="EYR65" s="156"/>
      <c r="EYS65" s="156"/>
      <c r="EYT65" s="156"/>
      <c r="EYU65" s="156"/>
      <c r="EYV65" s="156"/>
      <c r="EYW65" s="156"/>
      <c r="EYX65" s="156"/>
      <c r="EYY65" s="156"/>
      <c r="EYZ65" s="156"/>
      <c r="EZA65" s="156"/>
      <c r="EZB65" s="156"/>
      <c r="EZC65" s="156"/>
      <c r="EZD65" s="156"/>
      <c r="EZE65" s="156"/>
      <c r="EZF65" s="156"/>
      <c r="EZG65" s="156"/>
      <c r="EZH65" s="156"/>
      <c r="EZI65" s="156"/>
      <c r="EZJ65" s="156"/>
      <c r="EZK65" s="156"/>
      <c r="EZL65" s="156"/>
      <c r="EZM65" s="156"/>
      <c r="EZN65" s="156"/>
      <c r="EZO65" s="156"/>
      <c r="EZP65" s="156"/>
      <c r="EZQ65" s="156"/>
      <c r="EZR65" s="156"/>
      <c r="EZS65" s="156"/>
      <c r="EZT65" s="156"/>
      <c r="EZU65" s="156"/>
      <c r="EZV65" s="156"/>
      <c r="EZW65" s="156"/>
      <c r="EZX65" s="156"/>
      <c r="EZY65" s="156"/>
      <c r="EZZ65" s="156"/>
      <c r="FAA65" s="156"/>
      <c r="FAB65" s="156"/>
      <c r="FAC65" s="156"/>
      <c r="FAD65" s="156"/>
      <c r="FAE65" s="156"/>
      <c r="FAF65" s="156"/>
      <c r="FAG65" s="156"/>
      <c r="FAH65" s="156"/>
      <c r="FAI65" s="156"/>
      <c r="FAJ65" s="156"/>
      <c r="FAK65" s="156"/>
      <c r="FAL65" s="156"/>
      <c r="FAM65" s="156"/>
      <c r="FAN65" s="156"/>
      <c r="FAO65" s="156"/>
      <c r="FAP65" s="156"/>
      <c r="FAQ65" s="156"/>
      <c r="FAR65" s="156"/>
      <c r="FAS65" s="156"/>
      <c r="FAT65" s="156"/>
      <c r="FAU65" s="156"/>
      <c r="FAV65" s="156"/>
      <c r="FAW65" s="156"/>
      <c r="FAX65" s="156"/>
      <c r="FAY65" s="156"/>
      <c r="FAZ65" s="156"/>
      <c r="FBA65" s="156"/>
      <c r="FBB65" s="156"/>
      <c r="FBC65" s="156"/>
      <c r="FBD65" s="156"/>
      <c r="FBE65" s="156"/>
      <c r="FBF65" s="156"/>
      <c r="FBG65" s="156"/>
      <c r="FBH65" s="156"/>
      <c r="FBI65" s="156"/>
      <c r="FBJ65" s="156"/>
      <c r="FBK65" s="156"/>
      <c r="FBL65" s="156"/>
      <c r="FBM65" s="156"/>
      <c r="FBN65" s="156"/>
      <c r="FBO65" s="156"/>
      <c r="FBP65" s="156"/>
      <c r="FBQ65" s="156"/>
      <c r="FBR65" s="156"/>
      <c r="FBS65" s="156"/>
      <c r="FBT65" s="156"/>
      <c r="FBU65" s="156"/>
      <c r="FBV65" s="156"/>
      <c r="FBW65" s="156"/>
      <c r="FBX65" s="156"/>
      <c r="FBY65" s="156"/>
      <c r="FBZ65" s="156"/>
      <c r="FCA65" s="156"/>
      <c r="FCB65" s="156"/>
      <c r="FCC65" s="156"/>
      <c r="FCD65" s="156"/>
      <c r="FCE65" s="156"/>
      <c r="FCF65" s="156"/>
      <c r="FCG65" s="156"/>
      <c r="FCH65" s="156"/>
      <c r="FCI65" s="156"/>
      <c r="FCJ65" s="156"/>
      <c r="FCK65" s="156"/>
      <c r="FCL65" s="156"/>
      <c r="FCM65" s="156"/>
      <c r="FCN65" s="156"/>
      <c r="FCO65" s="156"/>
      <c r="FCP65" s="156"/>
      <c r="FCQ65" s="156"/>
      <c r="FCR65" s="156"/>
      <c r="FCS65" s="156"/>
      <c r="FCT65" s="156"/>
      <c r="FCU65" s="156"/>
      <c r="FCV65" s="156"/>
      <c r="FCW65" s="156"/>
      <c r="FCX65" s="156"/>
      <c r="FCY65" s="156"/>
      <c r="FCZ65" s="156"/>
      <c r="FDA65" s="156"/>
      <c r="FDB65" s="156"/>
      <c r="FDC65" s="156"/>
      <c r="FDD65" s="156"/>
      <c r="FDE65" s="156"/>
      <c r="FDF65" s="156"/>
      <c r="FDG65" s="156"/>
      <c r="FDH65" s="156"/>
      <c r="FDI65" s="156"/>
      <c r="FDJ65" s="156"/>
      <c r="FDK65" s="156"/>
      <c r="FDL65" s="156"/>
      <c r="FDM65" s="156"/>
      <c r="FDN65" s="156"/>
      <c r="FDO65" s="156"/>
      <c r="FDP65" s="156"/>
      <c r="FDQ65" s="156"/>
      <c r="FDR65" s="156"/>
      <c r="FDS65" s="156"/>
      <c r="FDT65" s="156"/>
      <c r="FDU65" s="156"/>
      <c r="FDV65" s="156"/>
      <c r="FDW65" s="156"/>
      <c r="FDX65" s="156"/>
      <c r="FDY65" s="156"/>
      <c r="FDZ65" s="156"/>
      <c r="FEA65" s="156"/>
      <c r="FEB65" s="156"/>
      <c r="FEC65" s="156"/>
      <c r="FED65" s="156"/>
      <c r="FEE65" s="156"/>
      <c r="FEF65" s="156"/>
      <c r="FEG65" s="156"/>
      <c r="FEH65" s="156"/>
      <c r="FEI65" s="156"/>
      <c r="FEJ65" s="156"/>
      <c r="FEK65" s="156"/>
      <c r="FEL65" s="156"/>
      <c r="FEM65" s="156"/>
      <c r="FEN65" s="156"/>
      <c r="FEO65" s="156"/>
      <c r="FEP65" s="156"/>
      <c r="FEQ65" s="156"/>
      <c r="FER65" s="156"/>
      <c r="FES65" s="156"/>
      <c r="FET65" s="156"/>
      <c r="FEU65" s="156"/>
      <c r="FEV65" s="156"/>
      <c r="FEW65" s="156"/>
      <c r="FEX65" s="156"/>
      <c r="FEY65" s="156"/>
      <c r="FEZ65" s="156"/>
      <c r="FFA65" s="156"/>
      <c r="FFB65" s="156"/>
      <c r="FFC65" s="156"/>
      <c r="FFD65" s="156"/>
      <c r="FFE65" s="156"/>
      <c r="FFF65" s="156"/>
      <c r="FFG65" s="156"/>
      <c r="FFH65" s="156"/>
      <c r="FFI65" s="156"/>
      <c r="FFJ65" s="156"/>
      <c r="FFK65" s="156"/>
      <c r="FFL65" s="156"/>
      <c r="FFM65" s="156"/>
      <c r="FFN65" s="156"/>
      <c r="FFO65" s="156"/>
      <c r="FFP65" s="156"/>
      <c r="FFQ65" s="156"/>
      <c r="FFR65" s="156"/>
      <c r="FFS65" s="156"/>
      <c r="FFT65" s="156"/>
      <c r="FFU65" s="156"/>
      <c r="FFV65" s="156"/>
      <c r="FFW65" s="156"/>
      <c r="FFX65" s="156"/>
      <c r="FFY65" s="156"/>
      <c r="FFZ65" s="156"/>
      <c r="FGA65" s="156"/>
      <c r="FGB65" s="156"/>
      <c r="FGC65" s="156"/>
      <c r="FGD65" s="156"/>
      <c r="FGE65" s="156"/>
      <c r="FGF65" s="156"/>
      <c r="FGG65" s="156"/>
      <c r="FGH65" s="156"/>
      <c r="FGI65" s="156"/>
      <c r="FGJ65" s="156"/>
      <c r="FGK65" s="156"/>
      <c r="FGL65" s="156"/>
      <c r="FGM65" s="156"/>
      <c r="FGN65" s="156"/>
      <c r="FGO65" s="156"/>
      <c r="FGP65" s="156"/>
      <c r="FGQ65" s="156"/>
      <c r="FGR65" s="156"/>
      <c r="FGS65" s="156"/>
      <c r="FGT65" s="156"/>
      <c r="FGU65" s="156"/>
      <c r="FGV65" s="156"/>
      <c r="FGW65" s="156"/>
      <c r="FGX65" s="156"/>
      <c r="FGY65" s="156"/>
      <c r="FGZ65" s="156"/>
      <c r="FHA65" s="156"/>
      <c r="FHB65" s="156"/>
      <c r="FHC65" s="156"/>
      <c r="FHD65" s="156"/>
      <c r="FHE65" s="156"/>
      <c r="FHF65" s="156"/>
      <c r="FHG65" s="156"/>
      <c r="FHH65" s="156"/>
      <c r="FHI65" s="156"/>
      <c r="FHJ65" s="156"/>
      <c r="FHK65" s="156"/>
      <c r="FHL65" s="156"/>
      <c r="FHM65" s="156"/>
      <c r="FHN65" s="156"/>
      <c r="FHO65" s="156"/>
      <c r="FHP65" s="156"/>
      <c r="FHQ65" s="156"/>
      <c r="FHR65" s="156"/>
      <c r="FHS65" s="156"/>
      <c r="FHT65" s="156"/>
      <c r="FHU65" s="156"/>
      <c r="FHV65" s="156"/>
      <c r="FHW65" s="156"/>
      <c r="FHX65" s="156"/>
      <c r="FHY65" s="156"/>
      <c r="FHZ65" s="156"/>
      <c r="FIA65" s="156"/>
      <c r="FIB65" s="156"/>
      <c r="FIC65" s="156"/>
      <c r="FID65" s="156"/>
      <c r="FIE65" s="156"/>
      <c r="FIF65" s="156"/>
      <c r="FIG65" s="156"/>
      <c r="FIH65" s="156"/>
      <c r="FII65" s="156"/>
      <c r="FIJ65" s="156"/>
      <c r="FIK65" s="156"/>
      <c r="FIL65" s="156"/>
      <c r="FIM65" s="156"/>
      <c r="FIN65" s="156"/>
      <c r="FIO65" s="156"/>
      <c r="FIP65" s="156"/>
      <c r="FIQ65" s="156"/>
      <c r="FIR65" s="156"/>
      <c r="FIS65" s="156"/>
      <c r="FIT65" s="156"/>
      <c r="FIU65" s="156"/>
      <c r="FIV65" s="156"/>
      <c r="FIW65" s="156"/>
      <c r="FIX65" s="156"/>
      <c r="FIY65" s="156"/>
      <c r="FIZ65" s="156"/>
      <c r="FJA65" s="156"/>
      <c r="FJB65" s="156"/>
      <c r="FJC65" s="156"/>
      <c r="FJD65" s="156"/>
      <c r="FJE65" s="156"/>
      <c r="FJF65" s="156"/>
      <c r="FJG65" s="156"/>
      <c r="FJH65" s="156"/>
      <c r="FJI65" s="156"/>
      <c r="FJJ65" s="156"/>
      <c r="FJK65" s="156"/>
      <c r="FJL65" s="156"/>
      <c r="FJM65" s="156"/>
      <c r="FJN65" s="156"/>
      <c r="FJO65" s="156"/>
      <c r="FJP65" s="156"/>
      <c r="FJQ65" s="156"/>
      <c r="FJR65" s="156"/>
      <c r="FJS65" s="156"/>
      <c r="FJT65" s="156"/>
      <c r="FJU65" s="156"/>
      <c r="FJV65" s="156"/>
      <c r="FJW65" s="156"/>
      <c r="FJX65" s="156"/>
      <c r="FJY65" s="156"/>
      <c r="FJZ65" s="156"/>
      <c r="FKA65" s="156"/>
      <c r="FKB65" s="156"/>
      <c r="FKC65" s="156"/>
      <c r="FKD65" s="156"/>
      <c r="FKE65" s="156"/>
      <c r="FKF65" s="156"/>
      <c r="FKG65" s="156"/>
      <c r="FKH65" s="156"/>
      <c r="FKI65" s="156"/>
      <c r="FKJ65" s="156"/>
      <c r="FKK65" s="156"/>
      <c r="FKL65" s="156"/>
      <c r="FKM65" s="156"/>
      <c r="FKN65" s="156"/>
      <c r="FKO65" s="156"/>
      <c r="FKP65" s="156"/>
      <c r="FKQ65" s="156"/>
      <c r="FKR65" s="156"/>
      <c r="FKS65" s="156"/>
      <c r="FKT65" s="156"/>
      <c r="FKU65" s="156"/>
      <c r="FKV65" s="156"/>
      <c r="FKW65" s="156"/>
      <c r="FKX65" s="156"/>
      <c r="FKY65" s="156"/>
      <c r="FKZ65" s="156"/>
      <c r="FLA65" s="156"/>
      <c r="FLB65" s="156"/>
      <c r="FLC65" s="156"/>
      <c r="FLD65" s="156"/>
      <c r="FLE65" s="156"/>
      <c r="FLF65" s="156"/>
      <c r="FLG65" s="156"/>
      <c r="FLH65" s="156"/>
      <c r="FLI65" s="156"/>
      <c r="FLJ65" s="156"/>
      <c r="FLK65" s="156"/>
      <c r="FLL65" s="156"/>
      <c r="FLM65" s="156"/>
      <c r="FLN65" s="156"/>
      <c r="FLO65" s="156"/>
      <c r="FLP65" s="156"/>
      <c r="FLQ65" s="156"/>
      <c r="FLR65" s="156"/>
      <c r="FLS65" s="156"/>
      <c r="FLT65" s="156"/>
      <c r="FLU65" s="156"/>
      <c r="FLV65" s="156"/>
      <c r="FLW65" s="156"/>
      <c r="FLX65" s="156"/>
      <c r="FLY65" s="156"/>
      <c r="FLZ65" s="156"/>
      <c r="FMA65" s="156"/>
      <c r="FMB65" s="156"/>
      <c r="FMC65" s="156"/>
      <c r="FMD65" s="156"/>
      <c r="FME65" s="156"/>
      <c r="FMF65" s="156"/>
      <c r="FMG65" s="156"/>
      <c r="FMH65" s="156"/>
      <c r="FMI65" s="156"/>
      <c r="FMJ65" s="156"/>
      <c r="FMK65" s="156"/>
      <c r="FML65" s="156"/>
      <c r="FMM65" s="156"/>
      <c r="FMN65" s="156"/>
      <c r="FMO65" s="156"/>
      <c r="FMP65" s="156"/>
      <c r="FMQ65" s="156"/>
      <c r="FMR65" s="156"/>
      <c r="FMS65" s="156"/>
      <c r="FMT65" s="156"/>
      <c r="FMU65" s="156"/>
      <c r="FMV65" s="156"/>
      <c r="FMW65" s="156"/>
      <c r="FMX65" s="156"/>
      <c r="FMY65" s="156"/>
      <c r="FMZ65" s="156"/>
      <c r="FNA65" s="156"/>
      <c r="FNB65" s="156"/>
      <c r="FNC65" s="156"/>
      <c r="FND65" s="156"/>
      <c r="FNE65" s="156"/>
      <c r="FNF65" s="156"/>
      <c r="FNG65" s="156"/>
      <c r="FNH65" s="156"/>
      <c r="FNI65" s="156"/>
      <c r="FNJ65" s="156"/>
      <c r="FNK65" s="156"/>
      <c r="FNL65" s="156"/>
      <c r="FNM65" s="156"/>
      <c r="FNN65" s="156"/>
      <c r="FNO65" s="156"/>
      <c r="FNP65" s="156"/>
      <c r="FNQ65" s="156"/>
      <c r="FNR65" s="156"/>
      <c r="FNS65" s="156"/>
      <c r="FNT65" s="156"/>
      <c r="FNU65" s="156"/>
      <c r="FNV65" s="156"/>
      <c r="FNW65" s="156"/>
      <c r="FNX65" s="156"/>
      <c r="FNY65" s="156"/>
      <c r="FNZ65" s="156"/>
      <c r="FOA65" s="156"/>
      <c r="FOB65" s="156"/>
      <c r="FOC65" s="156"/>
      <c r="FOD65" s="156"/>
      <c r="FOE65" s="156"/>
      <c r="FOF65" s="156"/>
      <c r="FOG65" s="156"/>
      <c r="FOH65" s="156"/>
      <c r="FOI65" s="156"/>
      <c r="FOJ65" s="156"/>
      <c r="FOK65" s="156"/>
      <c r="FOL65" s="156"/>
      <c r="FOM65" s="156"/>
      <c r="FON65" s="156"/>
      <c r="FOO65" s="156"/>
      <c r="FOP65" s="156"/>
      <c r="FOQ65" s="156"/>
      <c r="FOR65" s="156"/>
      <c r="FOS65" s="156"/>
      <c r="FOT65" s="156"/>
      <c r="FOU65" s="156"/>
      <c r="FOV65" s="156"/>
      <c r="FOW65" s="156"/>
      <c r="FOX65" s="156"/>
      <c r="FOY65" s="156"/>
      <c r="FOZ65" s="156"/>
      <c r="FPA65" s="156"/>
      <c r="FPB65" s="156"/>
      <c r="FPC65" s="156"/>
      <c r="FPD65" s="156"/>
      <c r="FPE65" s="156"/>
      <c r="FPF65" s="156"/>
      <c r="FPG65" s="156"/>
      <c r="FPH65" s="156"/>
      <c r="FPI65" s="156"/>
      <c r="FPJ65" s="156"/>
      <c r="FPK65" s="156"/>
      <c r="FPL65" s="156"/>
      <c r="FPM65" s="156"/>
      <c r="FPN65" s="156"/>
      <c r="FPO65" s="156"/>
      <c r="FPP65" s="156"/>
      <c r="FPQ65" s="156"/>
      <c r="FPR65" s="156"/>
      <c r="FPS65" s="156"/>
      <c r="FPT65" s="156"/>
      <c r="FPU65" s="156"/>
      <c r="FPV65" s="156"/>
      <c r="FPW65" s="156"/>
      <c r="FPX65" s="156"/>
      <c r="FPY65" s="156"/>
      <c r="FPZ65" s="156"/>
      <c r="FQA65" s="156"/>
      <c r="FQB65" s="156"/>
      <c r="FQC65" s="156"/>
      <c r="FQD65" s="156"/>
      <c r="FQE65" s="156"/>
      <c r="FQF65" s="156"/>
      <c r="FQG65" s="156"/>
      <c r="FQH65" s="156"/>
      <c r="FQI65" s="156"/>
      <c r="FQJ65" s="156"/>
      <c r="FQK65" s="156"/>
      <c r="FQL65" s="156"/>
      <c r="FQM65" s="156"/>
      <c r="FQN65" s="156"/>
      <c r="FQO65" s="156"/>
      <c r="FQP65" s="156"/>
      <c r="FQQ65" s="156"/>
      <c r="FQR65" s="156"/>
      <c r="FQS65" s="156"/>
      <c r="FQT65" s="156"/>
      <c r="FQU65" s="156"/>
      <c r="FQV65" s="156"/>
      <c r="FQW65" s="156"/>
      <c r="FQX65" s="156"/>
      <c r="FQY65" s="156"/>
      <c r="FQZ65" s="156"/>
      <c r="FRA65" s="156"/>
      <c r="FRB65" s="156"/>
      <c r="FRC65" s="156"/>
      <c r="FRD65" s="156"/>
      <c r="FRE65" s="156"/>
      <c r="FRF65" s="156"/>
      <c r="FRG65" s="156"/>
      <c r="FRH65" s="156"/>
      <c r="FRI65" s="156"/>
      <c r="FRJ65" s="156"/>
      <c r="FRK65" s="156"/>
      <c r="FRL65" s="156"/>
      <c r="FRM65" s="156"/>
      <c r="FRN65" s="156"/>
      <c r="FRO65" s="156"/>
      <c r="FRP65" s="156"/>
      <c r="FRQ65" s="156"/>
      <c r="FRR65" s="156"/>
      <c r="FRS65" s="156"/>
      <c r="FRT65" s="156"/>
      <c r="FRU65" s="156"/>
      <c r="FRV65" s="156"/>
      <c r="FRW65" s="156"/>
      <c r="FRX65" s="156"/>
      <c r="FRY65" s="156"/>
      <c r="FRZ65" s="156"/>
      <c r="FSA65" s="156"/>
      <c r="FSB65" s="156"/>
      <c r="FSC65" s="156"/>
      <c r="FSD65" s="156"/>
      <c r="FSE65" s="156"/>
      <c r="FSF65" s="156"/>
      <c r="FSG65" s="156"/>
      <c r="FSH65" s="156"/>
      <c r="FSI65" s="156"/>
      <c r="FSJ65" s="156"/>
      <c r="FSK65" s="156"/>
      <c r="FSL65" s="156"/>
      <c r="FSM65" s="156"/>
      <c r="FSN65" s="156"/>
      <c r="FSO65" s="156"/>
      <c r="FSP65" s="156"/>
      <c r="FSQ65" s="156"/>
      <c r="FSR65" s="156"/>
      <c r="FSS65" s="156"/>
      <c r="FST65" s="156"/>
      <c r="FSU65" s="156"/>
      <c r="FSV65" s="156"/>
      <c r="FSW65" s="156"/>
      <c r="FSX65" s="156"/>
      <c r="FSY65" s="156"/>
      <c r="FSZ65" s="156"/>
      <c r="FTA65" s="156"/>
      <c r="FTB65" s="156"/>
      <c r="FTC65" s="156"/>
      <c r="FTD65" s="156"/>
      <c r="FTE65" s="156"/>
      <c r="FTF65" s="156"/>
      <c r="FTG65" s="156"/>
      <c r="FTH65" s="156"/>
      <c r="FTI65" s="156"/>
      <c r="FTJ65" s="156"/>
      <c r="FTK65" s="156"/>
      <c r="FTL65" s="156"/>
      <c r="FTM65" s="156"/>
      <c r="FTN65" s="156"/>
      <c r="FTO65" s="156"/>
      <c r="FTP65" s="156"/>
      <c r="FTQ65" s="156"/>
      <c r="FTR65" s="156"/>
      <c r="FTS65" s="156"/>
      <c r="FTT65" s="156"/>
      <c r="FTU65" s="156"/>
      <c r="FTV65" s="156"/>
      <c r="FTW65" s="156"/>
      <c r="FTX65" s="156"/>
      <c r="FTY65" s="156"/>
      <c r="FTZ65" s="156"/>
      <c r="FUA65" s="156"/>
      <c r="FUB65" s="156"/>
      <c r="FUC65" s="156"/>
      <c r="FUD65" s="156"/>
      <c r="FUE65" s="156"/>
      <c r="FUF65" s="156"/>
      <c r="FUG65" s="156"/>
      <c r="FUH65" s="156"/>
      <c r="FUI65" s="156"/>
      <c r="FUJ65" s="156"/>
      <c r="FUK65" s="156"/>
      <c r="FUL65" s="156"/>
      <c r="FUM65" s="156"/>
      <c r="FUN65" s="156"/>
      <c r="FUO65" s="156"/>
      <c r="FUP65" s="156"/>
      <c r="FUQ65" s="156"/>
      <c r="FUR65" s="156"/>
      <c r="FUS65" s="156"/>
      <c r="FUT65" s="156"/>
      <c r="FUU65" s="156"/>
      <c r="FUV65" s="156"/>
      <c r="FUW65" s="156"/>
      <c r="FUX65" s="156"/>
      <c r="FUY65" s="156"/>
      <c r="FUZ65" s="156"/>
      <c r="FVA65" s="156"/>
      <c r="FVB65" s="156"/>
      <c r="FVC65" s="156"/>
      <c r="FVD65" s="156"/>
      <c r="FVE65" s="156"/>
      <c r="FVF65" s="156"/>
      <c r="FVG65" s="156"/>
      <c r="FVH65" s="156"/>
      <c r="FVI65" s="156"/>
      <c r="FVJ65" s="156"/>
      <c r="FVK65" s="156"/>
      <c r="FVL65" s="156"/>
      <c r="FVM65" s="156"/>
      <c r="FVN65" s="156"/>
      <c r="FVO65" s="156"/>
      <c r="FVP65" s="156"/>
      <c r="FVQ65" s="156"/>
      <c r="FVR65" s="156"/>
      <c r="FVS65" s="156"/>
      <c r="FVT65" s="156"/>
      <c r="FVU65" s="156"/>
      <c r="FVV65" s="156"/>
      <c r="FVW65" s="156"/>
      <c r="FVX65" s="156"/>
      <c r="FVY65" s="156"/>
      <c r="FVZ65" s="156"/>
      <c r="FWA65" s="156"/>
      <c r="FWB65" s="156"/>
      <c r="FWC65" s="156"/>
      <c r="FWD65" s="156"/>
      <c r="FWE65" s="156"/>
      <c r="FWF65" s="156"/>
      <c r="FWG65" s="156"/>
      <c r="FWH65" s="156"/>
      <c r="FWI65" s="156"/>
      <c r="FWJ65" s="156"/>
      <c r="FWK65" s="156"/>
      <c r="FWL65" s="156"/>
      <c r="FWM65" s="156"/>
      <c r="FWN65" s="156"/>
      <c r="FWO65" s="156"/>
      <c r="FWP65" s="156"/>
      <c r="FWQ65" s="156"/>
      <c r="FWR65" s="156"/>
      <c r="FWS65" s="156"/>
      <c r="FWT65" s="156"/>
      <c r="FWU65" s="156"/>
      <c r="FWV65" s="156"/>
      <c r="FWW65" s="156"/>
      <c r="FWX65" s="156"/>
      <c r="FWY65" s="156"/>
      <c r="FWZ65" s="156"/>
      <c r="FXA65" s="156"/>
      <c r="FXB65" s="156"/>
      <c r="FXC65" s="156"/>
      <c r="FXD65" s="156"/>
      <c r="FXE65" s="156"/>
      <c r="FXF65" s="156"/>
      <c r="FXG65" s="156"/>
      <c r="FXH65" s="156"/>
      <c r="FXI65" s="156"/>
      <c r="FXJ65" s="156"/>
      <c r="FXK65" s="156"/>
      <c r="FXL65" s="156"/>
      <c r="FXM65" s="156"/>
      <c r="FXN65" s="156"/>
      <c r="FXO65" s="156"/>
      <c r="FXP65" s="156"/>
      <c r="FXQ65" s="156"/>
      <c r="FXR65" s="156"/>
      <c r="FXS65" s="156"/>
      <c r="FXT65" s="156"/>
      <c r="FXU65" s="156"/>
      <c r="FXV65" s="156"/>
      <c r="FXW65" s="156"/>
      <c r="FXX65" s="156"/>
      <c r="FXY65" s="156"/>
      <c r="FXZ65" s="156"/>
      <c r="FYA65" s="156"/>
      <c r="FYB65" s="156"/>
      <c r="FYC65" s="156"/>
      <c r="FYD65" s="156"/>
      <c r="FYE65" s="156"/>
      <c r="FYF65" s="156"/>
      <c r="FYG65" s="156"/>
      <c r="FYH65" s="156"/>
      <c r="FYI65" s="156"/>
      <c r="FYJ65" s="156"/>
      <c r="FYK65" s="156"/>
      <c r="FYL65" s="156"/>
      <c r="FYM65" s="156"/>
      <c r="FYN65" s="156"/>
      <c r="FYO65" s="156"/>
      <c r="FYP65" s="156"/>
      <c r="FYQ65" s="156"/>
      <c r="FYR65" s="156"/>
      <c r="FYS65" s="156"/>
      <c r="FYT65" s="156"/>
      <c r="FYU65" s="156"/>
      <c r="FYV65" s="156"/>
      <c r="FYW65" s="156"/>
      <c r="FYX65" s="156"/>
      <c r="FYY65" s="156"/>
      <c r="FYZ65" s="156"/>
      <c r="FZA65" s="156"/>
      <c r="FZB65" s="156"/>
      <c r="FZC65" s="156"/>
      <c r="FZD65" s="156"/>
      <c r="FZE65" s="156"/>
      <c r="FZF65" s="156"/>
      <c r="FZG65" s="156"/>
      <c r="FZH65" s="156"/>
      <c r="FZI65" s="156"/>
      <c r="FZJ65" s="156"/>
      <c r="FZK65" s="156"/>
      <c r="FZL65" s="156"/>
      <c r="FZM65" s="156"/>
      <c r="FZN65" s="156"/>
      <c r="FZO65" s="156"/>
      <c r="FZP65" s="156"/>
      <c r="FZQ65" s="156"/>
      <c r="FZR65" s="156"/>
      <c r="FZS65" s="156"/>
      <c r="FZT65" s="156"/>
      <c r="FZU65" s="156"/>
      <c r="FZV65" s="156"/>
      <c r="FZW65" s="156"/>
      <c r="FZX65" s="156"/>
      <c r="FZY65" s="156"/>
      <c r="FZZ65" s="156"/>
      <c r="GAA65" s="156"/>
      <c r="GAB65" s="156"/>
      <c r="GAC65" s="156"/>
      <c r="GAD65" s="156"/>
      <c r="GAE65" s="156"/>
      <c r="GAF65" s="156"/>
      <c r="GAG65" s="156"/>
      <c r="GAH65" s="156"/>
      <c r="GAI65" s="156"/>
      <c r="GAJ65" s="156"/>
      <c r="GAK65" s="156"/>
      <c r="GAL65" s="156"/>
      <c r="GAM65" s="156"/>
      <c r="GAN65" s="156"/>
      <c r="GAO65" s="156"/>
      <c r="GAP65" s="156"/>
      <c r="GAQ65" s="156"/>
      <c r="GAR65" s="156"/>
      <c r="GAS65" s="156"/>
      <c r="GAT65" s="156"/>
      <c r="GAU65" s="156"/>
      <c r="GAV65" s="156"/>
      <c r="GAW65" s="156"/>
      <c r="GAX65" s="156"/>
      <c r="GAY65" s="156"/>
      <c r="GAZ65" s="156"/>
      <c r="GBA65" s="156"/>
      <c r="GBB65" s="156"/>
      <c r="GBC65" s="156"/>
      <c r="GBD65" s="156"/>
      <c r="GBE65" s="156"/>
      <c r="GBF65" s="156"/>
      <c r="GBG65" s="156"/>
      <c r="GBH65" s="156"/>
      <c r="GBI65" s="156"/>
      <c r="GBJ65" s="156"/>
      <c r="GBK65" s="156"/>
      <c r="GBL65" s="156"/>
      <c r="GBM65" s="156"/>
      <c r="GBN65" s="156"/>
      <c r="GBO65" s="156"/>
      <c r="GBP65" s="156"/>
      <c r="GBQ65" s="156"/>
      <c r="GBR65" s="156"/>
      <c r="GBS65" s="156"/>
      <c r="GBT65" s="156"/>
      <c r="GBU65" s="156"/>
      <c r="GBV65" s="156"/>
      <c r="GBW65" s="156"/>
      <c r="GBX65" s="156"/>
      <c r="GBY65" s="156"/>
      <c r="GBZ65" s="156"/>
      <c r="GCA65" s="156"/>
      <c r="GCB65" s="156"/>
      <c r="GCC65" s="156"/>
      <c r="GCD65" s="156"/>
      <c r="GCE65" s="156"/>
      <c r="GCF65" s="156"/>
      <c r="GCG65" s="156"/>
      <c r="GCH65" s="156"/>
      <c r="GCI65" s="156"/>
      <c r="GCJ65" s="156"/>
      <c r="GCK65" s="156"/>
      <c r="GCL65" s="156"/>
      <c r="GCM65" s="156"/>
      <c r="GCN65" s="156"/>
      <c r="GCO65" s="156"/>
      <c r="GCP65" s="156"/>
      <c r="GCQ65" s="156"/>
      <c r="GCR65" s="156"/>
      <c r="GCS65" s="156"/>
      <c r="GCT65" s="156"/>
      <c r="GCU65" s="156"/>
      <c r="GCV65" s="156"/>
      <c r="GCW65" s="156"/>
      <c r="GCX65" s="156"/>
      <c r="GCY65" s="156"/>
      <c r="GCZ65" s="156"/>
      <c r="GDA65" s="156"/>
      <c r="GDB65" s="156"/>
      <c r="GDC65" s="156"/>
      <c r="GDD65" s="156"/>
      <c r="GDE65" s="156"/>
      <c r="GDF65" s="156"/>
      <c r="GDG65" s="156"/>
      <c r="GDH65" s="156"/>
      <c r="GDI65" s="156"/>
      <c r="GDJ65" s="156"/>
      <c r="GDK65" s="156"/>
      <c r="GDL65" s="156"/>
      <c r="GDM65" s="156"/>
      <c r="GDN65" s="156"/>
      <c r="GDO65" s="156"/>
      <c r="GDP65" s="156"/>
      <c r="GDQ65" s="156"/>
      <c r="GDR65" s="156"/>
      <c r="GDS65" s="156"/>
      <c r="GDT65" s="156"/>
      <c r="GDU65" s="156"/>
      <c r="GDV65" s="156"/>
      <c r="GDW65" s="156"/>
      <c r="GDX65" s="156"/>
      <c r="GDY65" s="156"/>
      <c r="GDZ65" s="156"/>
      <c r="GEA65" s="156"/>
      <c r="GEB65" s="156"/>
      <c r="GEC65" s="156"/>
      <c r="GED65" s="156"/>
      <c r="GEE65" s="156"/>
      <c r="GEF65" s="156"/>
      <c r="GEG65" s="156"/>
      <c r="GEH65" s="156"/>
      <c r="GEI65" s="156"/>
      <c r="GEJ65" s="156"/>
      <c r="GEK65" s="156"/>
      <c r="GEL65" s="156"/>
      <c r="GEM65" s="156"/>
      <c r="GEN65" s="156"/>
      <c r="GEO65" s="156"/>
      <c r="GEP65" s="156"/>
      <c r="GEQ65" s="156"/>
      <c r="GER65" s="156"/>
      <c r="GES65" s="156"/>
      <c r="GET65" s="156"/>
      <c r="GEU65" s="156"/>
      <c r="GEV65" s="156"/>
      <c r="GEW65" s="156"/>
      <c r="GEX65" s="156"/>
      <c r="GEY65" s="156"/>
      <c r="GEZ65" s="156"/>
      <c r="GFA65" s="156"/>
      <c r="GFB65" s="156"/>
      <c r="GFC65" s="156"/>
      <c r="GFD65" s="156"/>
      <c r="GFE65" s="156"/>
      <c r="GFF65" s="156"/>
      <c r="GFG65" s="156"/>
      <c r="GFH65" s="156"/>
      <c r="GFI65" s="156"/>
      <c r="GFJ65" s="156"/>
      <c r="GFK65" s="156"/>
      <c r="GFL65" s="156"/>
      <c r="GFM65" s="156"/>
      <c r="GFN65" s="156"/>
      <c r="GFO65" s="156"/>
      <c r="GFP65" s="156"/>
      <c r="GFQ65" s="156"/>
      <c r="GFR65" s="156"/>
      <c r="GFS65" s="156"/>
      <c r="GFT65" s="156"/>
      <c r="GFU65" s="156"/>
      <c r="GFV65" s="156"/>
      <c r="GFW65" s="156"/>
      <c r="GFX65" s="156"/>
      <c r="GFY65" s="156"/>
      <c r="GFZ65" s="156"/>
      <c r="GGA65" s="156"/>
      <c r="GGB65" s="156"/>
      <c r="GGC65" s="156"/>
      <c r="GGD65" s="156"/>
      <c r="GGE65" s="156"/>
      <c r="GGF65" s="156"/>
      <c r="GGG65" s="156"/>
      <c r="GGH65" s="156"/>
      <c r="GGI65" s="156"/>
      <c r="GGJ65" s="156"/>
      <c r="GGK65" s="156"/>
      <c r="GGL65" s="156"/>
      <c r="GGM65" s="156"/>
      <c r="GGN65" s="156"/>
      <c r="GGO65" s="156"/>
      <c r="GGP65" s="156"/>
      <c r="GGQ65" s="156"/>
      <c r="GGR65" s="156"/>
      <c r="GGS65" s="156"/>
      <c r="GGT65" s="156"/>
      <c r="GGU65" s="156"/>
      <c r="GGV65" s="156"/>
      <c r="GGW65" s="156"/>
      <c r="GGX65" s="156"/>
      <c r="GGY65" s="156"/>
      <c r="GGZ65" s="156"/>
      <c r="GHA65" s="156"/>
      <c r="GHB65" s="156"/>
      <c r="GHC65" s="156"/>
      <c r="GHD65" s="156"/>
      <c r="GHE65" s="156"/>
      <c r="GHF65" s="156"/>
      <c r="GHG65" s="156"/>
      <c r="GHH65" s="156"/>
      <c r="GHI65" s="156"/>
      <c r="GHJ65" s="156"/>
      <c r="GHK65" s="156"/>
      <c r="GHL65" s="156"/>
      <c r="GHM65" s="156"/>
      <c r="GHN65" s="156"/>
      <c r="GHO65" s="156"/>
      <c r="GHP65" s="156"/>
      <c r="GHQ65" s="156"/>
      <c r="GHR65" s="156"/>
      <c r="GHS65" s="156"/>
      <c r="GHT65" s="156"/>
      <c r="GHU65" s="156"/>
      <c r="GHV65" s="156"/>
      <c r="GHW65" s="156"/>
      <c r="GHX65" s="156"/>
      <c r="GHY65" s="156"/>
      <c r="GHZ65" s="156"/>
      <c r="GIA65" s="156"/>
      <c r="GIB65" s="156"/>
      <c r="GIC65" s="156"/>
      <c r="GID65" s="156"/>
      <c r="GIE65" s="156"/>
      <c r="GIF65" s="156"/>
      <c r="GIG65" s="156"/>
      <c r="GIH65" s="156"/>
      <c r="GII65" s="156"/>
      <c r="GIJ65" s="156"/>
      <c r="GIK65" s="156"/>
      <c r="GIL65" s="156"/>
      <c r="GIM65" s="156"/>
      <c r="GIN65" s="156"/>
      <c r="GIO65" s="156"/>
      <c r="GIP65" s="156"/>
      <c r="GIQ65" s="156"/>
      <c r="GIR65" s="156"/>
      <c r="GIS65" s="156"/>
      <c r="GIT65" s="156"/>
      <c r="GIU65" s="156"/>
      <c r="GIV65" s="156"/>
      <c r="GIW65" s="156"/>
      <c r="GIX65" s="156"/>
      <c r="GIY65" s="156"/>
      <c r="GIZ65" s="156"/>
      <c r="GJA65" s="156"/>
      <c r="GJB65" s="156"/>
      <c r="GJC65" s="156"/>
      <c r="GJD65" s="156"/>
      <c r="GJE65" s="156"/>
      <c r="GJF65" s="156"/>
      <c r="GJG65" s="156"/>
      <c r="GJH65" s="156"/>
      <c r="GJI65" s="156"/>
      <c r="GJJ65" s="156"/>
      <c r="GJK65" s="156"/>
      <c r="GJL65" s="156"/>
      <c r="GJM65" s="156"/>
      <c r="GJN65" s="156"/>
      <c r="GJO65" s="156"/>
      <c r="GJP65" s="156"/>
      <c r="GJQ65" s="156"/>
      <c r="GJR65" s="156"/>
      <c r="GJS65" s="156"/>
      <c r="GJT65" s="156"/>
      <c r="GJU65" s="156"/>
      <c r="GJV65" s="156"/>
      <c r="GJW65" s="156"/>
      <c r="GJX65" s="156"/>
      <c r="GJY65" s="156"/>
      <c r="GJZ65" s="156"/>
      <c r="GKA65" s="156"/>
      <c r="GKB65" s="156"/>
      <c r="GKC65" s="156"/>
      <c r="GKD65" s="156"/>
      <c r="GKE65" s="156"/>
      <c r="GKF65" s="156"/>
      <c r="GKG65" s="156"/>
      <c r="GKH65" s="156"/>
      <c r="GKI65" s="156"/>
      <c r="GKJ65" s="156"/>
      <c r="GKK65" s="156"/>
      <c r="GKL65" s="156"/>
      <c r="GKM65" s="156"/>
      <c r="GKN65" s="156"/>
      <c r="GKO65" s="156"/>
      <c r="GKP65" s="156"/>
      <c r="GKQ65" s="156"/>
      <c r="GKR65" s="156"/>
      <c r="GKS65" s="156"/>
      <c r="GKT65" s="156"/>
      <c r="GKU65" s="156"/>
      <c r="GKV65" s="156"/>
      <c r="GKW65" s="156"/>
      <c r="GKX65" s="156"/>
      <c r="GKY65" s="156"/>
      <c r="GKZ65" s="156"/>
      <c r="GLA65" s="156"/>
      <c r="GLB65" s="156"/>
      <c r="GLC65" s="156"/>
      <c r="GLD65" s="156"/>
      <c r="GLE65" s="156"/>
      <c r="GLF65" s="156"/>
      <c r="GLG65" s="156"/>
      <c r="GLH65" s="156"/>
      <c r="GLI65" s="156"/>
      <c r="GLJ65" s="156"/>
      <c r="GLK65" s="156"/>
      <c r="GLL65" s="156"/>
      <c r="GLM65" s="156"/>
      <c r="GLN65" s="156"/>
      <c r="GLO65" s="156"/>
      <c r="GLP65" s="156"/>
      <c r="GLQ65" s="156"/>
      <c r="GLR65" s="156"/>
      <c r="GLS65" s="156"/>
      <c r="GLT65" s="156"/>
      <c r="GLU65" s="156"/>
      <c r="GLV65" s="156"/>
      <c r="GLW65" s="156"/>
      <c r="GLX65" s="156"/>
      <c r="GLY65" s="156"/>
      <c r="GLZ65" s="156"/>
      <c r="GMA65" s="156"/>
      <c r="GMB65" s="156"/>
      <c r="GMC65" s="156"/>
      <c r="GMD65" s="156"/>
      <c r="GME65" s="156"/>
      <c r="GMF65" s="156"/>
      <c r="GMG65" s="156"/>
      <c r="GMH65" s="156"/>
      <c r="GMI65" s="156"/>
      <c r="GMJ65" s="156"/>
      <c r="GMK65" s="156"/>
      <c r="GML65" s="156"/>
      <c r="GMM65" s="156"/>
      <c r="GMN65" s="156"/>
      <c r="GMO65" s="156"/>
      <c r="GMP65" s="156"/>
      <c r="GMQ65" s="156"/>
      <c r="GMR65" s="156"/>
      <c r="GMS65" s="156"/>
      <c r="GMT65" s="156"/>
      <c r="GMU65" s="156"/>
      <c r="GMV65" s="156"/>
      <c r="GMW65" s="156"/>
      <c r="GMX65" s="156"/>
      <c r="GMY65" s="156"/>
      <c r="GMZ65" s="156"/>
      <c r="GNA65" s="156"/>
      <c r="GNB65" s="156"/>
      <c r="GNC65" s="156"/>
      <c r="GND65" s="156"/>
      <c r="GNE65" s="156"/>
      <c r="GNF65" s="156"/>
      <c r="GNG65" s="156"/>
      <c r="GNH65" s="156"/>
      <c r="GNI65" s="156"/>
      <c r="GNJ65" s="156"/>
      <c r="GNK65" s="156"/>
      <c r="GNL65" s="156"/>
      <c r="GNM65" s="156"/>
      <c r="GNN65" s="156"/>
      <c r="GNO65" s="156"/>
      <c r="GNP65" s="156"/>
      <c r="GNQ65" s="156"/>
      <c r="GNR65" s="156"/>
      <c r="GNS65" s="156"/>
      <c r="GNT65" s="156"/>
      <c r="GNU65" s="156"/>
      <c r="GNV65" s="156"/>
      <c r="GNW65" s="156"/>
      <c r="GNX65" s="156"/>
      <c r="GNY65" s="156"/>
      <c r="GNZ65" s="156"/>
      <c r="GOA65" s="156"/>
      <c r="GOB65" s="156"/>
      <c r="GOC65" s="156"/>
      <c r="GOD65" s="156"/>
      <c r="GOE65" s="156"/>
      <c r="GOF65" s="156"/>
      <c r="GOG65" s="156"/>
      <c r="GOH65" s="156"/>
      <c r="GOI65" s="156"/>
      <c r="GOJ65" s="156"/>
      <c r="GOK65" s="156"/>
      <c r="GOL65" s="156"/>
      <c r="GOM65" s="156"/>
      <c r="GON65" s="156"/>
      <c r="GOO65" s="156"/>
      <c r="GOP65" s="156"/>
      <c r="GOQ65" s="156"/>
      <c r="GOR65" s="156"/>
      <c r="GOS65" s="156"/>
      <c r="GOT65" s="156"/>
      <c r="GOU65" s="156"/>
      <c r="GOV65" s="156"/>
      <c r="GOW65" s="156"/>
      <c r="GOX65" s="156"/>
      <c r="GOY65" s="156"/>
      <c r="GOZ65" s="156"/>
      <c r="GPA65" s="156"/>
      <c r="GPB65" s="156"/>
      <c r="GPC65" s="156"/>
      <c r="GPD65" s="156"/>
      <c r="GPE65" s="156"/>
      <c r="GPF65" s="156"/>
      <c r="GPG65" s="156"/>
      <c r="GPH65" s="156"/>
      <c r="GPI65" s="156"/>
      <c r="GPJ65" s="156"/>
      <c r="GPK65" s="156"/>
      <c r="GPL65" s="156"/>
      <c r="GPM65" s="156"/>
      <c r="GPN65" s="156"/>
      <c r="GPO65" s="156"/>
      <c r="GPP65" s="156"/>
      <c r="GPQ65" s="156"/>
      <c r="GPR65" s="156"/>
      <c r="GPS65" s="156"/>
      <c r="GPT65" s="156"/>
      <c r="GPU65" s="156"/>
      <c r="GPV65" s="156"/>
      <c r="GPW65" s="156"/>
      <c r="GPX65" s="156"/>
      <c r="GPY65" s="156"/>
      <c r="GPZ65" s="156"/>
      <c r="GQA65" s="156"/>
      <c r="GQB65" s="156"/>
      <c r="GQC65" s="156"/>
      <c r="GQD65" s="156"/>
      <c r="GQE65" s="156"/>
      <c r="GQF65" s="156"/>
      <c r="GQG65" s="156"/>
      <c r="GQH65" s="156"/>
      <c r="GQI65" s="156"/>
      <c r="GQJ65" s="156"/>
      <c r="GQK65" s="156"/>
      <c r="GQL65" s="156"/>
      <c r="GQM65" s="156"/>
      <c r="GQN65" s="156"/>
      <c r="GQO65" s="156"/>
      <c r="GQP65" s="156"/>
      <c r="GQQ65" s="156"/>
      <c r="GQR65" s="156"/>
      <c r="GQS65" s="156"/>
      <c r="GQT65" s="156"/>
      <c r="GQU65" s="156"/>
      <c r="GQV65" s="156"/>
      <c r="GQW65" s="156"/>
      <c r="GQX65" s="156"/>
      <c r="GQY65" s="156"/>
      <c r="GQZ65" s="156"/>
      <c r="GRA65" s="156"/>
      <c r="GRB65" s="156"/>
      <c r="GRC65" s="156"/>
      <c r="GRD65" s="156"/>
      <c r="GRE65" s="156"/>
      <c r="GRF65" s="156"/>
      <c r="GRG65" s="156"/>
      <c r="GRH65" s="156"/>
      <c r="GRI65" s="156"/>
      <c r="GRJ65" s="156"/>
      <c r="GRK65" s="156"/>
      <c r="GRL65" s="156"/>
      <c r="GRM65" s="156"/>
      <c r="GRN65" s="156"/>
      <c r="GRO65" s="156"/>
      <c r="GRP65" s="156"/>
      <c r="GRQ65" s="156"/>
      <c r="GRR65" s="156"/>
      <c r="GRS65" s="156"/>
      <c r="GRT65" s="156"/>
      <c r="GRU65" s="156"/>
      <c r="GRV65" s="156"/>
      <c r="GRW65" s="156"/>
      <c r="GRX65" s="156"/>
      <c r="GRY65" s="156"/>
      <c r="GRZ65" s="156"/>
      <c r="GSA65" s="156"/>
      <c r="GSB65" s="156"/>
      <c r="GSC65" s="156"/>
      <c r="GSD65" s="156"/>
      <c r="GSE65" s="156"/>
      <c r="GSF65" s="156"/>
      <c r="GSG65" s="156"/>
      <c r="GSH65" s="156"/>
      <c r="GSI65" s="156"/>
      <c r="GSJ65" s="156"/>
      <c r="GSK65" s="156"/>
      <c r="GSL65" s="156"/>
      <c r="GSM65" s="156"/>
      <c r="GSN65" s="156"/>
      <c r="GSO65" s="156"/>
      <c r="GSP65" s="156"/>
      <c r="GSQ65" s="156"/>
      <c r="GSR65" s="156"/>
      <c r="GSS65" s="156"/>
      <c r="GST65" s="156"/>
      <c r="GSU65" s="156"/>
      <c r="GSV65" s="156"/>
      <c r="GSW65" s="156"/>
      <c r="GSX65" s="156"/>
      <c r="GSY65" s="156"/>
      <c r="GSZ65" s="156"/>
      <c r="GTA65" s="156"/>
      <c r="GTB65" s="156"/>
      <c r="GTC65" s="156"/>
      <c r="GTD65" s="156"/>
      <c r="GTE65" s="156"/>
      <c r="GTF65" s="156"/>
      <c r="GTG65" s="156"/>
      <c r="GTH65" s="156"/>
      <c r="GTI65" s="156"/>
      <c r="GTJ65" s="156"/>
      <c r="GTK65" s="156"/>
      <c r="GTL65" s="156"/>
      <c r="GTM65" s="156"/>
      <c r="GTN65" s="156"/>
      <c r="GTO65" s="156"/>
      <c r="GTP65" s="156"/>
      <c r="GTQ65" s="156"/>
      <c r="GTR65" s="156"/>
      <c r="GTS65" s="156"/>
      <c r="GTT65" s="156"/>
      <c r="GTU65" s="156"/>
      <c r="GTV65" s="156"/>
      <c r="GTW65" s="156"/>
      <c r="GTX65" s="156"/>
      <c r="GTY65" s="156"/>
      <c r="GTZ65" s="156"/>
      <c r="GUA65" s="156"/>
      <c r="GUB65" s="156"/>
      <c r="GUC65" s="156"/>
      <c r="GUD65" s="156"/>
      <c r="GUE65" s="156"/>
      <c r="GUF65" s="156"/>
      <c r="GUG65" s="156"/>
      <c r="GUH65" s="156"/>
      <c r="GUI65" s="156"/>
      <c r="GUJ65" s="156"/>
      <c r="GUK65" s="156"/>
      <c r="GUL65" s="156"/>
      <c r="GUM65" s="156"/>
      <c r="GUN65" s="156"/>
      <c r="GUO65" s="156"/>
      <c r="GUP65" s="156"/>
      <c r="GUQ65" s="156"/>
      <c r="GUR65" s="156"/>
      <c r="GUS65" s="156"/>
      <c r="GUT65" s="156"/>
      <c r="GUU65" s="156"/>
      <c r="GUV65" s="156"/>
      <c r="GUW65" s="156"/>
      <c r="GUX65" s="156"/>
      <c r="GUY65" s="156"/>
      <c r="GUZ65" s="156"/>
      <c r="GVA65" s="156"/>
      <c r="GVB65" s="156"/>
      <c r="GVC65" s="156"/>
      <c r="GVD65" s="156"/>
      <c r="GVE65" s="156"/>
      <c r="GVF65" s="156"/>
      <c r="GVG65" s="156"/>
      <c r="GVH65" s="156"/>
      <c r="GVI65" s="156"/>
      <c r="GVJ65" s="156"/>
      <c r="GVK65" s="156"/>
      <c r="GVL65" s="156"/>
      <c r="GVM65" s="156"/>
      <c r="GVN65" s="156"/>
      <c r="GVO65" s="156"/>
      <c r="GVP65" s="156"/>
      <c r="GVQ65" s="156"/>
      <c r="GVR65" s="156"/>
      <c r="GVS65" s="156"/>
      <c r="GVT65" s="156"/>
      <c r="GVU65" s="156"/>
      <c r="GVV65" s="156"/>
      <c r="GVW65" s="156"/>
      <c r="GVX65" s="156"/>
      <c r="GVY65" s="156"/>
      <c r="GVZ65" s="156"/>
      <c r="GWA65" s="156"/>
      <c r="GWB65" s="156"/>
      <c r="GWC65" s="156"/>
      <c r="GWD65" s="156"/>
      <c r="GWE65" s="156"/>
      <c r="GWF65" s="156"/>
      <c r="GWG65" s="156"/>
      <c r="GWH65" s="156"/>
      <c r="GWI65" s="156"/>
      <c r="GWJ65" s="156"/>
      <c r="GWK65" s="156"/>
      <c r="GWL65" s="156"/>
      <c r="GWM65" s="156"/>
      <c r="GWN65" s="156"/>
      <c r="GWO65" s="156"/>
      <c r="GWP65" s="156"/>
      <c r="GWQ65" s="156"/>
      <c r="GWR65" s="156"/>
      <c r="GWS65" s="156"/>
      <c r="GWT65" s="156"/>
      <c r="GWU65" s="156"/>
      <c r="GWV65" s="156"/>
      <c r="GWW65" s="156"/>
      <c r="GWX65" s="156"/>
      <c r="GWY65" s="156"/>
      <c r="GWZ65" s="156"/>
      <c r="GXA65" s="156"/>
      <c r="GXB65" s="156"/>
      <c r="GXC65" s="156"/>
      <c r="GXD65" s="156"/>
      <c r="GXE65" s="156"/>
      <c r="GXF65" s="156"/>
      <c r="GXG65" s="156"/>
      <c r="GXH65" s="156"/>
      <c r="GXI65" s="156"/>
      <c r="GXJ65" s="156"/>
      <c r="GXK65" s="156"/>
      <c r="GXL65" s="156"/>
      <c r="GXM65" s="156"/>
      <c r="GXN65" s="156"/>
      <c r="GXO65" s="156"/>
      <c r="GXP65" s="156"/>
      <c r="GXQ65" s="156"/>
      <c r="GXR65" s="156"/>
      <c r="GXS65" s="156"/>
      <c r="GXT65" s="156"/>
      <c r="GXU65" s="156"/>
      <c r="GXV65" s="156"/>
      <c r="GXW65" s="156"/>
      <c r="GXX65" s="156"/>
      <c r="GXY65" s="156"/>
      <c r="GXZ65" s="156"/>
      <c r="GYA65" s="156"/>
      <c r="GYB65" s="156"/>
      <c r="GYC65" s="156"/>
      <c r="GYD65" s="156"/>
      <c r="GYE65" s="156"/>
      <c r="GYF65" s="156"/>
      <c r="GYG65" s="156"/>
      <c r="GYH65" s="156"/>
      <c r="GYI65" s="156"/>
      <c r="GYJ65" s="156"/>
      <c r="GYK65" s="156"/>
      <c r="GYL65" s="156"/>
      <c r="GYM65" s="156"/>
      <c r="GYN65" s="156"/>
      <c r="GYO65" s="156"/>
      <c r="GYP65" s="156"/>
      <c r="GYQ65" s="156"/>
      <c r="GYR65" s="156"/>
      <c r="GYS65" s="156"/>
      <c r="GYT65" s="156"/>
      <c r="GYU65" s="156"/>
      <c r="GYV65" s="156"/>
      <c r="GYW65" s="156"/>
      <c r="GYX65" s="156"/>
      <c r="GYY65" s="156"/>
      <c r="GYZ65" s="156"/>
      <c r="GZA65" s="156"/>
      <c r="GZB65" s="156"/>
      <c r="GZC65" s="156"/>
      <c r="GZD65" s="156"/>
      <c r="GZE65" s="156"/>
      <c r="GZF65" s="156"/>
      <c r="GZG65" s="156"/>
      <c r="GZH65" s="156"/>
      <c r="GZI65" s="156"/>
      <c r="GZJ65" s="156"/>
      <c r="GZK65" s="156"/>
      <c r="GZL65" s="156"/>
      <c r="GZM65" s="156"/>
      <c r="GZN65" s="156"/>
      <c r="GZO65" s="156"/>
      <c r="GZP65" s="156"/>
      <c r="GZQ65" s="156"/>
      <c r="GZR65" s="156"/>
      <c r="GZS65" s="156"/>
      <c r="GZT65" s="156"/>
      <c r="GZU65" s="156"/>
      <c r="GZV65" s="156"/>
      <c r="GZW65" s="156"/>
      <c r="GZX65" s="156"/>
      <c r="GZY65" s="156"/>
      <c r="GZZ65" s="156"/>
      <c r="HAA65" s="156"/>
      <c r="HAB65" s="156"/>
      <c r="HAC65" s="156"/>
      <c r="HAD65" s="156"/>
      <c r="HAE65" s="156"/>
      <c r="HAF65" s="156"/>
      <c r="HAG65" s="156"/>
      <c r="HAH65" s="156"/>
      <c r="HAI65" s="156"/>
      <c r="HAJ65" s="156"/>
      <c r="HAK65" s="156"/>
      <c r="HAL65" s="156"/>
      <c r="HAM65" s="156"/>
      <c r="HAN65" s="156"/>
      <c r="HAO65" s="156"/>
      <c r="HAP65" s="156"/>
      <c r="HAQ65" s="156"/>
      <c r="HAR65" s="156"/>
      <c r="HAS65" s="156"/>
      <c r="HAT65" s="156"/>
      <c r="HAU65" s="156"/>
      <c r="HAV65" s="156"/>
      <c r="HAW65" s="156"/>
      <c r="HAX65" s="156"/>
      <c r="HAY65" s="156"/>
      <c r="HAZ65" s="156"/>
      <c r="HBA65" s="156"/>
      <c r="HBB65" s="156"/>
      <c r="HBC65" s="156"/>
      <c r="HBD65" s="156"/>
      <c r="HBE65" s="156"/>
      <c r="HBF65" s="156"/>
      <c r="HBG65" s="156"/>
      <c r="HBH65" s="156"/>
      <c r="HBI65" s="156"/>
      <c r="HBJ65" s="156"/>
      <c r="HBK65" s="156"/>
      <c r="HBL65" s="156"/>
      <c r="HBM65" s="156"/>
      <c r="HBN65" s="156"/>
      <c r="HBO65" s="156"/>
      <c r="HBP65" s="156"/>
      <c r="HBQ65" s="156"/>
      <c r="HBR65" s="156"/>
      <c r="HBS65" s="156"/>
      <c r="HBT65" s="156"/>
      <c r="HBU65" s="156"/>
      <c r="HBV65" s="156"/>
      <c r="HBW65" s="156"/>
      <c r="HBX65" s="156"/>
      <c r="HBY65" s="156"/>
      <c r="HBZ65" s="156"/>
      <c r="HCA65" s="156"/>
      <c r="HCB65" s="156"/>
      <c r="HCC65" s="156"/>
      <c r="HCD65" s="156"/>
      <c r="HCE65" s="156"/>
      <c r="HCF65" s="156"/>
      <c r="HCG65" s="156"/>
      <c r="HCH65" s="156"/>
      <c r="HCI65" s="156"/>
      <c r="HCJ65" s="156"/>
      <c r="HCK65" s="156"/>
      <c r="HCL65" s="156"/>
      <c r="HCM65" s="156"/>
      <c r="HCN65" s="156"/>
      <c r="HCO65" s="156"/>
      <c r="HCP65" s="156"/>
      <c r="HCQ65" s="156"/>
      <c r="HCR65" s="156"/>
      <c r="HCS65" s="156"/>
      <c r="HCT65" s="156"/>
      <c r="HCU65" s="156"/>
      <c r="HCV65" s="156"/>
      <c r="HCW65" s="156"/>
      <c r="HCX65" s="156"/>
      <c r="HCY65" s="156"/>
      <c r="HCZ65" s="156"/>
      <c r="HDA65" s="156"/>
      <c r="HDB65" s="156"/>
      <c r="HDC65" s="156"/>
      <c r="HDD65" s="156"/>
      <c r="HDE65" s="156"/>
      <c r="HDF65" s="156"/>
      <c r="HDG65" s="156"/>
      <c r="HDH65" s="156"/>
      <c r="HDI65" s="156"/>
      <c r="HDJ65" s="156"/>
      <c r="HDK65" s="156"/>
      <c r="HDL65" s="156"/>
      <c r="HDM65" s="156"/>
      <c r="HDN65" s="156"/>
      <c r="HDO65" s="156"/>
      <c r="HDP65" s="156"/>
      <c r="HDQ65" s="156"/>
      <c r="HDR65" s="156"/>
      <c r="HDS65" s="156"/>
      <c r="HDT65" s="156"/>
      <c r="HDU65" s="156"/>
      <c r="HDV65" s="156"/>
      <c r="HDW65" s="156"/>
      <c r="HDX65" s="156"/>
      <c r="HDY65" s="156"/>
      <c r="HDZ65" s="156"/>
      <c r="HEA65" s="156"/>
      <c r="HEB65" s="156"/>
      <c r="HEC65" s="156"/>
      <c r="HED65" s="156"/>
      <c r="HEE65" s="156"/>
      <c r="HEF65" s="156"/>
      <c r="HEG65" s="156"/>
      <c r="HEH65" s="156"/>
      <c r="HEI65" s="156"/>
      <c r="HEJ65" s="156"/>
      <c r="HEK65" s="156"/>
      <c r="HEL65" s="156"/>
      <c r="HEM65" s="156"/>
      <c r="HEN65" s="156"/>
      <c r="HEO65" s="156"/>
      <c r="HEP65" s="156"/>
      <c r="HEQ65" s="156"/>
      <c r="HER65" s="156"/>
      <c r="HES65" s="156"/>
      <c r="HET65" s="156"/>
      <c r="HEU65" s="156"/>
      <c r="HEV65" s="156"/>
      <c r="HEW65" s="156"/>
      <c r="HEX65" s="156"/>
      <c r="HEY65" s="156"/>
      <c r="HEZ65" s="156"/>
      <c r="HFA65" s="156"/>
      <c r="HFB65" s="156"/>
      <c r="HFC65" s="156"/>
      <c r="HFD65" s="156"/>
      <c r="HFE65" s="156"/>
      <c r="HFF65" s="156"/>
      <c r="HFG65" s="156"/>
      <c r="HFH65" s="156"/>
      <c r="HFI65" s="156"/>
      <c r="HFJ65" s="156"/>
      <c r="HFK65" s="156"/>
      <c r="HFL65" s="156"/>
      <c r="HFM65" s="156"/>
      <c r="HFN65" s="156"/>
      <c r="HFO65" s="156"/>
      <c r="HFP65" s="156"/>
      <c r="HFQ65" s="156"/>
      <c r="HFR65" s="156"/>
      <c r="HFS65" s="156"/>
      <c r="HFT65" s="156"/>
      <c r="HFU65" s="156"/>
      <c r="HFV65" s="156"/>
      <c r="HFW65" s="156"/>
      <c r="HFX65" s="156"/>
      <c r="HFY65" s="156"/>
      <c r="HFZ65" s="156"/>
      <c r="HGA65" s="156"/>
      <c r="HGB65" s="156"/>
      <c r="HGC65" s="156"/>
      <c r="HGD65" s="156"/>
      <c r="HGE65" s="156"/>
      <c r="HGF65" s="156"/>
      <c r="HGG65" s="156"/>
      <c r="HGH65" s="156"/>
      <c r="HGI65" s="156"/>
      <c r="HGJ65" s="156"/>
      <c r="HGK65" s="156"/>
      <c r="HGL65" s="156"/>
      <c r="HGM65" s="156"/>
      <c r="HGN65" s="156"/>
      <c r="HGO65" s="156"/>
      <c r="HGP65" s="156"/>
      <c r="HGQ65" s="156"/>
      <c r="HGR65" s="156"/>
      <c r="HGS65" s="156"/>
      <c r="HGT65" s="156"/>
      <c r="HGU65" s="156"/>
      <c r="HGV65" s="156"/>
      <c r="HGW65" s="156"/>
      <c r="HGX65" s="156"/>
      <c r="HGY65" s="156"/>
      <c r="HGZ65" s="156"/>
      <c r="HHA65" s="156"/>
      <c r="HHB65" s="156"/>
      <c r="HHC65" s="156"/>
      <c r="HHD65" s="156"/>
      <c r="HHE65" s="156"/>
      <c r="HHF65" s="156"/>
      <c r="HHG65" s="156"/>
      <c r="HHH65" s="156"/>
      <c r="HHI65" s="156"/>
      <c r="HHJ65" s="156"/>
      <c r="HHK65" s="156"/>
      <c r="HHL65" s="156"/>
      <c r="HHM65" s="156"/>
      <c r="HHN65" s="156"/>
      <c r="HHO65" s="156"/>
      <c r="HHP65" s="156"/>
      <c r="HHQ65" s="156"/>
      <c r="HHR65" s="156"/>
      <c r="HHS65" s="156"/>
      <c r="HHT65" s="156"/>
      <c r="HHU65" s="156"/>
      <c r="HHV65" s="156"/>
      <c r="HHW65" s="156"/>
      <c r="HHX65" s="156"/>
      <c r="HHY65" s="156"/>
      <c r="HHZ65" s="156"/>
      <c r="HIA65" s="156"/>
      <c r="HIB65" s="156"/>
      <c r="HIC65" s="156"/>
      <c r="HID65" s="156"/>
      <c r="HIE65" s="156"/>
      <c r="HIF65" s="156"/>
      <c r="HIG65" s="156"/>
      <c r="HIH65" s="156"/>
      <c r="HII65" s="156"/>
      <c r="HIJ65" s="156"/>
      <c r="HIK65" s="156"/>
      <c r="HIL65" s="156"/>
      <c r="HIM65" s="156"/>
      <c r="HIN65" s="156"/>
      <c r="HIO65" s="156"/>
      <c r="HIP65" s="156"/>
      <c r="HIQ65" s="156"/>
      <c r="HIR65" s="156"/>
      <c r="HIS65" s="156"/>
      <c r="HIT65" s="156"/>
      <c r="HIU65" s="156"/>
      <c r="HIV65" s="156"/>
      <c r="HIW65" s="156"/>
      <c r="HIX65" s="156"/>
      <c r="HIY65" s="156"/>
      <c r="HIZ65" s="156"/>
      <c r="HJA65" s="156"/>
      <c r="HJB65" s="156"/>
      <c r="HJC65" s="156"/>
      <c r="HJD65" s="156"/>
      <c r="HJE65" s="156"/>
      <c r="HJF65" s="156"/>
      <c r="HJG65" s="156"/>
      <c r="HJH65" s="156"/>
      <c r="HJI65" s="156"/>
      <c r="HJJ65" s="156"/>
      <c r="HJK65" s="156"/>
      <c r="HJL65" s="156"/>
      <c r="HJM65" s="156"/>
      <c r="HJN65" s="156"/>
      <c r="HJO65" s="156"/>
      <c r="HJP65" s="156"/>
      <c r="HJQ65" s="156"/>
      <c r="HJR65" s="156"/>
      <c r="HJS65" s="156"/>
      <c r="HJT65" s="156"/>
      <c r="HJU65" s="156"/>
      <c r="HJV65" s="156"/>
      <c r="HJW65" s="156"/>
      <c r="HJX65" s="156"/>
      <c r="HJY65" s="156"/>
      <c r="HJZ65" s="156"/>
      <c r="HKA65" s="156"/>
      <c r="HKB65" s="156"/>
      <c r="HKC65" s="156"/>
      <c r="HKD65" s="156"/>
      <c r="HKE65" s="156"/>
      <c r="HKF65" s="156"/>
      <c r="HKG65" s="156"/>
      <c r="HKH65" s="156"/>
      <c r="HKI65" s="156"/>
      <c r="HKJ65" s="156"/>
      <c r="HKK65" s="156"/>
      <c r="HKL65" s="156"/>
      <c r="HKM65" s="156"/>
      <c r="HKN65" s="156"/>
      <c r="HKO65" s="156"/>
      <c r="HKP65" s="156"/>
      <c r="HKQ65" s="156"/>
      <c r="HKR65" s="156"/>
      <c r="HKS65" s="156"/>
      <c r="HKT65" s="156"/>
      <c r="HKU65" s="156"/>
      <c r="HKV65" s="156"/>
      <c r="HKW65" s="156"/>
      <c r="HKX65" s="156"/>
      <c r="HKY65" s="156"/>
      <c r="HKZ65" s="156"/>
      <c r="HLA65" s="156"/>
      <c r="HLB65" s="156"/>
      <c r="HLC65" s="156"/>
      <c r="HLD65" s="156"/>
      <c r="HLE65" s="156"/>
      <c r="HLF65" s="156"/>
      <c r="HLG65" s="156"/>
      <c r="HLH65" s="156"/>
      <c r="HLI65" s="156"/>
      <c r="HLJ65" s="156"/>
      <c r="HLK65" s="156"/>
      <c r="HLL65" s="156"/>
      <c r="HLM65" s="156"/>
      <c r="HLN65" s="156"/>
      <c r="HLO65" s="156"/>
      <c r="HLP65" s="156"/>
      <c r="HLQ65" s="156"/>
      <c r="HLR65" s="156"/>
      <c r="HLS65" s="156"/>
      <c r="HLT65" s="156"/>
      <c r="HLU65" s="156"/>
      <c r="HLV65" s="156"/>
      <c r="HLW65" s="156"/>
      <c r="HLX65" s="156"/>
      <c r="HLY65" s="156"/>
      <c r="HLZ65" s="156"/>
      <c r="HMA65" s="156"/>
      <c r="HMB65" s="156"/>
      <c r="HMC65" s="156"/>
      <c r="HMD65" s="156"/>
      <c r="HME65" s="156"/>
      <c r="HMF65" s="156"/>
      <c r="HMG65" s="156"/>
      <c r="HMH65" s="156"/>
      <c r="HMI65" s="156"/>
      <c r="HMJ65" s="156"/>
      <c r="HMK65" s="156"/>
      <c r="HML65" s="156"/>
      <c r="HMM65" s="156"/>
      <c r="HMN65" s="156"/>
      <c r="HMO65" s="156"/>
      <c r="HMP65" s="156"/>
      <c r="HMQ65" s="156"/>
      <c r="HMR65" s="156"/>
      <c r="HMS65" s="156"/>
      <c r="HMT65" s="156"/>
      <c r="HMU65" s="156"/>
      <c r="HMV65" s="156"/>
      <c r="HMW65" s="156"/>
      <c r="HMX65" s="156"/>
      <c r="HMY65" s="156"/>
      <c r="HMZ65" s="156"/>
      <c r="HNA65" s="156"/>
      <c r="HNB65" s="156"/>
      <c r="HNC65" s="156"/>
      <c r="HND65" s="156"/>
      <c r="HNE65" s="156"/>
      <c r="HNF65" s="156"/>
      <c r="HNG65" s="156"/>
      <c r="HNH65" s="156"/>
      <c r="HNI65" s="156"/>
      <c r="HNJ65" s="156"/>
      <c r="HNK65" s="156"/>
      <c r="HNL65" s="156"/>
      <c r="HNM65" s="156"/>
      <c r="HNN65" s="156"/>
      <c r="HNO65" s="156"/>
      <c r="HNP65" s="156"/>
      <c r="HNQ65" s="156"/>
      <c r="HNR65" s="156"/>
      <c r="HNS65" s="156"/>
      <c r="HNT65" s="156"/>
      <c r="HNU65" s="156"/>
      <c r="HNV65" s="156"/>
      <c r="HNW65" s="156"/>
      <c r="HNX65" s="156"/>
      <c r="HNY65" s="156"/>
      <c r="HNZ65" s="156"/>
      <c r="HOA65" s="156"/>
      <c r="HOB65" s="156"/>
      <c r="HOC65" s="156"/>
      <c r="HOD65" s="156"/>
      <c r="HOE65" s="156"/>
      <c r="HOF65" s="156"/>
      <c r="HOG65" s="156"/>
      <c r="HOH65" s="156"/>
      <c r="HOI65" s="156"/>
      <c r="HOJ65" s="156"/>
      <c r="HOK65" s="156"/>
      <c r="HOL65" s="156"/>
      <c r="HOM65" s="156"/>
      <c r="HON65" s="156"/>
      <c r="HOO65" s="156"/>
      <c r="HOP65" s="156"/>
      <c r="HOQ65" s="156"/>
      <c r="HOR65" s="156"/>
      <c r="HOS65" s="156"/>
      <c r="HOT65" s="156"/>
      <c r="HOU65" s="156"/>
      <c r="HOV65" s="156"/>
      <c r="HOW65" s="156"/>
      <c r="HOX65" s="156"/>
      <c r="HOY65" s="156"/>
      <c r="HOZ65" s="156"/>
      <c r="HPA65" s="156"/>
      <c r="HPB65" s="156"/>
      <c r="HPC65" s="156"/>
      <c r="HPD65" s="156"/>
      <c r="HPE65" s="156"/>
      <c r="HPF65" s="156"/>
      <c r="HPG65" s="156"/>
      <c r="HPH65" s="156"/>
      <c r="HPI65" s="156"/>
      <c r="HPJ65" s="156"/>
      <c r="HPK65" s="156"/>
      <c r="HPL65" s="156"/>
      <c r="HPM65" s="156"/>
      <c r="HPN65" s="156"/>
      <c r="HPO65" s="156"/>
      <c r="HPP65" s="156"/>
      <c r="HPQ65" s="156"/>
      <c r="HPR65" s="156"/>
      <c r="HPS65" s="156"/>
      <c r="HPT65" s="156"/>
      <c r="HPU65" s="156"/>
      <c r="HPV65" s="156"/>
      <c r="HPW65" s="156"/>
      <c r="HPX65" s="156"/>
      <c r="HPY65" s="156"/>
      <c r="HPZ65" s="156"/>
      <c r="HQA65" s="156"/>
      <c r="HQB65" s="156"/>
      <c r="HQC65" s="156"/>
      <c r="HQD65" s="156"/>
      <c r="HQE65" s="156"/>
      <c r="HQF65" s="156"/>
      <c r="HQG65" s="156"/>
      <c r="HQH65" s="156"/>
      <c r="HQI65" s="156"/>
      <c r="HQJ65" s="156"/>
      <c r="HQK65" s="156"/>
      <c r="HQL65" s="156"/>
      <c r="HQM65" s="156"/>
      <c r="HQN65" s="156"/>
      <c r="HQO65" s="156"/>
      <c r="HQP65" s="156"/>
      <c r="HQQ65" s="156"/>
      <c r="HQR65" s="156"/>
      <c r="HQS65" s="156"/>
      <c r="HQT65" s="156"/>
      <c r="HQU65" s="156"/>
      <c r="HQV65" s="156"/>
      <c r="HQW65" s="156"/>
      <c r="HQX65" s="156"/>
      <c r="HQY65" s="156"/>
      <c r="HQZ65" s="156"/>
      <c r="HRA65" s="156"/>
      <c r="HRB65" s="156"/>
      <c r="HRC65" s="156"/>
      <c r="HRD65" s="156"/>
      <c r="HRE65" s="156"/>
      <c r="HRF65" s="156"/>
      <c r="HRG65" s="156"/>
      <c r="HRH65" s="156"/>
      <c r="HRI65" s="156"/>
      <c r="HRJ65" s="156"/>
      <c r="HRK65" s="156"/>
      <c r="HRL65" s="156"/>
      <c r="HRM65" s="156"/>
      <c r="HRN65" s="156"/>
      <c r="HRO65" s="156"/>
      <c r="HRP65" s="156"/>
      <c r="HRQ65" s="156"/>
      <c r="HRR65" s="156"/>
      <c r="HRS65" s="156"/>
      <c r="HRT65" s="156"/>
      <c r="HRU65" s="156"/>
      <c r="HRV65" s="156"/>
      <c r="HRW65" s="156"/>
      <c r="HRX65" s="156"/>
      <c r="HRY65" s="156"/>
      <c r="HRZ65" s="156"/>
      <c r="HSA65" s="156"/>
      <c r="HSB65" s="156"/>
      <c r="HSC65" s="156"/>
      <c r="HSD65" s="156"/>
      <c r="HSE65" s="156"/>
      <c r="HSF65" s="156"/>
      <c r="HSG65" s="156"/>
      <c r="HSH65" s="156"/>
      <c r="HSI65" s="156"/>
      <c r="HSJ65" s="156"/>
      <c r="HSK65" s="156"/>
      <c r="HSL65" s="156"/>
      <c r="HSM65" s="156"/>
      <c r="HSN65" s="156"/>
      <c r="HSO65" s="156"/>
      <c r="HSP65" s="156"/>
      <c r="HSQ65" s="156"/>
      <c r="HSR65" s="156"/>
      <c r="HSS65" s="156"/>
      <c r="HST65" s="156"/>
      <c r="HSU65" s="156"/>
      <c r="HSV65" s="156"/>
      <c r="HSW65" s="156"/>
      <c r="HSX65" s="156"/>
      <c r="HSY65" s="156"/>
      <c r="HSZ65" s="156"/>
      <c r="HTA65" s="156"/>
      <c r="HTB65" s="156"/>
      <c r="HTC65" s="156"/>
      <c r="HTD65" s="156"/>
      <c r="HTE65" s="156"/>
      <c r="HTF65" s="156"/>
      <c r="HTG65" s="156"/>
      <c r="HTH65" s="156"/>
      <c r="HTI65" s="156"/>
      <c r="HTJ65" s="156"/>
      <c r="HTK65" s="156"/>
      <c r="HTL65" s="156"/>
      <c r="HTM65" s="156"/>
      <c r="HTN65" s="156"/>
      <c r="HTO65" s="156"/>
      <c r="HTP65" s="156"/>
      <c r="HTQ65" s="156"/>
      <c r="HTR65" s="156"/>
      <c r="HTS65" s="156"/>
      <c r="HTT65" s="156"/>
      <c r="HTU65" s="156"/>
      <c r="HTV65" s="156"/>
      <c r="HTW65" s="156"/>
      <c r="HTX65" s="156"/>
      <c r="HTY65" s="156"/>
      <c r="HTZ65" s="156"/>
      <c r="HUA65" s="156"/>
      <c r="HUB65" s="156"/>
      <c r="HUC65" s="156"/>
      <c r="HUD65" s="156"/>
      <c r="HUE65" s="156"/>
      <c r="HUF65" s="156"/>
      <c r="HUG65" s="156"/>
      <c r="HUH65" s="156"/>
      <c r="HUI65" s="156"/>
      <c r="HUJ65" s="156"/>
      <c r="HUK65" s="156"/>
      <c r="HUL65" s="156"/>
      <c r="HUM65" s="156"/>
      <c r="HUN65" s="156"/>
      <c r="HUO65" s="156"/>
      <c r="HUP65" s="156"/>
      <c r="HUQ65" s="156"/>
      <c r="HUR65" s="156"/>
      <c r="HUS65" s="156"/>
      <c r="HUT65" s="156"/>
      <c r="HUU65" s="156"/>
      <c r="HUV65" s="156"/>
      <c r="HUW65" s="156"/>
      <c r="HUX65" s="156"/>
      <c r="HUY65" s="156"/>
      <c r="HUZ65" s="156"/>
      <c r="HVA65" s="156"/>
      <c r="HVB65" s="156"/>
      <c r="HVC65" s="156"/>
      <c r="HVD65" s="156"/>
      <c r="HVE65" s="156"/>
      <c r="HVF65" s="156"/>
      <c r="HVG65" s="156"/>
      <c r="HVH65" s="156"/>
      <c r="HVI65" s="156"/>
      <c r="HVJ65" s="156"/>
      <c r="HVK65" s="156"/>
      <c r="HVL65" s="156"/>
      <c r="HVM65" s="156"/>
      <c r="HVN65" s="156"/>
      <c r="HVO65" s="156"/>
      <c r="HVP65" s="156"/>
      <c r="HVQ65" s="156"/>
      <c r="HVR65" s="156"/>
      <c r="HVS65" s="156"/>
      <c r="HVT65" s="156"/>
      <c r="HVU65" s="156"/>
      <c r="HVV65" s="156"/>
      <c r="HVW65" s="156"/>
      <c r="HVX65" s="156"/>
      <c r="HVY65" s="156"/>
      <c r="HVZ65" s="156"/>
      <c r="HWA65" s="156"/>
      <c r="HWB65" s="156"/>
      <c r="HWC65" s="156"/>
      <c r="HWD65" s="156"/>
      <c r="HWE65" s="156"/>
      <c r="HWF65" s="156"/>
      <c r="HWG65" s="156"/>
      <c r="HWH65" s="156"/>
      <c r="HWI65" s="156"/>
      <c r="HWJ65" s="156"/>
      <c r="HWK65" s="156"/>
      <c r="HWL65" s="156"/>
      <c r="HWM65" s="156"/>
      <c r="HWN65" s="156"/>
      <c r="HWO65" s="156"/>
      <c r="HWP65" s="156"/>
      <c r="HWQ65" s="156"/>
      <c r="HWR65" s="156"/>
      <c r="HWS65" s="156"/>
      <c r="HWT65" s="156"/>
      <c r="HWU65" s="156"/>
      <c r="HWV65" s="156"/>
      <c r="HWW65" s="156"/>
      <c r="HWX65" s="156"/>
      <c r="HWY65" s="156"/>
      <c r="HWZ65" s="156"/>
      <c r="HXA65" s="156"/>
      <c r="HXB65" s="156"/>
      <c r="HXC65" s="156"/>
      <c r="HXD65" s="156"/>
      <c r="HXE65" s="156"/>
      <c r="HXF65" s="156"/>
      <c r="HXG65" s="156"/>
      <c r="HXH65" s="156"/>
      <c r="HXI65" s="156"/>
      <c r="HXJ65" s="156"/>
      <c r="HXK65" s="156"/>
      <c r="HXL65" s="156"/>
      <c r="HXM65" s="156"/>
      <c r="HXN65" s="156"/>
      <c r="HXO65" s="156"/>
      <c r="HXP65" s="156"/>
      <c r="HXQ65" s="156"/>
      <c r="HXR65" s="156"/>
      <c r="HXS65" s="156"/>
      <c r="HXT65" s="156"/>
      <c r="HXU65" s="156"/>
      <c r="HXV65" s="156"/>
      <c r="HXW65" s="156"/>
      <c r="HXX65" s="156"/>
      <c r="HXY65" s="156"/>
      <c r="HXZ65" s="156"/>
      <c r="HYA65" s="156"/>
      <c r="HYB65" s="156"/>
      <c r="HYC65" s="156"/>
      <c r="HYD65" s="156"/>
      <c r="HYE65" s="156"/>
      <c r="HYF65" s="156"/>
      <c r="HYG65" s="156"/>
      <c r="HYH65" s="156"/>
      <c r="HYI65" s="156"/>
      <c r="HYJ65" s="156"/>
      <c r="HYK65" s="156"/>
      <c r="HYL65" s="156"/>
      <c r="HYM65" s="156"/>
      <c r="HYN65" s="156"/>
      <c r="HYO65" s="156"/>
      <c r="HYP65" s="156"/>
      <c r="HYQ65" s="156"/>
      <c r="HYR65" s="156"/>
      <c r="HYS65" s="156"/>
      <c r="HYT65" s="156"/>
      <c r="HYU65" s="156"/>
      <c r="HYV65" s="156"/>
      <c r="HYW65" s="156"/>
      <c r="HYX65" s="156"/>
      <c r="HYY65" s="156"/>
      <c r="HYZ65" s="156"/>
      <c r="HZA65" s="156"/>
      <c r="HZB65" s="156"/>
      <c r="HZC65" s="156"/>
      <c r="HZD65" s="156"/>
      <c r="HZE65" s="156"/>
      <c r="HZF65" s="156"/>
      <c r="HZG65" s="156"/>
      <c r="HZH65" s="156"/>
      <c r="HZI65" s="156"/>
      <c r="HZJ65" s="156"/>
      <c r="HZK65" s="156"/>
      <c r="HZL65" s="156"/>
      <c r="HZM65" s="156"/>
      <c r="HZN65" s="156"/>
      <c r="HZO65" s="156"/>
      <c r="HZP65" s="156"/>
      <c r="HZQ65" s="156"/>
      <c r="HZR65" s="156"/>
      <c r="HZS65" s="156"/>
      <c r="HZT65" s="156"/>
      <c r="HZU65" s="156"/>
      <c r="HZV65" s="156"/>
      <c r="HZW65" s="156"/>
      <c r="HZX65" s="156"/>
      <c r="HZY65" s="156"/>
      <c r="HZZ65" s="156"/>
      <c r="IAA65" s="156"/>
      <c r="IAB65" s="156"/>
      <c r="IAC65" s="156"/>
      <c r="IAD65" s="156"/>
      <c r="IAE65" s="156"/>
      <c r="IAF65" s="156"/>
      <c r="IAG65" s="156"/>
      <c r="IAH65" s="156"/>
      <c r="IAI65" s="156"/>
      <c r="IAJ65" s="156"/>
      <c r="IAK65" s="156"/>
      <c r="IAL65" s="156"/>
      <c r="IAM65" s="156"/>
      <c r="IAN65" s="156"/>
      <c r="IAO65" s="156"/>
      <c r="IAP65" s="156"/>
      <c r="IAQ65" s="156"/>
      <c r="IAR65" s="156"/>
      <c r="IAS65" s="156"/>
      <c r="IAT65" s="156"/>
      <c r="IAU65" s="156"/>
      <c r="IAV65" s="156"/>
      <c r="IAW65" s="156"/>
      <c r="IAX65" s="156"/>
      <c r="IAY65" s="156"/>
      <c r="IAZ65" s="156"/>
      <c r="IBA65" s="156"/>
      <c r="IBB65" s="156"/>
      <c r="IBC65" s="156"/>
      <c r="IBD65" s="156"/>
      <c r="IBE65" s="156"/>
      <c r="IBF65" s="156"/>
      <c r="IBG65" s="156"/>
      <c r="IBH65" s="156"/>
      <c r="IBI65" s="156"/>
      <c r="IBJ65" s="156"/>
      <c r="IBK65" s="156"/>
      <c r="IBL65" s="156"/>
      <c r="IBM65" s="156"/>
      <c r="IBN65" s="156"/>
      <c r="IBO65" s="156"/>
      <c r="IBP65" s="156"/>
      <c r="IBQ65" s="156"/>
      <c r="IBR65" s="156"/>
      <c r="IBS65" s="156"/>
      <c r="IBT65" s="156"/>
      <c r="IBU65" s="156"/>
      <c r="IBV65" s="156"/>
      <c r="IBW65" s="156"/>
      <c r="IBX65" s="156"/>
      <c r="IBY65" s="156"/>
      <c r="IBZ65" s="156"/>
      <c r="ICA65" s="156"/>
      <c r="ICB65" s="156"/>
      <c r="ICC65" s="156"/>
      <c r="ICD65" s="156"/>
      <c r="ICE65" s="156"/>
      <c r="ICF65" s="156"/>
      <c r="ICG65" s="156"/>
      <c r="ICH65" s="156"/>
      <c r="ICI65" s="156"/>
      <c r="ICJ65" s="156"/>
      <c r="ICK65" s="156"/>
      <c r="ICL65" s="156"/>
      <c r="ICM65" s="156"/>
      <c r="ICN65" s="156"/>
      <c r="ICO65" s="156"/>
      <c r="ICP65" s="156"/>
      <c r="ICQ65" s="156"/>
      <c r="ICR65" s="156"/>
      <c r="ICS65" s="156"/>
      <c r="ICT65" s="156"/>
      <c r="ICU65" s="156"/>
      <c r="ICV65" s="156"/>
      <c r="ICW65" s="156"/>
      <c r="ICX65" s="156"/>
      <c r="ICY65" s="156"/>
      <c r="ICZ65" s="156"/>
      <c r="IDA65" s="156"/>
      <c r="IDB65" s="156"/>
      <c r="IDC65" s="156"/>
      <c r="IDD65" s="156"/>
      <c r="IDE65" s="156"/>
      <c r="IDF65" s="156"/>
      <c r="IDG65" s="156"/>
      <c r="IDH65" s="156"/>
      <c r="IDI65" s="156"/>
      <c r="IDJ65" s="156"/>
      <c r="IDK65" s="156"/>
      <c r="IDL65" s="156"/>
      <c r="IDM65" s="156"/>
      <c r="IDN65" s="156"/>
      <c r="IDO65" s="156"/>
      <c r="IDP65" s="156"/>
      <c r="IDQ65" s="156"/>
      <c r="IDR65" s="156"/>
      <c r="IDS65" s="156"/>
      <c r="IDT65" s="156"/>
      <c r="IDU65" s="156"/>
      <c r="IDV65" s="156"/>
      <c r="IDW65" s="156"/>
      <c r="IDX65" s="156"/>
      <c r="IDY65" s="156"/>
      <c r="IDZ65" s="156"/>
      <c r="IEA65" s="156"/>
      <c r="IEB65" s="156"/>
      <c r="IEC65" s="156"/>
      <c r="IED65" s="156"/>
      <c r="IEE65" s="156"/>
      <c r="IEF65" s="156"/>
      <c r="IEG65" s="156"/>
      <c r="IEH65" s="156"/>
      <c r="IEI65" s="156"/>
      <c r="IEJ65" s="156"/>
      <c r="IEK65" s="156"/>
      <c r="IEL65" s="156"/>
      <c r="IEM65" s="156"/>
      <c r="IEN65" s="156"/>
      <c r="IEO65" s="156"/>
      <c r="IEP65" s="156"/>
      <c r="IEQ65" s="156"/>
      <c r="IER65" s="156"/>
      <c r="IES65" s="156"/>
      <c r="IET65" s="156"/>
      <c r="IEU65" s="156"/>
      <c r="IEV65" s="156"/>
      <c r="IEW65" s="156"/>
      <c r="IEX65" s="156"/>
      <c r="IEY65" s="156"/>
      <c r="IEZ65" s="156"/>
      <c r="IFA65" s="156"/>
      <c r="IFB65" s="156"/>
      <c r="IFC65" s="156"/>
      <c r="IFD65" s="156"/>
      <c r="IFE65" s="156"/>
      <c r="IFF65" s="156"/>
      <c r="IFG65" s="156"/>
      <c r="IFH65" s="156"/>
      <c r="IFI65" s="156"/>
      <c r="IFJ65" s="156"/>
      <c r="IFK65" s="156"/>
      <c r="IFL65" s="156"/>
      <c r="IFM65" s="156"/>
      <c r="IFN65" s="156"/>
      <c r="IFO65" s="156"/>
      <c r="IFP65" s="156"/>
      <c r="IFQ65" s="156"/>
      <c r="IFR65" s="156"/>
      <c r="IFS65" s="156"/>
      <c r="IFT65" s="156"/>
      <c r="IFU65" s="156"/>
      <c r="IFV65" s="156"/>
      <c r="IFW65" s="156"/>
      <c r="IFX65" s="156"/>
      <c r="IFY65" s="156"/>
      <c r="IFZ65" s="156"/>
      <c r="IGA65" s="156"/>
      <c r="IGB65" s="156"/>
      <c r="IGC65" s="156"/>
      <c r="IGD65" s="156"/>
      <c r="IGE65" s="156"/>
      <c r="IGF65" s="156"/>
      <c r="IGG65" s="156"/>
      <c r="IGH65" s="156"/>
      <c r="IGI65" s="156"/>
      <c r="IGJ65" s="156"/>
      <c r="IGK65" s="156"/>
      <c r="IGL65" s="156"/>
      <c r="IGM65" s="156"/>
      <c r="IGN65" s="156"/>
      <c r="IGO65" s="156"/>
      <c r="IGP65" s="156"/>
      <c r="IGQ65" s="156"/>
      <c r="IGR65" s="156"/>
      <c r="IGS65" s="156"/>
      <c r="IGT65" s="156"/>
      <c r="IGU65" s="156"/>
      <c r="IGV65" s="156"/>
      <c r="IGW65" s="156"/>
      <c r="IGX65" s="156"/>
      <c r="IGY65" s="156"/>
      <c r="IGZ65" s="156"/>
      <c r="IHA65" s="156"/>
      <c r="IHB65" s="156"/>
      <c r="IHC65" s="156"/>
      <c r="IHD65" s="156"/>
      <c r="IHE65" s="156"/>
      <c r="IHF65" s="156"/>
      <c r="IHG65" s="156"/>
      <c r="IHH65" s="156"/>
      <c r="IHI65" s="156"/>
      <c r="IHJ65" s="156"/>
      <c r="IHK65" s="156"/>
      <c r="IHL65" s="156"/>
      <c r="IHM65" s="156"/>
      <c r="IHN65" s="156"/>
      <c r="IHO65" s="156"/>
      <c r="IHP65" s="156"/>
      <c r="IHQ65" s="156"/>
      <c r="IHR65" s="156"/>
      <c r="IHS65" s="156"/>
      <c r="IHT65" s="156"/>
      <c r="IHU65" s="156"/>
      <c r="IHV65" s="156"/>
      <c r="IHW65" s="156"/>
      <c r="IHX65" s="156"/>
      <c r="IHY65" s="156"/>
      <c r="IHZ65" s="156"/>
      <c r="IIA65" s="156"/>
      <c r="IIB65" s="156"/>
      <c r="IIC65" s="156"/>
      <c r="IID65" s="156"/>
      <c r="IIE65" s="156"/>
      <c r="IIF65" s="156"/>
      <c r="IIG65" s="156"/>
      <c r="IIH65" s="156"/>
      <c r="III65" s="156"/>
      <c r="IIJ65" s="156"/>
      <c r="IIK65" s="156"/>
      <c r="IIL65" s="156"/>
      <c r="IIM65" s="156"/>
      <c r="IIN65" s="156"/>
      <c r="IIO65" s="156"/>
      <c r="IIP65" s="156"/>
      <c r="IIQ65" s="156"/>
      <c r="IIR65" s="156"/>
      <c r="IIS65" s="156"/>
      <c r="IIT65" s="156"/>
      <c r="IIU65" s="156"/>
      <c r="IIV65" s="156"/>
      <c r="IIW65" s="156"/>
      <c r="IIX65" s="156"/>
      <c r="IIY65" s="156"/>
      <c r="IIZ65" s="156"/>
      <c r="IJA65" s="156"/>
      <c r="IJB65" s="156"/>
      <c r="IJC65" s="156"/>
      <c r="IJD65" s="156"/>
      <c r="IJE65" s="156"/>
      <c r="IJF65" s="156"/>
      <c r="IJG65" s="156"/>
      <c r="IJH65" s="156"/>
      <c r="IJI65" s="156"/>
      <c r="IJJ65" s="156"/>
      <c r="IJK65" s="156"/>
      <c r="IJL65" s="156"/>
      <c r="IJM65" s="156"/>
      <c r="IJN65" s="156"/>
      <c r="IJO65" s="156"/>
      <c r="IJP65" s="156"/>
      <c r="IJQ65" s="156"/>
      <c r="IJR65" s="156"/>
      <c r="IJS65" s="156"/>
      <c r="IJT65" s="156"/>
      <c r="IJU65" s="156"/>
      <c r="IJV65" s="156"/>
      <c r="IJW65" s="156"/>
      <c r="IJX65" s="156"/>
      <c r="IJY65" s="156"/>
      <c r="IJZ65" s="156"/>
      <c r="IKA65" s="156"/>
      <c r="IKB65" s="156"/>
      <c r="IKC65" s="156"/>
      <c r="IKD65" s="156"/>
      <c r="IKE65" s="156"/>
      <c r="IKF65" s="156"/>
      <c r="IKG65" s="156"/>
      <c r="IKH65" s="156"/>
      <c r="IKI65" s="156"/>
      <c r="IKJ65" s="156"/>
      <c r="IKK65" s="156"/>
      <c r="IKL65" s="156"/>
      <c r="IKM65" s="156"/>
      <c r="IKN65" s="156"/>
      <c r="IKO65" s="156"/>
      <c r="IKP65" s="156"/>
      <c r="IKQ65" s="156"/>
      <c r="IKR65" s="156"/>
      <c r="IKS65" s="156"/>
      <c r="IKT65" s="156"/>
      <c r="IKU65" s="156"/>
      <c r="IKV65" s="156"/>
      <c r="IKW65" s="156"/>
      <c r="IKX65" s="156"/>
      <c r="IKY65" s="156"/>
      <c r="IKZ65" s="156"/>
      <c r="ILA65" s="156"/>
      <c r="ILB65" s="156"/>
      <c r="ILC65" s="156"/>
      <c r="ILD65" s="156"/>
      <c r="ILE65" s="156"/>
      <c r="ILF65" s="156"/>
      <c r="ILG65" s="156"/>
      <c r="ILH65" s="156"/>
      <c r="ILI65" s="156"/>
      <c r="ILJ65" s="156"/>
      <c r="ILK65" s="156"/>
      <c r="ILL65" s="156"/>
      <c r="ILM65" s="156"/>
      <c r="ILN65" s="156"/>
      <c r="ILO65" s="156"/>
      <c r="ILP65" s="156"/>
      <c r="ILQ65" s="156"/>
      <c r="ILR65" s="156"/>
      <c r="ILS65" s="156"/>
      <c r="ILT65" s="156"/>
      <c r="ILU65" s="156"/>
      <c r="ILV65" s="156"/>
      <c r="ILW65" s="156"/>
      <c r="ILX65" s="156"/>
      <c r="ILY65" s="156"/>
      <c r="ILZ65" s="156"/>
      <c r="IMA65" s="156"/>
      <c r="IMB65" s="156"/>
      <c r="IMC65" s="156"/>
      <c r="IMD65" s="156"/>
      <c r="IME65" s="156"/>
      <c r="IMF65" s="156"/>
      <c r="IMG65" s="156"/>
      <c r="IMH65" s="156"/>
      <c r="IMI65" s="156"/>
      <c r="IMJ65" s="156"/>
      <c r="IMK65" s="156"/>
      <c r="IML65" s="156"/>
      <c r="IMM65" s="156"/>
      <c r="IMN65" s="156"/>
      <c r="IMO65" s="156"/>
      <c r="IMP65" s="156"/>
      <c r="IMQ65" s="156"/>
      <c r="IMR65" s="156"/>
      <c r="IMS65" s="156"/>
      <c r="IMT65" s="156"/>
      <c r="IMU65" s="156"/>
      <c r="IMV65" s="156"/>
      <c r="IMW65" s="156"/>
      <c r="IMX65" s="156"/>
      <c r="IMY65" s="156"/>
      <c r="IMZ65" s="156"/>
      <c r="INA65" s="156"/>
      <c r="INB65" s="156"/>
      <c r="INC65" s="156"/>
      <c r="IND65" s="156"/>
      <c r="INE65" s="156"/>
      <c r="INF65" s="156"/>
      <c r="ING65" s="156"/>
      <c r="INH65" s="156"/>
      <c r="INI65" s="156"/>
      <c r="INJ65" s="156"/>
      <c r="INK65" s="156"/>
      <c r="INL65" s="156"/>
      <c r="INM65" s="156"/>
      <c r="INN65" s="156"/>
      <c r="INO65" s="156"/>
      <c r="INP65" s="156"/>
      <c r="INQ65" s="156"/>
      <c r="INR65" s="156"/>
      <c r="INS65" s="156"/>
      <c r="INT65" s="156"/>
      <c r="INU65" s="156"/>
      <c r="INV65" s="156"/>
      <c r="INW65" s="156"/>
      <c r="INX65" s="156"/>
      <c r="INY65" s="156"/>
      <c r="INZ65" s="156"/>
      <c r="IOA65" s="156"/>
      <c r="IOB65" s="156"/>
      <c r="IOC65" s="156"/>
      <c r="IOD65" s="156"/>
      <c r="IOE65" s="156"/>
      <c r="IOF65" s="156"/>
      <c r="IOG65" s="156"/>
      <c r="IOH65" s="156"/>
      <c r="IOI65" s="156"/>
      <c r="IOJ65" s="156"/>
      <c r="IOK65" s="156"/>
      <c r="IOL65" s="156"/>
      <c r="IOM65" s="156"/>
      <c r="ION65" s="156"/>
      <c r="IOO65" s="156"/>
      <c r="IOP65" s="156"/>
      <c r="IOQ65" s="156"/>
      <c r="IOR65" s="156"/>
      <c r="IOS65" s="156"/>
      <c r="IOT65" s="156"/>
      <c r="IOU65" s="156"/>
      <c r="IOV65" s="156"/>
      <c r="IOW65" s="156"/>
      <c r="IOX65" s="156"/>
      <c r="IOY65" s="156"/>
      <c r="IOZ65" s="156"/>
      <c r="IPA65" s="156"/>
      <c r="IPB65" s="156"/>
      <c r="IPC65" s="156"/>
      <c r="IPD65" s="156"/>
      <c r="IPE65" s="156"/>
      <c r="IPF65" s="156"/>
      <c r="IPG65" s="156"/>
      <c r="IPH65" s="156"/>
      <c r="IPI65" s="156"/>
      <c r="IPJ65" s="156"/>
      <c r="IPK65" s="156"/>
      <c r="IPL65" s="156"/>
      <c r="IPM65" s="156"/>
      <c r="IPN65" s="156"/>
      <c r="IPO65" s="156"/>
      <c r="IPP65" s="156"/>
      <c r="IPQ65" s="156"/>
      <c r="IPR65" s="156"/>
      <c r="IPS65" s="156"/>
      <c r="IPT65" s="156"/>
      <c r="IPU65" s="156"/>
      <c r="IPV65" s="156"/>
      <c r="IPW65" s="156"/>
      <c r="IPX65" s="156"/>
      <c r="IPY65" s="156"/>
      <c r="IPZ65" s="156"/>
      <c r="IQA65" s="156"/>
      <c r="IQB65" s="156"/>
      <c r="IQC65" s="156"/>
      <c r="IQD65" s="156"/>
      <c r="IQE65" s="156"/>
      <c r="IQF65" s="156"/>
      <c r="IQG65" s="156"/>
      <c r="IQH65" s="156"/>
      <c r="IQI65" s="156"/>
      <c r="IQJ65" s="156"/>
      <c r="IQK65" s="156"/>
      <c r="IQL65" s="156"/>
      <c r="IQM65" s="156"/>
      <c r="IQN65" s="156"/>
      <c r="IQO65" s="156"/>
      <c r="IQP65" s="156"/>
      <c r="IQQ65" s="156"/>
      <c r="IQR65" s="156"/>
      <c r="IQS65" s="156"/>
      <c r="IQT65" s="156"/>
      <c r="IQU65" s="156"/>
      <c r="IQV65" s="156"/>
      <c r="IQW65" s="156"/>
      <c r="IQX65" s="156"/>
      <c r="IQY65" s="156"/>
      <c r="IQZ65" s="156"/>
      <c r="IRA65" s="156"/>
      <c r="IRB65" s="156"/>
      <c r="IRC65" s="156"/>
      <c r="IRD65" s="156"/>
      <c r="IRE65" s="156"/>
      <c r="IRF65" s="156"/>
      <c r="IRG65" s="156"/>
      <c r="IRH65" s="156"/>
      <c r="IRI65" s="156"/>
      <c r="IRJ65" s="156"/>
      <c r="IRK65" s="156"/>
      <c r="IRL65" s="156"/>
      <c r="IRM65" s="156"/>
      <c r="IRN65" s="156"/>
      <c r="IRO65" s="156"/>
      <c r="IRP65" s="156"/>
      <c r="IRQ65" s="156"/>
      <c r="IRR65" s="156"/>
      <c r="IRS65" s="156"/>
      <c r="IRT65" s="156"/>
      <c r="IRU65" s="156"/>
      <c r="IRV65" s="156"/>
      <c r="IRW65" s="156"/>
      <c r="IRX65" s="156"/>
      <c r="IRY65" s="156"/>
      <c r="IRZ65" s="156"/>
      <c r="ISA65" s="156"/>
      <c r="ISB65" s="156"/>
      <c r="ISC65" s="156"/>
      <c r="ISD65" s="156"/>
      <c r="ISE65" s="156"/>
      <c r="ISF65" s="156"/>
      <c r="ISG65" s="156"/>
      <c r="ISH65" s="156"/>
      <c r="ISI65" s="156"/>
      <c r="ISJ65" s="156"/>
      <c r="ISK65" s="156"/>
      <c r="ISL65" s="156"/>
      <c r="ISM65" s="156"/>
      <c r="ISN65" s="156"/>
      <c r="ISO65" s="156"/>
      <c r="ISP65" s="156"/>
      <c r="ISQ65" s="156"/>
      <c r="ISR65" s="156"/>
      <c r="ISS65" s="156"/>
      <c r="IST65" s="156"/>
      <c r="ISU65" s="156"/>
      <c r="ISV65" s="156"/>
      <c r="ISW65" s="156"/>
      <c r="ISX65" s="156"/>
      <c r="ISY65" s="156"/>
      <c r="ISZ65" s="156"/>
      <c r="ITA65" s="156"/>
      <c r="ITB65" s="156"/>
      <c r="ITC65" s="156"/>
      <c r="ITD65" s="156"/>
      <c r="ITE65" s="156"/>
      <c r="ITF65" s="156"/>
      <c r="ITG65" s="156"/>
      <c r="ITH65" s="156"/>
      <c r="ITI65" s="156"/>
      <c r="ITJ65" s="156"/>
      <c r="ITK65" s="156"/>
      <c r="ITL65" s="156"/>
      <c r="ITM65" s="156"/>
      <c r="ITN65" s="156"/>
      <c r="ITO65" s="156"/>
      <c r="ITP65" s="156"/>
      <c r="ITQ65" s="156"/>
      <c r="ITR65" s="156"/>
      <c r="ITS65" s="156"/>
      <c r="ITT65" s="156"/>
      <c r="ITU65" s="156"/>
      <c r="ITV65" s="156"/>
      <c r="ITW65" s="156"/>
      <c r="ITX65" s="156"/>
      <c r="ITY65" s="156"/>
      <c r="ITZ65" s="156"/>
      <c r="IUA65" s="156"/>
      <c r="IUB65" s="156"/>
      <c r="IUC65" s="156"/>
      <c r="IUD65" s="156"/>
      <c r="IUE65" s="156"/>
      <c r="IUF65" s="156"/>
      <c r="IUG65" s="156"/>
      <c r="IUH65" s="156"/>
      <c r="IUI65" s="156"/>
      <c r="IUJ65" s="156"/>
      <c r="IUK65" s="156"/>
      <c r="IUL65" s="156"/>
      <c r="IUM65" s="156"/>
      <c r="IUN65" s="156"/>
      <c r="IUO65" s="156"/>
      <c r="IUP65" s="156"/>
      <c r="IUQ65" s="156"/>
      <c r="IUR65" s="156"/>
      <c r="IUS65" s="156"/>
      <c r="IUT65" s="156"/>
      <c r="IUU65" s="156"/>
      <c r="IUV65" s="156"/>
      <c r="IUW65" s="156"/>
      <c r="IUX65" s="156"/>
      <c r="IUY65" s="156"/>
      <c r="IUZ65" s="156"/>
      <c r="IVA65" s="156"/>
      <c r="IVB65" s="156"/>
      <c r="IVC65" s="156"/>
      <c r="IVD65" s="156"/>
      <c r="IVE65" s="156"/>
      <c r="IVF65" s="156"/>
      <c r="IVG65" s="156"/>
      <c r="IVH65" s="156"/>
      <c r="IVI65" s="156"/>
      <c r="IVJ65" s="156"/>
      <c r="IVK65" s="156"/>
      <c r="IVL65" s="156"/>
      <c r="IVM65" s="156"/>
      <c r="IVN65" s="156"/>
      <c r="IVO65" s="156"/>
      <c r="IVP65" s="156"/>
      <c r="IVQ65" s="156"/>
      <c r="IVR65" s="156"/>
      <c r="IVS65" s="156"/>
      <c r="IVT65" s="156"/>
      <c r="IVU65" s="156"/>
      <c r="IVV65" s="156"/>
      <c r="IVW65" s="156"/>
      <c r="IVX65" s="156"/>
      <c r="IVY65" s="156"/>
      <c r="IVZ65" s="156"/>
      <c r="IWA65" s="156"/>
      <c r="IWB65" s="156"/>
      <c r="IWC65" s="156"/>
      <c r="IWD65" s="156"/>
      <c r="IWE65" s="156"/>
      <c r="IWF65" s="156"/>
      <c r="IWG65" s="156"/>
      <c r="IWH65" s="156"/>
      <c r="IWI65" s="156"/>
      <c r="IWJ65" s="156"/>
      <c r="IWK65" s="156"/>
      <c r="IWL65" s="156"/>
      <c r="IWM65" s="156"/>
      <c r="IWN65" s="156"/>
      <c r="IWO65" s="156"/>
      <c r="IWP65" s="156"/>
      <c r="IWQ65" s="156"/>
      <c r="IWR65" s="156"/>
      <c r="IWS65" s="156"/>
      <c r="IWT65" s="156"/>
      <c r="IWU65" s="156"/>
      <c r="IWV65" s="156"/>
      <c r="IWW65" s="156"/>
      <c r="IWX65" s="156"/>
      <c r="IWY65" s="156"/>
      <c r="IWZ65" s="156"/>
      <c r="IXA65" s="156"/>
      <c r="IXB65" s="156"/>
      <c r="IXC65" s="156"/>
      <c r="IXD65" s="156"/>
      <c r="IXE65" s="156"/>
      <c r="IXF65" s="156"/>
      <c r="IXG65" s="156"/>
      <c r="IXH65" s="156"/>
      <c r="IXI65" s="156"/>
      <c r="IXJ65" s="156"/>
      <c r="IXK65" s="156"/>
      <c r="IXL65" s="156"/>
      <c r="IXM65" s="156"/>
      <c r="IXN65" s="156"/>
      <c r="IXO65" s="156"/>
      <c r="IXP65" s="156"/>
      <c r="IXQ65" s="156"/>
      <c r="IXR65" s="156"/>
      <c r="IXS65" s="156"/>
      <c r="IXT65" s="156"/>
      <c r="IXU65" s="156"/>
      <c r="IXV65" s="156"/>
      <c r="IXW65" s="156"/>
      <c r="IXX65" s="156"/>
      <c r="IXY65" s="156"/>
      <c r="IXZ65" s="156"/>
      <c r="IYA65" s="156"/>
      <c r="IYB65" s="156"/>
      <c r="IYC65" s="156"/>
      <c r="IYD65" s="156"/>
      <c r="IYE65" s="156"/>
      <c r="IYF65" s="156"/>
      <c r="IYG65" s="156"/>
      <c r="IYH65" s="156"/>
      <c r="IYI65" s="156"/>
      <c r="IYJ65" s="156"/>
      <c r="IYK65" s="156"/>
      <c r="IYL65" s="156"/>
      <c r="IYM65" s="156"/>
      <c r="IYN65" s="156"/>
      <c r="IYO65" s="156"/>
      <c r="IYP65" s="156"/>
      <c r="IYQ65" s="156"/>
      <c r="IYR65" s="156"/>
      <c r="IYS65" s="156"/>
      <c r="IYT65" s="156"/>
      <c r="IYU65" s="156"/>
      <c r="IYV65" s="156"/>
      <c r="IYW65" s="156"/>
      <c r="IYX65" s="156"/>
      <c r="IYY65" s="156"/>
      <c r="IYZ65" s="156"/>
      <c r="IZA65" s="156"/>
      <c r="IZB65" s="156"/>
      <c r="IZC65" s="156"/>
      <c r="IZD65" s="156"/>
      <c r="IZE65" s="156"/>
      <c r="IZF65" s="156"/>
      <c r="IZG65" s="156"/>
      <c r="IZH65" s="156"/>
      <c r="IZI65" s="156"/>
      <c r="IZJ65" s="156"/>
      <c r="IZK65" s="156"/>
      <c r="IZL65" s="156"/>
      <c r="IZM65" s="156"/>
      <c r="IZN65" s="156"/>
      <c r="IZO65" s="156"/>
      <c r="IZP65" s="156"/>
      <c r="IZQ65" s="156"/>
      <c r="IZR65" s="156"/>
      <c r="IZS65" s="156"/>
      <c r="IZT65" s="156"/>
      <c r="IZU65" s="156"/>
      <c r="IZV65" s="156"/>
      <c r="IZW65" s="156"/>
      <c r="IZX65" s="156"/>
      <c r="IZY65" s="156"/>
      <c r="IZZ65" s="156"/>
      <c r="JAA65" s="156"/>
      <c r="JAB65" s="156"/>
      <c r="JAC65" s="156"/>
      <c r="JAD65" s="156"/>
      <c r="JAE65" s="156"/>
      <c r="JAF65" s="156"/>
      <c r="JAG65" s="156"/>
      <c r="JAH65" s="156"/>
      <c r="JAI65" s="156"/>
      <c r="JAJ65" s="156"/>
      <c r="JAK65" s="156"/>
      <c r="JAL65" s="156"/>
      <c r="JAM65" s="156"/>
      <c r="JAN65" s="156"/>
      <c r="JAO65" s="156"/>
      <c r="JAP65" s="156"/>
      <c r="JAQ65" s="156"/>
      <c r="JAR65" s="156"/>
      <c r="JAS65" s="156"/>
      <c r="JAT65" s="156"/>
      <c r="JAU65" s="156"/>
      <c r="JAV65" s="156"/>
      <c r="JAW65" s="156"/>
      <c r="JAX65" s="156"/>
      <c r="JAY65" s="156"/>
      <c r="JAZ65" s="156"/>
      <c r="JBA65" s="156"/>
      <c r="JBB65" s="156"/>
      <c r="JBC65" s="156"/>
      <c r="JBD65" s="156"/>
      <c r="JBE65" s="156"/>
      <c r="JBF65" s="156"/>
      <c r="JBG65" s="156"/>
      <c r="JBH65" s="156"/>
      <c r="JBI65" s="156"/>
      <c r="JBJ65" s="156"/>
      <c r="JBK65" s="156"/>
      <c r="JBL65" s="156"/>
      <c r="JBM65" s="156"/>
      <c r="JBN65" s="156"/>
      <c r="JBO65" s="156"/>
      <c r="JBP65" s="156"/>
      <c r="JBQ65" s="156"/>
      <c r="JBR65" s="156"/>
      <c r="JBS65" s="156"/>
      <c r="JBT65" s="156"/>
      <c r="JBU65" s="156"/>
      <c r="JBV65" s="156"/>
      <c r="JBW65" s="156"/>
      <c r="JBX65" s="156"/>
      <c r="JBY65" s="156"/>
      <c r="JBZ65" s="156"/>
      <c r="JCA65" s="156"/>
      <c r="JCB65" s="156"/>
      <c r="JCC65" s="156"/>
      <c r="JCD65" s="156"/>
      <c r="JCE65" s="156"/>
      <c r="JCF65" s="156"/>
      <c r="JCG65" s="156"/>
      <c r="JCH65" s="156"/>
      <c r="JCI65" s="156"/>
      <c r="JCJ65" s="156"/>
      <c r="JCK65" s="156"/>
      <c r="JCL65" s="156"/>
      <c r="JCM65" s="156"/>
      <c r="JCN65" s="156"/>
      <c r="JCO65" s="156"/>
      <c r="JCP65" s="156"/>
      <c r="JCQ65" s="156"/>
      <c r="JCR65" s="156"/>
      <c r="JCS65" s="156"/>
      <c r="JCT65" s="156"/>
      <c r="JCU65" s="156"/>
      <c r="JCV65" s="156"/>
      <c r="JCW65" s="156"/>
      <c r="JCX65" s="156"/>
      <c r="JCY65" s="156"/>
      <c r="JCZ65" s="156"/>
      <c r="JDA65" s="156"/>
      <c r="JDB65" s="156"/>
      <c r="JDC65" s="156"/>
      <c r="JDD65" s="156"/>
      <c r="JDE65" s="156"/>
      <c r="JDF65" s="156"/>
      <c r="JDG65" s="156"/>
      <c r="JDH65" s="156"/>
      <c r="JDI65" s="156"/>
      <c r="JDJ65" s="156"/>
      <c r="JDK65" s="156"/>
      <c r="JDL65" s="156"/>
      <c r="JDM65" s="156"/>
      <c r="JDN65" s="156"/>
      <c r="JDO65" s="156"/>
      <c r="JDP65" s="156"/>
      <c r="JDQ65" s="156"/>
      <c r="JDR65" s="156"/>
      <c r="JDS65" s="156"/>
      <c r="JDT65" s="156"/>
      <c r="JDU65" s="156"/>
      <c r="JDV65" s="156"/>
      <c r="JDW65" s="156"/>
      <c r="JDX65" s="156"/>
      <c r="JDY65" s="156"/>
      <c r="JDZ65" s="156"/>
      <c r="JEA65" s="156"/>
      <c r="JEB65" s="156"/>
      <c r="JEC65" s="156"/>
      <c r="JED65" s="156"/>
      <c r="JEE65" s="156"/>
      <c r="JEF65" s="156"/>
      <c r="JEG65" s="156"/>
      <c r="JEH65" s="156"/>
      <c r="JEI65" s="156"/>
      <c r="JEJ65" s="156"/>
      <c r="JEK65" s="156"/>
      <c r="JEL65" s="156"/>
      <c r="JEM65" s="156"/>
      <c r="JEN65" s="156"/>
      <c r="JEO65" s="156"/>
      <c r="JEP65" s="156"/>
      <c r="JEQ65" s="156"/>
      <c r="JER65" s="156"/>
      <c r="JES65" s="156"/>
      <c r="JET65" s="156"/>
      <c r="JEU65" s="156"/>
      <c r="JEV65" s="156"/>
      <c r="JEW65" s="156"/>
      <c r="JEX65" s="156"/>
      <c r="JEY65" s="156"/>
      <c r="JEZ65" s="156"/>
      <c r="JFA65" s="156"/>
      <c r="JFB65" s="156"/>
      <c r="JFC65" s="156"/>
      <c r="JFD65" s="156"/>
      <c r="JFE65" s="156"/>
      <c r="JFF65" s="156"/>
      <c r="JFG65" s="156"/>
      <c r="JFH65" s="156"/>
      <c r="JFI65" s="156"/>
      <c r="JFJ65" s="156"/>
      <c r="JFK65" s="156"/>
      <c r="JFL65" s="156"/>
      <c r="JFM65" s="156"/>
      <c r="JFN65" s="156"/>
      <c r="JFO65" s="156"/>
      <c r="JFP65" s="156"/>
      <c r="JFQ65" s="156"/>
      <c r="JFR65" s="156"/>
      <c r="JFS65" s="156"/>
      <c r="JFT65" s="156"/>
      <c r="JFU65" s="156"/>
      <c r="JFV65" s="156"/>
      <c r="JFW65" s="156"/>
      <c r="JFX65" s="156"/>
      <c r="JFY65" s="156"/>
      <c r="JFZ65" s="156"/>
      <c r="JGA65" s="156"/>
      <c r="JGB65" s="156"/>
      <c r="JGC65" s="156"/>
      <c r="JGD65" s="156"/>
      <c r="JGE65" s="156"/>
      <c r="JGF65" s="156"/>
      <c r="JGG65" s="156"/>
      <c r="JGH65" s="156"/>
      <c r="JGI65" s="156"/>
      <c r="JGJ65" s="156"/>
      <c r="JGK65" s="156"/>
      <c r="JGL65" s="156"/>
      <c r="JGM65" s="156"/>
      <c r="JGN65" s="156"/>
      <c r="JGO65" s="156"/>
      <c r="JGP65" s="156"/>
      <c r="JGQ65" s="156"/>
      <c r="JGR65" s="156"/>
      <c r="JGS65" s="156"/>
      <c r="JGT65" s="156"/>
      <c r="JGU65" s="156"/>
      <c r="JGV65" s="156"/>
      <c r="JGW65" s="156"/>
      <c r="JGX65" s="156"/>
      <c r="JGY65" s="156"/>
      <c r="JGZ65" s="156"/>
      <c r="JHA65" s="156"/>
      <c r="JHB65" s="156"/>
      <c r="JHC65" s="156"/>
      <c r="JHD65" s="156"/>
      <c r="JHE65" s="156"/>
      <c r="JHF65" s="156"/>
      <c r="JHG65" s="156"/>
      <c r="JHH65" s="156"/>
      <c r="JHI65" s="156"/>
      <c r="JHJ65" s="156"/>
      <c r="JHK65" s="156"/>
      <c r="JHL65" s="156"/>
      <c r="JHM65" s="156"/>
      <c r="JHN65" s="156"/>
      <c r="JHO65" s="156"/>
      <c r="JHP65" s="156"/>
      <c r="JHQ65" s="156"/>
      <c r="JHR65" s="156"/>
      <c r="JHS65" s="156"/>
      <c r="JHT65" s="156"/>
      <c r="JHU65" s="156"/>
      <c r="JHV65" s="156"/>
      <c r="JHW65" s="156"/>
      <c r="JHX65" s="156"/>
      <c r="JHY65" s="156"/>
      <c r="JHZ65" s="156"/>
      <c r="JIA65" s="156"/>
      <c r="JIB65" s="156"/>
      <c r="JIC65" s="156"/>
      <c r="JID65" s="156"/>
      <c r="JIE65" s="156"/>
      <c r="JIF65" s="156"/>
      <c r="JIG65" s="156"/>
      <c r="JIH65" s="156"/>
      <c r="JII65" s="156"/>
      <c r="JIJ65" s="156"/>
      <c r="JIK65" s="156"/>
      <c r="JIL65" s="156"/>
      <c r="JIM65" s="156"/>
      <c r="JIN65" s="156"/>
      <c r="JIO65" s="156"/>
      <c r="JIP65" s="156"/>
      <c r="JIQ65" s="156"/>
      <c r="JIR65" s="156"/>
      <c r="JIS65" s="156"/>
      <c r="JIT65" s="156"/>
      <c r="JIU65" s="156"/>
      <c r="JIV65" s="156"/>
      <c r="JIW65" s="156"/>
      <c r="JIX65" s="156"/>
      <c r="JIY65" s="156"/>
      <c r="JIZ65" s="156"/>
      <c r="JJA65" s="156"/>
      <c r="JJB65" s="156"/>
      <c r="JJC65" s="156"/>
      <c r="JJD65" s="156"/>
      <c r="JJE65" s="156"/>
      <c r="JJF65" s="156"/>
      <c r="JJG65" s="156"/>
      <c r="JJH65" s="156"/>
      <c r="JJI65" s="156"/>
      <c r="JJJ65" s="156"/>
      <c r="JJK65" s="156"/>
      <c r="JJL65" s="156"/>
      <c r="JJM65" s="156"/>
      <c r="JJN65" s="156"/>
      <c r="JJO65" s="156"/>
      <c r="JJP65" s="156"/>
      <c r="JJQ65" s="156"/>
      <c r="JJR65" s="156"/>
      <c r="JJS65" s="156"/>
      <c r="JJT65" s="156"/>
      <c r="JJU65" s="156"/>
      <c r="JJV65" s="156"/>
      <c r="JJW65" s="156"/>
      <c r="JJX65" s="156"/>
      <c r="JJY65" s="156"/>
      <c r="JJZ65" s="156"/>
      <c r="JKA65" s="156"/>
      <c r="JKB65" s="156"/>
      <c r="JKC65" s="156"/>
      <c r="JKD65" s="156"/>
      <c r="JKE65" s="156"/>
      <c r="JKF65" s="156"/>
      <c r="JKG65" s="156"/>
      <c r="JKH65" s="156"/>
      <c r="JKI65" s="156"/>
      <c r="JKJ65" s="156"/>
      <c r="JKK65" s="156"/>
      <c r="JKL65" s="156"/>
      <c r="JKM65" s="156"/>
      <c r="JKN65" s="156"/>
      <c r="JKO65" s="156"/>
      <c r="JKP65" s="156"/>
      <c r="JKQ65" s="156"/>
      <c r="JKR65" s="156"/>
      <c r="JKS65" s="156"/>
      <c r="JKT65" s="156"/>
      <c r="JKU65" s="156"/>
      <c r="JKV65" s="156"/>
      <c r="JKW65" s="156"/>
      <c r="JKX65" s="156"/>
      <c r="JKY65" s="156"/>
      <c r="JKZ65" s="156"/>
      <c r="JLA65" s="156"/>
      <c r="JLB65" s="156"/>
      <c r="JLC65" s="156"/>
      <c r="JLD65" s="156"/>
      <c r="JLE65" s="156"/>
      <c r="JLF65" s="156"/>
      <c r="JLG65" s="156"/>
      <c r="JLH65" s="156"/>
      <c r="JLI65" s="156"/>
      <c r="JLJ65" s="156"/>
      <c r="JLK65" s="156"/>
      <c r="JLL65" s="156"/>
      <c r="JLM65" s="156"/>
      <c r="JLN65" s="156"/>
      <c r="JLO65" s="156"/>
      <c r="JLP65" s="156"/>
      <c r="JLQ65" s="156"/>
      <c r="JLR65" s="156"/>
      <c r="JLS65" s="156"/>
      <c r="JLT65" s="156"/>
      <c r="JLU65" s="156"/>
      <c r="JLV65" s="156"/>
      <c r="JLW65" s="156"/>
      <c r="JLX65" s="156"/>
      <c r="JLY65" s="156"/>
      <c r="JLZ65" s="156"/>
      <c r="JMA65" s="156"/>
      <c r="JMB65" s="156"/>
      <c r="JMC65" s="156"/>
      <c r="JMD65" s="156"/>
      <c r="JME65" s="156"/>
      <c r="JMF65" s="156"/>
      <c r="JMG65" s="156"/>
      <c r="JMH65" s="156"/>
      <c r="JMI65" s="156"/>
      <c r="JMJ65" s="156"/>
      <c r="JMK65" s="156"/>
      <c r="JML65" s="156"/>
      <c r="JMM65" s="156"/>
      <c r="JMN65" s="156"/>
      <c r="JMO65" s="156"/>
      <c r="JMP65" s="156"/>
      <c r="JMQ65" s="156"/>
      <c r="JMR65" s="156"/>
      <c r="JMS65" s="156"/>
      <c r="JMT65" s="156"/>
      <c r="JMU65" s="156"/>
      <c r="JMV65" s="156"/>
      <c r="JMW65" s="156"/>
      <c r="JMX65" s="156"/>
      <c r="JMY65" s="156"/>
      <c r="JMZ65" s="156"/>
      <c r="JNA65" s="156"/>
      <c r="JNB65" s="156"/>
      <c r="JNC65" s="156"/>
      <c r="JND65" s="156"/>
      <c r="JNE65" s="156"/>
      <c r="JNF65" s="156"/>
      <c r="JNG65" s="156"/>
      <c r="JNH65" s="156"/>
      <c r="JNI65" s="156"/>
      <c r="JNJ65" s="156"/>
      <c r="JNK65" s="156"/>
      <c r="JNL65" s="156"/>
      <c r="JNM65" s="156"/>
      <c r="JNN65" s="156"/>
      <c r="JNO65" s="156"/>
      <c r="JNP65" s="156"/>
      <c r="JNQ65" s="156"/>
      <c r="JNR65" s="156"/>
      <c r="JNS65" s="156"/>
      <c r="JNT65" s="156"/>
      <c r="JNU65" s="156"/>
      <c r="JNV65" s="156"/>
      <c r="JNW65" s="156"/>
      <c r="JNX65" s="156"/>
      <c r="JNY65" s="156"/>
      <c r="JNZ65" s="156"/>
      <c r="JOA65" s="156"/>
      <c r="JOB65" s="156"/>
      <c r="JOC65" s="156"/>
      <c r="JOD65" s="156"/>
      <c r="JOE65" s="156"/>
      <c r="JOF65" s="156"/>
      <c r="JOG65" s="156"/>
      <c r="JOH65" s="156"/>
      <c r="JOI65" s="156"/>
      <c r="JOJ65" s="156"/>
      <c r="JOK65" s="156"/>
      <c r="JOL65" s="156"/>
      <c r="JOM65" s="156"/>
      <c r="JON65" s="156"/>
      <c r="JOO65" s="156"/>
      <c r="JOP65" s="156"/>
      <c r="JOQ65" s="156"/>
      <c r="JOR65" s="156"/>
      <c r="JOS65" s="156"/>
      <c r="JOT65" s="156"/>
      <c r="JOU65" s="156"/>
      <c r="JOV65" s="156"/>
      <c r="JOW65" s="156"/>
      <c r="JOX65" s="156"/>
      <c r="JOY65" s="156"/>
      <c r="JOZ65" s="156"/>
      <c r="JPA65" s="156"/>
      <c r="JPB65" s="156"/>
      <c r="JPC65" s="156"/>
      <c r="JPD65" s="156"/>
      <c r="JPE65" s="156"/>
      <c r="JPF65" s="156"/>
      <c r="JPG65" s="156"/>
      <c r="JPH65" s="156"/>
      <c r="JPI65" s="156"/>
      <c r="JPJ65" s="156"/>
      <c r="JPK65" s="156"/>
      <c r="JPL65" s="156"/>
      <c r="JPM65" s="156"/>
      <c r="JPN65" s="156"/>
      <c r="JPO65" s="156"/>
      <c r="JPP65" s="156"/>
      <c r="JPQ65" s="156"/>
      <c r="JPR65" s="156"/>
      <c r="JPS65" s="156"/>
      <c r="JPT65" s="156"/>
      <c r="JPU65" s="156"/>
      <c r="JPV65" s="156"/>
      <c r="JPW65" s="156"/>
      <c r="JPX65" s="156"/>
      <c r="JPY65" s="156"/>
      <c r="JPZ65" s="156"/>
      <c r="JQA65" s="156"/>
      <c r="JQB65" s="156"/>
      <c r="JQC65" s="156"/>
      <c r="JQD65" s="156"/>
      <c r="JQE65" s="156"/>
      <c r="JQF65" s="156"/>
      <c r="JQG65" s="156"/>
      <c r="JQH65" s="156"/>
      <c r="JQI65" s="156"/>
      <c r="JQJ65" s="156"/>
      <c r="JQK65" s="156"/>
      <c r="JQL65" s="156"/>
      <c r="JQM65" s="156"/>
      <c r="JQN65" s="156"/>
      <c r="JQO65" s="156"/>
      <c r="JQP65" s="156"/>
      <c r="JQQ65" s="156"/>
      <c r="JQR65" s="156"/>
      <c r="JQS65" s="156"/>
      <c r="JQT65" s="156"/>
      <c r="JQU65" s="156"/>
      <c r="JQV65" s="156"/>
      <c r="JQW65" s="156"/>
      <c r="JQX65" s="156"/>
      <c r="JQY65" s="156"/>
      <c r="JQZ65" s="156"/>
      <c r="JRA65" s="156"/>
      <c r="JRB65" s="156"/>
      <c r="JRC65" s="156"/>
      <c r="JRD65" s="156"/>
      <c r="JRE65" s="156"/>
      <c r="JRF65" s="156"/>
      <c r="JRG65" s="156"/>
      <c r="JRH65" s="156"/>
      <c r="JRI65" s="156"/>
      <c r="JRJ65" s="156"/>
      <c r="JRK65" s="156"/>
      <c r="JRL65" s="156"/>
      <c r="JRM65" s="156"/>
      <c r="JRN65" s="156"/>
      <c r="JRO65" s="156"/>
      <c r="JRP65" s="156"/>
      <c r="JRQ65" s="156"/>
      <c r="JRR65" s="156"/>
      <c r="JRS65" s="156"/>
      <c r="JRT65" s="156"/>
      <c r="JRU65" s="156"/>
      <c r="JRV65" s="156"/>
      <c r="JRW65" s="156"/>
      <c r="JRX65" s="156"/>
      <c r="JRY65" s="156"/>
      <c r="JRZ65" s="156"/>
      <c r="JSA65" s="156"/>
      <c r="JSB65" s="156"/>
      <c r="JSC65" s="156"/>
      <c r="JSD65" s="156"/>
      <c r="JSE65" s="156"/>
      <c r="JSF65" s="156"/>
      <c r="JSG65" s="156"/>
      <c r="JSH65" s="156"/>
      <c r="JSI65" s="156"/>
      <c r="JSJ65" s="156"/>
      <c r="JSK65" s="156"/>
      <c r="JSL65" s="156"/>
      <c r="JSM65" s="156"/>
      <c r="JSN65" s="156"/>
      <c r="JSO65" s="156"/>
      <c r="JSP65" s="156"/>
      <c r="JSQ65" s="156"/>
      <c r="JSR65" s="156"/>
      <c r="JSS65" s="156"/>
      <c r="JST65" s="156"/>
      <c r="JSU65" s="156"/>
      <c r="JSV65" s="156"/>
      <c r="JSW65" s="156"/>
      <c r="JSX65" s="156"/>
      <c r="JSY65" s="156"/>
      <c r="JSZ65" s="156"/>
      <c r="JTA65" s="156"/>
      <c r="JTB65" s="156"/>
      <c r="JTC65" s="156"/>
      <c r="JTD65" s="156"/>
      <c r="JTE65" s="156"/>
      <c r="JTF65" s="156"/>
      <c r="JTG65" s="156"/>
      <c r="JTH65" s="156"/>
      <c r="JTI65" s="156"/>
      <c r="JTJ65" s="156"/>
      <c r="JTK65" s="156"/>
      <c r="JTL65" s="156"/>
      <c r="JTM65" s="156"/>
      <c r="JTN65" s="156"/>
      <c r="JTO65" s="156"/>
      <c r="JTP65" s="156"/>
      <c r="JTQ65" s="156"/>
      <c r="JTR65" s="156"/>
      <c r="JTS65" s="156"/>
      <c r="JTT65" s="156"/>
      <c r="JTU65" s="156"/>
      <c r="JTV65" s="156"/>
      <c r="JTW65" s="156"/>
      <c r="JTX65" s="156"/>
      <c r="JTY65" s="156"/>
      <c r="JTZ65" s="156"/>
      <c r="JUA65" s="156"/>
      <c r="JUB65" s="156"/>
      <c r="JUC65" s="156"/>
      <c r="JUD65" s="156"/>
      <c r="JUE65" s="156"/>
      <c r="JUF65" s="156"/>
      <c r="JUG65" s="156"/>
      <c r="JUH65" s="156"/>
      <c r="JUI65" s="156"/>
      <c r="JUJ65" s="156"/>
      <c r="JUK65" s="156"/>
      <c r="JUL65" s="156"/>
      <c r="JUM65" s="156"/>
      <c r="JUN65" s="156"/>
      <c r="JUO65" s="156"/>
      <c r="JUP65" s="156"/>
      <c r="JUQ65" s="156"/>
      <c r="JUR65" s="156"/>
      <c r="JUS65" s="156"/>
      <c r="JUT65" s="156"/>
      <c r="JUU65" s="156"/>
      <c r="JUV65" s="156"/>
      <c r="JUW65" s="156"/>
      <c r="JUX65" s="156"/>
      <c r="JUY65" s="156"/>
      <c r="JUZ65" s="156"/>
      <c r="JVA65" s="156"/>
      <c r="JVB65" s="156"/>
      <c r="JVC65" s="156"/>
      <c r="JVD65" s="156"/>
      <c r="JVE65" s="156"/>
      <c r="JVF65" s="156"/>
      <c r="JVG65" s="156"/>
      <c r="JVH65" s="156"/>
      <c r="JVI65" s="156"/>
      <c r="JVJ65" s="156"/>
      <c r="JVK65" s="156"/>
      <c r="JVL65" s="156"/>
      <c r="JVM65" s="156"/>
      <c r="JVN65" s="156"/>
      <c r="JVO65" s="156"/>
      <c r="JVP65" s="156"/>
      <c r="JVQ65" s="156"/>
      <c r="JVR65" s="156"/>
      <c r="JVS65" s="156"/>
      <c r="JVT65" s="156"/>
      <c r="JVU65" s="156"/>
      <c r="JVV65" s="156"/>
      <c r="JVW65" s="156"/>
      <c r="JVX65" s="156"/>
      <c r="JVY65" s="156"/>
      <c r="JVZ65" s="156"/>
      <c r="JWA65" s="156"/>
      <c r="JWB65" s="156"/>
      <c r="JWC65" s="156"/>
      <c r="JWD65" s="156"/>
      <c r="JWE65" s="156"/>
      <c r="JWF65" s="156"/>
      <c r="JWG65" s="156"/>
      <c r="JWH65" s="156"/>
      <c r="JWI65" s="156"/>
      <c r="JWJ65" s="156"/>
      <c r="JWK65" s="156"/>
      <c r="JWL65" s="156"/>
      <c r="JWM65" s="156"/>
      <c r="JWN65" s="156"/>
      <c r="JWO65" s="156"/>
      <c r="JWP65" s="156"/>
      <c r="JWQ65" s="156"/>
      <c r="JWR65" s="156"/>
      <c r="JWS65" s="156"/>
      <c r="JWT65" s="156"/>
      <c r="JWU65" s="156"/>
      <c r="JWV65" s="156"/>
      <c r="JWW65" s="156"/>
      <c r="JWX65" s="156"/>
      <c r="JWY65" s="156"/>
      <c r="JWZ65" s="156"/>
      <c r="JXA65" s="156"/>
      <c r="JXB65" s="156"/>
      <c r="JXC65" s="156"/>
      <c r="JXD65" s="156"/>
      <c r="JXE65" s="156"/>
      <c r="JXF65" s="156"/>
      <c r="JXG65" s="156"/>
      <c r="JXH65" s="156"/>
      <c r="JXI65" s="156"/>
      <c r="JXJ65" s="156"/>
      <c r="JXK65" s="156"/>
      <c r="JXL65" s="156"/>
      <c r="JXM65" s="156"/>
      <c r="JXN65" s="156"/>
      <c r="JXO65" s="156"/>
      <c r="JXP65" s="156"/>
      <c r="JXQ65" s="156"/>
      <c r="JXR65" s="156"/>
      <c r="JXS65" s="156"/>
      <c r="JXT65" s="156"/>
      <c r="JXU65" s="156"/>
      <c r="JXV65" s="156"/>
      <c r="JXW65" s="156"/>
      <c r="JXX65" s="156"/>
      <c r="JXY65" s="156"/>
      <c r="JXZ65" s="156"/>
      <c r="JYA65" s="156"/>
      <c r="JYB65" s="156"/>
      <c r="JYC65" s="156"/>
      <c r="JYD65" s="156"/>
      <c r="JYE65" s="156"/>
      <c r="JYF65" s="156"/>
      <c r="JYG65" s="156"/>
      <c r="JYH65" s="156"/>
      <c r="JYI65" s="156"/>
      <c r="JYJ65" s="156"/>
      <c r="JYK65" s="156"/>
      <c r="JYL65" s="156"/>
      <c r="JYM65" s="156"/>
      <c r="JYN65" s="156"/>
      <c r="JYO65" s="156"/>
      <c r="JYP65" s="156"/>
      <c r="JYQ65" s="156"/>
      <c r="JYR65" s="156"/>
      <c r="JYS65" s="156"/>
      <c r="JYT65" s="156"/>
      <c r="JYU65" s="156"/>
      <c r="JYV65" s="156"/>
      <c r="JYW65" s="156"/>
      <c r="JYX65" s="156"/>
      <c r="JYY65" s="156"/>
      <c r="JYZ65" s="156"/>
      <c r="JZA65" s="156"/>
      <c r="JZB65" s="156"/>
      <c r="JZC65" s="156"/>
      <c r="JZD65" s="156"/>
      <c r="JZE65" s="156"/>
      <c r="JZF65" s="156"/>
      <c r="JZG65" s="156"/>
      <c r="JZH65" s="156"/>
      <c r="JZI65" s="156"/>
      <c r="JZJ65" s="156"/>
      <c r="JZK65" s="156"/>
      <c r="JZL65" s="156"/>
      <c r="JZM65" s="156"/>
      <c r="JZN65" s="156"/>
      <c r="JZO65" s="156"/>
      <c r="JZP65" s="156"/>
      <c r="JZQ65" s="156"/>
      <c r="JZR65" s="156"/>
      <c r="JZS65" s="156"/>
      <c r="JZT65" s="156"/>
      <c r="JZU65" s="156"/>
      <c r="JZV65" s="156"/>
      <c r="JZW65" s="156"/>
      <c r="JZX65" s="156"/>
      <c r="JZY65" s="156"/>
      <c r="JZZ65" s="156"/>
      <c r="KAA65" s="156"/>
      <c r="KAB65" s="156"/>
      <c r="KAC65" s="156"/>
      <c r="KAD65" s="156"/>
      <c r="KAE65" s="156"/>
      <c r="KAF65" s="156"/>
      <c r="KAG65" s="156"/>
      <c r="KAH65" s="156"/>
      <c r="KAI65" s="156"/>
      <c r="KAJ65" s="156"/>
      <c r="KAK65" s="156"/>
      <c r="KAL65" s="156"/>
      <c r="KAM65" s="156"/>
      <c r="KAN65" s="156"/>
      <c r="KAO65" s="156"/>
      <c r="KAP65" s="156"/>
      <c r="KAQ65" s="156"/>
      <c r="KAR65" s="156"/>
      <c r="KAS65" s="156"/>
      <c r="KAT65" s="156"/>
      <c r="KAU65" s="156"/>
      <c r="KAV65" s="156"/>
      <c r="KAW65" s="156"/>
      <c r="KAX65" s="156"/>
      <c r="KAY65" s="156"/>
      <c r="KAZ65" s="156"/>
      <c r="KBA65" s="156"/>
      <c r="KBB65" s="156"/>
      <c r="KBC65" s="156"/>
      <c r="KBD65" s="156"/>
      <c r="KBE65" s="156"/>
      <c r="KBF65" s="156"/>
      <c r="KBG65" s="156"/>
      <c r="KBH65" s="156"/>
      <c r="KBI65" s="156"/>
      <c r="KBJ65" s="156"/>
      <c r="KBK65" s="156"/>
      <c r="KBL65" s="156"/>
      <c r="KBM65" s="156"/>
      <c r="KBN65" s="156"/>
      <c r="KBO65" s="156"/>
      <c r="KBP65" s="156"/>
      <c r="KBQ65" s="156"/>
      <c r="KBR65" s="156"/>
      <c r="KBS65" s="156"/>
      <c r="KBT65" s="156"/>
      <c r="KBU65" s="156"/>
      <c r="KBV65" s="156"/>
      <c r="KBW65" s="156"/>
      <c r="KBX65" s="156"/>
      <c r="KBY65" s="156"/>
      <c r="KBZ65" s="156"/>
      <c r="KCA65" s="156"/>
      <c r="KCB65" s="156"/>
      <c r="KCC65" s="156"/>
      <c r="KCD65" s="156"/>
      <c r="KCE65" s="156"/>
      <c r="KCF65" s="156"/>
      <c r="KCG65" s="156"/>
      <c r="KCH65" s="156"/>
      <c r="KCI65" s="156"/>
      <c r="KCJ65" s="156"/>
      <c r="KCK65" s="156"/>
      <c r="KCL65" s="156"/>
      <c r="KCM65" s="156"/>
      <c r="KCN65" s="156"/>
      <c r="KCO65" s="156"/>
      <c r="KCP65" s="156"/>
      <c r="KCQ65" s="156"/>
      <c r="KCR65" s="156"/>
      <c r="KCS65" s="156"/>
      <c r="KCT65" s="156"/>
      <c r="KCU65" s="156"/>
      <c r="KCV65" s="156"/>
      <c r="KCW65" s="156"/>
      <c r="KCX65" s="156"/>
      <c r="KCY65" s="156"/>
      <c r="KCZ65" s="156"/>
      <c r="KDA65" s="156"/>
      <c r="KDB65" s="156"/>
      <c r="KDC65" s="156"/>
      <c r="KDD65" s="156"/>
      <c r="KDE65" s="156"/>
      <c r="KDF65" s="156"/>
      <c r="KDG65" s="156"/>
      <c r="KDH65" s="156"/>
      <c r="KDI65" s="156"/>
      <c r="KDJ65" s="156"/>
      <c r="KDK65" s="156"/>
      <c r="KDL65" s="156"/>
      <c r="KDM65" s="156"/>
      <c r="KDN65" s="156"/>
      <c r="KDO65" s="156"/>
      <c r="KDP65" s="156"/>
      <c r="KDQ65" s="156"/>
      <c r="KDR65" s="156"/>
      <c r="KDS65" s="156"/>
      <c r="KDT65" s="156"/>
      <c r="KDU65" s="156"/>
      <c r="KDV65" s="156"/>
      <c r="KDW65" s="156"/>
      <c r="KDX65" s="156"/>
      <c r="KDY65" s="156"/>
      <c r="KDZ65" s="156"/>
      <c r="KEA65" s="156"/>
      <c r="KEB65" s="156"/>
      <c r="KEC65" s="156"/>
      <c r="KED65" s="156"/>
      <c r="KEE65" s="156"/>
      <c r="KEF65" s="156"/>
      <c r="KEG65" s="156"/>
      <c r="KEH65" s="156"/>
      <c r="KEI65" s="156"/>
      <c r="KEJ65" s="156"/>
      <c r="KEK65" s="156"/>
      <c r="KEL65" s="156"/>
      <c r="KEM65" s="156"/>
      <c r="KEN65" s="156"/>
      <c r="KEO65" s="156"/>
      <c r="KEP65" s="156"/>
      <c r="KEQ65" s="156"/>
      <c r="KER65" s="156"/>
      <c r="KES65" s="156"/>
      <c r="KET65" s="156"/>
      <c r="KEU65" s="156"/>
      <c r="KEV65" s="156"/>
      <c r="KEW65" s="156"/>
      <c r="KEX65" s="156"/>
      <c r="KEY65" s="156"/>
      <c r="KEZ65" s="156"/>
      <c r="KFA65" s="156"/>
      <c r="KFB65" s="156"/>
      <c r="KFC65" s="156"/>
      <c r="KFD65" s="156"/>
      <c r="KFE65" s="156"/>
      <c r="KFF65" s="156"/>
      <c r="KFG65" s="156"/>
      <c r="KFH65" s="156"/>
      <c r="KFI65" s="156"/>
      <c r="KFJ65" s="156"/>
      <c r="KFK65" s="156"/>
      <c r="KFL65" s="156"/>
      <c r="KFM65" s="156"/>
      <c r="KFN65" s="156"/>
      <c r="KFO65" s="156"/>
      <c r="KFP65" s="156"/>
      <c r="KFQ65" s="156"/>
      <c r="KFR65" s="156"/>
      <c r="KFS65" s="156"/>
      <c r="KFT65" s="156"/>
      <c r="KFU65" s="156"/>
      <c r="KFV65" s="156"/>
      <c r="KFW65" s="156"/>
      <c r="KFX65" s="156"/>
      <c r="KFY65" s="156"/>
      <c r="KFZ65" s="156"/>
      <c r="KGA65" s="156"/>
      <c r="KGB65" s="156"/>
      <c r="KGC65" s="156"/>
      <c r="KGD65" s="156"/>
      <c r="KGE65" s="156"/>
      <c r="KGF65" s="156"/>
      <c r="KGG65" s="156"/>
      <c r="KGH65" s="156"/>
      <c r="KGI65" s="156"/>
      <c r="KGJ65" s="156"/>
      <c r="KGK65" s="156"/>
      <c r="KGL65" s="156"/>
      <c r="KGM65" s="156"/>
      <c r="KGN65" s="156"/>
      <c r="KGO65" s="156"/>
      <c r="KGP65" s="156"/>
      <c r="KGQ65" s="156"/>
      <c r="KGR65" s="156"/>
      <c r="KGS65" s="156"/>
      <c r="KGT65" s="156"/>
      <c r="KGU65" s="156"/>
      <c r="KGV65" s="156"/>
      <c r="KGW65" s="156"/>
      <c r="KGX65" s="156"/>
      <c r="KGY65" s="156"/>
      <c r="KGZ65" s="156"/>
      <c r="KHA65" s="156"/>
      <c r="KHB65" s="156"/>
      <c r="KHC65" s="156"/>
      <c r="KHD65" s="156"/>
      <c r="KHE65" s="156"/>
      <c r="KHF65" s="156"/>
      <c r="KHG65" s="156"/>
      <c r="KHH65" s="156"/>
      <c r="KHI65" s="156"/>
      <c r="KHJ65" s="156"/>
      <c r="KHK65" s="156"/>
      <c r="KHL65" s="156"/>
      <c r="KHM65" s="156"/>
      <c r="KHN65" s="156"/>
      <c r="KHO65" s="156"/>
      <c r="KHP65" s="156"/>
      <c r="KHQ65" s="156"/>
      <c r="KHR65" s="156"/>
      <c r="KHS65" s="156"/>
      <c r="KHT65" s="156"/>
      <c r="KHU65" s="156"/>
      <c r="KHV65" s="156"/>
      <c r="KHW65" s="156"/>
      <c r="KHX65" s="156"/>
      <c r="KHY65" s="156"/>
      <c r="KHZ65" s="156"/>
      <c r="KIA65" s="156"/>
      <c r="KIB65" s="156"/>
      <c r="KIC65" s="156"/>
      <c r="KID65" s="156"/>
      <c r="KIE65" s="156"/>
      <c r="KIF65" s="156"/>
      <c r="KIG65" s="156"/>
      <c r="KIH65" s="156"/>
      <c r="KII65" s="156"/>
      <c r="KIJ65" s="156"/>
      <c r="KIK65" s="156"/>
      <c r="KIL65" s="156"/>
      <c r="KIM65" s="156"/>
      <c r="KIN65" s="156"/>
      <c r="KIO65" s="156"/>
      <c r="KIP65" s="156"/>
      <c r="KIQ65" s="156"/>
      <c r="KIR65" s="156"/>
      <c r="KIS65" s="156"/>
      <c r="KIT65" s="156"/>
      <c r="KIU65" s="156"/>
      <c r="KIV65" s="156"/>
      <c r="KIW65" s="156"/>
      <c r="KIX65" s="156"/>
      <c r="KIY65" s="156"/>
      <c r="KIZ65" s="156"/>
      <c r="KJA65" s="156"/>
      <c r="KJB65" s="156"/>
      <c r="KJC65" s="156"/>
      <c r="KJD65" s="156"/>
      <c r="KJE65" s="156"/>
      <c r="KJF65" s="156"/>
      <c r="KJG65" s="156"/>
      <c r="KJH65" s="156"/>
      <c r="KJI65" s="156"/>
      <c r="KJJ65" s="156"/>
      <c r="KJK65" s="156"/>
      <c r="KJL65" s="156"/>
      <c r="KJM65" s="156"/>
      <c r="KJN65" s="156"/>
      <c r="KJO65" s="156"/>
      <c r="KJP65" s="156"/>
      <c r="KJQ65" s="156"/>
      <c r="KJR65" s="156"/>
      <c r="KJS65" s="156"/>
      <c r="KJT65" s="156"/>
      <c r="KJU65" s="156"/>
      <c r="KJV65" s="156"/>
      <c r="KJW65" s="156"/>
      <c r="KJX65" s="156"/>
      <c r="KJY65" s="156"/>
      <c r="KJZ65" s="156"/>
      <c r="KKA65" s="156"/>
      <c r="KKB65" s="156"/>
      <c r="KKC65" s="156"/>
      <c r="KKD65" s="156"/>
      <c r="KKE65" s="156"/>
      <c r="KKF65" s="156"/>
      <c r="KKG65" s="156"/>
      <c r="KKH65" s="156"/>
      <c r="KKI65" s="156"/>
      <c r="KKJ65" s="156"/>
      <c r="KKK65" s="156"/>
      <c r="KKL65" s="156"/>
      <c r="KKM65" s="156"/>
      <c r="KKN65" s="156"/>
      <c r="KKO65" s="156"/>
      <c r="KKP65" s="156"/>
      <c r="KKQ65" s="156"/>
      <c r="KKR65" s="156"/>
      <c r="KKS65" s="156"/>
      <c r="KKT65" s="156"/>
      <c r="KKU65" s="156"/>
      <c r="KKV65" s="156"/>
      <c r="KKW65" s="156"/>
      <c r="KKX65" s="156"/>
      <c r="KKY65" s="156"/>
      <c r="KKZ65" s="156"/>
      <c r="KLA65" s="156"/>
      <c r="KLB65" s="156"/>
      <c r="KLC65" s="156"/>
      <c r="KLD65" s="156"/>
      <c r="KLE65" s="156"/>
      <c r="KLF65" s="156"/>
      <c r="KLG65" s="156"/>
      <c r="KLH65" s="156"/>
      <c r="KLI65" s="156"/>
      <c r="KLJ65" s="156"/>
      <c r="KLK65" s="156"/>
      <c r="KLL65" s="156"/>
      <c r="KLM65" s="156"/>
      <c r="KLN65" s="156"/>
      <c r="KLO65" s="156"/>
      <c r="KLP65" s="156"/>
      <c r="KLQ65" s="156"/>
      <c r="KLR65" s="156"/>
      <c r="KLS65" s="156"/>
      <c r="KLT65" s="156"/>
      <c r="KLU65" s="156"/>
      <c r="KLV65" s="156"/>
      <c r="KLW65" s="156"/>
      <c r="KLX65" s="156"/>
      <c r="KLY65" s="156"/>
      <c r="KLZ65" s="156"/>
      <c r="KMA65" s="156"/>
      <c r="KMB65" s="156"/>
      <c r="KMC65" s="156"/>
      <c r="KMD65" s="156"/>
      <c r="KME65" s="156"/>
      <c r="KMF65" s="156"/>
      <c r="KMG65" s="156"/>
      <c r="KMH65" s="156"/>
      <c r="KMI65" s="156"/>
      <c r="KMJ65" s="156"/>
      <c r="KMK65" s="156"/>
      <c r="KML65" s="156"/>
      <c r="KMM65" s="156"/>
      <c r="KMN65" s="156"/>
      <c r="KMO65" s="156"/>
      <c r="KMP65" s="156"/>
      <c r="KMQ65" s="156"/>
      <c r="KMR65" s="156"/>
      <c r="KMS65" s="156"/>
      <c r="KMT65" s="156"/>
      <c r="KMU65" s="156"/>
      <c r="KMV65" s="156"/>
      <c r="KMW65" s="156"/>
      <c r="KMX65" s="156"/>
      <c r="KMY65" s="156"/>
      <c r="KMZ65" s="156"/>
      <c r="KNA65" s="156"/>
      <c r="KNB65" s="156"/>
      <c r="KNC65" s="156"/>
      <c r="KND65" s="156"/>
      <c r="KNE65" s="156"/>
      <c r="KNF65" s="156"/>
      <c r="KNG65" s="156"/>
      <c r="KNH65" s="156"/>
      <c r="KNI65" s="156"/>
      <c r="KNJ65" s="156"/>
      <c r="KNK65" s="156"/>
      <c r="KNL65" s="156"/>
      <c r="KNM65" s="156"/>
      <c r="KNN65" s="156"/>
      <c r="KNO65" s="156"/>
      <c r="KNP65" s="156"/>
      <c r="KNQ65" s="156"/>
      <c r="KNR65" s="156"/>
      <c r="KNS65" s="156"/>
      <c r="KNT65" s="156"/>
      <c r="KNU65" s="156"/>
      <c r="KNV65" s="156"/>
      <c r="KNW65" s="156"/>
      <c r="KNX65" s="156"/>
      <c r="KNY65" s="156"/>
      <c r="KNZ65" s="156"/>
      <c r="KOA65" s="156"/>
      <c r="KOB65" s="156"/>
      <c r="KOC65" s="156"/>
      <c r="KOD65" s="156"/>
      <c r="KOE65" s="156"/>
      <c r="KOF65" s="156"/>
      <c r="KOG65" s="156"/>
      <c r="KOH65" s="156"/>
      <c r="KOI65" s="156"/>
      <c r="KOJ65" s="156"/>
      <c r="KOK65" s="156"/>
      <c r="KOL65" s="156"/>
      <c r="KOM65" s="156"/>
      <c r="KON65" s="156"/>
      <c r="KOO65" s="156"/>
      <c r="KOP65" s="156"/>
      <c r="KOQ65" s="156"/>
      <c r="KOR65" s="156"/>
      <c r="KOS65" s="156"/>
      <c r="KOT65" s="156"/>
      <c r="KOU65" s="156"/>
      <c r="KOV65" s="156"/>
      <c r="KOW65" s="156"/>
      <c r="KOX65" s="156"/>
      <c r="KOY65" s="156"/>
      <c r="KOZ65" s="156"/>
      <c r="KPA65" s="156"/>
      <c r="KPB65" s="156"/>
      <c r="KPC65" s="156"/>
      <c r="KPD65" s="156"/>
      <c r="KPE65" s="156"/>
      <c r="KPF65" s="156"/>
      <c r="KPG65" s="156"/>
      <c r="KPH65" s="156"/>
      <c r="KPI65" s="156"/>
      <c r="KPJ65" s="156"/>
      <c r="KPK65" s="156"/>
      <c r="KPL65" s="156"/>
      <c r="KPM65" s="156"/>
      <c r="KPN65" s="156"/>
      <c r="KPO65" s="156"/>
      <c r="KPP65" s="156"/>
      <c r="KPQ65" s="156"/>
      <c r="KPR65" s="156"/>
      <c r="KPS65" s="156"/>
      <c r="KPT65" s="156"/>
      <c r="KPU65" s="156"/>
      <c r="KPV65" s="156"/>
      <c r="KPW65" s="156"/>
      <c r="KPX65" s="156"/>
      <c r="KPY65" s="156"/>
      <c r="KPZ65" s="156"/>
      <c r="KQA65" s="156"/>
      <c r="KQB65" s="156"/>
      <c r="KQC65" s="156"/>
      <c r="KQD65" s="156"/>
      <c r="KQE65" s="156"/>
      <c r="KQF65" s="156"/>
      <c r="KQG65" s="156"/>
      <c r="KQH65" s="156"/>
      <c r="KQI65" s="156"/>
      <c r="KQJ65" s="156"/>
      <c r="KQK65" s="156"/>
      <c r="KQL65" s="156"/>
      <c r="KQM65" s="156"/>
      <c r="KQN65" s="156"/>
      <c r="KQO65" s="156"/>
      <c r="KQP65" s="156"/>
      <c r="KQQ65" s="156"/>
      <c r="KQR65" s="156"/>
      <c r="KQS65" s="156"/>
      <c r="KQT65" s="156"/>
      <c r="KQU65" s="156"/>
      <c r="KQV65" s="156"/>
      <c r="KQW65" s="156"/>
      <c r="KQX65" s="156"/>
      <c r="KQY65" s="156"/>
      <c r="KQZ65" s="156"/>
      <c r="KRA65" s="156"/>
      <c r="KRB65" s="156"/>
      <c r="KRC65" s="156"/>
      <c r="KRD65" s="156"/>
      <c r="KRE65" s="156"/>
      <c r="KRF65" s="156"/>
      <c r="KRG65" s="156"/>
      <c r="KRH65" s="156"/>
      <c r="KRI65" s="156"/>
      <c r="KRJ65" s="156"/>
      <c r="KRK65" s="156"/>
      <c r="KRL65" s="156"/>
      <c r="KRM65" s="156"/>
      <c r="KRN65" s="156"/>
      <c r="KRO65" s="156"/>
      <c r="KRP65" s="156"/>
      <c r="KRQ65" s="156"/>
      <c r="KRR65" s="156"/>
      <c r="KRS65" s="156"/>
      <c r="KRT65" s="156"/>
      <c r="KRU65" s="156"/>
      <c r="KRV65" s="156"/>
      <c r="KRW65" s="156"/>
      <c r="KRX65" s="156"/>
      <c r="KRY65" s="156"/>
      <c r="KRZ65" s="156"/>
      <c r="KSA65" s="156"/>
      <c r="KSB65" s="156"/>
      <c r="KSC65" s="156"/>
      <c r="KSD65" s="156"/>
      <c r="KSE65" s="156"/>
      <c r="KSF65" s="156"/>
      <c r="KSG65" s="156"/>
      <c r="KSH65" s="156"/>
      <c r="KSI65" s="156"/>
      <c r="KSJ65" s="156"/>
      <c r="KSK65" s="156"/>
      <c r="KSL65" s="156"/>
      <c r="KSM65" s="156"/>
      <c r="KSN65" s="156"/>
      <c r="KSO65" s="156"/>
      <c r="KSP65" s="156"/>
      <c r="KSQ65" s="156"/>
      <c r="KSR65" s="156"/>
      <c r="KSS65" s="156"/>
      <c r="KST65" s="156"/>
      <c r="KSU65" s="156"/>
      <c r="KSV65" s="156"/>
      <c r="KSW65" s="156"/>
      <c r="KSX65" s="156"/>
      <c r="KSY65" s="156"/>
      <c r="KSZ65" s="156"/>
      <c r="KTA65" s="156"/>
      <c r="KTB65" s="156"/>
      <c r="KTC65" s="156"/>
      <c r="KTD65" s="156"/>
      <c r="KTE65" s="156"/>
      <c r="KTF65" s="156"/>
      <c r="KTG65" s="156"/>
      <c r="KTH65" s="156"/>
      <c r="KTI65" s="156"/>
      <c r="KTJ65" s="156"/>
      <c r="KTK65" s="156"/>
      <c r="KTL65" s="156"/>
      <c r="KTM65" s="156"/>
      <c r="KTN65" s="156"/>
      <c r="KTO65" s="156"/>
      <c r="KTP65" s="156"/>
      <c r="KTQ65" s="156"/>
      <c r="KTR65" s="156"/>
      <c r="KTS65" s="156"/>
      <c r="KTT65" s="156"/>
      <c r="KTU65" s="156"/>
      <c r="KTV65" s="156"/>
      <c r="KTW65" s="156"/>
      <c r="KTX65" s="156"/>
      <c r="KTY65" s="156"/>
      <c r="KTZ65" s="156"/>
      <c r="KUA65" s="156"/>
      <c r="KUB65" s="156"/>
      <c r="KUC65" s="156"/>
      <c r="KUD65" s="156"/>
      <c r="KUE65" s="156"/>
      <c r="KUF65" s="156"/>
      <c r="KUG65" s="156"/>
      <c r="KUH65" s="156"/>
      <c r="KUI65" s="156"/>
      <c r="KUJ65" s="156"/>
      <c r="KUK65" s="156"/>
      <c r="KUL65" s="156"/>
      <c r="KUM65" s="156"/>
      <c r="KUN65" s="156"/>
      <c r="KUO65" s="156"/>
      <c r="KUP65" s="156"/>
      <c r="KUQ65" s="156"/>
      <c r="KUR65" s="156"/>
      <c r="KUS65" s="156"/>
      <c r="KUT65" s="156"/>
      <c r="KUU65" s="156"/>
      <c r="KUV65" s="156"/>
      <c r="KUW65" s="156"/>
      <c r="KUX65" s="156"/>
      <c r="KUY65" s="156"/>
      <c r="KUZ65" s="156"/>
      <c r="KVA65" s="156"/>
      <c r="KVB65" s="156"/>
      <c r="KVC65" s="156"/>
      <c r="KVD65" s="156"/>
      <c r="KVE65" s="156"/>
      <c r="KVF65" s="156"/>
      <c r="KVG65" s="156"/>
      <c r="KVH65" s="156"/>
      <c r="KVI65" s="156"/>
      <c r="KVJ65" s="156"/>
      <c r="KVK65" s="156"/>
      <c r="KVL65" s="156"/>
      <c r="KVM65" s="156"/>
      <c r="KVN65" s="156"/>
      <c r="KVO65" s="156"/>
      <c r="KVP65" s="156"/>
      <c r="KVQ65" s="156"/>
      <c r="KVR65" s="156"/>
      <c r="KVS65" s="156"/>
      <c r="KVT65" s="156"/>
      <c r="KVU65" s="156"/>
      <c r="KVV65" s="156"/>
      <c r="KVW65" s="156"/>
      <c r="KVX65" s="156"/>
      <c r="KVY65" s="156"/>
      <c r="KVZ65" s="156"/>
      <c r="KWA65" s="156"/>
      <c r="KWB65" s="156"/>
      <c r="KWC65" s="156"/>
      <c r="KWD65" s="156"/>
      <c r="KWE65" s="156"/>
      <c r="KWF65" s="156"/>
      <c r="KWG65" s="156"/>
      <c r="KWH65" s="156"/>
      <c r="KWI65" s="156"/>
      <c r="KWJ65" s="156"/>
      <c r="KWK65" s="156"/>
      <c r="KWL65" s="156"/>
      <c r="KWM65" s="156"/>
      <c r="KWN65" s="156"/>
      <c r="KWO65" s="156"/>
      <c r="KWP65" s="156"/>
      <c r="KWQ65" s="156"/>
      <c r="KWR65" s="156"/>
      <c r="KWS65" s="156"/>
      <c r="KWT65" s="156"/>
      <c r="KWU65" s="156"/>
      <c r="KWV65" s="156"/>
      <c r="KWW65" s="156"/>
      <c r="KWX65" s="156"/>
      <c r="KWY65" s="156"/>
      <c r="KWZ65" s="156"/>
      <c r="KXA65" s="156"/>
      <c r="KXB65" s="156"/>
      <c r="KXC65" s="156"/>
      <c r="KXD65" s="156"/>
      <c r="KXE65" s="156"/>
      <c r="KXF65" s="156"/>
      <c r="KXG65" s="156"/>
      <c r="KXH65" s="156"/>
      <c r="KXI65" s="156"/>
      <c r="KXJ65" s="156"/>
      <c r="KXK65" s="156"/>
      <c r="KXL65" s="156"/>
      <c r="KXM65" s="156"/>
      <c r="KXN65" s="156"/>
      <c r="KXO65" s="156"/>
      <c r="KXP65" s="156"/>
      <c r="KXQ65" s="156"/>
      <c r="KXR65" s="156"/>
      <c r="KXS65" s="156"/>
      <c r="KXT65" s="156"/>
      <c r="KXU65" s="156"/>
      <c r="KXV65" s="156"/>
      <c r="KXW65" s="156"/>
      <c r="KXX65" s="156"/>
      <c r="KXY65" s="156"/>
      <c r="KXZ65" s="156"/>
      <c r="KYA65" s="156"/>
      <c r="KYB65" s="156"/>
      <c r="KYC65" s="156"/>
      <c r="KYD65" s="156"/>
      <c r="KYE65" s="156"/>
      <c r="KYF65" s="156"/>
      <c r="KYG65" s="156"/>
      <c r="KYH65" s="156"/>
      <c r="KYI65" s="156"/>
      <c r="KYJ65" s="156"/>
      <c r="KYK65" s="156"/>
      <c r="KYL65" s="156"/>
      <c r="KYM65" s="156"/>
      <c r="KYN65" s="156"/>
      <c r="KYO65" s="156"/>
      <c r="KYP65" s="156"/>
      <c r="KYQ65" s="156"/>
      <c r="KYR65" s="156"/>
      <c r="KYS65" s="156"/>
      <c r="KYT65" s="156"/>
      <c r="KYU65" s="156"/>
      <c r="KYV65" s="156"/>
      <c r="KYW65" s="156"/>
      <c r="KYX65" s="156"/>
      <c r="KYY65" s="156"/>
      <c r="KYZ65" s="156"/>
      <c r="KZA65" s="156"/>
      <c r="KZB65" s="156"/>
      <c r="KZC65" s="156"/>
      <c r="KZD65" s="156"/>
      <c r="KZE65" s="156"/>
      <c r="KZF65" s="156"/>
      <c r="KZG65" s="156"/>
      <c r="KZH65" s="156"/>
      <c r="KZI65" s="156"/>
      <c r="KZJ65" s="156"/>
      <c r="KZK65" s="156"/>
      <c r="KZL65" s="156"/>
      <c r="KZM65" s="156"/>
      <c r="KZN65" s="156"/>
      <c r="KZO65" s="156"/>
      <c r="KZP65" s="156"/>
      <c r="KZQ65" s="156"/>
      <c r="KZR65" s="156"/>
      <c r="KZS65" s="156"/>
      <c r="KZT65" s="156"/>
      <c r="KZU65" s="156"/>
      <c r="KZV65" s="156"/>
      <c r="KZW65" s="156"/>
      <c r="KZX65" s="156"/>
      <c r="KZY65" s="156"/>
      <c r="KZZ65" s="156"/>
      <c r="LAA65" s="156"/>
      <c r="LAB65" s="156"/>
      <c r="LAC65" s="156"/>
      <c r="LAD65" s="156"/>
      <c r="LAE65" s="156"/>
      <c r="LAF65" s="156"/>
      <c r="LAG65" s="156"/>
      <c r="LAH65" s="156"/>
      <c r="LAI65" s="156"/>
      <c r="LAJ65" s="156"/>
      <c r="LAK65" s="156"/>
      <c r="LAL65" s="156"/>
      <c r="LAM65" s="156"/>
      <c r="LAN65" s="156"/>
      <c r="LAO65" s="156"/>
      <c r="LAP65" s="156"/>
      <c r="LAQ65" s="156"/>
      <c r="LAR65" s="156"/>
      <c r="LAS65" s="156"/>
      <c r="LAT65" s="156"/>
      <c r="LAU65" s="156"/>
      <c r="LAV65" s="156"/>
      <c r="LAW65" s="156"/>
      <c r="LAX65" s="156"/>
      <c r="LAY65" s="156"/>
      <c r="LAZ65" s="156"/>
      <c r="LBA65" s="156"/>
      <c r="LBB65" s="156"/>
      <c r="LBC65" s="156"/>
      <c r="LBD65" s="156"/>
      <c r="LBE65" s="156"/>
      <c r="LBF65" s="156"/>
      <c r="LBG65" s="156"/>
      <c r="LBH65" s="156"/>
      <c r="LBI65" s="156"/>
      <c r="LBJ65" s="156"/>
      <c r="LBK65" s="156"/>
      <c r="LBL65" s="156"/>
      <c r="LBM65" s="156"/>
      <c r="LBN65" s="156"/>
      <c r="LBO65" s="156"/>
      <c r="LBP65" s="156"/>
      <c r="LBQ65" s="156"/>
      <c r="LBR65" s="156"/>
      <c r="LBS65" s="156"/>
      <c r="LBT65" s="156"/>
      <c r="LBU65" s="156"/>
      <c r="LBV65" s="156"/>
      <c r="LBW65" s="156"/>
      <c r="LBX65" s="156"/>
      <c r="LBY65" s="156"/>
      <c r="LBZ65" s="156"/>
      <c r="LCA65" s="156"/>
      <c r="LCB65" s="156"/>
      <c r="LCC65" s="156"/>
      <c r="LCD65" s="156"/>
      <c r="LCE65" s="156"/>
      <c r="LCF65" s="156"/>
      <c r="LCG65" s="156"/>
      <c r="LCH65" s="156"/>
      <c r="LCI65" s="156"/>
      <c r="LCJ65" s="156"/>
      <c r="LCK65" s="156"/>
      <c r="LCL65" s="156"/>
      <c r="LCM65" s="156"/>
      <c r="LCN65" s="156"/>
      <c r="LCO65" s="156"/>
      <c r="LCP65" s="156"/>
      <c r="LCQ65" s="156"/>
      <c r="LCR65" s="156"/>
      <c r="LCS65" s="156"/>
      <c r="LCT65" s="156"/>
      <c r="LCU65" s="156"/>
      <c r="LCV65" s="156"/>
      <c r="LCW65" s="156"/>
      <c r="LCX65" s="156"/>
      <c r="LCY65" s="156"/>
      <c r="LCZ65" s="156"/>
      <c r="LDA65" s="156"/>
      <c r="LDB65" s="156"/>
      <c r="LDC65" s="156"/>
      <c r="LDD65" s="156"/>
      <c r="LDE65" s="156"/>
      <c r="LDF65" s="156"/>
      <c r="LDG65" s="156"/>
      <c r="LDH65" s="156"/>
      <c r="LDI65" s="156"/>
      <c r="LDJ65" s="156"/>
      <c r="LDK65" s="156"/>
      <c r="LDL65" s="156"/>
      <c r="LDM65" s="156"/>
      <c r="LDN65" s="156"/>
      <c r="LDO65" s="156"/>
      <c r="LDP65" s="156"/>
      <c r="LDQ65" s="156"/>
      <c r="LDR65" s="156"/>
      <c r="LDS65" s="156"/>
      <c r="LDT65" s="156"/>
      <c r="LDU65" s="156"/>
      <c r="LDV65" s="156"/>
      <c r="LDW65" s="156"/>
      <c r="LDX65" s="156"/>
      <c r="LDY65" s="156"/>
      <c r="LDZ65" s="156"/>
      <c r="LEA65" s="156"/>
      <c r="LEB65" s="156"/>
      <c r="LEC65" s="156"/>
      <c r="LED65" s="156"/>
      <c r="LEE65" s="156"/>
      <c r="LEF65" s="156"/>
      <c r="LEG65" s="156"/>
      <c r="LEH65" s="156"/>
      <c r="LEI65" s="156"/>
      <c r="LEJ65" s="156"/>
      <c r="LEK65" s="156"/>
      <c r="LEL65" s="156"/>
      <c r="LEM65" s="156"/>
      <c r="LEN65" s="156"/>
      <c r="LEO65" s="156"/>
      <c r="LEP65" s="156"/>
      <c r="LEQ65" s="156"/>
      <c r="LER65" s="156"/>
      <c r="LES65" s="156"/>
      <c r="LET65" s="156"/>
      <c r="LEU65" s="156"/>
      <c r="LEV65" s="156"/>
      <c r="LEW65" s="156"/>
      <c r="LEX65" s="156"/>
      <c r="LEY65" s="156"/>
      <c r="LEZ65" s="156"/>
      <c r="LFA65" s="156"/>
      <c r="LFB65" s="156"/>
      <c r="LFC65" s="156"/>
      <c r="LFD65" s="156"/>
      <c r="LFE65" s="156"/>
      <c r="LFF65" s="156"/>
      <c r="LFG65" s="156"/>
      <c r="LFH65" s="156"/>
      <c r="LFI65" s="156"/>
      <c r="LFJ65" s="156"/>
      <c r="LFK65" s="156"/>
      <c r="LFL65" s="156"/>
      <c r="LFM65" s="156"/>
      <c r="LFN65" s="156"/>
      <c r="LFO65" s="156"/>
      <c r="LFP65" s="156"/>
      <c r="LFQ65" s="156"/>
      <c r="LFR65" s="156"/>
      <c r="LFS65" s="156"/>
      <c r="LFT65" s="156"/>
      <c r="LFU65" s="156"/>
      <c r="LFV65" s="156"/>
      <c r="LFW65" s="156"/>
      <c r="LFX65" s="156"/>
      <c r="LFY65" s="156"/>
      <c r="LFZ65" s="156"/>
      <c r="LGA65" s="156"/>
      <c r="LGB65" s="156"/>
      <c r="LGC65" s="156"/>
      <c r="LGD65" s="156"/>
      <c r="LGE65" s="156"/>
      <c r="LGF65" s="156"/>
      <c r="LGG65" s="156"/>
      <c r="LGH65" s="156"/>
      <c r="LGI65" s="156"/>
      <c r="LGJ65" s="156"/>
      <c r="LGK65" s="156"/>
      <c r="LGL65" s="156"/>
      <c r="LGM65" s="156"/>
      <c r="LGN65" s="156"/>
      <c r="LGO65" s="156"/>
      <c r="LGP65" s="156"/>
      <c r="LGQ65" s="156"/>
      <c r="LGR65" s="156"/>
      <c r="LGS65" s="156"/>
      <c r="LGT65" s="156"/>
      <c r="LGU65" s="156"/>
      <c r="LGV65" s="156"/>
      <c r="LGW65" s="156"/>
      <c r="LGX65" s="156"/>
      <c r="LGY65" s="156"/>
      <c r="LGZ65" s="156"/>
      <c r="LHA65" s="156"/>
      <c r="LHB65" s="156"/>
      <c r="LHC65" s="156"/>
      <c r="LHD65" s="156"/>
      <c r="LHE65" s="156"/>
      <c r="LHF65" s="156"/>
      <c r="LHG65" s="156"/>
      <c r="LHH65" s="156"/>
      <c r="LHI65" s="156"/>
      <c r="LHJ65" s="156"/>
      <c r="LHK65" s="156"/>
      <c r="LHL65" s="156"/>
      <c r="LHM65" s="156"/>
      <c r="LHN65" s="156"/>
      <c r="LHO65" s="156"/>
      <c r="LHP65" s="156"/>
      <c r="LHQ65" s="156"/>
      <c r="LHR65" s="156"/>
      <c r="LHS65" s="156"/>
      <c r="LHT65" s="156"/>
      <c r="LHU65" s="156"/>
      <c r="LHV65" s="156"/>
      <c r="LHW65" s="156"/>
      <c r="LHX65" s="156"/>
      <c r="LHY65" s="156"/>
      <c r="LHZ65" s="156"/>
      <c r="LIA65" s="156"/>
      <c r="LIB65" s="156"/>
      <c r="LIC65" s="156"/>
      <c r="LID65" s="156"/>
      <c r="LIE65" s="156"/>
      <c r="LIF65" s="156"/>
      <c r="LIG65" s="156"/>
      <c r="LIH65" s="156"/>
      <c r="LII65" s="156"/>
      <c r="LIJ65" s="156"/>
      <c r="LIK65" s="156"/>
      <c r="LIL65" s="156"/>
      <c r="LIM65" s="156"/>
      <c r="LIN65" s="156"/>
      <c r="LIO65" s="156"/>
      <c r="LIP65" s="156"/>
      <c r="LIQ65" s="156"/>
      <c r="LIR65" s="156"/>
      <c r="LIS65" s="156"/>
      <c r="LIT65" s="156"/>
      <c r="LIU65" s="156"/>
      <c r="LIV65" s="156"/>
      <c r="LIW65" s="156"/>
      <c r="LIX65" s="156"/>
      <c r="LIY65" s="156"/>
      <c r="LIZ65" s="156"/>
      <c r="LJA65" s="156"/>
      <c r="LJB65" s="156"/>
      <c r="LJC65" s="156"/>
      <c r="LJD65" s="156"/>
      <c r="LJE65" s="156"/>
      <c r="LJF65" s="156"/>
      <c r="LJG65" s="156"/>
      <c r="LJH65" s="156"/>
      <c r="LJI65" s="156"/>
      <c r="LJJ65" s="156"/>
      <c r="LJK65" s="156"/>
      <c r="LJL65" s="156"/>
      <c r="LJM65" s="156"/>
      <c r="LJN65" s="156"/>
      <c r="LJO65" s="156"/>
      <c r="LJP65" s="156"/>
      <c r="LJQ65" s="156"/>
      <c r="LJR65" s="156"/>
      <c r="LJS65" s="156"/>
      <c r="LJT65" s="156"/>
      <c r="LJU65" s="156"/>
      <c r="LJV65" s="156"/>
      <c r="LJW65" s="156"/>
      <c r="LJX65" s="156"/>
      <c r="LJY65" s="156"/>
      <c r="LJZ65" s="156"/>
      <c r="LKA65" s="156"/>
      <c r="LKB65" s="156"/>
      <c r="LKC65" s="156"/>
      <c r="LKD65" s="156"/>
      <c r="LKE65" s="156"/>
      <c r="LKF65" s="156"/>
      <c r="LKG65" s="156"/>
      <c r="LKH65" s="156"/>
      <c r="LKI65" s="156"/>
      <c r="LKJ65" s="156"/>
      <c r="LKK65" s="156"/>
      <c r="LKL65" s="156"/>
      <c r="LKM65" s="156"/>
      <c r="LKN65" s="156"/>
      <c r="LKO65" s="156"/>
      <c r="LKP65" s="156"/>
      <c r="LKQ65" s="156"/>
      <c r="LKR65" s="156"/>
      <c r="LKS65" s="156"/>
      <c r="LKT65" s="156"/>
      <c r="LKU65" s="156"/>
      <c r="LKV65" s="156"/>
      <c r="LKW65" s="156"/>
      <c r="LKX65" s="156"/>
      <c r="LKY65" s="156"/>
      <c r="LKZ65" s="156"/>
      <c r="LLA65" s="156"/>
      <c r="LLB65" s="156"/>
      <c r="LLC65" s="156"/>
      <c r="LLD65" s="156"/>
      <c r="LLE65" s="156"/>
      <c r="LLF65" s="156"/>
      <c r="LLG65" s="156"/>
      <c r="LLH65" s="156"/>
      <c r="LLI65" s="156"/>
      <c r="LLJ65" s="156"/>
      <c r="LLK65" s="156"/>
      <c r="LLL65" s="156"/>
      <c r="LLM65" s="156"/>
      <c r="LLN65" s="156"/>
      <c r="LLO65" s="156"/>
      <c r="LLP65" s="156"/>
      <c r="LLQ65" s="156"/>
      <c r="LLR65" s="156"/>
      <c r="LLS65" s="156"/>
      <c r="LLT65" s="156"/>
      <c r="LLU65" s="156"/>
      <c r="LLV65" s="156"/>
      <c r="LLW65" s="156"/>
      <c r="LLX65" s="156"/>
      <c r="LLY65" s="156"/>
      <c r="LLZ65" s="156"/>
      <c r="LMA65" s="156"/>
      <c r="LMB65" s="156"/>
      <c r="LMC65" s="156"/>
      <c r="LMD65" s="156"/>
      <c r="LME65" s="156"/>
      <c r="LMF65" s="156"/>
      <c r="LMG65" s="156"/>
      <c r="LMH65" s="156"/>
      <c r="LMI65" s="156"/>
      <c r="LMJ65" s="156"/>
      <c r="LMK65" s="156"/>
      <c r="LML65" s="156"/>
      <c r="LMM65" s="156"/>
      <c r="LMN65" s="156"/>
      <c r="LMO65" s="156"/>
      <c r="LMP65" s="156"/>
      <c r="LMQ65" s="156"/>
      <c r="LMR65" s="156"/>
      <c r="LMS65" s="156"/>
      <c r="LMT65" s="156"/>
      <c r="LMU65" s="156"/>
      <c r="LMV65" s="156"/>
      <c r="LMW65" s="156"/>
      <c r="LMX65" s="156"/>
      <c r="LMY65" s="156"/>
      <c r="LMZ65" s="156"/>
      <c r="LNA65" s="156"/>
      <c r="LNB65" s="156"/>
      <c r="LNC65" s="156"/>
      <c r="LND65" s="156"/>
      <c r="LNE65" s="156"/>
      <c r="LNF65" s="156"/>
      <c r="LNG65" s="156"/>
      <c r="LNH65" s="156"/>
      <c r="LNI65" s="156"/>
      <c r="LNJ65" s="156"/>
      <c r="LNK65" s="156"/>
      <c r="LNL65" s="156"/>
      <c r="LNM65" s="156"/>
      <c r="LNN65" s="156"/>
      <c r="LNO65" s="156"/>
      <c r="LNP65" s="156"/>
      <c r="LNQ65" s="156"/>
      <c r="LNR65" s="156"/>
      <c r="LNS65" s="156"/>
      <c r="LNT65" s="156"/>
      <c r="LNU65" s="156"/>
      <c r="LNV65" s="156"/>
      <c r="LNW65" s="156"/>
      <c r="LNX65" s="156"/>
      <c r="LNY65" s="156"/>
      <c r="LNZ65" s="156"/>
      <c r="LOA65" s="156"/>
      <c r="LOB65" s="156"/>
      <c r="LOC65" s="156"/>
      <c r="LOD65" s="156"/>
      <c r="LOE65" s="156"/>
      <c r="LOF65" s="156"/>
      <c r="LOG65" s="156"/>
      <c r="LOH65" s="156"/>
      <c r="LOI65" s="156"/>
      <c r="LOJ65" s="156"/>
      <c r="LOK65" s="156"/>
      <c r="LOL65" s="156"/>
      <c r="LOM65" s="156"/>
      <c r="LON65" s="156"/>
      <c r="LOO65" s="156"/>
      <c r="LOP65" s="156"/>
      <c r="LOQ65" s="156"/>
      <c r="LOR65" s="156"/>
      <c r="LOS65" s="156"/>
      <c r="LOT65" s="156"/>
      <c r="LOU65" s="156"/>
      <c r="LOV65" s="156"/>
      <c r="LOW65" s="156"/>
      <c r="LOX65" s="156"/>
      <c r="LOY65" s="156"/>
      <c r="LOZ65" s="156"/>
      <c r="LPA65" s="156"/>
      <c r="LPB65" s="156"/>
      <c r="LPC65" s="156"/>
      <c r="LPD65" s="156"/>
      <c r="LPE65" s="156"/>
      <c r="LPF65" s="156"/>
      <c r="LPG65" s="156"/>
      <c r="LPH65" s="156"/>
      <c r="LPI65" s="156"/>
      <c r="LPJ65" s="156"/>
      <c r="LPK65" s="156"/>
      <c r="LPL65" s="156"/>
      <c r="LPM65" s="156"/>
      <c r="LPN65" s="156"/>
      <c r="LPO65" s="156"/>
      <c r="LPP65" s="156"/>
      <c r="LPQ65" s="156"/>
      <c r="LPR65" s="156"/>
      <c r="LPS65" s="156"/>
      <c r="LPT65" s="156"/>
      <c r="LPU65" s="156"/>
      <c r="LPV65" s="156"/>
      <c r="LPW65" s="156"/>
      <c r="LPX65" s="156"/>
      <c r="LPY65" s="156"/>
      <c r="LPZ65" s="156"/>
      <c r="LQA65" s="156"/>
      <c r="LQB65" s="156"/>
      <c r="LQC65" s="156"/>
      <c r="LQD65" s="156"/>
      <c r="LQE65" s="156"/>
      <c r="LQF65" s="156"/>
      <c r="LQG65" s="156"/>
      <c r="LQH65" s="156"/>
      <c r="LQI65" s="156"/>
      <c r="LQJ65" s="156"/>
      <c r="LQK65" s="156"/>
      <c r="LQL65" s="156"/>
      <c r="LQM65" s="156"/>
      <c r="LQN65" s="156"/>
      <c r="LQO65" s="156"/>
      <c r="LQP65" s="156"/>
      <c r="LQQ65" s="156"/>
      <c r="LQR65" s="156"/>
      <c r="LQS65" s="156"/>
      <c r="LQT65" s="156"/>
      <c r="LQU65" s="156"/>
      <c r="LQV65" s="156"/>
      <c r="LQW65" s="156"/>
      <c r="LQX65" s="156"/>
      <c r="LQY65" s="156"/>
      <c r="LQZ65" s="156"/>
      <c r="LRA65" s="156"/>
      <c r="LRB65" s="156"/>
      <c r="LRC65" s="156"/>
      <c r="LRD65" s="156"/>
      <c r="LRE65" s="156"/>
      <c r="LRF65" s="156"/>
      <c r="LRG65" s="156"/>
      <c r="LRH65" s="156"/>
      <c r="LRI65" s="156"/>
      <c r="LRJ65" s="156"/>
      <c r="LRK65" s="156"/>
      <c r="LRL65" s="156"/>
      <c r="LRM65" s="156"/>
      <c r="LRN65" s="156"/>
      <c r="LRO65" s="156"/>
      <c r="LRP65" s="156"/>
      <c r="LRQ65" s="156"/>
      <c r="LRR65" s="156"/>
      <c r="LRS65" s="156"/>
      <c r="LRT65" s="156"/>
      <c r="LRU65" s="156"/>
      <c r="LRV65" s="156"/>
      <c r="LRW65" s="156"/>
      <c r="LRX65" s="156"/>
      <c r="LRY65" s="156"/>
      <c r="LRZ65" s="156"/>
      <c r="LSA65" s="156"/>
      <c r="LSB65" s="156"/>
      <c r="LSC65" s="156"/>
      <c r="LSD65" s="156"/>
      <c r="LSE65" s="156"/>
      <c r="LSF65" s="156"/>
      <c r="LSG65" s="156"/>
      <c r="LSH65" s="156"/>
      <c r="LSI65" s="156"/>
      <c r="LSJ65" s="156"/>
      <c r="LSK65" s="156"/>
      <c r="LSL65" s="156"/>
      <c r="LSM65" s="156"/>
      <c r="LSN65" s="156"/>
      <c r="LSO65" s="156"/>
      <c r="LSP65" s="156"/>
      <c r="LSQ65" s="156"/>
      <c r="LSR65" s="156"/>
      <c r="LSS65" s="156"/>
      <c r="LST65" s="156"/>
      <c r="LSU65" s="156"/>
      <c r="LSV65" s="156"/>
      <c r="LSW65" s="156"/>
      <c r="LSX65" s="156"/>
      <c r="LSY65" s="156"/>
      <c r="LSZ65" s="156"/>
      <c r="LTA65" s="156"/>
      <c r="LTB65" s="156"/>
      <c r="LTC65" s="156"/>
      <c r="LTD65" s="156"/>
      <c r="LTE65" s="156"/>
      <c r="LTF65" s="156"/>
      <c r="LTG65" s="156"/>
      <c r="LTH65" s="156"/>
      <c r="LTI65" s="156"/>
      <c r="LTJ65" s="156"/>
      <c r="LTK65" s="156"/>
      <c r="LTL65" s="156"/>
      <c r="LTM65" s="156"/>
      <c r="LTN65" s="156"/>
      <c r="LTO65" s="156"/>
      <c r="LTP65" s="156"/>
      <c r="LTQ65" s="156"/>
      <c r="LTR65" s="156"/>
      <c r="LTS65" s="156"/>
      <c r="LTT65" s="156"/>
      <c r="LTU65" s="156"/>
      <c r="LTV65" s="156"/>
      <c r="LTW65" s="156"/>
      <c r="LTX65" s="156"/>
      <c r="LTY65" s="156"/>
      <c r="LTZ65" s="156"/>
      <c r="LUA65" s="156"/>
      <c r="LUB65" s="156"/>
      <c r="LUC65" s="156"/>
      <c r="LUD65" s="156"/>
      <c r="LUE65" s="156"/>
      <c r="LUF65" s="156"/>
      <c r="LUG65" s="156"/>
      <c r="LUH65" s="156"/>
      <c r="LUI65" s="156"/>
      <c r="LUJ65" s="156"/>
      <c r="LUK65" s="156"/>
      <c r="LUL65" s="156"/>
      <c r="LUM65" s="156"/>
      <c r="LUN65" s="156"/>
      <c r="LUO65" s="156"/>
      <c r="LUP65" s="156"/>
      <c r="LUQ65" s="156"/>
      <c r="LUR65" s="156"/>
      <c r="LUS65" s="156"/>
      <c r="LUT65" s="156"/>
      <c r="LUU65" s="156"/>
      <c r="LUV65" s="156"/>
      <c r="LUW65" s="156"/>
      <c r="LUX65" s="156"/>
      <c r="LUY65" s="156"/>
      <c r="LUZ65" s="156"/>
      <c r="LVA65" s="156"/>
      <c r="LVB65" s="156"/>
      <c r="LVC65" s="156"/>
      <c r="LVD65" s="156"/>
      <c r="LVE65" s="156"/>
      <c r="LVF65" s="156"/>
      <c r="LVG65" s="156"/>
      <c r="LVH65" s="156"/>
      <c r="LVI65" s="156"/>
      <c r="LVJ65" s="156"/>
      <c r="LVK65" s="156"/>
      <c r="LVL65" s="156"/>
      <c r="LVM65" s="156"/>
      <c r="LVN65" s="156"/>
      <c r="LVO65" s="156"/>
      <c r="LVP65" s="156"/>
      <c r="LVQ65" s="156"/>
      <c r="LVR65" s="156"/>
      <c r="LVS65" s="156"/>
      <c r="LVT65" s="156"/>
      <c r="LVU65" s="156"/>
      <c r="LVV65" s="156"/>
      <c r="LVW65" s="156"/>
      <c r="LVX65" s="156"/>
      <c r="LVY65" s="156"/>
      <c r="LVZ65" s="156"/>
      <c r="LWA65" s="156"/>
      <c r="LWB65" s="156"/>
      <c r="LWC65" s="156"/>
      <c r="LWD65" s="156"/>
      <c r="LWE65" s="156"/>
      <c r="LWF65" s="156"/>
      <c r="LWG65" s="156"/>
      <c r="LWH65" s="156"/>
      <c r="LWI65" s="156"/>
      <c r="LWJ65" s="156"/>
      <c r="LWK65" s="156"/>
      <c r="LWL65" s="156"/>
      <c r="LWM65" s="156"/>
      <c r="LWN65" s="156"/>
      <c r="LWO65" s="156"/>
      <c r="LWP65" s="156"/>
      <c r="LWQ65" s="156"/>
      <c r="LWR65" s="156"/>
      <c r="LWS65" s="156"/>
      <c r="LWT65" s="156"/>
      <c r="LWU65" s="156"/>
      <c r="LWV65" s="156"/>
      <c r="LWW65" s="156"/>
      <c r="LWX65" s="156"/>
      <c r="LWY65" s="156"/>
      <c r="LWZ65" s="156"/>
      <c r="LXA65" s="156"/>
      <c r="LXB65" s="156"/>
      <c r="LXC65" s="156"/>
      <c r="LXD65" s="156"/>
      <c r="LXE65" s="156"/>
      <c r="LXF65" s="156"/>
      <c r="LXG65" s="156"/>
      <c r="LXH65" s="156"/>
      <c r="LXI65" s="156"/>
      <c r="LXJ65" s="156"/>
      <c r="LXK65" s="156"/>
      <c r="LXL65" s="156"/>
      <c r="LXM65" s="156"/>
      <c r="LXN65" s="156"/>
      <c r="LXO65" s="156"/>
      <c r="LXP65" s="156"/>
      <c r="LXQ65" s="156"/>
      <c r="LXR65" s="156"/>
      <c r="LXS65" s="156"/>
      <c r="LXT65" s="156"/>
      <c r="LXU65" s="156"/>
      <c r="LXV65" s="156"/>
      <c r="LXW65" s="156"/>
      <c r="LXX65" s="156"/>
      <c r="LXY65" s="156"/>
      <c r="LXZ65" s="156"/>
      <c r="LYA65" s="156"/>
      <c r="LYB65" s="156"/>
      <c r="LYC65" s="156"/>
      <c r="LYD65" s="156"/>
      <c r="LYE65" s="156"/>
      <c r="LYF65" s="156"/>
      <c r="LYG65" s="156"/>
      <c r="LYH65" s="156"/>
      <c r="LYI65" s="156"/>
      <c r="LYJ65" s="156"/>
      <c r="LYK65" s="156"/>
      <c r="LYL65" s="156"/>
      <c r="LYM65" s="156"/>
      <c r="LYN65" s="156"/>
      <c r="LYO65" s="156"/>
      <c r="LYP65" s="156"/>
      <c r="LYQ65" s="156"/>
      <c r="LYR65" s="156"/>
      <c r="LYS65" s="156"/>
      <c r="LYT65" s="156"/>
      <c r="LYU65" s="156"/>
      <c r="LYV65" s="156"/>
      <c r="LYW65" s="156"/>
      <c r="LYX65" s="156"/>
      <c r="LYY65" s="156"/>
      <c r="LYZ65" s="156"/>
      <c r="LZA65" s="156"/>
      <c r="LZB65" s="156"/>
      <c r="LZC65" s="156"/>
      <c r="LZD65" s="156"/>
      <c r="LZE65" s="156"/>
      <c r="LZF65" s="156"/>
      <c r="LZG65" s="156"/>
      <c r="LZH65" s="156"/>
      <c r="LZI65" s="156"/>
      <c r="LZJ65" s="156"/>
      <c r="LZK65" s="156"/>
      <c r="LZL65" s="156"/>
      <c r="LZM65" s="156"/>
      <c r="LZN65" s="156"/>
      <c r="LZO65" s="156"/>
      <c r="LZP65" s="156"/>
      <c r="LZQ65" s="156"/>
      <c r="LZR65" s="156"/>
      <c r="LZS65" s="156"/>
      <c r="LZT65" s="156"/>
      <c r="LZU65" s="156"/>
      <c r="LZV65" s="156"/>
      <c r="LZW65" s="156"/>
      <c r="LZX65" s="156"/>
      <c r="LZY65" s="156"/>
      <c r="LZZ65" s="156"/>
      <c r="MAA65" s="156"/>
      <c r="MAB65" s="156"/>
      <c r="MAC65" s="156"/>
      <c r="MAD65" s="156"/>
      <c r="MAE65" s="156"/>
      <c r="MAF65" s="156"/>
      <c r="MAG65" s="156"/>
      <c r="MAH65" s="156"/>
      <c r="MAI65" s="156"/>
      <c r="MAJ65" s="156"/>
      <c r="MAK65" s="156"/>
      <c r="MAL65" s="156"/>
      <c r="MAM65" s="156"/>
      <c r="MAN65" s="156"/>
      <c r="MAO65" s="156"/>
      <c r="MAP65" s="156"/>
      <c r="MAQ65" s="156"/>
      <c r="MAR65" s="156"/>
      <c r="MAS65" s="156"/>
      <c r="MAT65" s="156"/>
      <c r="MAU65" s="156"/>
      <c r="MAV65" s="156"/>
      <c r="MAW65" s="156"/>
      <c r="MAX65" s="156"/>
      <c r="MAY65" s="156"/>
      <c r="MAZ65" s="156"/>
      <c r="MBA65" s="156"/>
      <c r="MBB65" s="156"/>
      <c r="MBC65" s="156"/>
      <c r="MBD65" s="156"/>
      <c r="MBE65" s="156"/>
      <c r="MBF65" s="156"/>
      <c r="MBG65" s="156"/>
      <c r="MBH65" s="156"/>
      <c r="MBI65" s="156"/>
      <c r="MBJ65" s="156"/>
      <c r="MBK65" s="156"/>
      <c r="MBL65" s="156"/>
      <c r="MBM65" s="156"/>
      <c r="MBN65" s="156"/>
      <c r="MBO65" s="156"/>
      <c r="MBP65" s="156"/>
      <c r="MBQ65" s="156"/>
      <c r="MBR65" s="156"/>
      <c r="MBS65" s="156"/>
      <c r="MBT65" s="156"/>
      <c r="MBU65" s="156"/>
      <c r="MBV65" s="156"/>
      <c r="MBW65" s="156"/>
      <c r="MBX65" s="156"/>
      <c r="MBY65" s="156"/>
      <c r="MBZ65" s="156"/>
      <c r="MCA65" s="156"/>
      <c r="MCB65" s="156"/>
      <c r="MCC65" s="156"/>
      <c r="MCD65" s="156"/>
      <c r="MCE65" s="156"/>
      <c r="MCF65" s="156"/>
      <c r="MCG65" s="156"/>
      <c r="MCH65" s="156"/>
      <c r="MCI65" s="156"/>
      <c r="MCJ65" s="156"/>
      <c r="MCK65" s="156"/>
      <c r="MCL65" s="156"/>
      <c r="MCM65" s="156"/>
      <c r="MCN65" s="156"/>
      <c r="MCO65" s="156"/>
      <c r="MCP65" s="156"/>
      <c r="MCQ65" s="156"/>
      <c r="MCR65" s="156"/>
      <c r="MCS65" s="156"/>
      <c r="MCT65" s="156"/>
      <c r="MCU65" s="156"/>
      <c r="MCV65" s="156"/>
      <c r="MCW65" s="156"/>
      <c r="MCX65" s="156"/>
      <c r="MCY65" s="156"/>
      <c r="MCZ65" s="156"/>
      <c r="MDA65" s="156"/>
      <c r="MDB65" s="156"/>
      <c r="MDC65" s="156"/>
      <c r="MDD65" s="156"/>
      <c r="MDE65" s="156"/>
      <c r="MDF65" s="156"/>
      <c r="MDG65" s="156"/>
      <c r="MDH65" s="156"/>
      <c r="MDI65" s="156"/>
      <c r="MDJ65" s="156"/>
      <c r="MDK65" s="156"/>
      <c r="MDL65" s="156"/>
      <c r="MDM65" s="156"/>
      <c r="MDN65" s="156"/>
      <c r="MDO65" s="156"/>
      <c r="MDP65" s="156"/>
      <c r="MDQ65" s="156"/>
      <c r="MDR65" s="156"/>
      <c r="MDS65" s="156"/>
      <c r="MDT65" s="156"/>
      <c r="MDU65" s="156"/>
      <c r="MDV65" s="156"/>
      <c r="MDW65" s="156"/>
      <c r="MDX65" s="156"/>
      <c r="MDY65" s="156"/>
      <c r="MDZ65" s="156"/>
      <c r="MEA65" s="156"/>
      <c r="MEB65" s="156"/>
      <c r="MEC65" s="156"/>
      <c r="MED65" s="156"/>
      <c r="MEE65" s="156"/>
      <c r="MEF65" s="156"/>
      <c r="MEG65" s="156"/>
      <c r="MEH65" s="156"/>
      <c r="MEI65" s="156"/>
      <c r="MEJ65" s="156"/>
      <c r="MEK65" s="156"/>
      <c r="MEL65" s="156"/>
      <c r="MEM65" s="156"/>
      <c r="MEN65" s="156"/>
      <c r="MEO65" s="156"/>
      <c r="MEP65" s="156"/>
      <c r="MEQ65" s="156"/>
      <c r="MER65" s="156"/>
      <c r="MES65" s="156"/>
      <c r="MET65" s="156"/>
      <c r="MEU65" s="156"/>
      <c r="MEV65" s="156"/>
      <c r="MEW65" s="156"/>
      <c r="MEX65" s="156"/>
      <c r="MEY65" s="156"/>
      <c r="MEZ65" s="156"/>
      <c r="MFA65" s="156"/>
      <c r="MFB65" s="156"/>
      <c r="MFC65" s="156"/>
      <c r="MFD65" s="156"/>
      <c r="MFE65" s="156"/>
      <c r="MFF65" s="156"/>
      <c r="MFG65" s="156"/>
      <c r="MFH65" s="156"/>
      <c r="MFI65" s="156"/>
      <c r="MFJ65" s="156"/>
      <c r="MFK65" s="156"/>
      <c r="MFL65" s="156"/>
      <c r="MFM65" s="156"/>
      <c r="MFN65" s="156"/>
      <c r="MFO65" s="156"/>
      <c r="MFP65" s="156"/>
      <c r="MFQ65" s="156"/>
      <c r="MFR65" s="156"/>
      <c r="MFS65" s="156"/>
      <c r="MFT65" s="156"/>
      <c r="MFU65" s="156"/>
      <c r="MFV65" s="156"/>
      <c r="MFW65" s="156"/>
      <c r="MFX65" s="156"/>
      <c r="MFY65" s="156"/>
      <c r="MFZ65" s="156"/>
      <c r="MGA65" s="156"/>
      <c r="MGB65" s="156"/>
      <c r="MGC65" s="156"/>
      <c r="MGD65" s="156"/>
      <c r="MGE65" s="156"/>
      <c r="MGF65" s="156"/>
      <c r="MGG65" s="156"/>
      <c r="MGH65" s="156"/>
      <c r="MGI65" s="156"/>
      <c r="MGJ65" s="156"/>
      <c r="MGK65" s="156"/>
      <c r="MGL65" s="156"/>
      <c r="MGM65" s="156"/>
      <c r="MGN65" s="156"/>
      <c r="MGO65" s="156"/>
      <c r="MGP65" s="156"/>
      <c r="MGQ65" s="156"/>
      <c r="MGR65" s="156"/>
      <c r="MGS65" s="156"/>
      <c r="MGT65" s="156"/>
      <c r="MGU65" s="156"/>
      <c r="MGV65" s="156"/>
      <c r="MGW65" s="156"/>
      <c r="MGX65" s="156"/>
      <c r="MGY65" s="156"/>
      <c r="MGZ65" s="156"/>
      <c r="MHA65" s="156"/>
      <c r="MHB65" s="156"/>
      <c r="MHC65" s="156"/>
      <c r="MHD65" s="156"/>
      <c r="MHE65" s="156"/>
      <c r="MHF65" s="156"/>
      <c r="MHG65" s="156"/>
      <c r="MHH65" s="156"/>
      <c r="MHI65" s="156"/>
      <c r="MHJ65" s="156"/>
      <c r="MHK65" s="156"/>
      <c r="MHL65" s="156"/>
      <c r="MHM65" s="156"/>
      <c r="MHN65" s="156"/>
      <c r="MHO65" s="156"/>
      <c r="MHP65" s="156"/>
      <c r="MHQ65" s="156"/>
      <c r="MHR65" s="156"/>
      <c r="MHS65" s="156"/>
      <c r="MHT65" s="156"/>
      <c r="MHU65" s="156"/>
      <c r="MHV65" s="156"/>
      <c r="MHW65" s="156"/>
      <c r="MHX65" s="156"/>
      <c r="MHY65" s="156"/>
      <c r="MHZ65" s="156"/>
      <c r="MIA65" s="156"/>
      <c r="MIB65" s="156"/>
      <c r="MIC65" s="156"/>
      <c r="MID65" s="156"/>
      <c r="MIE65" s="156"/>
      <c r="MIF65" s="156"/>
      <c r="MIG65" s="156"/>
      <c r="MIH65" s="156"/>
      <c r="MII65" s="156"/>
      <c r="MIJ65" s="156"/>
      <c r="MIK65" s="156"/>
      <c r="MIL65" s="156"/>
      <c r="MIM65" s="156"/>
      <c r="MIN65" s="156"/>
      <c r="MIO65" s="156"/>
      <c r="MIP65" s="156"/>
      <c r="MIQ65" s="156"/>
      <c r="MIR65" s="156"/>
      <c r="MIS65" s="156"/>
      <c r="MIT65" s="156"/>
      <c r="MIU65" s="156"/>
      <c r="MIV65" s="156"/>
      <c r="MIW65" s="156"/>
      <c r="MIX65" s="156"/>
      <c r="MIY65" s="156"/>
      <c r="MIZ65" s="156"/>
      <c r="MJA65" s="156"/>
      <c r="MJB65" s="156"/>
      <c r="MJC65" s="156"/>
      <c r="MJD65" s="156"/>
      <c r="MJE65" s="156"/>
      <c r="MJF65" s="156"/>
      <c r="MJG65" s="156"/>
      <c r="MJH65" s="156"/>
      <c r="MJI65" s="156"/>
      <c r="MJJ65" s="156"/>
      <c r="MJK65" s="156"/>
      <c r="MJL65" s="156"/>
      <c r="MJM65" s="156"/>
      <c r="MJN65" s="156"/>
      <c r="MJO65" s="156"/>
      <c r="MJP65" s="156"/>
      <c r="MJQ65" s="156"/>
      <c r="MJR65" s="156"/>
      <c r="MJS65" s="156"/>
      <c r="MJT65" s="156"/>
      <c r="MJU65" s="156"/>
      <c r="MJV65" s="156"/>
      <c r="MJW65" s="156"/>
      <c r="MJX65" s="156"/>
      <c r="MJY65" s="156"/>
      <c r="MJZ65" s="156"/>
      <c r="MKA65" s="156"/>
      <c r="MKB65" s="156"/>
      <c r="MKC65" s="156"/>
      <c r="MKD65" s="156"/>
      <c r="MKE65" s="156"/>
      <c r="MKF65" s="156"/>
      <c r="MKG65" s="156"/>
      <c r="MKH65" s="156"/>
      <c r="MKI65" s="156"/>
      <c r="MKJ65" s="156"/>
      <c r="MKK65" s="156"/>
      <c r="MKL65" s="156"/>
      <c r="MKM65" s="156"/>
      <c r="MKN65" s="156"/>
      <c r="MKO65" s="156"/>
      <c r="MKP65" s="156"/>
      <c r="MKQ65" s="156"/>
      <c r="MKR65" s="156"/>
      <c r="MKS65" s="156"/>
      <c r="MKT65" s="156"/>
      <c r="MKU65" s="156"/>
      <c r="MKV65" s="156"/>
      <c r="MKW65" s="156"/>
      <c r="MKX65" s="156"/>
      <c r="MKY65" s="156"/>
      <c r="MKZ65" s="156"/>
      <c r="MLA65" s="156"/>
      <c r="MLB65" s="156"/>
      <c r="MLC65" s="156"/>
      <c r="MLD65" s="156"/>
      <c r="MLE65" s="156"/>
      <c r="MLF65" s="156"/>
      <c r="MLG65" s="156"/>
      <c r="MLH65" s="156"/>
      <c r="MLI65" s="156"/>
      <c r="MLJ65" s="156"/>
      <c r="MLK65" s="156"/>
      <c r="MLL65" s="156"/>
      <c r="MLM65" s="156"/>
      <c r="MLN65" s="156"/>
      <c r="MLO65" s="156"/>
      <c r="MLP65" s="156"/>
      <c r="MLQ65" s="156"/>
      <c r="MLR65" s="156"/>
      <c r="MLS65" s="156"/>
      <c r="MLT65" s="156"/>
      <c r="MLU65" s="156"/>
      <c r="MLV65" s="156"/>
      <c r="MLW65" s="156"/>
      <c r="MLX65" s="156"/>
      <c r="MLY65" s="156"/>
      <c r="MLZ65" s="156"/>
      <c r="MMA65" s="156"/>
      <c r="MMB65" s="156"/>
      <c r="MMC65" s="156"/>
      <c r="MMD65" s="156"/>
      <c r="MME65" s="156"/>
      <c r="MMF65" s="156"/>
      <c r="MMG65" s="156"/>
      <c r="MMH65" s="156"/>
      <c r="MMI65" s="156"/>
      <c r="MMJ65" s="156"/>
      <c r="MMK65" s="156"/>
      <c r="MML65" s="156"/>
      <c r="MMM65" s="156"/>
      <c r="MMN65" s="156"/>
      <c r="MMO65" s="156"/>
      <c r="MMP65" s="156"/>
      <c r="MMQ65" s="156"/>
      <c r="MMR65" s="156"/>
      <c r="MMS65" s="156"/>
      <c r="MMT65" s="156"/>
      <c r="MMU65" s="156"/>
      <c r="MMV65" s="156"/>
      <c r="MMW65" s="156"/>
      <c r="MMX65" s="156"/>
      <c r="MMY65" s="156"/>
      <c r="MMZ65" s="156"/>
      <c r="MNA65" s="156"/>
      <c r="MNB65" s="156"/>
      <c r="MNC65" s="156"/>
      <c r="MND65" s="156"/>
      <c r="MNE65" s="156"/>
      <c r="MNF65" s="156"/>
      <c r="MNG65" s="156"/>
      <c r="MNH65" s="156"/>
      <c r="MNI65" s="156"/>
      <c r="MNJ65" s="156"/>
      <c r="MNK65" s="156"/>
      <c r="MNL65" s="156"/>
      <c r="MNM65" s="156"/>
      <c r="MNN65" s="156"/>
      <c r="MNO65" s="156"/>
      <c r="MNP65" s="156"/>
      <c r="MNQ65" s="156"/>
      <c r="MNR65" s="156"/>
      <c r="MNS65" s="156"/>
      <c r="MNT65" s="156"/>
      <c r="MNU65" s="156"/>
      <c r="MNV65" s="156"/>
      <c r="MNW65" s="156"/>
      <c r="MNX65" s="156"/>
      <c r="MNY65" s="156"/>
      <c r="MNZ65" s="156"/>
      <c r="MOA65" s="156"/>
      <c r="MOB65" s="156"/>
      <c r="MOC65" s="156"/>
      <c r="MOD65" s="156"/>
      <c r="MOE65" s="156"/>
      <c r="MOF65" s="156"/>
      <c r="MOG65" s="156"/>
      <c r="MOH65" s="156"/>
      <c r="MOI65" s="156"/>
      <c r="MOJ65" s="156"/>
      <c r="MOK65" s="156"/>
      <c r="MOL65" s="156"/>
      <c r="MOM65" s="156"/>
      <c r="MON65" s="156"/>
      <c r="MOO65" s="156"/>
      <c r="MOP65" s="156"/>
      <c r="MOQ65" s="156"/>
      <c r="MOR65" s="156"/>
      <c r="MOS65" s="156"/>
      <c r="MOT65" s="156"/>
      <c r="MOU65" s="156"/>
      <c r="MOV65" s="156"/>
      <c r="MOW65" s="156"/>
      <c r="MOX65" s="156"/>
      <c r="MOY65" s="156"/>
      <c r="MOZ65" s="156"/>
      <c r="MPA65" s="156"/>
      <c r="MPB65" s="156"/>
      <c r="MPC65" s="156"/>
      <c r="MPD65" s="156"/>
      <c r="MPE65" s="156"/>
      <c r="MPF65" s="156"/>
      <c r="MPG65" s="156"/>
      <c r="MPH65" s="156"/>
      <c r="MPI65" s="156"/>
      <c r="MPJ65" s="156"/>
      <c r="MPK65" s="156"/>
      <c r="MPL65" s="156"/>
      <c r="MPM65" s="156"/>
      <c r="MPN65" s="156"/>
      <c r="MPO65" s="156"/>
      <c r="MPP65" s="156"/>
      <c r="MPQ65" s="156"/>
      <c r="MPR65" s="156"/>
      <c r="MPS65" s="156"/>
      <c r="MPT65" s="156"/>
      <c r="MPU65" s="156"/>
      <c r="MPV65" s="156"/>
      <c r="MPW65" s="156"/>
      <c r="MPX65" s="156"/>
      <c r="MPY65" s="156"/>
      <c r="MPZ65" s="156"/>
      <c r="MQA65" s="156"/>
      <c r="MQB65" s="156"/>
      <c r="MQC65" s="156"/>
      <c r="MQD65" s="156"/>
      <c r="MQE65" s="156"/>
      <c r="MQF65" s="156"/>
      <c r="MQG65" s="156"/>
      <c r="MQH65" s="156"/>
      <c r="MQI65" s="156"/>
      <c r="MQJ65" s="156"/>
      <c r="MQK65" s="156"/>
      <c r="MQL65" s="156"/>
      <c r="MQM65" s="156"/>
      <c r="MQN65" s="156"/>
      <c r="MQO65" s="156"/>
      <c r="MQP65" s="156"/>
      <c r="MQQ65" s="156"/>
      <c r="MQR65" s="156"/>
      <c r="MQS65" s="156"/>
      <c r="MQT65" s="156"/>
      <c r="MQU65" s="156"/>
      <c r="MQV65" s="156"/>
      <c r="MQW65" s="156"/>
      <c r="MQX65" s="156"/>
      <c r="MQY65" s="156"/>
      <c r="MQZ65" s="156"/>
      <c r="MRA65" s="156"/>
      <c r="MRB65" s="156"/>
      <c r="MRC65" s="156"/>
      <c r="MRD65" s="156"/>
      <c r="MRE65" s="156"/>
      <c r="MRF65" s="156"/>
      <c r="MRG65" s="156"/>
      <c r="MRH65" s="156"/>
      <c r="MRI65" s="156"/>
      <c r="MRJ65" s="156"/>
      <c r="MRK65" s="156"/>
      <c r="MRL65" s="156"/>
      <c r="MRM65" s="156"/>
      <c r="MRN65" s="156"/>
      <c r="MRO65" s="156"/>
      <c r="MRP65" s="156"/>
      <c r="MRQ65" s="156"/>
      <c r="MRR65" s="156"/>
      <c r="MRS65" s="156"/>
      <c r="MRT65" s="156"/>
      <c r="MRU65" s="156"/>
      <c r="MRV65" s="156"/>
      <c r="MRW65" s="156"/>
      <c r="MRX65" s="156"/>
      <c r="MRY65" s="156"/>
      <c r="MRZ65" s="156"/>
      <c r="MSA65" s="156"/>
      <c r="MSB65" s="156"/>
      <c r="MSC65" s="156"/>
      <c r="MSD65" s="156"/>
      <c r="MSE65" s="156"/>
      <c r="MSF65" s="156"/>
      <c r="MSG65" s="156"/>
      <c r="MSH65" s="156"/>
      <c r="MSI65" s="156"/>
      <c r="MSJ65" s="156"/>
      <c r="MSK65" s="156"/>
      <c r="MSL65" s="156"/>
      <c r="MSM65" s="156"/>
      <c r="MSN65" s="156"/>
      <c r="MSO65" s="156"/>
      <c r="MSP65" s="156"/>
      <c r="MSQ65" s="156"/>
      <c r="MSR65" s="156"/>
      <c r="MSS65" s="156"/>
      <c r="MST65" s="156"/>
      <c r="MSU65" s="156"/>
      <c r="MSV65" s="156"/>
      <c r="MSW65" s="156"/>
      <c r="MSX65" s="156"/>
      <c r="MSY65" s="156"/>
      <c r="MSZ65" s="156"/>
      <c r="MTA65" s="156"/>
      <c r="MTB65" s="156"/>
      <c r="MTC65" s="156"/>
      <c r="MTD65" s="156"/>
      <c r="MTE65" s="156"/>
      <c r="MTF65" s="156"/>
      <c r="MTG65" s="156"/>
      <c r="MTH65" s="156"/>
      <c r="MTI65" s="156"/>
      <c r="MTJ65" s="156"/>
      <c r="MTK65" s="156"/>
      <c r="MTL65" s="156"/>
      <c r="MTM65" s="156"/>
      <c r="MTN65" s="156"/>
      <c r="MTO65" s="156"/>
      <c r="MTP65" s="156"/>
      <c r="MTQ65" s="156"/>
      <c r="MTR65" s="156"/>
      <c r="MTS65" s="156"/>
      <c r="MTT65" s="156"/>
      <c r="MTU65" s="156"/>
      <c r="MTV65" s="156"/>
      <c r="MTW65" s="156"/>
      <c r="MTX65" s="156"/>
      <c r="MTY65" s="156"/>
      <c r="MTZ65" s="156"/>
      <c r="MUA65" s="156"/>
      <c r="MUB65" s="156"/>
      <c r="MUC65" s="156"/>
      <c r="MUD65" s="156"/>
      <c r="MUE65" s="156"/>
      <c r="MUF65" s="156"/>
      <c r="MUG65" s="156"/>
      <c r="MUH65" s="156"/>
      <c r="MUI65" s="156"/>
      <c r="MUJ65" s="156"/>
      <c r="MUK65" s="156"/>
      <c r="MUL65" s="156"/>
      <c r="MUM65" s="156"/>
      <c r="MUN65" s="156"/>
      <c r="MUO65" s="156"/>
      <c r="MUP65" s="156"/>
      <c r="MUQ65" s="156"/>
      <c r="MUR65" s="156"/>
      <c r="MUS65" s="156"/>
      <c r="MUT65" s="156"/>
      <c r="MUU65" s="156"/>
      <c r="MUV65" s="156"/>
      <c r="MUW65" s="156"/>
      <c r="MUX65" s="156"/>
      <c r="MUY65" s="156"/>
      <c r="MUZ65" s="156"/>
      <c r="MVA65" s="156"/>
      <c r="MVB65" s="156"/>
      <c r="MVC65" s="156"/>
      <c r="MVD65" s="156"/>
      <c r="MVE65" s="156"/>
      <c r="MVF65" s="156"/>
      <c r="MVG65" s="156"/>
      <c r="MVH65" s="156"/>
      <c r="MVI65" s="156"/>
      <c r="MVJ65" s="156"/>
      <c r="MVK65" s="156"/>
      <c r="MVL65" s="156"/>
      <c r="MVM65" s="156"/>
      <c r="MVN65" s="156"/>
      <c r="MVO65" s="156"/>
      <c r="MVP65" s="156"/>
      <c r="MVQ65" s="156"/>
      <c r="MVR65" s="156"/>
      <c r="MVS65" s="156"/>
      <c r="MVT65" s="156"/>
      <c r="MVU65" s="156"/>
      <c r="MVV65" s="156"/>
      <c r="MVW65" s="156"/>
      <c r="MVX65" s="156"/>
      <c r="MVY65" s="156"/>
      <c r="MVZ65" s="156"/>
      <c r="MWA65" s="156"/>
      <c r="MWB65" s="156"/>
      <c r="MWC65" s="156"/>
      <c r="MWD65" s="156"/>
      <c r="MWE65" s="156"/>
      <c r="MWF65" s="156"/>
      <c r="MWG65" s="156"/>
      <c r="MWH65" s="156"/>
      <c r="MWI65" s="156"/>
      <c r="MWJ65" s="156"/>
      <c r="MWK65" s="156"/>
      <c r="MWL65" s="156"/>
      <c r="MWM65" s="156"/>
      <c r="MWN65" s="156"/>
      <c r="MWO65" s="156"/>
      <c r="MWP65" s="156"/>
      <c r="MWQ65" s="156"/>
      <c r="MWR65" s="156"/>
      <c r="MWS65" s="156"/>
      <c r="MWT65" s="156"/>
      <c r="MWU65" s="156"/>
      <c r="MWV65" s="156"/>
      <c r="MWW65" s="156"/>
      <c r="MWX65" s="156"/>
      <c r="MWY65" s="156"/>
      <c r="MWZ65" s="156"/>
      <c r="MXA65" s="156"/>
      <c r="MXB65" s="156"/>
      <c r="MXC65" s="156"/>
      <c r="MXD65" s="156"/>
      <c r="MXE65" s="156"/>
      <c r="MXF65" s="156"/>
      <c r="MXG65" s="156"/>
      <c r="MXH65" s="156"/>
      <c r="MXI65" s="156"/>
      <c r="MXJ65" s="156"/>
      <c r="MXK65" s="156"/>
      <c r="MXL65" s="156"/>
      <c r="MXM65" s="156"/>
      <c r="MXN65" s="156"/>
      <c r="MXO65" s="156"/>
      <c r="MXP65" s="156"/>
      <c r="MXQ65" s="156"/>
      <c r="MXR65" s="156"/>
      <c r="MXS65" s="156"/>
      <c r="MXT65" s="156"/>
      <c r="MXU65" s="156"/>
      <c r="MXV65" s="156"/>
      <c r="MXW65" s="156"/>
      <c r="MXX65" s="156"/>
      <c r="MXY65" s="156"/>
      <c r="MXZ65" s="156"/>
      <c r="MYA65" s="156"/>
      <c r="MYB65" s="156"/>
      <c r="MYC65" s="156"/>
      <c r="MYD65" s="156"/>
      <c r="MYE65" s="156"/>
      <c r="MYF65" s="156"/>
      <c r="MYG65" s="156"/>
      <c r="MYH65" s="156"/>
      <c r="MYI65" s="156"/>
      <c r="MYJ65" s="156"/>
      <c r="MYK65" s="156"/>
      <c r="MYL65" s="156"/>
      <c r="MYM65" s="156"/>
      <c r="MYN65" s="156"/>
      <c r="MYO65" s="156"/>
      <c r="MYP65" s="156"/>
      <c r="MYQ65" s="156"/>
      <c r="MYR65" s="156"/>
      <c r="MYS65" s="156"/>
      <c r="MYT65" s="156"/>
      <c r="MYU65" s="156"/>
      <c r="MYV65" s="156"/>
      <c r="MYW65" s="156"/>
      <c r="MYX65" s="156"/>
      <c r="MYY65" s="156"/>
      <c r="MYZ65" s="156"/>
      <c r="MZA65" s="156"/>
      <c r="MZB65" s="156"/>
      <c r="MZC65" s="156"/>
      <c r="MZD65" s="156"/>
      <c r="MZE65" s="156"/>
      <c r="MZF65" s="156"/>
      <c r="MZG65" s="156"/>
      <c r="MZH65" s="156"/>
      <c r="MZI65" s="156"/>
      <c r="MZJ65" s="156"/>
      <c r="MZK65" s="156"/>
      <c r="MZL65" s="156"/>
      <c r="MZM65" s="156"/>
      <c r="MZN65" s="156"/>
      <c r="MZO65" s="156"/>
      <c r="MZP65" s="156"/>
      <c r="MZQ65" s="156"/>
      <c r="MZR65" s="156"/>
      <c r="MZS65" s="156"/>
      <c r="MZT65" s="156"/>
      <c r="MZU65" s="156"/>
      <c r="MZV65" s="156"/>
      <c r="MZW65" s="156"/>
      <c r="MZX65" s="156"/>
      <c r="MZY65" s="156"/>
      <c r="MZZ65" s="156"/>
      <c r="NAA65" s="156"/>
      <c r="NAB65" s="156"/>
      <c r="NAC65" s="156"/>
      <c r="NAD65" s="156"/>
      <c r="NAE65" s="156"/>
      <c r="NAF65" s="156"/>
      <c r="NAG65" s="156"/>
      <c r="NAH65" s="156"/>
      <c r="NAI65" s="156"/>
      <c r="NAJ65" s="156"/>
      <c r="NAK65" s="156"/>
      <c r="NAL65" s="156"/>
      <c r="NAM65" s="156"/>
      <c r="NAN65" s="156"/>
      <c r="NAO65" s="156"/>
      <c r="NAP65" s="156"/>
      <c r="NAQ65" s="156"/>
      <c r="NAR65" s="156"/>
      <c r="NAS65" s="156"/>
      <c r="NAT65" s="156"/>
      <c r="NAU65" s="156"/>
      <c r="NAV65" s="156"/>
      <c r="NAW65" s="156"/>
      <c r="NAX65" s="156"/>
      <c r="NAY65" s="156"/>
      <c r="NAZ65" s="156"/>
      <c r="NBA65" s="156"/>
      <c r="NBB65" s="156"/>
      <c r="NBC65" s="156"/>
      <c r="NBD65" s="156"/>
      <c r="NBE65" s="156"/>
      <c r="NBF65" s="156"/>
      <c r="NBG65" s="156"/>
      <c r="NBH65" s="156"/>
      <c r="NBI65" s="156"/>
      <c r="NBJ65" s="156"/>
      <c r="NBK65" s="156"/>
      <c r="NBL65" s="156"/>
      <c r="NBM65" s="156"/>
      <c r="NBN65" s="156"/>
      <c r="NBO65" s="156"/>
      <c r="NBP65" s="156"/>
      <c r="NBQ65" s="156"/>
      <c r="NBR65" s="156"/>
      <c r="NBS65" s="156"/>
      <c r="NBT65" s="156"/>
      <c r="NBU65" s="156"/>
      <c r="NBV65" s="156"/>
      <c r="NBW65" s="156"/>
      <c r="NBX65" s="156"/>
      <c r="NBY65" s="156"/>
      <c r="NBZ65" s="156"/>
      <c r="NCA65" s="156"/>
      <c r="NCB65" s="156"/>
      <c r="NCC65" s="156"/>
      <c r="NCD65" s="156"/>
      <c r="NCE65" s="156"/>
      <c r="NCF65" s="156"/>
      <c r="NCG65" s="156"/>
      <c r="NCH65" s="156"/>
      <c r="NCI65" s="156"/>
      <c r="NCJ65" s="156"/>
      <c r="NCK65" s="156"/>
      <c r="NCL65" s="156"/>
      <c r="NCM65" s="156"/>
      <c r="NCN65" s="156"/>
      <c r="NCO65" s="156"/>
      <c r="NCP65" s="156"/>
      <c r="NCQ65" s="156"/>
      <c r="NCR65" s="156"/>
      <c r="NCS65" s="156"/>
      <c r="NCT65" s="156"/>
      <c r="NCU65" s="156"/>
      <c r="NCV65" s="156"/>
      <c r="NCW65" s="156"/>
      <c r="NCX65" s="156"/>
      <c r="NCY65" s="156"/>
      <c r="NCZ65" s="156"/>
      <c r="NDA65" s="156"/>
      <c r="NDB65" s="156"/>
      <c r="NDC65" s="156"/>
      <c r="NDD65" s="156"/>
      <c r="NDE65" s="156"/>
      <c r="NDF65" s="156"/>
      <c r="NDG65" s="156"/>
      <c r="NDH65" s="156"/>
      <c r="NDI65" s="156"/>
      <c r="NDJ65" s="156"/>
      <c r="NDK65" s="156"/>
      <c r="NDL65" s="156"/>
      <c r="NDM65" s="156"/>
      <c r="NDN65" s="156"/>
      <c r="NDO65" s="156"/>
      <c r="NDP65" s="156"/>
      <c r="NDQ65" s="156"/>
      <c r="NDR65" s="156"/>
      <c r="NDS65" s="156"/>
      <c r="NDT65" s="156"/>
      <c r="NDU65" s="156"/>
      <c r="NDV65" s="156"/>
      <c r="NDW65" s="156"/>
      <c r="NDX65" s="156"/>
      <c r="NDY65" s="156"/>
      <c r="NDZ65" s="156"/>
      <c r="NEA65" s="156"/>
      <c r="NEB65" s="156"/>
      <c r="NEC65" s="156"/>
      <c r="NED65" s="156"/>
      <c r="NEE65" s="156"/>
      <c r="NEF65" s="156"/>
      <c r="NEG65" s="156"/>
      <c r="NEH65" s="156"/>
      <c r="NEI65" s="156"/>
      <c r="NEJ65" s="156"/>
      <c r="NEK65" s="156"/>
      <c r="NEL65" s="156"/>
      <c r="NEM65" s="156"/>
      <c r="NEN65" s="156"/>
      <c r="NEO65" s="156"/>
      <c r="NEP65" s="156"/>
      <c r="NEQ65" s="156"/>
      <c r="NER65" s="156"/>
      <c r="NES65" s="156"/>
      <c r="NET65" s="156"/>
      <c r="NEU65" s="156"/>
      <c r="NEV65" s="156"/>
      <c r="NEW65" s="156"/>
      <c r="NEX65" s="156"/>
      <c r="NEY65" s="156"/>
      <c r="NEZ65" s="156"/>
      <c r="NFA65" s="156"/>
      <c r="NFB65" s="156"/>
      <c r="NFC65" s="156"/>
      <c r="NFD65" s="156"/>
      <c r="NFE65" s="156"/>
      <c r="NFF65" s="156"/>
      <c r="NFG65" s="156"/>
      <c r="NFH65" s="156"/>
      <c r="NFI65" s="156"/>
      <c r="NFJ65" s="156"/>
      <c r="NFK65" s="156"/>
      <c r="NFL65" s="156"/>
      <c r="NFM65" s="156"/>
      <c r="NFN65" s="156"/>
      <c r="NFO65" s="156"/>
      <c r="NFP65" s="156"/>
      <c r="NFQ65" s="156"/>
      <c r="NFR65" s="156"/>
      <c r="NFS65" s="156"/>
      <c r="NFT65" s="156"/>
      <c r="NFU65" s="156"/>
      <c r="NFV65" s="156"/>
      <c r="NFW65" s="156"/>
      <c r="NFX65" s="156"/>
      <c r="NFY65" s="156"/>
      <c r="NFZ65" s="156"/>
      <c r="NGA65" s="156"/>
      <c r="NGB65" s="156"/>
      <c r="NGC65" s="156"/>
      <c r="NGD65" s="156"/>
      <c r="NGE65" s="156"/>
      <c r="NGF65" s="156"/>
      <c r="NGG65" s="156"/>
      <c r="NGH65" s="156"/>
      <c r="NGI65" s="156"/>
      <c r="NGJ65" s="156"/>
      <c r="NGK65" s="156"/>
      <c r="NGL65" s="156"/>
      <c r="NGM65" s="156"/>
      <c r="NGN65" s="156"/>
      <c r="NGO65" s="156"/>
      <c r="NGP65" s="156"/>
      <c r="NGQ65" s="156"/>
      <c r="NGR65" s="156"/>
      <c r="NGS65" s="156"/>
      <c r="NGT65" s="156"/>
      <c r="NGU65" s="156"/>
      <c r="NGV65" s="156"/>
      <c r="NGW65" s="156"/>
      <c r="NGX65" s="156"/>
      <c r="NGY65" s="156"/>
      <c r="NGZ65" s="156"/>
      <c r="NHA65" s="156"/>
      <c r="NHB65" s="156"/>
      <c r="NHC65" s="156"/>
      <c r="NHD65" s="156"/>
      <c r="NHE65" s="156"/>
      <c r="NHF65" s="156"/>
      <c r="NHG65" s="156"/>
      <c r="NHH65" s="156"/>
      <c r="NHI65" s="156"/>
      <c r="NHJ65" s="156"/>
      <c r="NHK65" s="156"/>
      <c r="NHL65" s="156"/>
      <c r="NHM65" s="156"/>
      <c r="NHN65" s="156"/>
      <c r="NHO65" s="156"/>
      <c r="NHP65" s="156"/>
      <c r="NHQ65" s="156"/>
      <c r="NHR65" s="156"/>
      <c r="NHS65" s="156"/>
      <c r="NHT65" s="156"/>
      <c r="NHU65" s="156"/>
      <c r="NHV65" s="156"/>
      <c r="NHW65" s="156"/>
      <c r="NHX65" s="156"/>
      <c r="NHY65" s="156"/>
      <c r="NHZ65" s="156"/>
      <c r="NIA65" s="156"/>
      <c r="NIB65" s="156"/>
      <c r="NIC65" s="156"/>
      <c r="NID65" s="156"/>
      <c r="NIE65" s="156"/>
      <c r="NIF65" s="156"/>
      <c r="NIG65" s="156"/>
      <c r="NIH65" s="156"/>
      <c r="NII65" s="156"/>
      <c r="NIJ65" s="156"/>
      <c r="NIK65" s="156"/>
      <c r="NIL65" s="156"/>
      <c r="NIM65" s="156"/>
      <c r="NIN65" s="156"/>
      <c r="NIO65" s="156"/>
      <c r="NIP65" s="156"/>
      <c r="NIQ65" s="156"/>
      <c r="NIR65" s="156"/>
      <c r="NIS65" s="156"/>
      <c r="NIT65" s="156"/>
      <c r="NIU65" s="156"/>
      <c r="NIV65" s="156"/>
      <c r="NIW65" s="156"/>
      <c r="NIX65" s="156"/>
      <c r="NIY65" s="156"/>
      <c r="NIZ65" s="156"/>
      <c r="NJA65" s="156"/>
      <c r="NJB65" s="156"/>
      <c r="NJC65" s="156"/>
      <c r="NJD65" s="156"/>
      <c r="NJE65" s="156"/>
      <c r="NJF65" s="156"/>
      <c r="NJG65" s="156"/>
      <c r="NJH65" s="156"/>
      <c r="NJI65" s="156"/>
      <c r="NJJ65" s="156"/>
      <c r="NJK65" s="156"/>
      <c r="NJL65" s="156"/>
      <c r="NJM65" s="156"/>
      <c r="NJN65" s="156"/>
      <c r="NJO65" s="156"/>
      <c r="NJP65" s="156"/>
      <c r="NJQ65" s="156"/>
      <c r="NJR65" s="156"/>
      <c r="NJS65" s="156"/>
      <c r="NJT65" s="156"/>
      <c r="NJU65" s="156"/>
      <c r="NJV65" s="156"/>
      <c r="NJW65" s="156"/>
      <c r="NJX65" s="156"/>
      <c r="NJY65" s="156"/>
      <c r="NJZ65" s="156"/>
      <c r="NKA65" s="156"/>
      <c r="NKB65" s="156"/>
      <c r="NKC65" s="156"/>
      <c r="NKD65" s="156"/>
      <c r="NKE65" s="156"/>
      <c r="NKF65" s="156"/>
      <c r="NKG65" s="156"/>
      <c r="NKH65" s="156"/>
      <c r="NKI65" s="156"/>
      <c r="NKJ65" s="156"/>
      <c r="NKK65" s="156"/>
      <c r="NKL65" s="156"/>
      <c r="NKM65" s="156"/>
      <c r="NKN65" s="156"/>
      <c r="NKO65" s="156"/>
      <c r="NKP65" s="156"/>
      <c r="NKQ65" s="156"/>
      <c r="NKR65" s="156"/>
      <c r="NKS65" s="156"/>
      <c r="NKT65" s="156"/>
      <c r="NKU65" s="156"/>
      <c r="NKV65" s="156"/>
      <c r="NKW65" s="156"/>
      <c r="NKX65" s="156"/>
      <c r="NKY65" s="156"/>
      <c r="NKZ65" s="156"/>
      <c r="NLA65" s="156"/>
      <c r="NLB65" s="156"/>
      <c r="NLC65" s="156"/>
      <c r="NLD65" s="156"/>
      <c r="NLE65" s="156"/>
      <c r="NLF65" s="156"/>
      <c r="NLG65" s="156"/>
      <c r="NLH65" s="156"/>
      <c r="NLI65" s="156"/>
      <c r="NLJ65" s="156"/>
      <c r="NLK65" s="156"/>
      <c r="NLL65" s="156"/>
      <c r="NLM65" s="156"/>
      <c r="NLN65" s="156"/>
      <c r="NLO65" s="156"/>
      <c r="NLP65" s="156"/>
      <c r="NLQ65" s="156"/>
      <c r="NLR65" s="156"/>
      <c r="NLS65" s="156"/>
      <c r="NLT65" s="156"/>
      <c r="NLU65" s="156"/>
      <c r="NLV65" s="156"/>
      <c r="NLW65" s="156"/>
      <c r="NLX65" s="156"/>
      <c r="NLY65" s="156"/>
      <c r="NLZ65" s="156"/>
      <c r="NMA65" s="156"/>
      <c r="NMB65" s="156"/>
      <c r="NMC65" s="156"/>
      <c r="NMD65" s="156"/>
      <c r="NME65" s="156"/>
      <c r="NMF65" s="156"/>
      <c r="NMG65" s="156"/>
      <c r="NMH65" s="156"/>
      <c r="NMI65" s="156"/>
      <c r="NMJ65" s="156"/>
      <c r="NMK65" s="156"/>
      <c r="NML65" s="156"/>
      <c r="NMM65" s="156"/>
      <c r="NMN65" s="156"/>
      <c r="NMO65" s="156"/>
      <c r="NMP65" s="156"/>
      <c r="NMQ65" s="156"/>
      <c r="NMR65" s="156"/>
      <c r="NMS65" s="156"/>
      <c r="NMT65" s="156"/>
      <c r="NMU65" s="156"/>
      <c r="NMV65" s="156"/>
      <c r="NMW65" s="156"/>
      <c r="NMX65" s="156"/>
      <c r="NMY65" s="156"/>
      <c r="NMZ65" s="156"/>
      <c r="NNA65" s="156"/>
      <c r="NNB65" s="156"/>
      <c r="NNC65" s="156"/>
      <c r="NND65" s="156"/>
      <c r="NNE65" s="156"/>
      <c r="NNF65" s="156"/>
      <c r="NNG65" s="156"/>
      <c r="NNH65" s="156"/>
      <c r="NNI65" s="156"/>
      <c r="NNJ65" s="156"/>
      <c r="NNK65" s="156"/>
      <c r="NNL65" s="156"/>
      <c r="NNM65" s="156"/>
      <c r="NNN65" s="156"/>
      <c r="NNO65" s="156"/>
      <c r="NNP65" s="156"/>
      <c r="NNQ65" s="156"/>
      <c r="NNR65" s="156"/>
      <c r="NNS65" s="156"/>
      <c r="NNT65" s="156"/>
      <c r="NNU65" s="156"/>
      <c r="NNV65" s="156"/>
      <c r="NNW65" s="156"/>
      <c r="NNX65" s="156"/>
      <c r="NNY65" s="156"/>
      <c r="NNZ65" s="156"/>
      <c r="NOA65" s="156"/>
      <c r="NOB65" s="156"/>
      <c r="NOC65" s="156"/>
      <c r="NOD65" s="156"/>
      <c r="NOE65" s="156"/>
      <c r="NOF65" s="156"/>
      <c r="NOG65" s="156"/>
      <c r="NOH65" s="156"/>
      <c r="NOI65" s="156"/>
      <c r="NOJ65" s="156"/>
      <c r="NOK65" s="156"/>
      <c r="NOL65" s="156"/>
      <c r="NOM65" s="156"/>
      <c r="NON65" s="156"/>
      <c r="NOO65" s="156"/>
      <c r="NOP65" s="156"/>
      <c r="NOQ65" s="156"/>
      <c r="NOR65" s="156"/>
      <c r="NOS65" s="156"/>
      <c r="NOT65" s="156"/>
      <c r="NOU65" s="156"/>
      <c r="NOV65" s="156"/>
      <c r="NOW65" s="156"/>
      <c r="NOX65" s="156"/>
      <c r="NOY65" s="156"/>
      <c r="NOZ65" s="156"/>
      <c r="NPA65" s="156"/>
      <c r="NPB65" s="156"/>
      <c r="NPC65" s="156"/>
      <c r="NPD65" s="156"/>
      <c r="NPE65" s="156"/>
      <c r="NPF65" s="156"/>
      <c r="NPG65" s="156"/>
      <c r="NPH65" s="156"/>
      <c r="NPI65" s="156"/>
      <c r="NPJ65" s="156"/>
      <c r="NPK65" s="156"/>
      <c r="NPL65" s="156"/>
      <c r="NPM65" s="156"/>
      <c r="NPN65" s="156"/>
      <c r="NPO65" s="156"/>
      <c r="NPP65" s="156"/>
      <c r="NPQ65" s="156"/>
      <c r="NPR65" s="156"/>
      <c r="NPS65" s="156"/>
      <c r="NPT65" s="156"/>
      <c r="NPU65" s="156"/>
      <c r="NPV65" s="156"/>
      <c r="NPW65" s="156"/>
      <c r="NPX65" s="156"/>
      <c r="NPY65" s="156"/>
      <c r="NPZ65" s="156"/>
      <c r="NQA65" s="156"/>
      <c r="NQB65" s="156"/>
      <c r="NQC65" s="156"/>
      <c r="NQD65" s="156"/>
      <c r="NQE65" s="156"/>
      <c r="NQF65" s="156"/>
      <c r="NQG65" s="156"/>
      <c r="NQH65" s="156"/>
      <c r="NQI65" s="156"/>
      <c r="NQJ65" s="156"/>
      <c r="NQK65" s="156"/>
      <c r="NQL65" s="156"/>
      <c r="NQM65" s="156"/>
      <c r="NQN65" s="156"/>
      <c r="NQO65" s="156"/>
      <c r="NQP65" s="156"/>
      <c r="NQQ65" s="156"/>
      <c r="NQR65" s="156"/>
      <c r="NQS65" s="156"/>
      <c r="NQT65" s="156"/>
      <c r="NQU65" s="156"/>
      <c r="NQV65" s="156"/>
      <c r="NQW65" s="156"/>
      <c r="NQX65" s="156"/>
      <c r="NQY65" s="156"/>
      <c r="NQZ65" s="156"/>
      <c r="NRA65" s="156"/>
      <c r="NRB65" s="156"/>
      <c r="NRC65" s="156"/>
      <c r="NRD65" s="156"/>
      <c r="NRE65" s="156"/>
      <c r="NRF65" s="156"/>
      <c r="NRG65" s="156"/>
      <c r="NRH65" s="156"/>
      <c r="NRI65" s="156"/>
      <c r="NRJ65" s="156"/>
      <c r="NRK65" s="156"/>
      <c r="NRL65" s="156"/>
      <c r="NRM65" s="156"/>
      <c r="NRN65" s="156"/>
      <c r="NRO65" s="156"/>
      <c r="NRP65" s="156"/>
      <c r="NRQ65" s="156"/>
      <c r="NRR65" s="156"/>
      <c r="NRS65" s="156"/>
      <c r="NRT65" s="156"/>
      <c r="NRU65" s="156"/>
      <c r="NRV65" s="156"/>
      <c r="NRW65" s="156"/>
      <c r="NRX65" s="156"/>
      <c r="NRY65" s="156"/>
      <c r="NRZ65" s="156"/>
      <c r="NSA65" s="156"/>
      <c r="NSB65" s="156"/>
      <c r="NSC65" s="156"/>
      <c r="NSD65" s="156"/>
      <c r="NSE65" s="156"/>
      <c r="NSF65" s="156"/>
      <c r="NSG65" s="156"/>
      <c r="NSH65" s="156"/>
      <c r="NSI65" s="156"/>
      <c r="NSJ65" s="156"/>
      <c r="NSK65" s="156"/>
      <c r="NSL65" s="156"/>
      <c r="NSM65" s="156"/>
      <c r="NSN65" s="156"/>
      <c r="NSO65" s="156"/>
      <c r="NSP65" s="156"/>
      <c r="NSQ65" s="156"/>
      <c r="NSR65" s="156"/>
      <c r="NSS65" s="156"/>
      <c r="NST65" s="156"/>
      <c r="NSU65" s="156"/>
      <c r="NSV65" s="156"/>
      <c r="NSW65" s="156"/>
      <c r="NSX65" s="156"/>
      <c r="NSY65" s="156"/>
      <c r="NSZ65" s="156"/>
      <c r="NTA65" s="156"/>
      <c r="NTB65" s="156"/>
      <c r="NTC65" s="156"/>
      <c r="NTD65" s="156"/>
      <c r="NTE65" s="156"/>
      <c r="NTF65" s="156"/>
      <c r="NTG65" s="156"/>
      <c r="NTH65" s="156"/>
      <c r="NTI65" s="156"/>
      <c r="NTJ65" s="156"/>
      <c r="NTK65" s="156"/>
      <c r="NTL65" s="156"/>
      <c r="NTM65" s="156"/>
      <c r="NTN65" s="156"/>
      <c r="NTO65" s="156"/>
      <c r="NTP65" s="156"/>
      <c r="NTQ65" s="156"/>
      <c r="NTR65" s="156"/>
      <c r="NTS65" s="156"/>
      <c r="NTT65" s="156"/>
      <c r="NTU65" s="156"/>
      <c r="NTV65" s="156"/>
      <c r="NTW65" s="156"/>
      <c r="NTX65" s="156"/>
      <c r="NTY65" s="156"/>
      <c r="NTZ65" s="156"/>
      <c r="NUA65" s="156"/>
      <c r="NUB65" s="156"/>
      <c r="NUC65" s="156"/>
      <c r="NUD65" s="156"/>
      <c r="NUE65" s="156"/>
      <c r="NUF65" s="156"/>
      <c r="NUG65" s="156"/>
      <c r="NUH65" s="156"/>
      <c r="NUI65" s="156"/>
      <c r="NUJ65" s="156"/>
      <c r="NUK65" s="156"/>
      <c r="NUL65" s="156"/>
      <c r="NUM65" s="156"/>
      <c r="NUN65" s="156"/>
      <c r="NUO65" s="156"/>
      <c r="NUP65" s="156"/>
      <c r="NUQ65" s="156"/>
      <c r="NUR65" s="156"/>
      <c r="NUS65" s="156"/>
      <c r="NUT65" s="156"/>
      <c r="NUU65" s="156"/>
      <c r="NUV65" s="156"/>
      <c r="NUW65" s="156"/>
      <c r="NUX65" s="156"/>
      <c r="NUY65" s="156"/>
      <c r="NUZ65" s="156"/>
      <c r="NVA65" s="156"/>
      <c r="NVB65" s="156"/>
      <c r="NVC65" s="156"/>
      <c r="NVD65" s="156"/>
      <c r="NVE65" s="156"/>
      <c r="NVF65" s="156"/>
      <c r="NVG65" s="156"/>
      <c r="NVH65" s="156"/>
      <c r="NVI65" s="156"/>
      <c r="NVJ65" s="156"/>
      <c r="NVK65" s="156"/>
      <c r="NVL65" s="156"/>
      <c r="NVM65" s="156"/>
      <c r="NVN65" s="156"/>
      <c r="NVO65" s="156"/>
      <c r="NVP65" s="156"/>
      <c r="NVQ65" s="156"/>
      <c r="NVR65" s="156"/>
      <c r="NVS65" s="156"/>
      <c r="NVT65" s="156"/>
      <c r="NVU65" s="156"/>
      <c r="NVV65" s="156"/>
      <c r="NVW65" s="156"/>
      <c r="NVX65" s="156"/>
      <c r="NVY65" s="156"/>
      <c r="NVZ65" s="156"/>
      <c r="NWA65" s="156"/>
      <c r="NWB65" s="156"/>
      <c r="NWC65" s="156"/>
      <c r="NWD65" s="156"/>
      <c r="NWE65" s="156"/>
      <c r="NWF65" s="156"/>
      <c r="NWG65" s="156"/>
      <c r="NWH65" s="156"/>
      <c r="NWI65" s="156"/>
      <c r="NWJ65" s="156"/>
      <c r="NWK65" s="156"/>
      <c r="NWL65" s="156"/>
      <c r="NWM65" s="156"/>
      <c r="NWN65" s="156"/>
      <c r="NWO65" s="156"/>
      <c r="NWP65" s="156"/>
      <c r="NWQ65" s="156"/>
      <c r="NWR65" s="156"/>
      <c r="NWS65" s="156"/>
      <c r="NWT65" s="156"/>
      <c r="NWU65" s="156"/>
      <c r="NWV65" s="156"/>
      <c r="NWW65" s="156"/>
      <c r="NWX65" s="156"/>
      <c r="NWY65" s="156"/>
      <c r="NWZ65" s="156"/>
      <c r="NXA65" s="156"/>
      <c r="NXB65" s="156"/>
      <c r="NXC65" s="156"/>
      <c r="NXD65" s="156"/>
      <c r="NXE65" s="156"/>
      <c r="NXF65" s="156"/>
      <c r="NXG65" s="156"/>
      <c r="NXH65" s="156"/>
      <c r="NXI65" s="156"/>
      <c r="NXJ65" s="156"/>
      <c r="NXK65" s="156"/>
      <c r="NXL65" s="156"/>
      <c r="NXM65" s="156"/>
      <c r="NXN65" s="156"/>
      <c r="NXO65" s="156"/>
      <c r="NXP65" s="156"/>
      <c r="NXQ65" s="156"/>
      <c r="NXR65" s="156"/>
      <c r="NXS65" s="156"/>
      <c r="NXT65" s="156"/>
      <c r="NXU65" s="156"/>
      <c r="NXV65" s="156"/>
      <c r="NXW65" s="156"/>
      <c r="NXX65" s="156"/>
      <c r="NXY65" s="156"/>
      <c r="NXZ65" s="156"/>
      <c r="NYA65" s="156"/>
      <c r="NYB65" s="156"/>
      <c r="NYC65" s="156"/>
      <c r="NYD65" s="156"/>
      <c r="NYE65" s="156"/>
      <c r="NYF65" s="156"/>
      <c r="NYG65" s="156"/>
      <c r="NYH65" s="156"/>
      <c r="NYI65" s="156"/>
      <c r="NYJ65" s="156"/>
      <c r="NYK65" s="156"/>
      <c r="NYL65" s="156"/>
      <c r="NYM65" s="156"/>
      <c r="NYN65" s="156"/>
      <c r="NYO65" s="156"/>
      <c r="NYP65" s="156"/>
      <c r="NYQ65" s="156"/>
      <c r="NYR65" s="156"/>
      <c r="NYS65" s="156"/>
      <c r="NYT65" s="156"/>
      <c r="NYU65" s="156"/>
      <c r="NYV65" s="156"/>
      <c r="NYW65" s="156"/>
      <c r="NYX65" s="156"/>
      <c r="NYY65" s="156"/>
      <c r="NYZ65" s="156"/>
      <c r="NZA65" s="156"/>
      <c r="NZB65" s="156"/>
      <c r="NZC65" s="156"/>
      <c r="NZD65" s="156"/>
      <c r="NZE65" s="156"/>
      <c r="NZF65" s="156"/>
      <c r="NZG65" s="156"/>
      <c r="NZH65" s="156"/>
      <c r="NZI65" s="156"/>
      <c r="NZJ65" s="156"/>
      <c r="NZK65" s="156"/>
      <c r="NZL65" s="156"/>
      <c r="NZM65" s="156"/>
      <c r="NZN65" s="156"/>
      <c r="NZO65" s="156"/>
      <c r="NZP65" s="156"/>
      <c r="NZQ65" s="156"/>
      <c r="NZR65" s="156"/>
      <c r="NZS65" s="156"/>
      <c r="NZT65" s="156"/>
      <c r="NZU65" s="156"/>
      <c r="NZV65" s="156"/>
      <c r="NZW65" s="156"/>
      <c r="NZX65" s="156"/>
      <c r="NZY65" s="156"/>
      <c r="NZZ65" s="156"/>
      <c r="OAA65" s="156"/>
      <c r="OAB65" s="156"/>
      <c r="OAC65" s="156"/>
      <c r="OAD65" s="156"/>
      <c r="OAE65" s="156"/>
      <c r="OAF65" s="156"/>
      <c r="OAG65" s="156"/>
      <c r="OAH65" s="156"/>
      <c r="OAI65" s="156"/>
      <c r="OAJ65" s="156"/>
      <c r="OAK65" s="156"/>
      <c r="OAL65" s="156"/>
      <c r="OAM65" s="156"/>
      <c r="OAN65" s="156"/>
      <c r="OAO65" s="156"/>
      <c r="OAP65" s="156"/>
      <c r="OAQ65" s="156"/>
      <c r="OAR65" s="156"/>
      <c r="OAS65" s="156"/>
      <c r="OAT65" s="156"/>
      <c r="OAU65" s="156"/>
      <c r="OAV65" s="156"/>
      <c r="OAW65" s="156"/>
      <c r="OAX65" s="156"/>
      <c r="OAY65" s="156"/>
      <c r="OAZ65" s="156"/>
      <c r="OBA65" s="156"/>
      <c r="OBB65" s="156"/>
      <c r="OBC65" s="156"/>
      <c r="OBD65" s="156"/>
      <c r="OBE65" s="156"/>
      <c r="OBF65" s="156"/>
      <c r="OBG65" s="156"/>
      <c r="OBH65" s="156"/>
      <c r="OBI65" s="156"/>
      <c r="OBJ65" s="156"/>
      <c r="OBK65" s="156"/>
      <c r="OBL65" s="156"/>
      <c r="OBM65" s="156"/>
      <c r="OBN65" s="156"/>
      <c r="OBO65" s="156"/>
      <c r="OBP65" s="156"/>
      <c r="OBQ65" s="156"/>
      <c r="OBR65" s="156"/>
      <c r="OBS65" s="156"/>
      <c r="OBT65" s="156"/>
      <c r="OBU65" s="156"/>
      <c r="OBV65" s="156"/>
      <c r="OBW65" s="156"/>
      <c r="OBX65" s="156"/>
      <c r="OBY65" s="156"/>
      <c r="OBZ65" s="156"/>
      <c r="OCA65" s="156"/>
      <c r="OCB65" s="156"/>
      <c r="OCC65" s="156"/>
      <c r="OCD65" s="156"/>
      <c r="OCE65" s="156"/>
      <c r="OCF65" s="156"/>
      <c r="OCG65" s="156"/>
      <c r="OCH65" s="156"/>
      <c r="OCI65" s="156"/>
      <c r="OCJ65" s="156"/>
      <c r="OCK65" s="156"/>
      <c r="OCL65" s="156"/>
      <c r="OCM65" s="156"/>
      <c r="OCN65" s="156"/>
      <c r="OCO65" s="156"/>
      <c r="OCP65" s="156"/>
      <c r="OCQ65" s="156"/>
      <c r="OCR65" s="156"/>
      <c r="OCS65" s="156"/>
      <c r="OCT65" s="156"/>
      <c r="OCU65" s="156"/>
      <c r="OCV65" s="156"/>
      <c r="OCW65" s="156"/>
      <c r="OCX65" s="156"/>
      <c r="OCY65" s="156"/>
      <c r="OCZ65" s="156"/>
      <c r="ODA65" s="156"/>
      <c r="ODB65" s="156"/>
      <c r="ODC65" s="156"/>
      <c r="ODD65" s="156"/>
      <c r="ODE65" s="156"/>
      <c r="ODF65" s="156"/>
      <c r="ODG65" s="156"/>
      <c r="ODH65" s="156"/>
      <c r="ODI65" s="156"/>
      <c r="ODJ65" s="156"/>
      <c r="ODK65" s="156"/>
      <c r="ODL65" s="156"/>
      <c r="ODM65" s="156"/>
      <c r="ODN65" s="156"/>
      <c r="ODO65" s="156"/>
      <c r="ODP65" s="156"/>
      <c r="ODQ65" s="156"/>
      <c r="ODR65" s="156"/>
      <c r="ODS65" s="156"/>
      <c r="ODT65" s="156"/>
      <c r="ODU65" s="156"/>
      <c r="ODV65" s="156"/>
      <c r="ODW65" s="156"/>
      <c r="ODX65" s="156"/>
      <c r="ODY65" s="156"/>
      <c r="ODZ65" s="156"/>
      <c r="OEA65" s="156"/>
      <c r="OEB65" s="156"/>
      <c r="OEC65" s="156"/>
      <c r="OED65" s="156"/>
      <c r="OEE65" s="156"/>
      <c r="OEF65" s="156"/>
      <c r="OEG65" s="156"/>
      <c r="OEH65" s="156"/>
      <c r="OEI65" s="156"/>
      <c r="OEJ65" s="156"/>
      <c r="OEK65" s="156"/>
      <c r="OEL65" s="156"/>
      <c r="OEM65" s="156"/>
      <c r="OEN65" s="156"/>
      <c r="OEO65" s="156"/>
      <c r="OEP65" s="156"/>
      <c r="OEQ65" s="156"/>
      <c r="OER65" s="156"/>
      <c r="OES65" s="156"/>
      <c r="OET65" s="156"/>
      <c r="OEU65" s="156"/>
      <c r="OEV65" s="156"/>
      <c r="OEW65" s="156"/>
      <c r="OEX65" s="156"/>
      <c r="OEY65" s="156"/>
      <c r="OEZ65" s="156"/>
      <c r="OFA65" s="156"/>
      <c r="OFB65" s="156"/>
      <c r="OFC65" s="156"/>
      <c r="OFD65" s="156"/>
      <c r="OFE65" s="156"/>
      <c r="OFF65" s="156"/>
      <c r="OFG65" s="156"/>
      <c r="OFH65" s="156"/>
      <c r="OFI65" s="156"/>
      <c r="OFJ65" s="156"/>
      <c r="OFK65" s="156"/>
      <c r="OFL65" s="156"/>
      <c r="OFM65" s="156"/>
      <c r="OFN65" s="156"/>
      <c r="OFO65" s="156"/>
      <c r="OFP65" s="156"/>
      <c r="OFQ65" s="156"/>
      <c r="OFR65" s="156"/>
      <c r="OFS65" s="156"/>
      <c r="OFT65" s="156"/>
      <c r="OFU65" s="156"/>
      <c r="OFV65" s="156"/>
      <c r="OFW65" s="156"/>
      <c r="OFX65" s="156"/>
      <c r="OFY65" s="156"/>
      <c r="OFZ65" s="156"/>
      <c r="OGA65" s="156"/>
      <c r="OGB65" s="156"/>
      <c r="OGC65" s="156"/>
      <c r="OGD65" s="156"/>
      <c r="OGE65" s="156"/>
      <c r="OGF65" s="156"/>
      <c r="OGG65" s="156"/>
      <c r="OGH65" s="156"/>
      <c r="OGI65" s="156"/>
      <c r="OGJ65" s="156"/>
      <c r="OGK65" s="156"/>
      <c r="OGL65" s="156"/>
      <c r="OGM65" s="156"/>
      <c r="OGN65" s="156"/>
      <c r="OGO65" s="156"/>
      <c r="OGP65" s="156"/>
      <c r="OGQ65" s="156"/>
      <c r="OGR65" s="156"/>
      <c r="OGS65" s="156"/>
      <c r="OGT65" s="156"/>
      <c r="OGU65" s="156"/>
      <c r="OGV65" s="156"/>
      <c r="OGW65" s="156"/>
      <c r="OGX65" s="156"/>
      <c r="OGY65" s="156"/>
      <c r="OGZ65" s="156"/>
      <c r="OHA65" s="156"/>
      <c r="OHB65" s="156"/>
      <c r="OHC65" s="156"/>
      <c r="OHD65" s="156"/>
      <c r="OHE65" s="156"/>
      <c r="OHF65" s="156"/>
      <c r="OHG65" s="156"/>
      <c r="OHH65" s="156"/>
      <c r="OHI65" s="156"/>
      <c r="OHJ65" s="156"/>
      <c r="OHK65" s="156"/>
      <c r="OHL65" s="156"/>
      <c r="OHM65" s="156"/>
      <c r="OHN65" s="156"/>
      <c r="OHO65" s="156"/>
      <c r="OHP65" s="156"/>
      <c r="OHQ65" s="156"/>
      <c r="OHR65" s="156"/>
      <c r="OHS65" s="156"/>
      <c r="OHT65" s="156"/>
      <c r="OHU65" s="156"/>
      <c r="OHV65" s="156"/>
      <c r="OHW65" s="156"/>
      <c r="OHX65" s="156"/>
      <c r="OHY65" s="156"/>
      <c r="OHZ65" s="156"/>
      <c r="OIA65" s="156"/>
      <c r="OIB65" s="156"/>
      <c r="OIC65" s="156"/>
      <c r="OID65" s="156"/>
      <c r="OIE65" s="156"/>
      <c r="OIF65" s="156"/>
      <c r="OIG65" s="156"/>
      <c r="OIH65" s="156"/>
      <c r="OII65" s="156"/>
      <c r="OIJ65" s="156"/>
      <c r="OIK65" s="156"/>
      <c r="OIL65" s="156"/>
      <c r="OIM65" s="156"/>
      <c r="OIN65" s="156"/>
      <c r="OIO65" s="156"/>
      <c r="OIP65" s="156"/>
      <c r="OIQ65" s="156"/>
      <c r="OIR65" s="156"/>
      <c r="OIS65" s="156"/>
      <c r="OIT65" s="156"/>
      <c r="OIU65" s="156"/>
      <c r="OIV65" s="156"/>
      <c r="OIW65" s="156"/>
      <c r="OIX65" s="156"/>
      <c r="OIY65" s="156"/>
      <c r="OIZ65" s="156"/>
      <c r="OJA65" s="156"/>
      <c r="OJB65" s="156"/>
      <c r="OJC65" s="156"/>
      <c r="OJD65" s="156"/>
      <c r="OJE65" s="156"/>
      <c r="OJF65" s="156"/>
      <c r="OJG65" s="156"/>
      <c r="OJH65" s="156"/>
      <c r="OJI65" s="156"/>
      <c r="OJJ65" s="156"/>
      <c r="OJK65" s="156"/>
      <c r="OJL65" s="156"/>
      <c r="OJM65" s="156"/>
      <c r="OJN65" s="156"/>
      <c r="OJO65" s="156"/>
      <c r="OJP65" s="156"/>
      <c r="OJQ65" s="156"/>
      <c r="OJR65" s="156"/>
      <c r="OJS65" s="156"/>
      <c r="OJT65" s="156"/>
      <c r="OJU65" s="156"/>
      <c r="OJV65" s="156"/>
      <c r="OJW65" s="156"/>
      <c r="OJX65" s="156"/>
      <c r="OJY65" s="156"/>
      <c r="OJZ65" s="156"/>
      <c r="OKA65" s="156"/>
      <c r="OKB65" s="156"/>
      <c r="OKC65" s="156"/>
      <c r="OKD65" s="156"/>
      <c r="OKE65" s="156"/>
      <c r="OKF65" s="156"/>
      <c r="OKG65" s="156"/>
      <c r="OKH65" s="156"/>
      <c r="OKI65" s="156"/>
      <c r="OKJ65" s="156"/>
      <c r="OKK65" s="156"/>
      <c r="OKL65" s="156"/>
      <c r="OKM65" s="156"/>
      <c r="OKN65" s="156"/>
      <c r="OKO65" s="156"/>
      <c r="OKP65" s="156"/>
      <c r="OKQ65" s="156"/>
      <c r="OKR65" s="156"/>
      <c r="OKS65" s="156"/>
      <c r="OKT65" s="156"/>
      <c r="OKU65" s="156"/>
      <c r="OKV65" s="156"/>
      <c r="OKW65" s="156"/>
      <c r="OKX65" s="156"/>
      <c r="OKY65" s="156"/>
      <c r="OKZ65" s="156"/>
      <c r="OLA65" s="156"/>
      <c r="OLB65" s="156"/>
      <c r="OLC65" s="156"/>
      <c r="OLD65" s="156"/>
      <c r="OLE65" s="156"/>
      <c r="OLF65" s="156"/>
      <c r="OLG65" s="156"/>
      <c r="OLH65" s="156"/>
      <c r="OLI65" s="156"/>
      <c r="OLJ65" s="156"/>
      <c r="OLK65" s="156"/>
      <c r="OLL65" s="156"/>
      <c r="OLM65" s="156"/>
      <c r="OLN65" s="156"/>
      <c r="OLO65" s="156"/>
      <c r="OLP65" s="156"/>
      <c r="OLQ65" s="156"/>
      <c r="OLR65" s="156"/>
      <c r="OLS65" s="156"/>
      <c r="OLT65" s="156"/>
      <c r="OLU65" s="156"/>
      <c r="OLV65" s="156"/>
      <c r="OLW65" s="156"/>
      <c r="OLX65" s="156"/>
      <c r="OLY65" s="156"/>
      <c r="OLZ65" s="156"/>
      <c r="OMA65" s="156"/>
      <c r="OMB65" s="156"/>
      <c r="OMC65" s="156"/>
      <c r="OMD65" s="156"/>
      <c r="OME65" s="156"/>
      <c r="OMF65" s="156"/>
      <c r="OMG65" s="156"/>
      <c r="OMH65" s="156"/>
      <c r="OMI65" s="156"/>
      <c r="OMJ65" s="156"/>
      <c r="OMK65" s="156"/>
      <c r="OML65" s="156"/>
      <c r="OMM65" s="156"/>
      <c r="OMN65" s="156"/>
      <c r="OMO65" s="156"/>
      <c r="OMP65" s="156"/>
      <c r="OMQ65" s="156"/>
      <c r="OMR65" s="156"/>
      <c r="OMS65" s="156"/>
      <c r="OMT65" s="156"/>
      <c r="OMU65" s="156"/>
      <c r="OMV65" s="156"/>
      <c r="OMW65" s="156"/>
      <c r="OMX65" s="156"/>
      <c r="OMY65" s="156"/>
      <c r="OMZ65" s="156"/>
      <c r="ONA65" s="156"/>
      <c r="ONB65" s="156"/>
      <c r="ONC65" s="156"/>
      <c r="OND65" s="156"/>
      <c r="ONE65" s="156"/>
      <c r="ONF65" s="156"/>
      <c r="ONG65" s="156"/>
      <c r="ONH65" s="156"/>
      <c r="ONI65" s="156"/>
      <c r="ONJ65" s="156"/>
      <c r="ONK65" s="156"/>
      <c r="ONL65" s="156"/>
      <c r="ONM65" s="156"/>
      <c r="ONN65" s="156"/>
      <c r="ONO65" s="156"/>
      <c r="ONP65" s="156"/>
      <c r="ONQ65" s="156"/>
      <c r="ONR65" s="156"/>
      <c r="ONS65" s="156"/>
      <c r="ONT65" s="156"/>
      <c r="ONU65" s="156"/>
      <c r="ONV65" s="156"/>
      <c r="ONW65" s="156"/>
      <c r="ONX65" s="156"/>
      <c r="ONY65" s="156"/>
      <c r="ONZ65" s="156"/>
      <c r="OOA65" s="156"/>
      <c r="OOB65" s="156"/>
      <c r="OOC65" s="156"/>
      <c r="OOD65" s="156"/>
      <c r="OOE65" s="156"/>
      <c r="OOF65" s="156"/>
      <c r="OOG65" s="156"/>
      <c r="OOH65" s="156"/>
      <c r="OOI65" s="156"/>
      <c r="OOJ65" s="156"/>
      <c r="OOK65" s="156"/>
      <c r="OOL65" s="156"/>
      <c r="OOM65" s="156"/>
      <c r="OON65" s="156"/>
      <c r="OOO65" s="156"/>
      <c r="OOP65" s="156"/>
      <c r="OOQ65" s="156"/>
      <c r="OOR65" s="156"/>
      <c r="OOS65" s="156"/>
      <c r="OOT65" s="156"/>
      <c r="OOU65" s="156"/>
      <c r="OOV65" s="156"/>
      <c r="OOW65" s="156"/>
      <c r="OOX65" s="156"/>
      <c r="OOY65" s="156"/>
      <c r="OOZ65" s="156"/>
      <c r="OPA65" s="156"/>
      <c r="OPB65" s="156"/>
      <c r="OPC65" s="156"/>
      <c r="OPD65" s="156"/>
      <c r="OPE65" s="156"/>
      <c r="OPF65" s="156"/>
      <c r="OPG65" s="156"/>
      <c r="OPH65" s="156"/>
      <c r="OPI65" s="156"/>
      <c r="OPJ65" s="156"/>
      <c r="OPK65" s="156"/>
      <c r="OPL65" s="156"/>
      <c r="OPM65" s="156"/>
      <c r="OPN65" s="156"/>
      <c r="OPO65" s="156"/>
      <c r="OPP65" s="156"/>
      <c r="OPQ65" s="156"/>
      <c r="OPR65" s="156"/>
      <c r="OPS65" s="156"/>
      <c r="OPT65" s="156"/>
      <c r="OPU65" s="156"/>
      <c r="OPV65" s="156"/>
      <c r="OPW65" s="156"/>
      <c r="OPX65" s="156"/>
      <c r="OPY65" s="156"/>
      <c r="OPZ65" s="156"/>
      <c r="OQA65" s="156"/>
      <c r="OQB65" s="156"/>
      <c r="OQC65" s="156"/>
      <c r="OQD65" s="156"/>
      <c r="OQE65" s="156"/>
      <c r="OQF65" s="156"/>
      <c r="OQG65" s="156"/>
      <c r="OQH65" s="156"/>
      <c r="OQI65" s="156"/>
      <c r="OQJ65" s="156"/>
      <c r="OQK65" s="156"/>
      <c r="OQL65" s="156"/>
      <c r="OQM65" s="156"/>
      <c r="OQN65" s="156"/>
      <c r="OQO65" s="156"/>
      <c r="OQP65" s="156"/>
      <c r="OQQ65" s="156"/>
      <c r="OQR65" s="156"/>
      <c r="OQS65" s="156"/>
      <c r="OQT65" s="156"/>
      <c r="OQU65" s="156"/>
      <c r="OQV65" s="156"/>
      <c r="OQW65" s="156"/>
      <c r="OQX65" s="156"/>
      <c r="OQY65" s="156"/>
      <c r="OQZ65" s="156"/>
      <c r="ORA65" s="156"/>
      <c r="ORB65" s="156"/>
      <c r="ORC65" s="156"/>
      <c r="ORD65" s="156"/>
      <c r="ORE65" s="156"/>
      <c r="ORF65" s="156"/>
      <c r="ORG65" s="156"/>
      <c r="ORH65" s="156"/>
      <c r="ORI65" s="156"/>
      <c r="ORJ65" s="156"/>
      <c r="ORK65" s="156"/>
      <c r="ORL65" s="156"/>
      <c r="ORM65" s="156"/>
      <c r="ORN65" s="156"/>
      <c r="ORO65" s="156"/>
      <c r="ORP65" s="156"/>
      <c r="ORQ65" s="156"/>
      <c r="ORR65" s="156"/>
      <c r="ORS65" s="156"/>
      <c r="ORT65" s="156"/>
      <c r="ORU65" s="156"/>
      <c r="ORV65" s="156"/>
      <c r="ORW65" s="156"/>
      <c r="ORX65" s="156"/>
      <c r="ORY65" s="156"/>
      <c r="ORZ65" s="156"/>
      <c r="OSA65" s="156"/>
      <c r="OSB65" s="156"/>
      <c r="OSC65" s="156"/>
      <c r="OSD65" s="156"/>
      <c r="OSE65" s="156"/>
      <c r="OSF65" s="156"/>
      <c r="OSG65" s="156"/>
      <c r="OSH65" s="156"/>
      <c r="OSI65" s="156"/>
      <c r="OSJ65" s="156"/>
      <c r="OSK65" s="156"/>
      <c r="OSL65" s="156"/>
      <c r="OSM65" s="156"/>
      <c r="OSN65" s="156"/>
      <c r="OSO65" s="156"/>
      <c r="OSP65" s="156"/>
      <c r="OSQ65" s="156"/>
      <c r="OSR65" s="156"/>
      <c r="OSS65" s="156"/>
      <c r="OST65" s="156"/>
      <c r="OSU65" s="156"/>
      <c r="OSV65" s="156"/>
      <c r="OSW65" s="156"/>
      <c r="OSX65" s="156"/>
      <c r="OSY65" s="156"/>
      <c r="OSZ65" s="156"/>
      <c r="OTA65" s="156"/>
      <c r="OTB65" s="156"/>
      <c r="OTC65" s="156"/>
      <c r="OTD65" s="156"/>
      <c r="OTE65" s="156"/>
      <c r="OTF65" s="156"/>
      <c r="OTG65" s="156"/>
      <c r="OTH65" s="156"/>
      <c r="OTI65" s="156"/>
      <c r="OTJ65" s="156"/>
      <c r="OTK65" s="156"/>
      <c r="OTL65" s="156"/>
      <c r="OTM65" s="156"/>
      <c r="OTN65" s="156"/>
      <c r="OTO65" s="156"/>
      <c r="OTP65" s="156"/>
      <c r="OTQ65" s="156"/>
      <c r="OTR65" s="156"/>
      <c r="OTS65" s="156"/>
      <c r="OTT65" s="156"/>
      <c r="OTU65" s="156"/>
      <c r="OTV65" s="156"/>
      <c r="OTW65" s="156"/>
      <c r="OTX65" s="156"/>
      <c r="OTY65" s="156"/>
      <c r="OTZ65" s="156"/>
      <c r="OUA65" s="156"/>
      <c r="OUB65" s="156"/>
      <c r="OUC65" s="156"/>
      <c r="OUD65" s="156"/>
      <c r="OUE65" s="156"/>
      <c r="OUF65" s="156"/>
      <c r="OUG65" s="156"/>
      <c r="OUH65" s="156"/>
      <c r="OUI65" s="156"/>
      <c r="OUJ65" s="156"/>
      <c r="OUK65" s="156"/>
      <c r="OUL65" s="156"/>
      <c r="OUM65" s="156"/>
      <c r="OUN65" s="156"/>
      <c r="OUO65" s="156"/>
      <c r="OUP65" s="156"/>
      <c r="OUQ65" s="156"/>
      <c r="OUR65" s="156"/>
      <c r="OUS65" s="156"/>
      <c r="OUT65" s="156"/>
      <c r="OUU65" s="156"/>
      <c r="OUV65" s="156"/>
      <c r="OUW65" s="156"/>
      <c r="OUX65" s="156"/>
      <c r="OUY65" s="156"/>
      <c r="OUZ65" s="156"/>
      <c r="OVA65" s="156"/>
      <c r="OVB65" s="156"/>
      <c r="OVC65" s="156"/>
      <c r="OVD65" s="156"/>
      <c r="OVE65" s="156"/>
      <c r="OVF65" s="156"/>
      <c r="OVG65" s="156"/>
      <c r="OVH65" s="156"/>
      <c r="OVI65" s="156"/>
      <c r="OVJ65" s="156"/>
      <c r="OVK65" s="156"/>
      <c r="OVL65" s="156"/>
      <c r="OVM65" s="156"/>
      <c r="OVN65" s="156"/>
      <c r="OVO65" s="156"/>
      <c r="OVP65" s="156"/>
      <c r="OVQ65" s="156"/>
      <c r="OVR65" s="156"/>
      <c r="OVS65" s="156"/>
      <c r="OVT65" s="156"/>
      <c r="OVU65" s="156"/>
      <c r="OVV65" s="156"/>
      <c r="OVW65" s="156"/>
      <c r="OVX65" s="156"/>
      <c r="OVY65" s="156"/>
      <c r="OVZ65" s="156"/>
      <c r="OWA65" s="156"/>
      <c r="OWB65" s="156"/>
      <c r="OWC65" s="156"/>
      <c r="OWD65" s="156"/>
      <c r="OWE65" s="156"/>
      <c r="OWF65" s="156"/>
      <c r="OWG65" s="156"/>
      <c r="OWH65" s="156"/>
      <c r="OWI65" s="156"/>
      <c r="OWJ65" s="156"/>
      <c r="OWK65" s="156"/>
      <c r="OWL65" s="156"/>
      <c r="OWM65" s="156"/>
      <c r="OWN65" s="156"/>
      <c r="OWO65" s="156"/>
      <c r="OWP65" s="156"/>
      <c r="OWQ65" s="156"/>
      <c r="OWR65" s="156"/>
      <c r="OWS65" s="156"/>
      <c r="OWT65" s="156"/>
      <c r="OWU65" s="156"/>
      <c r="OWV65" s="156"/>
      <c r="OWW65" s="156"/>
      <c r="OWX65" s="156"/>
      <c r="OWY65" s="156"/>
      <c r="OWZ65" s="156"/>
      <c r="OXA65" s="156"/>
      <c r="OXB65" s="156"/>
      <c r="OXC65" s="156"/>
      <c r="OXD65" s="156"/>
      <c r="OXE65" s="156"/>
      <c r="OXF65" s="156"/>
      <c r="OXG65" s="156"/>
      <c r="OXH65" s="156"/>
      <c r="OXI65" s="156"/>
      <c r="OXJ65" s="156"/>
      <c r="OXK65" s="156"/>
      <c r="OXL65" s="156"/>
      <c r="OXM65" s="156"/>
      <c r="OXN65" s="156"/>
      <c r="OXO65" s="156"/>
      <c r="OXP65" s="156"/>
      <c r="OXQ65" s="156"/>
      <c r="OXR65" s="156"/>
      <c r="OXS65" s="156"/>
      <c r="OXT65" s="156"/>
      <c r="OXU65" s="156"/>
      <c r="OXV65" s="156"/>
      <c r="OXW65" s="156"/>
      <c r="OXX65" s="156"/>
      <c r="OXY65" s="156"/>
      <c r="OXZ65" s="156"/>
      <c r="OYA65" s="156"/>
      <c r="OYB65" s="156"/>
      <c r="OYC65" s="156"/>
      <c r="OYD65" s="156"/>
      <c r="OYE65" s="156"/>
      <c r="OYF65" s="156"/>
      <c r="OYG65" s="156"/>
      <c r="OYH65" s="156"/>
      <c r="OYI65" s="156"/>
      <c r="OYJ65" s="156"/>
      <c r="OYK65" s="156"/>
      <c r="OYL65" s="156"/>
      <c r="OYM65" s="156"/>
      <c r="OYN65" s="156"/>
      <c r="OYO65" s="156"/>
      <c r="OYP65" s="156"/>
      <c r="OYQ65" s="156"/>
      <c r="OYR65" s="156"/>
      <c r="OYS65" s="156"/>
      <c r="OYT65" s="156"/>
      <c r="OYU65" s="156"/>
      <c r="OYV65" s="156"/>
      <c r="OYW65" s="156"/>
      <c r="OYX65" s="156"/>
      <c r="OYY65" s="156"/>
      <c r="OYZ65" s="156"/>
      <c r="OZA65" s="156"/>
      <c r="OZB65" s="156"/>
      <c r="OZC65" s="156"/>
      <c r="OZD65" s="156"/>
      <c r="OZE65" s="156"/>
      <c r="OZF65" s="156"/>
      <c r="OZG65" s="156"/>
      <c r="OZH65" s="156"/>
      <c r="OZI65" s="156"/>
      <c r="OZJ65" s="156"/>
      <c r="OZK65" s="156"/>
      <c r="OZL65" s="156"/>
      <c r="OZM65" s="156"/>
      <c r="OZN65" s="156"/>
      <c r="OZO65" s="156"/>
      <c r="OZP65" s="156"/>
      <c r="OZQ65" s="156"/>
      <c r="OZR65" s="156"/>
      <c r="OZS65" s="156"/>
      <c r="OZT65" s="156"/>
      <c r="OZU65" s="156"/>
      <c r="OZV65" s="156"/>
      <c r="OZW65" s="156"/>
      <c r="OZX65" s="156"/>
      <c r="OZY65" s="156"/>
      <c r="OZZ65" s="156"/>
      <c r="PAA65" s="156"/>
      <c r="PAB65" s="156"/>
      <c r="PAC65" s="156"/>
      <c r="PAD65" s="156"/>
      <c r="PAE65" s="156"/>
      <c r="PAF65" s="156"/>
      <c r="PAG65" s="156"/>
      <c r="PAH65" s="156"/>
      <c r="PAI65" s="156"/>
      <c r="PAJ65" s="156"/>
      <c r="PAK65" s="156"/>
      <c r="PAL65" s="156"/>
      <c r="PAM65" s="156"/>
      <c r="PAN65" s="156"/>
      <c r="PAO65" s="156"/>
      <c r="PAP65" s="156"/>
      <c r="PAQ65" s="156"/>
      <c r="PAR65" s="156"/>
      <c r="PAS65" s="156"/>
      <c r="PAT65" s="156"/>
      <c r="PAU65" s="156"/>
      <c r="PAV65" s="156"/>
      <c r="PAW65" s="156"/>
      <c r="PAX65" s="156"/>
      <c r="PAY65" s="156"/>
      <c r="PAZ65" s="156"/>
      <c r="PBA65" s="156"/>
      <c r="PBB65" s="156"/>
      <c r="PBC65" s="156"/>
      <c r="PBD65" s="156"/>
      <c r="PBE65" s="156"/>
      <c r="PBF65" s="156"/>
      <c r="PBG65" s="156"/>
      <c r="PBH65" s="156"/>
      <c r="PBI65" s="156"/>
      <c r="PBJ65" s="156"/>
      <c r="PBK65" s="156"/>
      <c r="PBL65" s="156"/>
      <c r="PBM65" s="156"/>
      <c r="PBN65" s="156"/>
      <c r="PBO65" s="156"/>
      <c r="PBP65" s="156"/>
      <c r="PBQ65" s="156"/>
      <c r="PBR65" s="156"/>
      <c r="PBS65" s="156"/>
      <c r="PBT65" s="156"/>
      <c r="PBU65" s="156"/>
      <c r="PBV65" s="156"/>
      <c r="PBW65" s="156"/>
      <c r="PBX65" s="156"/>
      <c r="PBY65" s="156"/>
      <c r="PBZ65" s="156"/>
      <c r="PCA65" s="156"/>
      <c r="PCB65" s="156"/>
      <c r="PCC65" s="156"/>
      <c r="PCD65" s="156"/>
      <c r="PCE65" s="156"/>
      <c r="PCF65" s="156"/>
      <c r="PCG65" s="156"/>
      <c r="PCH65" s="156"/>
      <c r="PCI65" s="156"/>
      <c r="PCJ65" s="156"/>
      <c r="PCK65" s="156"/>
      <c r="PCL65" s="156"/>
      <c r="PCM65" s="156"/>
      <c r="PCN65" s="156"/>
      <c r="PCO65" s="156"/>
      <c r="PCP65" s="156"/>
      <c r="PCQ65" s="156"/>
      <c r="PCR65" s="156"/>
      <c r="PCS65" s="156"/>
      <c r="PCT65" s="156"/>
      <c r="PCU65" s="156"/>
      <c r="PCV65" s="156"/>
      <c r="PCW65" s="156"/>
      <c r="PCX65" s="156"/>
      <c r="PCY65" s="156"/>
      <c r="PCZ65" s="156"/>
      <c r="PDA65" s="156"/>
      <c r="PDB65" s="156"/>
      <c r="PDC65" s="156"/>
      <c r="PDD65" s="156"/>
      <c r="PDE65" s="156"/>
      <c r="PDF65" s="156"/>
      <c r="PDG65" s="156"/>
      <c r="PDH65" s="156"/>
      <c r="PDI65" s="156"/>
      <c r="PDJ65" s="156"/>
      <c r="PDK65" s="156"/>
      <c r="PDL65" s="156"/>
      <c r="PDM65" s="156"/>
      <c r="PDN65" s="156"/>
      <c r="PDO65" s="156"/>
      <c r="PDP65" s="156"/>
      <c r="PDQ65" s="156"/>
      <c r="PDR65" s="156"/>
      <c r="PDS65" s="156"/>
      <c r="PDT65" s="156"/>
      <c r="PDU65" s="156"/>
      <c r="PDV65" s="156"/>
      <c r="PDW65" s="156"/>
      <c r="PDX65" s="156"/>
      <c r="PDY65" s="156"/>
      <c r="PDZ65" s="156"/>
      <c r="PEA65" s="156"/>
      <c r="PEB65" s="156"/>
      <c r="PEC65" s="156"/>
      <c r="PED65" s="156"/>
      <c r="PEE65" s="156"/>
      <c r="PEF65" s="156"/>
      <c r="PEG65" s="156"/>
      <c r="PEH65" s="156"/>
      <c r="PEI65" s="156"/>
      <c r="PEJ65" s="156"/>
      <c r="PEK65" s="156"/>
      <c r="PEL65" s="156"/>
      <c r="PEM65" s="156"/>
      <c r="PEN65" s="156"/>
      <c r="PEO65" s="156"/>
      <c r="PEP65" s="156"/>
      <c r="PEQ65" s="156"/>
      <c r="PER65" s="156"/>
      <c r="PES65" s="156"/>
      <c r="PET65" s="156"/>
      <c r="PEU65" s="156"/>
      <c r="PEV65" s="156"/>
      <c r="PEW65" s="156"/>
      <c r="PEX65" s="156"/>
      <c r="PEY65" s="156"/>
      <c r="PEZ65" s="156"/>
      <c r="PFA65" s="156"/>
      <c r="PFB65" s="156"/>
      <c r="PFC65" s="156"/>
      <c r="PFD65" s="156"/>
      <c r="PFE65" s="156"/>
      <c r="PFF65" s="156"/>
      <c r="PFG65" s="156"/>
      <c r="PFH65" s="156"/>
      <c r="PFI65" s="156"/>
      <c r="PFJ65" s="156"/>
      <c r="PFK65" s="156"/>
      <c r="PFL65" s="156"/>
      <c r="PFM65" s="156"/>
      <c r="PFN65" s="156"/>
      <c r="PFO65" s="156"/>
      <c r="PFP65" s="156"/>
      <c r="PFQ65" s="156"/>
      <c r="PFR65" s="156"/>
      <c r="PFS65" s="156"/>
      <c r="PFT65" s="156"/>
      <c r="PFU65" s="156"/>
      <c r="PFV65" s="156"/>
      <c r="PFW65" s="156"/>
      <c r="PFX65" s="156"/>
      <c r="PFY65" s="156"/>
      <c r="PFZ65" s="156"/>
      <c r="PGA65" s="156"/>
      <c r="PGB65" s="156"/>
      <c r="PGC65" s="156"/>
      <c r="PGD65" s="156"/>
      <c r="PGE65" s="156"/>
      <c r="PGF65" s="156"/>
      <c r="PGG65" s="156"/>
      <c r="PGH65" s="156"/>
      <c r="PGI65" s="156"/>
      <c r="PGJ65" s="156"/>
      <c r="PGK65" s="156"/>
      <c r="PGL65" s="156"/>
      <c r="PGM65" s="156"/>
      <c r="PGN65" s="156"/>
      <c r="PGO65" s="156"/>
      <c r="PGP65" s="156"/>
      <c r="PGQ65" s="156"/>
      <c r="PGR65" s="156"/>
      <c r="PGS65" s="156"/>
      <c r="PGT65" s="156"/>
      <c r="PGU65" s="156"/>
      <c r="PGV65" s="156"/>
      <c r="PGW65" s="156"/>
      <c r="PGX65" s="156"/>
      <c r="PGY65" s="156"/>
      <c r="PGZ65" s="156"/>
      <c r="PHA65" s="156"/>
      <c r="PHB65" s="156"/>
      <c r="PHC65" s="156"/>
      <c r="PHD65" s="156"/>
      <c r="PHE65" s="156"/>
      <c r="PHF65" s="156"/>
      <c r="PHG65" s="156"/>
      <c r="PHH65" s="156"/>
      <c r="PHI65" s="156"/>
      <c r="PHJ65" s="156"/>
      <c r="PHK65" s="156"/>
      <c r="PHL65" s="156"/>
      <c r="PHM65" s="156"/>
      <c r="PHN65" s="156"/>
      <c r="PHO65" s="156"/>
      <c r="PHP65" s="156"/>
      <c r="PHQ65" s="156"/>
      <c r="PHR65" s="156"/>
      <c r="PHS65" s="156"/>
      <c r="PHT65" s="156"/>
      <c r="PHU65" s="156"/>
      <c r="PHV65" s="156"/>
      <c r="PHW65" s="156"/>
      <c r="PHX65" s="156"/>
      <c r="PHY65" s="156"/>
      <c r="PHZ65" s="156"/>
      <c r="PIA65" s="156"/>
      <c r="PIB65" s="156"/>
      <c r="PIC65" s="156"/>
      <c r="PID65" s="156"/>
      <c r="PIE65" s="156"/>
      <c r="PIF65" s="156"/>
      <c r="PIG65" s="156"/>
      <c r="PIH65" s="156"/>
      <c r="PII65" s="156"/>
      <c r="PIJ65" s="156"/>
      <c r="PIK65" s="156"/>
      <c r="PIL65" s="156"/>
      <c r="PIM65" s="156"/>
      <c r="PIN65" s="156"/>
      <c r="PIO65" s="156"/>
      <c r="PIP65" s="156"/>
      <c r="PIQ65" s="156"/>
      <c r="PIR65" s="156"/>
      <c r="PIS65" s="156"/>
      <c r="PIT65" s="156"/>
      <c r="PIU65" s="156"/>
      <c r="PIV65" s="156"/>
      <c r="PIW65" s="156"/>
      <c r="PIX65" s="156"/>
      <c r="PIY65" s="156"/>
      <c r="PIZ65" s="156"/>
      <c r="PJA65" s="156"/>
      <c r="PJB65" s="156"/>
      <c r="PJC65" s="156"/>
      <c r="PJD65" s="156"/>
      <c r="PJE65" s="156"/>
      <c r="PJF65" s="156"/>
      <c r="PJG65" s="156"/>
      <c r="PJH65" s="156"/>
      <c r="PJI65" s="156"/>
      <c r="PJJ65" s="156"/>
      <c r="PJK65" s="156"/>
      <c r="PJL65" s="156"/>
      <c r="PJM65" s="156"/>
      <c r="PJN65" s="156"/>
      <c r="PJO65" s="156"/>
      <c r="PJP65" s="156"/>
      <c r="PJQ65" s="156"/>
      <c r="PJR65" s="156"/>
      <c r="PJS65" s="156"/>
      <c r="PJT65" s="156"/>
      <c r="PJU65" s="156"/>
      <c r="PJV65" s="156"/>
      <c r="PJW65" s="156"/>
      <c r="PJX65" s="156"/>
      <c r="PJY65" s="156"/>
      <c r="PJZ65" s="156"/>
      <c r="PKA65" s="156"/>
      <c r="PKB65" s="156"/>
      <c r="PKC65" s="156"/>
      <c r="PKD65" s="156"/>
      <c r="PKE65" s="156"/>
      <c r="PKF65" s="156"/>
      <c r="PKG65" s="156"/>
      <c r="PKH65" s="156"/>
      <c r="PKI65" s="156"/>
      <c r="PKJ65" s="156"/>
      <c r="PKK65" s="156"/>
      <c r="PKL65" s="156"/>
      <c r="PKM65" s="156"/>
      <c r="PKN65" s="156"/>
      <c r="PKO65" s="156"/>
      <c r="PKP65" s="156"/>
      <c r="PKQ65" s="156"/>
      <c r="PKR65" s="156"/>
      <c r="PKS65" s="156"/>
      <c r="PKT65" s="156"/>
      <c r="PKU65" s="156"/>
      <c r="PKV65" s="156"/>
      <c r="PKW65" s="156"/>
      <c r="PKX65" s="156"/>
      <c r="PKY65" s="156"/>
      <c r="PKZ65" s="156"/>
      <c r="PLA65" s="156"/>
      <c r="PLB65" s="156"/>
      <c r="PLC65" s="156"/>
      <c r="PLD65" s="156"/>
      <c r="PLE65" s="156"/>
      <c r="PLF65" s="156"/>
      <c r="PLG65" s="156"/>
      <c r="PLH65" s="156"/>
      <c r="PLI65" s="156"/>
      <c r="PLJ65" s="156"/>
      <c r="PLK65" s="156"/>
      <c r="PLL65" s="156"/>
      <c r="PLM65" s="156"/>
      <c r="PLN65" s="156"/>
      <c r="PLO65" s="156"/>
      <c r="PLP65" s="156"/>
      <c r="PLQ65" s="156"/>
      <c r="PLR65" s="156"/>
      <c r="PLS65" s="156"/>
      <c r="PLT65" s="156"/>
      <c r="PLU65" s="156"/>
      <c r="PLV65" s="156"/>
      <c r="PLW65" s="156"/>
      <c r="PLX65" s="156"/>
      <c r="PLY65" s="156"/>
      <c r="PLZ65" s="156"/>
      <c r="PMA65" s="156"/>
      <c r="PMB65" s="156"/>
      <c r="PMC65" s="156"/>
      <c r="PMD65" s="156"/>
      <c r="PME65" s="156"/>
      <c r="PMF65" s="156"/>
      <c r="PMG65" s="156"/>
      <c r="PMH65" s="156"/>
      <c r="PMI65" s="156"/>
      <c r="PMJ65" s="156"/>
      <c r="PMK65" s="156"/>
      <c r="PML65" s="156"/>
      <c r="PMM65" s="156"/>
      <c r="PMN65" s="156"/>
      <c r="PMO65" s="156"/>
      <c r="PMP65" s="156"/>
      <c r="PMQ65" s="156"/>
      <c r="PMR65" s="156"/>
      <c r="PMS65" s="156"/>
      <c r="PMT65" s="156"/>
      <c r="PMU65" s="156"/>
      <c r="PMV65" s="156"/>
      <c r="PMW65" s="156"/>
      <c r="PMX65" s="156"/>
      <c r="PMY65" s="156"/>
      <c r="PMZ65" s="156"/>
      <c r="PNA65" s="156"/>
      <c r="PNB65" s="156"/>
      <c r="PNC65" s="156"/>
      <c r="PND65" s="156"/>
      <c r="PNE65" s="156"/>
      <c r="PNF65" s="156"/>
      <c r="PNG65" s="156"/>
      <c r="PNH65" s="156"/>
      <c r="PNI65" s="156"/>
      <c r="PNJ65" s="156"/>
      <c r="PNK65" s="156"/>
      <c r="PNL65" s="156"/>
      <c r="PNM65" s="156"/>
      <c r="PNN65" s="156"/>
      <c r="PNO65" s="156"/>
      <c r="PNP65" s="156"/>
      <c r="PNQ65" s="156"/>
      <c r="PNR65" s="156"/>
      <c r="PNS65" s="156"/>
      <c r="PNT65" s="156"/>
      <c r="PNU65" s="156"/>
      <c r="PNV65" s="156"/>
      <c r="PNW65" s="156"/>
      <c r="PNX65" s="156"/>
      <c r="PNY65" s="156"/>
      <c r="PNZ65" s="156"/>
      <c r="POA65" s="156"/>
      <c r="POB65" s="156"/>
      <c r="POC65" s="156"/>
      <c r="POD65" s="156"/>
      <c r="POE65" s="156"/>
      <c r="POF65" s="156"/>
      <c r="POG65" s="156"/>
      <c r="POH65" s="156"/>
      <c r="POI65" s="156"/>
      <c r="POJ65" s="156"/>
      <c r="POK65" s="156"/>
      <c r="POL65" s="156"/>
      <c r="POM65" s="156"/>
      <c r="PON65" s="156"/>
      <c r="POO65" s="156"/>
      <c r="POP65" s="156"/>
      <c r="POQ65" s="156"/>
      <c r="POR65" s="156"/>
      <c r="POS65" s="156"/>
      <c r="POT65" s="156"/>
      <c r="POU65" s="156"/>
      <c r="POV65" s="156"/>
      <c r="POW65" s="156"/>
      <c r="POX65" s="156"/>
      <c r="POY65" s="156"/>
      <c r="POZ65" s="156"/>
      <c r="PPA65" s="156"/>
      <c r="PPB65" s="156"/>
      <c r="PPC65" s="156"/>
      <c r="PPD65" s="156"/>
      <c r="PPE65" s="156"/>
      <c r="PPF65" s="156"/>
      <c r="PPG65" s="156"/>
      <c r="PPH65" s="156"/>
      <c r="PPI65" s="156"/>
      <c r="PPJ65" s="156"/>
      <c r="PPK65" s="156"/>
      <c r="PPL65" s="156"/>
      <c r="PPM65" s="156"/>
      <c r="PPN65" s="156"/>
      <c r="PPO65" s="156"/>
      <c r="PPP65" s="156"/>
      <c r="PPQ65" s="156"/>
      <c r="PPR65" s="156"/>
      <c r="PPS65" s="156"/>
      <c r="PPT65" s="156"/>
      <c r="PPU65" s="156"/>
      <c r="PPV65" s="156"/>
      <c r="PPW65" s="156"/>
      <c r="PPX65" s="156"/>
      <c r="PPY65" s="156"/>
      <c r="PPZ65" s="156"/>
      <c r="PQA65" s="156"/>
      <c r="PQB65" s="156"/>
      <c r="PQC65" s="156"/>
      <c r="PQD65" s="156"/>
      <c r="PQE65" s="156"/>
      <c r="PQF65" s="156"/>
      <c r="PQG65" s="156"/>
      <c r="PQH65" s="156"/>
      <c r="PQI65" s="156"/>
      <c r="PQJ65" s="156"/>
      <c r="PQK65" s="156"/>
      <c r="PQL65" s="156"/>
      <c r="PQM65" s="156"/>
      <c r="PQN65" s="156"/>
      <c r="PQO65" s="156"/>
      <c r="PQP65" s="156"/>
      <c r="PQQ65" s="156"/>
      <c r="PQR65" s="156"/>
      <c r="PQS65" s="156"/>
      <c r="PQT65" s="156"/>
      <c r="PQU65" s="156"/>
      <c r="PQV65" s="156"/>
      <c r="PQW65" s="156"/>
      <c r="PQX65" s="156"/>
      <c r="PQY65" s="156"/>
      <c r="PQZ65" s="156"/>
      <c r="PRA65" s="156"/>
      <c r="PRB65" s="156"/>
      <c r="PRC65" s="156"/>
      <c r="PRD65" s="156"/>
      <c r="PRE65" s="156"/>
      <c r="PRF65" s="156"/>
      <c r="PRG65" s="156"/>
      <c r="PRH65" s="156"/>
      <c r="PRI65" s="156"/>
      <c r="PRJ65" s="156"/>
      <c r="PRK65" s="156"/>
      <c r="PRL65" s="156"/>
      <c r="PRM65" s="156"/>
      <c r="PRN65" s="156"/>
      <c r="PRO65" s="156"/>
      <c r="PRP65" s="156"/>
      <c r="PRQ65" s="156"/>
      <c r="PRR65" s="156"/>
      <c r="PRS65" s="156"/>
      <c r="PRT65" s="156"/>
      <c r="PRU65" s="156"/>
      <c r="PRV65" s="156"/>
      <c r="PRW65" s="156"/>
      <c r="PRX65" s="156"/>
      <c r="PRY65" s="156"/>
      <c r="PRZ65" s="156"/>
      <c r="PSA65" s="156"/>
      <c r="PSB65" s="156"/>
      <c r="PSC65" s="156"/>
      <c r="PSD65" s="156"/>
      <c r="PSE65" s="156"/>
      <c r="PSF65" s="156"/>
      <c r="PSG65" s="156"/>
      <c r="PSH65" s="156"/>
      <c r="PSI65" s="156"/>
      <c r="PSJ65" s="156"/>
      <c r="PSK65" s="156"/>
      <c r="PSL65" s="156"/>
      <c r="PSM65" s="156"/>
      <c r="PSN65" s="156"/>
      <c r="PSO65" s="156"/>
      <c r="PSP65" s="156"/>
      <c r="PSQ65" s="156"/>
      <c r="PSR65" s="156"/>
      <c r="PSS65" s="156"/>
      <c r="PST65" s="156"/>
      <c r="PSU65" s="156"/>
      <c r="PSV65" s="156"/>
      <c r="PSW65" s="156"/>
      <c r="PSX65" s="156"/>
      <c r="PSY65" s="156"/>
      <c r="PSZ65" s="156"/>
      <c r="PTA65" s="156"/>
      <c r="PTB65" s="156"/>
      <c r="PTC65" s="156"/>
      <c r="PTD65" s="156"/>
      <c r="PTE65" s="156"/>
      <c r="PTF65" s="156"/>
      <c r="PTG65" s="156"/>
      <c r="PTH65" s="156"/>
      <c r="PTI65" s="156"/>
      <c r="PTJ65" s="156"/>
      <c r="PTK65" s="156"/>
      <c r="PTL65" s="156"/>
      <c r="PTM65" s="156"/>
      <c r="PTN65" s="156"/>
      <c r="PTO65" s="156"/>
      <c r="PTP65" s="156"/>
      <c r="PTQ65" s="156"/>
      <c r="PTR65" s="156"/>
      <c r="PTS65" s="156"/>
      <c r="PTT65" s="156"/>
      <c r="PTU65" s="156"/>
      <c r="PTV65" s="156"/>
      <c r="PTW65" s="156"/>
      <c r="PTX65" s="156"/>
      <c r="PTY65" s="156"/>
      <c r="PTZ65" s="156"/>
      <c r="PUA65" s="156"/>
      <c r="PUB65" s="156"/>
      <c r="PUC65" s="156"/>
      <c r="PUD65" s="156"/>
      <c r="PUE65" s="156"/>
      <c r="PUF65" s="156"/>
      <c r="PUG65" s="156"/>
      <c r="PUH65" s="156"/>
      <c r="PUI65" s="156"/>
      <c r="PUJ65" s="156"/>
      <c r="PUK65" s="156"/>
      <c r="PUL65" s="156"/>
      <c r="PUM65" s="156"/>
      <c r="PUN65" s="156"/>
      <c r="PUO65" s="156"/>
      <c r="PUP65" s="156"/>
      <c r="PUQ65" s="156"/>
      <c r="PUR65" s="156"/>
      <c r="PUS65" s="156"/>
      <c r="PUT65" s="156"/>
      <c r="PUU65" s="156"/>
      <c r="PUV65" s="156"/>
      <c r="PUW65" s="156"/>
      <c r="PUX65" s="156"/>
      <c r="PUY65" s="156"/>
      <c r="PUZ65" s="156"/>
      <c r="PVA65" s="156"/>
      <c r="PVB65" s="156"/>
      <c r="PVC65" s="156"/>
      <c r="PVD65" s="156"/>
      <c r="PVE65" s="156"/>
      <c r="PVF65" s="156"/>
      <c r="PVG65" s="156"/>
      <c r="PVH65" s="156"/>
      <c r="PVI65" s="156"/>
      <c r="PVJ65" s="156"/>
      <c r="PVK65" s="156"/>
      <c r="PVL65" s="156"/>
      <c r="PVM65" s="156"/>
      <c r="PVN65" s="156"/>
      <c r="PVO65" s="156"/>
      <c r="PVP65" s="156"/>
      <c r="PVQ65" s="156"/>
      <c r="PVR65" s="156"/>
      <c r="PVS65" s="156"/>
      <c r="PVT65" s="156"/>
      <c r="PVU65" s="156"/>
      <c r="PVV65" s="156"/>
      <c r="PVW65" s="156"/>
      <c r="PVX65" s="156"/>
      <c r="PVY65" s="156"/>
      <c r="PVZ65" s="156"/>
      <c r="PWA65" s="156"/>
      <c r="PWB65" s="156"/>
      <c r="PWC65" s="156"/>
      <c r="PWD65" s="156"/>
      <c r="PWE65" s="156"/>
      <c r="PWF65" s="156"/>
      <c r="PWG65" s="156"/>
      <c r="PWH65" s="156"/>
      <c r="PWI65" s="156"/>
      <c r="PWJ65" s="156"/>
      <c r="PWK65" s="156"/>
      <c r="PWL65" s="156"/>
      <c r="PWM65" s="156"/>
      <c r="PWN65" s="156"/>
      <c r="PWO65" s="156"/>
      <c r="PWP65" s="156"/>
      <c r="PWQ65" s="156"/>
      <c r="PWR65" s="156"/>
      <c r="PWS65" s="156"/>
      <c r="PWT65" s="156"/>
      <c r="PWU65" s="156"/>
      <c r="PWV65" s="156"/>
      <c r="PWW65" s="156"/>
      <c r="PWX65" s="156"/>
      <c r="PWY65" s="156"/>
      <c r="PWZ65" s="156"/>
      <c r="PXA65" s="156"/>
      <c r="PXB65" s="156"/>
      <c r="PXC65" s="156"/>
      <c r="PXD65" s="156"/>
      <c r="PXE65" s="156"/>
      <c r="PXF65" s="156"/>
      <c r="PXG65" s="156"/>
      <c r="PXH65" s="156"/>
      <c r="PXI65" s="156"/>
      <c r="PXJ65" s="156"/>
      <c r="PXK65" s="156"/>
      <c r="PXL65" s="156"/>
      <c r="PXM65" s="156"/>
      <c r="PXN65" s="156"/>
      <c r="PXO65" s="156"/>
      <c r="PXP65" s="156"/>
      <c r="PXQ65" s="156"/>
      <c r="PXR65" s="156"/>
      <c r="PXS65" s="156"/>
      <c r="PXT65" s="156"/>
      <c r="PXU65" s="156"/>
      <c r="PXV65" s="156"/>
      <c r="PXW65" s="156"/>
      <c r="PXX65" s="156"/>
      <c r="PXY65" s="156"/>
      <c r="PXZ65" s="156"/>
      <c r="PYA65" s="156"/>
      <c r="PYB65" s="156"/>
      <c r="PYC65" s="156"/>
      <c r="PYD65" s="156"/>
      <c r="PYE65" s="156"/>
      <c r="PYF65" s="156"/>
      <c r="PYG65" s="156"/>
      <c r="PYH65" s="156"/>
      <c r="PYI65" s="156"/>
      <c r="PYJ65" s="156"/>
      <c r="PYK65" s="156"/>
      <c r="PYL65" s="156"/>
      <c r="PYM65" s="156"/>
      <c r="PYN65" s="156"/>
      <c r="PYO65" s="156"/>
      <c r="PYP65" s="156"/>
      <c r="PYQ65" s="156"/>
      <c r="PYR65" s="156"/>
      <c r="PYS65" s="156"/>
      <c r="PYT65" s="156"/>
      <c r="PYU65" s="156"/>
      <c r="PYV65" s="156"/>
      <c r="PYW65" s="156"/>
      <c r="PYX65" s="156"/>
      <c r="PYY65" s="156"/>
      <c r="PYZ65" s="156"/>
      <c r="PZA65" s="156"/>
      <c r="PZB65" s="156"/>
      <c r="PZC65" s="156"/>
      <c r="PZD65" s="156"/>
      <c r="PZE65" s="156"/>
      <c r="PZF65" s="156"/>
      <c r="PZG65" s="156"/>
      <c r="PZH65" s="156"/>
      <c r="PZI65" s="156"/>
      <c r="PZJ65" s="156"/>
      <c r="PZK65" s="156"/>
      <c r="PZL65" s="156"/>
      <c r="PZM65" s="156"/>
      <c r="PZN65" s="156"/>
      <c r="PZO65" s="156"/>
      <c r="PZP65" s="156"/>
      <c r="PZQ65" s="156"/>
      <c r="PZR65" s="156"/>
      <c r="PZS65" s="156"/>
      <c r="PZT65" s="156"/>
      <c r="PZU65" s="156"/>
      <c r="PZV65" s="156"/>
      <c r="PZW65" s="156"/>
      <c r="PZX65" s="156"/>
      <c r="PZY65" s="156"/>
      <c r="PZZ65" s="156"/>
      <c r="QAA65" s="156"/>
      <c r="QAB65" s="156"/>
      <c r="QAC65" s="156"/>
      <c r="QAD65" s="156"/>
      <c r="QAE65" s="156"/>
      <c r="QAF65" s="156"/>
      <c r="QAG65" s="156"/>
      <c r="QAH65" s="156"/>
      <c r="QAI65" s="156"/>
      <c r="QAJ65" s="156"/>
      <c r="QAK65" s="156"/>
      <c r="QAL65" s="156"/>
      <c r="QAM65" s="156"/>
      <c r="QAN65" s="156"/>
      <c r="QAO65" s="156"/>
      <c r="QAP65" s="156"/>
      <c r="QAQ65" s="156"/>
      <c r="QAR65" s="156"/>
      <c r="QAS65" s="156"/>
      <c r="QAT65" s="156"/>
      <c r="QAU65" s="156"/>
      <c r="QAV65" s="156"/>
      <c r="QAW65" s="156"/>
      <c r="QAX65" s="156"/>
      <c r="QAY65" s="156"/>
      <c r="QAZ65" s="156"/>
      <c r="QBA65" s="156"/>
      <c r="QBB65" s="156"/>
      <c r="QBC65" s="156"/>
      <c r="QBD65" s="156"/>
      <c r="QBE65" s="156"/>
      <c r="QBF65" s="156"/>
      <c r="QBG65" s="156"/>
      <c r="QBH65" s="156"/>
      <c r="QBI65" s="156"/>
      <c r="QBJ65" s="156"/>
      <c r="QBK65" s="156"/>
      <c r="QBL65" s="156"/>
      <c r="QBM65" s="156"/>
      <c r="QBN65" s="156"/>
      <c r="QBO65" s="156"/>
      <c r="QBP65" s="156"/>
      <c r="QBQ65" s="156"/>
      <c r="QBR65" s="156"/>
      <c r="QBS65" s="156"/>
      <c r="QBT65" s="156"/>
      <c r="QBU65" s="156"/>
      <c r="QBV65" s="156"/>
      <c r="QBW65" s="156"/>
      <c r="QBX65" s="156"/>
      <c r="QBY65" s="156"/>
      <c r="QBZ65" s="156"/>
      <c r="QCA65" s="156"/>
      <c r="QCB65" s="156"/>
      <c r="QCC65" s="156"/>
      <c r="QCD65" s="156"/>
      <c r="QCE65" s="156"/>
      <c r="QCF65" s="156"/>
      <c r="QCG65" s="156"/>
      <c r="QCH65" s="156"/>
      <c r="QCI65" s="156"/>
      <c r="QCJ65" s="156"/>
      <c r="QCK65" s="156"/>
      <c r="QCL65" s="156"/>
      <c r="QCM65" s="156"/>
      <c r="QCN65" s="156"/>
      <c r="QCO65" s="156"/>
      <c r="QCP65" s="156"/>
      <c r="QCQ65" s="156"/>
      <c r="QCR65" s="156"/>
      <c r="QCS65" s="156"/>
      <c r="QCT65" s="156"/>
      <c r="QCU65" s="156"/>
      <c r="QCV65" s="156"/>
      <c r="QCW65" s="156"/>
      <c r="QCX65" s="156"/>
      <c r="QCY65" s="156"/>
      <c r="QCZ65" s="156"/>
      <c r="QDA65" s="156"/>
      <c r="QDB65" s="156"/>
      <c r="QDC65" s="156"/>
      <c r="QDD65" s="156"/>
      <c r="QDE65" s="156"/>
      <c r="QDF65" s="156"/>
      <c r="QDG65" s="156"/>
      <c r="QDH65" s="156"/>
      <c r="QDI65" s="156"/>
      <c r="QDJ65" s="156"/>
      <c r="QDK65" s="156"/>
      <c r="QDL65" s="156"/>
      <c r="QDM65" s="156"/>
      <c r="QDN65" s="156"/>
      <c r="QDO65" s="156"/>
      <c r="QDP65" s="156"/>
      <c r="QDQ65" s="156"/>
      <c r="QDR65" s="156"/>
      <c r="QDS65" s="156"/>
      <c r="QDT65" s="156"/>
      <c r="QDU65" s="156"/>
      <c r="QDV65" s="156"/>
      <c r="QDW65" s="156"/>
      <c r="QDX65" s="156"/>
      <c r="QDY65" s="156"/>
      <c r="QDZ65" s="156"/>
      <c r="QEA65" s="156"/>
      <c r="QEB65" s="156"/>
      <c r="QEC65" s="156"/>
      <c r="QED65" s="156"/>
      <c r="QEE65" s="156"/>
      <c r="QEF65" s="156"/>
      <c r="QEG65" s="156"/>
      <c r="QEH65" s="156"/>
      <c r="QEI65" s="156"/>
      <c r="QEJ65" s="156"/>
      <c r="QEK65" s="156"/>
      <c r="QEL65" s="156"/>
      <c r="QEM65" s="156"/>
      <c r="QEN65" s="156"/>
      <c r="QEO65" s="156"/>
      <c r="QEP65" s="156"/>
      <c r="QEQ65" s="156"/>
      <c r="QER65" s="156"/>
      <c r="QES65" s="156"/>
      <c r="QET65" s="156"/>
      <c r="QEU65" s="156"/>
      <c r="QEV65" s="156"/>
      <c r="QEW65" s="156"/>
      <c r="QEX65" s="156"/>
      <c r="QEY65" s="156"/>
      <c r="QEZ65" s="156"/>
      <c r="QFA65" s="156"/>
      <c r="QFB65" s="156"/>
      <c r="QFC65" s="156"/>
      <c r="QFD65" s="156"/>
      <c r="QFE65" s="156"/>
      <c r="QFF65" s="156"/>
      <c r="QFG65" s="156"/>
      <c r="QFH65" s="156"/>
      <c r="QFI65" s="156"/>
      <c r="QFJ65" s="156"/>
      <c r="QFK65" s="156"/>
      <c r="QFL65" s="156"/>
      <c r="QFM65" s="156"/>
      <c r="QFN65" s="156"/>
      <c r="QFO65" s="156"/>
      <c r="QFP65" s="156"/>
      <c r="QFQ65" s="156"/>
      <c r="QFR65" s="156"/>
      <c r="QFS65" s="156"/>
      <c r="QFT65" s="156"/>
      <c r="QFU65" s="156"/>
      <c r="QFV65" s="156"/>
      <c r="QFW65" s="156"/>
      <c r="QFX65" s="156"/>
      <c r="QFY65" s="156"/>
      <c r="QFZ65" s="156"/>
      <c r="QGA65" s="156"/>
      <c r="QGB65" s="156"/>
      <c r="QGC65" s="156"/>
      <c r="QGD65" s="156"/>
      <c r="QGE65" s="156"/>
      <c r="QGF65" s="156"/>
      <c r="QGG65" s="156"/>
      <c r="QGH65" s="156"/>
      <c r="QGI65" s="156"/>
      <c r="QGJ65" s="156"/>
      <c r="QGK65" s="156"/>
      <c r="QGL65" s="156"/>
      <c r="QGM65" s="156"/>
      <c r="QGN65" s="156"/>
      <c r="QGO65" s="156"/>
      <c r="QGP65" s="156"/>
      <c r="QGQ65" s="156"/>
      <c r="QGR65" s="156"/>
      <c r="QGS65" s="156"/>
      <c r="QGT65" s="156"/>
      <c r="QGU65" s="156"/>
      <c r="QGV65" s="156"/>
      <c r="QGW65" s="156"/>
      <c r="QGX65" s="156"/>
      <c r="QGY65" s="156"/>
      <c r="QGZ65" s="156"/>
      <c r="QHA65" s="156"/>
      <c r="QHB65" s="156"/>
      <c r="QHC65" s="156"/>
      <c r="QHD65" s="156"/>
      <c r="QHE65" s="156"/>
      <c r="QHF65" s="156"/>
      <c r="QHG65" s="156"/>
      <c r="QHH65" s="156"/>
      <c r="QHI65" s="156"/>
      <c r="QHJ65" s="156"/>
      <c r="QHK65" s="156"/>
      <c r="QHL65" s="156"/>
      <c r="QHM65" s="156"/>
      <c r="QHN65" s="156"/>
      <c r="QHO65" s="156"/>
      <c r="QHP65" s="156"/>
      <c r="QHQ65" s="156"/>
      <c r="QHR65" s="156"/>
      <c r="QHS65" s="156"/>
      <c r="QHT65" s="156"/>
      <c r="QHU65" s="156"/>
      <c r="QHV65" s="156"/>
      <c r="QHW65" s="156"/>
      <c r="QHX65" s="156"/>
      <c r="QHY65" s="156"/>
      <c r="QHZ65" s="156"/>
      <c r="QIA65" s="156"/>
      <c r="QIB65" s="156"/>
      <c r="QIC65" s="156"/>
      <c r="QID65" s="156"/>
      <c r="QIE65" s="156"/>
      <c r="QIF65" s="156"/>
      <c r="QIG65" s="156"/>
      <c r="QIH65" s="156"/>
      <c r="QII65" s="156"/>
      <c r="QIJ65" s="156"/>
      <c r="QIK65" s="156"/>
      <c r="QIL65" s="156"/>
      <c r="QIM65" s="156"/>
      <c r="QIN65" s="156"/>
      <c r="QIO65" s="156"/>
      <c r="QIP65" s="156"/>
      <c r="QIQ65" s="156"/>
      <c r="QIR65" s="156"/>
      <c r="QIS65" s="156"/>
      <c r="QIT65" s="156"/>
      <c r="QIU65" s="156"/>
      <c r="QIV65" s="156"/>
      <c r="QIW65" s="156"/>
      <c r="QIX65" s="156"/>
      <c r="QIY65" s="156"/>
      <c r="QIZ65" s="156"/>
      <c r="QJA65" s="156"/>
      <c r="QJB65" s="156"/>
      <c r="QJC65" s="156"/>
      <c r="QJD65" s="156"/>
      <c r="QJE65" s="156"/>
      <c r="QJF65" s="156"/>
      <c r="QJG65" s="156"/>
      <c r="QJH65" s="156"/>
      <c r="QJI65" s="156"/>
      <c r="QJJ65" s="156"/>
      <c r="QJK65" s="156"/>
      <c r="QJL65" s="156"/>
      <c r="QJM65" s="156"/>
      <c r="QJN65" s="156"/>
      <c r="QJO65" s="156"/>
      <c r="QJP65" s="156"/>
      <c r="QJQ65" s="156"/>
      <c r="QJR65" s="156"/>
      <c r="QJS65" s="156"/>
      <c r="QJT65" s="156"/>
      <c r="QJU65" s="156"/>
      <c r="QJV65" s="156"/>
      <c r="QJW65" s="156"/>
      <c r="QJX65" s="156"/>
      <c r="QJY65" s="156"/>
      <c r="QJZ65" s="156"/>
      <c r="QKA65" s="156"/>
      <c r="QKB65" s="156"/>
      <c r="QKC65" s="156"/>
      <c r="QKD65" s="156"/>
      <c r="QKE65" s="156"/>
      <c r="QKF65" s="156"/>
      <c r="QKG65" s="156"/>
      <c r="QKH65" s="156"/>
      <c r="QKI65" s="156"/>
      <c r="QKJ65" s="156"/>
      <c r="QKK65" s="156"/>
      <c r="QKL65" s="156"/>
      <c r="QKM65" s="156"/>
      <c r="QKN65" s="156"/>
      <c r="QKO65" s="156"/>
      <c r="QKP65" s="156"/>
      <c r="QKQ65" s="156"/>
      <c r="QKR65" s="156"/>
      <c r="QKS65" s="156"/>
      <c r="QKT65" s="156"/>
      <c r="QKU65" s="156"/>
      <c r="QKV65" s="156"/>
      <c r="QKW65" s="156"/>
      <c r="QKX65" s="156"/>
      <c r="QKY65" s="156"/>
      <c r="QKZ65" s="156"/>
      <c r="QLA65" s="156"/>
      <c r="QLB65" s="156"/>
      <c r="QLC65" s="156"/>
      <c r="QLD65" s="156"/>
      <c r="QLE65" s="156"/>
      <c r="QLF65" s="156"/>
      <c r="QLG65" s="156"/>
      <c r="QLH65" s="156"/>
      <c r="QLI65" s="156"/>
      <c r="QLJ65" s="156"/>
      <c r="QLK65" s="156"/>
      <c r="QLL65" s="156"/>
      <c r="QLM65" s="156"/>
      <c r="QLN65" s="156"/>
      <c r="QLO65" s="156"/>
      <c r="QLP65" s="156"/>
      <c r="QLQ65" s="156"/>
      <c r="QLR65" s="156"/>
      <c r="QLS65" s="156"/>
      <c r="QLT65" s="156"/>
      <c r="QLU65" s="156"/>
      <c r="QLV65" s="156"/>
      <c r="QLW65" s="156"/>
      <c r="QLX65" s="156"/>
      <c r="QLY65" s="156"/>
      <c r="QLZ65" s="156"/>
      <c r="QMA65" s="156"/>
      <c r="QMB65" s="156"/>
      <c r="QMC65" s="156"/>
      <c r="QMD65" s="156"/>
      <c r="QME65" s="156"/>
      <c r="QMF65" s="156"/>
      <c r="QMG65" s="156"/>
      <c r="QMH65" s="156"/>
      <c r="QMI65" s="156"/>
      <c r="QMJ65" s="156"/>
      <c r="QMK65" s="156"/>
      <c r="QML65" s="156"/>
      <c r="QMM65" s="156"/>
      <c r="QMN65" s="156"/>
      <c r="QMO65" s="156"/>
      <c r="QMP65" s="156"/>
      <c r="QMQ65" s="156"/>
      <c r="QMR65" s="156"/>
      <c r="QMS65" s="156"/>
      <c r="QMT65" s="156"/>
      <c r="QMU65" s="156"/>
      <c r="QMV65" s="156"/>
      <c r="QMW65" s="156"/>
      <c r="QMX65" s="156"/>
      <c r="QMY65" s="156"/>
      <c r="QMZ65" s="156"/>
      <c r="QNA65" s="156"/>
      <c r="QNB65" s="156"/>
      <c r="QNC65" s="156"/>
      <c r="QND65" s="156"/>
      <c r="QNE65" s="156"/>
      <c r="QNF65" s="156"/>
      <c r="QNG65" s="156"/>
      <c r="QNH65" s="156"/>
      <c r="QNI65" s="156"/>
      <c r="QNJ65" s="156"/>
      <c r="QNK65" s="156"/>
      <c r="QNL65" s="156"/>
      <c r="QNM65" s="156"/>
      <c r="QNN65" s="156"/>
      <c r="QNO65" s="156"/>
      <c r="QNP65" s="156"/>
      <c r="QNQ65" s="156"/>
      <c r="QNR65" s="156"/>
      <c r="QNS65" s="156"/>
      <c r="QNT65" s="156"/>
      <c r="QNU65" s="156"/>
      <c r="QNV65" s="156"/>
      <c r="QNW65" s="156"/>
      <c r="QNX65" s="156"/>
      <c r="QNY65" s="156"/>
      <c r="QNZ65" s="156"/>
      <c r="QOA65" s="156"/>
      <c r="QOB65" s="156"/>
      <c r="QOC65" s="156"/>
      <c r="QOD65" s="156"/>
      <c r="QOE65" s="156"/>
      <c r="QOF65" s="156"/>
      <c r="QOG65" s="156"/>
      <c r="QOH65" s="156"/>
      <c r="QOI65" s="156"/>
      <c r="QOJ65" s="156"/>
      <c r="QOK65" s="156"/>
      <c r="QOL65" s="156"/>
      <c r="QOM65" s="156"/>
      <c r="QON65" s="156"/>
      <c r="QOO65" s="156"/>
      <c r="QOP65" s="156"/>
      <c r="QOQ65" s="156"/>
      <c r="QOR65" s="156"/>
      <c r="QOS65" s="156"/>
      <c r="QOT65" s="156"/>
      <c r="QOU65" s="156"/>
      <c r="QOV65" s="156"/>
      <c r="QOW65" s="156"/>
      <c r="QOX65" s="156"/>
      <c r="QOY65" s="156"/>
      <c r="QOZ65" s="156"/>
      <c r="QPA65" s="156"/>
      <c r="QPB65" s="156"/>
      <c r="QPC65" s="156"/>
      <c r="QPD65" s="156"/>
      <c r="QPE65" s="156"/>
      <c r="QPF65" s="156"/>
      <c r="QPG65" s="156"/>
      <c r="QPH65" s="156"/>
      <c r="QPI65" s="156"/>
      <c r="QPJ65" s="156"/>
      <c r="QPK65" s="156"/>
      <c r="QPL65" s="156"/>
      <c r="QPM65" s="156"/>
      <c r="QPN65" s="156"/>
      <c r="QPO65" s="156"/>
      <c r="QPP65" s="156"/>
      <c r="QPQ65" s="156"/>
      <c r="QPR65" s="156"/>
      <c r="QPS65" s="156"/>
      <c r="QPT65" s="156"/>
      <c r="QPU65" s="156"/>
      <c r="QPV65" s="156"/>
      <c r="QPW65" s="156"/>
      <c r="QPX65" s="156"/>
      <c r="QPY65" s="156"/>
      <c r="QPZ65" s="156"/>
      <c r="QQA65" s="156"/>
      <c r="QQB65" s="156"/>
      <c r="QQC65" s="156"/>
      <c r="QQD65" s="156"/>
      <c r="QQE65" s="156"/>
      <c r="QQF65" s="156"/>
      <c r="QQG65" s="156"/>
      <c r="QQH65" s="156"/>
      <c r="QQI65" s="156"/>
      <c r="QQJ65" s="156"/>
      <c r="QQK65" s="156"/>
      <c r="QQL65" s="156"/>
      <c r="QQM65" s="156"/>
      <c r="QQN65" s="156"/>
      <c r="QQO65" s="156"/>
      <c r="QQP65" s="156"/>
      <c r="QQQ65" s="156"/>
      <c r="QQR65" s="156"/>
      <c r="QQS65" s="156"/>
      <c r="QQT65" s="156"/>
      <c r="QQU65" s="156"/>
      <c r="QQV65" s="156"/>
      <c r="QQW65" s="156"/>
      <c r="QQX65" s="156"/>
      <c r="QQY65" s="156"/>
      <c r="QQZ65" s="156"/>
      <c r="QRA65" s="156"/>
      <c r="QRB65" s="156"/>
      <c r="QRC65" s="156"/>
      <c r="QRD65" s="156"/>
      <c r="QRE65" s="156"/>
      <c r="QRF65" s="156"/>
      <c r="QRG65" s="156"/>
      <c r="QRH65" s="156"/>
      <c r="QRI65" s="156"/>
      <c r="QRJ65" s="156"/>
      <c r="QRK65" s="156"/>
      <c r="QRL65" s="156"/>
      <c r="QRM65" s="156"/>
      <c r="QRN65" s="156"/>
      <c r="QRO65" s="156"/>
      <c r="QRP65" s="156"/>
      <c r="QRQ65" s="156"/>
      <c r="QRR65" s="156"/>
      <c r="QRS65" s="156"/>
      <c r="QRT65" s="156"/>
      <c r="QRU65" s="156"/>
      <c r="QRV65" s="156"/>
      <c r="QRW65" s="156"/>
      <c r="QRX65" s="156"/>
      <c r="QRY65" s="156"/>
      <c r="QRZ65" s="156"/>
      <c r="QSA65" s="156"/>
      <c r="QSB65" s="156"/>
      <c r="QSC65" s="156"/>
      <c r="QSD65" s="156"/>
      <c r="QSE65" s="156"/>
      <c r="QSF65" s="156"/>
      <c r="QSG65" s="156"/>
      <c r="QSH65" s="156"/>
      <c r="QSI65" s="156"/>
      <c r="QSJ65" s="156"/>
      <c r="QSK65" s="156"/>
      <c r="QSL65" s="156"/>
      <c r="QSM65" s="156"/>
      <c r="QSN65" s="156"/>
      <c r="QSO65" s="156"/>
      <c r="QSP65" s="156"/>
      <c r="QSQ65" s="156"/>
      <c r="QSR65" s="156"/>
      <c r="QSS65" s="156"/>
      <c r="QST65" s="156"/>
      <c r="QSU65" s="156"/>
      <c r="QSV65" s="156"/>
      <c r="QSW65" s="156"/>
      <c r="QSX65" s="156"/>
      <c r="QSY65" s="156"/>
      <c r="QSZ65" s="156"/>
      <c r="QTA65" s="156"/>
      <c r="QTB65" s="156"/>
      <c r="QTC65" s="156"/>
      <c r="QTD65" s="156"/>
      <c r="QTE65" s="156"/>
      <c r="QTF65" s="156"/>
      <c r="QTG65" s="156"/>
      <c r="QTH65" s="156"/>
      <c r="QTI65" s="156"/>
      <c r="QTJ65" s="156"/>
      <c r="QTK65" s="156"/>
      <c r="QTL65" s="156"/>
      <c r="QTM65" s="156"/>
      <c r="QTN65" s="156"/>
      <c r="QTO65" s="156"/>
      <c r="QTP65" s="156"/>
      <c r="QTQ65" s="156"/>
      <c r="QTR65" s="156"/>
      <c r="QTS65" s="156"/>
      <c r="QTT65" s="156"/>
      <c r="QTU65" s="156"/>
      <c r="QTV65" s="156"/>
      <c r="QTW65" s="156"/>
      <c r="QTX65" s="156"/>
      <c r="QTY65" s="156"/>
      <c r="QTZ65" s="156"/>
      <c r="QUA65" s="156"/>
      <c r="QUB65" s="156"/>
      <c r="QUC65" s="156"/>
      <c r="QUD65" s="156"/>
      <c r="QUE65" s="156"/>
      <c r="QUF65" s="156"/>
      <c r="QUG65" s="156"/>
      <c r="QUH65" s="156"/>
      <c r="QUI65" s="156"/>
      <c r="QUJ65" s="156"/>
      <c r="QUK65" s="156"/>
      <c r="QUL65" s="156"/>
      <c r="QUM65" s="156"/>
      <c r="QUN65" s="156"/>
      <c r="QUO65" s="156"/>
      <c r="QUP65" s="156"/>
      <c r="QUQ65" s="156"/>
      <c r="QUR65" s="156"/>
      <c r="QUS65" s="156"/>
      <c r="QUT65" s="156"/>
      <c r="QUU65" s="156"/>
      <c r="QUV65" s="156"/>
      <c r="QUW65" s="156"/>
      <c r="QUX65" s="156"/>
      <c r="QUY65" s="156"/>
      <c r="QUZ65" s="156"/>
      <c r="QVA65" s="156"/>
      <c r="QVB65" s="156"/>
      <c r="QVC65" s="156"/>
      <c r="QVD65" s="156"/>
      <c r="QVE65" s="156"/>
      <c r="QVF65" s="156"/>
      <c r="QVG65" s="156"/>
      <c r="QVH65" s="156"/>
      <c r="QVI65" s="156"/>
      <c r="QVJ65" s="156"/>
      <c r="QVK65" s="156"/>
      <c r="QVL65" s="156"/>
      <c r="QVM65" s="156"/>
      <c r="QVN65" s="156"/>
      <c r="QVO65" s="156"/>
      <c r="QVP65" s="156"/>
      <c r="QVQ65" s="156"/>
      <c r="QVR65" s="156"/>
      <c r="QVS65" s="156"/>
      <c r="QVT65" s="156"/>
      <c r="QVU65" s="156"/>
      <c r="QVV65" s="156"/>
      <c r="QVW65" s="156"/>
      <c r="QVX65" s="156"/>
      <c r="QVY65" s="156"/>
      <c r="QVZ65" s="156"/>
      <c r="QWA65" s="156"/>
      <c r="QWB65" s="156"/>
      <c r="QWC65" s="156"/>
      <c r="QWD65" s="156"/>
      <c r="QWE65" s="156"/>
      <c r="QWF65" s="156"/>
      <c r="QWG65" s="156"/>
      <c r="QWH65" s="156"/>
      <c r="QWI65" s="156"/>
      <c r="QWJ65" s="156"/>
      <c r="QWK65" s="156"/>
      <c r="QWL65" s="156"/>
      <c r="QWM65" s="156"/>
      <c r="QWN65" s="156"/>
      <c r="QWO65" s="156"/>
      <c r="QWP65" s="156"/>
      <c r="QWQ65" s="156"/>
      <c r="QWR65" s="156"/>
      <c r="QWS65" s="156"/>
      <c r="QWT65" s="156"/>
      <c r="QWU65" s="156"/>
      <c r="QWV65" s="156"/>
      <c r="QWW65" s="156"/>
      <c r="QWX65" s="156"/>
      <c r="QWY65" s="156"/>
      <c r="QWZ65" s="156"/>
      <c r="QXA65" s="156"/>
      <c r="QXB65" s="156"/>
      <c r="QXC65" s="156"/>
      <c r="QXD65" s="156"/>
      <c r="QXE65" s="156"/>
      <c r="QXF65" s="156"/>
      <c r="QXG65" s="156"/>
      <c r="QXH65" s="156"/>
      <c r="QXI65" s="156"/>
      <c r="QXJ65" s="156"/>
      <c r="QXK65" s="156"/>
      <c r="QXL65" s="156"/>
      <c r="QXM65" s="156"/>
      <c r="QXN65" s="156"/>
      <c r="QXO65" s="156"/>
      <c r="QXP65" s="156"/>
      <c r="QXQ65" s="156"/>
      <c r="QXR65" s="156"/>
      <c r="QXS65" s="156"/>
      <c r="QXT65" s="156"/>
      <c r="QXU65" s="156"/>
      <c r="QXV65" s="156"/>
      <c r="QXW65" s="156"/>
      <c r="QXX65" s="156"/>
      <c r="QXY65" s="156"/>
      <c r="QXZ65" s="156"/>
      <c r="QYA65" s="156"/>
      <c r="QYB65" s="156"/>
      <c r="QYC65" s="156"/>
      <c r="QYD65" s="156"/>
      <c r="QYE65" s="156"/>
      <c r="QYF65" s="156"/>
      <c r="QYG65" s="156"/>
      <c r="QYH65" s="156"/>
      <c r="QYI65" s="156"/>
      <c r="QYJ65" s="156"/>
      <c r="QYK65" s="156"/>
      <c r="QYL65" s="156"/>
      <c r="QYM65" s="156"/>
      <c r="QYN65" s="156"/>
      <c r="QYO65" s="156"/>
      <c r="QYP65" s="156"/>
      <c r="QYQ65" s="156"/>
      <c r="QYR65" s="156"/>
      <c r="QYS65" s="156"/>
      <c r="QYT65" s="156"/>
      <c r="QYU65" s="156"/>
      <c r="QYV65" s="156"/>
      <c r="QYW65" s="156"/>
      <c r="QYX65" s="156"/>
      <c r="QYY65" s="156"/>
      <c r="QYZ65" s="156"/>
      <c r="QZA65" s="156"/>
      <c r="QZB65" s="156"/>
      <c r="QZC65" s="156"/>
      <c r="QZD65" s="156"/>
      <c r="QZE65" s="156"/>
      <c r="QZF65" s="156"/>
      <c r="QZG65" s="156"/>
      <c r="QZH65" s="156"/>
      <c r="QZI65" s="156"/>
      <c r="QZJ65" s="156"/>
      <c r="QZK65" s="156"/>
      <c r="QZL65" s="156"/>
      <c r="QZM65" s="156"/>
      <c r="QZN65" s="156"/>
      <c r="QZO65" s="156"/>
      <c r="QZP65" s="156"/>
      <c r="QZQ65" s="156"/>
      <c r="QZR65" s="156"/>
      <c r="QZS65" s="156"/>
      <c r="QZT65" s="156"/>
      <c r="QZU65" s="156"/>
      <c r="QZV65" s="156"/>
      <c r="QZW65" s="156"/>
      <c r="QZX65" s="156"/>
      <c r="QZY65" s="156"/>
      <c r="QZZ65" s="156"/>
      <c r="RAA65" s="156"/>
      <c r="RAB65" s="156"/>
      <c r="RAC65" s="156"/>
      <c r="RAD65" s="156"/>
      <c r="RAE65" s="156"/>
      <c r="RAF65" s="156"/>
      <c r="RAG65" s="156"/>
      <c r="RAH65" s="156"/>
      <c r="RAI65" s="156"/>
      <c r="RAJ65" s="156"/>
      <c r="RAK65" s="156"/>
      <c r="RAL65" s="156"/>
      <c r="RAM65" s="156"/>
      <c r="RAN65" s="156"/>
      <c r="RAO65" s="156"/>
      <c r="RAP65" s="156"/>
      <c r="RAQ65" s="156"/>
      <c r="RAR65" s="156"/>
      <c r="RAS65" s="156"/>
      <c r="RAT65" s="156"/>
      <c r="RAU65" s="156"/>
      <c r="RAV65" s="156"/>
      <c r="RAW65" s="156"/>
      <c r="RAX65" s="156"/>
      <c r="RAY65" s="156"/>
      <c r="RAZ65" s="156"/>
      <c r="RBA65" s="156"/>
      <c r="RBB65" s="156"/>
      <c r="RBC65" s="156"/>
      <c r="RBD65" s="156"/>
      <c r="RBE65" s="156"/>
      <c r="RBF65" s="156"/>
      <c r="RBG65" s="156"/>
      <c r="RBH65" s="156"/>
      <c r="RBI65" s="156"/>
      <c r="RBJ65" s="156"/>
      <c r="RBK65" s="156"/>
      <c r="RBL65" s="156"/>
      <c r="RBM65" s="156"/>
      <c r="RBN65" s="156"/>
      <c r="RBO65" s="156"/>
      <c r="RBP65" s="156"/>
      <c r="RBQ65" s="156"/>
      <c r="RBR65" s="156"/>
      <c r="RBS65" s="156"/>
      <c r="RBT65" s="156"/>
      <c r="RBU65" s="156"/>
      <c r="RBV65" s="156"/>
      <c r="RBW65" s="156"/>
      <c r="RBX65" s="156"/>
      <c r="RBY65" s="156"/>
      <c r="RBZ65" s="156"/>
      <c r="RCA65" s="156"/>
      <c r="RCB65" s="156"/>
      <c r="RCC65" s="156"/>
      <c r="RCD65" s="156"/>
      <c r="RCE65" s="156"/>
      <c r="RCF65" s="156"/>
      <c r="RCG65" s="156"/>
      <c r="RCH65" s="156"/>
      <c r="RCI65" s="156"/>
      <c r="RCJ65" s="156"/>
      <c r="RCK65" s="156"/>
      <c r="RCL65" s="156"/>
      <c r="RCM65" s="156"/>
      <c r="RCN65" s="156"/>
      <c r="RCO65" s="156"/>
      <c r="RCP65" s="156"/>
      <c r="RCQ65" s="156"/>
      <c r="RCR65" s="156"/>
      <c r="RCS65" s="156"/>
      <c r="RCT65" s="156"/>
      <c r="RCU65" s="156"/>
      <c r="RCV65" s="156"/>
      <c r="RCW65" s="156"/>
      <c r="RCX65" s="156"/>
      <c r="RCY65" s="156"/>
      <c r="RCZ65" s="156"/>
      <c r="RDA65" s="156"/>
      <c r="RDB65" s="156"/>
      <c r="RDC65" s="156"/>
      <c r="RDD65" s="156"/>
      <c r="RDE65" s="156"/>
      <c r="RDF65" s="156"/>
      <c r="RDG65" s="156"/>
      <c r="RDH65" s="156"/>
      <c r="RDI65" s="156"/>
      <c r="RDJ65" s="156"/>
      <c r="RDK65" s="156"/>
      <c r="RDL65" s="156"/>
      <c r="RDM65" s="156"/>
      <c r="RDN65" s="156"/>
      <c r="RDO65" s="156"/>
      <c r="RDP65" s="156"/>
      <c r="RDQ65" s="156"/>
      <c r="RDR65" s="156"/>
      <c r="RDS65" s="156"/>
      <c r="RDT65" s="156"/>
      <c r="RDU65" s="156"/>
      <c r="RDV65" s="156"/>
      <c r="RDW65" s="156"/>
      <c r="RDX65" s="156"/>
      <c r="RDY65" s="156"/>
      <c r="RDZ65" s="156"/>
      <c r="REA65" s="156"/>
      <c r="REB65" s="156"/>
      <c r="REC65" s="156"/>
      <c r="RED65" s="156"/>
      <c r="REE65" s="156"/>
      <c r="REF65" s="156"/>
      <c r="REG65" s="156"/>
      <c r="REH65" s="156"/>
      <c r="REI65" s="156"/>
      <c r="REJ65" s="156"/>
      <c r="REK65" s="156"/>
      <c r="REL65" s="156"/>
      <c r="REM65" s="156"/>
      <c r="REN65" s="156"/>
      <c r="REO65" s="156"/>
      <c r="REP65" s="156"/>
      <c r="REQ65" s="156"/>
      <c r="RER65" s="156"/>
      <c r="RES65" s="156"/>
      <c r="RET65" s="156"/>
      <c r="REU65" s="156"/>
      <c r="REV65" s="156"/>
      <c r="REW65" s="156"/>
      <c r="REX65" s="156"/>
      <c r="REY65" s="156"/>
      <c r="REZ65" s="156"/>
      <c r="RFA65" s="156"/>
      <c r="RFB65" s="156"/>
      <c r="RFC65" s="156"/>
      <c r="RFD65" s="156"/>
      <c r="RFE65" s="156"/>
      <c r="RFF65" s="156"/>
      <c r="RFG65" s="156"/>
      <c r="RFH65" s="156"/>
      <c r="RFI65" s="156"/>
      <c r="RFJ65" s="156"/>
      <c r="RFK65" s="156"/>
      <c r="RFL65" s="156"/>
      <c r="RFM65" s="156"/>
      <c r="RFN65" s="156"/>
      <c r="RFO65" s="156"/>
      <c r="RFP65" s="156"/>
      <c r="RFQ65" s="156"/>
      <c r="RFR65" s="156"/>
      <c r="RFS65" s="156"/>
      <c r="RFT65" s="156"/>
      <c r="RFU65" s="156"/>
      <c r="RFV65" s="156"/>
      <c r="RFW65" s="156"/>
      <c r="RFX65" s="156"/>
      <c r="RFY65" s="156"/>
      <c r="RFZ65" s="156"/>
      <c r="RGA65" s="156"/>
      <c r="RGB65" s="156"/>
      <c r="RGC65" s="156"/>
      <c r="RGD65" s="156"/>
      <c r="RGE65" s="156"/>
      <c r="RGF65" s="156"/>
      <c r="RGG65" s="156"/>
      <c r="RGH65" s="156"/>
      <c r="RGI65" s="156"/>
      <c r="RGJ65" s="156"/>
      <c r="RGK65" s="156"/>
      <c r="RGL65" s="156"/>
      <c r="RGM65" s="156"/>
      <c r="RGN65" s="156"/>
      <c r="RGO65" s="156"/>
      <c r="RGP65" s="156"/>
      <c r="RGQ65" s="156"/>
      <c r="RGR65" s="156"/>
      <c r="RGS65" s="156"/>
      <c r="RGT65" s="156"/>
      <c r="RGU65" s="156"/>
      <c r="RGV65" s="156"/>
      <c r="RGW65" s="156"/>
      <c r="RGX65" s="156"/>
      <c r="RGY65" s="156"/>
      <c r="RGZ65" s="156"/>
      <c r="RHA65" s="156"/>
      <c r="RHB65" s="156"/>
      <c r="RHC65" s="156"/>
      <c r="RHD65" s="156"/>
      <c r="RHE65" s="156"/>
      <c r="RHF65" s="156"/>
      <c r="RHG65" s="156"/>
      <c r="RHH65" s="156"/>
      <c r="RHI65" s="156"/>
      <c r="RHJ65" s="156"/>
      <c r="RHK65" s="156"/>
      <c r="RHL65" s="156"/>
      <c r="RHM65" s="156"/>
      <c r="RHN65" s="156"/>
      <c r="RHO65" s="156"/>
      <c r="RHP65" s="156"/>
      <c r="RHQ65" s="156"/>
      <c r="RHR65" s="156"/>
      <c r="RHS65" s="156"/>
      <c r="RHT65" s="156"/>
      <c r="RHU65" s="156"/>
      <c r="RHV65" s="156"/>
      <c r="RHW65" s="156"/>
      <c r="RHX65" s="156"/>
      <c r="RHY65" s="156"/>
      <c r="RHZ65" s="156"/>
      <c r="RIA65" s="156"/>
      <c r="RIB65" s="156"/>
      <c r="RIC65" s="156"/>
      <c r="RID65" s="156"/>
      <c r="RIE65" s="156"/>
      <c r="RIF65" s="156"/>
      <c r="RIG65" s="156"/>
      <c r="RIH65" s="156"/>
      <c r="RII65" s="156"/>
      <c r="RIJ65" s="156"/>
      <c r="RIK65" s="156"/>
      <c r="RIL65" s="156"/>
      <c r="RIM65" s="156"/>
      <c r="RIN65" s="156"/>
      <c r="RIO65" s="156"/>
      <c r="RIP65" s="156"/>
      <c r="RIQ65" s="156"/>
      <c r="RIR65" s="156"/>
      <c r="RIS65" s="156"/>
      <c r="RIT65" s="156"/>
      <c r="RIU65" s="156"/>
      <c r="RIV65" s="156"/>
      <c r="RIW65" s="156"/>
      <c r="RIX65" s="156"/>
      <c r="RIY65" s="156"/>
      <c r="RIZ65" s="156"/>
      <c r="RJA65" s="156"/>
      <c r="RJB65" s="156"/>
      <c r="RJC65" s="156"/>
      <c r="RJD65" s="156"/>
      <c r="RJE65" s="156"/>
      <c r="RJF65" s="156"/>
      <c r="RJG65" s="156"/>
      <c r="RJH65" s="156"/>
      <c r="RJI65" s="156"/>
      <c r="RJJ65" s="156"/>
      <c r="RJK65" s="156"/>
      <c r="RJL65" s="156"/>
      <c r="RJM65" s="156"/>
      <c r="RJN65" s="156"/>
      <c r="RJO65" s="156"/>
      <c r="RJP65" s="156"/>
      <c r="RJQ65" s="156"/>
      <c r="RJR65" s="156"/>
      <c r="RJS65" s="156"/>
      <c r="RJT65" s="156"/>
      <c r="RJU65" s="156"/>
      <c r="RJV65" s="156"/>
      <c r="RJW65" s="156"/>
      <c r="RJX65" s="156"/>
      <c r="RJY65" s="156"/>
      <c r="RJZ65" s="156"/>
      <c r="RKA65" s="156"/>
      <c r="RKB65" s="156"/>
      <c r="RKC65" s="156"/>
      <c r="RKD65" s="156"/>
      <c r="RKE65" s="156"/>
      <c r="RKF65" s="156"/>
      <c r="RKG65" s="156"/>
      <c r="RKH65" s="156"/>
      <c r="RKI65" s="156"/>
      <c r="RKJ65" s="156"/>
      <c r="RKK65" s="156"/>
      <c r="RKL65" s="156"/>
      <c r="RKM65" s="156"/>
      <c r="RKN65" s="156"/>
      <c r="RKO65" s="156"/>
      <c r="RKP65" s="156"/>
      <c r="RKQ65" s="156"/>
      <c r="RKR65" s="156"/>
      <c r="RKS65" s="156"/>
      <c r="RKT65" s="156"/>
      <c r="RKU65" s="156"/>
      <c r="RKV65" s="156"/>
      <c r="RKW65" s="156"/>
      <c r="RKX65" s="156"/>
      <c r="RKY65" s="156"/>
      <c r="RKZ65" s="156"/>
      <c r="RLA65" s="156"/>
      <c r="RLB65" s="156"/>
      <c r="RLC65" s="156"/>
      <c r="RLD65" s="156"/>
      <c r="RLE65" s="156"/>
      <c r="RLF65" s="156"/>
      <c r="RLG65" s="156"/>
      <c r="RLH65" s="156"/>
      <c r="RLI65" s="156"/>
      <c r="RLJ65" s="156"/>
      <c r="RLK65" s="156"/>
      <c r="RLL65" s="156"/>
      <c r="RLM65" s="156"/>
      <c r="RLN65" s="156"/>
      <c r="RLO65" s="156"/>
      <c r="RLP65" s="156"/>
      <c r="RLQ65" s="156"/>
      <c r="RLR65" s="156"/>
      <c r="RLS65" s="156"/>
      <c r="RLT65" s="156"/>
      <c r="RLU65" s="156"/>
      <c r="RLV65" s="156"/>
      <c r="RLW65" s="156"/>
      <c r="RLX65" s="156"/>
      <c r="RLY65" s="156"/>
      <c r="RLZ65" s="156"/>
      <c r="RMA65" s="156"/>
      <c r="RMB65" s="156"/>
      <c r="RMC65" s="156"/>
      <c r="RMD65" s="156"/>
      <c r="RME65" s="156"/>
      <c r="RMF65" s="156"/>
      <c r="RMG65" s="156"/>
      <c r="RMH65" s="156"/>
      <c r="RMI65" s="156"/>
      <c r="RMJ65" s="156"/>
      <c r="RMK65" s="156"/>
      <c r="RML65" s="156"/>
      <c r="RMM65" s="156"/>
      <c r="RMN65" s="156"/>
      <c r="RMO65" s="156"/>
      <c r="RMP65" s="156"/>
      <c r="RMQ65" s="156"/>
      <c r="RMR65" s="156"/>
      <c r="RMS65" s="156"/>
      <c r="RMT65" s="156"/>
      <c r="RMU65" s="156"/>
      <c r="RMV65" s="156"/>
      <c r="RMW65" s="156"/>
      <c r="RMX65" s="156"/>
      <c r="RMY65" s="156"/>
      <c r="RMZ65" s="156"/>
      <c r="RNA65" s="156"/>
      <c r="RNB65" s="156"/>
      <c r="RNC65" s="156"/>
      <c r="RND65" s="156"/>
      <c r="RNE65" s="156"/>
      <c r="RNF65" s="156"/>
      <c r="RNG65" s="156"/>
      <c r="RNH65" s="156"/>
      <c r="RNI65" s="156"/>
      <c r="RNJ65" s="156"/>
      <c r="RNK65" s="156"/>
      <c r="RNL65" s="156"/>
      <c r="RNM65" s="156"/>
      <c r="RNN65" s="156"/>
      <c r="RNO65" s="156"/>
      <c r="RNP65" s="156"/>
      <c r="RNQ65" s="156"/>
      <c r="RNR65" s="156"/>
      <c r="RNS65" s="156"/>
      <c r="RNT65" s="156"/>
      <c r="RNU65" s="156"/>
      <c r="RNV65" s="156"/>
      <c r="RNW65" s="156"/>
      <c r="RNX65" s="156"/>
      <c r="RNY65" s="156"/>
      <c r="RNZ65" s="156"/>
      <c r="ROA65" s="156"/>
      <c r="ROB65" s="156"/>
      <c r="ROC65" s="156"/>
      <c r="ROD65" s="156"/>
      <c r="ROE65" s="156"/>
      <c r="ROF65" s="156"/>
      <c r="ROG65" s="156"/>
      <c r="ROH65" s="156"/>
      <c r="ROI65" s="156"/>
      <c r="ROJ65" s="156"/>
      <c r="ROK65" s="156"/>
      <c r="ROL65" s="156"/>
      <c r="ROM65" s="156"/>
      <c r="RON65" s="156"/>
      <c r="ROO65" s="156"/>
      <c r="ROP65" s="156"/>
      <c r="ROQ65" s="156"/>
      <c r="ROR65" s="156"/>
      <c r="ROS65" s="156"/>
      <c r="ROT65" s="156"/>
      <c r="ROU65" s="156"/>
      <c r="ROV65" s="156"/>
      <c r="ROW65" s="156"/>
      <c r="ROX65" s="156"/>
      <c r="ROY65" s="156"/>
      <c r="ROZ65" s="156"/>
      <c r="RPA65" s="156"/>
      <c r="RPB65" s="156"/>
      <c r="RPC65" s="156"/>
      <c r="RPD65" s="156"/>
      <c r="RPE65" s="156"/>
      <c r="RPF65" s="156"/>
      <c r="RPG65" s="156"/>
      <c r="RPH65" s="156"/>
      <c r="RPI65" s="156"/>
      <c r="RPJ65" s="156"/>
      <c r="RPK65" s="156"/>
      <c r="RPL65" s="156"/>
      <c r="RPM65" s="156"/>
      <c r="RPN65" s="156"/>
      <c r="RPO65" s="156"/>
      <c r="RPP65" s="156"/>
      <c r="RPQ65" s="156"/>
      <c r="RPR65" s="156"/>
      <c r="RPS65" s="156"/>
      <c r="RPT65" s="156"/>
      <c r="RPU65" s="156"/>
      <c r="RPV65" s="156"/>
      <c r="RPW65" s="156"/>
      <c r="RPX65" s="156"/>
      <c r="RPY65" s="156"/>
      <c r="RPZ65" s="156"/>
      <c r="RQA65" s="156"/>
      <c r="RQB65" s="156"/>
      <c r="RQC65" s="156"/>
      <c r="RQD65" s="156"/>
      <c r="RQE65" s="156"/>
      <c r="RQF65" s="156"/>
      <c r="RQG65" s="156"/>
      <c r="RQH65" s="156"/>
      <c r="RQI65" s="156"/>
      <c r="RQJ65" s="156"/>
      <c r="RQK65" s="156"/>
      <c r="RQL65" s="156"/>
      <c r="RQM65" s="156"/>
      <c r="RQN65" s="156"/>
      <c r="RQO65" s="156"/>
      <c r="RQP65" s="156"/>
      <c r="RQQ65" s="156"/>
      <c r="RQR65" s="156"/>
      <c r="RQS65" s="156"/>
      <c r="RQT65" s="156"/>
      <c r="RQU65" s="156"/>
      <c r="RQV65" s="156"/>
      <c r="RQW65" s="156"/>
      <c r="RQX65" s="156"/>
      <c r="RQY65" s="156"/>
      <c r="RQZ65" s="156"/>
      <c r="RRA65" s="156"/>
      <c r="RRB65" s="156"/>
      <c r="RRC65" s="156"/>
      <c r="RRD65" s="156"/>
      <c r="RRE65" s="156"/>
      <c r="RRF65" s="156"/>
      <c r="RRG65" s="156"/>
      <c r="RRH65" s="156"/>
      <c r="RRI65" s="156"/>
      <c r="RRJ65" s="156"/>
      <c r="RRK65" s="156"/>
      <c r="RRL65" s="156"/>
      <c r="RRM65" s="156"/>
      <c r="RRN65" s="156"/>
      <c r="RRO65" s="156"/>
      <c r="RRP65" s="156"/>
      <c r="RRQ65" s="156"/>
      <c r="RRR65" s="156"/>
      <c r="RRS65" s="156"/>
      <c r="RRT65" s="156"/>
      <c r="RRU65" s="156"/>
      <c r="RRV65" s="156"/>
      <c r="RRW65" s="156"/>
      <c r="RRX65" s="156"/>
      <c r="RRY65" s="156"/>
      <c r="RRZ65" s="156"/>
      <c r="RSA65" s="156"/>
      <c r="RSB65" s="156"/>
      <c r="RSC65" s="156"/>
      <c r="RSD65" s="156"/>
      <c r="RSE65" s="156"/>
      <c r="RSF65" s="156"/>
      <c r="RSG65" s="156"/>
      <c r="RSH65" s="156"/>
      <c r="RSI65" s="156"/>
      <c r="RSJ65" s="156"/>
      <c r="RSK65" s="156"/>
      <c r="RSL65" s="156"/>
      <c r="RSM65" s="156"/>
      <c r="RSN65" s="156"/>
      <c r="RSO65" s="156"/>
      <c r="RSP65" s="156"/>
      <c r="RSQ65" s="156"/>
      <c r="RSR65" s="156"/>
      <c r="RSS65" s="156"/>
      <c r="RST65" s="156"/>
      <c r="RSU65" s="156"/>
      <c r="RSV65" s="156"/>
      <c r="RSW65" s="156"/>
      <c r="RSX65" s="156"/>
      <c r="RSY65" s="156"/>
      <c r="RSZ65" s="156"/>
      <c r="RTA65" s="156"/>
      <c r="RTB65" s="156"/>
      <c r="RTC65" s="156"/>
      <c r="RTD65" s="156"/>
      <c r="RTE65" s="156"/>
      <c r="RTF65" s="156"/>
      <c r="RTG65" s="156"/>
      <c r="RTH65" s="156"/>
      <c r="RTI65" s="156"/>
      <c r="RTJ65" s="156"/>
      <c r="RTK65" s="156"/>
      <c r="RTL65" s="156"/>
      <c r="RTM65" s="156"/>
      <c r="RTN65" s="156"/>
      <c r="RTO65" s="156"/>
      <c r="RTP65" s="156"/>
      <c r="RTQ65" s="156"/>
      <c r="RTR65" s="156"/>
      <c r="RTS65" s="156"/>
      <c r="RTT65" s="156"/>
      <c r="RTU65" s="156"/>
      <c r="RTV65" s="156"/>
      <c r="RTW65" s="156"/>
      <c r="RTX65" s="156"/>
      <c r="RTY65" s="156"/>
      <c r="RTZ65" s="156"/>
      <c r="RUA65" s="156"/>
      <c r="RUB65" s="156"/>
      <c r="RUC65" s="156"/>
      <c r="RUD65" s="156"/>
      <c r="RUE65" s="156"/>
      <c r="RUF65" s="156"/>
      <c r="RUG65" s="156"/>
      <c r="RUH65" s="156"/>
      <c r="RUI65" s="156"/>
      <c r="RUJ65" s="156"/>
      <c r="RUK65" s="156"/>
      <c r="RUL65" s="156"/>
      <c r="RUM65" s="156"/>
      <c r="RUN65" s="156"/>
      <c r="RUO65" s="156"/>
      <c r="RUP65" s="156"/>
      <c r="RUQ65" s="156"/>
      <c r="RUR65" s="156"/>
      <c r="RUS65" s="156"/>
      <c r="RUT65" s="156"/>
      <c r="RUU65" s="156"/>
      <c r="RUV65" s="156"/>
      <c r="RUW65" s="156"/>
      <c r="RUX65" s="156"/>
      <c r="RUY65" s="156"/>
      <c r="RUZ65" s="156"/>
      <c r="RVA65" s="156"/>
      <c r="RVB65" s="156"/>
      <c r="RVC65" s="156"/>
      <c r="RVD65" s="156"/>
      <c r="RVE65" s="156"/>
      <c r="RVF65" s="156"/>
      <c r="RVG65" s="156"/>
      <c r="RVH65" s="156"/>
      <c r="RVI65" s="156"/>
      <c r="RVJ65" s="156"/>
      <c r="RVK65" s="156"/>
      <c r="RVL65" s="156"/>
      <c r="RVM65" s="156"/>
      <c r="RVN65" s="156"/>
      <c r="RVO65" s="156"/>
      <c r="RVP65" s="156"/>
      <c r="RVQ65" s="156"/>
      <c r="RVR65" s="156"/>
      <c r="RVS65" s="156"/>
      <c r="RVT65" s="156"/>
      <c r="RVU65" s="156"/>
      <c r="RVV65" s="156"/>
      <c r="RVW65" s="156"/>
      <c r="RVX65" s="156"/>
      <c r="RVY65" s="156"/>
      <c r="RVZ65" s="156"/>
      <c r="RWA65" s="156"/>
      <c r="RWB65" s="156"/>
      <c r="RWC65" s="156"/>
      <c r="RWD65" s="156"/>
      <c r="RWE65" s="156"/>
      <c r="RWF65" s="156"/>
      <c r="RWG65" s="156"/>
      <c r="RWH65" s="156"/>
      <c r="RWI65" s="156"/>
      <c r="RWJ65" s="156"/>
      <c r="RWK65" s="156"/>
      <c r="RWL65" s="156"/>
      <c r="RWM65" s="156"/>
      <c r="RWN65" s="156"/>
      <c r="RWO65" s="156"/>
      <c r="RWP65" s="156"/>
      <c r="RWQ65" s="156"/>
      <c r="RWR65" s="156"/>
      <c r="RWS65" s="156"/>
      <c r="RWT65" s="156"/>
      <c r="RWU65" s="156"/>
      <c r="RWV65" s="156"/>
      <c r="RWW65" s="156"/>
      <c r="RWX65" s="156"/>
      <c r="RWY65" s="156"/>
      <c r="RWZ65" s="156"/>
      <c r="RXA65" s="156"/>
      <c r="RXB65" s="156"/>
      <c r="RXC65" s="156"/>
      <c r="RXD65" s="156"/>
      <c r="RXE65" s="156"/>
      <c r="RXF65" s="156"/>
      <c r="RXG65" s="156"/>
      <c r="RXH65" s="156"/>
      <c r="RXI65" s="156"/>
      <c r="RXJ65" s="156"/>
      <c r="RXK65" s="156"/>
      <c r="RXL65" s="156"/>
      <c r="RXM65" s="156"/>
      <c r="RXN65" s="156"/>
      <c r="RXO65" s="156"/>
      <c r="RXP65" s="156"/>
      <c r="RXQ65" s="156"/>
      <c r="RXR65" s="156"/>
      <c r="RXS65" s="156"/>
      <c r="RXT65" s="156"/>
      <c r="RXU65" s="156"/>
      <c r="RXV65" s="156"/>
      <c r="RXW65" s="156"/>
      <c r="RXX65" s="156"/>
      <c r="RXY65" s="156"/>
      <c r="RXZ65" s="156"/>
      <c r="RYA65" s="156"/>
      <c r="RYB65" s="156"/>
      <c r="RYC65" s="156"/>
      <c r="RYD65" s="156"/>
      <c r="RYE65" s="156"/>
      <c r="RYF65" s="156"/>
      <c r="RYG65" s="156"/>
      <c r="RYH65" s="156"/>
      <c r="RYI65" s="156"/>
      <c r="RYJ65" s="156"/>
      <c r="RYK65" s="156"/>
      <c r="RYL65" s="156"/>
      <c r="RYM65" s="156"/>
      <c r="RYN65" s="156"/>
      <c r="RYO65" s="156"/>
      <c r="RYP65" s="156"/>
      <c r="RYQ65" s="156"/>
      <c r="RYR65" s="156"/>
      <c r="RYS65" s="156"/>
      <c r="RYT65" s="156"/>
      <c r="RYU65" s="156"/>
      <c r="RYV65" s="156"/>
      <c r="RYW65" s="156"/>
      <c r="RYX65" s="156"/>
      <c r="RYY65" s="156"/>
      <c r="RYZ65" s="156"/>
      <c r="RZA65" s="156"/>
      <c r="RZB65" s="156"/>
      <c r="RZC65" s="156"/>
      <c r="RZD65" s="156"/>
      <c r="RZE65" s="156"/>
      <c r="RZF65" s="156"/>
      <c r="RZG65" s="156"/>
      <c r="RZH65" s="156"/>
      <c r="RZI65" s="156"/>
      <c r="RZJ65" s="156"/>
      <c r="RZK65" s="156"/>
      <c r="RZL65" s="156"/>
      <c r="RZM65" s="156"/>
      <c r="RZN65" s="156"/>
      <c r="RZO65" s="156"/>
      <c r="RZP65" s="156"/>
      <c r="RZQ65" s="156"/>
      <c r="RZR65" s="156"/>
      <c r="RZS65" s="156"/>
      <c r="RZT65" s="156"/>
      <c r="RZU65" s="156"/>
      <c r="RZV65" s="156"/>
      <c r="RZW65" s="156"/>
      <c r="RZX65" s="156"/>
      <c r="RZY65" s="156"/>
      <c r="RZZ65" s="156"/>
      <c r="SAA65" s="156"/>
      <c r="SAB65" s="156"/>
      <c r="SAC65" s="156"/>
      <c r="SAD65" s="156"/>
      <c r="SAE65" s="156"/>
      <c r="SAF65" s="156"/>
      <c r="SAG65" s="156"/>
      <c r="SAH65" s="156"/>
      <c r="SAI65" s="156"/>
      <c r="SAJ65" s="156"/>
      <c r="SAK65" s="156"/>
      <c r="SAL65" s="156"/>
      <c r="SAM65" s="156"/>
      <c r="SAN65" s="156"/>
      <c r="SAO65" s="156"/>
      <c r="SAP65" s="156"/>
      <c r="SAQ65" s="156"/>
      <c r="SAR65" s="156"/>
      <c r="SAS65" s="156"/>
      <c r="SAT65" s="156"/>
      <c r="SAU65" s="156"/>
      <c r="SAV65" s="156"/>
      <c r="SAW65" s="156"/>
      <c r="SAX65" s="156"/>
      <c r="SAY65" s="156"/>
      <c r="SAZ65" s="156"/>
      <c r="SBA65" s="156"/>
      <c r="SBB65" s="156"/>
      <c r="SBC65" s="156"/>
      <c r="SBD65" s="156"/>
      <c r="SBE65" s="156"/>
      <c r="SBF65" s="156"/>
      <c r="SBG65" s="156"/>
      <c r="SBH65" s="156"/>
      <c r="SBI65" s="156"/>
      <c r="SBJ65" s="156"/>
      <c r="SBK65" s="156"/>
      <c r="SBL65" s="156"/>
      <c r="SBM65" s="156"/>
      <c r="SBN65" s="156"/>
      <c r="SBO65" s="156"/>
      <c r="SBP65" s="156"/>
      <c r="SBQ65" s="156"/>
      <c r="SBR65" s="156"/>
      <c r="SBS65" s="156"/>
      <c r="SBT65" s="156"/>
      <c r="SBU65" s="156"/>
      <c r="SBV65" s="156"/>
      <c r="SBW65" s="156"/>
      <c r="SBX65" s="156"/>
      <c r="SBY65" s="156"/>
      <c r="SBZ65" s="156"/>
      <c r="SCA65" s="156"/>
      <c r="SCB65" s="156"/>
      <c r="SCC65" s="156"/>
      <c r="SCD65" s="156"/>
      <c r="SCE65" s="156"/>
      <c r="SCF65" s="156"/>
      <c r="SCG65" s="156"/>
      <c r="SCH65" s="156"/>
      <c r="SCI65" s="156"/>
      <c r="SCJ65" s="156"/>
      <c r="SCK65" s="156"/>
      <c r="SCL65" s="156"/>
      <c r="SCM65" s="156"/>
      <c r="SCN65" s="156"/>
      <c r="SCO65" s="156"/>
      <c r="SCP65" s="156"/>
      <c r="SCQ65" s="156"/>
      <c r="SCR65" s="156"/>
      <c r="SCS65" s="156"/>
      <c r="SCT65" s="156"/>
      <c r="SCU65" s="156"/>
      <c r="SCV65" s="156"/>
      <c r="SCW65" s="156"/>
      <c r="SCX65" s="156"/>
      <c r="SCY65" s="156"/>
      <c r="SCZ65" s="156"/>
      <c r="SDA65" s="156"/>
      <c r="SDB65" s="156"/>
      <c r="SDC65" s="156"/>
      <c r="SDD65" s="156"/>
      <c r="SDE65" s="156"/>
      <c r="SDF65" s="156"/>
      <c r="SDG65" s="156"/>
      <c r="SDH65" s="156"/>
      <c r="SDI65" s="156"/>
      <c r="SDJ65" s="156"/>
      <c r="SDK65" s="156"/>
      <c r="SDL65" s="156"/>
      <c r="SDM65" s="156"/>
      <c r="SDN65" s="156"/>
      <c r="SDO65" s="156"/>
      <c r="SDP65" s="156"/>
      <c r="SDQ65" s="156"/>
      <c r="SDR65" s="156"/>
      <c r="SDS65" s="156"/>
      <c r="SDT65" s="156"/>
      <c r="SDU65" s="156"/>
      <c r="SDV65" s="156"/>
      <c r="SDW65" s="156"/>
      <c r="SDX65" s="156"/>
      <c r="SDY65" s="156"/>
      <c r="SDZ65" s="156"/>
      <c r="SEA65" s="156"/>
      <c r="SEB65" s="156"/>
      <c r="SEC65" s="156"/>
      <c r="SED65" s="156"/>
      <c r="SEE65" s="156"/>
      <c r="SEF65" s="156"/>
      <c r="SEG65" s="156"/>
      <c r="SEH65" s="156"/>
      <c r="SEI65" s="156"/>
      <c r="SEJ65" s="156"/>
      <c r="SEK65" s="156"/>
      <c r="SEL65" s="156"/>
      <c r="SEM65" s="156"/>
      <c r="SEN65" s="156"/>
      <c r="SEO65" s="156"/>
      <c r="SEP65" s="156"/>
      <c r="SEQ65" s="156"/>
      <c r="SER65" s="156"/>
      <c r="SES65" s="156"/>
      <c r="SET65" s="156"/>
      <c r="SEU65" s="156"/>
      <c r="SEV65" s="156"/>
      <c r="SEW65" s="156"/>
      <c r="SEX65" s="156"/>
      <c r="SEY65" s="156"/>
      <c r="SEZ65" s="156"/>
      <c r="SFA65" s="156"/>
      <c r="SFB65" s="156"/>
      <c r="SFC65" s="156"/>
      <c r="SFD65" s="156"/>
      <c r="SFE65" s="156"/>
      <c r="SFF65" s="156"/>
      <c r="SFG65" s="156"/>
      <c r="SFH65" s="156"/>
      <c r="SFI65" s="156"/>
      <c r="SFJ65" s="156"/>
      <c r="SFK65" s="156"/>
      <c r="SFL65" s="156"/>
      <c r="SFM65" s="156"/>
      <c r="SFN65" s="156"/>
      <c r="SFO65" s="156"/>
      <c r="SFP65" s="156"/>
      <c r="SFQ65" s="156"/>
      <c r="SFR65" s="156"/>
      <c r="SFS65" s="156"/>
      <c r="SFT65" s="156"/>
      <c r="SFU65" s="156"/>
      <c r="SFV65" s="156"/>
      <c r="SFW65" s="156"/>
      <c r="SFX65" s="156"/>
      <c r="SFY65" s="156"/>
      <c r="SFZ65" s="156"/>
      <c r="SGA65" s="156"/>
      <c r="SGB65" s="156"/>
      <c r="SGC65" s="156"/>
      <c r="SGD65" s="156"/>
      <c r="SGE65" s="156"/>
      <c r="SGF65" s="156"/>
      <c r="SGG65" s="156"/>
      <c r="SGH65" s="156"/>
      <c r="SGI65" s="156"/>
      <c r="SGJ65" s="156"/>
      <c r="SGK65" s="156"/>
      <c r="SGL65" s="156"/>
      <c r="SGM65" s="156"/>
      <c r="SGN65" s="156"/>
      <c r="SGO65" s="156"/>
      <c r="SGP65" s="156"/>
      <c r="SGQ65" s="156"/>
      <c r="SGR65" s="156"/>
      <c r="SGS65" s="156"/>
      <c r="SGT65" s="156"/>
      <c r="SGU65" s="156"/>
      <c r="SGV65" s="156"/>
      <c r="SGW65" s="156"/>
      <c r="SGX65" s="156"/>
      <c r="SGY65" s="156"/>
      <c r="SGZ65" s="156"/>
      <c r="SHA65" s="156"/>
      <c r="SHB65" s="156"/>
      <c r="SHC65" s="156"/>
      <c r="SHD65" s="156"/>
      <c r="SHE65" s="156"/>
      <c r="SHF65" s="156"/>
      <c r="SHG65" s="156"/>
      <c r="SHH65" s="156"/>
      <c r="SHI65" s="156"/>
      <c r="SHJ65" s="156"/>
      <c r="SHK65" s="156"/>
      <c r="SHL65" s="156"/>
      <c r="SHM65" s="156"/>
      <c r="SHN65" s="156"/>
      <c r="SHO65" s="156"/>
      <c r="SHP65" s="156"/>
      <c r="SHQ65" s="156"/>
      <c r="SHR65" s="156"/>
      <c r="SHS65" s="156"/>
      <c r="SHT65" s="156"/>
      <c r="SHU65" s="156"/>
      <c r="SHV65" s="156"/>
      <c r="SHW65" s="156"/>
      <c r="SHX65" s="156"/>
      <c r="SHY65" s="156"/>
      <c r="SHZ65" s="156"/>
      <c r="SIA65" s="156"/>
      <c r="SIB65" s="156"/>
      <c r="SIC65" s="156"/>
      <c r="SID65" s="156"/>
      <c r="SIE65" s="156"/>
      <c r="SIF65" s="156"/>
      <c r="SIG65" s="156"/>
      <c r="SIH65" s="156"/>
      <c r="SII65" s="156"/>
      <c r="SIJ65" s="156"/>
      <c r="SIK65" s="156"/>
      <c r="SIL65" s="156"/>
      <c r="SIM65" s="156"/>
      <c r="SIN65" s="156"/>
      <c r="SIO65" s="156"/>
      <c r="SIP65" s="156"/>
      <c r="SIQ65" s="156"/>
      <c r="SIR65" s="156"/>
      <c r="SIS65" s="156"/>
      <c r="SIT65" s="156"/>
      <c r="SIU65" s="156"/>
      <c r="SIV65" s="156"/>
      <c r="SIW65" s="156"/>
      <c r="SIX65" s="156"/>
      <c r="SIY65" s="156"/>
      <c r="SIZ65" s="156"/>
      <c r="SJA65" s="156"/>
      <c r="SJB65" s="156"/>
      <c r="SJC65" s="156"/>
      <c r="SJD65" s="156"/>
      <c r="SJE65" s="156"/>
      <c r="SJF65" s="156"/>
      <c r="SJG65" s="156"/>
      <c r="SJH65" s="156"/>
      <c r="SJI65" s="156"/>
      <c r="SJJ65" s="156"/>
      <c r="SJK65" s="156"/>
      <c r="SJL65" s="156"/>
      <c r="SJM65" s="156"/>
      <c r="SJN65" s="156"/>
      <c r="SJO65" s="156"/>
      <c r="SJP65" s="156"/>
      <c r="SJQ65" s="156"/>
      <c r="SJR65" s="156"/>
      <c r="SJS65" s="156"/>
      <c r="SJT65" s="156"/>
      <c r="SJU65" s="156"/>
      <c r="SJV65" s="156"/>
      <c r="SJW65" s="156"/>
      <c r="SJX65" s="156"/>
      <c r="SJY65" s="156"/>
      <c r="SJZ65" s="156"/>
      <c r="SKA65" s="156"/>
      <c r="SKB65" s="156"/>
      <c r="SKC65" s="156"/>
      <c r="SKD65" s="156"/>
      <c r="SKE65" s="156"/>
      <c r="SKF65" s="156"/>
      <c r="SKG65" s="156"/>
      <c r="SKH65" s="156"/>
      <c r="SKI65" s="156"/>
      <c r="SKJ65" s="156"/>
      <c r="SKK65" s="156"/>
      <c r="SKL65" s="156"/>
      <c r="SKM65" s="156"/>
      <c r="SKN65" s="156"/>
      <c r="SKO65" s="156"/>
      <c r="SKP65" s="156"/>
      <c r="SKQ65" s="156"/>
      <c r="SKR65" s="156"/>
      <c r="SKS65" s="156"/>
      <c r="SKT65" s="156"/>
      <c r="SKU65" s="156"/>
      <c r="SKV65" s="156"/>
      <c r="SKW65" s="156"/>
      <c r="SKX65" s="156"/>
      <c r="SKY65" s="156"/>
      <c r="SKZ65" s="156"/>
      <c r="SLA65" s="156"/>
      <c r="SLB65" s="156"/>
      <c r="SLC65" s="156"/>
      <c r="SLD65" s="156"/>
      <c r="SLE65" s="156"/>
      <c r="SLF65" s="156"/>
      <c r="SLG65" s="156"/>
      <c r="SLH65" s="156"/>
      <c r="SLI65" s="156"/>
      <c r="SLJ65" s="156"/>
      <c r="SLK65" s="156"/>
      <c r="SLL65" s="156"/>
      <c r="SLM65" s="156"/>
      <c r="SLN65" s="156"/>
      <c r="SLO65" s="156"/>
      <c r="SLP65" s="156"/>
      <c r="SLQ65" s="156"/>
      <c r="SLR65" s="156"/>
      <c r="SLS65" s="156"/>
      <c r="SLT65" s="156"/>
      <c r="SLU65" s="156"/>
      <c r="SLV65" s="156"/>
      <c r="SLW65" s="156"/>
      <c r="SLX65" s="156"/>
      <c r="SLY65" s="156"/>
      <c r="SLZ65" s="156"/>
      <c r="SMA65" s="156"/>
      <c r="SMB65" s="156"/>
      <c r="SMC65" s="156"/>
      <c r="SMD65" s="156"/>
      <c r="SME65" s="156"/>
      <c r="SMF65" s="156"/>
      <c r="SMG65" s="156"/>
      <c r="SMH65" s="156"/>
      <c r="SMI65" s="156"/>
      <c r="SMJ65" s="156"/>
      <c r="SMK65" s="156"/>
      <c r="SML65" s="156"/>
      <c r="SMM65" s="156"/>
      <c r="SMN65" s="156"/>
      <c r="SMO65" s="156"/>
      <c r="SMP65" s="156"/>
      <c r="SMQ65" s="156"/>
      <c r="SMR65" s="156"/>
      <c r="SMS65" s="156"/>
      <c r="SMT65" s="156"/>
      <c r="SMU65" s="156"/>
      <c r="SMV65" s="156"/>
      <c r="SMW65" s="156"/>
      <c r="SMX65" s="156"/>
      <c r="SMY65" s="156"/>
      <c r="SMZ65" s="156"/>
      <c r="SNA65" s="156"/>
      <c r="SNB65" s="156"/>
      <c r="SNC65" s="156"/>
      <c r="SND65" s="156"/>
      <c r="SNE65" s="156"/>
      <c r="SNF65" s="156"/>
      <c r="SNG65" s="156"/>
      <c r="SNH65" s="156"/>
      <c r="SNI65" s="156"/>
      <c r="SNJ65" s="156"/>
      <c r="SNK65" s="156"/>
      <c r="SNL65" s="156"/>
      <c r="SNM65" s="156"/>
      <c r="SNN65" s="156"/>
      <c r="SNO65" s="156"/>
      <c r="SNP65" s="156"/>
      <c r="SNQ65" s="156"/>
      <c r="SNR65" s="156"/>
      <c r="SNS65" s="156"/>
      <c r="SNT65" s="156"/>
      <c r="SNU65" s="156"/>
      <c r="SNV65" s="156"/>
      <c r="SNW65" s="156"/>
      <c r="SNX65" s="156"/>
      <c r="SNY65" s="156"/>
      <c r="SNZ65" s="156"/>
      <c r="SOA65" s="156"/>
      <c r="SOB65" s="156"/>
      <c r="SOC65" s="156"/>
      <c r="SOD65" s="156"/>
      <c r="SOE65" s="156"/>
      <c r="SOF65" s="156"/>
      <c r="SOG65" s="156"/>
      <c r="SOH65" s="156"/>
      <c r="SOI65" s="156"/>
      <c r="SOJ65" s="156"/>
      <c r="SOK65" s="156"/>
      <c r="SOL65" s="156"/>
      <c r="SOM65" s="156"/>
      <c r="SON65" s="156"/>
      <c r="SOO65" s="156"/>
      <c r="SOP65" s="156"/>
      <c r="SOQ65" s="156"/>
      <c r="SOR65" s="156"/>
      <c r="SOS65" s="156"/>
      <c r="SOT65" s="156"/>
      <c r="SOU65" s="156"/>
      <c r="SOV65" s="156"/>
      <c r="SOW65" s="156"/>
      <c r="SOX65" s="156"/>
      <c r="SOY65" s="156"/>
      <c r="SOZ65" s="156"/>
      <c r="SPA65" s="156"/>
      <c r="SPB65" s="156"/>
      <c r="SPC65" s="156"/>
      <c r="SPD65" s="156"/>
      <c r="SPE65" s="156"/>
      <c r="SPF65" s="156"/>
      <c r="SPG65" s="156"/>
      <c r="SPH65" s="156"/>
      <c r="SPI65" s="156"/>
      <c r="SPJ65" s="156"/>
      <c r="SPK65" s="156"/>
      <c r="SPL65" s="156"/>
      <c r="SPM65" s="156"/>
      <c r="SPN65" s="156"/>
      <c r="SPO65" s="156"/>
      <c r="SPP65" s="156"/>
      <c r="SPQ65" s="156"/>
      <c r="SPR65" s="156"/>
      <c r="SPS65" s="156"/>
      <c r="SPT65" s="156"/>
      <c r="SPU65" s="156"/>
      <c r="SPV65" s="156"/>
      <c r="SPW65" s="156"/>
      <c r="SPX65" s="156"/>
      <c r="SPY65" s="156"/>
      <c r="SPZ65" s="156"/>
      <c r="SQA65" s="156"/>
      <c r="SQB65" s="156"/>
      <c r="SQC65" s="156"/>
      <c r="SQD65" s="156"/>
      <c r="SQE65" s="156"/>
      <c r="SQF65" s="156"/>
      <c r="SQG65" s="156"/>
      <c r="SQH65" s="156"/>
      <c r="SQI65" s="156"/>
      <c r="SQJ65" s="156"/>
      <c r="SQK65" s="156"/>
      <c r="SQL65" s="156"/>
      <c r="SQM65" s="156"/>
      <c r="SQN65" s="156"/>
      <c r="SQO65" s="156"/>
      <c r="SQP65" s="156"/>
      <c r="SQQ65" s="156"/>
      <c r="SQR65" s="156"/>
      <c r="SQS65" s="156"/>
      <c r="SQT65" s="156"/>
      <c r="SQU65" s="156"/>
      <c r="SQV65" s="156"/>
      <c r="SQW65" s="156"/>
      <c r="SQX65" s="156"/>
      <c r="SQY65" s="156"/>
      <c r="SQZ65" s="156"/>
      <c r="SRA65" s="156"/>
      <c r="SRB65" s="156"/>
      <c r="SRC65" s="156"/>
      <c r="SRD65" s="156"/>
      <c r="SRE65" s="156"/>
      <c r="SRF65" s="156"/>
      <c r="SRG65" s="156"/>
      <c r="SRH65" s="156"/>
      <c r="SRI65" s="156"/>
      <c r="SRJ65" s="156"/>
      <c r="SRK65" s="156"/>
      <c r="SRL65" s="156"/>
      <c r="SRM65" s="156"/>
      <c r="SRN65" s="156"/>
      <c r="SRO65" s="156"/>
      <c r="SRP65" s="156"/>
      <c r="SRQ65" s="156"/>
      <c r="SRR65" s="156"/>
      <c r="SRS65" s="156"/>
      <c r="SRT65" s="156"/>
      <c r="SRU65" s="156"/>
      <c r="SRV65" s="156"/>
      <c r="SRW65" s="156"/>
      <c r="SRX65" s="156"/>
      <c r="SRY65" s="156"/>
      <c r="SRZ65" s="156"/>
      <c r="SSA65" s="156"/>
      <c r="SSB65" s="156"/>
      <c r="SSC65" s="156"/>
      <c r="SSD65" s="156"/>
      <c r="SSE65" s="156"/>
      <c r="SSF65" s="156"/>
      <c r="SSG65" s="156"/>
      <c r="SSH65" s="156"/>
      <c r="SSI65" s="156"/>
      <c r="SSJ65" s="156"/>
      <c r="SSK65" s="156"/>
      <c r="SSL65" s="156"/>
      <c r="SSM65" s="156"/>
      <c r="SSN65" s="156"/>
      <c r="SSO65" s="156"/>
      <c r="SSP65" s="156"/>
      <c r="SSQ65" s="156"/>
      <c r="SSR65" s="156"/>
      <c r="SSS65" s="156"/>
      <c r="SST65" s="156"/>
      <c r="SSU65" s="156"/>
      <c r="SSV65" s="156"/>
      <c r="SSW65" s="156"/>
      <c r="SSX65" s="156"/>
      <c r="SSY65" s="156"/>
      <c r="SSZ65" s="156"/>
      <c r="STA65" s="156"/>
      <c r="STB65" s="156"/>
      <c r="STC65" s="156"/>
      <c r="STD65" s="156"/>
      <c r="STE65" s="156"/>
      <c r="STF65" s="156"/>
      <c r="STG65" s="156"/>
      <c r="STH65" s="156"/>
      <c r="STI65" s="156"/>
      <c r="STJ65" s="156"/>
      <c r="STK65" s="156"/>
      <c r="STL65" s="156"/>
      <c r="STM65" s="156"/>
      <c r="STN65" s="156"/>
      <c r="STO65" s="156"/>
      <c r="STP65" s="156"/>
      <c r="STQ65" s="156"/>
      <c r="STR65" s="156"/>
      <c r="STS65" s="156"/>
      <c r="STT65" s="156"/>
      <c r="STU65" s="156"/>
      <c r="STV65" s="156"/>
      <c r="STW65" s="156"/>
      <c r="STX65" s="156"/>
      <c r="STY65" s="156"/>
      <c r="STZ65" s="156"/>
      <c r="SUA65" s="156"/>
      <c r="SUB65" s="156"/>
      <c r="SUC65" s="156"/>
      <c r="SUD65" s="156"/>
      <c r="SUE65" s="156"/>
      <c r="SUF65" s="156"/>
      <c r="SUG65" s="156"/>
      <c r="SUH65" s="156"/>
      <c r="SUI65" s="156"/>
      <c r="SUJ65" s="156"/>
      <c r="SUK65" s="156"/>
      <c r="SUL65" s="156"/>
      <c r="SUM65" s="156"/>
      <c r="SUN65" s="156"/>
      <c r="SUO65" s="156"/>
      <c r="SUP65" s="156"/>
      <c r="SUQ65" s="156"/>
      <c r="SUR65" s="156"/>
      <c r="SUS65" s="156"/>
      <c r="SUT65" s="156"/>
      <c r="SUU65" s="156"/>
      <c r="SUV65" s="156"/>
      <c r="SUW65" s="156"/>
      <c r="SUX65" s="156"/>
      <c r="SUY65" s="156"/>
      <c r="SUZ65" s="156"/>
      <c r="SVA65" s="156"/>
      <c r="SVB65" s="156"/>
      <c r="SVC65" s="156"/>
      <c r="SVD65" s="156"/>
      <c r="SVE65" s="156"/>
      <c r="SVF65" s="156"/>
      <c r="SVG65" s="156"/>
      <c r="SVH65" s="156"/>
      <c r="SVI65" s="156"/>
      <c r="SVJ65" s="156"/>
      <c r="SVK65" s="156"/>
      <c r="SVL65" s="156"/>
      <c r="SVM65" s="156"/>
      <c r="SVN65" s="156"/>
      <c r="SVO65" s="156"/>
      <c r="SVP65" s="156"/>
      <c r="SVQ65" s="156"/>
      <c r="SVR65" s="156"/>
      <c r="SVS65" s="156"/>
      <c r="SVT65" s="156"/>
      <c r="SVU65" s="156"/>
      <c r="SVV65" s="156"/>
      <c r="SVW65" s="156"/>
      <c r="SVX65" s="156"/>
      <c r="SVY65" s="156"/>
      <c r="SVZ65" s="156"/>
      <c r="SWA65" s="156"/>
      <c r="SWB65" s="156"/>
      <c r="SWC65" s="156"/>
      <c r="SWD65" s="156"/>
      <c r="SWE65" s="156"/>
      <c r="SWF65" s="156"/>
      <c r="SWG65" s="156"/>
      <c r="SWH65" s="156"/>
      <c r="SWI65" s="156"/>
      <c r="SWJ65" s="156"/>
      <c r="SWK65" s="156"/>
      <c r="SWL65" s="156"/>
      <c r="SWM65" s="156"/>
      <c r="SWN65" s="156"/>
      <c r="SWO65" s="156"/>
      <c r="SWP65" s="156"/>
      <c r="SWQ65" s="156"/>
      <c r="SWR65" s="156"/>
      <c r="SWS65" s="156"/>
      <c r="SWT65" s="156"/>
      <c r="SWU65" s="156"/>
      <c r="SWV65" s="156"/>
      <c r="SWW65" s="156"/>
      <c r="SWX65" s="156"/>
      <c r="SWY65" s="156"/>
      <c r="SWZ65" s="156"/>
      <c r="SXA65" s="156"/>
      <c r="SXB65" s="156"/>
      <c r="SXC65" s="156"/>
      <c r="SXD65" s="156"/>
      <c r="SXE65" s="156"/>
      <c r="SXF65" s="156"/>
      <c r="SXG65" s="156"/>
      <c r="SXH65" s="156"/>
      <c r="SXI65" s="156"/>
      <c r="SXJ65" s="156"/>
      <c r="SXK65" s="156"/>
      <c r="SXL65" s="156"/>
      <c r="SXM65" s="156"/>
      <c r="SXN65" s="156"/>
      <c r="SXO65" s="156"/>
      <c r="SXP65" s="156"/>
      <c r="SXQ65" s="156"/>
      <c r="SXR65" s="156"/>
      <c r="SXS65" s="156"/>
      <c r="SXT65" s="156"/>
      <c r="SXU65" s="156"/>
      <c r="SXV65" s="156"/>
      <c r="SXW65" s="156"/>
      <c r="SXX65" s="156"/>
      <c r="SXY65" s="156"/>
      <c r="SXZ65" s="156"/>
      <c r="SYA65" s="156"/>
      <c r="SYB65" s="156"/>
      <c r="SYC65" s="156"/>
      <c r="SYD65" s="156"/>
      <c r="SYE65" s="156"/>
      <c r="SYF65" s="156"/>
      <c r="SYG65" s="156"/>
      <c r="SYH65" s="156"/>
      <c r="SYI65" s="156"/>
      <c r="SYJ65" s="156"/>
      <c r="SYK65" s="156"/>
      <c r="SYL65" s="156"/>
      <c r="SYM65" s="156"/>
      <c r="SYN65" s="156"/>
      <c r="SYO65" s="156"/>
      <c r="SYP65" s="156"/>
      <c r="SYQ65" s="156"/>
      <c r="SYR65" s="156"/>
      <c r="SYS65" s="156"/>
      <c r="SYT65" s="156"/>
      <c r="SYU65" s="156"/>
      <c r="SYV65" s="156"/>
      <c r="SYW65" s="156"/>
      <c r="SYX65" s="156"/>
      <c r="SYY65" s="156"/>
      <c r="SYZ65" s="156"/>
      <c r="SZA65" s="156"/>
      <c r="SZB65" s="156"/>
      <c r="SZC65" s="156"/>
      <c r="SZD65" s="156"/>
      <c r="SZE65" s="156"/>
      <c r="SZF65" s="156"/>
      <c r="SZG65" s="156"/>
      <c r="SZH65" s="156"/>
      <c r="SZI65" s="156"/>
      <c r="SZJ65" s="156"/>
      <c r="SZK65" s="156"/>
      <c r="SZL65" s="156"/>
      <c r="SZM65" s="156"/>
      <c r="SZN65" s="156"/>
      <c r="SZO65" s="156"/>
      <c r="SZP65" s="156"/>
      <c r="SZQ65" s="156"/>
      <c r="SZR65" s="156"/>
      <c r="SZS65" s="156"/>
      <c r="SZT65" s="156"/>
      <c r="SZU65" s="156"/>
      <c r="SZV65" s="156"/>
      <c r="SZW65" s="156"/>
      <c r="SZX65" s="156"/>
      <c r="SZY65" s="156"/>
      <c r="SZZ65" s="156"/>
      <c r="TAA65" s="156"/>
      <c r="TAB65" s="156"/>
      <c r="TAC65" s="156"/>
      <c r="TAD65" s="156"/>
      <c r="TAE65" s="156"/>
      <c r="TAF65" s="156"/>
      <c r="TAG65" s="156"/>
      <c r="TAH65" s="156"/>
      <c r="TAI65" s="156"/>
      <c r="TAJ65" s="156"/>
      <c r="TAK65" s="156"/>
      <c r="TAL65" s="156"/>
      <c r="TAM65" s="156"/>
      <c r="TAN65" s="156"/>
      <c r="TAO65" s="156"/>
      <c r="TAP65" s="156"/>
      <c r="TAQ65" s="156"/>
      <c r="TAR65" s="156"/>
      <c r="TAS65" s="156"/>
      <c r="TAT65" s="156"/>
      <c r="TAU65" s="156"/>
      <c r="TAV65" s="156"/>
      <c r="TAW65" s="156"/>
      <c r="TAX65" s="156"/>
      <c r="TAY65" s="156"/>
      <c r="TAZ65" s="156"/>
      <c r="TBA65" s="156"/>
      <c r="TBB65" s="156"/>
      <c r="TBC65" s="156"/>
      <c r="TBD65" s="156"/>
      <c r="TBE65" s="156"/>
      <c r="TBF65" s="156"/>
      <c r="TBG65" s="156"/>
      <c r="TBH65" s="156"/>
      <c r="TBI65" s="156"/>
      <c r="TBJ65" s="156"/>
      <c r="TBK65" s="156"/>
      <c r="TBL65" s="156"/>
      <c r="TBM65" s="156"/>
      <c r="TBN65" s="156"/>
      <c r="TBO65" s="156"/>
      <c r="TBP65" s="156"/>
      <c r="TBQ65" s="156"/>
      <c r="TBR65" s="156"/>
      <c r="TBS65" s="156"/>
      <c r="TBT65" s="156"/>
      <c r="TBU65" s="156"/>
      <c r="TBV65" s="156"/>
      <c r="TBW65" s="156"/>
      <c r="TBX65" s="156"/>
      <c r="TBY65" s="156"/>
      <c r="TBZ65" s="156"/>
      <c r="TCA65" s="156"/>
      <c r="TCB65" s="156"/>
      <c r="TCC65" s="156"/>
      <c r="TCD65" s="156"/>
      <c r="TCE65" s="156"/>
      <c r="TCF65" s="156"/>
      <c r="TCG65" s="156"/>
      <c r="TCH65" s="156"/>
      <c r="TCI65" s="156"/>
      <c r="TCJ65" s="156"/>
      <c r="TCK65" s="156"/>
      <c r="TCL65" s="156"/>
      <c r="TCM65" s="156"/>
      <c r="TCN65" s="156"/>
      <c r="TCO65" s="156"/>
      <c r="TCP65" s="156"/>
      <c r="TCQ65" s="156"/>
      <c r="TCR65" s="156"/>
      <c r="TCS65" s="156"/>
      <c r="TCT65" s="156"/>
      <c r="TCU65" s="156"/>
      <c r="TCV65" s="156"/>
      <c r="TCW65" s="156"/>
      <c r="TCX65" s="156"/>
      <c r="TCY65" s="156"/>
      <c r="TCZ65" s="156"/>
      <c r="TDA65" s="156"/>
      <c r="TDB65" s="156"/>
      <c r="TDC65" s="156"/>
      <c r="TDD65" s="156"/>
      <c r="TDE65" s="156"/>
      <c r="TDF65" s="156"/>
      <c r="TDG65" s="156"/>
      <c r="TDH65" s="156"/>
      <c r="TDI65" s="156"/>
      <c r="TDJ65" s="156"/>
      <c r="TDK65" s="156"/>
      <c r="TDL65" s="156"/>
      <c r="TDM65" s="156"/>
      <c r="TDN65" s="156"/>
      <c r="TDO65" s="156"/>
      <c r="TDP65" s="156"/>
      <c r="TDQ65" s="156"/>
      <c r="TDR65" s="156"/>
      <c r="TDS65" s="156"/>
      <c r="TDT65" s="156"/>
      <c r="TDU65" s="156"/>
      <c r="TDV65" s="156"/>
      <c r="TDW65" s="156"/>
      <c r="TDX65" s="156"/>
      <c r="TDY65" s="156"/>
      <c r="TDZ65" s="156"/>
      <c r="TEA65" s="156"/>
      <c r="TEB65" s="156"/>
      <c r="TEC65" s="156"/>
      <c r="TED65" s="156"/>
      <c r="TEE65" s="156"/>
      <c r="TEF65" s="156"/>
      <c r="TEG65" s="156"/>
      <c r="TEH65" s="156"/>
      <c r="TEI65" s="156"/>
      <c r="TEJ65" s="156"/>
      <c r="TEK65" s="156"/>
      <c r="TEL65" s="156"/>
      <c r="TEM65" s="156"/>
      <c r="TEN65" s="156"/>
      <c r="TEO65" s="156"/>
      <c r="TEP65" s="156"/>
      <c r="TEQ65" s="156"/>
      <c r="TER65" s="156"/>
      <c r="TES65" s="156"/>
      <c r="TET65" s="156"/>
      <c r="TEU65" s="156"/>
      <c r="TEV65" s="156"/>
      <c r="TEW65" s="156"/>
      <c r="TEX65" s="156"/>
      <c r="TEY65" s="156"/>
      <c r="TEZ65" s="156"/>
      <c r="TFA65" s="156"/>
      <c r="TFB65" s="156"/>
      <c r="TFC65" s="156"/>
      <c r="TFD65" s="156"/>
      <c r="TFE65" s="156"/>
      <c r="TFF65" s="156"/>
      <c r="TFG65" s="156"/>
      <c r="TFH65" s="156"/>
      <c r="TFI65" s="156"/>
      <c r="TFJ65" s="156"/>
      <c r="TFK65" s="156"/>
      <c r="TFL65" s="156"/>
      <c r="TFM65" s="156"/>
      <c r="TFN65" s="156"/>
      <c r="TFO65" s="156"/>
      <c r="TFP65" s="156"/>
      <c r="TFQ65" s="156"/>
      <c r="TFR65" s="156"/>
      <c r="TFS65" s="156"/>
      <c r="TFT65" s="156"/>
      <c r="TFU65" s="156"/>
      <c r="TFV65" s="156"/>
      <c r="TFW65" s="156"/>
      <c r="TFX65" s="156"/>
      <c r="TFY65" s="156"/>
      <c r="TFZ65" s="156"/>
      <c r="TGA65" s="156"/>
      <c r="TGB65" s="156"/>
      <c r="TGC65" s="156"/>
      <c r="TGD65" s="156"/>
      <c r="TGE65" s="156"/>
      <c r="TGF65" s="156"/>
      <c r="TGG65" s="156"/>
      <c r="TGH65" s="156"/>
      <c r="TGI65" s="156"/>
      <c r="TGJ65" s="156"/>
      <c r="TGK65" s="156"/>
      <c r="TGL65" s="156"/>
      <c r="TGM65" s="156"/>
      <c r="TGN65" s="156"/>
      <c r="TGO65" s="156"/>
      <c r="TGP65" s="156"/>
      <c r="TGQ65" s="156"/>
      <c r="TGR65" s="156"/>
      <c r="TGS65" s="156"/>
      <c r="TGT65" s="156"/>
      <c r="TGU65" s="156"/>
      <c r="TGV65" s="156"/>
      <c r="TGW65" s="156"/>
      <c r="TGX65" s="156"/>
      <c r="TGY65" s="156"/>
      <c r="TGZ65" s="156"/>
      <c r="THA65" s="156"/>
      <c r="THB65" s="156"/>
      <c r="THC65" s="156"/>
      <c r="THD65" s="156"/>
      <c r="THE65" s="156"/>
      <c r="THF65" s="156"/>
      <c r="THG65" s="156"/>
      <c r="THH65" s="156"/>
      <c r="THI65" s="156"/>
      <c r="THJ65" s="156"/>
      <c r="THK65" s="156"/>
      <c r="THL65" s="156"/>
      <c r="THM65" s="156"/>
      <c r="THN65" s="156"/>
      <c r="THO65" s="156"/>
      <c r="THP65" s="156"/>
      <c r="THQ65" s="156"/>
      <c r="THR65" s="156"/>
      <c r="THS65" s="156"/>
      <c r="THT65" s="156"/>
      <c r="THU65" s="156"/>
      <c r="THV65" s="156"/>
      <c r="THW65" s="156"/>
      <c r="THX65" s="156"/>
      <c r="THY65" s="156"/>
      <c r="THZ65" s="156"/>
      <c r="TIA65" s="156"/>
      <c r="TIB65" s="156"/>
      <c r="TIC65" s="156"/>
      <c r="TID65" s="156"/>
      <c r="TIE65" s="156"/>
      <c r="TIF65" s="156"/>
      <c r="TIG65" s="156"/>
      <c r="TIH65" s="156"/>
      <c r="TII65" s="156"/>
      <c r="TIJ65" s="156"/>
      <c r="TIK65" s="156"/>
      <c r="TIL65" s="156"/>
      <c r="TIM65" s="156"/>
      <c r="TIN65" s="156"/>
      <c r="TIO65" s="156"/>
      <c r="TIP65" s="156"/>
      <c r="TIQ65" s="156"/>
      <c r="TIR65" s="156"/>
      <c r="TIS65" s="156"/>
      <c r="TIT65" s="156"/>
      <c r="TIU65" s="156"/>
      <c r="TIV65" s="156"/>
      <c r="TIW65" s="156"/>
      <c r="TIX65" s="156"/>
      <c r="TIY65" s="156"/>
      <c r="TIZ65" s="156"/>
      <c r="TJA65" s="156"/>
      <c r="TJB65" s="156"/>
      <c r="TJC65" s="156"/>
      <c r="TJD65" s="156"/>
      <c r="TJE65" s="156"/>
      <c r="TJF65" s="156"/>
      <c r="TJG65" s="156"/>
      <c r="TJH65" s="156"/>
      <c r="TJI65" s="156"/>
      <c r="TJJ65" s="156"/>
      <c r="TJK65" s="156"/>
      <c r="TJL65" s="156"/>
      <c r="TJM65" s="156"/>
      <c r="TJN65" s="156"/>
      <c r="TJO65" s="156"/>
      <c r="TJP65" s="156"/>
      <c r="TJQ65" s="156"/>
      <c r="TJR65" s="156"/>
      <c r="TJS65" s="156"/>
      <c r="TJT65" s="156"/>
      <c r="TJU65" s="156"/>
      <c r="TJV65" s="156"/>
      <c r="TJW65" s="156"/>
      <c r="TJX65" s="156"/>
      <c r="TJY65" s="156"/>
      <c r="TJZ65" s="156"/>
      <c r="TKA65" s="156"/>
      <c r="TKB65" s="156"/>
      <c r="TKC65" s="156"/>
      <c r="TKD65" s="156"/>
      <c r="TKE65" s="156"/>
      <c r="TKF65" s="156"/>
      <c r="TKG65" s="156"/>
      <c r="TKH65" s="156"/>
      <c r="TKI65" s="156"/>
      <c r="TKJ65" s="156"/>
      <c r="TKK65" s="156"/>
      <c r="TKL65" s="156"/>
      <c r="TKM65" s="156"/>
      <c r="TKN65" s="156"/>
      <c r="TKO65" s="156"/>
      <c r="TKP65" s="156"/>
      <c r="TKQ65" s="156"/>
      <c r="TKR65" s="156"/>
      <c r="TKS65" s="156"/>
      <c r="TKT65" s="156"/>
      <c r="TKU65" s="156"/>
      <c r="TKV65" s="156"/>
      <c r="TKW65" s="156"/>
      <c r="TKX65" s="156"/>
      <c r="TKY65" s="156"/>
      <c r="TKZ65" s="156"/>
      <c r="TLA65" s="156"/>
      <c r="TLB65" s="156"/>
      <c r="TLC65" s="156"/>
      <c r="TLD65" s="156"/>
      <c r="TLE65" s="156"/>
      <c r="TLF65" s="156"/>
      <c r="TLG65" s="156"/>
      <c r="TLH65" s="156"/>
      <c r="TLI65" s="156"/>
      <c r="TLJ65" s="156"/>
      <c r="TLK65" s="156"/>
      <c r="TLL65" s="156"/>
      <c r="TLM65" s="156"/>
      <c r="TLN65" s="156"/>
      <c r="TLO65" s="156"/>
      <c r="TLP65" s="156"/>
      <c r="TLQ65" s="156"/>
      <c r="TLR65" s="156"/>
      <c r="TLS65" s="156"/>
      <c r="TLT65" s="156"/>
      <c r="TLU65" s="156"/>
      <c r="TLV65" s="156"/>
      <c r="TLW65" s="156"/>
      <c r="TLX65" s="156"/>
      <c r="TLY65" s="156"/>
      <c r="TLZ65" s="156"/>
      <c r="TMA65" s="156"/>
      <c r="TMB65" s="156"/>
      <c r="TMC65" s="156"/>
      <c r="TMD65" s="156"/>
      <c r="TME65" s="156"/>
      <c r="TMF65" s="156"/>
      <c r="TMG65" s="156"/>
      <c r="TMH65" s="156"/>
      <c r="TMI65" s="156"/>
      <c r="TMJ65" s="156"/>
      <c r="TMK65" s="156"/>
      <c r="TML65" s="156"/>
      <c r="TMM65" s="156"/>
      <c r="TMN65" s="156"/>
      <c r="TMO65" s="156"/>
      <c r="TMP65" s="156"/>
      <c r="TMQ65" s="156"/>
      <c r="TMR65" s="156"/>
      <c r="TMS65" s="156"/>
      <c r="TMT65" s="156"/>
      <c r="TMU65" s="156"/>
      <c r="TMV65" s="156"/>
      <c r="TMW65" s="156"/>
      <c r="TMX65" s="156"/>
      <c r="TMY65" s="156"/>
      <c r="TMZ65" s="156"/>
      <c r="TNA65" s="156"/>
      <c r="TNB65" s="156"/>
      <c r="TNC65" s="156"/>
      <c r="TND65" s="156"/>
      <c r="TNE65" s="156"/>
      <c r="TNF65" s="156"/>
      <c r="TNG65" s="156"/>
      <c r="TNH65" s="156"/>
      <c r="TNI65" s="156"/>
      <c r="TNJ65" s="156"/>
      <c r="TNK65" s="156"/>
      <c r="TNL65" s="156"/>
      <c r="TNM65" s="156"/>
      <c r="TNN65" s="156"/>
      <c r="TNO65" s="156"/>
      <c r="TNP65" s="156"/>
      <c r="TNQ65" s="156"/>
      <c r="TNR65" s="156"/>
      <c r="TNS65" s="156"/>
      <c r="TNT65" s="156"/>
      <c r="TNU65" s="156"/>
      <c r="TNV65" s="156"/>
      <c r="TNW65" s="156"/>
      <c r="TNX65" s="156"/>
      <c r="TNY65" s="156"/>
      <c r="TNZ65" s="156"/>
      <c r="TOA65" s="156"/>
      <c r="TOB65" s="156"/>
      <c r="TOC65" s="156"/>
      <c r="TOD65" s="156"/>
      <c r="TOE65" s="156"/>
      <c r="TOF65" s="156"/>
      <c r="TOG65" s="156"/>
      <c r="TOH65" s="156"/>
      <c r="TOI65" s="156"/>
      <c r="TOJ65" s="156"/>
      <c r="TOK65" s="156"/>
      <c r="TOL65" s="156"/>
      <c r="TOM65" s="156"/>
      <c r="TON65" s="156"/>
      <c r="TOO65" s="156"/>
      <c r="TOP65" s="156"/>
      <c r="TOQ65" s="156"/>
      <c r="TOR65" s="156"/>
      <c r="TOS65" s="156"/>
      <c r="TOT65" s="156"/>
      <c r="TOU65" s="156"/>
      <c r="TOV65" s="156"/>
      <c r="TOW65" s="156"/>
      <c r="TOX65" s="156"/>
      <c r="TOY65" s="156"/>
      <c r="TOZ65" s="156"/>
      <c r="TPA65" s="156"/>
      <c r="TPB65" s="156"/>
      <c r="TPC65" s="156"/>
      <c r="TPD65" s="156"/>
      <c r="TPE65" s="156"/>
      <c r="TPF65" s="156"/>
      <c r="TPG65" s="156"/>
      <c r="TPH65" s="156"/>
      <c r="TPI65" s="156"/>
      <c r="TPJ65" s="156"/>
      <c r="TPK65" s="156"/>
      <c r="TPL65" s="156"/>
      <c r="TPM65" s="156"/>
      <c r="TPN65" s="156"/>
      <c r="TPO65" s="156"/>
      <c r="TPP65" s="156"/>
      <c r="TPQ65" s="156"/>
      <c r="TPR65" s="156"/>
      <c r="TPS65" s="156"/>
      <c r="TPT65" s="156"/>
      <c r="TPU65" s="156"/>
      <c r="TPV65" s="156"/>
      <c r="TPW65" s="156"/>
      <c r="TPX65" s="156"/>
      <c r="TPY65" s="156"/>
      <c r="TPZ65" s="156"/>
      <c r="TQA65" s="156"/>
      <c r="TQB65" s="156"/>
      <c r="TQC65" s="156"/>
      <c r="TQD65" s="156"/>
      <c r="TQE65" s="156"/>
      <c r="TQF65" s="156"/>
      <c r="TQG65" s="156"/>
      <c r="TQH65" s="156"/>
      <c r="TQI65" s="156"/>
      <c r="TQJ65" s="156"/>
      <c r="TQK65" s="156"/>
      <c r="TQL65" s="156"/>
      <c r="TQM65" s="156"/>
      <c r="TQN65" s="156"/>
      <c r="TQO65" s="156"/>
      <c r="TQP65" s="156"/>
      <c r="TQQ65" s="156"/>
      <c r="TQR65" s="156"/>
      <c r="TQS65" s="156"/>
      <c r="TQT65" s="156"/>
      <c r="TQU65" s="156"/>
      <c r="TQV65" s="156"/>
      <c r="TQW65" s="156"/>
      <c r="TQX65" s="156"/>
      <c r="TQY65" s="156"/>
      <c r="TQZ65" s="156"/>
      <c r="TRA65" s="156"/>
      <c r="TRB65" s="156"/>
      <c r="TRC65" s="156"/>
      <c r="TRD65" s="156"/>
      <c r="TRE65" s="156"/>
      <c r="TRF65" s="156"/>
      <c r="TRG65" s="156"/>
      <c r="TRH65" s="156"/>
      <c r="TRI65" s="156"/>
      <c r="TRJ65" s="156"/>
      <c r="TRK65" s="156"/>
      <c r="TRL65" s="156"/>
      <c r="TRM65" s="156"/>
      <c r="TRN65" s="156"/>
      <c r="TRO65" s="156"/>
      <c r="TRP65" s="156"/>
      <c r="TRQ65" s="156"/>
      <c r="TRR65" s="156"/>
      <c r="TRS65" s="156"/>
      <c r="TRT65" s="156"/>
      <c r="TRU65" s="156"/>
      <c r="TRV65" s="156"/>
      <c r="TRW65" s="156"/>
      <c r="TRX65" s="156"/>
      <c r="TRY65" s="156"/>
      <c r="TRZ65" s="156"/>
      <c r="TSA65" s="156"/>
      <c r="TSB65" s="156"/>
      <c r="TSC65" s="156"/>
      <c r="TSD65" s="156"/>
      <c r="TSE65" s="156"/>
      <c r="TSF65" s="156"/>
      <c r="TSG65" s="156"/>
      <c r="TSH65" s="156"/>
      <c r="TSI65" s="156"/>
      <c r="TSJ65" s="156"/>
      <c r="TSK65" s="156"/>
      <c r="TSL65" s="156"/>
      <c r="TSM65" s="156"/>
      <c r="TSN65" s="156"/>
      <c r="TSO65" s="156"/>
      <c r="TSP65" s="156"/>
      <c r="TSQ65" s="156"/>
      <c r="TSR65" s="156"/>
      <c r="TSS65" s="156"/>
      <c r="TST65" s="156"/>
      <c r="TSU65" s="156"/>
      <c r="TSV65" s="156"/>
      <c r="TSW65" s="156"/>
      <c r="TSX65" s="156"/>
      <c r="TSY65" s="156"/>
      <c r="TSZ65" s="156"/>
      <c r="TTA65" s="156"/>
      <c r="TTB65" s="156"/>
      <c r="TTC65" s="156"/>
      <c r="TTD65" s="156"/>
      <c r="TTE65" s="156"/>
      <c r="TTF65" s="156"/>
      <c r="TTG65" s="156"/>
      <c r="TTH65" s="156"/>
      <c r="TTI65" s="156"/>
      <c r="TTJ65" s="156"/>
      <c r="TTK65" s="156"/>
      <c r="TTL65" s="156"/>
      <c r="TTM65" s="156"/>
      <c r="TTN65" s="156"/>
      <c r="TTO65" s="156"/>
      <c r="TTP65" s="156"/>
      <c r="TTQ65" s="156"/>
      <c r="TTR65" s="156"/>
      <c r="TTS65" s="156"/>
      <c r="TTT65" s="156"/>
      <c r="TTU65" s="156"/>
      <c r="TTV65" s="156"/>
      <c r="TTW65" s="156"/>
      <c r="TTX65" s="156"/>
      <c r="TTY65" s="156"/>
      <c r="TTZ65" s="156"/>
      <c r="TUA65" s="156"/>
      <c r="TUB65" s="156"/>
      <c r="TUC65" s="156"/>
      <c r="TUD65" s="156"/>
      <c r="TUE65" s="156"/>
      <c r="TUF65" s="156"/>
      <c r="TUG65" s="156"/>
      <c r="TUH65" s="156"/>
      <c r="TUI65" s="156"/>
      <c r="TUJ65" s="156"/>
      <c r="TUK65" s="156"/>
      <c r="TUL65" s="156"/>
      <c r="TUM65" s="156"/>
      <c r="TUN65" s="156"/>
      <c r="TUO65" s="156"/>
      <c r="TUP65" s="156"/>
      <c r="TUQ65" s="156"/>
      <c r="TUR65" s="156"/>
      <c r="TUS65" s="156"/>
      <c r="TUT65" s="156"/>
      <c r="TUU65" s="156"/>
      <c r="TUV65" s="156"/>
      <c r="TUW65" s="156"/>
      <c r="TUX65" s="156"/>
      <c r="TUY65" s="156"/>
      <c r="TUZ65" s="156"/>
      <c r="TVA65" s="156"/>
      <c r="TVB65" s="156"/>
      <c r="TVC65" s="156"/>
      <c r="TVD65" s="156"/>
      <c r="TVE65" s="156"/>
      <c r="TVF65" s="156"/>
      <c r="TVG65" s="156"/>
      <c r="TVH65" s="156"/>
      <c r="TVI65" s="156"/>
      <c r="TVJ65" s="156"/>
      <c r="TVK65" s="156"/>
      <c r="TVL65" s="156"/>
      <c r="TVM65" s="156"/>
      <c r="TVN65" s="156"/>
      <c r="TVO65" s="156"/>
      <c r="TVP65" s="156"/>
      <c r="TVQ65" s="156"/>
      <c r="TVR65" s="156"/>
      <c r="TVS65" s="156"/>
      <c r="TVT65" s="156"/>
      <c r="TVU65" s="156"/>
      <c r="TVV65" s="156"/>
      <c r="TVW65" s="156"/>
      <c r="TVX65" s="156"/>
      <c r="TVY65" s="156"/>
      <c r="TVZ65" s="156"/>
      <c r="TWA65" s="156"/>
      <c r="TWB65" s="156"/>
      <c r="TWC65" s="156"/>
      <c r="TWD65" s="156"/>
      <c r="TWE65" s="156"/>
      <c r="TWF65" s="156"/>
      <c r="TWG65" s="156"/>
      <c r="TWH65" s="156"/>
      <c r="TWI65" s="156"/>
      <c r="TWJ65" s="156"/>
      <c r="TWK65" s="156"/>
      <c r="TWL65" s="156"/>
      <c r="TWM65" s="156"/>
      <c r="TWN65" s="156"/>
      <c r="TWO65" s="156"/>
      <c r="TWP65" s="156"/>
      <c r="TWQ65" s="156"/>
      <c r="TWR65" s="156"/>
      <c r="TWS65" s="156"/>
      <c r="TWT65" s="156"/>
      <c r="TWU65" s="156"/>
      <c r="TWV65" s="156"/>
      <c r="TWW65" s="156"/>
      <c r="TWX65" s="156"/>
      <c r="TWY65" s="156"/>
      <c r="TWZ65" s="156"/>
      <c r="TXA65" s="156"/>
      <c r="TXB65" s="156"/>
      <c r="TXC65" s="156"/>
      <c r="TXD65" s="156"/>
      <c r="TXE65" s="156"/>
      <c r="TXF65" s="156"/>
      <c r="TXG65" s="156"/>
      <c r="TXH65" s="156"/>
      <c r="TXI65" s="156"/>
      <c r="TXJ65" s="156"/>
      <c r="TXK65" s="156"/>
      <c r="TXL65" s="156"/>
      <c r="TXM65" s="156"/>
      <c r="TXN65" s="156"/>
      <c r="TXO65" s="156"/>
      <c r="TXP65" s="156"/>
      <c r="TXQ65" s="156"/>
      <c r="TXR65" s="156"/>
      <c r="TXS65" s="156"/>
      <c r="TXT65" s="156"/>
      <c r="TXU65" s="156"/>
      <c r="TXV65" s="156"/>
      <c r="TXW65" s="156"/>
      <c r="TXX65" s="156"/>
      <c r="TXY65" s="156"/>
      <c r="TXZ65" s="156"/>
      <c r="TYA65" s="156"/>
      <c r="TYB65" s="156"/>
      <c r="TYC65" s="156"/>
      <c r="TYD65" s="156"/>
      <c r="TYE65" s="156"/>
      <c r="TYF65" s="156"/>
      <c r="TYG65" s="156"/>
      <c r="TYH65" s="156"/>
      <c r="TYI65" s="156"/>
      <c r="TYJ65" s="156"/>
      <c r="TYK65" s="156"/>
      <c r="TYL65" s="156"/>
      <c r="TYM65" s="156"/>
      <c r="TYN65" s="156"/>
      <c r="TYO65" s="156"/>
      <c r="TYP65" s="156"/>
      <c r="TYQ65" s="156"/>
      <c r="TYR65" s="156"/>
      <c r="TYS65" s="156"/>
      <c r="TYT65" s="156"/>
      <c r="TYU65" s="156"/>
      <c r="TYV65" s="156"/>
      <c r="TYW65" s="156"/>
      <c r="TYX65" s="156"/>
      <c r="TYY65" s="156"/>
      <c r="TYZ65" s="156"/>
      <c r="TZA65" s="156"/>
      <c r="TZB65" s="156"/>
      <c r="TZC65" s="156"/>
      <c r="TZD65" s="156"/>
      <c r="TZE65" s="156"/>
      <c r="TZF65" s="156"/>
      <c r="TZG65" s="156"/>
      <c r="TZH65" s="156"/>
      <c r="TZI65" s="156"/>
      <c r="TZJ65" s="156"/>
      <c r="TZK65" s="156"/>
      <c r="TZL65" s="156"/>
      <c r="TZM65" s="156"/>
      <c r="TZN65" s="156"/>
      <c r="TZO65" s="156"/>
      <c r="TZP65" s="156"/>
      <c r="TZQ65" s="156"/>
      <c r="TZR65" s="156"/>
      <c r="TZS65" s="156"/>
      <c r="TZT65" s="156"/>
      <c r="TZU65" s="156"/>
      <c r="TZV65" s="156"/>
      <c r="TZW65" s="156"/>
      <c r="TZX65" s="156"/>
      <c r="TZY65" s="156"/>
      <c r="TZZ65" s="156"/>
      <c r="UAA65" s="156"/>
      <c r="UAB65" s="156"/>
      <c r="UAC65" s="156"/>
      <c r="UAD65" s="156"/>
      <c r="UAE65" s="156"/>
      <c r="UAF65" s="156"/>
      <c r="UAG65" s="156"/>
      <c r="UAH65" s="156"/>
      <c r="UAI65" s="156"/>
      <c r="UAJ65" s="156"/>
      <c r="UAK65" s="156"/>
      <c r="UAL65" s="156"/>
      <c r="UAM65" s="156"/>
      <c r="UAN65" s="156"/>
      <c r="UAO65" s="156"/>
      <c r="UAP65" s="156"/>
      <c r="UAQ65" s="156"/>
      <c r="UAR65" s="156"/>
      <c r="UAS65" s="156"/>
      <c r="UAT65" s="156"/>
      <c r="UAU65" s="156"/>
      <c r="UAV65" s="156"/>
      <c r="UAW65" s="156"/>
      <c r="UAX65" s="156"/>
      <c r="UAY65" s="156"/>
      <c r="UAZ65" s="156"/>
      <c r="UBA65" s="156"/>
      <c r="UBB65" s="156"/>
      <c r="UBC65" s="156"/>
      <c r="UBD65" s="156"/>
      <c r="UBE65" s="156"/>
      <c r="UBF65" s="156"/>
      <c r="UBG65" s="156"/>
      <c r="UBH65" s="156"/>
      <c r="UBI65" s="156"/>
      <c r="UBJ65" s="156"/>
      <c r="UBK65" s="156"/>
      <c r="UBL65" s="156"/>
      <c r="UBM65" s="156"/>
      <c r="UBN65" s="156"/>
      <c r="UBO65" s="156"/>
      <c r="UBP65" s="156"/>
      <c r="UBQ65" s="156"/>
      <c r="UBR65" s="156"/>
      <c r="UBS65" s="156"/>
      <c r="UBT65" s="156"/>
      <c r="UBU65" s="156"/>
      <c r="UBV65" s="156"/>
      <c r="UBW65" s="156"/>
      <c r="UBX65" s="156"/>
      <c r="UBY65" s="156"/>
      <c r="UBZ65" s="156"/>
      <c r="UCA65" s="156"/>
      <c r="UCB65" s="156"/>
      <c r="UCC65" s="156"/>
      <c r="UCD65" s="156"/>
      <c r="UCE65" s="156"/>
      <c r="UCF65" s="156"/>
      <c r="UCG65" s="156"/>
      <c r="UCH65" s="156"/>
      <c r="UCI65" s="156"/>
      <c r="UCJ65" s="156"/>
      <c r="UCK65" s="156"/>
      <c r="UCL65" s="156"/>
      <c r="UCM65" s="156"/>
      <c r="UCN65" s="156"/>
      <c r="UCO65" s="156"/>
      <c r="UCP65" s="156"/>
      <c r="UCQ65" s="156"/>
      <c r="UCR65" s="156"/>
      <c r="UCS65" s="156"/>
      <c r="UCT65" s="156"/>
      <c r="UCU65" s="156"/>
      <c r="UCV65" s="156"/>
      <c r="UCW65" s="156"/>
      <c r="UCX65" s="156"/>
      <c r="UCY65" s="156"/>
      <c r="UCZ65" s="156"/>
      <c r="UDA65" s="156"/>
      <c r="UDB65" s="156"/>
      <c r="UDC65" s="156"/>
      <c r="UDD65" s="156"/>
      <c r="UDE65" s="156"/>
      <c r="UDF65" s="156"/>
      <c r="UDG65" s="156"/>
      <c r="UDH65" s="156"/>
      <c r="UDI65" s="156"/>
      <c r="UDJ65" s="156"/>
      <c r="UDK65" s="156"/>
      <c r="UDL65" s="156"/>
      <c r="UDM65" s="156"/>
      <c r="UDN65" s="156"/>
      <c r="UDO65" s="156"/>
      <c r="UDP65" s="156"/>
      <c r="UDQ65" s="156"/>
      <c r="UDR65" s="156"/>
      <c r="UDS65" s="156"/>
      <c r="UDT65" s="156"/>
      <c r="UDU65" s="156"/>
      <c r="UDV65" s="156"/>
      <c r="UDW65" s="156"/>
      <c r="UDX65" s="156"/>
      <c r="UDY65" s="156"/>
      <c r="UDZ65" s="156"/>
      <c r="UEA65" s="156"/>
      <c r="UEB65" s="156"/>
      <c r="UEC65" s="156"/>
      <c r="UED65" s="156"/>
      <c r="UEE65" s="156"/>
      <c r="UEF65" s="156"/>
      <c r="UEG65" s="156"/>
      <c r="UEH65" s="156"/>
      <c r="UEI65" s="156"/>
      <c r="UEJ65" s="156"/>
      <c r="UEK65" s="156"/>
      <c r="UEL65" s="156"/>
      <c r="UEM65" s="156"/>
      <c r="UEN65" s="156"/>
      <c r="UEO65" s="156"/>
      <c r="UEP65" s="156"/>
      <c r="UEQ65" s="156"/>
      <c r="UER65" s="156"/>
      <c r="UES65" s="156"/>
      <c r="UET65" s="156"/>
      <c r="UEU65" s="156"/>
      <c r="UEV65" s="156"/>
      <c r="UEW65" s="156"/>
      <c r="UEX65" s="156"/>
      <c r="UEY65" s="156"/>
      <c r="UEZ65" s="156"/>
      <c r="UFA65" s="156"/>
      <c r="UFB65" s="156"/>
      <c r="UFC65" s="156"/>
      <c r="UFD65" s="156"/>
      <c r="UFE65" s="156"/>
      <c r="UFF65" s="156"/>
      <c r="UFG65" s="156"/>
      <c r="UFH65" s="156"/>
      <c r="UFI65" s="156"/>
      <c r="UFJ65" s="156"/>
      <c r="UFK65" s="156"/>
      <c r="UFL65" s="156"/>
      <c r="UFM65" s="156"/>
      <c r="UFN65" s="156"/>
      <c r="UFO65" s="156"/>
      <c r="UFP65" s="156"/>
      <c r="UFQ65" s="156"/>
      <c r="UFR65" s="156"/>
      <c r="UFS65" s="156"/>
      <c r="UFT65" s="156"/>
      <c r="UFU65" s="156"/>
      <c r="UFV65" s="156"/>
      <c r="UFW65" s="156"/>
      <c r="UFX65" s="156"/>
      <c r="UFY65" s="156"/>
      <c r="UFZ65" s="156"/>
      <c r="UGA65" s="156"/>
      <c r="UGB65" s="156"/>
      <c r="UGC65" s="156"/>
      <c r="UGD65" s="156"/>
      <c r="UGE65" s="156"/>
      <c r="UGF65" s="156"/>
      <c r="UGG65" s="156"/>
      <c r="UGH65" s="156"/>
      <c r="UGI65" s="156"/>
      <c r="UGJ65" s="156"/>
      <c r="UGK65" s="156"/>
      <c r="UGL65" s="156"/>
      <c r="UGM65" s="156"/>
      <c r="UGN65" s="156"/>
      <c r="UGO65" s="156"/>
      <c r="UGP65" s="156"/>
      <c r="UGQ65" s="156"/>
      <c r="UGR65" s="156"/>
      <c r="UGS65" s="156"/>
      <c r="UGT65" s="156"/>
      <c r="UGU65" s="156"/>
      <c r="UGV65" s="156"/>
      <c r="UGW65" s="156"/>
      <c r="UGX65" s="156"/>
      <c r="UGY65" s="156"/>
      <c r="UGZ65" s="156"/>
      <c r="UHA65" s="156"/>
      <c r="UHB65" s="156"/>
      <c r="UHC65" s="156"/>
      <c r="UHD65" s="156"/>
      <c r="UHE65" s="156"/>
      <c r="UHF65" s="156"/>
      <c r="UHG65" s="156"/>
      <c r="UHH65" s="156"/>
      <c r="UHI65" s="156"/>
      <c r="UHJ65" s="156"/>
      <c r="UHK65" s="156"/>
      <c r="UHL65" s="156"/>
      <c r="UHM65" s="156"/>
      <c r="UHN65" s="156"/>
      <c r="UHO65" s="156"/>
      <c r="UHP65" s="156"/>
      <c r="UHQ65" s="156"/>
      <c r="UHR65" s="156"/>
      <c r="UHS65" s="156"/>
      <c r="UHT65" s="156"/>
      <c r="UHU65" s="156"/>
      <c r="UHV65" s="156"/>
      <c r="UHW65" s="156"/>
      <c r="UHX65" s="156"/>
      <c r="UHY65" s="156"/>
      <c r="UHZ65" s="156"/>
      <c r="UIA65" s="156"/>
      <c r="UIB65" s="156"/>
      <c r="UIC65" s="156"/>
      <c r="UID65" s="156"/>
      <c r="UIE65" s="156"/>
      <c r="UIF65" s="156"/>
      <c r="UIG65" s="156"/>
      <c r="UIH65" s="156"/>
      <c r="UII65" s="156"/>
      <c r="UIJ65" s="156"/>
      <c r="UIK65" s="156"/>
      <c r="UIL65" s="156"/>
      <c r="UIM65" s="156"/>
      <c r="UIN65" s="156"/>
      <c r="UIO65" s="156"/>
      <c r="UIP65" s="156"/>
      <c r="UIQ65" s="156"/>
      <c r="UIR65" s="156"/>
      <c r="UIS65" s="156"/>
      <c r="UIT65" s="156"/>
      <c r="UIU65" s="156"/>
      <c r="UIV65" s="156"/>
      <c r="UIW65" s="156"/>
      <c r="UIX65" s="156"/>
      <c r="UIY65" s="156"/>
      <c r="UIZ65" s="156"/>
      <c r="UJA65" s="156"/>
      <c r="UJB65" s="156"/>
      <c r="UJC65" s="156"/>
      <c r="UJD65" s="156"/>
      <c r="UJE65" s="156"/>
      <c r="UJF65" s="156"/>
      <c r="UJG65" s="156"/>
      <c r="UJH65" s="156"/>
      <c r="UJI65" s="156"/>
      <c r="UJJ65" s="156"/>
      <c r="UJK65" s="156"/>
      <c r="UJL65" s="156"/>
      <c r="UJM65" s="156"/>
      <c r="UJN65" s="156"/>
      <c r="UJO65" s="156"/>
      <c r="UJP65" s="156"/>
      <c r="UJQ65" s="156"/>
      <c r="UJR65" s="156"/>
      <c r="UJS65" s="156"/>
      <c r="UJT65" s="156"/>
      <c r="UJU65" s="156"/>
      <c r="UJV65" s="156"/>
      <c r="UJW65" s="156"/>
      <c r="UJX65" s="156"/>
      <c r="UJY65" s="156"/>
      <c r="UJZ65" s="156"/>
      <c r="UKA65" s="156"/>
      <c r="UKB65" s="156"/>
      <c r="UKC65" s="156"/>
      <c r="UKD65" s="156"/>
      <c r="UKE65" s="156"/>
      <c r="UKF65" s="156"/>
      <c r="UKG65" s="156"/>
      <c r="UKH65" s="156"/>
      <c r="UKI65" s="156"/>
      <c r="UKJ65" s="156"/>
      <c r="UKK65" s="156"/>
      <c r="UKL65" s="156"/>
      <c r="UKM65" s="156"/>
      <c r="UKN65" s="156"/>
      <c r="UKO65" s="156"/>
      <c r="UKP65" s="156"/>
      <c r="UKQ65" s="156"/>
      <c r="UKR65" s="156"/>
      <c r="UKS65" s="156"/>
      <c r="UKT65" s="156"/>
      <c r="UKU65" s="156"/>
      <c r="UKV65" s="156"/>
      <c r="UKW65" s="156"/>
      <c r="UKX65" s="156"/>
      <c r="UKY65" s="156"/>
      <c r="UKZ65" s="156"/>
      <c r="ULA65" s="156"/>
      <c r="ULB65" s="156"/>
      <c r="ULC65" s="156"/>
      <c r="ULD65" s="156"/>
      <c r="ULE65" s="156"/>
      <c r="ULF65" s="156"/>
      <c r="ULG65" s="156"/>
      <c r="ULH65" s="156"/>
      <c r="ULI65" s="156"/>
      <c r="ULJ65" s="156"/>
      <c r="ULK65" s="156"/>
      <c r="ULL65" s="156"/>
      <c r="ULM65" s="156"/>
      <c r="ULN65" s="156"/>
      <c r="ULO65" s="156"/>
      <c r="ULP65" s="156"/>
      <c r="ULQ65" s="156"/>
      <c r="ULR65" s="156"/>
      <c r="ULS65" s="156"/>
      <c r="ULT65" s="156"/>
      <c r="ULU65" s="156"/>
      <c r="ULV65" s="156"/>
      <c r="ULW65" s="156"/>
      <c r="ULX65" s="156"/>
      <c r="ULY65" s="156"/>
      <c r="ULZ65" s="156"/>
      <c r="UMA65" s="156"/>
      <c r="UMB65" s="156"/>
      <c r="UMC65" s="156"/>
      <c r="UMD65" s="156"/>
      <c r="UME65" s="156"/>
      <c r="UMF65" s="156"/>
      <c r="UMG65" s="156"/>
      <c r="UMH65" s="156"/>
      <c r="UMI65" s="156"/>
      <c r="UMJ65" s="156"/>
      <c r="UMK65" s="156"/>
      <c r="UML65" s="156"/>
      <c r="UMM65" s="156"/>
      <c r="UMN65" s="156"/>
      <c r="UMO65" s="156"/>
      <c r="UMP65" s="156"/>
      <c r="UMQ65" s="156"/>
      <c r="UMR65" s="156"/>
      <c r="UMS65" s="156"/>
      <c r="UMT65" s="156"/>
      <c r="UMU65" s="156"/>
      <c r="UMV65" s="156"/>
      <c r="UMW65" s="156"/>
      <c r="UMX65" s="156"/>
      <c r="UMY65" s="156"/>
      <c r="UMZ65" s="156"/>
      <c r="UNA65" s="156"/>
      <c r="UNB65" s="156"/>
      <c r="UNC65" s="156"/>
      <c r="UND65" s="156"/>
      <c r="UNE65" s="156"/>
      <c r="UNF65" s="156"/>
      <c r="UNG65" s="156"/>
      <c r="UNH65" s="156"/>
      <c r="UNI65" s="156"/>
      <c r="UNJ65" s="156"/>
      <c r="UNK65" s="156"/>
      <c r="UNL65" s="156"/>
      <c r="UNM65" s="156"/>
      <c r="UNN65" s="156"/>
      <c r="UNO65" s="156"/>
      <c r="UNP65" s="156"/>
      <c r="UNQ65" s="156"/>
      <c r="UNR65" s="156"/>
      <c r="UNS65" s="156"/>
      <c r="UNT65" s="156"/>
      <c r="UNU65" s="156"/>
      <c r="UNV65" s="156"/>
      <c r="UNW65" s="156"/>
      <c r="UNX65" s="156"/>
      <c r="UNY65" s="156"/>
      <c r="UNZ65" s="156"/>
      <c r="UOA65" s="156"/>
      <c r="UOB65" s="156"/>
      <c r="UOC65" s="156"/>
      <c r="UOD65" s="156"/>
      <c r="UOE65" s="156"/>
      <c r="UOF65" s="156"/>
      <c r="UOG65" s="156"/>
      <c r="UOH65" s="156"/>
      <c r="UOI65" s="156"/>
      <c r="UOJ65" s="156"/>
      <c r="UOK65" s="156"/>
      <c r="UOL65" s="156"/>
      <c r="UOM65" s="156"/>
      <c r="UON65" s="156"/>
      <c r="UOO65" s="156"/>
      <c r="UOP65" s="156"/>
      <c r="UOQ65" s="156"/>
      <c r="UOR65" s="156"/>
      <c r="UOS65" s="156"/>
      <c r="UOT65" s="156"/>
      <c r="UOU65" s="156"/>
      <c r="UOV65" s="156"/>
      <c r="UOW65" s="156"/>
      <c r="UOX65" s="156"/>
      <c r="UOY65" s="156"/>
      <c r="UOZ65" s="156"/>
      <c r="UPA65" s="156"/>
      <c r="UPB65" s="156"/>
      <c r="UPC65" s="156"/>
      <c r="UPD65" s="156"/>
      <c r="UPE65" s="156"/>
      <c r="UPF65" s="156"/>
      <c r="UPG65" s="156"/>
      <c r="UPH65" s="156"/>
      <c r="UPI65" s="156"/>
      <c r="UPJ65" s="156"/>
      <c r="UPK65" s="156"/>
      <c r="UPL65" s="156"/>
      <c r="UPM65" s="156"/>
      <c r="UPN65" s="156"/>
      <c r="UPO65" s="156"/>
      <c r="UPP65" s="156"/>
      <c r="UPQ65" s="156"/>
      <c r="UPR65" s="156"/>
      <c r="UPS65" s="156"/>
      <c r="UPT65" s="156"/>
      <c r="UPU65" s="156"/>
      <c r="UPV65" s="156"/>
      <c r="UPW65" s="156"/>
      <c r="UPX65" s="156"/>
      <c r="UPY65" s="156"/>
      <c r="UPZ65" s="156"/>
      <c r="UQA65" s="156"/>
      <c r="UQB65" s="156"/>
      <c r="UQC65" s="156"/>
      <c r="UQD65" s="156"/>
      <c r="UQE65" s="156"/>
      <c r="UQF65" s="156"/>
      <c r="UQG65" s="156"/>
      <c r="UQH65" s="156"/>
      <c r="UQI65" s="156"/>
      <c r="UQJ65" s="156"/>
      <c r="UQK65" s="156"/>
      <c r="UQL65" s="156"/>
      <c r="UQM65" s="156"/>
      <c r="UQN65" s="156"/>
      <c r="UQO65" s="156"/>
      <c r="UQP65" s="156"/>
      <c r="UQQ65" s="156"/>
      <c r="UQR65" s="156"/>
      <c r="UQS65" s="156"/>
      <c r="UQT65" s="156"/>
      <c r="UQU65" s="156"/>
      <c r="UQV65" s="156"/>
      <c r="UQW65" s="156"/>
      <c r="UQX65" s="156"/>
      <c r="UQY65" s="156"/>
      <c r="UQZ65" s="156"/>
      <c r="URA65" s="156"/>
      <c r="URB65" s="156"/>
      <c r="URC65" s="156"/>
      <c r="URD65" s="156"/>
      <c r="URE65" s="156"/>
      <c r="URF65" s="156"/>
      <c r="URG65" s="156"/>
      <c r="URH65" s="156"/>
      <c r="URI65" s="156"/>
      <c r="URJ65" s="156"/>
      <c r="URK65" s="156"/>
      <c r="URL65" s="156"/>
      <c r="URM65" s="156"/>
      <c r="URN65" s="156"/>
      <c r="URO65" s="156"/>
      <c r="URP65" s="156"/>
      <c r="URQ65" s="156"/>
      <c r="URR65" s="156"/>
      <c r="URS65" s="156"/>
      <c r="URT65" s="156"/>
      <c r="URU65" s="156"/>
      <c r="URV65" s="156"/>
      <c r="URW65" s="156"/>
      <c r="URX65" s="156"/>
      <c r="URY65" s="156"/>
      <c r="URZ65" s="156"/>
      <c r="USA65" s="156"/>
      <c r="USB65" s="156"/>
      <c r="USC65" s="156"/>
      <c r="USD65" s="156"/>
      <c r="USE65" s="156"/>
      <c r="USF65" s="156"/>
      <c r="USG65" s="156"/>
      <c r="USH65" s="156"/>
      <c r="USI65" s="156"/>
      <c r="USJ65" s="156"/>
      <c r="USK65" s="156"/>
      <c r="USL65" s="156"/>
      <c r="USM65" s="156"/>
      <c r="USN65" s="156"/>
      <c r="USO65" s="156"/>
      <c r="USP65" s="156"/>
      <c r="USQ65" s="156"/>
      <c r="USR65" s="156"/>
      <c r="USS65" s="156"/>
      <c r="UST65" s="156"/>
      <c r="USU65" s="156"/>
      <c r="USV65" s="156"/>
      <c r="USW65" s="156"/>
      <c r="USX65" s="156"/>
      <c r="USY65" s="156"/>
      <c r="USZ65" s="156"/>
      <c r="UTA65" s="156"/>
      <c r="UTB65" s="156"/>
      <c r="UTC65" s="156"/>
      <c r="UTD65" s="156"/>
      <c r="UTE65" s="156"/>
      <c r="UTF65" s="156"/>
      <c r="UTG65" s="156"/>
      <c r="UTH65" s="156"/>
      <c r="UTI65" s="156"/>
      <c r="UTJ65" s="156"/>
      <c r="UTK65" s="156"/>
      <c r="UTL65" s="156"/>
      <c r="UTM65" s="156"/>
      <c r="UTN65" s="156"/>
      <c r="UTO65" s="156"/>
      <c r="UTP65" s="156"/>
      <c r="UTQ65" s="156"/>
      <c r="UTR65" s="156"/>
      <c r="UTS65" s="156"/>
      <c r="UTT65" s="156"/>
      <c r="UTU65" s="156"/>
      <c r="UTV65" s="156"/>
      <c r="UTW65" s="156"/>
      <c r="UTX65" s="156"/>
      <c r="UTY65" s="156"/>
      <c r="UTZ65" s="156"/>
      <c r="UUA65" s="156"/>
      <c r="UUB65" s="156"/>
      <c r="UUC65" s="156"/>
      <c r="UUD65" s="156"/>
      <c r="UUE65" s="156"/>
      <c r="UUF65" s="156"/>
      <c r="UUG65" s="156"/>
      <c r="UUH65" s="156"/>
      <c r="UUI65" s="156"/>
      <c r="UUJ65" s="156"/>
      <c r="UUK65" s="156"/>
      <c r="UUL65" s="156"/>
      <c r="UUM65" s="156"/>
      <c r="UUN65" s="156"/>
      <c r="UUO65" s="156"/>
      <c r="UUP65" s="156"/>
      <c r="UUQ65" s="156"/>
      <c r="UUR65" s="156"/>
      <c r="UUS65" s="156"/>
      <c r="UUT65" s="156"/>
      <c r="UUU65" s="156"/>
      <c r="UUV65" s="156"/>
      <c r="UUW65" s="156"/>
      <c r="UUX65" s="156"/>
      <c r="UUY65" s="156"/>
      <c r="UUZ65" s="156"/>
      <c r="UVA65" s="156"/>
      <c r="UVB65" s="156"/>
      <c r="UVC65" s="156"/>
      <c r="UVD65" s="156"/>
      <c r="UVE65" s="156"/>
      <c r="UVF65" s="156"/>
      <c r="UVG65" s="156"/>
      <c r="UVH65" s="156"/>
      <c r="UVI65" s="156"/>
      <c r="UVJ65" s="156"/>
      <c r="UVK65" s="156"/>
      <c r="UVL65" s="156"/>
      <c r="UVM65" s="156"/>
      <c r="UVN65" s="156"/>
      <c r="UVO65" s="156"/>
      <c r="UVP65" s="156"/>
      <c r="UVQ65" s="156"/>
      <c r="UVR65" s="156"/>
      <c r="UVS65" s="156"/>
      <c r="UVT65" s="156"/>
      <c r="UVU65" s="156"/>
      <c r="UVV65" s="156"/>
      <c r="UVW65" s="156"/>
      <c r="UVX65" s="156"/>
      <c r="UVY65" s="156"/>
      <c r="UVZ65" s="156"/>
      <c r="UWA65" s="156"/>
      <c r="UWB65" s="156"/>
      <c r="UWC65" s="156"/>
      <c r="UWD65" s="156"/>
      <c r="UWE65" s="156"/>
      <c r="UWF65" s="156"/>
      <c r="UWG65" s="156"/>
      <c r="UWH65" s="156"/>
      <c r="UWI65" s="156"/>
      <c r="UWJ65" s="156"/>
      <c r="UWK65" s="156"/>
      <c r="UWL65" s="156"/>
      <c r="UWM65" s="156"/>
      <c r="UWN65" s="156"/>
      <c r="UWO65" s="156"/>
      <c r="UWP65" s="156"/>
      <c r="UWQ65" s="156"/>
      <c r="UWR65" s="156"/>
      <c r="UWS65" s="156"/>
      <c r="UWT65" s="156"/>
      <c r="UWU65" s="156"/>
      <c r="UWV65" s="156"/>
      <c r="UWW65" s="156"/>
      <c r="UWX65" s="156"/>
      <c r="UWY65" s="156"/>
      <c r="UWZ65" s="156"/>
      <c r="UXA65" s="156"/>
      <c r="UXB65" s="156"/>
      <c r="UXC65" s="156"/>
      <c r="UXD65" s="156"/>
      <c r="UXE65" s="156"/>
      <c r="UXF65" s="156"/>
      <c r="UXG65" s="156"/>
      <c r="UXH65" s="156"/>
      <c r="UXI65" s="156"/>
      <c r="UXJ65" s="156"/>
      <c r="UXK65" s="156"/>
      <c r="UXL65" s="156"/>
      <c r="UXM65" s="156"/>
      <c r="UXN65" s="156"/>
      <c r="UXO65" s="156"/>
      <c r="UXP65" s="156"/>
      <c r="UXQ65" s="156"/>
      <c r="UXR65" s="156"/>
      <c r="UXS65" s="156"/>
      <c r="UXT65" s="156"/>
      <c r="UXU65" s="156"/>
      <c r="UXV65" s="156"/>
      <c r="UXW65" s="156"/>
      <c r="UXX65" s="156"/>
      <c r="UXY65" s="156"/>
      <c r="UXZ65" s="156"/>
      <c r="UYA65" s="156"/>
      <c r="UYB65" s="156"/>
      <c r="UYC65" s="156"/>
      <c r="UYD65" s="156"/>
      <c r="UYE65" s="156"/>
      <c r="UYF65" s="156"/>
      <c r="UYG65" s="156"/>
      <c r="UYH65" s="156"/>
      <c r="UYI65" s="156"/>
      <c r="UYJ65" s="156"/>
      <c r="UYK65" s="156"/>
      <c r="UYL65" s="156"/>
      <c r="UYM65" s="156"/>
      <c r="UYN65" s="156"/>
      <c r="UYO65" s="156"/>
      <c r="UYP65" s="156"/>
      <c r="UYQ65" s="156"/>
      <c r="UYR65" s="156"/>
      <c r="UYS65" s="156"/>
      <c r="UYT65" s="156"/>
      <c r="UYU65" s="156"/>
      <c r="UYV65" s="156"/>
      <c r="UYW65" s="156"/>
      <c r="UYX65" s="156"/>
      <c r="UYY65" s="156"/>
      <c r="UYZ65" s="156"/>
      <c r="UZA65" s="156"/>
      <c r="UZB65" s="156"/>
      <c r="UZC65" s="156"/>
      <c r="UZD65" s="156"/>
      <c r="UZE65" s="156"/>
      <c r="UZF65" s="156"/>
      <c r="UZG65" s="156"/>
      <c r="UZH65" s="156"/>
      <c r="UZI65" s="156"/>
      <c r="UZJ65" s="156"/>
      <c r="UZK65" s="156"/>
      <c r="UZL65" s="156"/>
      <c r="UZM65" s="156"/>
      <c r="UZN65" s="156"/>
      <c r="UZO65" s="156"/>
      <c r="UZP65" s="156"/>
      <c r="UZQ65" s="156"/>
      <c r="UZR65" s="156"/>
      <c r="UZS65" s="156"/>
      <c r="UZT65" s="156"/>
      <c r="UZU65" s="156"/>
      <c r="UZV65" s="156"/>
      <c r="UZW65" s="156"/>
      <c r="UZX65" s="156"/>
      <c r="UZY65" s="156"/>
      <c r="UZZ65" s="156"/>
      <c r="VAA65" s="156"/>
      <c r="VAB65" s="156"/>
      <c r="VAC65" s="156"/>
      <c r="VAD65" s="156"/>
      <c r="VAE65" s="156"/>
      <c r="VAF65" s="156"/>
      <c r="VAG65" s="156"/>
      <c r="VAH65" s="156"/>
      <c r="VAI65" s="156"/>
      <c r="VAJ65" s="156"/>
      <c r="VAK65" s="156"/>
      <c r="VAL65" s="156"/>
      <c r="VAM65" s="156"/>
      <c r="VAN65" s="156"/>
      <c r="VAO65" s="156"/>
      <c r="VAP65" s="156"/>
      <c r="VAQ65" s="156"/>
      <c r="VAR65" s="156"/>
      <c r="VAS65" s="156"/>
      <c r="VAT65" s="156"/>
      <c r="VAU65" s="156"/>
      <c r="VAV65" s="156"/>
      <c r="VAW65" s="156"/>
      <c r="VAX65" s="156"/>
      <c r="VAY65" s="156"/>
      <c r="VAZ65" s="156"/>
      <c r="VBA65" s="156"/>
      <c r="VBB65" s="156"/>
      <c r="VBC65" s="156"/>
      <c r="VBD65" s="156"/>
      <c r="VBE65" s="156"/>
      <c r="VBF65" s="156"/>
      <c r="VBG65" s="156"/>
      <c r="VBH65" s="156"/>
      <c r="VBI65" s="156"/>
      <c r="VBJ65" s="156"/>
      <c r="VBK65" s="156"/>
      <c r="VBL65" s="156"/>
      <c r="VBM65" s="156"/>
      <c r="VBN65" s="156"/>
      <c r="VBO65" s="156"/>
      <c r="VBP65" s="156"/>
      <c r="VBQ65" s="156"/>
      <c r="VBR65" s="156"/>
      <c r="VBS65" s="156"/>
      <c r="VBT65" s="156"/>
      <c r="VBU65" s="156"/>
      <c r="VBV65" s="156"/>
      <c r="VBW65" s="156"/>
      <c r="VBX65" s="156"/>
      <c r="VBY65" s="156"/>
      <c r="VBZ65" s="156"/>
      <c r="VCA65" s="156"/>
      <c r="VCB65" s="156"/>
      <c r="VCC65" s="156"/>
      <c r="VCD65" s="156"/>
      <c r="VCE65" s="156"/>
      <c r="VCF65" s="156"/>
      <c r="VCG65" s="156"/>
      <c r="VCH65" s="156"/>
      <c r="VCI65" s="156"/>
      <c r="VCJ65" s="156"/>
      <c r="VCK65" s="156"/>
      <c r="VCL65" s="156"/>
      <c r="VCM65" s="156"/>
      <c r="VCN65" s="156"/>
      <c r="VCO65" s="156"/>
      <c r="VCP65" s="156"/>
      <c r="VCQ65" s="156"/>
      <c r="VCR65" s="156"/>
      <c r="VCS65" s="156"/>
      <c r="VCT65" s="156"/>
      <c r="VCU65" s="156"/>
      <c r="VCV65" s="156"/>
      <c r="VCW65" s="156"/>
      <c r="VCX65" s="156"/>
      <c r="VCY65" s="156"/>
      <c r="VCZ65" s="156"/>
      <c r="VDA65" s="156"/>
      <c r="VDB65" s="156"/>
      <c r="VDC65" s="156"/>
      <c r="VDD65" s="156"/>
      <c r="VDE65" s="156"/>
      <c r="VDF65" s="156"/>
      <c r="VDG65" s="156"/>
      <c r="VDH65" s="156"/>
      <c r="VDI65" s="156"/>
      <c r="VDJ65" s="156"/>
      <c r="VDK65" s="156"/>
      <c r="VDL65" s="156"/>
      <c r="VDM65" s="156"/>
      <c r="VDN65" s="156"/>
      <c r="VDO65" s="156"/>
      <c r="VDP65" s="156"/>
      <c r="VDQ65" s="156"/>
      <c r="VDR65" s="156"/>
      <c r="VDS65" s="156"/>
      <c r="VDT65" s="156"/>
      <c r="VDU65" s="156"/>
      <c r="VDV65" s="156"/>
      <c r="VDW65" s="156"/>
      <c r="VDX65" s="156"/>
      <c r="VDY65" s="156"/>
      <c r="VDZ65" s="156"/>
      <c r="VEA65" s="156"/>
      <c r="VEB65" s="156"/>
      <c r="VEC65" s="156"/>
      <c r="VED65" s="156"/>
      <c r="VEE65" s="156"/>
      <c r="VEF65" s="156"/>
      <c r="VEG65" s="156"/>
      <c r="VEH65" s="156"/>
      <c r="VEI65" s="156"/>
      <c r="VEJ65" s="156"/>
      <c r="VEK65" s="156"/>
      <c r="VEL65" s="156"/>
      <c r="VEM65" s="156"/>
      <c r="VEN65" s="156"/>
      <c r="VEO65" s="156"/>
      <c r="VEP65" s="156"/>
      <c r="VEQ65" s="156"/>
      <c r="VER65" s="156"/>
      <c r="VES65" s="156"/>
      <c r="VET65" s="156"/>
      <c r="VEU65" s="156"/>
      <c r="VEV65" s="156"/>
      <c r="VEW65" s="156"/>
      <c r="VEX65" s="156"/>
      <c r="VEY65" s="156"/>
      <c r="VEZ65" s="156"/>
      <c r="VFA65" s="156"/>
      <c r="VFB65" s="156"/>
      <c r="VFC65" s="156"/>
      <c r="VFD65" s="156"/>
      <c r="VFE65" s="156"/>
      <c r="VFF65" s="156"/>
      <c r="VFG65" s="156"/>
      <c r="VFH65" s="156"/>
      <c r="VFI65" s="156"/>
      <c r="VFJ65" s="156"/>
      <c r="VFK65" s="156"/>
      <c r="VFL65" s="156"/>
      <c r="VFM65" s="156"/>
      <c r="VFN65" s="156"/>
      <c r="VFO65" s="156"/>
      <c r="VFP65" s="156"/>
      <c r="VFQ65" s="156"/>
      <c r="VFR65" s="156"/>
      <c r="VFS65" s="156"/>
      <c r="VFT65" s="156"/>
      <c r="VFU65" s="156"/>
      <c r="VFV65" s="156"/>
      <c r="VFW65" s="156"/>
      <c r="VFX65" s="156"/>
      <c r="VFY65" s="156"/>
      <c r="VFZ65" s="156"/>
      <c r="VGA65" s="156"/>
      <c r="VGB65" s="156"/>
      <c r="VGC65" s="156"/>
      <c r="VGD65" s="156"/>
      <c r="VGE65" s="156"/>
      <c r="VGF65" s="156"/>
      <c r="VGG65" s="156"/>
      <c r="VGH65" s="156"/>
      <c r="VGI65" s="156"/>
      <c r="VGJ65" s="156"/>
      <c r="VGK65" s="156"/>
      <c r="VGL65" s="156"/>
      <c r="VGM65" s="156"/>
      <c r="VGN65" s="156"/>
      <c r="VGO65" s="156"/>
      <c r="VGP65" s="156"/>
      <c r="VGQ65" s="156"/>
      <c r="VGR65" s="156"/>
      <c r="VGS65" s="156"/>
      <c r="VGT65" s="156"/>
      <c r="VGU65" s="156"/>
      <c r="VGV65" s="156"/>
      <c r="VGW65" s="156"/>
      <c r="VGX65" s="156"/>
      <c r="VGY65" s="156"/>
      <c r="VGZ65" s="156"/>
      <c r="VHA65" s="156"/>
      <c r="VHB65" s="156"/>
      <c r="VHC65" s="156"/>
      <c r="VHD65" s="156"/>
      <c r="VHE65" s="156"/>
      <c r="VHF65" s="156"/>
      <c r="VHG65" s="156"/>
      <c r="VHH65" s="156"/>
      <c r="VHI65" s="156"/>
      <c r="VHJ65" s="156"/>
      <c r="VHK65" s="156"/>
      <c r="VHL65" s="156"/>
      <c r="VHM65" s="156"/>
      <c r="VHN65" s="156"/>
      <c r="VHO65" s="156"/>
      <c r="VHP65" s="156"/>
      <c r="VHQ65" s="156"/>
      <c r="VHR65" s="156"/>
      <c r="VHS65" s="156"/>
      <c r="VHT65" s="156"/>
      <c r="VHU65" s="156"/>
      <c r="VHV65" s="156"/>
      <c r="VHW65" s="156"/>
      <c r="VHX65" s="156"/>
      <c r="VHY65" s="156"/>
      <c r="VHZ65" s="156"/>
      <c r="VIA65" s="156"/>
      <c r="VIB65" s="156"/>
      <c r="VIC65" s="156"/>
      <c r="VID65" s="156"/>
      <c r="VIE65" s="156"/>
      <c r="VIF65" s="156"/>
      <c r="VIG65" s="156"/>
      <c r="VIH65" s="156"/>
      <c r="VII65" s="156"/>
      <c r="VIJ65" s="156"/>
      <c r="VIK65" s="156"/>
      <c r="VIL65" s="156"/>
      <c r="VIM65" s="156"/>
      <c r="VIN65" s="156"/>
      <c r="VIO65" s="156"/>
      <c r="VIP65" s="156"/>
      <c r="VIQ65" s="156"/>
      <c r="VIR65" s="156"/>
      <c r="VIS65" s="156"/>
      <c r="VIT65" s="156"/>
      <c r="VIU65" s="156"/>
      <c r="VIV65" s="156"/>
      <c r="VIW65" s="156"/>
      <c r="VIX65" s="156"/>
      <c r="VIY65" s="156"/>
      <c r="VIZ65" s="156"/>
      <c r="VJA65" s="156"/>
      <c r="VJB65" s="156"/>
      <c r="VJC65" s="156"/>
      <c r="VJD65" s="156"/>
      <c r="VJE65" s="156"/>
      <c r="VJF65" s="156"/>
      <c r="VJG65" s="156"/>
      <c r="VJH65" s="156"/>
      <c r="VJI65" s="156"/>
      <c r="VJJ65" s="156"/>
      <c r="VJK65" s="156"/>
      <c r="VJL65" s="156"/>
      <c r="VJM65" s="156"/>
      <c r="VJN65" s="156"/>
      <c r="VJO65" s="156"/>
      <c r="VJP65" s="156"/>
      <c r="VJQ65" s="156"/>
      <c r="VJR65" s="156"/>
      <c r="VJS65" s="156"/>
      <c r="VJT65" s="156"/>
      <c r="VJU65" s="156"/>
      <c r="VJV65" s="156"/>
      <c r="VJW65" s="156"/>
      <c r="VJX65" s="156"/>
      <c r="VJY65" s="156"/>
      <c r="VJZ65" s="156"/>
      <c r="VKA65" s="156"/>
      <c r="VKB65" s="156"/>
      <c r="VKC65" s="156"/>
      <c r="VKD65" s="156"/>
      <c r="VKE65" s="156"/>
      <c r="VKF65" s="156"/>
      <c r="VKG65" s="156"/>
      <c r="VKH65" s="156"/>
      <c r="VKI65" s="156"/>
      <c r="VKJ65" s="156"/>
      <c r="VKK65" s="156"/>
      <c r="VKL65" s="156"/>
      <c r="VKM65" s="156"/>
      <c r="VKN65" s="156"/>
      <c r="VKO65" s="156"/>
      <c r="VKP65" s="156"/>
      <c r="VKQ65" s="156"/>
      <c r="VKR65" s="156"/>
      <c r="VKS65" s="156"/>
      <c r="VKT65" s="156"/>
      <c r="VKU65" s="156"/>
      <c r="VKV65" s="156"/>
      <c r="VKW65" s="156"/>
      <c r="VKX65" s="156"/>
      <c r="VKY65" s="156"/>
      <c r="VKZ65" s="156"/>
      <c r="VLA65" s="156"/>
      <c r="VLB65" s="156"/>
      <c r="VLC65" s="156"/>
      <c r="VLD65" s="156"/>
      <c r="VLE65" s="156"/>
      <c r="VLF65" s="156"/>
      <c r="VLG65" s="156"/>
      <c r="VLH65" s="156"/>
      <c r="VLI65" s="156"/>
      <c r="VLJ65" s="156"/>
      <c r="VLK65" s="156"/>
      <c r="VLL65" s="156"/>
      <c r="VLM65" s="156"/>
      <c r="VLN65" s="156"/>
      <c r="VLO65" s="156"/>
      <c r="VLP65" s="156"/>
      <c r="VLQ65" s="156"/>
      <c r="VLR65" s="156"/>
      <c r="VLS65" s="156"/>
      <c r="VLT65" s="156"/>
      <c r="VLU65" s="156"/>
      <c r="VLV65" s="156"/>
      <c r="VLW65" s="156"/>
      <c r="VLX65" s="156"/>
      <c r="VLY65" s="156"/>
      <c r="VLZ65" s="156"/>
      <c r="VMA65" s="156"/>
      <c r="VMB65" s="156"/>
      <c r="VMC65" s="156"/>
      <c r="VMD65" s="156"/>
      <c r="VME65" s="156"/>
      <c r="VMF65" s="156"/>
      <c r="VMG65" s="156"/>
      <c r="VMH65" s="156"/>
      <c r="VMI65" s="156"/>
      <c r="VMJ65" s="156"/>
      <c r="VMK65" s="156"/>
      <c r="VML65" s="156"/>
      <c r="VMM65" s="156"/>
      <c r="VMN65" s="156"/>
      <c r="VMO65" s="156"/>
      <c r="VMP65" s="156"/>
      <c r="VMQ65" s="156"/>
      <c r="VMR65" s="156"/>
      <c r="VMS65" s="156"/>
      <c r="VMT65" s="156"/>
      <c r="VMU65" s="156"/>
      <c r="VMV65" s="156"/>
      <c r="VMW65" s="156"/>
      <c r="VMX65" s="156"/>
      <c r="VMY65" s="156"/>
      <c r="VMZ65" s="156"/>
      <c r="VNA65" s="156"/>
      <c r="VNB65" s="156"/>
      <c r="VNC65" s="156"/>
      <c r="VND65" s="156"/>
      <c r="VNE65" s="156"/>
      <c r="VNF65" s="156"/>
      <c r="VNG65" s="156"/>
      <c r="VNH65" s="156"/>
      <c r="VNI65" s="156"/>
      <c r="VNJ65" s="156"/>
      <c r="VNK65" s="156"/>
      <c r="VNL65" s="156"/>
      <c r="VNM65" s="156"/>
      <c r="VNN65" s="156"/>
      <c r="VNO65" s="156"/>
      <c r="VNP65" s="156"/>
      <c r="VNQ65" s="156"/>
      <c r="VNR65" s="156"/>
      <c r="VNS65" s="156"/>
      <c r="VNT65" s="156"/>
      <c r="VNU65" s="156"/>
      <c r="VNV65" s="156"/>
      <c r="VNW65" s="156"/>
      <c r="VNX65" s="156"/>
      <c r="VNY65" s="156"/>
      <c r="VNZ65" s="156"/>
      <c r="VOA65" s="156"/>
      <c r="VOB65" s="156"/>
      <c r="VOC65" s="156"/>
      <c r="VOD65" s="156"/>
      <c r="VOE65" s="156"/>
      <c r="VOF65" s="156"/>
      <c r="VOG65" s="156"/>
      <c r="VOH65" s="156"/>
      <c r="VOI65" s="156"/>
      <c r="VOJ65" s="156"/>
      <c r="VOK65" s="156"/>
      <c r="VOL65" s="156"/>
      <c r="VOM65" s="156"/>
      <c r="VON65" s="156"/>
      <c r="VOO65" s="156"/>
      <c r="VOP65" s="156"/>
      <c r="VOQ65" s="156"/>
      <c r="VOR65" s="156"/>
      <c r="VOS65" s="156"/>
      <c r="VOT65" s="156"/>
      <c r="VOU65" s="156"/>
      <c r="VOV65" s="156"/>
      <c r="VOW65" s="156"/>
      <c r="VOX65" s="156"/>
      <c r="VOY65" s="156"/>
      <c r="VOZ65" s="156"/>
      <c r="VPA65" s="156"/>
      <c r="VPB65" s="156"/>
      <c r="VPC65" s="156"/>
      <c r="VPD65" s="156"/>
      <c r="VPE65" s="156"/>
      <c r="VPF65" s="156"/>
      <c r="VPG65" s="156"/>
      <c r="VPH65" s="156"/>
      <c r="VPI65" s="156"/>
      <c r="VPJ65" s="156"/>
      <c r="VPK65" s="156"/>
      <c r="VPL65" s="156"/>
      <c r="VPM65" s="156"/>
      <c r="VPN65" s="156"/>
      <c r="VPO65" s="156"/>
      <c r="VPP65" s="156"/>
      <c r="VPQ65" s="156"/>
      <c r="VPR65" s="156"/>
      <c r="VPS65" s="156"/>
      <c r="VPT65" s="156"/>
      <c r="VPU65" s="156"/>
      <c r="VPV65" s="156"/>
      <c r="VPW65" s="156"/>
      <c r="VPX65" s="156"/>
      <c r="VPY65" s="156"/>
      <c r="VPZ65" s="156"/>
      <c r="VQA65" s="156"/>
      <c r="VQB65" s="156"/>
      <c r="VQC65" s="156"/>
      <c r="VQD65" s="156"/>
      <c r="VQE65" s="156"/>
      <c r="VQF65" s="156"/>
      <c r="VQG65" s="156"/>
      <c r="VQH65" s="156"/>
      <c r="VQI65" s="156"/>
      <c r="VQJ65" s="156"/>
      <c r="VQK65" s="156"/>
      <c r="VQL65" s="156"/>
      <c r="VQM65" s="156"/>
      <c r="VQN65" s="156"/>
      <c r="VQO65" s="156"/>
      <c r="VQP65" s="156"/>
      <c r="VQQ65" s="156"/>
      <c r="VQR65" s="156"/>
      <c r="VQS65" s="156"/>
      <c r="VQT65" s="156"/>
      <c r="VQU65" s="156"/>
      <c r="VQV65" s="156"/>
      <c r="VQW65" s="156"/>
      <c r="VQX65" s="156"/>
      <c r="VQY65" s="156"/>
      <c r="VQZ65" s="156"/>
      <c r="VRA65" s="156"/>
      <c r="VRB65" s="156"/>
      <c r="VRC65" s="156"/>
      <c r="VRD65" s="156"/>
      <c r="VRE65" s="156"/>
      <c r="VRF65" s="156"/>
      <c r="VRG65" s="156"/>
      <c r="VRH65" s="156"/>
      <c r="VRI65" s="156"/>
      <c r="VRJ65" s="156"/>
      <c r="VRK65" s="156"/>
      <c r="VRL65" s="156"/>
      <c r="VRM65" s="156"/>
      <c r="VRN65" s="156"/>
      <c r="VRO65" s="156"/>
      <c r="VRP65" s="156"/>
      <c r="VRQ65" s="156"/>
      <c r="VRR65" s="156"/>
      <c r="VRS65" s="156"/>
      <c r="VRT65" s="156"/>
      <c r="VRU65" s="156"/>
      <c r="VRV65" s="156"/>
      <c r="VRW65" s="156"/>
      <c r="VRX65" s="156"/>
      <c r="VRY65" s="156"/>
      <c r="VRZ65" s="156"/>
      <c r="VSA65" s="156"/>
      <c r="VSB65" s="156"/>
      <c r="VSC65" s="156"/>
      <c r="VSD65" s="156"/>
      <c r="VSE65" s="156"/>
      <c r="VSF65" s="156"/>
      <c r="VSG65" s="156"/>
      <c r="VSH65" s="156"/>
      <c r="VSI65" s="156"/>
      <c r="VSJ65" s="156"/>
      <c r="VSK65" s="156"/>
      <c r="VSL65" s="156"/>
      <c r="VSM65" s="156"/>
      <c r="VSN65" s="156"/>
      <c r="VSO65" s="156"/>
      <c r="VSP65" s="156"/>
      <c r="VSQ65" s="156"/>
      <c r="VSR65" s="156"/>
      <c r="VSS65" s="156"/>
      <c r="VST65" s="156"/>
      <c r="VSU65" s="156"/>
      <c r="VSV65" s="156"/>
      <c r="VSW65" s="156"/>
      <c r="VSX65" s="156"/>
      <c r="VSY65" s="156"/>
      <c r="VSZ65" s="156"/>
      <c r="VTA65" s="156"/>
      <c r="VTB65" s="156"/>
      <c r="VTC65" s="156"/>
      <c r="VTD65" s="156"/>
      <c r="VTE65" s="156"/>
      <c r="VTF65" s="156"/>
      <c r="VTG65" s="156"/>
      <c r="VTH65" s="156"/>
      <c r="VTI65" s="156"/>
      <c r="VTJ65" s="156"/>
      <c r="VTK65" s="156"/>
      <c r="VTL65" s="156"/>
      <c r="VTM65" s="156"/>
      <c r="VTN65" s="156"/>
      <c r="VTO65" s="156"/>
      <c r="VTP65" s="156"/>
      <c r="VTQ65" s="156"/>
      <c r="VTR65" s="156"/>
      <c r="VTS65" s="156"/>
      <c r="VTT65" s="156"/>
      <c r="VTU65" s="156"/>
      <c r="VTV65" s="156"/>
      <c r="VTW65" s="156"/>
      <c r="VTX65" s="156"/>
      <c r="VTY65" s="156"/>
      <c r="VTZ65" s="156"/>
      <c r="VUA65" s="156"/>
      <c r="VUB65" s="156"/>
      <c r="VUC65" s="156"/>
      <c r="VUD65" s="156"/>
      <c r="VUE65" s="156"/>
      <c r="VUF65" s="156"/>
      <c r="VUG65" s="156"/>
      <c r="VUH65" s="156"/>
      <c r="VUI65" s="156"/>
      <c r="VUJ65" s="156"/>
      <c r="VUK65" s="156"/>
      <c r="VUL65" s="156"/>
      <c r="VUM65" s="156"/>
      <c r="VUN65" s="156"/>
      <c r="VUO65" s="156"/>
      <c r="VUP65" s="156"/>
      <c r="VUQ65" s="156"/>
      <c r="VUR65" s="156"/>
      <c r="VUS65" s="156"/>
      <c r="VUT65" s="156"/>
      <c r="VUU65" s="156"/>
      <c r="VUV65" s="156"/>
      <c r="VUW65" s="156"/>
      <c r="VUX65" s="156"/>
      <c r="VUY65" s="156"/>
      <c r="VUZ65" s="156"/>
      <c r="VVA65" s="156"/>
      <c r="VVB65" s="156"/>
      <c r="VVC65" s="156"/>
      <c r="VVD65" s="156"/>
      <c r="VVE65" s="156"/>
      <c r="VVF65" s="156"/>
      <c r="VVG65" s="156"/>
      <c r="VVH65" s="156"/>
      <c r="VVI65" s="156"/>
      <c r="VVJ65" s="156"/>
      <c r="VVK65" s="156"/>
      <c r="VVL65" s="156"/>
      <c r="VVM65" s="156"/>
      <c r="VVN65" s="156"/>
      <c r="VVO65" s="156"/>
      <c r="VVP65" s="156"/>
      <c r="VVQ65" s="156"/>
      <c r="VVR65" s="156"/>
      <c r="VVS65" s="156"/>
      <c r="VVT65" s="156"/>
      <c r="VVU65" s="156"/>
      <c r="VVV65" s="156"/>
      <c r="VVW65" s="156"/>
      <c r="VVX65" s="156"/>
      <c r="VVY65" s="156"/>
      <c r="VVZ65" s="156"/>
      <c r="VWA65" s="156"/>
      <c r="VWB65" s="156"/>
      <c r="VWC65" s="156"/>
      <c r="VWD65" s="156"/>
      <c r="VWE65" s="156"/>
      <c r="VWF65" s="156"/>
      <c r="VWG65" s="156"/>
      <c r="VWH65" s="156"/>
      <c r="VWI65" s="156"/>
      <c r="VWJ65" s="156"/>
      <c r="VWK65" s="156"/>
      <c r="VWL65" s="156"/>
      <c r="VWM65" s="156"/>
      <c r="VWN65" s="156"/>
      <c r="VWO65" s="156"/>
      <c r="VWP65" s="156"/>
      <c r="VWQ65" s="156"/>
      <c r="VWR65" s="156"/>
      <c r="VWS65" s="156"/>
      <c r="VWT65" s="156"/>
      <c r="VWU65" s="156"/>
      <c r="VWV65" s="156"/>
      <c r="VWW65" s="156"/>
      <c r="VWX65" s="156"/>
      <c r="VWY65" s="156"/>
      <c r="VWZ65" s="156"/>
      <c r="VXA65" s="156"/>
      <c r="VXB65" s="156"/>
      <c r="VXC65" s="156"/>
      <c r="VXD65" s="156"/>
      <c r="VXE65" s="156"/>
      <c r="VXF65" s="156"/>
      <c r="VXG65" s="156"/>
      <c r="VXH65" s="156"/>
      <c r="VXI65" s="156"/>
      <c r="VXJ65" s="156"/>
      <c r="VXK65" s="156"/>
      <c r="VXL65" s="156"/>
      <c r="VXM65" s="156"/>
      <c r="VXN65" s="156"/>
      <c r="VXO65" s="156"/>
      <c r="VXP65" s="156"/>
      <c r="VXQ65" s="156"/>
      <c r="VXR65" s="156"/>
      <c r="VXS65" s="156"/>
      <c r="VXT65" s="156"/>
      <c r="VXU65" s="156"/>
      <c r="VXV65" s="156"/>
      <c r="VXW65" s="156"/>
      <c r="VXX65" s="156"/>
      <c r="VXY65" s="156"/>
      <c r="VXZ65" s="156"/>
      <c r="VYA65" s="156"/>
      <c r="VYB65" s="156"/>
      <c r="VYC65" s="156"/>
      <c r="VYD65" s="156"/>
      <c r="VYE65" s="156"/>
      <c r="VYF65" s="156"/>
      <c r="VYG65" s="156"/>
      <c r="VYH65" s="156"/>
      <c r="VYI65" s="156"/>
      <c r="VYJ65" s="156"/>
      <c r="VYK65" s="156"/>
      <c r="VYL65" s="156"/>
      <c r="VYM65" s="156"/>
      <c r="VYN65" s="156"/>
      <c r="VYO65" s="156"/>
      <c r="VYP65" s="156"/>
      <c r="VYQ65" s="156"/>
      <c r="VYR65" s="156"/>
      <c r="VYS65" s="156"/>
      <c r="VYT65" s="156"/>
      <c r="VYU65" s="156"/>
      <c r="VYV65" s="156"/>
      <c r="VYW65" s="156"/>
      <c r="VYX65" s="156"/>
      <c r="VYY65" s="156"/>
      <c r="VYZ65" s="156"/>
      <c r="VZA65" s="156"/>
      <c r="VZB65" s="156"/>
      <c r="VZC65" s="156"/>
      <c r="VZD65" s="156"/>
      <c r="VZE65" s="156"/>
      <c r="VZF65" s="156"/>
      <c r="VZG65" s="156"/>
      <c r="VZH65" s="156"/>
      <c r="VZI65" s="156"/>
      <c r="VZJ65" s="156"/>
      <c r="VZK65" s="156"/>
      <c r="VZL65" s="156"/>
      <c r="VZM65" s="156"/>
      <c r="VZN65" s="156"/>
      <c r="VZO65" s="156"/>
      <c r="VZP65" s="156"/>
      <c r="VZQ65" s="156"/>
      <c r="VZR65" s="156"/>
      <c r="VZS65" s="156"/>
      <c r="VZT65" s="156"/>
      <c r="VZU65" s="156"/>
      <c r="VZV65" s="156"/>
      <c r="VZW65" s="156"/>
      <c r="VZX65" s="156"/>
      <c r="VZY65" s="156"/>
      <c r="VZZ65" s="156"/>
      <c r="WAA65" s="156"/>
      <c r="WAB65" s="156"/>
      <c r="WAC65" s="156"/>
      <c r="WAD65" s="156"/>
      <c r="WAE65" s="156"/>
      <c r="WAF65" s="156"/>
      <c r="WAG65" s="156"/>
      <c r="WAH65" s="156"/>
      <c r="WAI65" s="156"/>
      <c r="WAJ65" s="156"/>
      <c r="WAK65" s="156"/>
      <c r="WAL65" s="156"/>
      <c r="WAM65" s="156"/>
      <c r="WAN65" s="156"/>
      <c r="WAO65" s="156"/>
      <c r="WAP65" s="156"/>
      <c r="WAQ65" s="156"/>
      <c r="WAR65" s="156"/>
      <c r="WAS65" s="156"/>
      <c r="WAT65" s="156"/>
      <c r="WAU65" s="156"/>
      <c r="WAV65" s="156"/>
      <c r="WAW65" s="156"/>
      <c r="WAX65" s="156"/>
      <c r="WAY65" s="156"/>
      <c r="WAZ65" s="156"/>
      <c r="WBA65" s="156"/>
      <c r="WBB65" s="156"/>
      <c r="WBC65" s="156"/>
      <c r="WBD65" s="156"/>
      <c r="WBE65" s="156"/>
      <c r="WBF65" s="156"/>
      <c r="WBG65" s="156"/>
      <c r="WBH65" s="156"/>
      <c r="WBI65" s="156"/>
      <c r="WBJ65" s="156"/>
      <c r="WBK65" s="156"/>
      <c r="WBL65" s="156"/>
      <c r="WBM65" s="156"/>
      <c r="WBN65" s="156"/>
      <c r="WBO65" s="156"/>
      <c r="WBP65" s="156"/>
      <c r="WBQ65" s="156"/>
      <c r="WBR65" s="156"/>
      <c r="WBS65" s="156"/>
      <c r="WBT65" s="156"/>
      <c r="WBU65" s="156"/>
      <c r="WBV65" s="156"/>
      <c r="WBW65" s="156"/>
      <c r="WBX65" s="156"/>
      <c r="WBY65" s="156"/>
      <c r="WBZ65" s="156"/>
      <c r="WCA65" s="156"/>
      <c r="WCB65" s="156"/>
      <c r="WCC65" s="156"/>
      <c r="WCD65" s="156"/>
      <c r="WCE65" s="156"/>
      <c r="WCF65" s="156"/>
      <c r="WCG65" s="156"/>
      <c r="WCH65" s="156"/>
      <c r="WCI65" s="156"/>
      <c r="WCJ65" s="156"/>
      <c r="WCK65" s="156"/>
      <c r="WCL65" s="156"/>
      <c r="WCM65" s="156"/>
      <c r="WCN65" s="156"/>
      <c r="WCO65" s="156"/>
      <c r="WCP65" s="156"/>
      <c r="WCQ65" s="156"/>
      <c r="WCR65" s="156"/>
      <c r="WCS65" s="156"/>
      <c r="WCT65" s="156"/>
      <c r="WCU65" s="156"/>
      <c r="WCV65" s="156"/>
      <c r="WCW65" s="156"/>
      <c r="WCX65" s="156"/>
      <c r="WCY65" s="156"/>
      <c r="WCZ65" s="156"/>
      <c r="WDA65" s="156"/>
      <c r="WDB65" s="156"/>
      <c r="WDC65" s="156"/>
      <c r="WDD65" s="156"/>
      <c r="WDE65" s="156"/>
      <c r="WDF65" s="156"/>
      <c r="WDG65" s="156"/>
      <c r="WDH65" s="156"/>
      <c r="WDI65" s="156"/>
      <c r="WDJ65" s="156"/>
      <c r="WDK65" s="156"/>
      <c r="WDL65" s="156"/>
      <c r="WDM65" s="156"/>
      <c r="WDN65" s="156"/>
      <c r="WDO65" s="156"/>
      <c r="WDP65" s="156"/>
      <c r="WDQ65" s="156"/>
      <c r="WDR65" s="156"/>
      <c r="WDS65" s="156"/>
      <c r="WDT65" s="156"/>
      <c r="WDU65" s="156"/>
      <c r="WDV65" s="156"/>
      <c r="WDW65" s="156"/>
      <c r="WDX65" s="156"/>
      <c r="WDY65" s="156"/>
      <c r="WDZ65" s="156"/>
      <c r="WEA65" s="156"/>
      <c r="WEB65" s="156"/>
      <c r="WEC65" s="156"/>
      <c r="WED65" s="156"/>
      <c r="WEE65" s="156"/>
      <c r="WEF65" s="156"/>
      <c r="WEG65" s="156"/>
      <c r="WEH65" s="156"/>
      <c r="WEI65" s="156"/>
      <c r="WEJ65" s="156"/>
      <c r="WEK65" s="156"/>
      <c r="WEL65" s="156"/>
      <c r="WEM65" s="156"/>
      <c r="WEN65" s="156"/>
      <c r="WEO65" s="156"/>
      <c r="WEP65" s="156"/>
      <c r="WEQ65" s="156"/>
      <c r="WER65" s="156"/>
      <c r="WES65" s="156"/>
      <c r="WET65" s="156"/>
      <c r="WEU65" s="156"/>
      <c r="WEV65" s="156"/>
      <c r="WEW65" s="156"/>
      <c r="WEX65" s="156"/>
      <c r="WEY65" s="156"/>
      <c r="WEZ65" s="156"/>
      <c r="WFA65" s="156"/>
      <c r="WFB65" s="156"/>
      <c r="WFC65" s="156"/>
      <c r="WFD65" s="156"/>
      <c r="WFE65" s="156"/>
      <c r="WFF65" s="156"/>
      <c r="WFG65" s="156"/>
      <c r="WFH65" s="156"/>
      <c r="WFI65" s="156"/>
      <c r="WFJ65" s="156"/>
      <c r="WFK65" s="156"/>
      <c r="WFL65" s="156"/>
      <c r="WFM65" s="156"/>
      <c r="WFN65" s="156"/>
      <c r="WFO65" s="156"/>
      <c r="WFP65" s="156"/>
      <c r="WFQ65" s="156"/>
      <c r="WFR65" s="156"/>
      <c r="WFS65" s="156"/>
      <c r="WFT65" s="156"/>
      <c r="WFU65" s="156"/>
      <c r="WFV65" s="156"/>
      <c r="WFW65" s="156"/>
      <c r="WFX65" s="156"/>
      <c r="WFY65" s="156"/>
      <c r="WFZ65" s="156"/>
      <c r="WGA65" s="156"/>
      <c r="WGB65" s="156"/>
      <c r="WGC65" s="156"/>
      <c r="WGD65" s="156"/>
      <c r="WGE65" s="156"/>
      <c r="WGF65" s="156"/>
      <c r="WGG65" s="156"/>
      <c r="WGH65" s="156"/>
      <c r="WGI65" s="156"/>
      <c r="WGJ65" s="156"/>
      <c r="WGK65" s="156"/>
      <c r="WGL65" s="156"/>
      <c r="WGM65" s="156"/>
      <c r="WGN65" s="156"/>
      <c r="WGO65" s="156"/>
      <c r="WGP65" s="156"/>
      <c r="WGQ65" s="156"/>
      <c r="WGR65" s="156"/>
      <c r="WGS65" s="156"/>
      <c r="WGT65" s="156"/>
      <c r="WGU65" s="156"/>
      <c r="WGV65" s="156"/>
      <c r="WGW65" s="156"/>
      <c r="WGX65" s="156"/>
      <c r="WGY65" s="156"/>
      <c r="WGZ65" s="156"/>
      <c r="WHA65" s="156"/>
      <c r="WHB65" s="156"/>
      <c r="WHC65" s="156"/>
      <c r="WHD65" s="156"/>
      <c r="WHE65" s="156"/>
      <c r="WHF65" s="156"/>
      <c r="WHG65" s="156"/>
      <c r="WHH65" s="156"/>
      <c r="WHI65" s="156"/>
      <c r="WHJ65" s="156"/>
      <c r="WHK65" s="156"/>
      <c r="WHL65" s="156"/>
      <c r="WHM65" s="156"/>
      <c r="WHN65" s="156"/>
      <c r="WHO65" s="156"/>
      <c r="WHP65" s="156"/>
      <c r="WHQ65" s="156"/>
      <c r="WHR65" s="156"/>
      <c r="WHS65" s="156"/>
      <c r="WHT65" s="156"/>
      <c r="WHU65" s="156"/>
      <c r="WHV65" s="156"/>
      <c r="WHW65" s="156"/>
      <c r="WHX65" s="156"/>
      <c r="WHY65" s="156"/>
      <c r="WHZ65" s="156"/>
      <c r="WIA65" s="156"/>
      <c r="WIB65" s="156"/>
      <c r="WIC65" s="156"/>
      <c r="WID65" s="156"/>
      <c r="WIE65" s="156"/>
      <c r="WIF65" s="156"/>
      <c r="WIG65" s="156"/>
      <c r="WIH65" s="156"/>
      <c r="WII65" s="156"/>
      <c r="WIJ65" s="156"/>
      <c r="WIK65" s="156"/>
      <c r="WIL65" s="156"/>
      <c r="WIM65" s="156"/>
      <c r="WIN65" s="156"/>
      <c r="WIO65" s="156"/>
      <c r="WIP65" s="156"/>
      <c r="WIQ65" s="156"/>
      <c r="WIR65" s="156"/>
      <c r="WIS65" s="156"/>
      <c r="WIT65" s="156"/>
      <c r="WIU65" s="156"/>
      <c r="WIV65" s="156"/>
      <c r="WIW65" s="156"/>
      <c r="WIX65" s="156"/>
      <c r="WIY65" s="156"/>
      <c r="WIZ65" s="156"/>
      <c r="WJA65" s="156"/>
      <c r="WJB65" s="156"/>
      <c r="WJC65" s="156"/>
      <c r="WJD65" s="156"/>
      <c r="WJE65" s="156"/>
      <c r="WJF65" s="156"/>
      <c r="WJG65" s="156"/>
      <c r="WJH65" s="156"/>
      <c r="WJI65" s="156"/>
      <c r="WJJ65" s="156"/>
      <c r="WJK65" s="156"/>
      <c r="WJL65" s="156"/>
      <c r="WJM65" s="156"/>
      <c r="WJN65" s="156"/>
      <c r="WJO65" s="156"/>
      <c r="WJP65" s="156"/>
      <c r="WJQ65" s="156"/>
      <c r="WJR65" s="156"/>
      <c r="WJS65" s="156"/>
      <c r="WJT65" s="156"/>
      <c r="WJU65" s="156"/>
      <c r="WJV65" s="156"/>
      <c r="WJW65" s="156"/>
      <c r="WJX65" s="156"/>
      <c r="WJY65" s="156"/>
      <c r="WJZ65" s="156"/>
      <c r="WKA65" s="156"/>
      <c r="WKB65" s="156"/>
      <c r="WKC65" s="156"/>
      <c r="WKD65" s="156"/>
      <c r="WKE65" s="156"/>
      <c r="WKF65" s="156"/>
      <c r="WKG65" s="156"/>
      <c r="WKH65" s="156"/>
      <c r="WKI65" s="156"/>
      <c r="WKJ65" s="156"/>
      <c r="WKK65" s="156"/>
      <c r="WKL65" s="156"/>
      <c r="WKM65" s="156"/>
      <c r="WKN65" s="156"/>
      <c r="WKO65" s="156"/>
      <c r="WKP65" s="156"/>
      <c r="WKQ65" s="156"/>
      <c r="WKR65" s="156"/>
      <c r="WKS65" s="156"/>
      <c r="WKT65" s="156"/>
      <c r="WKU65" s="156"/>
      <c r="WKV65" s="156"/>
      <c r="WKW65" s="156"/>
      <c r="WKX65" s="156"/>
      <c r="WKY65" s="156"/>
      <c r="WKZ65" s="156"/>
      <c r="WLA65" s="156"/>
      <c r="WLB65" s="156"/>
      <c r="WLC65" s="156"/>
      <c r="WLD65" s="156"/>
      <c r="WLE65" s="156"/>
      <c r="WLF65" s="156"/>
      <c r="WLG65" s="156"/>
      <c r="WLH65" s="156"/>
      <c r="WLI65" s="156"/>
      <c r="WLJ65" s="156"/>
      <c r="WLK65" s="156"/>
      <c r="WLL65" s="156"/>
      <c r="WLM65" s="156"/>
      <c r="WLN65" s="156"/>
      <c r="WLO65" s="156"/>
      <c r="WLP65" s="156"/>
      <c r="WLQ65" s="156"/>
      <c r="WLR65" s="156"/>
      <c r="WLS65" s="156"/>
      <c r="WLT65" s="156"/>
      <c r="WLU65" s="156"/>
      <c r="WLV65" s="156"/>
      <c r="WLW65" s="156"/>
      <c r="WLX65" s="156"/>
      <c r="WLY65" s="156"/>
      <c r="WLZ65" s="156"/>
      <c r="WMA65" s="156"/>
      <c r="WMB65" s="156"/>
      <c r="WMC65" s="156"/>
      <c r="WMD65" s="156"/>
      <c r="WME65" s="156"/>
      <c r="WMF65" s="156"/>
      <c r="WMG65" s="156"/>
      <c r="WMH65" s="156"/>
      <c r="WMI65" s="156"/>
      <c r="WMJ65" s="156"/>
      <c r="WMK65" s="156"/>
      <c r="WML65" s="156"/>
      <c r="WMM65" s="156"/>
      <c r="WMN65" s="156"/>
      <c r="WMO65" s="156"/>
      <c r="WMP65" s="156"/>
      <c r="WMQ65" s="156"/>
      <c r="WMR65" s="156"/>
      <c r="WMS65" s="156"/>
      <c r="WMT65" s="156"/>
      <c r="WMU65" s="156"/>
      <c r="WMV65" s="156"/>
      <c r="WMW65" s="156"/>
      <c r="WMX65" s="156"/>
      <c r="WMY65" s="156"/>
      <c r="WMZ65" s="156"/>
      <c r="WNA65" s="156"/>
      <c r="WNB65" s="156"/>
      <c r="WNC65" s="156"/>
      <c r="WND65" s="156"/>
      <c r="WNE65" s="156"/>
      <c r="WNF65" s="156"/>
      <c r="WNG65" s="156"/>
      <c r="WNH65" s="156"/>
      <c r="WNI65" s="156"/>
      <c r="WNJ65" s="156"/>
      <c r="WNK65" s="156"/>
      <c r="WNL65" s="156"/>
      <c r="WNM65" s="156"/>
      <c r="WNN65" s="156"/>
      <c r="WNO65" s="156"/>
      <c r="WNP65" s="156"/>
      <c r="WNQ65" s="156"/>
      <c r="WNR65" s="156"/>
      <c r="WNS65" s="156"/>
      <c r="WNT65" s="156"/>
      <c r="WNU65" s="156"/>
      <c r="WNV65" s="156"/>
      <c r="WNW65" s="156"/>
      <c r="WNX65" s="156"/>
      <c r="WNY65" s="156"/>
      <c r="WNZ65" s="156"/>
      <c r="WOA65" s="156"/>
      <c r="WOB65" s="156"/>
      <c r="WOC65" s="156"/>
      <c r="WOD65" s="156"/>
      <c r="WOE65" s="156"/>
      <c r="WOF65" s="156"/>
      <c r="WOG65" s="156"/>
      <c r="WOH65" s="156"/>
      <c r="WOI65" s="156"/>
      <c r="WOJ65" s="156"/>
      <c r="WOK65" s="156"/>
      <c r="WOL65" s="156"/>
      <c r="WOM65" s="156"/>
      <c r="WON65" s="156"/>
      <c r="WOO65" s="156"/>
      <c r="WOP65" s="156"/>
      <c r="WOQ65" s="156"/>
      <c r="WOR65" s="156"/>
      <c r="WOS65" s="156"/>
      <c r="WOT65" s="156"/>
      <c r="WOU65" s="156"/>
      <c r="WOV65" s="156"/>
      <c r="WOW65" s="156"/>
      <c r="WOX65" s="156"/>
      <c r="WOY65" s="156"/>
      <c r="WOZ65" s="156"/>
      <c r="WPA65" s="156"/>
      <c r="WPB65" s="156"/>
      <c r="WPC65" s="156"/>
      <c r="WPD65" s="156"/>
      <c r="WPE65" s="156"/>
      <c r="WPF65" s="156"/>
      <c r="WPG65" s="156"/>
      <c r="WPH65" s="156"/>
      <c r="WPI65" s="156"/>
      <c r="WPJ65" s="156"/>
      <c r="WPK65" s="156"/>
      <c r="WPL65" s="156"/>
      <c r="WPM65" s="156"/>
      <c r="WPN65" s="156"/>
      <c r="WPO65" s="156"/>
      <c r="WPP65" s="156"/>
      <c r="WPQ65" s="156"/>
      <c r="WPR65" s="156"/>
      <c r="WPS65" s="156"/>
      <c r="WPT65" s="156"/>
      <c r="WPU65" s="156"/>
      <c r="WPV65" s="156"/>
      <c r="WPW65" s="156"/>
      <c r="WPX65" s="156"/>
      <c r="WPY65" s="156"/>
      <c r="WPZ65" s="156"/>
      <c r="WQA65" s="156"/>
      <c r="WQB65" s="156"/>
      <c r="WQC65" s="156"/>
      <c r="WQD65" s="156"/>
      <c r="WQE65" s="156"/>
      <c r="WQF65" s="156"/>
      <c r="WQG65" s="156"/>
      <c r="WQH65" s="156"/>
      <c r="WQI65" s="156"/>
      <c r="WQJ65" s="156"/>
      <c r="WQK65" s="156"/>
      <c r="WQL65" s="156"/>
      <c r="WQM65" s="156"/>
      <c r="WQN65" s="156"/>
      <c r="WQO65" s="156"/>
      <c r="WQP65" s="156"/>
      <c r="WQQ65" s="156"/>
      <c r="WQR65" s="156"/>
      <c r="WQS65" s="156"/>
      <c r="WQT65" s="156"/>
      <c r="WQU65" s="156"/>
      <c r="WQV65" s="156"/>
      <c r="WQW65" s="156"/>
      <c r="WQX65" s="156"/>
      <c r="WQY65" s="156"/>
      <c r="WQZ65" s="156"/>
      <c r="WRA65" s="156"/>
      <c r="WRB65" s="156"/>
      <c r="WRC65" s="156"/>
      <c r="WRD65" s="156"/>
      <c r="WRE65" s="156"/>
      <c r="WRF65" s="156"/>
      <c r="WRG65" s="156"/>
      <c r="WRH65" s="156"/>
      <c r="WRI65" s="156"/>
      <c r="WRJ65" s="156"/>
      <c r="WRK65" s="156"/>
      <c r="WRL65" s="156"/>
      <c r="WRM65" s="156"/>
      <c r="WRN65" s="156"/>
      <c r="WRO65" s="156"/>
      <c r="WRP65" s="156"/>
      <c r="WRQ65" s="156"/>
      <c r="WRR65" s="156"/>
      <c r="WRS65" s="156"/>
      <c r="WRT65" s="156"/>
      <c r="WRU65" s="156"/>
      <c r="WRV65" s="156"/>
      <c r="WRW65" s="156"/>
      <c r="WRX65" s="156"/>
      <c r="WRY65" s="156"/>
      <c r="WRZ65" s="156"/>
      <c r="WSA65" s="156"/>
      <c r="WSB65" s="156"/>
      <c r="WSC65" s="156"/>
      <c r="WSD65" s="156"/>
      <c r="WSE65" s="156"/>
      <c r="WSF65" s="156"/>
      <c r="WSG65" s="156"/>
      <c r="WSH65" s="156"/>
      <c r="WSI65" s="156"/>
      <c r="WSJ65" s="156"/>
      <c r="WSK65" s="156"/>
      <c r="WSL65" s="156"/>
      <c r="WSM65" s="156"/>
      <c r="WSN65" s="156"/>
      <c r="WSO65" s="156"/>
      <c r="WSP65" s="156"/>
      <c r="WSQ65" s="156"/>
      <c r="WSR65" s="156"/>
      <c r="WSS65" s="156"/>
      <c r="WST65" s="156"/>
      <c r="WSU65" s="156"/>
      <c r="WSV65" s="156"/>
      <c r="WSW65" s="156"/>
      <c r="WSX65" s="156"/>
      <c r="WSY65" s="156"/>
      <c r="WSZ65" s="156"/>
      <c r="WTA65" s="156"/>
      <c r="WTB65" s="156"/>
      <c r="WTC65" s="156"/>
      <c r="WTD65" s="156"/>
      <c r="WTE65" s="156"/>
      <c r="WTF65" s="156"/>
      <c r="WTG65" s="156"/>
      <c r="WTH65" s="156"/>
      <c r="WTI65" s="156"/>
      <c r="WTJ65" s="156"/>
      <c r="WTK65" s="156"/>
      <c r="WTL65" s="156"/>
      <c r="WTM65" s="156"/>
      <c r="WTN65" s="156"/>
      <c r="WTO65" s="156"/>
      <c r="WTP65" s="156"/>
      <c r="WTQ65" s="156"/>
      <c r="WTR65" s="156"/>
      <c r="WTS65" s="156"/>
      <c r="WTT65" s="156"/>
      <c r="WTU65" s="156"/>
      <c r="WTV65" s="156"/>
      <c r="WTW65" s="156"/>
      <c r="WTX65" s="156"/>
      <c r="WTY65" s="156"/>
      <c r="WTZ65" s="156"/>
      <c r="WUA65" s="156"/>
      <c r="WUB65" s="156"/>
      <c r="WUC65" s="156"/>
      <c r="WUD65" s="156"/>
      <c r="WUE65" s="156"/>
      <c r="WUF65" s="156"/>
      <c r="WUG65" s="156"/>
    </row>
  </sheetData>
  <autoFilter ref="A1:G37" xr:uid="{00000000-0009-0000-0000-000006000000}">
    <filterColumn colId="0" showButton="0"/>
  </autoFilter>
  <mergeCells count="4">
    <mergeCell ref="A1:B1"/>
    <mergeCell ref="A31:C31"/>
    <mergeCell ref="A36:C36"/>
    <mergeCell ref="A37:C3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A1:S662"/>
  <sheetViews>
    <sheetView workbookViewId="0">
      <pane xSplit="2" ySplit="3" topLeftCell="C630" activePane="bottomRight" state="frozen"/>
      <selection activeCell="D659" sqref="D659:M665"/>
      <selection pane="topRight" activeCell="D659" sqref="D659:M665"/>
      <selection pane="bottomLeft" activeCell="D659" sqref="D659:M665"/>
      <selection pane="bottomRight" activeCell="D659" sqref="D659:M665"/>
    </sheetView>
  </sheetViews>
  <sheetFormatPr defaultColWidth="11" defaultRowHeight="13.5" customHeight="1"/>
  <cols>
    <col min="1" max="1" width="13.625" style="4" customWidth="1"/>
    <col min="2" max="2" width="11.375" style="1" hidden="1" customWidth="1"/>
    <col min="3" max="3" width="43.625" style="1" customWidth="1"/>
    <col min="4" max="4" width="11.375" style="1" customWidth="1"/>
    <col min="5" max="5" width="14.25" style="1" bestFit="1" customWidth="1"/>
    <col min="6" max="6" width="15" style="1" customWidth="1"/>
    <col min="7" max="7" width="13.125" style="1" customWidth="1"/>
    <col min="8" max="8" width="12.625" style="1" customWidth="1"/>
    <col min="9" max="9" width="10.5" style="1" customWidth="1"/>
    <col min="10" max="10" width="5.375" style="5" customWidth="1"/>
    <col min="11" max="11" width="14.5" style="6" customWidth="1"/>
    <col min="12" max="12" width="14.875" style="1" customWidth="1"/>
    <col min="13" max="13" width="14.25" style="1" customWidth="1"/>
    <col min="14" max="14" width="12.875" style="1" customWidth="1"/>
    <col min="15" max="15" width="5.375" style="1" customWidth="1"/>
    <col min="16" max="16" width="13.5" style="1" customWidth="1"/>
    <col min="17" max="19" width="11" style="1" customWidth="1"/>
    <col min="20" max="254" width="11" style="1"/>
    <col min="255" max="255" width="13.75" style="1" customWidth="1"/>
    <col min="256" max="256" width="0" style="1" hidden="1" customWidth="1"/>
    <col min="257" max="257" width="25.25" style="1" customWidth="1"/>
    <col min="258" max="258" width="9.875" style="1" customWidth="1"/>
    <col min="259" max="259" width="15.625" style="1" bestFit="1" customWidth="1"/>
    <col min="260" max="260" width="14.5" style="1" customWidth="1"/>
    <col min="261" max="262" width="12.875" style="1" customWidth="1"/>
    <col min="263" max="264" width="0" style="1" hidden="1" customWidth="1"/>
    <col min="265" max="265" width="12.875" style="1" customWidth="1"/>
    <col min="266" max="266" width="14.5" style="1" customWidth="1"/>
    <col min="267" max="267" width="12.875" style="1" customWidth="1"/>
    <col min="268" max="268" width="7.5" style="1" customWidth="1"/>
    <col min="269" max="269" width="10" style="1" customWidth="1"/>
    <col min="270" max="510" width="11" style="1"/>
    <col min="511" max="511" width="13.75" style="1" customWidth="1"/>
    <col min="512" max="512" width="0" style="1" hidden="1" customWidth="1"/>
    <col min="513" max="513" width="25.25" style="1" customWidth="1"/>
    <col min="514" max="514" width="9.875" style="1" customWidth="1"/>
    <col min="515" max="515" width="15.625" style="1" bestFit="1" customWidth="1"/>
    <col min="516" max="516" width="14.5" style="1" customWidth="1"/>
    <col min="517" max="518" width="12.875" style="1" customWidth="1"/>
    <col min="519" max="520" width="0" style="1" hidden="1" customWidth="1"/>
    <col min="521" max="521" width="12.875" style="1" customWidth="1"/>
    <col min="522" max="522" width="14.5" style="1" customWidth="1"/>
    <col min="523" max="523" width="12.875" style="1" customWidth="1"/>
    <col min="524" max="524" width="7.5" style="1" customWidth="1"/>
    <col min="525" max="525" width="10" style="1" customWidth="1"/>
    <col min="526" max="766" width="11" style="1"/>
    <col min="767" max="767" width="13.75" style="1" customWidth="1"/>
    <col min="768" max="768" width="0" style="1" hidden="1" customWidth="1"/>
    <col min="769" max="769" width="25.25" style="1" customWidth="1"/>
    <col min="770" max="770" width="9.875" style="1" customWidth="1"/>
    <col min="771" max="771" width="15.625" style="1" bestFit="1" customWidth="1"/>
    <col min="772" max="772" width="14.5" style="1" customWidth="1"/>
    <col min="773" max="774" width="12.875" style="1" customWidth="1"/>
    <col min="775" max="776" width="0" style="1" hidden="1" customWidth="1"/>
    <col min="777" max="777" width="12.875" style="1" customWidth="1"/>
    <col min="778" max="778" width="14.5" style="1" customWidth="1"/>
    <col min="779" max="779" width="12.875" style="1" customWidth="1"/>
    <col min="780" max="780" width="7.5" style="1" customWidth="1"/>
    <col min="781" max="781" width="10" style="1" customWidth="1"/>
    <col min="782" max="1022" width="11" style="1"/>
    <col min="1023" max="1023" width="13.75" style="1" customWidth="1"/>
    <col min="1024" max="1024" width="0" style="1" hidden="1" customWidth="1"/>
    <col min="1025" max="1025" width="25.25" style="1" customWidth="1"/>
    <col min="1026" max="1026" width="9.875" style="1" customWidth="1"/>
    <col min="1027" max="1027" width="15.625" style="1" bestFit="1" customWidth="1"/>
    <col min="1028" max="1028" width="14.5" style="1" customWidth="1"/>
    <col min="1029" max="1030" width="12.875" style="1" customWidth="1"/>
    <col min="1031" max="1032" width="0" style="1" hidden="1" customWidth="1"/>
    <col min="1033" max="1033" width="12.875" style="1" customWidth="1"/>
    <col min="1034" max="1034" width="14.5" style="1" customWidth="1"/>
    <col min="1035" max="1035" width="12.875" style="1" customWidth="1"/>
    <col min="1036" max="1036" width="7.5" style="1" customWidth="1"/>
    <col min="1037" max="1037" width="10" style="1" customWidth="1"/>
    <col min="1038" max="1278" width="11" style="1"/>
    <col min="1279" max="1279" width="13.75" style="1" customWidth="1"/>
    <col min="1280" max="1280" width="0" style="1" hidden="1" customWidth="1"/>
    <col min="1281" max="1281" width="25.25" style="1" customWidth="1"/>
    <col min="1282" max="1282" width="9.875" style="1" customWidth="1"/>
    <col min="1283" max="1283" width="15.625" style="1" bestFit="1" customWidth="1"/>
    <col min="1284" max="1284" width="14.5" style="1" customWidth="1"/>
    <col min="1285" max="1286" width="12.875" style="1" customWidth="1"/>
    <col min="1287" max="1288" width="0" style="1" hidden="1" customWidth="1"/>
    <col min="1289" max="1289" width="12.875" style="1" customWidth="1"/>
    <col min="1290" max="1290" width="14.5" style="1" customWidth="1"/>
    <col min="1291" max="1291" width="12.875" style="1" customWidth="1"/>
    <col min="1292" max="1292" width="7.5" style="1" customWidth="1"/>
    <col min="1293" max="1293" width="10" style="1" customWidth="1"/>
    <col min="1294" max="1534" width="11" style="1"/>
    <col min="1535" max="1535" width="13.75" style="1" customWidth="1"/>
    <col min="1536" max="1536" width="0" style="1" hidden="1" customWidth="1"/>
    <col min="1537" max="1537" width="25.25" style="1" customWidth="1"/>
    <col min="1538" max="1538" width="9.875" style="1" customWidth="1"/>
    <col min="1539" max="1539" width="15.625" style="1" bestFit="1" customWidth="1"/>
    <col min="1540" max="1540" width="14.5" style="1" customWidth="1"/>
    <col min="1541" max="1542" width="12.875" style="1" customWidth="1"/>
    <col min="1543" max="1544" width="0" style="1" hidden="1" customWidth="1"/>
    <col min="1545" max="1545" width="12.875" style="1" customWidth="1"/>
    <col min="1546" max="1546" width="14.5" style="1" customWidth="1"/>
    <col min="1547" max="1547" width="12.875" style="1" customWidth="1"/>
    <col min="1548" max="1548" width="7.5" style="1" customWidth="1"/>
    <col min="1549" max="1549" width="10" style="1" customWidth="1"/>
    <col min="1550" max="1790" width="11" style="1"/>
    <col min="1791" max="1791" width="13.75" style="1" customWidth="1"/>
    <col min="1792" max="1792" width="0" style="1" hidden="1" customWidth="1"/>
    <col min="1793" max="1793" width="25.25" style="1" customWidth="1"/>
    <col min="1794" max="1794" width="9.875" style="1" customWidth="1"/>
    <col min="1795" max="1795" width="15.625" style="1" bestFit="1" customWidth="1"/>
    <col min="1796" max="1796" width="14.5" style="1" customWidth="1"/>
    <col min="1797" max="1798" width="12.875" style="1" customWidth="1"/>
    <col min="1799" max="1800" width="0" style="1" hidden="1" customWidth="1"/>
    <col min="1801" max="1801" width="12.875" style="1" customWidth="1"/>
    <col min="1802" max="1802" width="14.5" style="1" customWidth="1"/>
    <col min="1803" max="1803" width="12.875" style="1" customWidth="1"/>
    <col min="1804" max="1804" width="7.5" style="1" customWidth="1"/>
    <col min="1805" max="1805" width="10" style="1" customWidth="1"/>
    <col min="1806" max="2046" width="11" style="1"/>
    <col min="2047" max="2047" width="13.75" style="1" customWidth="1"/>
    <col min="2048" max="2048" width="0" style="1" hidden="1" customWidth="1"/>
    <col min="2049" max="2049" width="25.25" style="1" customWidth="1"/>
    <col min="2050" max="2050" width="9.875" style="1" customWidth="1"/>
    <col min="2051" max="2051" width="15.625" style="1" bestFit="1" customWidth="1"/>
    <col min="2052" max="2052" width="14.5" style="1" customWidth="1"/>
    <col min="2053" max="2054" width="12.875" style="1" customWidth="1"/>
    <col min="2055" max="2056" width="0" style="1" hidden="1" customWidth="1"/>
    <col min="2057" max="2057" width="12.875" style="1" customWidth="1"/>
    <col min="2058" max="2058" width="14.5" style="1" customWidth="1"/>
    <col min="2059" max="2059" width="12.875" style="1" customWidth="1"/>
    <col min="2060" max="2060" width="7.5" style="1" customWidth="1"/>
    <col min="2061" max="2061" width="10" style="1" customWidth="1"/>
    <col min="2062" max="2302" width="11" style="1"/>
    <col min="2303" max="2303" width="13.75" style="1" customWidth="1"/>
    <col min="2304" max="2304" width="0" style="1" hidden="1" customWidth="1"/>
    <col min="2305" max="2305" width="25.25" style="1" customWidth="1"/>
    <col min="2306" max="2306" width="9.875" style="1" customWidth="1"/>
    <col min="2307" max="2307" width="15.625" style="1" bestFit="1" customWidth="1"/>
    <col min="2308" max="2308" width="14.5" style="1" customWidth="1"/>
    <col min="2309" max="2310" width="12.875" style="1" customWidth="1"/>
    <col min="2311" max="2312" width="0" style="1" hidden="1" customWidth="1"/>
    <col min="2313" max="2313" width="12.875" style="1" customWidth="1"/>
    <col min="2314" max="2314" width="14.5" style="1" customWidth="1"/>
    <col min="2315" max="2315" width="12.875" style="1" customWidth="1"/>
    <col min="2316" max="2316" width="7.5" style="1" customWidth="1"/>
    <col min="2317" max="2317" width="10" style="1" customWidth="1"/>
    <col min="2318" max="2558" width="11" style="1"/>
    <col min="2559" max="2559" width="13.75" style="1" customWidth="1"/>
    <col min="2560" max="2560" width="0" style="1" hidden="1" customWidth="1"/>
    <col min="2561" max="2561" width="25.25" style="1" customWidth="1"/>
    <col min="2562" max="2562" width="9.875" style="1" customWidth="1"/>
    <col min="2563" max="2563" width="15.625" style="1" bestFit="1" customWidth="1"/>
    <col min="2564" max="2564" width="14.5" style="1" customWidth="1"/>
    <col min="2565" max="2566" width="12.875" style="1" customWidth="1"/>
    <col min="2567" max="2568" width="0" style="1" hidden="1" customWidth="1"/>
    <col min="2569" max="2569" width="12.875" style="1" customWidth="1"/>
    <col min="2570" max="2570" width="14.5" style="1" customWidth="1"/>
    <col min="2571" max="2571" width="12.875" style="1" customWidth="1"/>
    <col min="2572" max="2572" width="7.5" style="1" customWidth="1"/>
    <col min="2573" max="2573" width="10" style="1" customWidth="1"/>
    <col min="2574" max="2814" width="11" style="1"/>
    <col min="2815" max="2815" width="13.75" style="1" customWidth="1"/>
    <col min="2816" max="2816" width="0" style="1" hidden="1" customWidth="1"/>
    <col min="2817" max="2817" width="25.25" style="1" customWidth="1"/>
    <col min="2818" max="2818" width="9.875" style="1" customWidth="1"/>
    <col min="2819" max="2819" width="15.625" style="1" bestFit="1" customWidth="1"/>
    <col min="2820" max="2820" width="14.5" style="1" customWidth="1"/>
    <col min="2821" max="2822" width="12.875" style="1" customWidth="1"/>
    <col min="2823" max="2824" width="0" style="1" hidden="1" customWidth="1"/>
    <col min="2825" max="2825" width="12.875" style="1" customWidth="1"/>
    <col min="2826" max="2826" width="14.5" style="1" customWidth="1"/>
    <col min="2827" max="2827" width="12.875" style="1" customWidth="1"/>
    <col min="2828" max="2828" width="7.5" style="1" customWidth="1"/>
    <col min="2829" max="2829" width="10" style="1" customWidth="1"/>
    <col min="2830" max="3070" width="11" style="1"/>
    <col min="3071" max="3071" width="13.75" style="1" customWidth="1"/>
    <col min="3072" max="3072" width="0" style="1" hidden="1" customWidth="1"/>
    <col min="3073" max="3073" width="25.25" style="1" customWidth="1"/>
    <col min="3074" max="3074" width="9.875" style="1" customWidth="1"/>
    <col min="3075" max="3075" width="15.625" style="1" bestFit="1" customWidth="1"/>
    <col min="3076" max="3076" width="14.5" style="1" customWidth="1"/>
    <col min="3077" max="3078" width="12.875" style="1" customWidth="1"/>
    <col min="3079" max="3080" width="0" style="1" hidden="1" customWidth="1"/>
    <col min="3081" max="3081" width="12.875" style="1" customWidth="1"/>
    <col min="3082" max="3082" width="14.5" style="1" customWidth="1"/>
    <col min="3083" max="3083" width="12.875" style="1" customWidth="1"/>
    <col min="3084" max="3084" width="7.5" style="1" customWidth="1"/>
    <col min="3085" max="3085" width="10" style="1" customWidth="1"/>
    <col min="3086" max="3326" width="11" style="1"/>
    <col min="3327" max="3327" width="13.75" style="1" customWidth="1"/>
    <col min="3328" max="3328" width="0" style="1" hidden="1" customWidth="1"/>
    <col min="3329" max="3329" width="25.25" style="1" customWidth="1"/>
    <col min="3330" max="3330" width="9.875" style="1" customWidth="1"/>
    <col min="3331" max="3331" width="15.625" style="1" bestFit="1" customWidth="1"/>
    <col min="3332" max="3332" width="14.5" style="1" customWidth="1"/>
    <col min="3333" max="3334" width="12.875" style="1" customWidth="1"/>
    <col min="3335" max="3336" width="0" style="1" hidden="1" customWidth="1"/>
    <col min="3337" max="3337" width="12.875" style="1" customWidth="1"/>
    <col min="3338" max="3338" width="14.5" style="1" customWidth="1"/>
    <col min="3339" max="3339" width="12.875" style="1" customWidth="1"/>
    <col min="3340" max="3340" width="7.5" style="1" customWidth="1"/>
    <col min="3341" max="3341" width="10" style="1" customWidth="1"/>
    <col min="3342" max="3582" width="11" style="1"/>
    <col min="3583" max="3583" width="13.75" style="1" customWidth="1"/>
    <col min="3584" max="3584" width="0" style="1" hidden="1" customWidth="1"/>
    <col min="3585" max="3585" width="25.25" style="1" customWidth="1"/>
    <col min="3586" max="3586" width="9.875" style="1" customWidth="1"/>
    <col min="3587" max="3587" width="15.625" style="1" bestFit="1" customWidth="1"/>
    <col min="3588" max="3588" width="14.5" style="1" customWidth="1"/>
    <col min="3589" max="3590" width="12.875" style="1" customWidth="1"/>
    <col min="3591" max="3592" width="0" style="1" hidden="1" customWidth="1"/>
    <col min="3593" max="3593" width="12.875" style="1" customWidth="1"/>
    <col min="3594" max="3594" width="14.5" style="1" customWidth="1"/>
    <col min="3595" max="3595" width="12.875" style="1" customWidth="1"/>
    <col min="3596" max="3596" width="7.5" style="1" customWidth="1"/>
    <col min="3597" max="3597" width="10" style="1" customWidth="1"/>
    <col min="3598" max="3838" width="11" style="1"/>
    <col min="3839" max="3839" width="13.75" style="1" customWidth="1"/>
    <col min="3840" max="3840" width="0" style="1" hidden="1" customWidth="1"/>
    <col min="3841" max="3841" width="25.25" style="1" customWidth="1"/>
    <col min="3842" max="3842" width="9.875" style="1" customWidth="1"/>
    <col min="3843" max="3843" width="15.625" style="1" bestFit="1" customWidth="1"/>
    <col min="3844" max="3844" width="14.5" style="1" customWidth="1"/>
    <col min="3845" max="3846" width="12.875" style="1" customWidth="1"/>
    <col min="3847" max="3848" width="0" style="1" hidden="1" customWidth="1"/>
    <col min="3849" max="3849" width="12.875" style="1" customWidth="1"/>
    <col min="3850" max="3850" width="14.5" style="1" customWidth="1"/>
    <col min="3851" max="3851" width="12.875" style="1" customWidth="1"/>
    <col min="3852" max="3852" width="7.5" style="1" customWidth="1"/>
    <col min="3853" max="3853" width="10" style="1" customWidth="1"/>
    <col min="3854" max="4094" width="11" style="1"/>
    <col min="4095" max="4095" width="13.75" style="1" customWidth="1"/>
    <col min="4096" max="4096" width="0" style="1" hidden="1" customWidth="1"/>
    <col min="4097" max="4097" width="25.25" style="1" customWidth="1"/>
    <col min="4098" max="4098" width="9.875" style="1" customWidth="1"/>
    <col min="4099" max="4099" width="15.625" style="1" bestFit="1" customWidth="1"/>
    <col min="4100" max="4100" width="14.5" style="1" customWidth="1"/>
    <col min="4101" max="4102" width="12.875" style="1" customWidth="1"/>
    <col min="4103" max="4104" width="0" style="1" hidden="1" customWidth="1"/>
    <col min="4105" max="4105" width="12.875" style="1" customWidth="1"/>
    <col min="4106" max="4106" width="14.5" style="1" customWidth="1"/>
    <col min="4107" max="4107" width="12.875" style="1" customWidth="1"/>
    <col min="4108" max="4108" width="7.5" style="1" customWidth="1"/>
    <col min="4109" max="4109" width="10" style="1" customWidth="1"/>
    <col min="4110" max="4350" width="11" style="1"/>
    <col min="4351" max="4351" width="13.75" style="1" customWidth="1"/>
    <col min="4352" max="4352" width="0" style="1" hidden="1" customWidth="1"/>
    <col min="4353" max="4353" width="25.25" style="1" customWidth="1"/>
    <col min="4354" max="4354" width="9.875" style="1" customWidth="1"/>
    <col min="4355" max="4355" width="15.625" style="1" bestFit="1" customWidth="1"/>
    <col min="4356" max="4356" width="14.5" style="1" customWidth="1"/>
    <col min="4357" max="4358" width="12.875" style="1" customWidth="1"/>
    <col min="4359" max="4360" width="0" style="1" hidden="1" customWidth="1"/>
    <col min="4361" max="4361" width="12.875" style="1" customWidth="1"/>
    <col min="4362" max="4362" width="14.5" style="1" customWidth="1"/>
    <col min="4363" max="4363" width="12.875" style="1" customWidth="1"/>
    <col min="4364" max="4364" width="7.5" style="1" customWidth="1"/>
    <col min="4365" max="4365" width="10" style="1" customWidth="1"/>
    <col min="4366" max="4606" width="11" style="1"/>
    <col min="4607" max="4607" width="13.75" style="1" customWidth="1"/>
    <col min="4608" max="4608" width="0" style="1" hidden="1" customWidth="1"/>
    <col min="4609" max="4609" width="25.25" style="1" customWidth="1"/>
    <col min="4610" max="4610" width="9.875" style="1" customWidth="1"/>
    <col min="4611" max="4611" width="15.625" style="1" bestFit="1" customWidth="1"/>
    <col min="4612" max="4612" width="14.5" style="1" customWidth="1"/>
    <col min="4613" max="4614" width="12.875" style="1" customWidth="1"/>
    <col min="4615" max="4616" width="0" style="1" hidden="1" customWidth="1"/>
    <col min="4617" max="4617" width="12.875" style="1" customWidth="1"/>
    <col min="4618" max="4618" width="14.5" style="1" customWidth="1"/>
    <col min="4619" max="4619" width="12.875" style="1" customWidth="1"/>
    <col min="4620" max="4620" width="7.5" style="1" customWidth="1"/>
    <col min="4621" max="4621" width="10" style="1" customWidth="1"/>
    <col min="4622" max="4862" width="11" style="1"/>
    <col min="4863" max="4863" width="13.75" style="1" customWidth="1"/>
    <col min="4864" max="4864" width="0" style="1" hidden="1" customWidth="1"/>
    <col min="4865" max="4865" width="25.25" style="1" customWidth="1"/>
    <col min="4866" max="4866" width="9.875" style="1" customWidth="1"/>
    <col min="4867" max="4867" width="15.625" style="1" bestFit="1" customWidth="1"/>
    <col min="4868" max="4868" width="14.5" style="1" customWidth="1"/>
    <col min="4869" max="4870" width="12.875" style="1" customWidth="1"/>
    <col min="4871" max="4872" width="0" style="1" hidden="1" customWidth="1"/>
    <col min="4873" max="4873" width="12.875" style="1" customWidth="1"/>
    <col min="4874" max="4874" width="14.5" style="1" customWidth="1"/>
    <col min="4875" max="4875" width="12.875" style="1" customWidth="1"/>
    <col min="4876" max="4876" width="7.5" style="1" customWidth="1"/>
    <col min="4877" max="4877" width="10" style="1" customWidth="1"/>
    <col min="4878" max="5118" width="11" style="1"/>
    <col min="5119" max="5119" width="13.75" style="1" customWidth="1"/>
    <col min="5120" max="5120" width="0" style="1" hidden="1" customWidth="1"/>
    <col min="5121" max="5121" width="25.25" style="1" customWidth="1"/>
    <col min="5122" max="5122" width="9.875" style="1" customWidth="1"/>
    <col min="5123" max="5123" width="15.625" style="1" bestFit="1" customWidth="1"/>
    <col min="5124" max="5124" width="14.5" style="1" customWidth="1"/>
    <col min="5125" max="5126" width="12.875" style="1" customWidth="1"/>
    <col min="5127" max="5128" width="0" style="1" hidden="1" customWidth="1"/>
    <col min="5129" max="5129" width="12.875" style="1" customWidth="1"/>
    <col min="5130" max="5130" width="14.5" style="1" customWidth="1"/>
    <col min="5131" max="5131" width="12.875" style="1" customWidth="1"/>
    <col min="5132" max="5132" width="7.5" style="1" customWidth="1"/>
    <col min="5133" max="5133" width="10" style="1" customWidth="1"/>
    <col min="5134" max="5374" width="11" style="1"/>
    <col min="5375" max="5375" width="13.75" style="1" customWidth="1"/>
    <col min="5376" max="5376" width="0" style="1" hidden="1" customWidth="1"/>
    <col min="5377" max="5377" width="25.25" style="1" customWidth="1"/>
    <col min="5378" max="5378" width="9.875" style="1" customWidth="1"/>
    <col min="5379" max="5379" width="15.625" style="1" bestFit="1" customWidth="1"/>
    <col min="5380" max="5380" width="14.5" style="1" customWidth="1"/>
    <col min="5381" max="5382" width="12.875" style="1" customWidth="1"/>
    <col min="5383" max="5384" width="0" style="1" hidden="1" customWidth="1"/>
    <col min="5385" max="5385" width="12.875" style="1" customWidth="1"/>
    <col min="5386" max="5386" width="14.5" style="1" customWidth="1"/>
    <col min="5387" max="5387" width="12.875" style="1" customWidth="1"/>
    <col min="5388" max="5388" width="7.5" style="1" customWidth="1"/>
    <col min="5389" max="5389" width="10" style="1" customWidth="1"/>
    <col min="5390" max="5630" width="11" style="1"/>
    <col min="5631" max="5631" width="13.75" style="1" customWidth="1"/>
    <col min="5632" max="5632" width="0" style="1" hidden="1" customWidth="1"/>
    <col min="5633" max="5633" width="25.25" style="1" customWidth="1"/>
    <col min="5634" max="5634" width="9.875" style="1" customWidth="1"/>
    <col min="5635" max="5635" width="15.625" style="1" bestFit="1" customWidth="1"/>
    <col min="5636" max="5636" width="14.5" style="1" customWidth="1"/>
    <col min="5637" max="5638" width="12.875" style="1" customWidth="1"/>
    <col min="5639" max="5640" width="0" style="1" hidden="1" customWidth="1"/>
    <col min="5641" max="5641" width="12.875" style="1" customWidth="1"/>
    <col min="5642" max="5642" width="14.5" style="1" customWidth="1"/>
    <col min="5643" max="5643" width="12.875" style="1" customWidth="1"/>
    <col min="5644" max="5644" width="7.5" style="1" customWidth="1"/>
    <col min="5645" max="5645" width="10" style="1" customWidth="1"/>
    <col min="5646" max="5886" width="11" style="1"/>
    <col min="5887" max="5887" width="13.75" style="1" customWidth="1"/>
    <col min="5888" max="5888" width="0" style="1" hidden="1" customWidth="1"/>
    <col min="5889" max="5889" width="25.25" style="1" customWidth="1"/>
    <col min="5890" max="5890" width="9.875" style="1" customWidth="1"/>
    <col min="5891" max="5891" width="15.625" style="1" bestFit="1" customWidth="1"/>
    <col min="5892" max="5892" width="14.5" style="1" customWidth="1"/>
    <col min="5893" max="5894" width="12.875" style="1" customWidth="1"/>
    <col min="5895" max="5896" width="0" style="1" hidden="1" customWidth="1"/>
    <col min="5897" max="5897" width="12.875" style="1" customWidth="1"/>
    <col min="5898" max="5898" width="14.5" style="1" customWidth="1"/>
    <col min="5899" max="5899" width="12.875" style="1" customWidth="1"/>
    <col min="5900" max="5900" width="7.5" style="1" customWidth="1"/>
    <col min="5901" max="5901" width="10" style="1" customWidth="1"/>
    <col min="5902" max="6142" width="11" style="1"/>
    <col min="6143" max="6143" width="13.75" style="1" customWidth="1"/>
    <col min="6144" max="6144" width="0" style="1" hidden="1" customWidth="1"/>
    <col min="6145" max="6145" width="25.25" style="1" customWidth="1"/>
    <col min="6146" max="6146" width="9.875" style="1" customWidth="1"/>
    <col min="6147" max="6147" width="15.625" style="1" bestFit="1" customWidth="1"/>
    <col min="6148" max="6148" width="14.5" style="1" customWidth="1"/>
    <col min="6149" max="6150" width="12.875" style="1" customWidth="1"/>
    <col min="6151" max="6152" width="0" style="1" hidden="1" customWidth="1"/>
    <col min="6153" max="6153" width="12.875" style="1" customWidth="1"/>
    <col min="6154" max="6154" width="14.5" style="1" customWidth="1"/>
    <col min="6155" max="6155" width="12.875" style="1" customWidth="1"/>
    <col min="6156" max="6156" width="7.5" style="1" customWidth="1"/>
    <col min="6157" max="6157" width="10" style="1" customWidth="1"/>
    <col min="6158" max="6398" width="11" style="1"/>
    <col min="6399" max="6399" width="13.75" style="1" customWidth="1"/>
    <col min="6400" max="6400" width="0" style="1" hidden="1" customWidth="1"/>
    <col min="6401" max="6401" width="25.25" style="1" customWidth="1"/>
    <col min="6402" max="6402" width="9.875" style="1" customWidth="1"/>
    <col min="6403" max="6403" width="15.625" style="1" bestFit="1" customWidth="1"/>
    <col min="6404" max="6404" width="14.5" style="1" customWidth="1"/>
    <col min="6405" max="6406" width="12.875" style="1" customWidth="1"/>
    <col min="6407" max="6408" width="0" style="1" hidden="1" customWidth="1"/>
    <col min="6409" max="6409" width="12.875" style="1" customWidth="1"/>
    <col min="6410" max="6410" width="14.5" style="1" customWidth="1"/>
    <col min="6411" max="6411" width="12.875" style="1" customWidth="1"/>
    <col min="6412" max="6412" width="7.5" style="1" customWidth="1"/>
    <col min="6413" max="6413" width="10" style="1" customWidth="1"/>
    <col min="6414" max="6654" width="11" style="1"/>
    <col min="6655" max="6655" width="13.75" style="1" customWidth="1"/>
    <col min="6656" max="6656" width="0" style="1" hidden="1" customWidth="1"/>
    <col min="6657" max="6657" width="25.25" style="1" customWidth="1"/>
    <col min="6658" max="6658" width="9.875" style="1" customWidth="1"/>
    <col min="6659" max="6659" width="15.625" style="1" bestFit="1" customWidth="1"/>
    <col min="6660" max="6660" width="14.5" style="1" customWidth="1"/>
    <col min="6661" max="6662" width="12.875" style="1" customWidth="1"/>
    <col min="6663" max="6664" width="0" style="1" hidden="1" customWidth="1"/>
    <col min="6665" max="6665" width="12.875" style="1" customWidth="1"/>
    <col min="6666" max="6666" width="14.5" style="1" customWidth="1"/>
    <col min="6667" max="6667" width="12.875" style="1" customWidth="1"/>
    <col min="6668" max="6668" width="7.5" style="1" customWidth="1"/>
    <col min="6669" max="6669" width="10" style="1" customWidth="1"/>
    <col min="6670" max="6910" width="11" style="1"/>
    <col min="6911" max="6911" width="13.75" style="1" customWidth="1"/>
    <col min="6912" max="6912" width="0" style="1" hidden="1" customWidth="1"/>
    <col min="6913" max="6913" width="25.25" style="1" customWidth="1"/>
    <col min="6914" max="6914" width="9.875" style="1" customWidth="1"/>
    <col min="6915" max="6915" width="15.625" style="1" bestFit="1" customWidth="1"/>
    <col min="6916" max="6916" width="14.5" style="1" customWidth="1"/>
    <col min="6917" max="6918" width="12.875" style="1" customWidth="1"/>
    <col min="6919" max="6920" width="0" style="1" hidden="1" customWidth="1"/>
    <col min="6921" max="6921" width="12.875" style="1" customWidth="1"/>
    <col min="6922" max="6922" width="14.5" style="1" customWidth="1"/>
    <col min="6923" max="6923" width="12.875" style="1" customWidth="1"/>
    <col min="6924" max="6924" width="7.5" style="1" customWidth="1"/>
    <col min="6925" max="6925" width="10" style="1" customWidth="1"/>
    <col min="6926" max="7166" width="11" style="1"/>
    <col min="7167" max="7167" width="13.75" style="1" customWidth="1"/>
    <col min="7168" max="7168" width="0" style="1" hidden="1" customWidth="1"/>
    <col min="7169" max="7169" width="25.25" style="1" customWidth="1"/>
    <col min="7170" max="7170" width="9.875" style="1" customWidth="1"/>
    <col min="7171" max="7171" width="15.625" style="1" bestFit="1" customWidth="1"/>
    <col min="7172" max="7172" width="14.5" style="1" customWidth="1"/>
    <col min="7173" max="7174" width="12.875" style="1" customWidth="1"/>
    <col min="7175" max="7176" width="0" style="1" hidden="1" customWidth="1"/>
    <col min="7177" max="7177" width="12.875" style="1" customWidth="1"/>
    <col min="7178" max="7178" width="14.5" style="1" customWidth="1"/>
    <col min="7179" max="7179" width="12.875" style="1" customWidth="1"/>
    <col min="7180" max="7180" width="7.5" style="1" customWidth="1"/>
    <col min="7181" max="7181" width="10" style="1" customWidth="1"/>
    <col min="7182" max="7422" width="11" style="1"/>
    <col min="7423" max="7423" width="13.75" style="1" customWidth="1"/>
    <col min="7424" max="7424" width="0" style="1" hidden="1" customWidth="1"/>
    <col min="7425" max="7425" width="25.25" style="1" customWidth="1"/>
    <col min="7426" max="7426" width="9.875" style="1" customWidth="1"/>
    <col min="7427" max="7427" width="15.625" style="1" bestFit="1" customWidth="1"/>
    <col min="7428" max="7428" width="14.5" style="1" customWidth="1"/>
    <col min="7429" max="7430" width="12.875" style="1" customWidth="1"/>
    <col min="7431" max="7432" width="0" style="1" hidden="1" customWidth="1"/>
    <col min="7433" max="7433" width="12.875" style="1" customWidth="1"/>
    <col min="7434" max="7434" width="14.5" style="1" customWidth="1"/>
    <col min="7435" max="7435" width="12.875" style="1" customWidth="1"/>
    <col min="7436" max="7436" width="7.5" style="1" customWidth="1"/>
    <col min="7437" max="7437" width="10" style="1" customWidth="1"/>
    <col min="7438" max="7678" width="11" style="1"/>
    <col min="7679" max="7679" width="13.75" style="1" customWidth="1"/>
    <col min="7680" max="7680" width="0" style="1" hidden="1" customWidth="1"/>
    <col min="7681" max="7681" width="25.25" style="1" customWidth="1"/>
    <col min="7682" max="7682" width="9.875" style="1" customWidth="1"/>
    <col min="7683" max="7683" width="15.625" style="1" bestFit="1" customWidth="1"/>
    <col min="7684" max="7684" width="14.5" style="1" customWidth="1"/>
    <col min="7685" max="7686" width="12.875" style="1" customWidth="1"/>
    <col min="7687" max="7688" width="0" style="1" hidden="1" customWidth="1"/>
    <col min="7689" max="7689" width="12.875" style="1" customWidth="1"/>
    <col min="7690" max="7690" width="14.5" style="1" customWidth="1"/>
    <col min="7691" max="7691" width="12.875" style="1" customWidth="1"/>
    <col min="7692" max="7692" width="7.5" style="1" customWidth="1"/>
    <col min="7693" max="7693" width="10" style="1" customWidth="1"/>
    <col min="7694" max="7934" width="11" style="1"/>
    <col min="7935" max="7935" width="13.75" style="1" customWidth="1"/>
    <col min="7936" max="7936" width="0" style="1" hidden="1" customWidth="1"/>
    <col min="7937" max="7937" width="25.25" style="1" customWidth="1"/>
    <col min="7938" max="7938" width="9.875" style="1" customWidth="1"/>
    <col min="7939" max="7939" width="15.625" style="1" bestFit="1" customWidth="1"/>
    <col min="7940" max="7940" width="14.5" style="1" customWidth="1"/>
    <col min="7941" max="7942" width="12.875" style="1" customWidth="1"/>
    <col min="7943" max="7944" width="0" style="1" hidden="1" customWidth="1"/>
    <col min="7945" max="7945" width="12.875" style="1" customWidth="1"/>
    <col min="7946" max="7946" width="14.5" style="1" customWidth="1"/>
    <col min="7947" max="7947" width="12.875" style="1" customWidth="1"/>
    <col min="7948" max="7948" width="7.5" style="1" customWidth="1"/>
    <col min="7949" max="7949" width="10" style="1" customWidth="1"/>
    <col min="7950" max="8190" width="11" style="1"/>
    <col min="8191" max="8191" width="13.75" style="1" customWidth="1"/>
    <col min="8192" max="8192" width="0" style="1" hidden="1" customWidth="1"/>
    <col min="8193" max="8193" width="25.25" style="1" customWidth="1"/>
    <col min="8194" max="8194" width="9.875" style="1" customWidth="1"/>
    <col min="8195" max="8195" width="15.625" style="1" bestFit="1" customWidth="1"/>
    <col min="8196" max="8196" width="14.5" style="1" customWidth="1"/>
    <col min="8197" max="8198" width="12.875" style="1" customWidth="1"/>
    <col min="8199" max="8200" width="0" style="1" hidden="1" customWidth="1"/>
    <col min="8201" max="8201" width="12.875" style="1" customWidth="1"/>
    <col min="8202" max="8202" width="14.5" style="1" customWidth="1"/>
    <col min="8203" max="8203" width="12.875" style="1" customWidth="1"/>
    <col min="8204" max="8204" width="7.5" style="1" customWidth="1"/>
    <col min="8205" max="8205" width="10" style="1" customWidth="1"/>
    <col min="8206" max="8446" width="11" style="1"/>
    <col min="8447" max="8447" width="13.75" style="1" customWidth="1"/>
    <col min="8448" max="8448" width="0" style="1" hidden="1" customWidth="1"/>
    <col min="8449" max="8449" width="25.25" style="1" customWidth="1"/>
    <col min="8450" max="8450" width="9.875" style="1" customWidth="1"/>
    <col min="8451" max="8451" width="15.625" style="1" bestFit="1" customWidth="1"/>
    <col min="8452" max="8452" width="14.5" style="1" customWidth="1"/>
    <col min="8453" max="8454" width="12.875" style="1" customWidth="1"/>
    <col min="8455" max="8456" width="0" style="1" hidden="1" customWidth="1"/>
    <col min="8457" max="8457" width="12.875" style="1" customWidth="1"/>
    <col min="8458" max="8458" width="14.5" style="1" customWidth="1"/>
    <col min="8459" max="8459" width="12.875" style="1" customWidth="1"/>
    <col min="8460" max="8460" width="7.5" style="1" customWidth="1"/>
    <col min="8461" max="8461" width="10" style="1" customWidth="1"/>
    <col min="8462" max="8702" width="11" style="1"/>
    <col min="8703" max="8703" width="13.75" style="1" customWidth="1"/>
    <col min="8704" max="8704" width="0" style="1" hidden="1" customWidth="1"/>
    <col min="8705" max="8705" width="25.25" style="1" customWidth="1"/>
    <col min="8706" max="8706" width="9.875" style="1" customWidth="1"/>
    <col min="8707" max="8707" width="15.625" style="1" bestFit="1" customWidth="1"/>
    <col min="8708" max="8708" width="14.5" style="1" customWidth="1"/>
    <col min="8709" max="8710" width="12.875" style="1" customWidth="1"/>
    <col min="8711" max="8712" width="0" style="1" hidden="1" customWidth="1"/>
    <col min="8713" max="8713" width="12.875" style="1" customWidth="1"/>
    <col min="8714" max="8714" width="14.5" style="1" customWidth="1"/>
    <col min="8715" max="8715" width="12.875" style="1" customWidth="1"/>
    <col min="8716" max="8716" width="7.5" style="1" customWidth="1"/>
    <col min="8717" max="8717" width="10" style="1" customWidth="1"/>
    <col min="8718" max="8958" width="11" style="1"/>
    <col min="8959" max="8959" width="13.75" style="1" customWidth="1"/>
    <col min="8960" max="8960" width="0" style="1" hidden="1" customWidth="1"/>
    <col min="8961" max="8961" width="25.25" style="1" customWidth="1"/>
    <col min="8962" max="8962" width="9.875" style="1" customWidth="1"/>
    <col min="8963" max="8963" width="15.625" style="1" bestFit="1" customWidth="1"/>
    <col min="8964" max="8964" width="14.5" style="1" customWidth="1"/>
    <col min="8965" max="8966" width="12.875" style="1" customWidth="1"/>
    <col min="8967" max="8968" width="0" style="1" hidden="1" customWidth="1"/>
    <col min="8969" max="8969" width="12.875" style="1" customWidth="1"/>
    <col min="8970" max="8970" width="14.5" style="1" customWidth="1"/>
    <col min="8971" max="8971" width="12.875" style="1" customWidth="1"/>
    <col min="8972" max="8972" width="7.5" style="1" customWidth="1"/>
    <col min="8973" max="8973" width="10" style="1" customWidth="1"/>
    <col min="8974" max="9214" width="11" style="1"/>
    <col min="9215" max="9215" width="13.75" style="1" customWidth="1"/>
    <col min="9216" max="9216" width="0" style="1" hidden="1" customWidth="1"/>
    <col min="9217" max="9217" width="25.25" style="1" customWidth="1"/>
    <col min="9218" max="9218" width="9.875" style="1" customWidth="1"/>
    <col min="9219" max="9219" width="15.625" style="1" bestFit="1" customWidth="1"/>
    <col min="9220" max="9220" width="14.5" style="1" customWidth="1"/>
    <col min="9221" max="9222" width="12.875" style="1" customWidth="1"/>
    <col min="9223" max="9224" width="0" style="1" hidden="1" customWidth="1"/>
    <col min="9225" max="9225" width="12.875" style="1" customWidth="1"/>
    <col min="9226" max="9226" width="14.5" style="1" customWidth="1"/>
    <col min="9227" max="9227" width="12.875" style="1" customWidth="1"/>
    <col min="9228" max="9228" width="7.5" style="1" customWidth="1"/>
    <col min="9229" max="9229" width="10" style="1" customWidth="1"/>
    <col min="9230" max="9470" width="11" style="1"/>
    <col min="9471" max="9471" width="13.75" style="1" customWidth="1"/>
    <col min="9472" max="9472" width="0" style="1" hidden="1" customWidth="1"/>
    <col min="9473" max="9473" width="25.25" style="1" customWidth="1"/>
    <col min="9474" max="9474" width="9.875" style="1" customWidth="1"/>
    <col min="9475" max="9475" width="15.625" style="1" bestFit="1" customWidth="1"/>
    <col min="9476" max="9476" width="14.5" style="1" customWidth="1"/>
    <col min="9477" max="9478" width="12.875" style="1" customWidth="1"/>
    <col min="9479" max="9480" width="0" style="1" hidden="1" customWidth="1"/>
    <col min="9481" max="9481" width="12.875" style="1" customWidth="1"/>
    <col min="9482" max="9482" width="14.5" style="1" customWidth="1"/>
    <col min="9483" max="9483" width="12.875" style="1" customWidth="1"/>
    <col min="9484" max="9484" width="7.5" style="1" customWidth="1"/>
    <col min="9485" max="9485" width="10" style="1" customWidth="1"/>
    <col min="9486" max="9726" width="11" style="1"/>
    <col min="9727" max="9727" width="13.75" style="1" customWidth="1"/>
    <col min="9728" max="9728" width="0" style="1" hidden="1" customWidth="1"/>
    <col min="9729" max="9729" width="25.25" style="1" customWidth="1"/>
    <col min="9730" max="9730" width="9.875" style="1" customWidth="1"/>
    <col min="9731" max="9731" width="15.625" style="1" bestFit="1" customWidth="1"/>
    <col min="9732" max="9732" width="14.5" style="1" customWidth="1"/>
    <col min="9733" max="9734" width="12.875" style="1" customWidth="1"/>
    <col min="9735" max="9736" width="0" style="1" hidden="1" customWidth="1"/>
    <col min="9737" max="9737" width="12.875" style="1" customWidth="1"/>
    <col min="9738" max="9738" width="14.5" style="1" customWidth="1"/>
    <col min="9739" max="9739" width="12.875" style="1" customWidth="1"/>
    <col min="9740" max="9740" width="7.5" style="1" customWidth="1"/>
    <col min="9741" max="9741" width="10" style="1" customWidth="1"/>
    <col min="9742" max="9982" width="11" style="1"/>
    <col min="9983" max="9983" width="13.75" style="1" customWidth="1"/>
    <col min="9984" max="9984" width="0" style="1" hidden="1" customWidth="1"/>
    <col min="9985" max="9985" width="25.25" style="1" customWidth="1"/>
    <col min="9986" max="9986" width="9.875" style="1" customWidth="1"/>
    <col min="9987" max="9987" width="15.625" style="1" bestFit="1" customWidth="1"/>
    <col min="9988" max="9988" width="14.5" style="1" customWidth="1"/>
    <col min="9989" max="9990" width="12.875" style="1" customWidth="1"/>
    <col min="9991" max="9992" width="0" style="1" hidden="1" customWidth="1"/>
    <col min="9993" max="9993" width="12.875" style="1" customWidth="1"/>
    <col min="9994" max="9994" width="14.5" style="1" customWidth="1"/>
    <col min="9995" max="9995" width="12.875" style="1" customWidth="1"/>
    <col min="9996" max="9996" width="7.5" style="1" customWidth="1"/>
    <col min="9997" max="9997" width="10" style="1" customWidth="1"/>
    <col min="9998" max="10238" width="11" style="1"/>
    <col min="10239" max="10239" width="13.75" style="1" customWidth="1"/>
    <col min="10240" max="10240" width="0" style="1" hidden="1" customWidth="1"/>
    <col min="10241" max="10241" width="25.25" style="1" customWidth="1"/>
    <col min="10242" max="10242" width="9.875" style="1" customWidth="1"/>
    <col min="10243" max="10243" width="15.625" style="1" bestFit="1" customWidth="1"/>
    <col min="10244" max="10244" width="14.5" style="1" customWidth="1"/>
    <col min="10245" max="10246" width="12.875" style="1" customWidth="1"/>
    <col min="10247" max="10248" width="0" style="1" hidden="1" customWidth="1"/>
    <col min="10249" max="10249" width="12.875" style="1" customWidth="1"/>
    <col min="10250" max="10250" width="14.5" style="1" customWidth="1"/>
    <col min="10251" max="10251" width="12.875" style="1" customWidth="1"/>
    <col min="10252" max="10252" width="7.5" style="1" customWidth="1"/>
    <col min="10253" max="10253" width="10" style="1" customWidth="1"/>
    <col min="10254" max="10494" width="11" style="1"/>
    <col min="10495" max="10495" width="13.75" style="1" customWidth="1"/>
    <col min="10496" max="10496" width="0" style="1" hidden="1" customWidth="1"/>
    <col min="10497" max="10497" width="25.25" style="1" customWidth="1"/>
    <col min="10498" max="10498" width="9.875" style="1" customWidth="1"/>
    <col min="10499" max="10499" width="15.625" style="1" bestFit="1" customWidth="1"/>
    <col min="10500" max="10500" width="14.5" style="1" customWidth="1"/>
    <col min="10501" max="10502" width="12.875" style="1" customWidth="1"/>
    <col min="10503" max="10504" width="0" style="1" hidden="1" customWidth="1"/>
    <col min="10505" max="10505" width="12.875" style="1" customWidth="1"/>
    <col min="10506" max="10506" width="14.5" style="1" customWidth="1"/>
    <col min="10507" max="10507" width="12.875" style="1" customWidth="1"/>
    <col min="10508" max="10508" width="7.5" style="1" customWidth="1"/>
    <col min="10509" max="10509" width="10" style="1" customWidth="1"/>
    <col min="10510" max="10750" width="11" style="1"/>
    <col min="10751" max="10751" width="13.75" style="1" customWidth="1"/>
    <col min="10752" max="10752" width="0" style="1" hidden="1" customWidth="1"/>
    <col min="10753" max="10753" width="25.25" style="1" customWidth="1"/>
    <col min="10754" max="10754" width="9.875" style="1" customWidth="1"/>
    <col min="10755" max="10755" width="15.625" style="1" bestFit="1" customWidth="1"/>
    <col min="10756" max="10756" width="14.5" style="1" customWidth="1"/>
    <col min="10757" max="10758" width="12.875" style="1" customWidth="1"/>
    <col min="10759" max="10760" width="0" style="1" hidden="1" customWidth="1"/>
    <col min="10761" max="10761" width="12.875" style="1" customWidth="1"/>
    <col min="10762" max="10762" width="14.5" style="1" customWidth="1"/>
    <col min="10763" max="10763" width="12.875" style="1" customWidth="1"/>
    <col min="10764" max="10764" width="7.5" style="1" customWidth="1"/>
    <col min="10765" max="10765" width="10" style="1" customWidth="1"/>
    <col min="10766" max="11006" width="11" style="1"/>
    <col min="11007" max="11007" width="13.75" style="1" customWidth="1"/>
    <col min="11008" max="11008" width="0" style="1" hidden="1" customWidth="1"/>
    <col min="11009" max="11009" width="25.25" style="1" customWidth="1"/>
    <col min="11010" max="11010" width="9.875" style="1" customWidth="1"/>
    <col min="11011" max="11011" width="15.625" style="1" bestFit="1" customWidth="1"/>
    <col min="11012" max="11012" width="14.5" style="1" customWidth="1"/>
    <col min="11013" max="11014" width="12.875" style="1" customWidth="1"/>
    <col min="11015" max="11016" width="0" style="1" hidden="1" customWidth="1"/>
    <col min="11017" max="11017" width="12.875" style="1" customWidth="1"/>
    <col min="11018" max="11018" width="14.5" style="1" customWidth="1"/>
    <col min="11019" max="11019" width="12.875" style="1" customWidth="1"/>
    <col min="11020" max="11020" width="7.5" style="1" customWidth="1"/>
    <col min="11021" max="11021" width="10" style="1" customWidth="1"/>
    <col min="11022" max="11262" width="11" style="1"/>
    <col min="11263" max="11263" width="13.75" style="1" customWidth="1"/>
    <col min="11264" max="11264" width="0" style="1" hidden="1" customWidth="1"/>
    <col min="11265" max="11265" width="25.25" style="1" customWidth="1"/>
    <col min="11266" max="11266" width="9.875" style="1" customWidth="1"/>
    <col min="11267" max="11267" width="15.625" style="1" bestFit="1" customWidth="1"/>
    <col min="11268" max="11268" width="14.5" style="1" customWidth="1"/>
    <col min="11269" max="11270" width="12.875" style="1" customWidth="1"/>
    <col min="11271" max="11272" width="0" style="1" hidden="1" customWidth="1"/>
    <col min="11273" max="11273" width="12.875" style="1" customWidth="1"/>
    <col min="11274" max="11274" width="14.5" style="1" customWidth="1"/>
    <col min="11275" max="11275" width="12.875" style="1" customWidth="1"/>
    <col min="11276" max="11276" width="7.5" style="1" customWidth="1"/>
    <col min="11277" max="11277" width="10" style="1" customWidth="1"/>
    <col min="11278" max="11518" width="11" style="1"/>
    <col min="11519" max="11519" width="13.75" style="1" customWidth="1"/>
    <col min="11520" max="11520" width="0" style="1" hidden="1" customWidth="1"/>
    <col min="11521" max="11521" width="25.25" style="1" customWidth="1"/>
    <col min="11522" max="11522" width="9.875" style="1" customWidth="1"/>
    <col min="11523" max="11523" width="15.625" style="1" bestFit="1" customWidth="1"/>
    <col min="11524" max="11524" width="14.5" style="1" customWidth="1"/>
    <col min="11525" max="11526" width="12.875" style="1" customWidth="1"/>
    <col min="11527" max="11528" width="0" style="1" hidden="1" customWidth="1"/>
    <col min="11529" max="11529" width="12.875" style="1" customWidth="1"/>
    <col min="11530" max="11530" width="14.5" style="1" customWidth="1"/>
    <col min="11531" max="11531" width="12.875" style="1" customWidth="1"/>
    <col min="11532" max="11532" width="7.5" style="1" customWidth="1"/>
    <col min="11533" max="11533" width="10" style="1" customWidth="1"/>
    <col min="11534" max="11774" width="11" style="1"/>
    <col min="11775" max="11775" width="13.75" style="1" customWidth="1"/>
    <col min="11776" max="11776" width="0" style="1" hidden="1" customWidth="1"/>
    <col min="11777" max="11777" width="25.25" style="1" customWidth="1"/>
    <col min="11778" max="11778" width="9.875" style="1" customWidth="1"/>
    <col min="11779" max="11779" width="15.625" style="1" bestFit="1" customWidth="1"/>
    <col min="11780" max="11780" width="14.5" style="1" customWidth="1"/>
    <col min="11781" max="11782" width="12.875" style="1" customWidth="1"/>
    <col min="11783" max="11784" width="0" style="1" hidden="1" customWidth="1"/>
    <col min="11785" max="11785" width="12.875" style="1" customWidth="1"/>
    <col min="11786" max="11786" width="14.5" style="1" customWidth="1"/>
    <col min="11787" max="11787" width="12.875" style="1" customWidth="1"/>
    <col min="11788" max="11788" width="7.5" style="1" customWidth="1"/>
    <col min="11789" max="11789" width="10" style="1" customWidth="1"/>
    <col min="11790" max="12030" width="11" style="1"/>
    <col min="12031" max="12031" width="13.75" style="1" customWidth="1"/>
    <col min="12032" max="12032" width="0" style="1" hidden="1" customWidth="1"/>
    <col min="12033" max="12033" width="25.25" style="1" customWidth="1"/>
    <col min="12034" max="12034" width="9.875" style="1" customWidth="1"/>
    <col min="12035" max="12035" width="15.625" style="1" bestFit="1" customWidth="1"/>
    <col min="12036" max="12036" width="14.5" style="1" customWidth="1"/>
    <col min="12037" max="12038" width="12.875" style="1" customWidth="1"/>
    <col min="12039" max="12040" width="0" style="1" hidden="1" customWidth="1"/>
    <col min="12041" max="12041" width="12.875" style="1" customWidth="1"/>
    <col min="12042" max="12042" width="14.5" style="1" customWidth="1"/>
    <col min="12043" max="12043" width="12.875" style="1" customWidth="1"/>
    <col min="12044" max="12044" width="7.5" style="1" customWidth="1"/>
    <col min="12045" max="12045" width="10" style="1" customWidth="1"/>
    <col min="12046" max="12286" width="11" style="1"/>
    <col min="12287" max="12287" width="13.75" style="1" customWidth="1"/>
    <col min="12288" max="12288" width="0" style="1" hidden="1" customWidth="1"/>
    <col min="12289" max="12289" width="25.25" style="1" customWidth="1"/>
    <col min="12290" max="12290" width="9.875" style="1" customWidth="1"/>
    <col min="12291" max="12291" width="15.625" style="1" bestFit="1" customWidth="1"/>
    <col min="12292" max="12292" width="14.5" style="1" customWidth="1"/>
    <col min="12293" max="12294" width="12.875" style="1" customWidth="1"/>
    <col min="12295" max="12296" width="0" style="1" hidden="1" customWidth="1"/>
    <col min="12297" max="12297" width="12.875" style="1" customWidth="1"/>
    <col min="12298" max="12298" width="14.5" style="1" customWidth="1"/>
    <col min="12299" max="12299" width="12.875" style="1" customWidth="1"/>
    <col min="12300" max="12300" width="7.5" style="1" customWidth="1"/>
    <col min="12301" max="12301" width="10" style="1" customWidth="1"/>
    <col min="12302" max="12542" width="11" style="1"/>
    <col min="12543" max="12543" width="13.75" style="1" customWidth="1"/>
    <col min="12544" max="12544" width="0" style="1" hidden="1" customWidth="1"/>
    <col min="12545" max="12545" width="25.25" style="1" customWidth="1"/>
    <col min="12546" max="12546" width="9.875" style="1" customWidth="1"/>
    <col min="12547" max="12547" width="15.625" style="1" bestFit="1" customWidth="1"/>
    <col min="12548" max="12548" width="14.5" style="1" customWidth="1"/>
    <col min="12549" max="12550" width="12.875" style="1" customWidth="1"/>
    <col min="12551" max="12552" width="0" style="1" hidden="1" customWidth="1"/>
    <col min="12553" max="12553" width="12.875" style="1" customWidth="1"/>
    <col min="12554" max="12554" width="14.5" style="1" customWidth="1"/>
    <col min="12555" max="12555" width="12.875" style="1" customWidth="1"/>
    <col min="12556" max="12556" width="7.5" style="1" customWidth="1"/>
    <col min="12557" max="12557" width="10" style="1" customWidth="1"/>
    <col min="12558" max="12798" width="11" style="1"/>
    <col min="12799" max="12799" width="13.75" style="1" customWidth="1"/>
    <col min="12800" max="12800" width="0" style="1" hidden="1" customWidth="1"/>
    <col min="12801" max="12801" width="25.25" style="1" customWidth="1"/>
    <col min="12802" max="12802" width="9.875" style="1" customWidth="1"/>
    <col min="12803" max="12803" width="15.625" style="1" bestFit="1" customWidth="1"/>
    <col min="12804" max="12804" width="14.5" style="1" customWidth="1"/>
    <col min="12805" max="12806" width="12.875" style="1" customWidth="1"/>
    <col min="12807" max="12808" width="0" style="1" hidden="1" customWidth="1"/>
    <col min="12809" max="12809" width="12.875" style="1" customWidth="1"/>
    <col min="12810" max="12810" width="14.5" style="1" customWidth="1"/>
    <col min="12811" max="12811" width="12.875" style="1" customWidth="1"/>
    <col min="12812" max="12812" width="7.5" style="1" customWidth="1"/>
    <col min="12813" max="12813" width="10" style="1" customWidth="1"/>
    <col min="12814" max="13054" width="11" style="1"/>
    <col min="13055" max="13055" width="13.75" style="1" customWidth="1"/>
    <col min="13056" max="13056" width="0" style="1" hidden="1" customWidth="1"/>
    <col min="13057" max="13057" width="25.25" style="1" customWidth="1"/>
    <col min="13058" max="13058" width="9.875" style="1" customWidth="1"/>
    <col min="13059" max="13059" width="15.625" style="1" bestFit="1" customWidth="1"/>
    <col min="13060" max="13060" width="14.5" style="1" customWidth="1"/>
    <col min="13061" max="13062" width="12.875" style="1" customWidth="1"/>
    <col min="13063" max="13064" width="0" style="1" hidden="1" customWidth="1"/>
    <col min="13065" max="13065" width="12.875" style="1" customWidth="1"/>
    <col min="13066" max="13066" width="14.5" style="1" customWidth="1"/>
    <col min="13067" max="13067" width="12.875" style="1" customWidth="1"/>
    <col min="13068" max="13068" width="7.5" style="1" customWidth="1"/>
    <col min="13069" max="13069" width="10" style="1" customWidth="1"/>
    <col min="13070" max="13310" width="11" style="1"/>
    <col min="13311" max="13311" width="13.75" style="1" customWidth="1"/>
    <col min="13312" max="13312" width="0" style="1" hidden="1" customWidth="1"/>
    <col min="13313" max="13313" width="25.25" style="1" customWidth="1"/>
    <col min="13314" max="13314" width="9.875" style="1" customWidth="1"/>
    <col min="13315" max="13315" width="15.625" style="1" bestFit="1" customWidth="1"/>
    <col min="13316" max="13316" width="14.5" style="1" customWidth="1"/>
    <col min="13317" max="13318" width="12.875" style="1" customWidth="1"/>
    <col min="13319" max="13320" width="0" style="1" hidden="1" customWidth="1"/>
    <col min="13321" max="13321" width="12.875" style="1" customWidth="1"/>
    <col min="13322" max="13322" width="14.5" style="1" customWidth="1"/>
    <col min="13323" max="13323" width="12.875" style="1" customWidth="1"/>
    <col min="13324" max="13324" width="7.5" style="1" customWidth="1"/>
    <col min="13325" max="13325" width="10" style="1" customWidth="1"/>
    <col min="13326" max="13566" width="11" style="1"/>
    <col min="13567" max="13567" width="13.75" style="1" customWidth="1"/>
    <col min="13568" max="13568" width="0" style="1" hidden="1" customWidth="1"/>
    <col min="13569" max="13569" width="25.25" style="1" customWidth="1"/>
    <col min="13570" max="13570" width="9.875" style="1" customWidth="1"/>
    <col min="13571" max="13571" width="15.625" style="1" bestFit="1" customWidth="1"/>
    <col min="13572" max="13572" width="14.5" style="1" customWidth="1"/>
    <col min="13573" max="13574" width="12.875" style="1" customWidth="1"/>
    <col min="13575" max="13576" width="0" style="1" hidden="1" customWidth="1"/>
    <col min="13577" max="13577" width="12.875" style="1" customWidth="1"/>
    <col min="13578" max="13578" width="14.5" style="1" customWidth="1"/>
    <col min="13579" max="13579" width="12.875" style="1" customWidth="1"/>
    <col min="13580" max="13580" width="7.5" style="1" customWidth="1"/>
    <col min="13581" max="13581" width="10" style="1" customWidth="1"/>
    <col min="13582" max="13822" width="11" style="1"/>
    <col min="13823" max="13823" width="13.75" style="1" customWidth="1"/>
    <col min="13824" max="13824" width="0" style="1" hidden="1" customWidth="1"/>
    <col min="13825" max="13825" width="25.25" style="1" customWidth="1"/>
    <col min="13826" max="13826" width="9.875" style="1" customWidth="1"/>
    <col min="13827" max="13827" width="15.625" style="1" bestFit="1" customWidth="1"/>
    <col min="13828" max="13828" width="14.5" style="1" customWidth="1"/>
    <col min="13829" max="13830" width="12.875" style="1" customWidth="1"/>
    <col min="13831" max="13832" width="0" style="1" hidden="1" customWidth="1"/>
    <col min="13833" max="13833" width="12.875" style="1" customWidth="1"/>
    <col min="13834" max="13834" width="14.5" style="1" customWidth="1"/>
    <col min="13835" max="13835" width="12.875" style="1" customWidth="1"/>
    <col min="13836" max="13836" width="7.5" style="1" customWidth="1"/>
    <col min="13837" max="13837" width="10" style="1" customWidth="1"/>
    <col min="13838" max="14078" width="11" style="1"/>
    <col min="14079" max="14079" width="13.75" style="1" customWidth="1"/>
    <col min="14080" max="14080" width="0" style="1" hidden="1" customWidth="1"/>
    <col min="14081" max="14081" width="25.25" style="1" customWidth="1"/>
    <col min="14082" max="14082" width="9.875" style="1" customWidth="1"/>
    <col min="14083" max="14083" width="15.625" style="1" bestFit="1" customWidth="1"/>
    <col min="14084" max="14084" width="14.5" style="1" customWidth="1"/>
    <col min="14085" max="14086" width="12.875" style="1" customWidth="1"/>
    <col min="14087" max="14088" width="0" style="1" hidden="1" customWidth="1"/>
    <col min="14089" max="14089" width="12.875" style="1" customWidth="1"/>
    <col min="14090" max="14090" width="14.5" style="1" customWidth="1"/>
    <col min="14091" max="14091" width="12.875" style="1" customWidth="1"/>
    <col min="14092" max="14092" width="7.5" style="1" customWidth="1"/>
    <col min="14093" max="14093" width="10" style="1" customWidth="1"/>
    <col min="14094" max="14334" width="11" style="1"/>
    <col min="14335" max="14335" width="13.75" style="1" customWidth="1"/>
    <col min="14336" max="14336" width="0" style="1" hidden="1" customWidth="1"/>
    <col min="14337" max="14337" width="25.25" style="1" customWidth="1"/>
    <col min="14338" max="14338" width="9.875" style="1" customWidth="1"/>
    <col min="14339" max="14339" width="15.625" style="1" bestFit="1" customWidth="1"/>
    <col min="14340" max="14340" width="14.5" style="1" customWidth="1"/>
    <col min="14341" max="14342" width="12.875" style="1" customWidth="1"/>
    <col min="14343" max="14344" width="0" style="1" hidden="1" customWidth="1"/>
    <col min="14345" max="14345" width="12.875" style="1" customWidth="1"/>
    <col min="14346" max="14346" width="14.5" style="1" customWidth="1"/>
    <col min="14347" max="14347" width="12.875" style="1" customWidth="1"/>
    <col min="14348" max="14348" width="7.5" style="1" customWidth="1"/>
    <col min="14349" max="14349" width="10" style="1" customWidth="1"/>
    <col min="14350" max="14590" width="11" style="1"/>
    <col min="14591" max="14591" width="13.75" style="1" customWidth="1"/>
    <col min="14592" max="14592" width="0" style="1" hidden="1" customWidth="1"/>
    <col min="14593" max="14593" width="25.25" style="1" customWidth="1"/>
    <col min="14594" max="14594" width="9.875" style="1" customWidth="1"/>
    <col min="14595" max="14595" width="15.625" style="1" bestFit="1" customWidth="1"/>
    <col min="14596" max="14596" width="14.5" style="1" customWidth="1"/>
    <col min="14597" max="14598" width="12.875" style="1" customWidth="1"/>
    <col min="14599" max="14600" width="0" style="1" hidden="1" customWidth="1"/>
    <col min="14601" max="14601" width="12.875" style="1" customWidth="1"/>
    <col min="14602" max="14602" width="14.5" style="1" customWidth="1"/>
    <col min="14603" max="14603" width="12.875" style="1" customWidth="1"/>
    <col min="14604" max="14604" width="7.5" style="1" customWidth="1"/>
    <col min="14605" max="14605" width="10" style="1" customWidth="1"/>
    <col min="14606" max="14846" width="11" style="1"/>
    <col min="14847" max="14847" width="13.75" style="1" customWidth="1"/>
    <col min="14848" max="14848" width="0" style="1" hidden="1" customWidth="1"/>
    <col min="14849" max="14849" width="25.25" style="1" customWidth="1"/>
    <col min="14850" max="14850" width="9.875" style="1" customWidth="1"/>
    <col min="14851" max="14851" width="15.625" style="1" bestFit="1" customWidth="1"/>
    <col min="14852" max="14852" width="14.5" style="1" customWidth="1"/>
    <col min="14853" max="14854" width="12.875" style="1" customWidth="1"/>
    <col min="14855" max="14856" width="0" style="1" hidden="1" customWidth="1"/>
    <col min="14857" max="14857" width="12.875" style="1" customWidth="1"/>
    <col min="14858" max="14858" width="14.5" style="1" customWidth="1"/>
    <col min="14859" max="14859" width="12.875" style="1" customWidth="1"/>
    <col min="14860" max="14860" width="7.5" style="1" customWidth="1"/>
    <col min="14861" max="14861" width="10" style="1" customWidth="1"/>
    <col min="14862" max="15102" width="11" style="1"/>
    <col min="15103" max="15103" width="13.75" style="1" customWidth="1"/>
    <col min="15104" max="15104" width="0" style="1" hidden="1" customWidth="1"/>
    <col min="15105" max="15105" width="25.25" style="1" customWidth="1"/>
    <col min="15106" max="15106" width="9.875" style="1" customWidth="1"/>
    <col min="15107" max="15107" width="15.625" style="1" bestFit="1" customWidth="1"/>
    <col min="15108" max="15108" width="14.5" style="1" customWidth="1"/>
    <col min="15109" max="15110" width="12.875" style="1" customWidth="1"/>
    <col min="15111" max="15112" width="0" style="1" hidden="1" customWidth="1"/>
    <col min="15113" max="15113" width="12.875" style="1" customWidth="1"/>
    <col min="15114" max="15114" width="14.5" style="1" customWidth="1"/>
    <col min="15115" max="15115" width="12.875" style="1" customWidth="1"/>
    <col min="15116" max="15116" width="7.5" style="1" customWidth="1"/>
    <col min="15117" max="15117" width="10" style="1" customWidth="1"/>
    <col min="15118" max="15358" width="11" style="1"/>
    <col min="15359" max="15359" width="13.75" style="1" customWidth="1"/>
    <col min="15360" max="15360" width="0" style="1" hidden="1" customWidth="1"/>
    <col min="15361" max="15361" width="25.25" style="1" customWidth="1"/>
    <col min="15362" max="15362" width="9.875" style="1" customWidth="1"/>
    <col min="15363" max="15363" width="15.625" style="1" bestFit="1" customWidth="1"/>
    <col min="15364" max="15364" width="14.5" style="1" customWidth="1"/>
    <col min="15365" max="15366" width="12.875" style="1" customWidth="1"/>
    <col min="15367" max="15368" width="0" style="1" hidden="1" customWidth="1"/>
    <col min="15369" max="15369" width="12.875" style="1" customWidth="1"/>
    <col min="15370" max="15370" width="14.5" style="1" customWidth="1"/>
    <col min="15371" max="15371" width="12.875" style="1" customWidth="1"/>
    <col min="15372" max="15372" width="7.5" style="1" customWidth="1"/>
    <col min="15373" max="15373" width="10" style="1" customWidth="1"/>
    <col min="15374" max="15614" width="11" style="1"/>
    <col min="15615" max="15615" width="13.75" style="1" customWidth="1"/>
    <col min="15616" max="15616" width="0" style="1" hidden="1" customWidth="1"/>
    <col min="15617" max="15617" width="25.25" style="1" customWidth="1"/>
    <col min="15618" max="15618" width="9.875" style="1" customWidth="1"/>
    <col min="15619" max="15619" width="15.625" style="1" bestFit="1" customWidth="1"/>
    <col min="15620" max="15620" width="14.5" style="1" customWidth="1"/>
    <col min="15621" max="15622" width="12.875" style="1" customWidth="1"/>
    <col min="15623" max="15624" width="0" style="1" hidden="1" customWidth="1"/>
    <col min="15625" max="15625" width="12.875" style="1" customWidth="1"/>
    <col min="15626" max="15626" width="14.5" style="1" customWidth="1"/>
    <col min="15627" max="15627" width="12.875" style="1" customWidth="1"/>
    <col min="15628" max="15628" width="7.5" style="1" customWidth="1"/>
    <col min="15629" max="15629" width="10" style="1" customWidth="1"/>
    <col min="15630" max="15870" width="11" style="1"/>
    <col min="15871" max="15871" width="13.75" style="1" customWidth="1"/>
    <col min="15872" max="15872" width="0" style="1" hidden="1" customWidth="1"/>
    <col min="15873" max="15873" width="25.25" style="1" customWidth="1"/>
    <col min="15874" max="15874" width="9.875" style="1" customWidth="1"/>
    <col min="15875" max="15875" width="15.625" style="1" bestFit="1" customWidth="1"/>
    <col min="15876" max="15876" width="14.5" style="1" customWidth="1"/>
    <col min="15877" max="15878" width="12.875" style="1" customWidth="1"/>
    <col min="15879" max="15880" width="0" style="1" hidden="1" customWidth="1"/>
    <col min="15881" max="15881" width="12.875" style="1" customWidth="1"/>
    <col min="15882" max="15882" width="14.5" style="1" customWidth="1"/>
    <col min="15883" max="15883" width="12.875" style="1" customWidth="1"/>
    <col min="15884" max="15884" width="7.5" style="1" customWidth="1"/>
    <col min="15885" max="15885" width="10" style="1" customWidth="1"/>
    <col min="15886" max="16126" width="11" style="1"/>
    <col min="16127" max="16127" width="13.75" style="1" customWidth="1"/>
    <col min="16128" max="16128" width="0" style="1" hidden="1" customWidth="1"/>
    <col min="16129" max="16129" width="25.25" style="1" customWidth="1"/>
    <col min="16130" max="16130" width="9.875" style="1" customWidth="1"/>
    <col min="16131" max="16131" width="15.625" style="1" bestFit="1" customWidth="1"/>
    <col min="16132" max="16132" width="14.5" style="1" customWidth="1"/>
    <col min="16133" max="16134" width="12.875" style="1" customWidth="1"/>
    <col min="16135" max="16136" width="0" style="1" hidden="1" customWidth="1"/>
    <col min="16137" max="16137" width="12.875" style="1" customWidth="1"/>
    <col min="16138" max="16138" width="14.5" style="1" customWidth="1"/>
    <col min="16139" max="16139" width="12.875" style="1" customWidth="1"/>
    <col min="16140" max="16140" width="7.5" style="1" customWidth="1"/>
    <col min="16141" max="16141" width="10" style="1" customWidth="1"/>
    <col min="16142" max="16384" width="11" style="1"/>
  </cols>
  <sheetData>
    <row r="1" spans="1:15" ht="33.75" customHeight="1">
      <c r="A1" s="264" t="s">
        <v>1220</v>
      </c>
      <c r="B1" s="264"/>
      <c r="C1" s="264"/>
    </row>
    <row r="2" spans="1:15" ht="24.75" customHeight="1">
      <c r="M2" s="59" t="s">
        <v>1222</v>
      </c>
      <c r="N2" s="2">
        <v>43100</v>
      </c>
    </row>
    <row r="3" spans="1:15" ht="27">
      <c r="A3" s="48" t="s">
        <v>1217</v>
      </c>
      <c r="B3" s="48" t="s">
        <v>0</v>
      </c>
      <c r="C3" s="48" t="s">
        <v>1216</v>
      </c>
      <c r="D3" s="48" t="s">
        <v>1218</v>
      </c>
      <c r="E3" s="48" t="s">
        <v>1219</v>
      </c>
      <c r="F3" s="48" t="s">
        <v>1</v>
      </c>
      <c r="G3" s="48" t="s">
        <v>1210</v>
      </c>
      <c r="H3" s="48" t="s">
        <v>2</v>
      </c>
      <c r="I3" s="48" t="s">
        <v>3</v>
      </c>
      <c r="J3" s="48" t="s">
        <v>4</v>
      </c>
      <c r="K3" s="52" t="s">
        <v>1212</v>
      </c>
      <c r="L3" s="48" t="s">
        <v>1105</v>
      </c>
      <c r="M3" s="49" t="s">
        <v>1106</v>
      </c>
    </row>
    <row r="4" spans="1:15" ht="17.100000000000001" customHeight="1">
      <c r="A4" s="17" t="s">
        <v>5</v>
      </c>
      <c r="B4" s="17" t="s">
        <v>8</v>
      </c>
      <c r="C4" s="18" t="s">
        <v>9</v>
      </c>
      <c r="D4" s="17" t="s">
        <v>10</v>
      </c>
      <c r="E4" s="23">
        <v>14477750</v>
      </c>
      <c r="F4" s="20">
        <v>14477750</v>
      </c>
      <c r="G4" s="19">
        <v>0</v>
      </c>
      <c r="H4" s="19">
        <v>0</v>
      </c>
      <c r="I4" s="19">
        <v>0</v>
      </c>
      <c r="J4" s="21" t="s">
        <v>7</v>
      </c>
      <c r="K4" s="22">
        <f t="shared" ref="K4:K68" si="0">ROUND((G4)*0.451,0)</f>
        <v>0</v>
      </c>
      <c r="L4" s="19">
        <f t="shared" ref="L4:L9" si="1">F4+K4</f>
        <v>14477750</v>
      </c>
      <c r="M4" s="19">
        <f>E4-L4</f>
        <v>0</v>
      </c>
    </row>
    <row r="5" spans="1:15" ht="17.100000000000001" customHeight="1">
      <c r="A5" s="17" t="s">
        <v>5</v>
      </c>
      <c r="B5" s="17" t="s">
        <v>11</v>
      </c>
      <c r="C5" s="18" t="s">
        <v>12</v>
      </c>
      <c r="D5" s="17" t="s">
        <v>13</v>
      </c>
      <c r="E5" s="19">
        <v>22576806</v>
      </c>
      <c r="F5" s="20">
        <v>22576806</v>
      </c>
      <c r="G5" s="19">
        <v>0</v>
      </c>
      <c r="H5" s="19">
        <v>0</v>
      </c>
      <c r="I5" s="19">
        <v>0</v>
      </c>
      <c r="J5" s="21" t="s">
        <v>7</v>
      </c>
      <c r="K5" s="22">
        <f t="shared" si="0"/>
        <v>0</v>
      </c>
      <c r="L5" s="19">
        <f t="shared" si="1"/>
        <v>22576806</v>
      </c>
      <c r="M5" s="19">
        <f>E5-L5</f>
        <v>0</v>
      </c>
    </row>
    <row r="6" spans="1:15" ht="17.100000000000001" customHeight="1">
      <c r="A6" s="17" t="s">
        <v>5</v>
      </c>
      <c r="B6" s="17" t="s">
        <v>14</v>
      </c>
      <c r="C6" s="18" t="s">
        <v>15</v>
      </c>
      <c r="D6" s="17" t="s">
        <v>16</v>
      </c>
      <c r="E6" s="19">
        <v>19260000</v>
      </c>
      <c r="F6" s="20">
        <v>19260000</v>
      </c>
      <c r="G6" s="19">
        <f>E6-F6</f>
        <v>0</v>
      </c>
      <c r="H6" s="19">
        <v>0</v>
      </c>
      <c r="I6" s="19">
        <v>0</v>
      </c>
      <c r="J6" s="21" t="s">
        <v>7</v>
      </c>
      <c r="K6" s="22">
        <f t="shared" si="0"/>
        <v>0</v>
      </c>
      <c r="L6" s="19">
        <f t="shared" si="1"/>
        <v>19260000</v>
      </c>
      <c r="M6" s="19">
        <f>E6-L6</f>
        <v>0</v>
      </c>
    </row>
    <row r="7" spans="1:15" ht="17.100000000000001" customHeight="1">
      <c r="A7" s="17" t="s">
        <v>5</v>
      </c>
      <c r="B7" s="17" t="s">
        <v>17</v>
      </c>
      <c r="C7" s="18" t="s">
        <v>18</v>
      </c>
      <c r="D7" s="17" t="s">
        <v>19</v>
      </c>
      <c r="E7" s="19">
        <v>23522930</v>
      </c>
      <c r="F7" s="20">
        <v>22834780</v>
      </c>
      <c r="G7" s="19">
        <v>0</v>
      </c>
      <c r="H7" s="19">
        <v>0</v>
      </c>
      <c r="I7" s="19">
        <v>0</v>
      </c>
      <c r="J7" s="21" t="s">
        <v>7</v>
      </c>
      <c r="K7" s="22">
        <v>0</v>
      </c>
      <c r="L7" s="19">
        <f t="shared" si="1"/>
        <v>22834780</v>
      </c>
      <c r="M7" s="19">
        <f t="shared" ref="M7:M9" si="2">E7-L7</f>
        <v>688150</v>
      </c>
    </row>
    <row r="8" spans="1:15" ht="17.100000000000001" customHeight="1">
      <c r="A8" s="17" t="s">
        <v>5</v>
      </c>
      <c r="B8" s="17"/>
      <c r="C8" s="18" t="s">
        <v>994</v>
      </c>
      <c r="D8" s="24">
        <v>41275</v>
      </c>
      <c r="E8" s="19">
        <v>29519810</v>
      </c>
      <c r="F8" s="20">
        <v>26838154</v>
      </c>
      <c r="G8" s="19">
        <v>1472229</v>
      </c>
      <c r="H8" s="19">
        <v>0</v>
      </c>
      <c r="I8" s="19">
        <v>0</v>
      </c>
      <c r="J8" s="21" t="s">
        <v>7</v>
      </c>
      <c r="K8" s="22">
        <f t="shared" si="0"/>
        <v>663975</v>
      </c>
      <c r="L8" s="19">
        <f t="shared" si="1"/>
        <v>27502129</v>
      </c>
      <c r="M8" s="19">
        <f t="shared" si="2"/>
        <v>2017681</v>
      </c>
      <c r="N8" s="2" t="s">
        <v>1277</v>
      </c>
    </row>
    <row r="9" spans="1:15" ht="17.100000000000001" customHeight="1">
      <c r="A9" s="60"/>
      <c r="B9" s="60"/>
      <c r="C9" s="61" t="s">
        <v>1223</v>
      </c>
      <c r="D9" s="62">
        <v>42829</v>
      </c>
      <c r="E9" s="63">
        <v>12864470</v>
      </c>
      <c r="F9" s="64"/>
      <c r="G9" s="63">
        <v>8513063</v>
      </c>
      <c r="H9" s="63">
        <v>0</v>
      </c>
      <c r="I9" s="63"/>
      <c r="J9" s="21" t="s">
        <v>7</v>
      </c>
      <c r="K9" s="22">
        <f t="shared" si="0"/>
        <v>3839391</v>
      </c>
      <c r="L9" s="19">
        <f t="shared" si="1"/>
        <v>3839391</v>
      </c>
      <c r="M9" s="19">
        <f t="shared" si="2"/>
        <v>9025079</v>
      </c>
      <c r="N9" s="3">
        <f t="shared" ref="N9" si="3">N$2-D9</f>
        <v>271</v>
      </c>
      <c r="O9" s="70">
        <f>ROUND(N9/30,0)</f>
        <v>9</v>
      </c>
    </row>
    <row r="10" spans="1:15" ht="24" customHeight="1">
      <c r="A10" s="265" t="s">
        <v>1211</v>
      </c>
      <c r="B10" s="265"/>
      <c r="C10" s="265"/>
      <c r="D10" s="265"/>
      <c r="E10" s="50">
        <f>SUM(E4:E9)</f>
        <v>122221766</v>
      </c>
      <c r="F10" s="50">
        <f t="shared" ref="F10:I10" si="4">SUM(F4:F9)</f>
        <v>105987490</v>
      </c>
      <c r="G10" s="50">
        <f t="shared" si="4"/>
        <v>9985292</v>
      </c>
      <c r="H10" s="50">
        <f t="shared" si="4"/>
        <v>0</v>
      </c>
      <c r="I10" s="50">
        <f t="shared" si="4"/>
        <v>0</v>
      </c>
      <c r="J10" s="50">
        <f>SUM(J4:J7)</f>
        <v>0</v>
      </c>
      <c r="K10" s="50">
        <f t="shared" ref="K10:M10" si="5">SUM(K4:K9)</f>
        <v>4503366</v>
      </c>
      <c r="L10" s="50">
        <f t="shared" si="5"/>
        <v>110490856</v>
      </c>
      <c r="M10" s="50">
        <f t="shared" si="5"/>
        <v>11730910</v>
      </c>
    </row>
    <row r="11" spans="1:15" ht="17.100000000000001" customHeight="1">
      <c r="A11" s="17" t="s">
        <v>20</v>
      </c>
      <c r="B11" s="17" t="s">
        <v>6</v>
      </c>
      <c r="C11" s="25" t="s">
        <v>21</v>
      </c>
      <c r="D11" s="17" t="s">
        <v>22</v>
      </c>
      <c r="E11" s="19">
        <v>73320</v>
      </c>
      <c r="F11" s="20">
        <v>73320</v>
      </c>
      <c r="G11" s="19">
        <f t="shared" ref="G11:G74" si="6">E11-F11</f>
        <v>0</v>
      </c>
      <c r="H11" s="19">
        <v>0</v>
      </c>
      <c r="I11" s="19">
        <v>0</v>
      </c>
      <c r="J11" s="21" t="s">
        <v>7</v>
      </c>
      <c r="K11" s="22">
        <f t="shared" si="0"/>
        <v>0</v>
      </c>
      <c r="L11" s="19">
        <f t="shared" ref="L11:L74" si="7">F11+K11</f>
        <v>73320</v>
      </c>
      <c r="M11" s="19">
        <f t="shared" ref="M11:M74" si="8">E11-L11</f>
        <v>0</v>
      </c>
    </row>
    <row r="12" spans="1:15" ht="17.100000000000001" customHeight="1">
      <c r="A12" s="17" t="s">
        <v>20</v>
      </c>
      <c r="B12" s="17" t="s">
        <v>23</v>
      </c>
      <c r="C12" s="25" t="s">
        <v>24</v>
      </c>
      <c r="D12" s="17" t="s">
        <v>22</v>
      </c>
      <c r="E12" s="19">
        <v>296100</v>
      </c>
      <c r="F12" s="20">
        <v>296100</v>
      </c>
      <c r="G12" s="19">
        <f t="shared" si="6"/>
        <v>0</v>
      </c>
      <c r="H12" s="19">
        <v>0</v>
      </c>
      <c r="I12" s="19">
        <v>0</v>
      </c>
      <c r="J12" s="21" t="s">
        <v>7</v>
      </c>
      <c r="K12" s="22">
        <f t="shared" si="0"/>
        <v>0</v>
      </c>
      <c r="L12" s="19">
        <f t="shared" si="7"/>
        <v>296100</v>
      </c>
      <c r="M12" s="19">
        <f t="shared" si="8"/>
        <v>0</v>
      </c>
    </row>
    <row r="13" spans="1:15" ht="17.100000000000001" customHeight="1">
      <c r="A13" s="17" t="s">
        <v>20</v>
      </c>
      <c r="B13" s="17" t="s">
        <v>8</v>
      </c>
      <c r="C13" s="25" t="s">
        <v>25</v>
      </c>
      <c r="D13" s="17" t="s">
        <v>22</v>
      </c>
      <c r="E13" s="19">
        <v>109040</v>
      </c>
      <c r="F13" s="20">
        <v>109040</v>
      </c>
      <c r="G13" s="19">
        <f t="shared" si="6"/>
        <v>0</v>
      </c>
      <c r="H13" s="19">
        <v>0</v>
      </c>
      <c r="I13" s="19">
        <v>0</v>
      </c>
      <c r="J13" s="21" t="s">
        <v>7</v>
      </c>
      <c r="K13" s="22">
        <f t="shared" si="0"/>
        <v>0</v>
      </c>
      <c r="L13" s="19">
        <f t="shared" si="7"/>
        <v>109040</v>
      </c>
      <c r="M13" s="19">
        <f t="shared" si="8"/>
        <v>0</v>
      </c>
    </row>
    <row r="14" spans="1:15" ht="17.100000000000001" customHeight="1">
      <c r="A14" s="17" t="s">
        <v>20</v>
      </c>
      <c r="B14" s="17" t="s">
        <v>14</v>
      </c>
      <c r="C14" s="25" t="s">
        <v>27</v>
      </c>
      <c r="D14" s="17" t="s">
        <v>22</v>
      </c>
      <c r="E14" s="19">
        <v>1113200</v>
      </c>
      <c r="F14" s="20">
        <v>1113200</v>
      </c>
      <c r="G14" s="19">
        <f t="shared" si="6"/>
        <v>0</v>
      </c>
      <c r="H14" s="19">
        <v>0</v>
      </c>
      <c r="I14" s="19">
        <v>0</v>
      </c>
      <c r="J14" s="21" t="s">
        <v>7</v>
      </c>
      <c r="K14" s="22">
        <f t="shared" si="0"/>
        <v>0</v>
      </c>
      <c r="L14" s="19">
        <f t="shared" si="7"/>
        <v>1113200</v>
      </c>
      <c r="M14" s="19">
        <f t="shared" si="8"/>
        <v>0</v>
      </c>
    </row>
    <row r="15" spans="1:15" ht="17.100000000000001" customHeight="1">
      <c r="A15" s="17" t="s">
        <v>20</v>
      </c>
      <c r="B15" s="17" t="s">
        <v>17</v>
      </c>
      <c r="C15" s="25" t="s">
        <v>28</v>
      </c>
      <c r="D15" s="17" t="s">
        <v>22</v>
      </c>
      <c r="E15" s="19">
        <v>150400</v>
      </c>
      <c r="F15" s="20">
        <v>150400</v>
      </c>
      <c r="G15" s="19">
        <f t="shared" si="6"/>
        <v>0</v>
      </c>
      <c r="H15" s="19">
        <v>0</v>
      </c>
      <c r="I15" s="19">
        <v>0</v>
      </c>
      <c r="J15" s="21" t="s">
        <v>7</v>
      </c>
      <c r="K15" s="22">
        <f t="shared" si="0"/>
        <v>0</v>
      </c>
      <c r="L15" s="19">
        <f t="shared" si="7"/>
        <v>150400</v>
      </c>
      <c r="M15" s="19">
        <f t="shared" si="8"/>
        <v>0</v>
      </c>
    </row>
    <row r="16" spans="1:15" ht="17.100000000000001" customHeight="1">
      <c r="A16" s="17" t="s">
        <v>20</v>
      </c>
      <c r="B16" s="17" t="s">
        <v>29</v>
      </c>
      <c r="C16" s="25" t="s">
        <v>30</v>
      </c>
      <c r="D16" s="17" t="s">
        <v>22</v>
      </c>
      <c r="E16" s="19">
        <v>987000</v>
      </c>
      <c r="F16" s="20">
        <v>987000</v>
      </c>
      <c r="G16" s="19">
        <f t="shared" si="6"/>
        <v>0</v>
      </c>
      <c r="H16" s="19">
        <v>0</v>
      </c>
      <c r="I16" s="19">
        <v>0</v>
      </c>
      <c r="J16" s="21" t="s">
        <v>7</v>
      </c>
      <c r="K16" s="22">
        <f t="shared" si="0"/>
        <v>0</v>
      </c>
      <c r="L16" s="19">
        <f t="shared" si="7"/>
        <v>987000</v>
      </c>
      <c r="M16" s="19">
        <f t="shared" si="8"/>
        <v>0</v>
      </c>
    </row>
    <row r="17" spans="1:13" ht="17.100000000000001" customHeight="1">
      <c r="A17" s="17" t="s">
        <v>20</v>
      </c>
      <c r="B17" s="17" t="s">
        <v>31</v>
      </c>
      <c r="C17" s="25" t="s">
        <v>32</v>
      </c>
      <c r="D17" s="17" t="s">
        <v>22</v>
      </c>
      <c r="E17" s="19">
        <v>94752</v>
      </c>
      <c r="F17" s="20">
        <v>94752</v>
      </c>
      <c r="G17" s="19">
        <f t="shared" si="6"/>
        <v>0</v>
      </c>
      <c r="H17" s="19">
        <v>0</v>
      </c>
      <c r="I17" s="19">
        <v>0</v>
      </c>
      <c r="J17" s="21" t="s">
        <v>7</v>
      </c>
      <c r="K17" s="22">
        <f t="shared" si="0"/>
        <v>0</v>
      </c>
      <c r="L17" s="19">
        <f t="shared" si="7"/>
        <v>94752</v>
      </c>
      <c r="M17" s="19">
        <f t="shared" si="8"/>
        <v>0</v>
      </c>
    </row>
    <row r="18" spans="1:13" ht="17.100000000000001" customHeight="1">
      <c r="A18" s="17" t="s">
        <v>20</v>
      </c>
      <c r="B18" s="17" t="s">
        <v>33</v>
      </c>
      <c r="C18" s="25" t="s">
        <v>32</v>
      </c>
      <c r="D18" s="17" t="s">
        <v>22</v>
      </c>
      <c r="E18" s="19">
        <v>68432</v>
      </c>
      <c r="F18" s="20">
        <v>68432</v>
      </c>
      <c r="G18" s="19">
        <f t="shared" si="6"/>
        <v>0</v>
      </c>
      <c r="H18" s="19">
        <v>0</v>
      </c>
      <c r="I18" s="19">
        <v>0</v>
      </c>
      <c r="J18" s="21" t="s">
        <v>7</v>
      </c>
      <c r="K18" s="22">
        <f t="shared" si="0"/>
        <v>0</v>
      </c>
      <c r="L18" s="19">
        <f t="shared" si="7"/>
        <v>68432</v>
      </c>
      <c r="M18" s="19">
        <f t="shared" si="8"/>
        <v>0</v>
      </c>
    </row>
    <row r="19" spans="1:13" ht="17.100000000000001" customHeight="1">
      <c r="A19" s="17" t="s">
        <v>20</v>
      </c>
      <c r="B19" s="17" t="s">
        <v>34</v>
      </c>
      <c r="C19" s="25" t="s">
        <v>35</v>
      </c>
      <c r="D19" s="17" t="s">
        <v>22</v>
      </c>
      <c r="E19" s="19">
        <v>924000</v>
      </c>
      <c r="F19" s="20">
        <v>924000</v>
      </c>
      <c r="G19" s="19">
        <f t="shared" si="6"/>
        <v>0</v>
      </c>
      <c r="H19" s="19">
        <v>0</v>
      </c>
      <c r="I19" s="19">
        <v>0</v>
      </c>
      <c r="J19" s="21" t="s">
        <v>7</v>
      </c>
      <c r="K19" s="22">
        <f t="shared" si="0"/>
        <v>0</v>
      </c>
      <c r="L19" s="19">
        <f t="shared" si="7"/>
        <v>924000</v>
      </c>
      <c r="M19" s="19">
        <f t="shared" si="8"/>
        <v>0</v>
      </c>
    </row>
    <row r="20" spans="1:13" ht="17.100000000000001" customHeight="1">
      <c r="A20" s="17" t="s">
        <v>20</v>
      </c>
      <c r="B20" s="17" t="s">
        <v>36</v>
      </c>
      <c r="C20" s="25" t="s">
        <v>37</v>
      </c>
      <c r="D20" s="17" t="s">
        <v>22</v>
      </c>
      <c r="E20" s="19">
        <v>112530</v>
      </c>
      <c r="F20" s="20">
        <v>112530</v>
      </c>
      <c r="G20" s="19">
        <f t="shared" si="6"/>
        <v>0</v>
      </c>
      <c r="H20" s="19">
        <v>0</v>
      </c>
      <c r="I20" s="19">
        <v>0</v>
      </c>
      <c r="J20" s="21" t="s">
        <v>7</v>
      </c>
      <c r="K20" s="22">
        <f t="shared" si="0"/>
        <v>0</v>
      </c>
      <c r="L20" s="19">
        <f t="shared" si="7"/>
        <v>112530</v>
      </c>
      <c r="M20" s="19">
        <f t="shared" si="8"/>
        <v>0</v>
      </c>
    </row>
    <row r="21" spans="1:13" ht="17.100000000000001" customHeight="1">
      <c r="A21" s="17" t="s">
        <v>20</v>
      </c>
      <c r="B21" s="17" t="s">
        <v>38</v>
      </c>
      <c r="C21" s="25" t="s">
        <v>39</v>
      </c>
      <c r="D21" s="17" t="s">
        <v>22</v>
      </c>
      <c r="E21" s="19">
        <v>21620</v>
      </c>
      <c r="F21" s="20">
        <v>21620</v>
      </c>
      <c r="G21" s="19">
        <f t="shared" si="6"/>
        <v>0</v>
      </c>
      <c r="H21" s="19">
        <v>0</v>
      </c>
      <c r="I21" s="19">
        <v>0</v>
      </c>
      <c r="J21" s="21" t="s">
        <v>7</v>
      </c>
      <c r="K21" s="22">
        <f t="shared" si="0"/>
        <v>0</v>
      </c>
      <c r="L21" s="19">
        <f t="shared" si="7"/>
        <v>21620</v>
      </c>
      <c r="M21" s="19">
        <f t="shared" si="8"/>
        <v>0</v>
      </c>
    </row>
    <row r="22" spans="1:13" ht="17.100000000000001" customHeight="1">
      <c r="A22" s="17" t="s">
        <v>20</v>
      </c>
      <c r="B22" s="17" t="s">
        <v>40</v>
      </c>
      <c r="C22" s="25" t="s">
        <v>41</v>
      </c>
      <c r="D22" s="17" t="s">
        <v>22</v>
      </c>
      <c r="E22" s="19">
        <v>219960</v>
      </c>
      <c r="F22" s="20">
        <v>219960</v>
      </c>
      <c r="G22" s="19">
        <f t="shared" si="6"/>
        <v>0</v>
      </c>
      <c r="H22" s="19">
        <v>0</v>
      </c>
      <c r="I22" s="19">
        <v>0</v>
      </c>
      <c r="J22" s="21" t="s">
        <v>7</v>
      </c>
      <c r="K22" s="22">
        <f t="shared" si="0"/>
        <v>0</v>
      </c>
      <c r="L22" s="19">
        <f t="shared" si="7"/>
        <v>219960</v>
      </c>
      <c r="M22" s="19">
        <f t="shared" si="8"/>
        <v>0</v>
      </c>
    </row>
    <row r="23" spans="1:13" ht="17.100000000000001" customHeight="1">
      <c r="A23" s="17" t="s">
        <v>20</v>
      </c>
      <c r="B23" s="17" t="s">
        <v>42</v>
      </c>
      <c r="C23" s="25" t="s">
        <v>43</v>
      </c>
      <c r="D23" s="17" t="s">
        <v>22</v>
      </c>
      <c r="E23" s="19">
        <v>227480</v>
      </c>
      <c r="F23" s="20">
        <v>227480</v>
      </c>
      <c r="G23" s="19">
        <f t="shared" si="6"/>
        <v>0</v>
      </c>
      <c r="H23" s="19">
        <v>0</v>
      </c>
      <c r="I23" s="19">
        <v>0</v>
      </c>
      <c r="J23" s="21" t="s">
        <v>7</v>
      </c>
      <c r="K23" s="22">
        <f t="shared" si="0"/>
        <v>0</v>
      </c>
      <c r="L23" s="19">
        <f t="shared" si="7"/>
        <v>227480</v>
      </c>
      <c r="M23" s="19">
        <f t="shared" si="8"/>
        <v>0</v>
      </c>
    </row>
    <row r="24" spans="1:13" ht="17.100000000000001" customHeight="1">
      <c r="A24" s="17" t="s">
        <v>20</v>
      </c>
      <c r="B24" s="17" t="s">
        <v>46</v>
      </c>
      <c r="C24" s="25" t="s">
        <v>43</v>
      </c>
      <c r="D24" s="17" t="s">
        <v>22</v>
      </c>
      <c r="E24" s="19">
        <v>315840</v>
      </c>
      <c r="F24" s="20">
        <v>315840</v>
      </c>
      <c r="G24" s="19">
        <f t="shared" si="6"/>
        <v>0</v>
      </c>
      <c r="H24" s="19">
        <v>0</v>
      </c>
      <c r="I24" s="19">
        <v>0</v>
      </c>
      <c r="J24" s="21" t="s">
        <v>7</v>
      </c>
      <c r="K24" s="22">
        <f t="shared" si="0"/>
        <v>0</v>
      </c>
      <c r="L24" s="19">
        <f t="shared" si="7"/>
        <v>315840</v>
      </c>
      <c r="M24" s="19">
        <f t="shared" si="8"/>
        <v>0</v>
      </c>
    </row>
    <row r="25" spans="1:13" ht="17.100000000000001" customHeight="1">
      <c r="A25" s="17" t="s">
        <v>20</v>
      </c>
      <c r="B25" s="17" t="s">
        <v>44</v>
      </c>
      <c r="C25" s="25" t="s">
        <v>45</v>
      </c>
      <c r="D25" s="17" t="s">
        <v>22</v>
      </c>
      <c r="E25" s="19">
        <v>181420</v>
      </c>
      <c r="F25" s="20">
        <v>181420</v>
      </c>
      <c r="G25" s="19">
        <f t="shared" si="6"/>
        <v>0</v>
      </c>
      <c r="H25" s="19">
        <v>0</v>
      </c>
      <c r="I25" s="19">
        <v>0</v>
      </c>
      <c r="J25" s="21" t="s">
        <v>7</v>
      </c>
      <c r="K25" s="22">
        <f t="shared" si="0"/>
        <v>0</v>
      </c>
      <c r="L25" s="19">
        <f t="shared" si="7"/>
        <v>181420</v>
      </c>
      <c r="M25" s="19">
        <f t="shared" si="8"/>
        <v>0</v>
      </c>
    </row>
    <row r="26" spans="1:13" ht="17.100000000000001" customHeight="1">
      <c r="A26" s="17" t="s">
        <v>20</v>
      </c>
      <c r="B26" s="17" t="s">
        <v>47</v>
      </c>
      <c r="C26" s="25" t="s">
        <v>48</v>
      </c>
      <c r="D26" s="17" t="s">
        <v>22</v>
      </c>
      <c r="E26" s="19">
        <v>1263360</v>
      </c>
      <c r="F26" s="20">
        <v>1263360</v>
      </c>
      <c r="G26" s="19">
        <f t="shared" si="6"/>
        <v>0</v>
      </c>
      <c r="H26" s="19">
        <v>0</v>
      </c>
      <c r="I26" s="19">
        <v>0</v>
      </c>
      <c r="J26" s="21" t="s">
        <v>7</v>
      </c>
      <c r="K26" s="22">
        <f t="shared" si="0"/>
        <v>0</v>
      </c>
      <c r="L26" s="19">
        <f t="shared" si="7"/>
        <v>1263360</v>
      </c>
      <c r="M26" s="19">
        <f t="shared" si="8"/>
        <v>0</v>
      </c>
    </row>
    <row r="27" spans="1:13" ht="17.100000000000001" customHeight="1">
      <c r="A27" s="17" t="s">
        <v>20</v>
      </c>
      <c r="B27" s="17" t="s">
        <v>49</v>
      </c>
      <c r="C27" s="25" t="s">
        <v>50</v>
      </c>
      <c r="D27" s="17" t="s">
        <v>22</v>
      </c>
      <c r="E27" s="19">
        <v>1703280</v>
      </c>
      <c r="F27" s="20">
        <v>1703280</v>
      </c>
      <c r="G27" s="19">
        <f t="shared" si="6"/>
        <v>0</v>
      </c>
      <c r="H27" s="19">
        <v>0</v>
      </c>
      <c r="I27" s="19">
        <v>0</v>
      </c>
      <c r="J27" s="21" t="s">
        <v>7</v>
      </c>
      <c r="K27" s="22">
        <f t="shared" si="0"/>
        <v>0</v>
      </c>
      <c r="L27" s="19">
        <f t="shared" si="7"/>
        <v>1703280</v>
      </c>
      <c r="M27" s="19">
        <f t="shared" si="8"/>
        <v>0</v>
      </c>
    </row>
    <row r="28" spans="1:13" ht="17.100000000000001" customHeight="1">
      <c r="A28" s="17" t="s">
        <v>20</v>
      </c>
      <c r="B28" s="17" t="s">
        <v>51</v>
      </c>
      <c r="C28" s="25" t="s">
        <v>52</v>
      </c>
      <c r="D28" s="17" t="s">
        <v>22</v>
      </c>
      <c r="E28" s="19">
        <v>105280</v>
      </c>
      <c r="F28" s="20">
        <v>105280</v>
      </c>
      <c r="G28" s="19">
        <f t="shared" si="6"/>
        <v>0</v>
      </c>
      <c r="H28" s="19">
        <v>0</v>
      </c>
      <c r="I28" s="19">
        <v>0</v>
      </c>
      <c r="J28" s="21" t="s">
        <v>7</v>
      </c>
      <c r="K28" s="22">
        <f t="shared" si="0"/>
        <v>0</v>
      </c>
      <c r="L28" s="19">
        <f t="shared" si="7"/>
        <v>105280</v>
      </c>
      <c r="M28" s="19">
        <f t="shared" si="8"/>
        <v>0</v>
      </c>
    </row>
    <row r="29" spans="1:13" ht="17.100000000000001" customHeight="1">
      <c r="A29" s="17" t="s">
        <v>20</v>
      </c>
      <c r="B29" s="17" t="s">
        <v>53</v>
      </c>
      <c r="C29" s="25" t="s">
        <v>54</v>
      </c>
      <c r="D29" s="17" t="s">
        <v>22</v>
      </c>
      <c r="E29" s="19">
        <v>971520</v>
      </c>
      <c r="F29" s="20">
        <v>971520</v>
      </c>
      <c r="G29" s="19">
        <f t="shared" si="6"/>
        <v>0</v>
      </c>
      <c r="H29" s="19">
        <v>0</v>
      </c>
      <c r="I29" s="19">
        <v>0</v>
      </c>
      <c r="J29" s="21" t="s">
        <v>7</v>
      </c>
      <c r="K29" s="22">
        <f t="shared" si="0"/>
        <v>0</v>
      </c>
      <c r="L29" s="19">
        <f t="shared" si="7"/>
        <v>971520</v>
      </c>
      <c r="M29" s="19">
        <f t="shared" si="8"/>
        <v>0</v>
      </c>
    </row>
    <row r="30" spans="1:13" ht="17.100000000000001" customHeight="1">
      <c r="A30" s="17" t="s">
        <v>20</v>
      </c>
      <c r="B30" s="17" t="s">
        <v>55</v>
      </c>
      <c r="C30" s="25" t="s">
        <v>56</v>
      </c>
      <c r="D30" s="17" t="s">
        <v>22</v>
      </c>
      <c r="E30" s="19">
        <v>166980</v>
      </c>
      <c r="F30" s="20">
        <v>166980</v>
      </c>
      <c r="G30" s="19">
        <f t="shared" si="6"/>
        <v>0</v>
      </c>
      <c r="H30" s="19">
        <v>0</v>
      </c>
      <c r="I30" s="19">
        <v>0</v>
      </c>
      <c r="J30" s="21" t="s">
        <v>7</v>
      </c>
      <c r="K30" s="22">
        <f t="shared" si="0"/>
        <v>0</v>
      </c>
      <c r="L30" s="19">
        <f t="shared" si="7"/>
        <v>166980</v>
      </c>
      <c r="M30" s="19">
        <f t="shared" si="8"/>
        <v>0</v>
      </c>
    </row>
    <row r="31" spans="1:13" ht="17.100000000000001" customHeight="1">
      <c r="A31" s="17" t="s">
        <v>20</v>
      </c>
      <c r="B31" s="17" t="s">
        <v>57</v>
      </c>
      <c r="C31" s="25" t="s">
        <v>58</v>
      </c>
      <c r="D31" s="17" t="s">
        <v>22</v>
      </c>
      <c r="E31" s="19">
        <v>364320</v>
      </c>
      <c r="F31" s="20">
        <v>364320</v>
      </c>
      <c r="G31" s="19">
        <f t="shared" si="6"/>
        <v>0</v>
      </c>
      <c r="H31" s="19">
        <v>0</v>
      </c>
      <c r="I31" s="19">
        <v>0</v>
      </c>
      <c r="J31" s="21" t="s">
        <v>7</v>
      </c>
      <c r="K31" s="22">
        <f t="shared" si="0"/>
        <v>0</v>
      </c>
      <c r="L31" s="19">
        <f t="shared" si="7"/>
        <v>364320</v>
      </c>
      <c r="M31" s="19">
        <f t="shared" si="8"/>
        <v>0</v>
      </c>
    </row>
    <row r="32" spans="1:13" ht="17.100000000000001" customHeight="1">
      <c r="A32" s="17" t="s">
        <v>20</v>
      </c>
      <c r="B32" s="17" t="s">
        <v>59</v>
      </c>
      <c r="C32" s="25" t="s">
        <v>60</v>
      </c>
      <c r="D32" s="17" t="s">
        <v>22</v>
      </c>
      <c r="E32" s="19">
        <v>153450</v>
      </c>
      <c r="F32" s="20">
        <v>153450</v>
      </c>
      <c r="G32" s="19">
        <f t="shared" si="6"/>
        <v>0</v>
      </c>
      <c r="H32" s="19">
        <v>0</v>
      </c>
      <c r="I32" s="19">
        <v>0</v>
      </c>
      <c r="J32" s="21" t="s">
        <v>7</v>
      </c>
      <c r="K32" s="22">
        <f t="shared" si="0"/>
        <v>0</v>
      </c>
      <c r="L32" s="19">
        <f t="shared" si="7"/>
        <v>153450</v>
      </c>
      <c r="M32" s="19">
        <f t="shared" si="8"/>
        <v>0</v>
      </c>
    </row>
    <row r="33" spans="1:13" ht="17.100000000000001" customHeight="1">
      <c r="A33" s="17" t="s">
        <v>20</v>
      </c>
      <c r="B33" s="17" t="s">
        <v>61</v>
      </c>
      <c r="C33" s="25" t="s">
        <v>62</v>
      </c>
      <c r="D33" s="17" t="s">
        <v>22</v>
      </c>
      <c r="E33" s="19">
        <v>103400</v>
      </c>
      <c r="F33" s="20">
        <v>103400</v>
      </c>
      <c r="G33" s="19">
        <f t="shared" si="6"/>
        <v>0</v>
      </c>
      <c r="H33" s="19">
        <v>0</v>
      </c>
      <c r="I33" s="19">
        <v>0</v>
      </c>
      <c r="J33" s="21" t="s">
        <v>7</v>
      </c>
      <c r="K33" s="22">
        <f t="shared" si="0"/>
        <v>0</v>
      </c>
      <c r="L33" s="19">
        <f t="shared" si="7"/>
        <v>103400</v>
      </c>
      <c r="M33" s="19">
        <f t="shared" si="8"/>
        <v>0</v>
      </c>
    </row>
    <row r="34" spans="1:13" ht="17.100000000000001" customHeight="1">
      <c r="A34" s="17" t="s">
        <v>20</v>
      </c>
      <c r="B34" s="17" t="s">
        <v>63</v>
      </c>
      <c r="C34" s="25" t="s">
        <v>64</v>
      </c>
      <c r="D34" s="17" t="s">
        <v>22</v>
      </c>
      <c r="E34" s="19">
        <v>39480</v>
      </c>
      <c r="F34" s="20">
        <v>39480</v>
      </c>
      <c r="G34" s="19">
        <f t="shared" si="6"/>
        <v>0</v>
      </c>
      <c r="H34" s="19">
        <v>0</v>
      </c>
      <c r="I34" s="19">
        <v>0</v>
      </c>
      <c r="J34" s="21" t="s">
        <v>7</v>
      </c>
      <c r="K34" s="22">
        <f t="shared" si="0"/>
        <v>0</v>
      </c>
      <c r="L34" s="19">
        <f t="shared" si="7"/>
        <v>39480</v>
      </c>
      <c r="M34" s="19">
        <f t="shared" si="8"/>
        <v>0</v>
      </c>
    </row>
    <row r="35" spans="1:13" ht="17.100000000000001" customHeight="1">
      <c r="A35" s="17" t="s">
        <v>20</v>
      </c>
      <c r="B35" s="17" t="s">
        <v>468</v>
      </c>
      <c r="C35" s="25" t="s">
        <v>64</v>
      </c>
      <c r="D35" s="17" t="s">
        <v>22</v>
      </c>
      <c r="E35" s="19">
        <v>37600</v>
      </c>
      <c r="F35" s="20">
        <v>37600</v>
      </c>
      <c r="G35" s="19">
        <f t="shared" si="6"/>
        <v>0</v>
      </c>
      <c r="H35" s="19">
        <v>0</v>
      </c>
      <c r="I35" s="19">
        <v>0</v>
      </c>
      <c r="J35" s="21" t="s">
        <v>7</v>
      </c>
      <c r="K35" s="22">
        <f t="shared" si="0"/>
        <v>0</v>
      </c>
      <c r="L35" s="19">
        <f t="shared" si="7"/>
        <v>37600</v>
      </c>
      <c r="M35" s="19">
        <f t="shared" si="8"/>
        <v>0</v>
      </c>
    </row>
    <row r="36" spans="1:13" ht="17.100000000000001" customHeight="1">
      <c r="A36" s="17" t="s">
        <v>20</v>
      </c>
      <c r="B36" s="17" t="s">
        <v>65</v>
      </c>
      <c r="C36" s="25" t="s">
        <v>66</v>
      </c>
      <c r="D36" s="17" t="s">
        <v>22</v>
      </c>
      <c r="E36" s="19">
        <v>147580</v>
      </c>
      <c r="F36" s="20">
        <v>147580</v>
      </c>
      <c r="G36" s="19">
        <f t="shared" si="6"/>
        <v>0</v>
      </c>
      <c r="H36" s="19">
        <v>0</v>
      </c>
      <c r="I36" s="19">
        <v>0</v>
      </c>
      <c r="J36" s="21" t="s">
        <v>7</v>
      </c>
      <c r="K36" s="22">
        <f t="shared" si="0"/>
        <v>0</v>
      </c>
      <c r="L36" s="19">
        <f t="shared" si="7"/>
        <v>147580</v>
      </c>
      <c r="M36" s="19">
        <f t="shared" si="8"/>
        <v>0</v>
      </c>
    </row>
    <row r="37" spans="1:13" ht="17.100000000000001" customHeight="1">
      <c r="A37" s="17" t="s">
        <v>20</v>
      </c>
      <c r="B37" s="17" t="s">
        <v>67</v>
      </c>
      <c r="C37" s="25" t="s">
        <v>68</v>
      </c>
      <c r="D37" s="17" t="s">
        <v>22</v>
      </c>
      <c r="E37" s="19">
        <v>30080</v>
      </c>
      <c r="F37" s="20">
        <v>30080</v>
      </c>
      <c r="G37" s="19">
        <f t="shared" si="6"/>
        <v>0</v>
      </c>
      <c r="H37" s="19">
        <v>0</v>
      </c>
      <c r="I37" s="19">
        <v>0</v>
      </c>
      <c r="J37" s="21" t="s">
        <v>7</v>
      </c>
      <c r="K37" s="22">
        <f t="shared" si="0"/>
        <v>0</v>
      </c>
      <c r="L37" s="19">
        <f t="shared" si="7"/>
        <v>30080</v>
      </c>
      <c r="M37" s="19">
        <f t="shared" si="8"/>
        <v>0</v>
      </c>
    </row>
    <row r="38" spans="1:13" ht="17.100000000000001" customHeight="1">
      <c r="A38" s="17" t="s">
        <v>20</v>
      </c>
      <c r="B38" s="17" t="s">
        <v>69</v>
      </c>
      <c r="C38" s="25" t="s">
        <v>70</v>
      </c>
      <c r="D38" s="17" t="s">
        <v>22</v>
      </c>
      <c r="E38" s="19">
        <v>132990</v>
      </c>
      <c r="F38" s="20">
        <v>132990</v>
      </c>
      <c r="G38" s="19">
        <f t="shared" si="6"/>
        <v>0</v>
      </c>
      <c r="H38" s="19">
        <v>0</v>
      </c>
      <c r="I38" s="19">
        <v>0</v>
      </c>
      <c r="J38" s="21" t="s">
        <v>7</v>
      </c>
      <c r="K38" s="22">
        <f t="shared" si="0"/>
        <v>0</v>
      </c>
      <c r="L38" s="19">
        <f t="shared" si="7"/>
        <v>132990</v>
      </c>
      <c r="M38" s="19">
        <f t="shared" si="8"/>
        <v>0</v>
      </c>
    </row>
    <row r="39" spans="1:13" ht="17.100000000000001" customHeight="1">
      <c r="A39" s="17" t="s">
        <v>20</v>
      </c>
      <c r="B39" s="17" t="s">
        <v>71</v>
      </c>
      <c r="C39" s="25" t="s">
        <v>72</v>
      </c>
      <c r="D39" s="17" t="s">
        <v>22</v>
      </c>
      <c r="E39" s="19">
        <v>129720</v>
      </c>
      <c r="F39" s="20">
        <v>129720</v>
      </c>
      <c r="G39" s="19">
        <f t="shared" si="6"/>
        <v>0</v>
      </c>
      <c r="H39" s="19">
        <v>0</v>
      </c>
      <c r="I39" s="19">
        <v>0</v>
      </c>
      <c r="J39" s="21" t="s">
        <v>7</v>
      </c>
      <c r="K39" s="22">
        <f t="shared" si="0"/>
        <v>0</v>
      </c>
      <c r="L39" s="19">
        <f t="shared" si="7"/>
        <v>129720</v>
      </c>
      <c r="M39" s="19">
        <f t="shared" si="8"/>
        <v>0</v>
      </c>
    </row>
    <row r="40" spans="1:13" ht="17.100000000000001" customHeight="1">
      <c r="A40" s="17" t="s">
        <v>20</v>
      </c>
      <c r="B40" s="17" t="s">
        <v>73</v>
      </c>
      <c r="C40" s="25" t="s">
        <v>74</v>
      </c>
      <c r="D40" s="17" t="s">
        <v>22</v>
      </c>
      <c r="E40" s="19">
        <v>1945800</v>
      </c>
      <c r="F40" s="20">
        <v>1945800</v>
      </c>
      <c r="G40" s="19">
        <f t="shared" si="6"/>
        <v>0</v>
      </c>
      <c r="H40" s="19">
        <v>0</v>
      </c>
      <c r="I40" s="19">
        <v>0</v>
      </c>
      <c r="J40" s="21" t="s">
        <v>7</v>
      </c>
      <c r="K40" s="22">
        <f t="shared" si="0"/>
        <v>0</v>
      </c>
      <c r="L40" s="19">
        <f t="shared" si="7"/>
        <v>1945800</v>
      </c>
      <c r="M40" s="19">
        <f t="shared" si="8"/>
        <v>0</v>
      </c>
    </row>
    <row r="41" spans="1:13" ht="17.100000000000001" customHeight="1">
      <c r="A41" s="17" t="s">
        <v>20</v>
      </c>
      <c r="B41" s="17" t="s">
        <v>77</v>
      </c>
      <c r="C41" s="25" t="s">
        <v>78</v>
      </c>
      <c r="D41" s="17" t="s">
        <v>22</v>
      </c>
      <c r="E41" s="19">
        <v>342160</v>
      </c>
      <c r="F41" s="20">
        <v>342160</v>
      </c>
      <c r="G41" s="19">
        <f t="shared" si="6"/>
        <v>0</v>
      </c>
      <c r="H41" s="19">
        <v>0</v>
      </c>
      <c r="I41" s="19">
        <v>0</v>
      </c>
      <c r="J41" s="21" t="s">
        <v>7</v>
      </c>
      <c r="K41" s="22">
        <f t="shared" si="0"/>
        <v>0</v>
      </c>
      <c r="L41" s="19">
        <f t="shared" si="7"/>
        <v>342160</v>
      </c>
      <c r="M41" s="19">
        <f t="shared" si="8"/>
        <v>0</v>
      </c>
    </row>
    <row r="42" spans="1:13" ht="17.100000000000001" customHeight="1">
      <c r="A42" s="17" t="s">
        <v>20</v>
      </c>
      <c r="B42" s="17" t="s">
        <v>79</v>
      </c>
      <c r="C42" s="25" t="s">
        <v>80</v>
      </c>
      <c r="D42" s="17" t="s">
        <v>22</v>
      </c>
      <c r="E42" s="19">
        <v>317720</v>
      </c>
      <c r="F42" s="20">
        <v>317720</v>
      </c>
      <c r="G42" s="19">
        <f t="shared" si="6"/>
        <v>0</v>
      </c>
      <c r="H42" s="19">
        <v>0</v>
      </c>
      <c r="I42" s="19">
        <v>0</v>
      </c>
      <c r="J42" s="21" t="s">
        <v>7</v>
      </c>
      <c r="K42" s="22">
        <f t="shared" si="0"/>
        <v>0</v>
      </c>
      <c r="L42" s="19">
        <f t="shared" si="7"/>
        <v>317720</v>
      </c>
      <c r="M42" s="19">
        <f t="shared" si="8"/>
        <v>0</v>
      </c>
    </row>
    <row r="43" spans="1:13" ht="17.100000000000001" customHeight="1">
      <c r="A43" s="17" t="s">
        <v>20</v>
      </c>
      <c r="B43" s="17" t="s">
        <v>75</v>
      </c>
      <c r="C43" s="25" t="s">
        <v>76</v>
      </c>
      <c r="D43" s="17" t="s">
        <v>22</v>
      </c>
      <c r="E43" s="19">
        <v>293280</v>
      </c>
      <c r="F43" s="20">
        <v>293280</v>
      </c>
      <c r="G43" s="19">
        <f t="shared" si="6"/>
        <v>0</v>
      </c>
      <c r="H43" s="19">
        <v>0</v>
      </c>
      <c r="I43" s="19">
        <v>0</v>
      </c>
      <c r="J43" s="21" t="s">
        <v>7</v>
      </c>
      <c r="K43" s="22">
        <f t="shared" si="0"/>
        <v>0</v>
      </c>
      <c r="L43" s="19">
        <f t="shared" si="7"/>
        <v>293280</v>
      </c>
      <c r="M43" s="19">
        <f t="shared" si="8"/>
        <v>0</v>
      </c>
    </row>
    <row r="44" spans="1:13" ht="17.100000000000001" customHeight="1">
      <c r="A44" s="17" t="s">
        <v>20</v>
      </c>
      <c r="B44" s="17" t="s">
        <v>81</v>
      </c>
      <c r="C44" s="25" t="s">
        <v>82</v>
      </c>
      <c r="D44" s="17" t="s">
        <v>22</v>
      </c>
      <c r="E44" s="19">
        <v>1504000</v>
      </c>
      <c r="F44" s="20">
        <v>1504000</v>
      </c>
      <c r="G44" s="19">
        <f t="shared" si="6"/>
        <v>0</v>
      </c>
      <c r="H44" s="19">
        <v>0</v>
      </c>
      <c r="I44" s="19">
        <v>0</v>
      </c>
      <c r="J44" s="21" t="s">
        <v>7</v>
      </c>
      <c r="K44" s="22">
        <f t="shared" si="0"/>
        <v>0</v>
      </c>
      <c r="L44" s="19">
        <f t="shared" si="7"/>
        <v>1504000</v>
      </c>
      <c r="M44" s="19">
        <f t="shared" si="8"/>
        <v>0</v>
      </c>
    </row>
    <row r="45" spans="1:13" ht="17.100000000000001" customHeight="1">
      <c r="A45" s="17" t="s">
        <v>20</v>
      </c>
      <c r="B45" s="17" t="s">
        <v>83</v>
      </c>
      <c r="C45" s="25" t="s">
        <v>84</v>
      </c>
      <c r="D45" s="17" t="s">
        <v>22</v>
      </c>
      <c r="E45" s="19">
        <v>260380</v>
      </c>
      <c r="F45" s="20">
        <v>260380</v>
      </c>
      <c r="G45" s="19">
        <f t="shared" si="6"/>
        <v>0</v>
      </c>
      <c r="H45" s="19">
        <v>0</v>
      </c>
      <c r="I45" s="19">
        <v>0</v>
      </c>
      <c r="J45" s="21" t="s">
        <v>7</v>
      </c>
      <c r="K45" s="22">
        <f t="shared" si="0"/>
        <v>0</v>
      </c>
      <c r="L45" s="19">
        <f t="shared" si="7"/>
        <v>260380</v>
      </c>
      <c r="M45" s="19">
        <f t="shared" si="8"/>
        <v>0</v>
      </c>
    </row>
    <row r="46" spans="1:13" ht="17.100000000000001" customHeight="1">
      <c r="A46" s="17" t="s">
        <v>20</v>
      </c>
      <c r="B46" s="17" t="s">
        <v>91</v>
      </c>
      <c r="C46" s="25" t="s">
        <v>92</v>
      </c>
      <c r="D46" s="17" t="s">
        <v>22</v>
      </c>
      <c r="E46" s="19">
        <v>318660</v>
      </c>
      <c r="F46" s="20">
        <v>318660</v>
      </c>
      <c r="G46" s="19">
        <f t="shared" si="6"/>
        <v>0</v>
      </c>
      <c r="H46" s="19">
        <v>0</v>
      </c>
      <c r="I46" s="19">
        <v>0</v>
      </c>
      <c r="J46" s="21" t="s">
        <v>7</v>
      </c>
      <c r="K46" s="22">
        <f t="shared" si="0"/>
        <v>0</v>
      </c>
      <c r="L46" s="19">
        <f t="shared" si="7"/>
        <v>318660</v>
      </c>
      <c r="M46" s="19">
        <f t="shared" si="8"/>
        <v>0</v>
      </c>
    </row>
    <row r="47" spans="1:13" ht="17.100000000000001" customHeight="1">
      <c r="A47" s="17" t="s">
        <v>20</v>
      </c>
      <c r="B47" s="17" t="s">
        <v>93</v>
      </c>
      <c r="C47" s="25" t="s">
        <v>94</v>
      </c>
      <c r="D47" s="17" t="s">
        <v>22</v>
      </c>
      <c r="E47" s="19">
        <v>204016</v>
      </c>
      <c r="F47" s="20">
        <v>204016</v>
      </c>
      <c r="G47" s="19">
        <f t="shared" si="6"/>
        <v>0</v>
      </c>
      <c r="H47" s="19">
        <v>0</v>
      </c>
      <c r="I47" s="19">
        <v>0</v>
      </c>
      <c r="J47" s="21" t="s">
        <v>7</v>
      </c>
      <c r="K47" s="22">
        <f t="shared" si="0"/>
        <v>0</v>
      </c>
      <c r="L47" s="19">
        <f t="shared" si="7"/>
        <v>204016</v>
      </c>
      <c r="M47" s="19">
        <f t="shared" si="8"/>
        <v>0</v>
      </c>
    </row>
    <row r="48" spans="1:13" ht="17.100000000000001" customHeight="1">
      <c r="A48" s="17" t="s">
        <v>20</v>
      </c>
      <c r="B48" s="17" t="s">
        <v>85</v>
      </c>
      <c r="C48" s="25" t="s">
        <v>86</v>
      </c>
      <c r="D48" s="17" t="s">
        <v>22</v>
      </c>
      <c r="E48" s="19">
        <v>133480</v>
      </c>
      <c r="F48" s="20">
        <v>133480</v>
      </c>
      <c r="G48" s="19">
        <f t="shared" si="6"/>
        <v>0</v>
      </c>
      <c r="H48" s="19">
        <v>0</v>
      </c>
      <c r="I48" s="19">
        <v>0</v>
      </c>
      <c r="J48" s="21" t="s">
        <v>7</v>
      </c>
      <c r="K48" s="22">
        <f t="shared" si="0"/>
        <v>0</v>
      </c>
      <c r="L48" s="19">
        <f t="shared" si="7"/>
        <v>133480</v>
      </c>
      <c r="M48" s="19">
        <f t="shared" si="8"/>
        <v>0</v>
      </c>
    </row>
    <row r="49" spans="1:13" ht="17.100000000000001" customHeight="1">
      <c r="A49" s="17" t="s">
        <v>20</v>
      </c>
      <c r="B49" s="17" t="s">
        <v>87</v>
      </c>
      <c r="C49" s="25" t="s">
        <v>88</v>
      </c>
      <c r="D49" s="17" t="s">
        <v>22</v>
      </c>
      <c r="E49" s="19">
        <v>159800</v>
      </c>
      <c r="F49" s="20">
        <v>159800</v>
      </c>
      <c r="G49" s="19">
        <f t="shared" si="6"/>
        <v>0</v>
      </c>
      <c r="H49" s="19">
        <v>0</v>
      </c>
      <c r="I49" s="19">
        <v>0</v>
      </c>
      <c r="J49" s="21" t="s">
        <v>7</v>
      </c>
      <c r="K49" s="22">
        <f t="shared" si="0"/>
        <v>0</v>
      </c>
      <c r="L49" s="19">
        <f t="shared" si="7"/>
        <v>159800</v>
      </c>
      <c r="M49" s="19">
        <f t="shared" si="8"/>
        <v>0</v>
      </c>
    </row>
    <row r="50" spans="1:13" ht="17.100000000000001" customHeight="1">
      <c r="A50" s="17" t="s">
        <v>20</v>
      </c>
      <c r="B50" s="17" t="s">
        <v>89</v>
      </c>
      <c r="C50" s="25" t="s">
        <v>90</v>
      </c>
      <c r="D50" s="17" t="s">
        <v>22</v>
      </c>
      <c r="E50" s="19">
        <v>118440</v>
      </c>
      <c r="F50" s="20">
        <v>118440</v>
      </c>
      <c r="G50" s="19">
        <f t="shared" si="6"/>
        <v>0</v>
      </c>
      <c r="H50" s="19">
        <v>0</v>
      </c>
      <c r="I50" s="19">
        <v>0</v>
      </c>
      <c r="J50" s="21" t="s">
        <v>7</v>
      </c>
      <c r="K50" s="22">
        <f t="shared" si="0"/>
        <v>0</v>
      </c>
      <c r="L50" s="19">
        <f t="shared" si="7"/>
        <v>118440</v>
      </c>
      <c r="M50" s="19">
        <f t="shared" si="8"/>
        <v>0</v>
      </c>
    </row>
    <row r="51" spans="1:13" ht="17.100000000000001" customHeight="1">
      <c r="A51" s="17" t="s">
        <v>20</v>
      </c>
      <c r="B51" s="17" t="s">
        <v>95</v>
      </c>
      <c r="C51" s="25" t="s">
        <v>96</v>
      </c>
      <c r="D51" s="17" t="s">
        <v>22</v>
      </c>
      <c r="E51" s="19">
        <v>102300</v>
      </c>
      <c r="F51" s="20">
        <v>102300</v>
      </c>
      <c r="G51" s="19">
        <f t="shared" si="6"/>
        <v>0</v>
      </c>
      <c r="H51" s="19">
        <v>0</v>
      </c>
      <c r="I51" s="19">
        <v>0</v>
      </c>
      <c r="J51" s="21" t="s">
        <v>7</v>
      </c>
      <c r="K51" s="22">
        <f t="shared" si="0"/>
        <v>0</v>
      </c>
      <c r="L51" s="19">
        <f t="shared" si="7"/>
        <v>102300</v>
      </c>
      <c r="M51" s="19">
        <f t="shared" si="8"/>
        <v>0</v>
      </c>
    </row>
    <row r="52" spans="1:13" ht="17.100000000000001" customHeight="1">
      <c r="A52" s="17" t="s">
        <v>20</v>
      </c>
      <c r="B52" s="17" t="s">
        <v>97</v>
      </c>
      <c r="C52" s="25" t="s">
        <v>98</v>
      </c>
      <c r="D52" s="17" t="s">
        <v>22</v>
      </c>
      <c r="E52" s="19">
        <v>599500</v>
      </c>
      <c r="F52" s="20">
        <v>599500</v>
      </c>
      <c r="G52" s="19">
        <f t="shared" si="6"/>
        <v>0</v>
      </c>
      <c r="H52" s="19">
        <v>0</v>
      </c>
      <c r="I52" s="19">
        <v>0</v>
      </c>
      <c r="J52" s="21" t="s">
        <v>7</v>
      </c>
      <c r="K52" s="22">
        <f t="shared" si="0"/>
        <v>0</v>
      </c>
      <c r="L52" s="19">
        <f t="shared" si="7"/>
        <v>599500</v>
      </c>
      <c r="M52" s="19">
        <f t="shared" si="8"/>
        <v>0</v>
      </c>
    </row>
    <row r="53" spans="1:13" ht="17.100000000000001" customHeight="1">
      <c r="A53" s="17" t="s">
        <v>20</v>
      </c>
      <c r="B53" s="17" t="s">
        <v>99</v>
      </c>
      <c r="C53" s="25" t="s">
        <v>100</v>
      </c>
      <c r="D53" s="17" t="s">
        <v>22</v>
      </c>
      <c r="E53" s="19">
        <v>33840</v>
      </c>
      <c r="F53" s="20">
        <v>33840</v>
      </c>
      <c r="G53" s="19">
        <f t="shared" si="6"/>
        <v>0</v>
      </c>
      <c r="H53" s="19">
        <v>0</v>
      </c>
      <c r="I53" s="19">
        <v>0</v>
      </c>
      <c r="J53" s="21" t="s">
        <v>7</v>
      </c>
      <c r="K53" s="22">
        <f t="shared" si="0"/>
        <v>0</v>
      </c>
      <c r="L53" s="19">
        <f t="shared" si="7"/>
        <v>33840</v>
      </c>
      <c r="M53" s="19">
        <f t="shared" si="8"/>
        <v>0</v>
      </c>
    </row>
    <row r="54" spans="1:13" ht="17.100000000000001" customHeight="1">
      <c r="A54" s="17" t="s">
        <v>20</v>
      </c>
      <c r="B54" s="17" t="s">
        <v>101</v>
      </c>
      <c r="C54" s="25" t="s">
        <v>102</v>
      </c>
      <c r="D54" s="17" t="s">
        <v>22</v>
      </c>
      <c r="E54" s="19">
        <v>293280</v>
      </c>
      <c r="F54" s="20">
        <v>293280</v>
      </c>
      <c r="G54" s="19">
        <f t="shared" si="6"/>
        <v>0</v>
      </c>
      <c r="H54" s="19">
        <v>0</v>
      </c>
      <c r="I54" s="19">
        <v>0</v>
      </c>
      <c r="J54" s="21" t="s">
        <v>7</v>
      </c>
      <c r="K54" s="22">
        <f t="shared" si="0"/>
        <v>0</v>
      </c>
      <c r="L54" s="19">
        <f t="shared" si="7"/>
        <v>293280</v>
      </c>
      <c r="M54" s="19">
        <f t="shared" si="8"/>
        <v>0</v>
      </c>
    </row>
    <row r="55" spans="1:13" ht="17.100000000000001" customHeight="1">
      <c r="A55" s="17" t="s">
        <v>20</v>
      </c>
      <c r="B55" s="17" t="s">
        <v>103</v>
      </c>
      <c r="C55" s="25" t="s">
        <v>104</v>
      </c>
      <c r="D55" s="17" t="s">
        <v>22</v>
      </c>
      <c r="E55" s="19">
        <v>35720</v>
      </c>
      <c r="F55" s="20">
        <v>35720</v>
      </c>
      <c r="G55" s="19">
        <f t="shared" si="6"/>
        <v>0</v>
      </c>
      <c r="H55" s="19">
        <v>0</v>
      </c>
      <c r="I55" s="19">
        <v>0</v>
      </c>
      <c r="J55" s="21" t="s">
        <v>7</v>
      </c>
      <c r="K55" s="22">
        <f t="shared" si="0"/>
        <v>0</v>
      </c>
      <c r="L55" s="19">
        <f t="shared" si="7"/>
        <v>35720</v>
      </c>
      <c r="M55" s="19">
        <f t="shared" si="8"/>
        <v>0</v>
      </c>
    </row>
    <row r="56" spans="1:13" ht="17.100000000000001" customHeight="1">
      <c r="A56" s="17" t="s">
        <v>20</v>
      </c>
      <c r="B56" s="17" t="s">
        <v>105</v>
      </c>
      <c r="C56" s="25" t="s">
        <v>106</v>
      </c>
      <c r="D56" s="17" t="s">
        <v>22</v>
      </c>
      <c r="E56" s="19">
        <v>56400</v>
      </c>
      <c r="F56" s="20">
        <v>56400</v>
      </c>
      <c r="G56" s="19">
        <f t="shared" si="6"/>
        <v>0</v>
      </c>
      <c r="H56" s="19">
        <v>0</v>
      </c>
      <c r="I56" s="19">
        <v>0</v>
      </c>
      <c r="J56" s="21" t="s">
        <v>7</v>
      </c>
      <c r="K56" s="22">
        <f t="shared" si="0"/>
        <v>0</v>
      </c>
      <c r="L56" s="19">
        <f t="shared" si="7"/>
        <v>56400</v>
      </c>
      <c r="M56" s="19">
        <f t="shared" si="8"/>
        <v>0</v>
      </c>
    </row>
    <row r="57" spans="1:13" ht="17.100000000000001" customHeight="1">
      <c r="A57" s="17" t="s">
        <v>20</v>
      </c>
      <c r="B57" s="17" t="s">
        <v>107</v>
      </c>
      <c r="C57" s="25" t="s">
        <v>108</v>
      </c>
      <c r="D57" s="17" t="s">
        <v>22</v>
      </c>
      <c r="E57" s="19">
        <v>163680</v>
      </c>
      <c r="F57" s="20">
        <v>163680</v>
      </c>
      <c r="G57" s="19">
        <f t="shared" si="6"/>
        <v>0</v>
      </c>
      <c r="H57" s="19">
        <v>0</v>
      </c>
      <c r="I57" s="19">
        <v>0</v>
      </c>
      <c r="J57" s="21" t="s">
        <v>7</v>
      </c>
      <c r="K57" s="22">
        <f t="shared" si="0"/>
        <v>0</v>
      </c>
      <c r="L57" s="19">
        <f t="shared" si="7"/>
        <v>163680</v>
      </c>
      <c r="M57" s="19">
        <f t="shared" si="8"/>
        <v>0</v>
      </c>
    </row>
    <row r="58" spans="1:13" ht="17.100000000000001" customHeight="1">
      <c r="A58" s="17" t="s">
        <v>20</v>
      </c>
      <c r="B58" s="17" t="s">
        <v>109</v>
      </c>
      <c r="C58" s="25" t="s">
        <v>110</v>
      </c>
      <c r="D58" s="17" t="s">
        <v>22</v>
      </c>
      <c r="E58" s="19">
        <v>28200</v>
      </c>
      <c r="F58" s="20">
        <v>28200</v>
      </c>
      <c r="G58" s="19">
        <f t="shared" si="6"/>
        <v>0</v>
      </c>
      <c r="H58" s="19">
        <v>0</v>
      </c>
      <c r="I58" s="19">
        <v>0</v>
      </c>
      <c r="J58" s="21" t="s">
        <v>7</v>
      </c>
      <c r="K58" s="22">
        <f t="shared" si="0"/>
        <v>0</v>
      </c>
      <c r="L58" s="19">
        <f t="shared" si="7"/>
        <v>28200</v>
      </c>
      <c r="M58" s="19">
        <f t="shared" si="8"/>
        <v>0</v>
      </c>
    </row>
    <row r="59" spans="1:13" ht="17.100000000000001" customHeight="1">
      <c r="A59" s="17" t="s">
        <v>20</v>
      </c>
      <c r="B59" s="17" t="s">
        <v>111</v>
      </c>
      <c r="C59" s="25" t="s">
        <v>112</v>
      </c>
      <c r="D59" s="17" t="s">
        <v>22</v>
      </c>
      <c r="E59" s="19">
        <v>2030400</v>
      </c>
      <c r="F59" s="20">
        <v>2030400</v>
      </c>
      <c r="G59" s="19">
        <f t="shared" si="6"/>
        <v>0</v>
      </c>
      <c r="H59" s="19">
        <v>0</v>
      </c>
      <c r="I59" s="19">
        <v>0</v>
      </c>
      <c r="J59" s="21" t="s">
        <v>7</v>
      </c>
      <c r="K59" s="22">
        <f t="shared" si="0"/>
        <v>0</v>
      </c>
      <c r="L59" s="19">
        <f t="shared" si="7"/>
        <v>2030400</v>
      </c>
      <c r="M59" s="19">
        <f t="shared" si="8"/>
        <v>0</v>
      </c>
    </row>
    <row r="60" spans="1:13" ht="17.100000000000001" customHeight="1">
      <c r="A60" s="17" t="s">
        <v>20</v>
      </c>
      <c r="B60" s="17" t="s">
        <v>113</v>
      </c>
      <c r="C60" s="25" t="s">
        <v>114</v>
      </c>
      <c r="D60" s="17" t="s">
        <v>22</v>
      </c>
      <c r="E60" s="19">
        <v>122200</v>
      </c>
      <c r="F60" s="20">
        <v>122200</v>
      </c>
      <c r="G60" s="19">
        <f t="shared" si="6"/>
        <v>0</v>
      </c>
      <c r="H60" s="19">
        <v>0</v>
      </c>
      <c r="I60" s="19">
        <v>0</v>
      </c>
      <c r="J60" s="21" t="s">
        <v>7</v>
      </c>
      <c r="K60" s="22">
        <f t="shared" si="0"/>
        <v>0</v>
      </c>
      <c r="L60" s="19">
        <f t="shared" si="7"/>
        <v>122200</v>
      </c>
      <c r="M60" s="19">
        <f t="shared" si="8"/>
        <v>0</v>
      </c>
    </row>
    <row r="61" spans="1:13" ht="17.100000000000001" customHeight="1">
      <c r="A61" s="17" t="s">
        <v>20</v>
      </c>
      <c r="B61" s="17" t="s">
        <v>115</v>
      </c>
      <c r="C61" s="25" t="s">
        <v>116</v>
      </c>
      <c r="D61" s="17" t="s">
        <v>22</v>
      </c>
      <c r="E61" s="19">
        <v>465300</v>
      </c>
      <c r="F61" s="20">
        <v>465300</v>
      </c>
      <c r="G61" s="19">
        <f t="shared" si="6"/>
        <v>0</v>
      </c>
      <c r="H61" s="19">
        <v>0</v>
      </c>
      <c r="I61" s="19">
        <v>0</v>
      </c>
      <c r="J61" s="21" t="s">
        <v>7</v>
      </c>
      <c r="K61" s="22">
        <f t="shared" si="0"/>
        <v>0</v>
      </c>
      <c r="L61" s="19">
        <f t="shared" si="7"/>
        <v>465300</v>
      </c>
      <c r="M61" s="19">
        <f t="shared" si="8"/>
        <v>0</v>
      </c>
    </row>
    <row r="62" spans="1:13" ht="17.100000000000001" customHeight="1">
      <c r="A62" s="17" t="s">
        <v>20</v>
      </c>
      <c r="B62" s="17" t="s">
        <v>117</v>
      </c>
      <c r="C62" s="25" t="s">
        <v>118</v>
      </c>
      <c r="D62" s="17" t="s">
        <v>22</v>
      </c>
      <c r="E62" s="19">
        <v>25575</v>
      </c>
      <c r="F62" s="20">
        <v>25575</v>
      </c>
      <c r="G62" s="19">
        <f t="shared" si="6"/>
        <v>0</v>
      </c>
      <c r="H62" s="19">
        <v>0</v>
      </c>
      <c r="I62" s="19">
        <v>0</v>
      </c>
      <c r="J62" s="21" t="s">
        <v>7</v>
      </c>
      <c r="K62" s="22">
        <f t="shared" si="0"/>
        <v>0</v>
      </c>
      <c r="L62" s="19">
        <f t="shared" si="7"/>
        <v>25575</v>
      </c>
      <c r="M62" s="19">
        <f t="shared" si="8"/>
        <v>0</v>
      </c>
    </row>
    <row r="63" spans="1:13" ht="17.100000000000001" customHeight="1">
      <c r="A63" s="17" t="s">
        <v>20</v>
      </c>
      <c r="B63" s="17" t="s">
        <v>119</v>
      </c>
      <c r="C63" s="25" t="s">
        <v>120</v>
      </c>
      <c r="D63" s="17" t="s">
        <v>22</v>
      </c>
      <c r="E63" s="19">
        <v>103400</v>
      </c>
      <c r="F63" s="20">
        <v>103400</v>
      </c>
      <c r="G63" s="19">
        <f t="shared" si="6"/>
        <v>0</v>
      </c>
      <c r="H63" s="19">
        <v>0</v>
      </c>
      <c r="I63" s="19">
        <v>0</v>
      </c>
      <c r="J63" s="21" t="s">
        <v>7</v>
      </c>
      <c r="K63" s="22">
        <f t="shared" si="0"/>
        <v>0</v>
      </c>
      <c r="L63" s="19">
        <f t="shared" si="7"/>
        <v>103400</v>
      </c>
      <c r="M63" s="19">
        <f t="shared" si="8"/>
        <v>0</v>
      </c>
    </row>
    <row r="64" spans="1:13" ht="17.100000000000001" customHeight="1">
      <c r="A64" s="17" t="s">
        <v>20</v>
      </c>
      <c r="B64" s="17" t="s">
        <v>125</v>
      </c>
      <c r="C64" s="25" t="s">
        <v>120</v>
      </c>
      <c r="D64" s="17" t="s">
        <v>22</v>
      </c>
      <c r="E64" s="19">
        <v>493500</v>
      </c>
      <c r="F64" s="20">
        <v>493500</v>
      </c>
      <c r="G64" s="19">
        <f t="shared" si="6"/>
        <v>0</v>
      </c>
      <c r="H64" s="19">
        <v>0</v>
      </c>
      <c r="I64" s="19">
        <v>0</v>
      </c>
      <c r="J64" s="21" t="s">
        <v>7</v>
      </c>
      <c r="K64" s="22">
        <f t="shared" si="0"/>
        <v>0</v>
      </c>
      <c r="L64" s="19">
        <f t="shared" si="7"/>
        <v>493500</v>
      </c>
      <c r="M64" s="19">
        <f t="shared" si="8"/>
        <v>0</v>
      </c>
    </row>
    <row r="65" spans="1:13" ht="17.100000000000001" customHeight="1">
      <c r="A65" s="17" t="s">
        <v>20</v>
      </c>
      <c r="B65" s="17" t="s">
        <v>136</v>
      </c>
      <c r="C65" s="25" t="s">
        <v>137</v>
      </c>
      <c r="D65" s="17" t="s">
        <v>22</v>
      </c>
      <c r="E65" s="19">
        <v>1710800</v>
      </c>
      <c r="F65" s="20">
        <v>1710800</v>
      </c>
      <c r="G65" s="19">
        <f t="shared" si="6"/>
        <v>0</v>
      </c>
      <c r="H65" s="19">
        <v>0</v>
      </c>
      <c r="I65" s="19">
        <v>0</v>
      </c>
      <c r="J65" s="21" t="s">
        <v>7</v>
      </c>
      <c r="K65" s="22">
        <f t="shared" si="0"/>
        <v>0</v>
      </c>
      <c r="L65" s="19">
        <f t="shared" si="7"/>
        <v>1710800</v>
      </c>
      <c r="M65" s="19">
        <f t="shared" si="8"/>
        <v>0</v>
      </c>
    </row>
    <row r="66" spans="1:13" ht="17.100000000000001" customHeight="1">
      <c r="A66" s="17" t="s">
        <v>20</v>
      </c>
      <c r="B66" s="17" t="s">
        <v>138</v>
      </c>
      <c r="C66" s="25" t="s">
        <v>139</v>
      </c>
      <c r="D66" s="17" t="s">
        <v>22</v>
      </c>
      <c r="E66" s="19">
        <v>935300</v>
      </c>
      <c r="F66" s="20">
        <v>935300</v>
      </c>
      <c r="G66" s="19">
        <f t="shared" si="6"/>
        <v>0</v>
      </c>
      <c r="H66" s="19">
        <v>0</v>
      </c>
      <c r="I66" s="19">
        <v>0</v>
      </c>
      <c r="J66" s="21" t="s">
        <v>7</v>
      </c>
      <c r="K66" s="22">
        <f t="shared" si="0"/>
        <v>0</v>
      </c>
      <c r="L66" s="19">
        <f t="shared" si="7"/>
        <v>935300</v>
      </c>
      <c r="M66" s="19">
        <f t="shared" si="8"/>
        <v>0</v>
      </c>
    </row>
    <row r="67" spans="1:13" ht="17.100000000000001" customHeight="1">
      <c r="A67" s="17" t="s">
        <v>20</v>
      </c>
      <c r="B67" s="17" t="s">
        <v>121</v>
      </c>
      <c r="C67" s="25" t="s">
        <v>122</v>
      </c>
      <c r="D67" s="17" t="s">
        <v>22</v>
      </c>
      <c r="E67" s="19">
        <v>1556640</v>
      </c>
      <c r="F67" s="20">
        <v>1556640</v>
      </c>
      <c r="G67" s="19">
        <f t="shared" si="6"/>
        <v>0</v>
      </c>
      <c r="H67" s="19">
        <v>0</v>
      </c>
      <c r="I67" s="19">
        <v>0</v>
      </c>
      <c r="J67" s="21" t="s">
        <v>7</v>
      </c>
      <c r="K67" s="22">
        <f t="shared" si="0"/>
        <v>0</v>
      </c>
      <c r="L67" s="19">
        <f t="shared" si="7"/>
        <v>1556640</v>
      </c>
      <c r="M67" s="19">
        <f t="shared" si="8"/>
        <v>0</v>
      </c>
    </row>
    <row r="68" spans="1:13" ht="17.100000000000001" customHeight="1">
      <c r="A68" s="17" t="s">
        <v>20</v>
      </c>
      <c r="B68" s="17" t="s">
        <v>123</v>
      </c>
      <c r="C68" s="25" t="s">
        <v>124</v>
      </c>
      <c r="D68" s="17" t="s">
        <v>22</v>
      </c>
      <c r="E68" s="19">
        <v>342160</v>
      </c>
      <c r="F68" s="20">
        <v>342160</v>
      </c>
      <c r="G68" s="19">
        <f t="shared" si="6"/>
        <v>0</v>
      </c>
      <c r="H68" s="19">
        <v>0</v>
      </c>
      <c r="I68" s="19">
        <v>0</v>
      </c>
      <c r="J68" s="21" t="s">
        <v>7</v>
      </c>
      <c r="K68" s="22">
        <f t="shared" si="0"/>
        <v>0</v>
      </c>
      <c r="L68" s="19">
        <f t="shared" si="7"/>
        <v>342160</v>
      </c>
      <c r="M68" s="19">
        <f t="shared" si="8"/>
        <v>0</v>
      </c>
    </row>
    <row r="69" spans="1:13" ht="17.100000000000001" customHeight="1">
      <c r="A69" s="17" t="s">
        <v>20</v>
      </c>
      <c r="B69" s="17" t="s">
        <v>140</v>
      </c>
      <c r="C69" s="25" t="s">
        <v>141</v>
      </c>
      <c r="D69" s="17" t="s">
        <v>22</v>
      </c>
      <c r="E69" s="19">
        <v>146640</v>
      </c>
      <c r="F69" s="20">
        <v>146640</v>
      </c>
      <c r="G69" s="19">
        <f t="shared" si="6"/>
        <v>0</v>
      </c>
      <c r="H69" s="19">
        <v>0</v>
      </c>
      <c r="I69" s="19">
        <v>0</v>
      </c>
      <c r="J69" s="21" t="s">
        <v>7</v>
      </c>
      <c r="K69" s="22">
        <f t="shared" ref="K69:K132" si="9">ROUND((G69)*0.451,0)</f>
        <v>0</v>
      </c>
      <c r="L69" s="19">
        <f t="shared" si="7"/>
        <v>146640</v>
      </c>
      <c r="M69" s="19">
        <f t="shared" si="8"/>
        <v>0</v>
      </c>
    </row>
    <row r="70" spans="1:13" ht="17.100000000000001" customHeight="1">
      <c r="A70" s="17" t="s">
        <v>20</v>
      </c>
      <c r="B70" s="17" t="s">
        <v>142</v>
      </c>
      <c r="C70" s="25" t="s">
        <v>143</v>
      </c>
      <c r="D70" s="17" t="s">
        <v>22</v>
      </c>
      <c r="E70" s="19">
        <v>454020</v>
      </c>
      <c r="F70" s="20">
        <v>454020</v>
      </c>
      <c r="G70" s="19">
        <f t="shared" si="6"/>
        <v>0</v>
      </c>
      <c r="H70" s="19">
        <v>0</v>
      </c>
      <c r="I70" s="19">
        <v>0</v>
      </c>
      <c r="J70" s="21" t="s">
        <v>7</v>
      </c>
      <c r="K70" s="22">
        <f t="shared" si="9"/>
        <v>0</v>
      </c>
      <c r="L70" s="19">
        <f t="shared" si="7"/>
        <v>454020</v>
      </c>
      <c r="M70" s="19">
        <f t="shared" si="8"/>
        <v>0</v>
      </c>
    </row>
    <row r="71" spans="1:13" ht="17.100000000000001" customHeight="1">
      <c r="A71" s="17" t="s">
        <v>20</v>
      </c>
      <c r="B71" s="17" t="s">
        <v>126</v>
      </c>
      <c r="C71" s="25" t="s">
        <v>127</v>
      </c>
      <c r="D71" s="17" t="s">
        <v>22</v>
      </c>
      <c r="E71" s="19">
        <v>947520</v>
      </c>
      <c r="F71" s="20">
        <v>947520</v>
      </c>
      <c r="G71" s="19">
        <f t="shared" si="6"/>
        <v>0</v>
      </c>
      <c r="H71" s="19">
        <v>0</v>
      </c>
      <c r="I71" s="19">
        <v>0</v>
      </c>
      <c r="J71" s="21" t="s">
        <v>7</v>
      </c>
      <c r="K71" s="22">
        <f t="shared" si="9"/>
        <v>0</v>
      </c>
      <c r="L71" s="19">
        <f t="shared" si="7"/>
        <v>947520</v>
      </c>
      <c r="M71" s="19">
        <f t="shared" si="8"/>
        <v>0</v>
      </c>
    </row>
    <row r="72" spans="1:13" ht="17.100000000000001" customHeight="1">
      <c r="A72" s="17" t="s">
        <v>20</v>
      </c>
      <c r="B72" s="17" t="s">
        <v>130</v>
      </c>
      <c r="C72" s="25" t="s">
        <v>131</v>
      </c>
      <c r="D72" s="17" t="s">
        <v>22</v>
      </c>
      <c r="E72" s="19">
        <v>2192080</v>
      </c>
      <c r="F72" s="20">
        <v>2192080</v>
      </c>
      <c r="G72" s="19">
        <f t="shared" si="6"/>
        <v>0</v>
      </c>
      <c r="H72" s="19">
        <v>0</v>
      </c>
      <c r="I72" s="19">
        <v>0</v>
      </c>
      <c r="J72" s="21" t="s">
        <v>7</v>
      </c>
      <c r="K72" s="22">
        <f t="shared" si="9"/>
        <v>0</v>
      </c>
      <c r="L72" s="19">
        <f t="shared" si="7"/>
        <v>2192080</v>
      </c>
      <c r="M72" s="19">
        <f t="shared" si="8"/>
        <v>0</v>
      </c>
    </row>
    <row r="73" spans="1:13" ht="17.100000000000001" customHeight="1">
      <c r="A73" s="17" t="s">
        <v>20</v>
      </c>
      <c r="B73" s="17" t="s">
        <v>132</v>
      </c>
      <c r="C73" s="25" t="s">
        <v>133</v>
      </c>
      <c r="D73" s="17" t="s">
        <v>22</v>
      </c>
      <c r="E73" s="19">
        <v>340280</v>
      </c>
      <c r="F73" s="20">
        <v>340280</v>
      </c>
      <c r="G73" s="19">
        <f t="shared" si="6"/>
        <v>0</v>
      </c>
      <c r="H73" s="19">
        <v>0</v>
      </c>
      <c r="I73" s="19">
        <v>0</v>
      </c>
      <c r="J73" s="21" t="s">
        <v>7</v>
      </c>
      <c r="K73" s="22">
        <f t="shared" si="9"/>
        <v>0</v>
      </c>
      <c r="L73" s="19">
        <f t="shared" si="7"/>
        <v>340280</v>
      </c>
      <c r="M73" s="19">
        <f t="shared" si="8"/>
        <v>0</v>
      </c>
    </row>
    <row r="74" spans="1:13" ht="17.100000000000001" customHeight="1">
      <c r="A74" s="17" t="s">
        <v>20</v>
      </c>
      <c r="B74" s="17" t="s">
        <v>134</v>
      </c>
      <c r="C74" s="25" t="s">
        <v>135</v>
      </c>
      <c r="D74" s="17" t="s">
        <v>22</v>
      </c>
      <c r="E74" s="19">
        <v>645780</v>
      </c>
      <c r="F74" s="20">
        <v>645780</v>
      </c>
      <c r="G74" s="19">
        <f t="shared" si="6"/>
        <v>0</v>
      </c>
      <c r="H74" s="19">
        <v>0</v>
      </c>
      <c r="I74" s="19">
        <v>0</v>
      </c>
      <c r="J74" s="21" t="s">
        <v>7</v>
      </c>
      <c r="K74" s="22">
        <f t="shared" si="9"/>
        <v>0</v>
      </c>
      <c r="L74" s="19">
        <f t="shared" si="7"/>
        <v>645780</v>
      </c>
      <c r="M74" s="19">
        <f t="shared" si="8"/>
        <v>0</v>
      </c>
    </row>
    <row r="75" spans="1:13" ht="17.100000000000001" customHeight="1">
      <c r="A75" s="17" t="s">
        <v>20</v>
      </c>
      <c r="B75" s="17" t="s">
        <v>128</v>
      </c>
      <c r="C75" s="25" t="s">
        <v>129</v>
      </c>
      <c r="D75" s="17" t="s">
        <v>22</v>
      </c>
      <c r="E75" s="19">
        <v>165440</v>
      </c>
      <c r="F75" s="20">
        <v>165440</v>
      </c>
      <c r="G75" s="19">
        <f t="shared" ref="G75:G138" si="10">E75-F75</f>
        <v>0</v>
      </c>
      <c r="H75" s="19">
        <v>0</v>
      </c>
      <c r="I75" s="19">
        <v>0</v>
      </c>
      <c r="J75" s="21" t="s">
        <v>7</v>
      </c>
      <c r="K75" s="22">
        <f t="shared" si="9"/>
        <v>0</v>
      </c>
      <c r="L75" s="19">
        <f t="shared" ref="L75:L138" si="11">F75+K75</f>
        <v>165440</v>
      </c>
      <c r="M75" s="19">
        <f t="shared" ref="M75:M138" si="12">E75-L75</f>
        <v>0</v>
      </c>
    </row>
    <row r="76" spans="1:13" ht="17.100000000000001" customHeight="1">
      <c r="A76" s="17" t="s">
        <v>20</v>
      </c>
      <c r="B76" s="17" t="s">
        <v>144</v>
      </c>
      <c r="C76" s="25" t="s">
        <v>145</v>
      </c>
      <c r="D76" s="17" t="s">
        <v>22</v>
      </c>
      <c r="E76" s="19">
        <v>107415</v>
      </c>
      <c r="F76" s="20">
        <v>107415</v>
      </c>
      <c r="G76" s="19">
        <f t="shared" si="10"/>
        <v>0</v>
      </c>
      <c r="H76" s="19">
        <v>0</v>
      </c>
      <c r="I76" s="19">
        <v>0</v>
      </c>
      <c r="J76" s="21" t="s">
        <v>7</v>
      </c>
      <c r="K76" s="22">
        <f t="shared" si="9"/>
        <v>0</v>
      </c>
      <c r="L76" s="19">
        <f t="shared" si="11"/>
        <v>107415</v>
      </c>
      <c r="M76" s="19">
        <f t="shared" si="12"/>
        <v>0</v>
      </c>
    </row>
    <row r="77" spans="1:13" ht="17.100000000000001" customHeight="1">
      <c r="A77" s="17" t="s">
        <v>20</v>
      </c>
      <c r="B77" s="17" t="s">
        <v>146</v>
      </c>
      <c r="C77" s="25" t="s">
        <v>147</v>
      </c>
      <c r="D77" s="17" t="s">
        <v>22</v>
      </c>
      <c r="E77" s="19">
        <v>81840</v>
      </c>
      <c r="F77" s="20">
        <v>81840</v>
      </c>
      <c r="G77" s="19">
        <f t="shared" si="10"/>
        <v>0</v>
      </c>
      <c r="H77" s="19">
        <v>0</v>
      </c>
      <c r="I77" s="19">
        <v>0</v>
      </c>
      <c r="J77" s="21" t="s">
        <v>7</v>
      </c>
      <c r="K77" s="22">
        <f t="shared" si="9"/>
        <v>0</v>
      </c>
      <c r="L77" s="19">
        <f t="shared" si="11"/>
        <v>81840</v>
      </c>
      <c r="M77" s="19">
        <f t="shared" si="12"/>
        <v>0</v>
      </c>
    </row>
    <row r="78" spans="1:13" ht="17.100000000000001" customHeight="1">
      <c r="A78" s="17" t="s">
        <v>20</v>
      </c>
      <c r="B78" s="17" t="s">
        <v>148</v>
      </c>
      <c r="C78" s="25" t="s">
        <v>149</v>
      </c>
      <c r="D78" s="17" t="s">
        <v>22</v>
      </c>
      <c r="E78" s="19">
        <v>122760</v>
      </c>
      <c r="F78" s="20">
        <v>122760</v>
      </c>
      <c r="G78" s="19">
        <f t="shared" si="10"/>
        <v>0</v>
      </c>
      <c r="H78" s="19">
        <v>0</v>
      </c>
      <c r="I78" s="19">
        <v>0</v>
      </c>
      <c r="J78" s="21" t="s">
        <v>7</v>
      </c>
      <c r="K78" s="22">
        <f t="shared" si="9"/>
        <v>0</v>
      </c>
      <c r="L78" s="19">
        <f t="shared" si="11"/>
        <v>122760</v>
      </c>
      <c r="M78" s="19">
        <f t="shared" si="12"/>
        <v>0</v>
      </c>
    </row>
    <row r="79" spans="1:13" ht="17.100000000000001" customHeight="1">
      <c r="A79" s="17" t="s">
        <v>20</v>
      </c>
      <c r="B79" s="17" t="s">
        <v>150</v>
      </c>
      <c r="C79" s="25" t="s">
        <v>151</v>
      </c>
      <c r="D79" s="17" t="s">
        <v>22</v>
      </c>
      <c r="E79" s="19">
        <v>155100</v>
      </c>
      <c r="F79" s="20">
        <v>155100</v>
      </c>
      <c r="G79" s="19">
        <f t="shared" si="10"/>
        <v>0</v>
      </c>
      <c r="H79" s="19">
        <v>0</v>
      </c>
      <c r="I79" s="19">
        <v>0</v>
      </c>
      <c r="J79" s="21" t="s">
        <v>7</v>
      </c>
      <c r="K79" s="22">
        <f t="shared" si="9"/>
        <v>0</v>
      </c>
      <c r="L79" s="19">
        <f t="shared" si="11"/>
        <v>155100</v>
      </c>
      <c r="M79" s="19">
        <f t="shared" si="12"/>
        <v>0</v>
      </c>
    </row>
    <row r="80" spans="1:13" ht="17.100000000000001" customHeight="1">
      <c r="A80" s="17" t="s">
        <v>20</v>
      </c>
      <c r="B80" s="17" t="s">
        <v>152</v>
      </c>
      <c r="C80" s="25" t="s">
        <v>153</v>
      </c>
      <c r="D80" s="17" t="s">
        <v>22</v>
      </c>
      <c r="E80" s="19">
        <v>327120</v>
      </c>
      <c r="F80" s="20">
        <v>327120</v>
      </c>
      <c r="G80" s="19">
        <f t="shared" si="10"/>
        <v>0</v>
      </c>
      <c r="H80" s="19">
        <v>0</v>
      </c>
      <c r="I80" s="19">
        <v>0</v>
      </c>
      <c r="J80" s="21" t="s">
        <v>7</v>
      </c>
      <c r="K80" s="22">
        <f t="shared" si="9"/>
        <v>0</v>
      </c>
      <c r="L80" s="19">
        <f t="shared" si="11"/>
        <v>327120</v>
      </c>
      <c r="M80" s="19">
        <f t="shared" si="12"/>
        <v>0</v>
      </c>
    </row>
    <row r="81" spans="1:13" ht="17.100000000000001" customHeight="1">
      <c r="A81" s="17" t="s">
        <v>20</v>
      </c>
      <c r="B81" s="17" t="s">
        <v>154</v>
      </c>
      <c r="C81" s="25" t="s">
        <v>155</v>
      </c>
      <c r="D81" s="17" t="s">
        <v>22</v>
      </c>
      <c r="E81" s="19">
        <v>490680</v>
      </c>
      <c r="F81" s="20">
        <v>490680</v>
      </c>
      <c r="G81" s="19">
        <f t="shared" si="10"/>
        <v>0</v>
      </c>
      <c r="H81" s="19">
        <v>0</v>
      </c>
      <c r="I81" s="19">
        <v>0</v>
      </c>
      <c r="J81" s="21" t="s">
        <v>7</v>
      </c>
      <c r="K81" s="22">
        <f t="shared" si="9"/>
        <v>0</v>
      </c>
      <c r="L81" s="19">
        <f t="shared" si="11"/>
        <v>490680</v>
      </c>
      <c r="M81" s="19">
        <f t="shared" si="12"/>
        <v>0</v>
      </c>
    </row>
    <row r="82" spans="1:13" ht="17.100000000000001" customHeight="1">
      <c r="A82" s="17" t="s">
        <v>20</v>
      </c>
      <c r="B82" s="17" t="s">
        <v>156</v>
      </c>
      <c r="C82" s="25" t="s">
        <v>157</v>
      </c>
      <c r="D82" s="17" t="s">
        <v>22</v>
      </c>
      <c r="E82" s="19">
        <v>917440</v>
      </c>
      <c r="F82" s="20">
        <v>917440</v>
      </c>
      <c r="G82" s="19">
        <f t="shared" si="10"/>
        <v>0</v>
      </c>
      <c r="H82" s="19">
        <v>0</v>
      </c>
      <c r="I82" s="19">
        <v>0</v>
      </c>
      <c r="J82" s="21" t="s">
        <v>7</v>
      </c>
      <c r="K82" s="22">
        <f t="shared" si="9"/>
        <v>0</v>
      </c>
      <c r="L82" s="19">
        <f t="shared" si="11"/>
        <v>917440</v>
      </c>
      <c r="M82" s="19">
        <f t="shared" si="12"/>
        <v>0</v>
      </c>
    </row>
    <row r="83" spans="1:13" ht="17.100000000000001" customHeight="1">
      <c r="A83" s="17" t="s">
        <v>20</v>
      </c>
      <c r="B83" s="17" t="s">
        <v>158</v>
      </c>
      <c r="C83" s="25" t="s">
        <v>159</v>
      </c>
      <c r="D83" s="17" t="s">
        <v>22</v>
      </c>
      <c r="E83" s="19">
        <v>272600</v>
      </c>
      <c r="F83" s="20">
        <v>272600</v>
      </c>
      <c r="G83" s="19">
        <f t="shared" si="10"/>
        <v>0</v>
      </c>
      <c r="H83" s="19">
        <v>0</v>
      </c>
      <c r="I83" s="19">
        <v>0</v>
      </c>
      <c r="J83" s="21" t="s">
        <v>7</v>
      </c>
      <c r="K83" s="22">
        <f t="shared" si="9"/>
        <v>0</v>
      </c>
      <c r="L83" s="19">
        <f t="shared" si="11"/>
        <v>272600</v>
      </c>
      <c r="M83" s="19">
        <f t="shared" si="12"/>
        <v>0</v>
      </c>
    </row>
    <row r="84" spans="1:13" ht="17.100000000000001" customHeight="1">
      <c r="A84" s="17" t="s">
        <v>20</v>
      </c>
      <c r="B84" s="17" t="s">
        <v>160</v>
      </c>
      <c r="C84" s="25" t="s">
        <v>159</v>
      </c>
      <c r="D84" s="17" t="s">
        <v>22</v>
      </c>
      <c r="E84" s="19">
        <v>223720</v>
      </c>
      <c r="F84" s="20">
        <v>223720</v>
      </c>
      <c r="G84" s="19">
        <f t="shared" si="10"/>
        <v>0</v>
      </c>
      <c r="H84" s="19">
        <v>0</v>
      </c>
      <c r="I84" s="19">
        <v>0</v>
      </c>
      <c r="J84" s="21" t="s">
        <v>7</v>
      </c>
      <c r="K84" s="22">
        <f t="shared" si="9"/>
        <v>0</v>
      </c>
      <c r="L84" s="19">
        <f t="shared" si="11"/>
        <v>223720</v>
      </c>
      <c r="M84" s="19">
        <f t="shared" si="12"/>
        <v>0</v>
      </c>
    </row>
    <row r="85" spans="1:13" ht="17.100000000000001" customHeight="1">
      <c r="A85" s="17" t="s">
        <v>20</v>
      </c>
      <c r="B85" s="17" t="s">
        <v>161</v>
      </c>
      <c r="C85" s="25" t="s">
        <v>162</v>
      </c>
      <c r="D85" s="17" t="s">
        <v>22</v>
      </c>
      <c r="E85" s="19">
        <v>43240</v>
      </c>
      <c r="F85" s="20">
        <v>43240</v>
      </c>
      <c r="G85" s="19">
        <f t="shared" si="10"/>
        <v>0</v>
      </c>
      <c r="H85" s="19">
        <v>0</v>
      </c>
      <c r="I85" s="19">
        <v>0</v>
      </c>
      <c r="J85" s="21" t="s">
        <v>7</v>
      </c>
      <c r="K85" s="22">
        <f t="shared" si="9"/>
        <v>0</v>
      </c>
      <c r="L85" s="19">
        <f t="shared" si="11"/>
        <v>43240</v>
      </c>
      <c r="M85" s="19">
        <f t="shared" si="12"/>
        <v>0</v>
      </c>
    </row>
    <row r="86" spans="1:13" ht="17.100000000000001" customHeight="1">
      <c r="A86" s="17" t="s">
        <v>20</v>
      </c>
      <c r="B86" s="17" t="s">
        <v>163</v>
      </c>
      <c r="C86" s="25" t="s">
        <v>162</v>
      </c>
      <c r="D86" s="17" t="s">
        <v>22</v>
      </c>
      <c r="E86" s="19">
        <v>33840</v>
      </c>
      <c r="F86" s="20">
        <v>33840</v>
      </c>
      <c r="G86" s="19">
        <f t="shared" si="10"/>
        <v>0</v>
      </c>
      <c r="H86" s="19">
        <v>0</v>
      </c>
      <c r="I86" s="19">
        <v>0</v>
      </c>
      <c r="J86" s="21" t="s">
        <v>7</v>
      </c>
      <c r="K86" s="22">
        <f t="shared" si="9"/>
        <v>0</v>
      </c>
      <c r="L86" s="19">
        <f t="shared" si="11"/>
        <v>33840</v>
      </c>
      <c r="M86" s="19">
        <f t="shared" si="12"/>
        <v>0</v>
      </c>
    </row>
    <row r="87" spans="1:13" ht="17.100000000000001" customHeight="1">
      <c r="A87" s="17" t="s">
        <v>20</v>
      </c>
      <c r="B87" s="17" t="s">
        <v>164</v>
      </c>
      <c r="C87" s="25" t="s">
        <v>162</v>
      </c>
      <c r="D87" s="17" t="s">
        <v>22</v>
      </c>
      <c r="E87" s="19">
        <v>45120</v>
      </c>
      <c r="F87" s="20">
        <v>45120</v>
      </c>
      <c r="G87" s="19">
        <f t="shared" si="10"/>
        <v>0</v>
      </c>
      <c r="H87" s="19">
        <v>0</v>
      </c>
      <c r="I87" s="19">
        <v>0</v>
      </c>
      <c r="J87" s="21" t="s">
        <v>7</v>
      </c>
      <c r="K87" s="22">
        <f t="shared" si="9"/>
        <v>0</v>
      </c>
      <c r="L87" s="19">
        <f t="shared" si="11"/>
        <v>45120</v>
      </c>
      <c r="M87" s="19">
        <f t="shared" si="12"/>
        <v>0</v>
      </c>
    </row>
    <row r="88" spans="1:13" ht="17.100000000000001" customHeight="1">
      <c r="A88" s="17" t="s">
        <v>20</v>
      </c>
      <c r="B88" s="17" t="s">
        <v>11</v>
      </c>
      <c r="C88" s="25" t="s">
        <v>26</v>
      </c>
      <c r="D88" s="17" t="s">
        <v>22</v>
      </c>
      <c r="E88" s="19">
        <v>229360</v>
      </c>
      <c r="F88" s="20">
        <v>229360</v>
      </c>
      <c r="G88" s="19">
        <f t="shared" si="10"/>
        <v>0</v>
      </c>
      <c r="H88" s="19">
        <v>0</v>
      </c>
      <c r="I88" s="19">
        <v>0</v>
      </c>
      <c r="J88" s="21" t="s">
        <v>7</v>
      </c>
      <c r="K88" s="22">
        <f t="shared" si="9"/>
        <v>0</v>
      </c>
      <c r="L88" s="19">
        <f t="shared" si="11"/>
        <v>229360</v>
      </c>
      <c r="M88" s="19">
        <f t="shared" si="12"/>
        <v>0</v>
      </c>
    </row>
    <row r="89" spans="1:13" ht="17.100000000000001" customHeight="1">
      <c r="A89" s="17" t="s">
        <v>20</v>
      </c>
      <c r="B89" s="17" t="s">
        <v>168</v>
      </c>
      <c r="C89" s="25" t="s">
        <v>169</v>
      </c>
      <c r="D89" s="17" t="s">
        <v>167</v>
      </c>
      <c r="E89" s="19">
        <v>159500</v>
      </c>
      <c r="F89" s="20">
        <v>159500</v>
      </c>
      <c r="G89" s="19">
        <f t="shared" si="10"/>
        <v>0</v>
      </c>
      <c r="H89" s="19">
        <v>0</v>
      </c>
      <c r="I89" s="19">
        <v>0</v>
      </c>
      <c r="J89" s="21" t="s">
        <v>7</v>
      </c>
      <c r="K89" s="22">
        <f t="shared" si="9"/>
        <v>0</v>
      </c>
      <c r="L89" s="19">
        <f t="shared" si="11"/>
        <v>159500</v>
      </c>
      <c r="M89" s="19">
        <f t="shared" si="12"/>
        <v>0</v>
      </c>
    </row>
    <row r="90" spans="1:13" ht="17.100000000000001" customHeight="1">
      <c r="A90" s="17" t="s">
        <v>20</v>
      </c>
      <c r="B90" s="17" t="s">
        <v>170</v>
      </c>
      <c r="C90" s="25" t="s">
        <v>171</v>
      </c>
      <c r="D90" s="17" t="s">
        <v>167</v>
      </c>
      <c r="E90" s="19">
        <v>291500</v>
      </c>
      <c r="F90" s="20">
        <v>291500</v>
      </c>
      <c r="G90" s="19">
        <f t="shared" si="10"/>
        <v>0</v>
      </c>
      <c r="H90" s="19">
        <v>0</v>
      </c>
      <c r="I90" s="19">
        <v>0</v>
      </c>
      <c r="J90" s="21" t="s">
        <v>7</v>
      </c>
      <c r="K90" s="22">
        <f t="shared" si="9"/>
        <v>0</v>
      </c>
      <c r="L90" s="19">
        <f t="shared" si="11"/>
        <v>291500</v>
      </c>
      <c r="M90" s="19">
        <f t="shared" si="12"/>
        <v>0</v>
      </c>
    </row>
    <row r="91" spans="1:13" ht="17.100000000000001" customHeight="1">
      <c r="A91" s="17" t="s">
        <v>20</v>
      </c>
      <c r="B91" s="17" t="s">
        <v>172</v>
      </c>
      <c r="C91" s="25" t="s">
        <v>173</v>
      </c>
      <c r="D91" s="17" t="s">
        <v>167</v>
      </c>
      <c r="E91" s="19">
        <v>6760000</v>
      </c>
      <c r="F91" s="20">
        <v>6760000</v>
      </c>
      <c r="G91" s="19">
        <f t="shared" si="10"/>
        <v>0</v>
      </c>
      <c r="H91" s="19">
        <v>0</v>
      </c>
      <c r="I91" s="19">
        <v>0</v>
      </c>
      <c r="J91" s="21" t="s">
        <v>7</v>
      </c>
      <c r="K91" s="22">
        <f t="shared" si="9"/>
        <v>0</v>
      </c>
      <c r="L91" s="19">
        <f t="shared" si="11"/>
        <v>6760000</v>
      </c>
      <c r="M91" s="19">
        <f t="shared" si="12"/>
        <v>0</v>
      </c>
    </row>
    <row r="92" spans="1:13" ht="17.100000000000001" customHeight="1">
      <c r="A92" s="17" t="s">
        <v>20</v>
      </c>
      <c r="B92" s="17" t="s">
        <v>174</v>
      </c>
      <c r="C92" s="25" t="s">
        <v>175</v>
      </c>
      <c r="D92" s="17" t="s">
        <v>167</v>
      </c>
      <c r="E92" s="19">
        <v>148500</v>
      </c>
      <c r="F92" s="20">
        <v>148500</v>
      </c>
      <c r="G92" s="19">
        <f t="shared" si="10"/>
        <v>0</v>
      </c>
      <c r="H92" s="19">
        <v>0</v>
      </c>
      <c r="I92" s="19">
        <v>0</v>
      </c>
      <c r="J92" s="21" t="s">
        <v>7</v>
      </c>
      <c r="K92" s="22">
        <f t="shared" si="9"/>
        <v>0</v>
      </c>
      <c r="L92" s="19">
        <f t="shared" si="11"/>
        <v>148500</v>
      </c>
      <c r="M92" s="19">
        <f t="shared" si="12"/>
        <v>0</v>
      </c>
    </row>
    <row r="93" spans="1:13" ht="17.100000000000001" customHeight="1">
      <c r="A93" s="17" t="s">
        <v>20</v>
      </c>
      <c r="B93" s="17" t="s">
        <v>176</v>
      </c>
      <c r="C93" s="25" t="s">
        <v>175</v>
      </c>
      <c r="D93" s="17" t="s">
        <v>167</v>
      </c>
      <c r="E93" s="19">
        <v>594000</v>
      </c>
      <c r="F93" s="20">
        <v>594000</v>
      </c>
      <c r="G93" s="19">
        <f t="shared" si="10"/>
        <v>0</v>
      </c>
      <c r="H93" s="19">
        <v>0</v>
      </c>
      <c r="I93" s="19">
        <v>0</v>
      </c>
      <c r="J93" s="21" t="s">
        <v>7</v>
      </c>
      <c r="K93" s="22">
        <f t="shared" si="9"/>
        <v>0</v>
      </c>
      <c r="L93" s="19">
        <f t="shared" si="11"/>
        <v>594000</v>
      </c>
      <c r="M93" s="19">
        <f t="shared" si="12"/>
        <v>0</v>
      </c>
    </row>
    <row r="94" spans="1:13" ht="17.100000000000001" customHeight="1">
      <c r="A94" s="17" t="s">
        <v>20</v>
      </c>
      <c r="B94" s="17" t="s">
        <v>177</v>
      </c>
      <c r="C94" s="25" t="s">
        <v>178</v>
      </c>
      <c r="D94" s="17" t="s">
        <v>167</v>
      </c>
      <c r="E94" s="19">
        <v>148500</v>
      </c>
      <c r="F94" s="20">
        <v>148500</v>
      </c>
      <c r="G94" s="19">
        <f t="shared" si="10"/>
        <v>0</v>
      </c>
      <c r="H94" s="19">
        <v>0</v>
      </c>
      <c r="I94" s="19">
        <v>0</v>
      </c>
      <c r="J94" s="21" t="s">
        <v>7</v>
      </c>
      <c r="K94" s="22">
        <f t="shared" si="9"/>
        <v>0</v>
      </c>
      <c r="L94" s="19">
        <f t="shared" si="11"/>
        <v>148500</v>
      </c>
      <c r="M94" s="19">
        <f t="shared" si="12"/>
        <v>0</v>
      </c>
    </row>
    <row r="95" spans="1:13" ht="17.100000000000001" customHeight="1">
      <c r="A95" s="17" t="s">
        <v>20</v>
      </c>
      <c r="B95" s="17" t="s">
        <v>179</v>
      </c>
      <c r="C95" s="25" t="s">
        <v>180</v>
      </c>
      <c r="D95" s="17" t="s">
        <v>167</v>
      </c>
      <c r="E95" s="19">
        <v>257400</v>
      </c>
      <c r="F95" s="20">
        <v>257400</v>
      </c>
      <c r="G95" s="19">
        <f t="shared" si="10"/>
        <v>0</v>
      </c>
      <c r="H95" s="19">
        <v>0</v>
      </c>
      <c r="I95" s="19">
        <v>0</v>
      </c>
      <c r="J95" s="21" t="s">
        <v>7</v>
      </c>
      <c r="K95" s="22">
        <f t="shared" si="9"/>
        <v>0</v>
      </c>
      <c r="L95" s="19">
        <f t="shared" si="11"/>
        <v>257400</v>
      </c>
      <c r="M95" s="19">
        <f t="shared" si="12"/>
        <v>0</v>
      </c>
    </row>
    <row r="96" spans="1:13" ht="17.100000000000001" customHeight="1">
      <c r="A96" s="17" t="s">
        <v>20</v>
      </c>
      <c r="B96" s="17" t="s">
        <v>181</v>
      </c>
      <c r="C96" s="25" t="s">
        <v>182</v>
      </c>
      <c r="D96" s="17" t="s">
        <v>167</v>
      </c>
      <c r="E96" s="19">
        <v>22000</v>
      </c>
      <c r="F96" s="20">
        <v>22000</v>
      </c>
      <c r="G96" s="19">
        <f t="shared" si="10"/>
        <v>0</v>
      </c>
      <c r="H96" s="19">
        <v>0</v>
      </c>
      <c r="I96" s="19">
        <v>0</v>
      </c>
      <c r="J96" s="21" t="s">
        <v>7</v>
      </c>
      <c r="K96" s="22">
        <f t="shared" si="9"/>
        <v>0</v>
      </c>
      <c r="L96" s="19">
        <f t="shared" si="11"/>
        <v>22000</v>
      </c>
      <c r="M96" s="19">
        <f t="shared" si="12"/>
        <v>0</v>
      </c>
    </row>
    <row r="97" spans="1:13" ht="17.100000000000001" customHeight="1">
      <c r="A97" s="17" t="s">
        <v>20</v>
      </c>
      <c r="B97" s="17" t="s">
        <v>183</v>
      </c>
      <c r="C97" s="25" t="s">
        <v>184</v>
      </c>
      <c r="D97" s="17" t="s">
        <v>167</v>
      </c>
      <c r="E97" s="19">
        <v>4510000</v>
      </c>
      <c r="F97" s="20">
        <v>4510000</v>
      </c>
      <c r="G97" s="19">
        <f t="shared" si="10"/>
        <v>0</v>
      </c>
      <c r="H97" s="19">
        <v>0</v>
      </c>
      <c r="I97" s="19">
        <v>0</v>
      </c>
      <c r="J97" s="21" t="s">
        <v>7</v>
      </c>
      <c r="K97" s="22">
        <f t="shared" si="9"/>
        <v>0</v>
      </c>
      <c r="L97" s="19">
        <f t="shared" si="11"/>
        <v>4510000</v>
      </c>
      <c r="M97" s="19">
        <f t="shared" si="12"/>
        <v>0</v>
      </c>
    </row>
    <row r="98" spans="1:13" ht="17.100000000000001" customHeight="1">
      <c r="A98" s="17" t="s">
        <v>20</v>
      </c>
      <c r="B98" s="17" t="s">
        <v>165</v>
      </c>
      <c r="C98" s="25" t="s">
        <v>166</v>
      </c>
      <c r="D98" s="17" t="s">
        <v>167</v>
      </c>
      <c r="E98" s="19">
        <v>836000</v>
      </c>
      <c r="F98" s="20">
        <v>836000</v>
      </c>
      <c r="G98" s="19">
        <f t="shared" si="10"/>
        <v>0</v>
      </c>
      <c r="H98" s="19">
        <v>0</v>
      </c>
      <c r="I98" s="19">
        <v>0</v>
      </c>
      <c r="J98" s="21" t="s">
        <v>7</v>
      </c>
      <c r="K98" s="22">
        <f t="shared" si="9"/>
        <v>0</v>
      </c>
      <c r="L98" s="19">
        <f t="shared" si="11"/>
        <v>836000</v>
      </c>
      <c r="M98" s="19">
        <f t="shared" si="12"/>
        <v>0</v>
      </c>
    </row>
    <row r="99" spans="1:13" ht="17.100000000000001" customHeight="1">
      <c r="A99" s="17" t="s">
        <v>20</v>
      </c>
      <c r="B99" s="17" t="s">
        <v>185</v>
      </c>
      <c r="C99" s="25" t="s">
        <v>186</v>
      </c>
      <c r="D99" s="17" t="s">
        <v>187</v>
      </c>
      <c r="E99" s="19">
        <v>4500000</v>
      </c>
      <c r="F99" s="20">
        <v>4500000</v>
      </c>
      <c r="G99" s="19">
        <f t="shared" si="10"/>
        <v>0</v>
      </c>
      <c r="H99" s="19">
        <v>0</v>
      </c>
      <c r="I99" s="19">
        <v>0</v>
      </c>
      <c r="J99" s="21" t="s">
        <v>7</v>
      </c>
      <c r="K99" s="22">
        <f t="shared" si="9"/>
        <v>0</v>
      </c>
      <c r="L99" s="19">
        <f t="shared" si="11"/>
        <v>4500000</v>
      </c>
      <c r="M99" s="19">
        <f t="shared" si="12"/>
        <v>0</v>
      </c>
    </row>
    <row r="100" spans="1:13" ht="17.100000000000001" customHeight="1">
      <c r="A100" s="17" t="s">
        <v>20</v>
      </c>
      <c r="B100" s="17" t="s">
        <v>188</v>
      </c>
      <c r="C100" s="25" t="s">
        <v>189</v>
      </c>
      <c r="D100" s="17" t="s">
        <v>190</v>
      </c>
      <c r="E100" s="19">
        <v>3474970</v>
      </c>
      <c r="F100" s="20">
        <v>3474970</v>
      </c>
      <c r="G100" s="19">
        <f t="shared" si="10"/>
        <v>0</v>
      </c>
      <c r="H100" s="19">
        <v>0</v>
      </c>
      <c r="I100" s="19">
        <v>0</v>
      </c>
      <c r="J100" s="21" t="s">
        <v>7</v>
      </c>
      <c r="K100" s="22">
        <f t="shared" si="9"/>
        <v>0</v>
      </c>
      <c r="L100" s="19">
        <f t="shared" si="11"/>
        <v>3474970</v>
      </c>
      <c r="M100" s="19">
        <f t="shared" si="12"/>
        <v>0</v>
      </c>
    </row>
    <row r="101" spans="1:13" ht="17.100000000000001" customHeight="1">
      <c r="A101" s="17" t="s">
        <v>20</v>
      </c>
      <c r="B101" s="17" t="s">
        <v>191</v>
      </c>
      <c r="C101" s="25" t="s">
        <v>192</v>
      </c>
      <c r="D101" s="17" t="s">
        <v>190</v>
      </c>
      <c r="E101" s="19">
        <v>1951480</v>
      </c>
      <c r="F101" s="20">
        <v>1951480</v>
      </c>
      <c r="G101" s="19">
        <f t="shared" si="10"/>
        <v>0</v>
      </c>
      <c r="H101" s="19">
        <v>0</v>
      </c>
      <c r="I101" s="19">
        <v>0</v>
      </c>
      <c r="J101" s="21" t="s">
        <v>7</v>
      </c>
      <c r="K101" s="22">
        <f t="shared" si="9"/>
        <v>0</v>
      </c>
      <c r="L101" s="19">
        <f t="shared" si="11"/>
        <v>1951480</v>
      </c>
      <c r="M101" s="19">
        <f t="shared" si="12"/>
        <v>0</v>
      </c>
    </row>
    <row r="102" spans="1:13" ht="17.100000000000001" customHeight="1">
      <c r="A102" s="17" t="s">
        <v>20</v>
      </c>
      <c r="B102" s="17" t="s">
        <v>193</v>
      </c>
      <c r="C102" s="25" t="s">
        <v>194</v>
      </c>
      <c r="D102" s="17" t="s">
        <v>195</v>
      </c>
      <c r="E102" s="19">
        <v>729300</v>
      </c>
      <c r="F102" s="20">
        <v>729300</v>
      </c>
      <c r="G102" s="19">
        <f t="shared" si="10"/>
        <v>0</v>
      </c>
      <c r="H102" s="19">
        <v>0</v>
      </c>
      <c r="I102" s="19">
        <v>0</v>
      </c>
      <c r="J102" s="21" t="s">
        <v>7</v>
      </c>
      <c r="K102" s="22">
        <f t="shared" si="9"/>
        <v>0</v>
      </c>
      <c r="L102" s="19">
        <f t="shared" si="11"/>
        <v>729300</v>
      </c>
      <c r="M102" s="19">
        <f t="shared" si="12"/>
        <v>0</v>
      </c>
    </row>
    <row r="103" spans="1:13" ht="17.100000000000001" customHeight="1">
      <c r="A103" s="17" t="s">
        <v>20</v>
      </c>
      <c r="B103" s="17" t="s">
        <v>198</v>
      </c>
      <c r="C103" s="25" t="s">
        <v>199</v>
      </c>
      <c r="D103" s="17" t="s">
        <v>197</v>
      </c>
      <c r="E103" s="19">
        <v>544320</v>
      </c>
      <c r="F103" s="20">
        <v>544320</v>
      </c>
      <c r="G103" s="19">
        <f t="shared" si="10"/>
        <v>0</v>
      </c>
      <c r="H103" s="19">
        <v>0</v>
      </c>
      <c r="I103" s="19">
        <v>0</v>
      </c>
      <c r="J103" s="21" t="s">
        <v>7</v>
      </c>
      <c r="K103" s="22">
        <f t="shared" si="9"/>
        <v>0</v>
      </c>
      <c r="L103" s="19">
        <f t="shared" si="11"/>
        <v>544320</v>
      </c>
      <c r="M103" s="19">
        <f t="shared" si="12"/>
        <v>0</v>
      </c>
    </row>
    <row r="104" spans="1:13" ht="17.100000000000001" customHeight="1">
      <c r="A104" s="17" t="s">
        <v>20</v>
      </c>
      <c r="B104" s="17" t="s">
        <v>200</v>
      </c>
      <c r="C104" s="25" t="s">
        <v>201</v>
      </c>
      <c r="D104" s="17" t="s">
        <v>197</v>
      </c>
      <c r="E104" s="19">
        <v>14484960</v>
      </c>
      <c r="F104" s="20">
        <v>14484960</v>
      </c>
      <c r="G104" s="19">
        <f t="shared" si="10"/>
        <v>0</v>
      </c>
      <c r="H104" s="19">
        <v>0</v>
      </c>
      <c r="I104" s="19">
        <v>0</v>
      </c>
      <c r="J104" s="21" t="s">
        <v>7</v>
      </c>
      <c r="K104" s="22">
        <f t="shared" si="9"/>
        <v>0</v>
      </c>
      <c r="L104" s="19">
        <f t="shared" si="11"/>
        <v>14484960</v>
      </c>
      <c r="M104" s="19">
        <f t="shared" si="12"/>
        <v>0</v>
      </c>
    </row>
    <row r="105" spans="1:13" ht="17.100000000000001" customHeight="1">
      <c r="A105" s="17" t="s">
        <v>20</v>
      </c>
      <c r="B105" s="17" t="s">
        <v>202</v>
      </c>
      <c r="C105" s="25" t="s">
        <v>203</v>
      </c>
      <c r="D105" s="17" t="s">
        <v>204</v>
      </c>
      <c r="E105" s="19">
        <v>612000</v>
      </c>
      <c r="F105" s="20">
        <v>612000</v>
      </c>
      <c r="G105" s="19">
        <f t="shared" si="10"/>
        <v>0</v>
      </c>
      <c r="H105" s="19">
        <v>0</v>
      </c>
      <c r="I105" s="19">
        <v>0</v>
      </c>
      <c r="J105" s="21" t="s">
        <v>7</v>
      </c>
      <c r="K105" s="22">
        <f t="shared" si="9"/>
        <v>0</v>
      </c>
      <c r="L105" s="19">
        <f t="shared" si="11"/>
        <v>612000</v>
      </c>
      <c r="M105" s="19">
        <f t="shared" si="12"/>
        <v>0</v>
      </c>
    </row>
    <row r="106" spans="1:13" ht="17.100000000000001" customHeight="1">
      <c r="A106" s="17" t="s">
        <v>20</v>
      </c>
      <c r="B106" s="17" t="s">
        <v>209</v>
      </c>
      <c r="C106" s="25" t="s">
        <v>210</v>
      </c>
      <c r="D106" s="17" t="s">
        <v>208</v>
      </c>
      <c r="E106" s="19">
        <v>545600</v>
      </c>
      <c r="F106" s="20">
        <v>545600</v>
      </c>
      <c r="G106" s="19">
        <f t="shared" si="10"/>
        <v>0</v>
      </c>
      <c r="H106" s="19">
        <v>0</v>
      </c>
      <c r="I106" s="19">
        <v>0</v>
      </c>
      <c r="J106" s="21" t="s">
        <v>7</v>
      </c>
      <c r="K106" s="22">
        <f t="shared" si="9"/>
        <v>0</v>
      </c>
      <c r="L106" s="19">
        <f t="shared" si="11"/>
        <v>545600</v>
      </c>
      <c r="M106" s="19">
        <f t="shared" si="12"/>
        <v>0</v>
      </c>
    </row>
    <row r="107" spans="1:13" ht="17.100000000000001" customHeight="1">
      <c r="A107" s="17" t="s">
        <v>20</v>
      </c>
      <c r="B107" s="17" t="s">
        <v>211</v>
      </c>
      <c r="C107" s="25" t="s">
        <v>212</v>
      </c>
      <c r="D107" s="17" t="s">
        <v>208</v>
      </c>
      <c r="E107" s="19">
        <v>453600</v>
      </c>
      <c r="F107" s="20">
        <v>453600</v>
      </c>
      <c r="G107" s="19">
        <f t="shared" si="10"/>
        <v>0</v>
      </c>
      <c r="H107" s="19">
        <v>0</v>
      </c>
      <c r="I107" s="19">
        <v>0</v>
      </c>
      <c r="J107" s="21" t="s">
        <v>7</v>
      </c>
      <c r="K107" s="22">
        <f t="shared" si="9"/>
        <v>0</v>
      </c>
      <c r="L107" s="19">
        <f t="shared" si="11"/>
        <v>453600</v>
      </c>
      <c r="M107" s="19">
        <f t="shared" si="12"/>
        <v>0</v>
      </c>
    </row>
    <row r="108" spans="1:13" ht="17.100000000000001" customHeight="1">
      <c r="A108" s="17" t="s">
        <v>20</v>
      </c>
      <c r="B108" s="17" t="s">
        <v>215</v>
      </c>
      <c r="C108" s="25" t="s">
        <v>216</v>
      </c>
      <c r="D108" s="17" t="s">
        <v>217</v>
      </c>
      <c r="E108" s="19">
        <v>5945000</v>
      </c>
      <c r="F108" s="20">
        <v>5945000</v>
      </c>
      <c r="G108" s="19">
        <f t="shared" si="10"/>
        <v>0</v>
      </c>
      <c r="H108" s="19">
        <v>0</v>
      </c>
      <c r="I108" s="19">
        <v>0</v>
      </c>
      <c r="J108" s="21" t="s">
        <v>7</v>
      </c>
      <c r="K108" s="22">
        <f t="shared" si="9"/>
        <v>0</v>
      </c>
      <c r="L108" s="19">
        <f t="shared" si="11"/>
        <v>5945000</v>
      </c>
      <c r="M108" s="19">
        <f t="shared" si="12"/>
        <v>0</v>
      </c>
    </row>
    <row r="109" spans="1:13" ht="17.100000000000001" customHeight="1">
      <c r="A109" s="17" t="s">
        <v>20</v>
      </c>
      <c r="B109" s="17" t="s">
        <v>218</v>
      </c>
      <c r="C109" s="25" t="s">
        <v>219</v>
      </c>
      <c r="D109" s="17" t="s">
        <v>220</v>
      </c>
      <c r="E109" s="19">
        <v>145000</v>
      </c>
      <c r="F109" s="20">
        <v>145000</v>
      </c>
      <c r="G109" s="19">
        <f t="shared" si="10"/>
        <v>0</v>
      </c>
      <c r="H109" s="19">
        <v>0</v>
      </c>
      <c r="I109" s="19">
        <v>0</v>
      </c>
      <c r="J109" s="21" t="s">
        <v>7</v>
      </c>
      <c r="K109" s="22">
        <f t="shared" si="9"/>
        <v>0</v>
      </c>
      <c r="L109" s="19">
        <f t="shared" si="11"/>
        <v>145000</v>
      </c>
      <c r="M109" s="19">
        <f t="shared" si="12"/>
        <v>0</v>
      </c>
    </row>
    <row r="110" spans="1:13" ht="17.100000000000001" customHeight="1">
      <c r="A110" s="17" t="s">
        <v>20</v>
      </c>
      <c r="B110" s="17" t="s">
        <v>222</v>
      </c>
      <c r="C110" s="25" t="s">
        <v>223</v>
      </c>
      <c r="D110" s="17" t="s">
        <v>224</v>
      </c>
      <c r="E110" s="19">
        <v>2381700</v>
      </c>
      <c r="F110" s="20">
        <v>2381700</v>
      </c>
      <c r="G110" s="19">
        <f t="shared" si="10"/>
        <v>0</v>
      </c>
      <c r="H110" s="19">
        <v>0</v>
      </c>
      <c r="I110" s="19">
        <v>0</v>
      </c>
      <c r="J110" s="21" t="s">
        <v>7</v>
      </c>
      <c r="K110" s="22">
        <f t="shared" si="9"/>
        <v>0</v>
      </c>
      <c r="L110" s="19">
        <f t="shared" si="11"/>
        <v>2381700</v>
      </c>
      <c r="M110" s="19">
        <f t="shared" si="12"/>
        <v>0</v>
      </c>
    </row>
    <row r="111" spans="1:13" ht="17.100000000000001" customHeight="1">
      <c r="A111" s="17" t="s">
        <v>20</v>
      </c>
      <c r="B111" s="17" t="s">
        <v>225</v>
      </c>
      <c r="C111" s="25" t="s">
        <v>223</v>
      </c>
      <c r="D111" s="17" t="s">
        <v>226</v>
      </c>
      <c r="E111" s="19">
        <v>2456800</v>
      </c>
      <c r="F111" s="20">
        <v>2456800</v>
      </c>
      <c r="G111" s="19">
        <f t="shared" si="10"/>
        <v>0</v>
      </c>
      <c r="H111" s="19">
        <v>0</v>
      </c>
      <c r="I111" s="19">
        <v>0</v>
      </c>
      <c r="J111" s="21" t="s">
        <v>7</v>
      </c>
      <c r="K111" s="22">
        <f t="shared" si="9"/>
        <v>0</v>
      </c>
      <c r="L111" s="19">
        <f t="shared" si="11"/>
        <v>2456800</v>
      </c>
      <c r="M111" s="19">
        <f t="shared" si="12"/>
        <v>0</v>
      </c>
    </row>
    <row r="112" spans="1:13" ht="17.100000000000001" customHeight="1">
      <c r="A112" s="17" t="s">
        <v>20</v>
      </c>
      <c r="B112" s="17" t="s">
        <v>227</v>
      </c>
      <c r="C112" s="25" t="s">
        <v>228</v>
      </c>
      <c r="D112" s="17" t="s">
        <v>229</v>
      </c>
      <c r="E112" s="19">
        <v>550000</v>
      </c>
      <c r="F112" s="20">
        <v>550000</v>
      </c>
      <c r="G112" s="19">
        <f t="shared" si="10"/>
        <v>0</v>
      </c>
      <c r="H112" s="19">
        <v>0</v>
      </c>
      <c r="I112" s="19">
        <v>0</v>
      </c>
      <c r="J112" s="21" t="s">
        <v>7</v>
      </c>
      <c r="K112" s="22">
        <f t="shared" si="9"/>
        <v>0</v>
      </c>
      <c r="L112" s="19">
        <f t="shared" si="11"/>
        <v>550000</v>
      </c>
      <c r="M112" s="19">
        <f t="shared" si="12"/>
        <v>0</v>
      </c>
    </row>
    <row r="113" spans="1:13" ht="17.100000000000001" customHeight="1">
      <c r="A113" s="17" t="s">
        <v>20</v>
      </c>
      <c r="B113" s="17" t="s">
        <v>230</v>
      </c>
      <c r="C113" s="25" t="s">
        <v>231</v>
      </c>
      <c r="D113" s="17" t="s">
        <v>229</v>
      </c>
      <c r="E113" s="19">
        <v>200200</v>
      </c>
      <c r="F113" s="20">
        <v>200200</v>
      </c>
      <c r="G113" s="19">
        <f t="shared" si="10"/>
        <v>0</v>
      </c>
      <c r="H113" s="19">
        <v>0</v>
      </c>
      <c r="I113" s="19">
        <v>0</v>
      </c>
      <c r="J113" s="21" t="s">
        <v>7</v>
      </c>
      <c r="K113" s="22">
        <f t="shared" si="9"/>
        <v>0</v>
      </c>
      <c r="L113" s="19">
        <f t="shared" si="11"/>
        <v>200200</v>
      </c>
      <c r="M113" s="19">
        <f t="shared" si="12"/>
        <v>0</v>
      </c>
    </row>
    <row r="114" spans="1:13" ht="17.100000000000001" customHeight="1">
      <c r="A114" s="17" t="s">
        <v>20</v>
      </c>
      <c r="B114" s="17" t="s">
        <v>232</v>
      </c>
      <c r="C114" s="25" t="s">
        <v>233</v>
      </c>
      <c r="D114" s="17" t="s">
        <v>234</v>
      </c>
      <c r="E114" s="19">
        <v>253000</v>
      </c>
      <c r="F114" s="20">
        <v>253000</v>
      </c>
      <c r="G114" s="19">
        <f t="shared" si="10"/>
        <v>0</v>
      </c>
      <c r="H114" s="19">
        <v>0</v>
      </c>
      <c r="I114" s="19">
        <v>0</v>
      </c>
      <c r="J114" s="21" t="s">
        <v>7</v>
      </c>
      <c r="K114" s="22">
        <f t="shared" si="9"/>
        <v>0</v>
      </c>
      <c r="L114" s="19">
        <f t="shared" si="11"/>
        <v>253000</v>
      </c>
      <c r="M114" s="19">
        <f t="shared" si="12"/>
        <v>0</v>
      </c>
    </row>
    <row r="115" spans="1:13" ht="17.100000000000001" customHeight="1">
      <c r="A115" s="17" t="s">
        <v>20</v>
      </c>
      <c r="B115" s="17" t="s">
        <v>235</v>
      </c>
      <c r="C115" s="25" t="s">
        <v>236</v>
      </c>
      <c r="D115" s="17" t="s">
        <v>237</v>
      </c>
      <c r="E115" s="19">
        <v>330000</v>
      </c>
      <c r="F115" s="20">
        <v>330000</v>
      </c>
      <c r="G115" s="19">
        <f t="shared" si="10"/>
        <v>0</v>
      </c>
      <c r="H115" s="19">
        <v>0</v>
      </c>
      <c r="I115" s="19">
        <v>0</v>
      </c>
      <c r="J115" s="21" t="s">
        <v>7</v>
      </c>
      <c r="K115" s="22">
        <f t="shared" si="9"/>
        <v>0</v>
      </c>
      <c r="L115" s="19">
        <f t="shared" si="11"/>
        <v>330000</v>
      </c>
      <c r="M115" s="19">
        <f t="shared" si="12"/>
        <v>0</v>
      </c>
    </row>
    <row r="116" spans="1:13" ht="17.100000000000001" customHeight="1">
      <c r="A116" s="17" t="s">
        <v>20</v>
      </c>
      <c r="B116" s="17" t="s">
        <v>238</v>
      </c>
      <c r="C116" s="25" t="s">
        <v>239</v>
      </c>
      <c r="D116" s="17" t="s">
        <v>237</v>
      </c>
      <c r="E116" s="19">
        <v>2492600</v>
      </c>
      <c r="F116" s="20">
        <v>2492600</v>
      </c>
      <c r="G116" s="19">
        <f t="shared" si="10"/>
        <v>0</v>
      </c>
      <c r="H116" s="19">
        <v>0</v>
      </c>
      <c r="I116" s="19">
        <v>0</v>
      </c>
      <c r="J116" s="21" t="s">
        <v>7</v>
      </c>
      <c r="K116" s="22">
        <f t="shared" si="9"/>
        <v>0</v>
      </c>
      <c r="L116" s="19">
        <f t="shared" si="11"/>
        <v>2492600</v>
      </c>
      <c r="M116" s="19">
        <f t="shared" si="12"/>
        <v>0</v>
      </c>
    </row>
    <row r="117" spans="1:13" ht="17.100000000000001" customHeight="1">
      <c r="A117" s="17" t="s">
        <v>20</v>
      </c>
      <c r="B117" s="17" t="s">
        <v>240</v>
      </c>
      <c r="C117" s="25" t="s">
        <v>241</v>
      </c>
      <c r="D117" s="17" t="s">
        <v>242</v>
      </c>
      <c r="E117" s="19">
        <v>1113200</v>
      </c>
      <c r="F117" s="20">
        <v>1113200</v>
      </c>
      <c r="G117" s="19">
        <f t="shared" si="10"/>
        <v>0</v>
      </c>
      <c r="H117" s="19">
        <v>0</v>
      </c>
      <c r="I117" s="19">
        <v>0</v>
      </c>
      <c r="J117" s="21" t="s">
        <v>7</v>
      </c>
      <c r="K117" s="22">
        <f t="shared" si="9"/>
        <v>0</v>
      </c>
      <c r="L117" s="19">
        <f t="shared" si="11"/>
        <v>1113200</v>
      </c>
      <c r="M117" s="19">
        <f t="shared" si="12"/>
        <v>0</v>
      </c>
    </row>
    <row r="118" spans="1:13" ht="17.100000000000001" customHeight="1">
      <c r="A118" s="17" t="s">
        <v>20</v>
      </c>
      <c r="B118" s="17" t="s">
        <v>243</v>
      </c>
      <c r="C118" s="25" t="s">
        <v>244</v>
      </c>
      <c r="D118" s="17" t="s">
        <v>242</v>
      </c>
      <c r="E118" s="19">
        <v>865000</v>
      </c>
      <c r="F118" s="20">
        <v>865000</v>
      </c>
      <c r="G118" s="19">
        <f t="shared" si="10"/>
        <v>0</v>
      </c>
      <c r="H118" s="19">
        <v>0</v>
      </c>
      <c r="I118" s="19">
        <v>0</v>
      </c>
      <c r="J118" s="21" t="s">
        <v>7</v>
      </c>
      <c r="K118" s="22">
        <f t="shared" si="9"/>
        <v>0</v>
      </c>
      <c r="L118" s="19">
        <f t="shared" si="11"/>
        <v>865000</v>
      </c>
      <c r="M118" s="19">
        <f t="shared" si="12"/>
        <v>0</v>
      </c>
    </row>
    <row r="119" spans="1:13" ht="17.100000000000001" customHeight="1">
      <c r="A119" s="17" t="s">
        <v>20</v>
      </c>
      <c r="B119" s="17" t="s">
        <v>248</v>
      </c>
      <c r="C119" s="25" t="s">
        <v>249</v>
      </c>
      <c r="D119" s="17" t="s">
        <v>246</v>
      </c>
      <c r="E119" s="19">
        <v>577940</v>
      </c>
      <c r="F119" s="20">
        <v>577940</v>
      </c>
      <c r="G119" s="19">
        <f t="shared" si="10"/>
        <v>0</v>
      </c>
      <c r="H119" s="19">
        <v>0</v>
      </c>
      <c r="I119" s="19">
        <v>0</v>
      </c>
      <c r="J119" s="21" t="s">
        <v>7</v>
      </c>
      <c r="K119" s="22">
        <f t="shared" si="9"/>
        <v>0</v>
      </c>
      <c r="L119" s="19">
        <f t="shared" si="11"/>
        <v>577940</v>
      </c>
      <c r="M119" s="19">
        <f t="shared" si="12"/>
        <v>0</v>
      </c>
    </row>
    <row r="120" spans="1:13" ht="17.100000000000001" customHeight="1">
      <c r="A120" s="17" t="s">
        <v>20</v>
      </c>
      <c r="B120" s="17" t="s">
        <v>250</v>
      </c>
      <c r="C120" s="25" t="s">
        <v>251</v>
      </c>
      <c r="D120" s="17" t="s">
        <v>252</v>
      </c>
      <c r="E120" s="19">
        <v>1122000</v>
      </c>
      <c r="F120" s="20">
        <v>1122000</v>
      </c>
      <c r="G120" s="19">
        <f t="shared" si="10"/>
        <v>0</v>
      </c>
      <c r="H120" s="19">
        <v>0</v>
      </c>
      <c r="I120" s="19">
        <v>0</v>
      </c>
      <c r="J120" s="21" t="s">
        <v>7</v>
      </c>
      <c r="K120" s="22">
        <f t="shared" si="9"/>
        <v>0</v>
      </c>
      <c r="L120" s="19">
        <f t="shared" si="11"/>
        <v>1122000</v>
      </c>
      <c r="M120" s="19">
        <f t="shared" si="12"/>
        <v>0</v>
      </c>
    </row>
    <row r="121" spans="1:13" ht="17.100000000000001" customHeight="1">
      <c r="A121" s="17" t="s">
        <v>20</v>
      </c>
      <c r="B121" s="17" t="s">
        <v>255</v>
      </c>
      <c r="C121" s="25" t="s">
        <v>256</v>
      </c>
      <c r="D121" s="17" t="s">
        <v>257</v>
      </c>
      <c r="E121" s="19">
        <v>1320000</v>
      </c>
      <c r="F121" s="20">
        <v>1320000</v>
      </c>
      <c r="G121" s="19">
        <f t="shared" si="10"/>
        <v>0</v>
      </c>
      <c r="H121" s="19">
        <v>0</v>
      </c>
      <c r="I121" s="19">
        <v>0</v>
      </c>
      <c r="J121" s="21" t="s">
        <v>7</v>
      </c>
      <c r="K121" s="22">
        <f t="shared" si="9"/>
        <v>0</v>
      </c>
      <c r="L121" s="19">
        <f t="shared" si="11"/>
        <v>1320000</v>
      </c>
      <c r="M121" s="19">
        <f t="shared" si="12"/>
        <v>0</v>
      </c>
    </row>
    <row r="122" spans="1:13" ht="17.100000000000001" customHeight="1">
      <c r="A122" s="17" t="s">
        <v>20</v>
      </c>
      <c r="B122" s="17" t="s">
        <v>260</v>
      </c>
      <c r="C122" s="25" t="s">
        <v>261</v>
      </c>
      <c r="D122" s="17" t="s">
        <v>262</v>
      </c>
      <c r="E122" s="19">
        <v>614500</v>
      </c>
      <c r="F122" s="20">
        <v>614500</v>
      </c>
      <c r="G122" s="19">
        <f t="shared" si="10"/>
        <v>0</v>
      </c>
      <c r="H122" s="19">
        <v>0</v>
      </c>
      <c r="I122" s="19">
        <v>0</v>
      </c>
      <c r="J122" s="21" t="s">
        <v>7</v>
      </c>
      <c r="K122" s="22">
        <f t="shared" si="9"/>
        <v>0</v>
      </c>
      <c r="L122" s="19">
        <f t="shared" si="11"/>
        <v>614500</v>
      </c>
      <c r="M122" s="19">
        <f t="shared" si="12"/>
        <v>0</v>
      </c>
    </row>
    <row r="123" spans="1:13" ht="17.100000000000001" customHeight="1">
      <c r="A123" s="17" t="s">
        <v>20</v>
      </c>
      <c r="B123" s="17" t="s">
        <v>263</v>
      </c>
      <c r="C123" s="25" t="s">
        <v>264</v>
      </c>
      <c r="D123" s="17" t="s">
        <v>265</v>
      </c>
      <c r="E123" s="19">
        <v>1300000</v>
      </c>
      <c r="F123" s="20">
        <v>1300000</v>
      </c>
      <c r="G123" s="19">
        <f t="shared" si="10"/>
        <v>0</v>
      </c>
      <c r="H123" s="19">
        <v>0</v>
      </c>
      <c r="I123" s="19">
        <v>0</v>
      </c>
      <c r="J123" s="21" t="s">
        <v>7</v>
      </c>
      <c r="K123" s="22">
        <f t="shared" si="9"/>
        <v>0</v>
      </c>
      <c r="L123" s="19">
        <f t="shared" si="11"/>
        <v>1300000</v>
      </c>
      <c r="M123" s="19">
        <f t="shared" si="12"/>
        <v>0</v>
      </c>
    </row>
    <row r="124" spans="1:13" ht="17.100000000000001" customHeight="1">
      <c r="A124" s="17" t="s">
        <v>20</v>
      </c>
      <c r="B124" s="17" t="s">
        <v>266</v>
      </c>
      <c r="C124" s="25" t="s">
        <v>267</v>
      </c>
      <c r="D124" s="17" t="s">
        <v>268</v>
      </c>
      <c r="E124" s="19">
        <v>2700000</v>
      </c>
      <c r="F124" s="20">
        <v>2700000</v>
      </c>
      <c r="G124" s="19">
        <f t="shared" si="10"/>
        <v>0</v>
      </c>
      <c r="H124" s="19">
        <v>0</v>
      </c>
      <c r="I124" s="19">
        <v>0</v>
      </c>
      <c r="J124" s="21" t="s">
        <v>7</v>
      </c>
      <c r="K124" s="22">
        <f t="shared" si="9"/>
        <v>0</v>
      </c>
      <c r="L124" s="19">
        <f t="shared" si="11"/>
        <v>2700000</v>
      </c>
      <c r="M124" s="19">
        <f t="shared" si="12"/>
        <v>0</v>
      </c>
    </row>
    <row r="125" spans="1:13" ht="17.100000000000001" customHeight="1">
      <c r="A125" s="17" t="s">
        <v>20</v>
      </c>
      <c r="B125" s="17" t="s">
        <v>269</v>
      </c>
      <c r="C125" s="25" t="s">
        <v>270</v>
      </c>
      <c r="D125" s="17" t="s">
        <v>271</v>
      </c>
      <c r="E125" s="19">
        <v>3232800</v>
      </c>
      <c r="F125" s="20">
        <v>3232800</v>
      </c>
      <c r="G125" s="19">
        <f t="shared" si="10"/>
        <v>0</v>
      </c>
      <c r="H125" s="19">
        <v>0</v>
      </c>
      <c r="I125" s="19">
        <v>0</v>
      </c>
      <c r="J125" s="21" t="s">
        <v>7</v>
      </c>
      <c r="K125" s="22">
        <f t="shared" si="9"/>
        <v>0</v>
      </c>
      <c r="L125" s="19">
        <f t="shared" si="11"/>
        <v>3232800</v>
      </c>
      <c r="M125" s="19">
        <f t="shared" si="12"/>
        <v>0</v>
      </c>
    </row>
    <row r="126" spans="1:13" ht="17.100000000000001" customHeight="1">
      <c r="A126" s="17" t="s">
        <v>20</v>
      </c>
      <c r="B126" s="17" t="s">
        <v>279</v>
      </c>
      <c r="C126" s="25" t="s">
        <v>280</v>
      </c>
      <c r="D126" s="17" t="s">
        <v>274</v>
      </c>
      <c r="E126" s="19">
        <v>297000</v>
      </c>
      <c r="F126" s="20">
        <v>297000</v>
      </c>
      <c r="G126" s="19">
        <f t="shared" si="10"/>
        <v>0</v>
      </c>
      <c r="H126" s="19">
        <v>0</v>
      </c>
      <c r="I126" s="19">
        <v>0</v>
      </c>
      <c r="J126" s="21" t="s">
        <v>7</v>
      </c>
      <c r="K126" s="22">
        <f t="shared" si="9"/>
        <v>0</v>
      </c>
      <c r="L126" s="19">
        <f t="shared" si="11"/>
        <v>297000</v>
      </c>
      <c r="M126" s="19">
        <f t="shared" si="12"/>
        <v>0</v>
      </c>
    </row>
    <row r="127" spans="1:13" ht="17.100000000000001" customHeight="1">
      <c r="A127" s="17" t="s">
        <v>20</v>
      </c>
      <c r="B127" s="17" t="s">
        <v>277</v>
      </c>
      <c r="C127" s="25" t="s">
        <v>278</v>
      </c>
      <c r="D127" s="17" t="s">
        <v>274</v>
      </c>
      <c r="E127" s="19">
        <v>231000</v>
      </c>
      <c r="F127" s="20">
        <v>231000</v>
      </c>
      <c r="G127" s="19">
        <f t="shared" si="10"/>
        <v>0</v>
      </c>
      <c r="H127" s="19">
        <v>0</v>
      </c>
      <c r="I127" s="19">
        <v>0</v>
      </c>
      <c r="J127" s="21" t="s">
        <v>7</v>
      </c>
      <c r="K127" s="22">
        <f t="shared" si="9"/>
        <v>0</v>
      </c>
      <c r="L127" s="19">
        <f t="shared" si="11"/>
        <v>231000</v>
      </c>
      <c r="M127" s="19">
        <f t="shared" si="12"/>
        <v>0</v>
      </c>
    </row>
    <row r="128" spans="1:13" ht="17.100000000000001" customHeight="1">
      <c r="A128" s="17" t="s">
        <v>20</v>
      </c>
      <c r="B128" s="17" t="s">
        <v>275</v>
      </c>
      <c r="C128" s="25" t="s">
        <v>276</v>
      </c>
      <c r="D128" s="17" t="s">
        <v>274</v>
      </c>
      <c r="E128" s="19">
        <v>303600</v>
      </c>
      <c r="F128" s="20">
        <v>303600</v>
      </c>
      <c r="G128" s="19">
        <f t="shared" si="10"/>
        <v>0</v>
      </c>
      <c r="H128" s="19">
        <v>0</v>
      </c>
      <c r="I128" s="19">
        <v>0</v>
      </c>
      <c r="J128" s="21" t="s">
        <v>7</v>
      </c>
      <c r="K128" s="22">
        <f t="shared" si="9"/>
        <v>0</v>
      </c>
      <c r="L128" s="19">
        <f t="shared" si="11"/>
        <v>303600</v>
      </c>
      <c r="M128" s="19">
        <f t="shared" si="12"/>
        <v>0</v>
      </c>
    </row>
    <row r="129" spans="1:13" ht="17.100000000000001" customHeight="1">
      <c r="A129" s="17" t="s">
        <v>20</v>
      </c>
      <c r="B129" s="17" t="s">
        <v>272</v>
      </c>
      <c r="C129" s="25" t="s">
        <v>273</v>
      </c>
      <c r="D129" s="17" t="s">
        <v>274</v>
      </c>
      <c r="E129" s="19">
        <v>368400</v>
      </c>
      <c r="F129" s="20">
        <v>368400</v>
      </c>
      <c r="G129" s="19">
        <f t="shared" si="10"/>
        <v>0</v>
      </c>
      <c r="H129" s="19">
        <v>0</v>
      </c>
      <c r="I129" s="19">
        <v>0</v>
      </c>
      <c r="J129" s="21" t="s">
        <v>7</v>
      </c>
      <c r="K129" s="22">
        <f t="shared" si="9"/>
        <v>0</v>
      </c>
      <c r="L129" s="19">
        <f t="shared" si="11"/>
        <v>368400</v>
      </c>
      <c r="M129" s="19">
        <f t="shared" si="12"/>
        <v>0</v>
      </c>
    </row>
    <row r="130" spans="1:13" ht="17.100000000000001" customHeight="1">
      <c r="A130" s="17" t="s">
        <v>20</v>
      </c>
      <c r="B130" s="17" t="s">
        <v>281</v>
      </c>
      <c r="C130" s="25" t="s">
        <v>282</v>
      </c>
      <c r="D130" s="17" t="s">
        <v>283</v>
      </c>
      <c r="E130" s="19">
        <v>288970</v>
      </c>
      <c r="F130" s="20">
        <v>288970</v>
      </c>
      <c r="G130" s="19">
        <f t="shared" si="10"/>
        <v>0</v>
      </c>
      <c r="H130" s="19">
        <v>0</v>
      </c>
      <c r="I130" s="19">
        <v>0</v>
      </c>
      <c r="J130" s="21" t="s">
        <v>7</v>
      </c>
      <c r="K130" s="22">
        <f t="shared" si="9"/>
        <v>0</v>
      </c>
      <c r="L130" s="19">
        <f t="shared" si="11"/>
        <v>288970</v>
      </c>
      <c r="M130" s="19">
        <f t="shared" si="12"/>
        <v>0</v>
      </c>
    </row>
    <row r="131" spans="1:13" ht="17.100000000000001" customHeight="1">
      <c r="A131" s="17" t="s">
        <v>20</v>
      </c>
      <c r="B131" s="17" t="s">
        <v>284</v>
      </c>
      <c r="C131" s="25" t="s">
        <v>285</v>
      </c>
      <c r="D131" s="17" t="s">
        <v>286</v>
      </c>
      <c r="E131" s="19">
        <v>1320000</v>
      </c>
      <c r="F131" s="20">
        <v>1320000</v>
      </c>
      <c r="G131" s="19">
        <f t="shared" si="10"/>
        <v>0</v>
      </c>
      <c r="H131" s="19">
        <v>0</v>
      </c>
      <c r="I131" s="19">
        <v>0</v>
      </c>
      <c r="J131" s="21" t="s">
        <v>7</v>
      </c>
      <c r="K131" s="22">
        <f t="shared" si="9"/>
        <v>0</v>
      </c>
      <c r="L131" s="19">
        <f t="shared" si="11"/>
        <v>1320000</v>
      </c>
      <c r="M131" s="19">
        <f t="shared" si="12"/>
        <v>0</v>
      </c>
    </row>
    <row r="132" spans="1:13" ht="17.100000000000001" customHeight="1">
      <c r="A132" s="17" t="s">
        <v>20</v>
      </c>
      <c r="B132" s="17" t="s">
        <v>287</v>
      </c>
      <c r="C132" s="25" t="s">
        <v>282</v>
      </c>
      <c r="D132" s="17" t="s">
        <v>286</v>
      </c>
      <c r="E132" s="19">
        <v>288970</v>
      </c>
      <c r="F132" s="20">
        <v>288970</v>
      </c>
      <c r="G132" s="19">
        <f t="shared" si="10"/>
        <v>0</v>
      </c>
      <c r="H132" s="19">
        <v>0</v>
      </c>
      <c r="I132" s="19">
        <v>0</v>
      </c>
      <c r="J132" s="21" t="s">
        <v>7</v>
      </c>
      <c r="K132" s="22">
        <f t="shared" si="9"/>
        <v>0</v>
      </c>
      <c r="L132" s="19">
        <f t="shared" si="11"/>
        <v>288970</v>
      </c>
      <c r="M132" s="19">
        <f t="shared" si="12"/>
        <v>0</v>
      </c>
    </row>
    <row r="133" spans="1:13" ht="17.100000000000001" customHeight="1">
      <c r="A133" s="17" t="s">
        <v>20</v>
      </c>
      <c r="B133" s="17" t="s">
        <v>288</v>
      </c>
      <c r="C133" s="25" t="s">
        <v>289</v>
      </c>
      <c r="D133" s="17" t="s">
        <v>290</v>
      </c>
      <c r="E133" s="19">
        <v>137500</v>
      </c>
      <c r="F133" s="20">
        <v>137500</v>
      </c>
      <c r="G133" s="19">
        <f t="shared" si="10"/>
        <v>0</v>
      </c>
      <c r="H133" s="19">
        <v>0</v>
      </c>
      <c r="I133" s="19">
        <v>0</v>
      </c>
      <c r="J133" s="21" t="s">
        <v>7</v>
      </c>
      <c r="K133" s="22">
        <f t="shared" ref="K133:K196" si="13">ROUND((G133)*0.451,0)</f>
        <v>0</v>
      </c>
      <c r="L133" s="19">
        <f t="shared" si="11"/>
        <v>137500</v>
      </c>
      <c r="M133" s="19">
        <f t="shared" si="12"/>
        <v>0</v>
      </c>
    </row>
    <row r="134" spans="1:13" ht="17.100000000000001" customHeight="1">
      <c r="A134" s="17" t="s">
        <v>20</v>
      </c>
      <c r="B134" s="17" t="s">
        <v>291</v>
      </c>
      <c r="C134" s="25" t="s">
        <v>278</v>
      </c>
      <c r="D134" s="17" t="s">
        <v>290</v>
      </c>
      <c r="E134" s="19">
        <v>281600</v>
      </c>
      <c r="F134" s="20">
        <v>281600</v>
      </c>
      <c r="G134" s="19">
        <f t="shared" si="10"/>
        <v>0</v>
      </c>
      <c r="H134" s="19">
        <v>0</v>
      </c>
      <c r="I134" s="19">
        <v>0</v>
      </c>
      <c r="J134" s="21" t="s">
        <v>7</v>
      </c>
      <c r="K134" s="22">
        <f t="shared" si="13"/>
        <v>0</v>
      </c>
      <c r="L134" s="19">
        <f t="shared" si="11"/>
        <v>281600</v>
      </c>
      <c r="M134" s="19">
        <f t="shared" si="12"/>
        <v>0</v>
      </c>
    </row>
    <row r="135" spans="1:13" ht="17.100000000000001" customHeight="1">
      <c r="A135" s="17" t="s">
        <v>20</v>
      </c>
      <c r="B135" s="17" t="s">
        <v>295</v>
      </c>
      <c r="C135" s="25" t="s">
        <v>296</v>
      </c>
      <c r="D135" s="17" t="s">
        <v>294</v>
      </c>
      <c r="E135" s="19">
        <v>300000</v>
      </c>
      <c r="F135" s="20">
        <v>300000</v>
      </c>
      <c r="G135" s="19">
        <f t="shared" si="10"/>
        <v>0</v>
      </c>
      <c r="H135" s="19">
        <v>0</v>
      </c>
      <c r="I135" s="19">
        <v>0</v>
      </c>
      <c r="J135" s="21" t="s">
        <v>7</v>
      </c>
      <c r="K135" s="22">
        <f t="shared" si="13"/>
        <v>0</v>
      </c>
      <c r="L135" s="19">
        <f t="shared" si="11"/>
        <v>300000</v>
      </c>
      <c r="M135" s="19">
        <f t="shared" si="12"/>
        <v>0</v>
      </c>
    </row>
    <row r="136" spans="1:13" ht="17.100000000000001" customHeight="1">
      <c r="A136" s="17" t="s">
        <v>20</v>
      </c>
      <c r="B136" s="17" t="s">
        <v>292</v>
      </c>
      <c r="C136" s="25" t="s">
        <v>293</v>
      </c>
      <c r="D136" s="17" t="s">
        <v>294</v>
      </c>
      <c r="E136" s="19">
        <v>2970000</v>
      </c>
      <c r="F136" s="20">
        <v>2970000</v>
      </c>
      <c r="G136" s="19">
        <f t="shared" si="10"/>
        <v>0</v>
      </c>
      <c r="H136" s="19">
        <v>0</v>
      </c>
      <c r="I136" s="19">
        <v>0</v>
      </c>
      <c r="J136" s="21" t="s">
        <v>7</v>
      </c>
      <c r="K136" s="22">
        <f t="shared" si="13"/>
        <v>0</v>
      </c>
      <c r="L136" s="19">
        <f t="shared" si="11"/>
        <v>2970000</v>
      </c>
      <c r="M136" s="19">
        <f t="shared" si="12"/>
        <v>0</v>
      </c>
    </row>
    <row r="137" spans="1:13" ht="17.100000000000001" customHeight="1">
      <c r="A137" s="17" t="s">
        <v>20</v>
      </c>
      <c r="B137" s="17" t="s">
        <v>297</v>
      </c>
      <c r="C137" s="25" t="s">
        <v>298</v>
      </c>
      <c r="D137" s="17" t="s">
        <v>294</v>
      </c>
      <c r="E137" s="19">
        <v>350000</v>
      </c>
      <c r="F137" s="20">
        <v>350000</v>
      </c>
      <c r="G137" s="19">
        <f t="shared" si="10"/>
        <v>0</v>
      </c>
      <c r="H137" s="19">
        <v>0</v>
      </c>
      <c r="I137" s="19">
        <v>0</v>
      </c>
      <c r="J137" s="21" t="s">
        <v>7</v>
      </c>
      <c r="K137" s="22">
        <f t="shared" si="13"/>
        <v>0</v>
      </c>
      <c r="L137" s="19">
        <f t="shared" si="11"/>
        <v>350000</v>
      </c>
      <c r="M137" s="19">
        <f t="shared" si="12"/>
        <v>0</v>
      </c>
    </row>
    <row r="138" spans="1:13" ht="17.100000000000001" customHeight="1">
      <c r="A138" s="17" t="s">
        <v>20</v>
      </c>
      <c r="B138" s="17" t="s">
        <v>301</v>
      </c>
      <c r="C138" s="25" t="s">
        <v>302</v>
      </c>
      <c r="D138" s="17" t="s">
        <v>294</v>
      </c>
      <c r="E138" s="19">
        <v>250000</v>
      </c>
      <c r="F138" s="20">
        <v>250000</v>
      </c>
      <c r="G138" s="19">
        <f t="shared" si="10"/>
        <v>0</v>
      </c>
      <c r="H138" s="19">
        <v>0</v>
      </c>
      <c r="I138" s="19">
        <v>0</v>
      </c>
      <c r="J138" s="21" t="s">
        <v>7</v>
      </c>
      <c r="K138" s="22">
        <f t="shared" si="13"/>
        <v>0</v>
      </c>
      <c r="L138" s="19">
        <f t="shared" si="11"/>
        <v>250000</v>
      </c>
      <c r="M138" s="19">
        <f t="shared" si="12"/>
        <v>0</v>
      </c>
    </row>
    <row r="139" spans="1:13" ht="17.100000000000001" customHeight="1">
      <c r="A139" s="17" t="s">
        <v>20</v>
      </c>
      <c r="B139" s="17" t="s">
        <v>299</v>
      </c>
      <c r="C139" s="25" t="s">
        <v>300</v>
      </c>
      <c r="D139" s="17" t="s">
        <v>294</v>
      </c>
      <c r="E139" s="19">
        <v>850000</v>
      </c>
      <c r="F139" s="20">
        <v>850000</v>
      </c>
      <c r="G139" s="19">
        <f t="shared" ref="G139:G202" si="14">E139-F139</f>
        <v>0</v>
      </c>
      <c r="H139" s="19">
        <v>0</v>
      </c>
      <c r="I139" s="19">
        <v>0</v>
      </c>
      <c r="J139" s="21" t="s">
        <v>7</v>
      </c>
      <c r="K139" s="22">
        <f t="shared" si="13"/>
        <v>0</v>
      </c>
      <c r="L139" s="19">
        <f t="shared" ref="L139:L202" si="15">F139+K139</f>
        <v>850000</v>
      </c>
      <c r="M139" s="19">
        <f t="shared" ref="M139:M202" si="16">E139-L139</f>
        <v>0</v>
      </c>
    </row>
    <row r="140" spans="1:13" ht="17.100000000000001" customHeight="1">
      <c r="A140" s="17" t="s">
        <v>20</v>
      </c>
      <c r="B140" s="17" t="s">
        <v>308</v>
      </c>
      <c r="C140" s="25" t="s">
        <v>309</v>
      </c>
      <c r="D140" s="17" t="s">
        <v>307</v>
      </c>
      <c r="E140" s="19">
        <v>125831</v>
      </c>
      <c r="F140" s="20">
        <v>125831</v>
      </c>
      <c r="G140" s="19">
        <f t="shared" si="14"/>
        <v>0</v>
      </c>
      <c r="H140" s="19">
        <v>0</v>
      </c>
      <c r="I140" s="19">
        <v>0</v>
      </c>
      <c r="J140" s="21" t="s">
        <v>7</v>
      </c>
      <c r="K140" s="22">
        <f t="shared" si="13"/>
        <v>0</v>
      </c>
      <c r="L140" s="19">
        <f t="shared" si="15"/>
        <v>125831</v>
      </c>
      <c r="M140" s="19">
        <f t="shared" si="16"/>
        <v>0</v>
      </c>
    </row>
    <row r="141" spans="1:13" ht="17.100000000000001" customHeight="1">
      <c r="A141" s="17" t="s">
        <v>20</v>
      </c>
      <c r="B141" s="17" t="s">
        <v>305</v>
      </c>
      <c r="C141" s="25" t="s">
        <v>306</v>
      </c>
      <c r="D141" s="17" t="s">
        <v>307</v>
      </c>
      <c r="E141" s="19">
        <v>190912</v>
      </c>
      <c r="F141" s="20">
        <v>190912</v>
      </c>
      <c r="G141" s="19">
        <f t="shared" si="14"/>
        <v>0</v>
      </c>
      <c r="H141" s="19">
        <v>0</v>
      </c>
      <c r="I141" s="19">
        <v>0</v>
      </c>
      <c r="J141" s="21" t="s">
        <v>7</v>
      </c>
      <c r="K141" s="22">
        <f t="shared" si="13"/>
        <v>0</v>
      </c>
      <c r="L141" s="19">
        <f t="shared" si="15"/>
        <v>190912</v>
      </c>
      <c r="M141" s="19">
        <f t="shared" si="16"/>
        <v>0</v>
      </c>
    </row>
    <row r="142" spans="1:13" ht="17.100000000000001" customHeight="1">
      <c r="A142" s="17" t="s">
        <v>20</v>
      </c>
      <c r="B142" s="17" t="s">
        <v>311</v>
      </c>
      <c r="C142" s="25" t="s">
        <v>312</v>
      </c>
      <c r="D142" s="17" t="s">
        <v>307</v>
      </c>
      <c r="E142" s="19">
        <v>134456</v>
      </c>
      <c r="F142" s="20">
        <v>134456</v>
      </c>
      <c r="G142" s="19">
        <f t="shared" si="14"/>
        <v>0</v>
      </c>
      <c r="H142" s="19">
        <v>0</v>
      </c>
      <c r="I142" s="19">
        <v>0</v>
      </c>
      <c r="J142" s="21" t="s">
        <v>7</v>
      </c>
      <c r="K142" s="22">
        <f t="shared" si="13"/>
        <v>0</v>
      </c>
      <c r="L142" s="19">
        <f t="shared" si="15"/>
        <v>134456</v>
      </c>
      <c r="M142" s="19">
        <f t="shared" si="16"/>
        <v>0</v>
      </c>
    </row>
    <row r="143" spans="1:13" ht="17.100000000000001" customHeight="1">
      <c r="A143" s="17" t="s">
        <v>20</v>
      </c>
      <c r="B143" s="17" t="s">
        <v>310</v>
      </c>
      <c r="C143" s="25" t="s">
        <v>72</v>
      </c>
      <c r="D143" s="17" t="s">
        <v>307</v>
      </c>
      <c r="E143" s="19">
        <v>146151</v>
      </c>
      <c r="F143" s="20">
        <v>146151</v>
      </c>
      <c r="G143" s="19">
        <f t="shared" si="14"/>
        <v>0</v>
      </c>
      <c r="H143" s="19">
        <v>0</v>
      </c>
      <c r="I143" s="19">
        <v>0</v>
      </c>
      <c r="J143" s="21" t="s">
        <v>7</v>
      </c>
      <c r="K143" s="22">
        <f t="shared" si="13"/>
        <v>0</v>
      </c>
      <c r="L143" s="19">
        <f t="shared" si="15"/>
        <v>146151</v>
      </c>
      <c r="M143" s="19">
        <f t="shared" si="16"/>
        <v>0</v>
      </c>
    </row>
    <row r="144" spans="1:13" ht="17.100000000000001" customHeight="1">
      <c r="A144" s="17" t="s">
        <v>20</v>
      </c>
      <c r="B144" s="17" t="s">
        <v>313</v>
      </c>
      <c r="C144" s="25" t="s">
        <v>314</v>
      </c>
      <c r="D144" s="17" t="s">
        <v>315</v>
      </c>
      <c r="E144" s="19">
        <v>150204</v>
      </c>
      <c r="F144" s="20">
        <v>150204</v>
      </c>
      <c r="G144" s="19">
        <f t="shared" si="14"/>
        <v>0</v>
      </c>
      <c r="H144" s="19">
        <v>0</v>
      </c>
      <c r="I144" s="19">
        <v>0</v>
      </c>
      <c r="J144" s="21" t="s">
        <v>7</v>
      </c>
      <c r="K144" s="22">
        <f t="shared" si="13"/>
        <v>0</v>
      </c>
      <c r="L144" s="19">
        <f t="shared" si="15"/>
        <v>150204</v>
      </c>
      <c r="M144" s="19">
        <f t="shared" si="16"/>
        <v>0</v>
      </c>
    </row>
    <row r="145" spans="1:13" ht="17.100000000000001" customHeight="1">
      <c r="A145" s="17" t="s">
        <v>20</v>
      </c>
      <c r="B145" s="17" t="s">
        <v>316</v>
      </c>
      <c r="C145" s="25" t="s">
        <v>317</v>
      </c>
      <c r="D145" s="17" t="s">
        <v>315</v>
      </c>
      <c r="E145" s="19">
        <v>157046</v>
      </c>
      <c r="F145" s="20">
        <v>157046</v>
      </c>
      <c r="G145" s="19">
        <f t="shared" si="14"/>
        <v>0</v>
      </c>
      <c r="H145" s="19">
        <v>0</v>
      </c>
      <c r="I145" s="19">
        <v>0</v>
      </c>
      <c r="J145" s="21" t="s">
        <v>7</v>
      </c>
      <c r="K145" s="22">
        <f t="shared" si="13"/>
        <v>0</v>
      </c>
      <c r="L145" s="19">
        <f t="shared" si="15"/>
        <v>157046</v>
      </c>
      <c r="M145" s="19">
        <f t="shared" si="16"/>
        <v>0</v>
      </c>
    </row>
    <row r="146" spans="1:13" ht="17.100000000000001" customHeight="1">
      <c r="A146" s="17" t="s">
        <v>20</v>
      </c>
      <c r="B146" s="17" t="s">
        <v>327</v>
      </c>
      <c r="C146" s="25" t="s">
        <v>328</v>
      </c>
      <c r="D146" s="17" t="s">
        <v>320</v>
      </c>
      <c r="E146" s="19">
        <v>1650000</v>
      </c>
      <c r="F146" s="20">
        <v>1650000</v>
      </c>
      <c r="G146" s="19">
        <f t="shared" si="14"/>
        <v>0</v>
      </c>
      <c r="H146" s="19">
        <v>0</v>
      </c>
      <c r="I146" s="19">
        <v>0</v>
      </c>
      <c r="J146" s="21" t="s">
        <v>7</v>
      </c>
      <c r="K146" s="22">
        <f t="shared" si="13"/>
        <v>0</v>
      </c>
      <c r="L146" s="19">
        <f t="shared" si="15"/>
        <v>1650000</v>
      </c>
      <c r="M146" s="19">
        <f t="shared" si="16"/>
        <v>0</v>
      </c>
    </row>
    <row r="147" spans="1:13" ht="17.100000000000001" customHeight="1">
      <c r="A147" s="17" t="s">
        <v>20</v>
      </c>
      <c r="B147" s="17" t="s">
        <v>325</v>
      </c>
      <c r="C147" s="25" t="s">
        <v>326</v>
      </c>
      <c r="D147" s="17" t="s">
        <v>320</v>
      </c>
      <c r="E147" s="19">
        <v>2552000</v>
      </c>
      <c r="F147" s="20">
        <v>2552000</v>
      </c>
      <c r="G147" s="19">
        <f t="shared" si="14"/>
        <v>0</v>
      </c>
      <c r="H147" s="19">
        <v>0</v>
      </c>
      <c r="I147" s="19">
        <v>0</v>
      </c>
      <c r="J147" s="21" t="s">
        <v>7</v>
      </c>
      <c r="K147" s="22">
        <f t="shared" si="13"/>
        <v>0</v>
      </c>
      <c r="L147" s="19">
        <f t="shared" si="15"/>
        <v>2552000</v>
      </c>
      <c r="M147" s="19">
        <f t="shared" si="16"/>
        <v>0</v>
      </c>
    </row>
    <row r="148" spans="1:13" ht="17.100000000000001" customHeight="1">
      <c r="A148" s="17" t="s">
        <v>20</v>
      </c>
      <c r="B148" s="17" t="s">
        <v>318</v>
      </c>
      <c r="C148" s="25" t="s">
        <v>319</v>
      </c>
      <c r="D148" s="17" t="s">
        <v>320</v>
      </c>
      <c r="E148" s="19">
        <v>413600</v>
      </c>
      <c r="F148" s="20">
        <v>413600</v>
      </c>
      <c r="G148" s="19">
        <f t="shared" si="14"/>
        <v>0</v>
      </c>
      <c r="H148" s="19">
        <v>0</v>
      </c>
      <c r="I148" s="19">
        <v>0</v>
      </c>
      <c r="J148" s="21" t="s">
        <v>7</v>
      </c>
      <c r="K148" s="22">
        <f t="shared" si="13"/>
        <v>0</v>
      </c>
      <c r="L148" s="19">
        <f t="shared" si="15"/>
        <v>413600</v>
      </c>
      <c r="M148" s="19">
        <f t="shared" si="16"/>
        <v>0</v>
      </c>
    </row>
    <row r="149" spans="1:13" ht="17.100000000000001" customHeight="1">
      <c r="A149" s="17" t="s">
        <v>20</v>
      </c>
      <c r="B149" s="17" t="s">
        <v>323</v>
      </c>
      <c r="C149" s="25" t="s">
        <v>324</v>
      </c>
      <c r="D149" s="17" t="s">
        <v>320</v>
      </c>
      <c r="E149" s="19">
        <v>1358000</v>
      </c>
      <c r="F149" s="20">
        <v>1358000</v>
      </c>
      <c r="G149" s="19">
        <f t="shared" si="14"/>
        <v>0</v>
      </c>
      <c r="H149" s="19">
        <v>0</v>
      </c>
      <c r="I149" s="19">
        <v>0</v>
      </c>
      <c r="J149" s="21" t="s">
        <v>7</v>
      </c>
      <c r="K149" s="22">
        <f t="shared" si="13"/>
        <v>0</v>
      </c>
      <c r="L149" s="19">
        <f t="shared" si="15"/>
        <v>1358000</v>
      </c>
      <c r="M149" s="19">
        <f t="shared" si="16"/>
        <v>0</v>
      </c>
    </row>
    <row r="150" spans="1:13" ht="17.100000000000001" customHeight="1">
      <c r="A150" s="17" t="s">
        <v>20</v>
      </c>
      <c r="B150" s="17" t="s">
        <v>321</v>
      </c>
      <c r="C150" s="25" t="s">
        <v>322</v>
      </c>
      <c r="D150" s="17" t="s">
        <v>320</v>
      </c>
      <c r="E150" s="19">
        <v>2084800</v>
      </c>
      <c r="F150" s="20">
        <v>2084800</v>
      </c>
      <c r="G150" s="19">
        <f t="shared" si="14"/>
        <v>0</v>
      </c>
      <c r="H150" s="19">
        <v>0</v>
      </c>
      <c r="I150" s="19">
        <v>0</v>
      </c>
      <c r="J150" s="21" t="s">
        <v>7</v>
      </c>
      <c r="K150" s="22">
        <f t="shared" si="13"/>
        <v>0</v>
      </c>
      <c r="L150" s="19">
        <f t="shared" si="15"/>
        <v>2084800</v>
      </c>
      <c r="M150" s="19">
        <f t="shared" si="16"/>
        <v>0</v>
      </c>
    </row>
    <row r="151" spans="1:13" ht="17.100000000000001" customHeight="1">
      <c r="A151" s="17" t="s">
        <v>20</v>
      </c>
      <c r="B151" s="17" t="s">
        <v>329</v>
      </c>
      <c r="C151" s="25" t="s">
        <v>330</v>
      </c>
      <c r="D151" s="17" t="s">
        <v>331</v>
      </c>
      <c r="E151" s="19">
        <v>385000</v>
      </c>
      <c r="F151" s="20">
        <v>385000</v>
      </c>
      <c r="G151" s="19">
        <f t="shared" si="14"/>
        <v>0</v>
      </c>
      <c r="H151" s="19">
        <v>0</v>
      </c>
      <c r="I151" s="19">
        <v>0</v>
      </c>
      <c r="J151" s="21" t="s">
        <v>7</v>
      </c>
      <c r="K151" s="22">
        <f t="shared" si="13"/>
        <v>0</v>
      </c>
      <c r="L151" s="19">
        <f t="shared" si="15"/>
        <v>385000</v>
      </c>
      <c r="M151" s="19">
        <f t="shared" si="16"/>
        <v>0</v>
      </c>
    </row>
    <row r="152" spans="1:13" ht="17.100000000000001" customHeight="1">
      <c r="A152" s="17" t="s">
        <v>20</v>
      </c>
      <c r="B152" s="17" t="s">
        <v>332</v>
      </c>
      <c r="C152" s="25" t="s">
        <v>333</v>
      </c>
      <c r="D152" s="17" t="s">
        <v>331</v>
      </c>
      <c r="E152" s="19">
        <v>1100000</v>
      </c>
      <c r="F152" s="20">
        <v>1100000</v>
      </c>
      <c r="G152" s="19">
        <f t="shared" si="14"/>
        <v>0</v>
      </c>
      <c r="H152" s="19">
        <v>0</v>
      </c>
      <c r="I152" s="19">
        <v>0</v>
      </c>
      <c r="J152" s="21" t="s">
        <v>7</v>
      </c>
      <c r="K152" s="22">
        <f t="shared" si="13"/>
        <v>0</v>
      </c>
      <c r="L152" s="19">
        <f t="shared" si="15"/>
        <v>1100000</v>
      </c>
      <c r="M152" s="19">
        <f t="shared" si="16"/>
        <v>0</v>
      </c>
    </row>
    <row r="153" spans="1:13" ht="17.100000000000001" customHeight="1">
      <c r="A153" s="17" t="s">
        <v>20</v>
      </c>
      <c r="B153" s="17" t="s">
        <v>337</v>
      </c>
      <c r="C153" s="25" t="s">
        <v>338</v>
      </c>
      <c r="D153" s="17" t="s">
        <v>336</v>
      </c>
      <c r="E153" s="19">
        <v>88000</v>
      </c>
      <c r="F153" s="20">
        <v>88000</v>
      </c>
      <c r="G153" s="19">
        <f t="shared" si="14"/>
        <v>0</v>
      </c>
      <c r="H153" s="19">
        <v>0</v>
      </c>
      <c r="I153" s="19">
        <v>0</v>
      </c>
      <c r="J153" s="21" t="s">
        <v>7</v>
      </c>
      <c r="K153" s="22">
        <f t="shared" si="13"/>
        <v>0</v>
      </c>
      <c r="L153" s="19">
        <f t="shared" si="15"/>
        <v>88000</v>
      </c>
      <c r="M153" s="19">
        <f t="shared" si="16"/>
        <v>0</v>
      </c>
    </row>
    <row r="154" spans="1:13" ht="17.100000000000001" customHeight="1">
      <c r="A154" s="17" t="s">
        <v>20</v>
      </c>
      <c r="B154" s="17" t="s">
        <v>334</v>
      </c>
      <c r="C154" s="25" t="s">
        <v>335</v>
      </c>
      <c r="D154" s="17" t="s">
        <v>336</v>
      </c>
      <c r="E154" s="19">
        <v>187000</v>
      </c>
      <c r="F154" s="20">
        <v>187000</v>
      </c>
      <c r="G154" s="19">
        <f t="shared" si="14"/>
        <v>0</v>
      </c>
      <c r="H154" s="19">
        <v>0</v>
      </c>
      <c r="I154" s="19">
        <v>0</v>
      </c>
      <c r="J154" s="21" t="s">
        <v>7</v>
      </c>
      <c r="K154" s="22">
        <f t="shared" si="13"/>
        <v>0</v>
      </c>
      <c r="L154" s="19">
        <f t="shared" si="15"/>
        <v>187000</v>
      </c>
      <c r="M154" s="19">
        <f t="shared" si="16"/>
        <v>0</v>
      </c>
    </row>
    <row r="155" spans="1:13" ht="17.100000000000001" customHeight="1">
      <c r="A155" s="17" t="s">
        <v>20</v>
      </c>
      <c r="B155" s="17" t="s">
        <v>339</v>
      </c>
      <c r="C155" s="25" t="s">
        <v>340</v>
      </c>
      <c r="D155" s="17" t="s">
        <v>341</v>
      </c>
      <c r="E155" s="19">
        <v>2185000</v>
      </c>
      <c r="F155" s="20">
        <v>2185000</v>
      </c>
      <c r="G155" s="19">
        <f t="shared" si="14"/>
        <v>0</v>
      </c>
      <c r="H155" s="19">
        <v>0</v>
      </c>
      <c r="I155" s="19">
        <v>0</v>
      </c>
      <c r="J155" s="21" t="s">
        <v>7</v>
      </c>
      <c r="K155" s="22">
        <f t="shared" si="13"/>
        <v>0</v>
      </c>
      <c r="L155" s="19">
        <f t="shared" si="15"/>
        <v>2185000</v>
      </c>
      <c r="M155" s="19">
        <f t="shared" si="16"/>
        <v>0</v>
      </c>
    </row>
    <row r="156" spans="1:13" ht="17.100000000000001" customHeight="1">
      <c r="A156" s="17" t="s">
        <v>20</v>
      </c>
      <c r="B156" s="17" t="s">
        <v>342</v>
      </c>
      <c r="C156" s="25" t="s">
        <v>343</v>
      </c>
      <c r="D156" s="17" t="s">
        <v>341</v>
      </c>
      <c r="E156" s="19">
        <v>308000</v>
      </c>
      <c r="F156" s="20">
        <v>308000</v>
      </c>
      <c r="G156" s="19">
        <f t="shared" si="14"/>
        <v>0</v>
      </c>
      <c r="H156" s="19">
        <v>0</v>
      </c>
      <c r="I156" s="19">
        <v>0</v>
      </c>
      <c r="J156" s="21" t="s">
        <v>7</v>
      </c>
      <c r="K156" s="22">
        <f t="shared" si="13"/>
        <v>0</v>
      </c>
      <c r="L156" s="19">
        <f t="shared" si="15"/>
        <v>308000</v>
      </c>
      <c r="M156" s="19">
        <f t="shared" si="16"/>
        <v>0</v>
      </c>
    </row>
    <row r="157" spans="1:13" ht="17.100000000000001" customHeight="1">
      <c r="A157" s="17" t="s">
        <v>20</v>
      </c>
      <c r="B157" s="17" t="s">
        <v>344</v>
      </c>
      <c r="C157" s="25" t="s">
        <v>345</v>
      </c>
      <c r="D157" s="17" t="s">
        <v>346</v>
      </c>
      <c r="E157" s="19">
        <v>1255600</v>
      </c>
      <c r="F157" s="20">
        <v>1255600</v>
      </c>
      <c r="G157" s="19">
        <f t="shared" si="14"/>
        <v>0</v>
      </c>
      <c r="H157" s="19">
        <v>0</v>
      </c>
      <c r="I157" s="19">
        <v>0</v>
      </c>
      <c r="J157" s="21" t="s">
        <v>7</v>
      </c>
      <c r="K157" s="22">
        <f t="shared" si="13"/>
        <v>0</v>
      </c>
      <c r="L157" s="19">
        <f t="shared" si="15"/>
        <v>1255600</v>
      </c>
      <c r="M157" s="19">
        <f t="shared" si="16"/>
        <v>0</v>
      </c>
    </row>
    <row r="158" spans="1:13" ht="17.100000000000001" customHeight="1">
      <c r="A158" s="17" t="s">
        <v>20</v>
      </c>
      <c r="B158" s="17" t="s">
        <v>347</v>
      </c>
      <c r="C158" s="25" t="s">
        <v>348</v>
      </c>
      <c r="D158" s="17" t="s">
        <v>349</v>
      </c>
      <c r="E158" s="19">
        <v>938760</v>
      </c>
      <c r="F158" s="20">
        <v>938760</v>
      </c>
      <c r="G158" s="19">
        <f t="shared" si="14"/>
        <v>0</v>
      </c>
      <c r="H158" s="19">
        <v>0</v>
      </c>
      <c r="I158" s="19">
        <v>0</v>
      </c>
      <c r="J158" s="21" t="s">
        <v>7</v>
      </c>
      <c r="K158" s="22">
        <f t="shared" si="13"/>
        <v>0</v>
      </c>
      <c r="L158" s="19">
        <f t="shared" si="15"/>
        <v>938760</v>
      </c>
      <c r="M158" s="19">
        <f t="shared" si="16"/>
        <v>0</v>
      </c>
    </row>
    <row r="159" spans="1:13" ht="17.100000000000001" customHeight="1">
      <c r="A159" s="17" t="s">
        <v>20</v>
      </c>
      <c r="B159" s="17" t="s">
        <v>350</v>
      </c>
      <c r="C159" s="25" t="s">
        <v>351</v>
      </c>
      <c r="D159" s="17" t="s">
        <v>349</v>
      </c>
      <c r="E159" s="19">
        <v>1793250</v>
      </c>
      <c r="F159" s="20">
        <v>1793250</v>
      </c>
      <c r="G159" s="19">
        <f t="shared" si="14"/>
        <v>0</v>
      </c>
      <c r="H159" s="19">
        <v>0</v>
      </c>
      <c r="I159" s="19">
        <v>0</v>
      </c>
      <c r="J159" s="21" t="s">
        <v>7</v>
      </c>
      <c r="K159" s="22">
        <f t="shared" si="13"/>
        <v>0</v>
      </c>
      <c r="L159" s="19">
        <f t="shared" si="15"/>
        <v>1793250</v>
      </c>
      <c r="M159" s="19">
        <f t="shared" si="16"/>
        <v>0</v>
      </c>
    </row>
    <row r="160" spans="1:13" ht="17.100000000000001" customHeight="1">
      <c r="A160" s="17" t="s">
        <v>20</v>
      </c>
      <c r="B160" s="17" t="s">
        <v>352</v>
      </c>
      <c r="C160" s="25" t="s">
        <v>353</v>
      </c>
      <c r="D160" s="17" t="s">
        <v>349</v>
      </c>
      <c r="E160" s="19">
        <v>219200</v>
      </c>
      <c r="F160" s="20">
        <v>219200</v>
      </c>
      <c r="G160" s="19">
        <f t="shared" si="14"/>
        <v>0</v>
      </c>
      <c r="H160" s="19">
        <v>0</v>
      </c>
      <c r="I160" s="19">
        <v>0</v>
      </c>
      <c r="J160" s="21" t="s">
        <v>7</v>
      </c>
      <c r="K160" s="22">
        <f t="shared" si="13"/>
        <v>0</v>
      </c>
      <c r="L160" s="19">
        <f t="shared" si="15"/>
        <v>219200</v>
      </c>
      <c r="M160" s="19">
        <f t="shared" si="16"/>
        <v>0</v>
      </c>
    </row>
    <row r="161" spans="1:13" ht="17.100000000000001" customHeight="1">
      <c r="A161" s="17" t="s">
        <v>20</v>
      </c>
      <c r="B161" s="17" t="s">
        <v>358</v>
      </c>
      <c r="C161" s="25" t="s">
        <v>359</v>
      </c>
      <c r="D161" s="17" t="s">
        <v>349</v>
      </c>
      <c r="E161" s="19">
        <v>811020</v>
      </c>
      <c r="F161" s="20">
        <v>811020</v>
      </c>
      <c r="G161" s="19">
        <f t="shared" si="14"/>
        <v>0</v>
      </c>
      <c r="H161" s="19">
        <v>0</v>
      </c>
      <c r="I161" s="19">
        <v>0</v>
      </c>
      <c r="J161" s="21" t="s">
        <v>7</v>
      </c>
      <c r="K161" s="22">
        <f t="shared" si="13"/>
        <v>0</v>
      </c>
      <c r="L161" s="19">
        <f t="shared" si="15"/>
        <v>811020</v>
      </c>
      <c r="M161" s="19">
        <f t="shared" si="16"/>
        <v>0</v>
      </c>
    </row>
    <row r="162" spans="1:13" ht="17.100000000000001" customHeight="1">
      <c r="A162" s="17" t="s">
        <v>20</v>
      </c>
      <c r="B162" s="17" t="s">
        <v>354</v>
      </c>
      <c r="C162" s="25" t="s">
        <v>355</v>
      </c>
      <c r="D162" s="17" t="s">
        <v>349</v>
      </c>
      <c r="E162" s="19">
        <v>1832640</v>
      </c>
      <c r="F162" s="20">
        <v>1832640</v>
      </c>
      <c r="G162" s="19">
        <f t="shared" si="14"/>
        <v>0</v>
      </c>
      <c r="H162" s="19">
        <v>0</v>
      </c>
      <c r="I162" s="19">
        <v>0</v>
      </c>
      <c r="J162" s="21" t="s">
        <v>7</v>
      </c>
      <c r="K162" s="22">
        <f t="shared" si="13"/>
        <v>0</v>
      </c>
      <c r="L162" s="19">
        <f t="shared" si="15"/>
        <v>1832640</v>
      </c>
      <c r="M162" s="19">
        <f t="shared" si="16"/>
        <v>0</v>
      </c>
    </row>
    <row r="163" spans="1:13" ht="17.100000000000001" customHeight="1">
      <c r="A163" s="17" t="s">
        <v>20</v>
      </c>
      <c r="B163" s="17" t="s">
        <v>356</v>
      </c>
      <c r="C163" s="25" t="s">
        <v>357</v>
      </c>
      <c r="D163" s="17" t="s">
        <v>349</v>
      </c>
      <c r="E163" s="19">
        <v>1433700</v>
      </c>
      <c r="F163" s="20">
        <v>1433700</v>
      </c>
      <c r="G163" s="19">
        <f t="shared" si="14"/>
        <v>0</v>
      </c>
      <c r="H163" s="19">
        <v>0</v>
      </c>
      <c r="I163" s="19">
        <v>0</v>
      </c>
      <c r="J163" s="21" t="s">
        <v>7</v>
      </c>
      <c r="K163" s="22">
        <f t="shared" si="13"/>
        <v>0</v>
      </c>
      <c r="L163" s="19">
        <f t="shared" si="15"/>
        <v>1433700</v>
      </c>
      <c r="M163" s="19">
        <f t="shared" si="16"/>
        <v>0</v>
      </c>
    </row>
    <row r="164" spans="1:13" ht="17.100000000000001" customHeight="1">
      <c r="A164" s="17" t="s">
        <v>20</v>
      </c>
      <c r="B164" s="17" t="s">
        <v>360</v>
      </c>
      <c r="C164" s="25" t="s">
        <v>361</v>
      </c>
      <c r="D164" s="17" t="s">
        <v>362</v>
      </c>
      <c r="E164" s="19">
        <v>8140000</v>
      </c>
      <c r="F164" s="20">
        <v>8140000</v>
      </c>
      <c r="G164" s="19">
        <f t="shared" si="14"/>
        <v>0</v>
      </c>
      <c r="H164" s="19">
        <v>0</v>
      </c>
      <c r="I164" s="19">
        <v>0</v>
      </c>
      <c r="J164" s="21" t="s">
        <v>7</v>
      </c>
      <c r="K164" s="22">
        <f t="shared" si="13"/>
        <v>0</v>
      </c>
      <c r="L164" s="19">
        <f t="shared" si="15"/>
        <v>8140000</v>
      </c>
      <c r="M164" s="19">
        <f t="shared" si="16"/>
        <v>0</v>
      </c>
    </row>
    <row r="165" spans="1:13" ht="17.100000000000001" customHeight="1">
      <c r="A165" s="17" t="s">
        <v>20</v>
      </c>
      <c r="B165" s="17" t="s">
        <v>365</v>
      </c>
      <c r="C165" s="25" t="s">
        <v>366</v>
      </c>
      <c r="D165" s="17" t="s">
        <v>362</v>
      </c>
      <c r="E165" s="19">
        <v>1980000</v>
      </c>
      <c r="F165" s="20">
        <v>1980000</v>
      </c>
      <c r="G165" s="19">
        <f t="shared" si="14"/>
        <v>0</v>
      </c>
      <c r="H165" s="19">
        <v>0</v>
      </c>
      <c r="I165" s="19">
        <v>0</v>
      </c>
      <c r="J165" s="21" t="s">
        <v>7</v>
      </c>
      <c r="K165" s="22">
        <f t="shared" si="13"/>
        <v>0</v>
      </c>
      <c r="L165" s="19">
        <f t="shared" si="15"/>
        <v>1980000</v>
      </c>
      <c r="M165" s="19">
        <f t="shared" si="16"/>
        <v>0</v>
      </c>
    </row>
    <row r="166" spans="1:13" ht="17.100000000000001" customHeight="1">
      <c r="A166" s="17" t="s">
        <v>20</v>
      </c>
      <c r="B166" s="17" t="s">
        <v>363</v>
      </c>
      <c r="C166" s="25" t="s">
        <v>364</v>
      </c>
      <c r="D166" s="17" t="s">
        <v>362</v>
      </c>
      <c r="E166" s="19">
        <v>1848000</v>
      </c>
      <c r="F166" s="20">
        <v>1848000</v>
      </c>
      <c r="G166" s="19">
        <f t="shared" si="14"/>
        <v>0</v>
      </c>
      <c r="H166" s="19">
        <v>0</v>
      </c>
      <c r="I166" s="19">
        <v>0</v>
      </c>
      <c r="J166" s="21" t="s">
        <v>7</v>
      </c>
      <c r="K166" s="22">
        <f t="shared" si="13"/>
        <v>0</v>
      </c>
      <c r="L166" s="19">
        <f t="shared" si="15"/>
        <v>1848000</v>
      </c>
      <c r="M166" s="19">
        <f t="shared" si="16"/>
        <v>0</v>
      </c>
    </row>
    <row r="167" spans="1:13" ht="17.100000000000001" customHeight="1">
      <c r="A167" s="17" t="s">
        <v>20</v>
      </c>
      <c r="B167" s="17" t="s">
        <v>369</v>
      </c>
      <c r="C167" s="25" t="s">
        <v>370</v>
      </c>
      <c r="D167" s="17" t="s">
        <v>371</v>
      </c>
      <c r="E167" s="19">
        <v>2090000</v>
      </c>
      <c r="F167" s="20">
        <v>2090000</v>
      </c>
      <c r="G167" s="19">
        <f t="shared" si="14"/>
        <v>0</v>
      </c>
      <c r="H167" s="19">
        <v>0</v>
      </c>
      <c r="I167" s="19">
        <v>0</v>
      </c>
      <c r="J167" s="21" t="s">
        <v>7</v>
      </c>
      <c r="K167" s="22">
        <f t="shared" si="13"/>
        <v>0</v>
      </c>
      <c r="L167" s="19">
        <f t="shared" si="15"/>
        <v>2090000</v>
      </c>
      <c r="M167" s="19">
        <f t="shared" si="16"/>
        <v>0</v>
      </c>
    </row>
    <row r="168" spans="1:13" ht="17.100000000000001" customHeight="1">
      <c r="A168" s="17" t="s">
        <v>20</v>
      </c>
      <c r="B168" s="17" t="s">
        <v>374</v>
      </c>
      <c r="C168" s="25" t="s">
        <v>375</v>
      </c>
      <c r="D168" s="17" t="s">
        <v>376</v>
      </c>
      <c r="E168" s="19">
        <v>318100</v>
      </c>
      <c r="F168" s="20">
        <v>318100</v>
      </c>
      <c r="G168" s="19">
        <f t="shared" si="14"/>
        <v>0</v>
      </c>
      <c r="H168" s="19">
        <v>0</v>
      </c>
      <c r="I168" s="19">
        <v>0</v>
      </c>
      <c r="J168" s="21" t="s">
        <v>7</v>
      </c>
      <c r="K168" s="22">
        <f t="shared" si="13"/>
        <v>0</v>
      </c>
      <c r="L168" s="19">
        <f t="shared" si="15"/>
        <v>318100</v>
      </c>
      <c r="M168" s="19">
        <f t="shared" si="16"/>
        <v>0</v>
      </c>
    </row>
    <row r="169" spans="1:13" ht="17.100000000000001" customHeight="1">
      <c r="A169" s="17" t="s">
        <v>20</v>
      </c>
      <c r="B169" s="17" t="s">
        <v>377</v>
      </c>
      <c r="C169" s="26" t="s">
        <v>378</v>
      </c>
      <c r="D169" s="17" t="s">
        <v>379</v>
      </c>
      <c r="E169" s="19">
        <v>2600000</v>
      </c>
      <c r="F169" s="20">
        <v>2600000</v>
      </c>
      <c r="G169" s="19">
        <f t="shared" si="14"/>
        <v>0</v>
      </c>
      <c r="H169" s="19">
        <v>0</v>
      </c>
      <c r="I169" s="19">
        <v>0</v>
      </c>
      <c r="J169" s="21" t="s">
        <v>7</v>
      </c>
      <c r="K169" s="22">
        <f t="shared" si="13"/>
        <v>0</v>
      </c>
      <c r="L169" s="19">
        <f t="shared" si="15"/>
        <v>2600000</v>
      </c>
      <c r="M169" s="19">
        <f t="shared" si="16"/>
        <v>0</v>
      </c>
    </row>
    <row r="170" spans="1:13" ht="17.100000000000001" customHeight="1">
      <c r="A170" s="17" t="s">
        <v>20</v>
      </c>
      <c r="B170" s="17" t="s">
        <v>380</v>
      </c>
      <c r="C170" s="25" t="s">
        <v>381</v>
      </c>
      <c r="D170" s="17" t="s">
        <v>382</v>
      </c>
      <c r="E170" s="19">
        <v>412500</v>
      </c>
      <c r="F170" s="20">
        <v>412500</v>
      </c>
      <c r="G170" s="19">
        <f t="shared" si="14"/>
        <v>0</v>
      </c>
      <c r="H170" s="19">
        <v>0</v>
      </c>
      <c r="I170" s="19">
        <v>0</v>
      </c>
      <c r="J170" s="21" t="s">
        <v>7</v>
      </c>
      <c r="K170" s="22">
        <f t="shared" si="13"/>
        <v>0</v>
      </c>
      <c r="L170" s="19">
        <f t="shared" si="15"/>
        <v>412500</v>
      </c>
      <c r="M170" s="19">
        <f t="shared" si="16"/>
        <v>0</v>
      </c>
    </row>
    <row r="171" spans="1:13" ht="17.100000000000001" customHeight="1">
      <c r="A171" s="17" t="s">
        <v>20</v>
      </c>
      <c r="B171" s="17" t="s">
        <v>383</v>
      </c>
      <c r="C171" s="25" t="s">
        <v>199</v>
      </c>
      <c r="D171" s="17" t="s">
        <v>382</v>
      </c>
      <c r="E171" s="19">
        <v>450000</v>
      </c>
      <c r="F171" s="20">
        <v>450000</v>
      </c>
      <c r="G171" s="19">
        <f t="shared" si="14"/>
        <v>0</v>
      </c>
      <c r="H171" s="19">
        <v>0</v>
      </c>
      <c r="I171" s="19">
        <v>0</v>
      </c>
      <c r="J171" s="21" t="s">
        <v>7</v>
      </c>
      <c r="K171" s="22">
        <f t="shared" si="13"/>
        <v>0</v>
      </c>
      <c r="L171" s="19">
        <f t="shared" si="15"/>
        <v>450000</v>
      </c>
      <c r="M171" s="19">
        <f t="shared" si="16"/>
        <v>0</v>
      </c>
    </row>
    <row r="172" spans="1:13" ht="17.100000000000001" customHeight="1">
      <c r="A172" s="17" t="s">
        <v>20</v>
      </c>
      <c r="B172" s="17" t="s">
        <v>384</v>
      </c>
      <c r="C172" s="25" t="s">
        <v>385</v>
      </c>
      <c r="D172" s="17" t="s">
        <v>382</v>
      </c>
      <c r="E172" s="19">
        <v>1740500</v>
      </c>
      <c r="F172" s="20">
        <v>1740500</v>
      </c>
      <c r="G172" s="19">
        <f t="shared" si="14"/>
        <v>0</v>
      </c>
      <c r="H172" s="19">
        <v>0</v>
      </c>
      <c r="I172" s="19">
        <v>0</v>
      </c>
      <c r="J172" s="21" t="s">
        <v>7</v>
      </c>
      <c r="K172" s="22">
        <f t="shared" si="13"/>
        <v>0</v>
      </c>
      <c r="L172" s="19">
        <f t="shared" si="15"/>
        <v>1740500</v>
      </c>
      <c r="M172" s="19">
        <f t="shared" si="16"/>
        <v>0</v>
      </c>
    </row>
    <row r="173" spans="1:13" ht="17.100000000000001" customHeight="1">
      <c r="A173" s="17" t="s">
        <v>20</v>
      </c>
      <c r="B173" s="17" t="s">
        <v>391</v>
      </c>
      <c r="C173" s="25" t="s">
        <v>180</v>
      </c>
      <c r="D173" s="17" t="s">
        <v>388</v>
      </c>
      <c r="E173" s="19">
        <v>193000</v>
      </c>
      <c r="F173" s="20">
        <v>193000</v>
      </c>
      <c r="G173" s="19">
        <f t="shared" si="14"/>
        <v>0</v>
      </c>
      <c r="H173" s="19">
        <v>0</v>
      </c>
      <c r="I173" s="19">
        <v>0</v>
      </c>
      <c r="J173" s="21" t="s">
        <v>7</v>
      </c>
      <c r="K173" s="22">
        <f t="shared" si="13"/>
        <v>0</v>
      </c>
      <c r="L173" s="19">
        <f t="shared" si="15"/>
        <v>193000</v>
      </c>
      <c r="M173" s="19">
        <f t="shared" si="16"/>
        <v>0</v>
      </c>
    </row>
    <row r="174" spans="1:13" ht="17.100000000000001" customHeight="1">
      <c r="A174" s="17" t="s">
        <v>20</v>
      </c>
      <c r="B174" s="17" t="s">
        <v>386</v>
      </c>
      <c r="C174" s="25" t="s">
        <v>387</v>
      </c>
      <c r="D174" s="17" t="s">
        <v>388</v>
      </c>
      <c r="E174" s="19">
        <v>203000</v>
      </c>
      <c r="F174" s="20">
        <v>203000</v>
      </c>
      <c r="G174" s="19">
        <f t="shared" si="14"/>
        <v>0</v>
      </c>
      <c r="H174" s="19">
        <v>0</v>
      </c>
      <c r="I174" s="19">
        <v>0</v>
      </c>
      <c r="J174" s="21" t="s">
        <v>7</v>
      </c>
      <c r="K174" s="22">
        <f t="shared" si="13"/>
        <v>0</v>
      </c>
      <c r="L174" s="19">
        <f t="shared" si="15"/>
        <v>203000</v>
      </c>
      <c r="M174" s="19">
        <f t="shared" si="16"/>
        <v>0</v>
      </c>
    </row>
    <row r="175" spans="1:13" ht="17.100000000000001" customHeight="1">
      <c r="A175" s="17" t="s">
        <v>20</v>
      </c>
      <c r="B175" s="17" t="s">
        <v>389</v>
      </c>
      <c r="C175" s="25" t="s">
        <v>390</v>
      </c>
      <c r="D175" s="17" t="s">
        <v>388</v>
      </c>
      <c r="E175" s="19">
        <v>104000</v>
      </c>
      <c r="F175" s="20">
        <v>104000</v>
      </c>
      <c r="G175" s="19">
        <f t="shared" si="14"/>
        <v>0</v>
      </c>
      <c r="H175" s="19">
        <v>0</v>
      </c>
      <c r="I175" s="19">
        <v>0</v>
      </c>
      <c r="J175" s="21" t="s">
        <v>7</v>
      </c>
      <c r="K175" s="22">
        <f t="shared" si="13"/>
        <v>0</v>
      </c>
      <c r="L175" s="19">
        <f t="shared" si="15"/>
        <v>104000</v>
      </c>
      <c r="M175" s="19">
        <f t="shared" si="16"/>
        <v>0</v>
      </c>
    </row>
    <row r="176" spans="1:13" ht="17.100000000000001" customHeight="1">
      <c r="A176" s="17" t="s">
        <v>20</v>
      </c>
      <c r="B176" s="17" t="s">
        <v>392</v>
      </c>
      <c r="C176" s="25" t="s">
        <v>393</v>
      </c>
      <c r="D176" s="17" t="s">
        <v>394</v>
      </c>
      <c r="E176" s="19">
        <v>11880000</v>
      </c>
      <c r="F176" s="20">
        <v>11880000</v>
      </c>
      <c r="G176" s="19">
        <f t="shared" si="14"/>
        <v>0</v>
      </c>
      <c r="H176" s="19">
        <v>0</v>
      </c>
      <c r="I176" s="19">
        <v>0</v>
      </c>
      <c r="J176" s="21" t="s">
        <v>7</v>
      </c>
      <c r="K176" s="22">
        <f t="shared" si="13"/>
        <v>0</v>
      </c>
      <c r="L176" s="19">
        <f t="shared" si="15"/>
        <v>11880000</v>
      </c>
      <c r="M176" s="19">
        <f t="shared" si="16"/>
        <v>0</v>
      </c>
    </row>
    <row r="177" spans="1:13" ht="17.100000000000001" customHeight="1">
      <c r="A177" s="17" t="s">
        <v>20</v>
      </c>
      <c r="B177" s="17" t="s">
        <v>395</v>
      </c>
      <c r="C177" s="25" t="s">
        <v>396</v>
      </c>
      <c r="D177" s="17" t="s">
        <v>397</v>
      </c>
      <c r="E177" s="19">
        <v>250000</v>
      </c>
      <c r="F177" s="20">
        <v>250000</v>
      </c>
      <c r="G177" s="19">
        <f t="shared" si="14"/>
        <v>0</v>
      </c>
      <c r="H177" s="19">
        <v>0</v>
      </c>
      <c r="I177" s="19">
        <v>0</v>
      </c>
      <c r="J177" s="21" t="s">
        <v>7</v>
      </c>
      <c r="K177" s="22">
        <f t="shared" si="13"/>
        <v>0</v>
      </c>
      <c r="L177" s="19">
        <f t="shared" si="15"/>
        <v>250000</v>
      </c>
      <c r="M177" s="19">
        <f t="shared" si="16"/>
        <v>0</v>
      </c>
    </row>
    <row r="178" spans="1:13" ht="17.100000000000001" customHeight="1">
      <c r="A178" s="17" t="s">
        <v>20</v>
      </c>
      <c r="B178" s="17" t="s">
        <v>398</v>
      </c>
      <c r="C178" s="25" t="s">
        <v>399</v>
      </c>
      <c r="D178" s="17" t="s">
        <v>400</v>
      </c>
      <c r="E178" s="19">
        <v>1834000</v>
      </c>
      <c r="F178" s="20">
        <v>1834000</v>
      </c>
      <c r="G178" s="19">
        <f t="shared" si="14"/>
        <v>0</v>
      </c>
      <c r="H178" s="19">
        <v>0</v>
      </c>
      <c r="I178" s="19">
        <v>0</v>
      </c>
      <c r="J178" s="21" t="s">
        <v>7</v>
      </c>
      <c r="K178" s="22">
        <f t="shared" si="13"/>
        <v>0</v>
      </c>
      <c r="L178" s="19">
        <f t="shared" si="15"/>
        <v>1834000</v>
      </c>
      <c r="M178" s="19">
        <f t="shared" si="16"/>
        <v>0</v>
      </c>
    </row>
    <row r="179" spans="1:13" ht="17.100000000000001" customHeight="1">
      <c r="A179" s="17" t="s">
        <v>20</v>
      </c>
      <c r="B179" s="17" t="s">
        <v>401</v>
      </c>
      <c r="C179" s="25" t="s">
        <v>402</v>
      </c>
      <c r="D179" s="17" t="s">
        <v>400</v>
      </c>
      <c r="E179" s="19">
        <v>902000</v>
      </c>
      <c r="F179" s="20">
        <v>902000</v>
      </c>
      <c r="G179" s="19">
        <f t="shared" si="14"/>
        <v>0</v>
      </c>
      <c r="H179" s="19">
        <v>0</v>
      </c>
      <c r="I179" s="19">
        <v>0</v>
      </c>
      <c r="J179" s="21" t="s">
        <v>7</v>
      </c>
      <c r="K179" s="22">
        <f t="shared" si="13"/>
        <v>0</v>
      </c>
      <c r="L179" s="19">
        <f t="shared" si="15"/>
        <v>902000</v>
      </c>
      <c r="M179" s="19">
        <f t="shared" si="16"/>
        <v>0</v>
      </c>
    </row>
    <row r="180" spans="1:13" ht="17.100000000000001" customHeight="1">
      <c r="A180" s="17" t="s">
        <v>20</v>
      </c>
      <c r="B180" s="17" t="s">
        <v>403</v>
      </c>
      <c r="C180" s="25" t="s">
        <v>404</v>
      </c>
      <c r="D180" s="17" t="s">
        <v>405</v>
      </c>
      <c r="E180" s="19">
        <v>990000</v>
      </c>
      <c r="F180" s="20">
        <v>990000</v>
      </c>
      <c r="G180" s="19">
        <f t="shared" si="14"/>
        <v>0</v>
      </c>
      <c r="H180" s="19">
        <v>0</v>
      </c>
      <c r="I180" s="19">
        <v>0</v>
      </c>
      <c r="J180" s="21" t="s">
        <v>7</v>
      </c>
      <c r="K180" s="22">
        <f t="shared" si="13"/>
        <v>0</v>
      </c>
      <c r="L180" s="19">
        <f t="shared" si="15"/>
        <v>990000</v>
      </c>
      <c r="M180" s="19">
        <f t="shared" si="16"/>
        <v>0</v>
      </c>
    </row>
    <row r="181" spans="1:13" ht="17.100000000000001" customHeight="1">
      <c r="A181" s="17" t="s">
        <v>20</v>
      </c>
      <c r="B181" s="17" t="s">
        <v>406</v>
      </c>
      <c r="C181" s="25" t="s">
        <v>407</v>
      </c>
      <c r="D181" s="17" t="s">
        <v>405</v>
      </c>
      <c r="E181" s="19">
        <v>1716000</v>
      </c>
      <c r="F181" s="20">
        <v>1716000</v>
      </c>
      <c r="G181" s="19">
        <f t="shared" si="14"/>
        <v>0</v>
      </c>
      <c r="H181" s="19">
        <v>0</v>
      </c>
      <c r="I181" s="19">
        <v>0</v>
      </c>
      <c r="J181" s="21" t="s">
        <v>7</v>
      </c>
      <c r="K181" s="22">
        <f t="shared" si="13"/>
        <v>0</v>
      </c>
      <c r="L181" s="19">
        <f t="shared" si="15"/>
        <v>1716000</v>
      </c>
      <c r="M181" s="19">
        <f t="shared" si="16"/>
        <v>0</v>
      </c>
    </row>
    <row r="182" spans="1:13" ht="17.100000000000001" customHeight="1">
      <c r="A182" s="17" t="s">
        <v>20</v>
      </c>
      <c r="B182" s="17" t="s">
        <v>499</v>
      </c>
      <c r="C182" s="25" t="s">
        <v>411</v>
      </c>
      <c r="D182" s="17" t="s">
        <v>409</v>
      </c>
      <c r="E182" s="19">
        <v>3300000</v>
      </c>
      <c r="F182" s="20">
        <v>3300000</v>
      </c>
      <c r="G182" s="19">
        <f t="shared" si="14"/>
        <v>0</v>
      </c>
      <c r="H182" s="19">
        <v>0</v>
      </c>
      <c r="I182" s="19">
        <v>0</v>
      </c>
      <c r="J182" s="21" t="s">
        <v>7</v>
      </c>
      <c r="K182" s="22">
        <f t="shared" si="13"/>
        <v>0</v>
      </c>
      <c r="L182" s="19">
        <f t="shared" si="15"/>
        <v>3300000</v>
      </c>
      <c r="M182" s="19">
        <f t="shared" si="16"/>
        <v>0</v>
      </c>
    </row>
    <row r="183" spans="1:13" ht="17.100000000000001" customHeight="1">
      <c r="A183" s="17" t="s">
        <v>20</v>
      </c>
      <c r="B183" s="17" t="s">
        <v>502</v>
      </c>
      <c r="C183" s="25" t="s">
        <v>410</v>
      </c>
      <c r="D183" s="17" t="s">
        <v>409</v>
      </c>
      <c r="E183" s="19">
        <v>8602000</v>
      </c>
      <c r="F183" s="20">
        <v>8602000</v>
      </c>
      <c r="G183" s="19">
        <f t="shared" si="14"/>
        <v>0</v>
      </c>
      <c r="H183" s="19">
        <v>0</v>
      </c>
      <c r="I183" s="19">
        <v>0</v>
      </c>
      <c r="J183" s="21" t="s">
        <v>7</v>
      </c>
      <c r="K183" s="22">
        <f t="shared" si="13"/>
        <v>0</v>
      </c>
      <c r="L183" s="19">
        <f t="shared" si="15"/>
        <v>8602000</v>
      </c>
      <c r="M183" s="19">
        <f t="shared" si="16"/>
        <v>0</v>
      </c>
    </row>
    <row r="184" spans="1:13" ht="17.100000000000001" customHeight="1">
      <c r="A184" s="17" t="s">
        <v>20</v>
      </c>
      <c r="B184" s="17" t="s">
        <v>501</v>
      </c>
      <c r="C184" s="25" t="s">
        <v>410</v>
      </c>
      <c r="D184" s="17" t="s">
        <v>409</v>
      </c>
      <c r="E184" s="19">
        <v>1720400</v>
      </c>
      <c r="F184" s="20">
        <v>1720400</v>
      </c>
      <c r="G184" s="19">
        <f t="shared" si="14"/>
        <v>0</v>
      </c>
      <c r="H184" s="19">
        <v>0</v>
      </c>
      <c r="I184" s="19">
        <v>0</v>
      </c>
      <c r="J184" s="21" t="s">
        <v>7</v>
      </c>
      <c r="K184" s="22">
        <f t="shared" si="13"/>
        <v>0</v>
      </c>
      <c r="L184" s="19">
        <f t="shared" si="15"/>
        <v>1720400</v>
      </c>
      <c r="M184" s="19">
        <f t="shared" si="16"/>
        <v>0</v>
      </c>
    </row>
    <row r="185" spans="1:13" ht="17.100000000000001" customHeight="1">
      <c r="A185" s="17" t="s">
        <v>20</v>
      </c>
      <c r="B185" s="17" t="s">
        <v>503</v>
      </c>
      <c r="C185" s="25" t="s">
        <v>410</v>
      </c>
      <c r="D185" s="17" t="s">
        <v>409</v>
      </c>
      <c r="E185" s="19">
        <v>2150500</v>
      </c>
      <c r="F185" s="20">
        <v>2150500</v>
      </c>
      <c r="G185" s="19">
        <f t="shared" si="14"/>
        <v>0</v>
      </c>
      <c r="H185" s="19">
        <v>0</v>
      </c>
      <c r="I185" s="19">
        <v>0</v>
      </c>
      <c r="J185" s="21" t="s">
        <v>7</v>
      </c>
      <c r="K185" s="22">
        <f t="shared" si="13"/>
        <v>0</v>
      </c>
      <c r="L185" s="19">
        <f t="shared" si="15"/>
        <v>2150500</v>
      </c>
      <c r="M185" s="19">
        <f t="shared" si="16"/>
        <v>0</v>
      </c>
    </row>
    <row r="186" spans="1:13" ht="17.100000000000001" customHeight="1">
      <c r="A186" s="17" t="s">
        <v>20</v>
      </c>
      <c r="B186" s="17" t="s">
        <v>504</v>
      </c>
      <c r="C186" s="25" t="s">
        <v>410</v>
      </c>
      <c r="D186" s="17" t="s">
        <v>409</v>
      </c>
      <c r="E186" s="19">
        <v>430100</v>
      </c>
      <c r="F186" s="20">
        <v>430100</v>
      </c>
      <c r="G186" s="19">
        <f t="shared" si="14"/>
        <v>0</v>
      </c>
      <c r="H186" s="19">
        <v>0</v>
      </c>
      <c r="I186" s="19">
        <v>0</v>
      </c>
      <c r="J186" s="21" t="s">
        <v>7</v>
      </c>
      <c r="K186" s="22">
        <f t="shared" si="13"/>
        <v>0</v>
      </c>
      <c r="L186" s="19">
        <f t="shared" si="15"/>
        <v>430100</v>
      </c>
      <c r="M186" s="19">
        <f t="shared" si="16"/>
        <v>0</v>
      </c>
    </row>
    <row r="187" spans="1:13" ht="17.100000000000001" customHeight="1">
      <c r="A187" s="17" t="s">
        <v>20</v>
      </c>
      <c r="B187" s="17" t="s">
        <v>503</v>
      </c>
      <c r="C187" s="25" t="s">
        <v>408</v>
      </c>
      <c r="D187" s="17" t="s">
        <v>409</v>
      </c>
      <c r="E187" s="19">
        <v>10562200</v>
      </c>
      <c r="F187" s="20">
        <v>10562200</v>
      </c>
      <c r="G187" s="19">
        <f t="shared" si="14"/>
        <v>0</v>
      </c>
      <c r="H187" s="19">
        <v>0</v>
      </c>
      <c r="I187" s="19">
        <v>0</v>
      </c>
      <c r="J187" s="21" t="s">
        <v>7</v>
      </c>
      <c r="K187" s="22">
        <f t="shared" si="13"/>
        <v>0</v>
      </c>
      <c r="L187" s="19">
        <f t="shared" si="15"/>
        <v>10562200</v>
      </c>
      <c r="M187" s="19">
        <f t="shared" si="16"/>
        <v>0</v>
      </c>
    </row>
    <row r="188" spans="1:13" ht="17.100000000000001" customHeight="1">
      <c r="A188" s="17" t="s">
        <v>20</v>
      </c>
      <c r="B188" s="17" t="s">
        <v>499</v>
      </c>
      <c r="C188" s="25" t="s">
        <v>500</v>
      </c>
      <c r="D188" s="17" t="s">
        <v>409</v>
      </c>
      <c r="E188" s="19">
        <v>1920400</v>
      </c>
      <c r="F188" s="20">
        <v>1920400</v>
      </c>
      <c r="G188" s="19">
        <f t="shared" si="14"/>
        <v>0</v>
      </c>
      <c r="H188" s="19">
        <v>0</v>
      </c>
      <c r="I188" s="19">
        <v>0</v>
      </c>
      <c r="J188" s="21" t="s">
        <v>7</v>
      </c>
      <c r="K188" s="22">
        <f t="shared" si="13"/>
        <v>0</v>
      </c>
      <c r="L188" s="19">
        <f t="shared" si="15"/>
        <v>1920400</v>
      </c>
      <c r="M188" s="19">
        <f t="shared" si="16"/>
        <v>0</v>
      </c>
    </row>
    <row r="189" spans="1:13" ht="17.100000000000001" customHeight="1">
      <c r="A189" s="17" t="s">
        <v>20</v>
      </c>
      <c r="B189" s="17" t="s">
        <v>502</v>
      </c>
      <c r="C189" s="25" t="s">
        <v>500</v>
      </c>
      <c r="D189" s="17" t="s">
        <v>409</v>
      </c>
      <c r="E189" s="19">
        <v>960200</v>
      </c>
      <c r="F189" s="20">
        <v>960200</v>
      </c>
      <c r="G189" s="19">
        <f t="shared" si="14"/>
        <v>0</v>
      </c>
      <c r="H189" s="19">
        <v>0</v>
      </c>
      <c r="I189" s="19">
        <v>0</v>
      </c>
      <c r="J189" s="21" t="s">
        <v>7</v>
      </c>
      <c r="K189" s="22">
        <f t="shared" si="13"/>
        <v>0</v>
      </c>
      <c r="L189" s="19">
        <f t="shared" si="15"/>
        <v>960200</v>
      </c>
      <c r="M189" s="19">
        <f t="shared" si="16"/>
        <v>0</v>
      </c>
    </row>
    <row r="190" spans="1:13" ht="17.100000000000001" customHeight="1">
      <c r="A190" s="17" t="s">
        <v>20</v>
      </c>
      <c r="B190" s="17" t="s">
        <v>412</v>
      </c>
      <c r="C190" s="25" t="s">
        <v>413</v>
      </c>
      <c r="D190" s="17" t="s">
        <v>414</v>
      </c>
      <c r="E190" s="19">
        <v>2840000</v>
      </c>
      <c r="F190" s="20">
        <v>2840000</v>
      </c>
      <c r="G190" s="19">
        <f t="shared" si="14"/>
        <v>0</v>
      </c>
      <c r="H190" s="19">
        <v>0</v>
      </c>
      <c r="I190" s="19">
        <v>0</v>
      </c>
      <c r="J190" s="21" t="s">
        <v>7</v>
      </c>
      <c r="K190" s="22">
        <f t="shared" si="13"/>
        <v>0</v>
      </c>
      <c r="L190" s="19">
        <f t="shared" si="15"/>
        <v>2840000</v>
      </c>
      <c r="M190" s="19">
        <f t="shared" si="16"/>
        <v>0</v>
      </c>
    </row>
    <row r="191" spans="1:13" ht="17.100000000000001" customHeight="1">
      <c r="A191" s="17" t="s">
        <v>20</v>
      </c>
      <c r="B191" s="17" t="s">
        <v>415</v>
      </c>
      <c r="C191" s="25" t="s">
        <v>416</v>
      </c>
      <c r="D191" s="17" t="s">
        <v>417</v>
      </c>
      <c r="E191" s="19">
        <v>902000</v>
      </c>
      <c r="F191" s="20">
        <v>902000</v>
      </c>
      <c r="G191" s="19">
        <f t="shared" si="14"/>
        <v>0</v>
      </c>
      <c r="H191" s="19">
        <v>0</v>
      </c>
      <c r="I191" s="19">
        <v>0</v>
      </c>
      <c r="J191" s="21" t="s">
        <v>7</v>
      </c>
      <c r="K191" s="22">
        <f t="shared" si="13"/>
        <v>0</v>
      </c>
      <c r="L191" s="19">
        <f t="shared" si="15"/>
        <v>902000</v>
      </c>
      <c r="M191" s="19">
        <f t="shared" si="16"/>
        <v>0</v>
      </c>
    </row>
    <row r="192" spans="1:13" ht="17.100000000000001" customHeight="1">
      <c r="A192" s="17" t="s">
        <v>20</v>
      </c>
      <c r="B192" s="17" t="s">
        <v>418</v>
      </c>
      <c r="C192" s="25" t="s">
        <v>419</v>
      </c>
      <c r="D192" s="17" t="s">
        <v>420</v>
      </c>
      <c r="E192" s="19">
        <v>2851200</v>
      </c>
      <c r="F192" s="20">
        <v>2851200</v>
      </c>
      <c r="G192" s="19">
        <f t="shared" si="14"/>
        <v>0</v>
      </c>
      <c r="H192" s="19">
        <v>0</v>
      </c>
      <c r="I192" s="19">
        <v>0</v>
      </c>
      <c r="J192" s="21" t="s">
        <v>7</v>
      </c>
      <c r="K192" s="22">
        <f t="shared" si="13"/>
        <v>0</v>
      </c>
      <c r="L192" s="19">
        <f t="shared" si="15"/>
        <v>2851200</v>
      </c>
      <c r="M192" s="19">
        <f t="shared" si="16"/>
        <v>0</v>
      </c>
    </row>
    <row r="193" spans="1:13" ht="17.100000000000001" customHeight="1">
      <c r="A193" s="17" t="s">
        <v>20</v>
      </c>
      <c r="B193" s="17" t="s">
        <v>438</v>
      </c>
      <c r="C193" s="25" t="s">
        <v>439</v>
      </c>
      <c r="D193" s="17" t="s">
        <v>423</v>
      </c>
      <c r="E193" s="19">
        <v>550000</v>
      </c>
      <c r="F193" s="20">
        <v>550000</v>
      </c>
      <c r="G193" s="19">
        <f t="shared" si="14"/>
        <v>0</v>
      </c>
      <c r="H193" s="19">
        <v>0</v>
      </c>
      <c r="I193" s="19">
        <v>0</v>
      </c>
      <c r="J193" s="21" t="s">
        <v>7</v>
      </c>
      <c r="K193" s="22">
        <f t="shared" si="13"/>
        <v>0</v>
      </c>
      <c r="L193" s="19">
        <f t="shared" si="15"/>
        <v>550000</v>
      </c>
      <c r="M193" s="19">
        <f t="shared" si="16"/>
        <v>0</v>
      </c>
    </row>
    <row r="194" spans="1:13" ht="17.100000000000001" customHeight="1">
      <c r="A194" s="17" t="s">
        <v>20</v>
      </c>
      <c r="B194" s="17" t="s">
        <v>430</v>
      </c>
      <c r="C194" s="25" t="s">
        <v>431</v>
      </c>
      <c r="D194" s="17" t="s">
        <v>423</v>
      </c>
      <c r="E194" s="19">
        <v>385000</v>
      </c>
      <c r="F194" s="20">
        <v>385000</v>
      </c>
      <c r="G194" s="19">
        <f t="shared" si="14"/>
        <v>0</v>
      </c>
      <c r="H194" s="19">
        <v>0</v>
      </c>
      <c r="I194" s="19">
        <v>0</v>
      </c>
      <c r="J194" s="21" t="s">
        <v>7</v>
      </c>
      <c r="K194" s="22">
        <f t="shared" si="13"/>
        <v>0</v>
      </c>
      <c r="L194" s="19">
        <f t="shared" si="15"/>
        <v>385000</v>
      </c>
      <c r="M194" s="19">
        <f t="shared" si="16"/>
        <v>0</v>
      </c>
    </row>
    <row r="195" spans="1:13" ht="17.100000000000001" customHeight="1">
      <c r="A195" s="17" t="s">
        <v>20</v>
      </c>
      <c r="B195" s="17" t="s">
        <v>442</v>
      </c>
      <c r="C195" s="25" t="s">
        <v>443</v>
      </c>
      <c r="D195" s="17" t="s">
        <v>423</v>
      </c>
      <c r="E195" s="19">
        <v>5000000</v>
      </c>
      <c r="F195" s="20">
        <v>5000000</v>
      </c>
      <c r="G195" s="19">
        <f t="shared" si="14"/>
        <v>0</v>
      </c>
      <c r="H195" s="19">
        <v>0</v>
      </c>
      <c r="I195" s="19">
        <v>0</v>
      </c>
      <c r="J195" s="21" t="s">
        <v>7</v>
      </c>
      <c r="K195" s="22">
        <f t="shared" si="13"/>
        <v>0</v>
      </c>
      <c r="L195" s="19">
        <f t="shared" si="15"/>
        <v>5000000</v>
      </c>
      <c r="M195" s="19">
        <f t="shared" si="16"/>
        <v>0</v>
      </c>
    </row>
    <row r="196" spans="1:13" ht="17.100000000000001" customHeight="1">
      <c r="A196" s="17" t="s">
        <v>20</v>
      </c>
      <c r="B196" s="17" t="s">
        <v>426</v>
      </c>
      <c r="C196" s="25" t="s">
        <v>427</v>
      </c>
      <c r="D196" s="17" t="s">
        <v>423</v>
      </c>
      <c r="E196" s="19">
        <v>1540000</v>
      </c>
      <c r="F196" s="20">
        <v>1540000</v>
      </c>
      <c r="G196" s="19">
        <f t="shared" si="14"/>
        <v>0</v>
      </c>
      <c r="H196" s="19">
        <v>0</v>
      </c>
      <c r="I196" s="19">
        <v>0</v>
      </c>
      <c r="J196" s="21" t="s">
        <v>7</v>
      </c>
      <c r="K196" s="22">
        <f t="shared" si="13"/>
        <v>0</v>
      </c>
      <c r="L196" s="19">
        <f t="shared" si="15"/>
        <v>1540000</v>
      </c>
      <c r="M196" s="19">
        <f t="shared" si="16"/>
        <v>0</v>
      </c>
    </row>
    <row r="197" spans="1:13" ht="17.100000000000001" customHeight="1">
      <c r="A197" s="17" t="s">
        <v>20</v>
      </c>
      <c r="B197" s="17" t="s">
        <v>421</v>
      </c>
      <c r="C197" s="25" t="s">
        <v>422</v>
      </c>
      <c r="D197" s="17" t="s">
        <v>423</v>
      </c>
      <c r="E197" s="19">
        <v>1760000</v>
      </c>
      <c r="F197" s="20">
        <v>1760000</v>
      </c>
      <c r="G197" s="19">
        <f t="shared" si="14"/>
        <v>0</v>
      </c>
      <c r="H197" s="19">
        <v>0</v>
      </c>
      <c r="I197" s="19">
        <v>0</v>
      </c>
      <c r="J197" s="21" t="s">
        <v>7</v>
      </c>
      <c r="K197" s="22">
        <f t="shared" ref="K197:K260" si="17">ROUND((G197)*0.451,0)</f>
        <v>0</v>
      </c>
      <c r="L197" s="19">
        <f t="shared" si="15"/>
        <v>1760000</v>
      </c>
      <c r="M197" s="19">
        <f t="shared" si="16"/>
        <v>0</v>
      </c>
    </row>
    <row r="198" spans="1:13" ht="17.100000000000001" customHeight="1">
      <c r="A198" s="17" t="s">
        <v>20</v>
      </c>
      <c r="B198" s="17" t="s">
        <v>432</v>
      </c>
      <c r="C198" s="25" t="s">
        <v>433</v>
      </c>
      <c r="D198" s="17" t="s">
        <v>423</v>
      </c>
      <c r="E198" s="19">
        <v>385000</v>
      </c>
      <c r="F198" s="20">
        <v>385000</v>
      </c>
      <c r="G198" s="19">
        <f t="shared" si="14"/>
        <v>0</v>
      </c>
      <c r="H198" s="19">
        <v>0</v>
      </c>
      <c r="I198" s="19">
        <v>0</v>
      </c>
      <c r="J198" s="21" t="s">
        <v>7</v>
      </c>
      <c r="K198" s="22">
        <f t="shared" si="17"/>
        <v>0</v>
      </c>
      <c r="L198" s="19">
        <f t="shared" si="15"/>
        <v>385000</v>
      </c>
      <c r="M198" s="19">
        <f t="shared" si="16"/>
        <v>0</v>
      </c>
    </row>
    <row r="199" spans="1:13" ht="17.100000000000001" customHeight="1">
      <c r="A199" s="17" t="s">
        <v>20</v>
      </c>
      <c r="B199" s="17" t="s">
        <v>428</v>
      </c>
      <c r="C199" s="25" t="s">
        <v>429</v>
      </c>
      <c r="D199" s="17" t="s">
        <v>423</v>
      </c>
      <c r="E199" s="19">
        <v>1650000</v>
      </c>
      <c r="F199" s="20">
        <v>1650000</v>
      </c>
      <c r="G199" s="19">
        <f t="shared" si="14"/>
        <v>0</v>
      </c>
      <c r="H199" s="19">
        <v>0</v>
      </c>
      <c r="I199" s="19">
        <v>0</v>
      </c>
      <c r="J199" s="21" t="s">
        <v>7</v>
      </c>
      <c r="K199" s="22">
        <f t="shared" si="17"/>
        <v>0</v>
      </c>
      <c r="L199" s="19">
        <f t="shared" si="15"/>
        <v>1650000</v>
      </c>
      <c r="M199" s="19">
        <f t="shared" si="16"/>
        <v>0</v>
      </c>
    </row>
    <row r="200" spans="1:13" ht="17.100000000000001" customHeight="1">
      <c r="A200" s="17" t="s">
        <v>20</v>
      </c>
      <c r="B200" s="17" t="s">
        <v>436</v>
      </c>
      <c r="C200" s="25" t="s">
        <v>437</v>
      </c>
      <c r="D200" s="17" t="s">
        <v>423</v>
      </c>
      <c r="E200" s="19">
        <v>385000</v>
      </c>
      <c r="F200" s="20">
        <v>385000</v>
      </c>
      <c r="G200" s="19">
        <f t="shared" si="14"/>
        <v>0</v>
      </c>
      <c r="H200" s="19">
        <v>0</v>
      </c>
      <c r="I200" s="19">
        <v>0</v>
      </c>
      <c r="J200" s="21" t="s">
        <v>7</v>
      </c>
      <c r="K200" s="22">
        <f t="shared" si="17"/>
        <v>0</v>
      </c>
      <c r="L200" s="19">
        <f t="shared" si="15"/>
        <v>385000</v>
      </c>
      <c r="M200" s="19">
        <f t="shared" si="16"/>
        <v>0</v>
      </c>
    </row>
    <row r="201" spans="1:13" ht="17.100000000000001" customHeight="1">
      <c r="A201" s="17" t="s">
        <v>20</v>
      </c>
      <c r="B201" s="17" t="s">
        <v>424</v>
      </c>
      <c r="C201" s="25" t="s">
        <v>425</v>
      </c>
      <c r="D201" s="17" t="s">
        <v>423</v>
      </c>
      <c r="E201" s="19">
        <v>1078000</v>
      </c>
      <c r="F201" s="20">
        <v>1078000</v>
      </c>
      <c r="G201" s="19">
        <f t="shared" si="14"/>
        <v>0</v>
      </c>
      <c r="H201" s="19">
        <v>0</v>
      </c>
      <c r="I201" s="19">
        <v>0</v>
      </c>
      <c r="J201" s="21" t="s">
        <v>7</v>
      </c>
      <c r="K201" s="22">
        <f t="shared" si="17"/>
        <v>0</v>
      </c>
      <c r="L201" s="19">
        <f t="shared" si="15"/>
        <v>1078000</v>
      </c>
      <c r="M201" s="19">
        <f t="shared" si="16"/>
        <v>0</v>
      </c>
    </row>
    <row r="202" spans="1:13" ht="17.100000000000001" customHeight="1">
      <c r="A202" s="17" t="s">
        <v>20</v>
      </c>
      <c r="B202" s="17" t="s">
        <v>434</v>
      </c>
      <c r="C202" s="25" t="s">
        <v>435</v>
      </c>
      <c r="D202" s="17" t="s">
        <v>423</v>
      </c>
      <c r="E202" s="19">
        <v>495000</v>
      </c>
      <c r="F202" s="20">
        <v>495000</v>
      </c>
      <c r="G202" s="19">
        <f t="shared" si="14"/>
        <v>0</v>
      </c>
      <c r="H202" s="19">
        <v>0</v>
      </c>
      <c r="I202" s="19">
        <v>0</v>
      </c>
      <c r="J202" s="21" t="s">
        <v>7</v>
      </c>
      <c r="K202" s="22">
        <f t="shared" si="17"/>
        <v>0</v>
      </c>
      <c r="L202" s="19">
        <f t="shared" si="15"/>
        <v>495000</v>
      </c>
      <c r="M202" s="19">
        <f t="shared" si="16"/>
        <v>0</v>
      </c>
    </row>
    <row r="203" spans="1:13" ht="17.100000000000001" customHeight="1">
      <c r="A203" s="17" t="s">
        <v>20</v>
      </c>
      <c r="B203" s="17" t="s">
        <v>440</v>
      </c>
      <c r="C203" s="25" t="s">
        <v>441</v>
      </c>
      <c r="D203" s="17" t="s">
        <v>423</v>
      </c>
      <c r="E203" s="19">
        <v>2706000</v>
      </c>
      <c r="F203" s="20">
        <v>2706000</v>
      </c>
      <c r="G203" s="19">
        <f t="shared" ref="G203:G266" si="18">E203-F203</f>
        <v>0</v>
      </c>
      <c r="H203" s="19">
        <v>0</v>
      </c>
      <c r="I203" s="19">
        <v>0</v>
      </c>
      <c r="J203" s="21" t="s">
        <v>7</v>
      </c>
      <c r="K203" s="22">
        <f t="shared" si="17"/>
        <v>0</v>
      </c>
      <c r="L203" s="19">
        <f t="shared" ref="L203:L266" si="19">F203+K203</f>
        <v>2706000</v>
      </c>
      <c r="M203" s="19">
        <f t="shared" ref="M203:M266" si="20">E203-L203</f>
        <v>0</v>
      </c>
    </row>
    <row r="204" spans="1:13" ht="17.100000000000001" customHeight="1">
      <c r="A204" s="17" t="s">
        <v>20</v>
      </c>
      <c r="B204" s="17" t="s">
        <v>444</v>
      </c>
      <c r="C204" s="25" t="s">
        <v>445</v>
      </c>
      <c r="D204" s="17" t="s">
        <v>446</v>
      </c>
      <c r="E204" s="19">
        <v>1900800</v>
      </c>
      <c r="F204" s="20">
        <v>1900800</v>
      </c>
      <c r="G204" s="19">
        <f t="shared" si="18"/>
        <v>0</v>
      </c>
      <c r="H204" s="19">
        <v>0</v>
      </c>
      <c r="I204" s="19">
        <v>0</v>
      </c>
      <c r="J204" s="21" t="s">
        <v>7</v>
      </c>
      <c r="K204" s="22">
        <f t="shared" si="17"/>
        <v>0</v>
      </c>
      <c r="L204" s="19">
        <f t="shared" si="19"/>
        <v>1900800</v>
      </c>
      <c r="M204" s="19">
        <f t="shared" si="20"/>
        <v>0</v>
      </c>
    </row>
    <row r="205" spans="1:13" ht="17.100000000000001" customHeight="1">
      <c r="A205" s="17" t="s">
        <v>20</v>
      </c>
      <c r="B205" s="17" t="s">
        <v>450</v>
      </c>
      <c r="C205" s="25" t="s">
        <v>451</v>
      </c>
      <c r="D205" s="17" t="s">
        <v>449</v>
      </c>
      <c r="E205" s="19">
        <v>1552000</v>
      </c>
      <c r="F205" s="20">
        <v>1552000</v>
      </c>
      <c r="G205" s="19">
        <f t="shared" si="18"/>
        <v>0</v>
      </c>
      <c r="H205" s="19">
        <v>0</v>
      </c>
      <c r="I205" s="19">
        <v>0</v>
      </c>
      <c r="J205" s="21" t="s">
        <v>7</v>
      </c>
      <c r="K205" s="22">
        <f t="shared" si="17"/>
        <v>0</v>
      </c>
      <c r="L205" s="19">
        <f t="shared" si="19"/>
        <v>1552000</v>
      </c>
      <c r="M205" s="19">
        <f t="shared" si="20"/>
        <v>0</v>
      </c>
    </row>
    <row r="206" spans="1:13" ht="17.100000000000001" customHeight="1">
      <c r="A206" s="17" t="s">
        <v>20</v>
      </c>
      <c r="B206" s="17" t="s">
        <v>447</v>
      </c>
      <c r="C206" s="25" t="s">
        <v>448</v>
      </c>
      <c r="D206" s="17" t="s">
        <v>449</v>
      </c>
      <c r="E206" s="19">
        <v>17166000</v>
      </c>
      <c r="F206" s="20">
        <v>17166000</v>
      </c>
      <c r="G206" s="19">
        <f t="shared" si="18"/>
        <v>0</v>
      </c>
      <c r="H206" s="19">
        <v>0</v>
      </c>
      <c r="I206" s="19">
        <v>0</v>
      </c>
      <c r="J206" s="21" t="s">
        <v>7</v>
      </c>
      <c r="K206" s="22">
        <f t="shared" si="17"/>
        <v>0</v>
      </c>
      <c r="L206" s="19">
        <f t="shared" si="19"/>
        <v>17166000</v>
      </c>
      <c r="M206" s="19">
        <f t="shared" si="20"/>
        <v>0</v>
      </c>
    </row>
    <row r="207" spans="1:13" ht="17.100000000000001" customHeight="1">
      <c r="A207" s="17" t="s">
        <v>20</v>
      </c>
      <c r="B207" s="17" t="s">
        <v>460</v>
      </c>
      <c r="C207" s="25" t="s">
        <v>461</v>
      </c>
      <c r="D207" s="17" t="s">
        <v>449</v>
      </c>
      <c r="E207" s="19">
        <v>6024000</v>
      </c>
      <c r="F207" s="20">
        <v>6024000</v>
      </c>
      <c r="G207" s="19">
        <f t="shared" si="18"/>
        <v>0</v>
      </c>
      <c r="H207" s="19">
        <v>0</v>
      </c>
      <c r="I207" s="19">
        <v>0</v>
      </c>
      <c r="J207" s="21" t="s">
        <v>7</v>
      </c>
      <c r="K207" s="22">
        <f t="shared" si="17"/>
        <v>0</v>
      </c>
      <c r="L207" s="19">
        <f t="shared" si="19"/>
        <v>6024000</v>
      </c>
      <c r="M207" s="19">
        <f t="shared" si="20"/>
        <v>0</v>
      </c>
    </row>
    <row r="208" spans="1:13" ht="17.100000000000001" customHeight="1">
      <c r="A208" s="17" t="s">
        <v>20</v>
      </c>
      <c r="B208" s="17" t="s">
        <v>454</v>
      </c>
      <c r="C208" s="25" t="s">
        <v>455</v>
      </c>
      <c r="D208" s="17" t="s">
        <v>449</v>
      </c>
      <c r="E208" s="19">
        <v>1649000</v>
      </c>
      <c r="F208" s="20">
        <v>1649000</v>
      </c>
      <c r="G208" s="19">
        <f t="shared" si="18"/>
        <v>0</v>
      </c>
      <c r="H208" s="19">
        <v>0</v>
      </c>
      <c r="I208" s="19">
        <v>0</v>
      </c>
      <c r="J208" s="21" t="s">
        <v>7</v>
      </c>
      <c r="K208" s="22">
        <f t="shared" si="17"/>
        <v>0</v>
      </c>
      <c r="L208" s="19">
        <f t="shared" si="19"/>
        <v>1649000</v>
      </c>
      <c r="M208" s="19">
        <f t="shared" si="20"/>
        <v>0</v>
      </c>
    </row>
    <row r="209" spans="1:13" ht="17.100000000000001" customHeight="1">
      <c r="A209" s="17" t="s">
        <v>20</v>
      </c>
      <c r="B209" s="17" t="s">
        <v>452</v>
      </c>
      <c r="C209" s="25" t="s">
        <v>453</v>
      </c>
      <c r="D209" s="17" t="s">
        <v>449</v>
      </c>
      <c r="E209" s="19">
        <v>1552000</v>
      </c>
      <c r="F209" s="20">
        <v>1552000</v>
      </c>
      <c r="G209" s="19">
        <f t="shared" si="18"/>
        <v>0</v>
      </c>
      <c r="H209" s="19">
        <v>0</v>
      </c>
      <c r="I209" s="19">
        <v>0</v>
      </c>
      <c r="J209" s="21" t="s">
        <v>7</v>
      </c>
      <c r="K209" s="22">
        <f t="shared" si="17"/>
        <v>0</v>
      </c>
      <c r="L209" s="19">
        <f t="shared" si="19"/>
        <v>1552000</v>
      </c>
      <c r="M209" s="19">
        <f t="shared" si="20"/>
        <v>0</v>
      </c>
    </row>
    <row r="210" spans="1:13" ht="17.100000000000001" customHeight="1">
      <c r="A210" s="17" t="s">
        <v>20</v>
      </c>
      <c r="B210" s="17" t="s">
        <v>458</v>
      </c>
      <c r="C210" s="25" t="s">
        <v>459</v>
      </c>
      <c r="D210" s="17" t="s">
        <v>449</v>
      </c>
      <c r="E210" s="19">
        <v>388000</v>
      </c>
      <c r="F210" s="20">
        <v>388000</v>
      </c>
      <c r="G210" s="19">
        <f t="shared" si="18"/>
        <v>0</v>
      </c>
      <c r="H210" s="19">
        <v>0</v>
      </c>
      <c r="I210" s="19">
        <v>0</v>
      </c>
      <c r="J210" s="21" t="s">
        <v>7</v>
      </c>
      <c r="K210" s="22">
        <f t="shared" si="17"/>
        <v>0</v>
      </c>
      <c r="L210" s="19">
        <f t="shared" si="19"/>
        <v>388000</v>
      </c>
      <c r="M210" s="19">
        <f t="shared" si="20"/>
        <v>0</v>
      </c>
    </row>
    <row r="211" spans="1:13" ht="17.100000000000001" customHeight="1">
      <c r="A211" s="17" t="s">
        <v>20</v>
      </c>
      <c r="B211" s="17" t="s">
        <v>456</v>
      </c>
      <c r="C211" s="25" t="s">
        <v>457</v>
      </c>
      <c r="D211" s="17" t="s">
        <v>449</v>
      </c>
      <c r="E211" s="19">
        <v>1649000</v>
      </c>
      <c r="F211" s="20">
        <v>1649000</v>
      </c>
      <c r="G211" s="19">
        <f t="shared" si="18"/>
        <v>0</v>
      </c>
      <c r="H211" s="19">
        <v>0</v>
      </c>
      <c r="I211" s="19">
        <v>0</v>
      </c>
      <c r="J211" s="21" t="s">
        <v>7</v>
      </c>
      <c r="K211" s="22">
        <f t="shared" si="17"/>
        <v>0</v>
      </c>
      <c r="L211" s="19">
        <f t="shared" si="19"/>
        <v>1649000</v>
      </c>
      <c r="M211" s="19">
        <f t="shared" si="20"/>
        <v>0</v>
      </c>
    </row>
    <row r="212" spans="1:13" ht="17.100000000000001" customHeight="1">
      <c r="A212" s="17" t="s">
        <v>20</v>
      </c>
      <c r="B212" s="17" t="s">
        <v>473</v>
      </c>
      <c r="C212" s="25" t="s">
        <v>474</v>
      </c>
      <c r="D212" s="17" t="s">
        <v>475</v>
      </c>
      <c r="E212" s="19">
        <v>1098000</v>
      </c>
      <c r="F212" s="20">
        <v>1098000</v>
      </c>
      <c r="G212" s="19">
        <f t="shared" si="18"/>
        <v>0</v>
      </c>
      <c r="H212" s="19">
        <v>0</v>
      </c>
      <c r="I212" s="19">
        <v>0</v>
      </c>
      <c r="J212" s="21" t="s">
        <v>7</v>
      </c>
      <c r="K212" s="22">
        <f t="shared" si="17"/>
        <v>0</v>
      </c>
      <c r="L212" s="19">
        <f t="shared" si="19"/>
        <v>1098000</v>
      </c>
      <c r="M212" s="19">
        <f t="shared" si="20"/>
        <v>0</v>
      </c>
    </row>
    <row r="213" spans="1:13" ht="17.100000000000001" customHeight="1">
      <c r="A213" s="17" t="s">
        <v>20</v>
      </c>
      <c r="B213" s="17" t="s">
        <v>476</v>
      </c>
      <c r="C213" s="25" t="s">
        <v>477</v>
      </c>
      <c r="D213" s="17" t="s">
        <v>472</v>
      </c>
      <c r="E213" s="19">
        <v>1720000</v>
      </c>
      <c r="F213" s="20">
        <v>1720000</v>
      </c>
      <c r="G213" s="19">
        <f t="shared" si="18"/>
        <v>0</v>
      </c>
      <c r="H213" s="19">
        <v>0</v>
      </c>
      <c r="I213" s="19">
        <v>0</v>
      </c>
      <c r="J213" s="21" t="s">
        <v>7</v>
      </c>
      <c r="K213" s="22">
        <f t="shared" si="17"/>
        <v>0</v>
      </c>
      <c r="L213" s="19">
        <f t="shared" si="19"/>
        <v>1720000</v>
      </c>
      <c r="M213" s="19">
        <f t="shared" si="20"/>
        <v>0</v>
      </c>
    </row>
    <row r="214" spans="1:13" ht="17.100000000000001" customHeight="1">
      <c r="A214" s="17" t="s">
        <v>20</v>
      </c>
      <c r="B214" s="17" t="s">
        <v>478</v>
      </c>
      <c r="C214" s="25" t="s">
        <v>479</v>
      </c>
      <c r="D214" s="17" t="s">
        <v>480</v>
      </c>
      <c r="E214" s="19">
        <v>1859000</v>
      </c>
      <c r="F214" s="20">
        <v>1859000</v>
      </c>
      <c r="G214" s="19">
        <f t="shared" si="18"/>
        <v>0</v>
      </c>
      <c r="H214" s="19">
        <v>0</v>
      </c>
      <c r="I214" s="19">
        <v>0</v>
      </c>
      <c r="J214" s="21" t="s">
        <v>7</v>
      </c>
      <c r="K214" s="22">
        <f t="shared" si="17"/>
        <v>0</v>
      </c>
      <c r="L214" s="19">
        <f t="shared" si="19"/>
        <v>1859000</v>
      </c>
      <c r="M214" s="19">
        <f t="shared" si="20"/>
        <v>0</v>
      </c>
    </row>
    <row r="215" spans="1:13" ht="17.100000000000001" customHeight="1">
      <c r="A215" s="17" t="s">
        <v>20</v>
      </c>
      <c r="B215" s="17" t="s">
        <v>556</v>
      </c>
      <c r="C215" s="25" t="s">
        <v>410</v>
      </c>
      <c r="D215" s="17" t="s">
        <v>557</v>
      </c>
      <c r="E215" s="19">
        <v>700000</v>
      </c>
      <c r="F215" s="20">
        <v>700000</v>
      </c>
      <c r="G215" s="19">
        <f t="shared" si="18"/>
        <v>0</v>
      </c>
      <c r="H215" s="19">
        <v>0</v>
      </c>
      <c r="I215" s="19">
        <v>0</v>
      </c>
      <c r="J215" s="21" t="s">
        <v>7</v>
      </c>
      <c r="K215" s="22">
        <f t="shared" si="17"/>
        <v>0</v>
      </c>
      <c r="L215" s="19">
        <f t="shared" si="19"/>
        <v>700000</v>
      </c>
      <c r="M215" s="19">
        <f t="shared" si="20"/>
        <v>0</v>
      </c>
    </row>
    <row r="216" spans="1:13" ht="17.100000000000001" customHeight="1">
      <c r="A216" s="17" t="s">
        <v>20</v>
      </c>
      <c r="B216" s="17" t="s">
        <v>481</v>
      </c>
      <c r="C216" s="25" t="s">
        <v>474</v>
      </c>
      <c r="D216" s="17" t="s">
        <v>482</v>
      </c>
      <c r="E216" s="19">
        <v>1190000</v>
      </c>
      <c r="F216" s="20">
        <v>1190000</v>
      </c>
      <c r="G216" s="19">
        <f t="shared" si="18"/>
        <v>0</v>
      </c>
      <c r="H216" s="19">
        <v>0</v>
      </c>
      <c r="I216" s="19">
        <v>0</v>
      </c>
      <c r="J216" s="21" t="s">
        <v>7</v>
      </c>
      <c r="K216" s="22">
        <f t="shared" si="17"/>
        <v>0</v>
      </c>
      <c r="L216" s="19">
        <f t="shared" si="19"/>
        <v>1190000</v>
      </c>
      <c r="M216" s="19">
        <f t="shared" si="20"/>
        <v>0</v>
      </c>
    </row>
    <row r="217" spans="1:13" ht="17.100000000000001" customHeight="1">
      <c r="A217" s="17" t="s">
        <v>20</v>
      </c>
      <c r="B217" s="17" t="s">
        <v>483</v>
      </c>
      <c r="C217" s="25" t="s">
        <v>474</v>
      </c>
      <c r="D217" s="17" t="s">
        <v>484</v>
      </c>
      <c r="E217" s="19">
        <v>4840000</v>
      </c>
      <c r="F217" s="20">
        <v>4840000</v>
      </c>
      <c r="G217" s="19">
        <f t="shared" si="18"/>
        <v>0</v>
      </c>
      <c r="H217" s="19">
        <v>0</v>
      </c>
      <c r="I217" s="19">
        <v>0</v>
      </c>
      <c r="J217" s="21" t="s">
        <v>7</v>
      </c>
      <c r="K217" s="22">
        <f t="shared" si="17"/>
        <v>0</v>
      </c>
      <c r="L217" s="19">
        <f t="shared" si="19"/>
        <v>4840000</v>
      </c>
      <c r="M217" s="19">
        <f t="shared" si="20"/>
        <v>0</v>
      </c>
    </row>
    <row r="218" spans="1:13" ht="17.100000000000001" customHeight="1">
      <c r="A218" s="17" t="s">
        <v>20</v>
      </c>
      <c r="B218" s="17" t="s">
        <v>485</v>
      </c>
      <c r="C218" s="25" t="s">
        <v>486</v>
      </c>
      <c r="D218" s="17" t="s">
        <v>487</v>
      </c>
      <c r="E218" s="19">
        <v>9900000</v>
      </c>
      <c r="F218" s="20">
        <v>9900000</v>
      </c>
      <c r="G218" s="19">
        <f t="shared" si="18"/>
        <v>0</v>
      </c>
      <c r="H218" s="19">
        <v>0</v>
      </c>
      <c r="I218" s="19">
        <v>0</v>
      </c>
      <c r="J218" s="21" t="s">
        <v>7</v>
      </c>
      <c r="K218" s="22">
        <f t="shared" si="17"/>
        <v>0</v>
      </c>
      <c r="L218" s="19">
        <f t="shared" si="19"/>
        <v>9900000</v>
      </c>
      <c r="M218" s="19">
        <f t="shared" si="20"/>
        <v>0</v>
      </c>
    </row>
    <row r="219" spans="1:13" ht="17.100000000000001" customHeight="1">
      <c r="A219" s="17" t="s">
        <v>20</v>
      </c>
      <c r="B219" s="17" t="s">
        <v>488</v>
      </c>
      <c r="C219" s="25" t="s">
        <v>489</v>
      </c>
      <c r="D219" s="17" t="s">
        <v>490</v>
      </c>
      <c r="E219" s="19">
        <v>2827000</v>
      </c>
      <c r="F219" s="20">
        <v>2827000</v>
      </c>
      <c r="G219" s="19">
        <f t="shared" si="18"/>
        <v>0</v>
      </c>
      <c r="H219" s="19">
        <v>0</v>
      </c>
      <c r="I219" s="19">
        <v>0</v>
      </c>
      <c r="J219" s="21" t="s">
        <v>7</v>
      </c>
      <c r="K219" s="22">
        <f t="shared" si="17"/>
        <v>0</v>
      </c>
      <c r="L219" s="19">
        <f t="shared" si="19"/>
        <v>2827000</v>
      </c>
      <c r="M219" s="19">
        <f t="shared" si="20"/>
        <v>0</v>
      </c>
    </row>
    <row r="220" spans="1:13" ht="17.100000000000001" customHeight="1">
      <c r="A220" s="17" t="s">
        <v>20</v>
      </c>
      <c r="B220" s="17" t="s">
        <v>505</v>
      </c>
      <c r="C220" s="25" t="s">
        <v>506</v>
      </c>
      <c r="D220" s="17" t="s">
        <v>507</v>
      </c>
      <c r="E220" s="19">
        <v>700000</v>
      </c>
      <c r="F220" s="20">
        <v>700000</v>
      </c>
      <c r="G220" s="19">
        <f t="shared" si="18"/>
        <v>0</v>
      </c>
      <c r="H220" s="19">
        <v>0</v>
      </c>
      <c r="I220" s="19">
        <v>0</v>
      </c>
      <c r="J220" s="21" t="s">
        <v>7</v>
      </c>
      <c r="K220" s="22">
        <f t="shared" si="17"/>
        <v>0</v>
      </c>
      <c r="L220" s="19">
        <f t="shared" si="19"/>
        <v>700000</v>
      </c>
      <c r="M220" s="19">
        <f t="shared" si="20"/>
        <v>0</v>
      </c>
    </row>
    <row r="221" spans="1:13" ht="17.100000000000001" customHeight="1">
      <c r="A221" s="17" t="s">
        <v>20</v>
      </c>
      <c r="B221" s="17" t="s">
        <v>496</v>
      </c>
      <c r="C221" s="25" t="s">
        <v>340</v>
      </c>
      <c r="D221" s="17" t="s">
        <v>493</v>
      </c>
      <c r="E221" s="19">
        <v>1573000</v>
      </c>
      <c r="F221" s="20">
        <v>1573000</v>
      </c>
      <c r="G221" s="19">
        <f t="shared" si="18"/>
        <v>0</v>
      </c>
      <c r="H221" s="19">
        <v>0</v>
      </c>
      <c r="I221" s="19">
        <v>0</v>
      </c>
      <c r="J221" s="21" t="s">
        <v>7</v>
      </c>
      <c r="K221" s="22">
        <f t="shared" si="17"/>
        <v>0</v>
      </c>
      <c r="L221" s="19">
        <f t="shared" si="19"/>
        <v>1573000</v>
      </c>
      <c r="M221" s="19">
        <f t="shared" si="20"/>
        <v>0</v>
      </c>
    </row>
    <row r="222" spans="1:13" ht="17.100000000000001" customHeight="1">
      <c r="A222" s="17" t="s">
        <v>20</v>
      </c>
      <c r="B222" s="17" t="s">
        <v>491</v>
      </c>
      <c r="C222" s="25" t="s">
        <v>492</v>
      </c>
      <c r="D222" s="17" t="s">
        <v>493</v>
      </c>
      <c r="E222" s="19">
        <v>610500</v>
      </c>
      <c r="F222" s="20">
        <v>610500</v>
      </c>
      <c r="G222" s="19">
        <f t="shared" si="18"/>
        <v>0</v>
      </c>
      <c r="H222" s="19">
        <v>0</v>
      </c>
      <c r="I222" s="19">
        <v>0</v>
      </c>
      <c r="J222" s="21" t="s">
        <v>7</v>
      </c>
      <c r="K222" s="22">
        <f t="shared" si="17"/>
        <v>0</v>
      </c>
      <c r="L222" s="19">
        <f t="shared" si="19"/>
        <v>610500</v>
      </c>
      <c r="M222" s="19">
        <f t="shared" si="20"/>
        <v>0</v>
      </c>
    </row>
    <row r="223" spans="1:13" ht="17.100000000000001" customHeight="1">
      <c r="A223" s="17" t="s">
        <v>20</v>
      </c>
      <c r="B223" s="17" t="s">
        <v>494</v>
      </c>
      <c r="C223" s="25" t="s">
        <v>495</v>
      </c>
      <c r="D223" s="17" t="s">
        <v>493</v>
      </c>
      <c r="E223" s="19">
        <v>4290000</v>
      </c>
      <c r="F223" s="20">
        <v>4290000</v>
      </c>
      <c r="G223" s="19">
        <f t="shared" si="18"/>
        <v>0</v>
      </c>
      <c r="H223" s="19">
        <v>0</v>
      </c>
      <c r="I223" s="19">
        <v>0</v>
      </c>
      <c r="J223" s="21" t="s">
        <v>7</v>
      </c>
      <c r="K223" s="22">
        <f t="shared" si="17"/>
        <v>0</v>
      </c>
      <c r="L223" s="19">
        <f t="shared" si="19"/>
        <v>4290000</v>
      </c>
      <c r="M223" s="19">
        <f t="shared" si="20"/>
        <v>0</v>
      </c>
    </row>
    <row r="224" spans="1:13" ht="17.100000000000001" customHeight="1">
      <c r="A224" s="17" t="s">
        <v>20</v>
      </c>
      <c r="B224" s="17" t="s">
        <v>497</v>
      </c>
      <c r="C224" s="25" t="s">
        <v>498</v>
      </c>
      <c r="D224" s="17" t="s">
        <v>493</v>
      </c>
      <c r="E224" s="19">
        <v>1800000</v>
      </c>
      <c r="F224" s="20">
        <v>1800000</v>
      </c>
      <c r="G224" s="19">
        <f t="shared" si="18"/>
        <v>0</v>
      </c>
      <c r="H224" s="19">
        <v>0</v>
      </c>
      <c r="I224" s="19">
        <v>0</v>
      </c>
      <c r="J224" s="21" t="s">
        <v>7</v>
      </c>
      <c r="K224" s="22">
        <f t="shared" si="17"/>
        <v>0</v>
      </c>
      <c r="L224" s="19">
        <f t="shared" si="19"/>
        <v>1800000</v>
      </c>
      <c r="M224" s="19">
        <f t="shared" si="20"/>
        <v>0</v>
      </c>
    </row>
    <row r="225" spans="1:13" ht="17.100000000000001" customHeight="1">
      <c r="A225" s="17" t="s">
        <v>20</v>
      </c>
      <c r="B225" s="17" t="s">
        <v>516</v>
      </c>
      <c r="C225" s="25" t="s">
        <v>517</v>
      </c>
      <c r="D225" s="17" t="s">
        <v>510</v>
      </c>
      <c r="E225" s="19">
        <v>700000</v>
      </c>
      <c r="F225" s="20">
        <v>700000</v>
      </c>
      <c r="G225" s="19">
        <f t="shared" si="18"/>
        <v>0</v>
      </c>
      <c r="H225" s="19">
        <v>0</v>
      </c>
      <c r="I225" s="19">
        <v>0</v>
      </c>
      <c r="J225" s="21" t="s">
        <v>7</v>
      </c>
      <c r="K225" s="22">
        <f t="shared" si="17"/>
        <v>0</v>
      </c>
      <c r="L225" s="19">
        <f t="shared" si="19"/>
        <v>700000</v>
      </c>
      <c r="M225" s="19">
        <f t="shared" si="20"/>
        <v>0</v>
      </c>
    </row>
    <row r="226" spans="1:13" ht="17.100000000000001" customHeight="1">
      <c r="A226" s="17" t="s">
        <v>20</v>
      </c>
      <c r="B226" s="17" t="s">
        <v>511</v>
      </c>
      <c r="C226" s="25" t="s">
        <v>512</v>
      </c>
      <c r="D226" s="17" t="s">
        <v>510</v>
      </c>
      <c r="E226" s="19">
        <v>1210000</v>
      </c>
      <c r="F226" s="20">
        <v>1210000</v>
      </c>
      <c r="G226" s="19">
        <f t="shared" si="18"/>
        <v>0</v>
      </c>
      <c r="H226" s="19">
        <v>0</v>
      </c>
      <c r="I226" s="19">
        <v>0</v>
      </c>
      <c r="J226" s="21" t="s">
        <v>7</v>
      </c>
      <c r="K226" s="22">
        <f t="shared" si="17"/>
        <v>0</v>
      </c>
      <c r="L226" s="19">
        <f t="shared" si="19"/>
        <v>1210000</v>
      </c>
      <c r="M226" s="19">
        <f t="shared" si="20"/>
        <v>0</v>
      </c>
    </row>
    <row r="227" spans="1:13" ht="17.100000000000001" customHeight="1">
      <c r="A227" s="17" t="s">
        <v>20</v>
      </c>
      <c r="B227" s="17" t="s">
        <v>513</v>
      </c>
      <c r="C227" s="25" t="s">
        <v>512</v>
      </c>
      <c r="D227" s="17" t="s">
        <v>510</v>
      </c>
      <c r="E227" s="19">
        <v>2420000</v>
      </c>
      <c r="F227" s="20">
        <v>2420000</v>
      </c>
      <c r="G227" s="19">
        <f t="shared" si="18"/>
        <v>0</v>
      </c>
      <c r="H227" s="19">
        <v>0</v>
      </c>
      <c r="I227" s="19">
        <v>0</v>
      </c>
      <c r="J227" s="21" t="s">
        <v>7</v>
      </c>
      <c r="K227" s="22">
        <f t="shared" si="17"/>
        <v>0</v>
      </c>
      <c r="L227" s="19">
        <f t="shared" si="19"/>
        <v>2420000</v>
      </c>
      <c r="M227" s="19">
        <f t="shared" si="20"/>
        <v>0</v>
      </c>
    </row>
    <row r="228" spans="1:13" ht="17.100000000000001" customHeight="1">
      <c r="A228" s="17" t="s">
        <v>20</v>
      </c>
      <c r="B228" s="17" t="s">
        <v>514</v>
      </c>
      <c r="C228" s="25" t="s">
        <v>512</v>
      </c>
      <c r="D228" s="17" t="s">
        <v>510</v>
      </c>
      <c r="E228" s="19">
        <v>1210000</v>
      </c>
      <c r="F228" s="20">
        <v>1210000</v>
      </c>
      <c r="G228" s="19">
        <f t="shared" si="18"/>
        <v>0</v>
      </c>
      <c r="H228" s="19">
        <v>0</v>
      </c>
      <c r="I228" s="19">
        <v>0</v>
      </c>
      <c r="J228" s="21" t="s">
        <v>7</v>
      </c>
      <c r="K228" s="22">
        <f t="shared" si="17"/>
        <v>0</v>
      </c>
      <c r="L228" s="19">
        <f t="shared" si="19"/>
        <v>1210000</v>
      </c>
      <c r="M228" s="19">
        <f t="shared" si="20"/>
        <v>0</v>
      </c>
    </row>
    <row r="229" spans="1:13" ht="17.100000000000001" customHeight="1">
      <c r="A229" s="17" t="s">
        <v>20</v>
      </c>
      <c r="B229" s="17" t="s">
        <v>515</v>
      </c>
      <c r="C229" s="25" t="s">
        <v>512</v>
      </c>
      <c r="D229" s="17" t="s">
        <v>510</v>
      </c>
      <c r="E229" s="19">
        <v>1210000</v>
      </c>
      <c r="F229" s="20">
        <v>1210000</v>
      </c>
      <c r="G229" s="19">
        <f t="shared" si="18"/>
        <v>0</v>
      </c>
      <c r="H229" s="19">
        <v>0</v>
      </c>
      <c r="I229" s="19">
        <v>0</v>
      </c>
      <c r="J229" s="21" t="s">
        <v>7</v>
      </c>
      <c r="K229" s="22">
        <f t="shared" si="17"/>
        <v>0</v>
      </c>
      <c r="L229" s="19">
        <f t="shared" si="19"/>
        <v>1210000</v>
      </c>
      <c r="M229" s="19">
        <f t="shared" si="20"/>
        <v>0</v>
      </c>
    </row>
    <row r="230" spans="1:13" ht="17.100000000000001" customHeight="1">
      <c r="A230" s="17" t="s">
        <v>20</v>
      </c>
      <c r="B230" s="17" t="s">
        <v>518</v>
      </c>
      <c r="C230" s="25" t="s">
        <v>512</v>
      </c>
      <c r="D230" s="17" t="s">
        <v>510</v>
      </c>
      <c r="E230" s="19">
        <v>1210000</v>
      </c>
      <c r="F230" s="20">
        <v>1210000</v>
      </c>
      <c r="G230" s="19">
        <f t="shared" si="18"/>
        <v>0</v>
      </c>
      <c r="H230" s="19">
        <v>0</v>
      </c>
      <c r="I230" s="19">
        <v>0</v>
      </c>
      <c r="J230" s="21" t="s">
        <v>7</v>
      </c>
      <c r="K230" s="22">
        <f t="shared" si="17"/>
        <v>0</v>
      </c>
      <c r="L230" s="19">
        <f t="shared" si="19"/>
        <v>1210000</v>
      </c>
      <c r="M230" s="19">
        <f t="shared" si="20"/>
        <v>0</v>
      </c>
    </row>
    <row r="231" spans="1:13" ht="17.100000000000001" customHeight="1">
      <c r="A231" s="17" t="s">
        <v>20</v>
      </c>
      <c r="B231" s="17" t="s">
        <v>508</v>
      </c>
      <c r="C231" s="25" t="s">
        <v>509</v>
      </c>
      <c r="D231" s="17" t="s">
        <v>510</v>
      </c>
      <c r="E231" s="19">
        <v>1720000</v>
      </c>
      <c r="F231" s="20">
        <v>1720000</v>
      </c>
      <c r="G231" s="19">
        <f t="shared" si="18"/>
        <v>0</v>
      </c>
      <c r="H231" s="19">
        <v>0</v>
      </c>
      <c r="I231" s="19">
        <v>0</v>
      </c>
      <c r="J231" s="21" t="s">
        <v>7</v>
      </c>
      <c r="K231" s="22">
        <f t="shared" si="17"/>
        <v>0</v>
      </c>
      <c r="L231" s="19">
        <f t="shared" si="19"/>
        <v>1720000</v>
      </c>
      <c r="M231" s="19">
        <f t="shared" si="20"/>
        <v>0</v>
      </c>
    </row>
    <row r="232" spans="1:13" ht="17.100000000000001" customHeight="1">
      <c r="A232" s="17" t="s">
        <v>20</v>
      </c>
      <c r="B232" s="17" t="s">
        <v>519</v>
      </c>
      <c r="C232" s="25" t="s">
        <v>512</v>
      </c>
      <c r="D232" s="17" t="s">
        <v>520</v>
      </c>
      <c r="E232" s="19">
        <v>1210000</v>
      </c>
      <c r="F232" s="20">
        <v>1210000</v>
      </c>
      <c r="G232" s="19">
        <f t="shared" si="18"/>
        <v>0</v>
      </c>
      <c r="H232" s="19">
        <v>0</v>
      </c>
      <c r="I232" s="19">
        <v>0</v>
      </c>
      <c r="J232" s="21" t="s">
        <v>7</v>
      </c>
      <c r="K232" s="22">
        <f t="shared" si="17"/>
        <v>0</v>
      </c>
      <c r="L232" s="19">
        <f t="shared" si="19"/>
        <v>1210000</v>
      </c>
      <c r="M232" s="19">
        <f t="shared" si="20"/>
        <v>0</v>
      </c>
    </row>
    <row r="233" spans="1:13" ht="17.100000000000001" customHeight="1">
      <c r="A233" s="17" t="s">
        <v>20</v>
      </c>
      <c r="B233" s="17" t="s">
        <v>521</v>
      </c>
      <c r="C233" s="25" t="s">
        <v>522</v>
      </c>
      <c r="D233" s="17" t="s">
        <v>523</v>
      </c>
      <c r="E233" s="19">
        <v>1490990</v>
      </c>
      <c r="F233" s="20">
        <v>1490990</v>
      </c>
      <c r="G233" s="19">
        <f t="shared" si="18"/>
        <v>0</v>
      </c>
      <c r="H233" s="19">
        <v>0</v>
      </c>
      <c r="I233" s="19">
        <v>0</v>
      </c>
      <c r="J233" s="21" t="s">
        <v>7</v>
      </c>
      <c r="K233" s="22">
        <f t="shared" si="17"/>
        <v>0</v>
      </c>
      <c r="L233" s="19">
        <f t="shared" si="19"/>
        <v>1490990</v>
      </c>
      <c r="M233" s="19">
        <f t="shared" si="20"/>
        <v>0</v>
      </c>
    </row>
    <row r="234" spans="1:13" ht="17.100000000000001" customHeight="1">
      <c r="A234" s="17" t="s">
        <v>20</v>
      </c>
      <c r="B234" s="17" t="s">
        <v>524</v>
      </c>
      <c r="C234" s="25" t="s">
        <v>525</v>
      </c>
      <c r="D234" s="17" t="s">
        <v>526</v>
      </c>
      <c r="E234" s="19">
        <v>1100000</v>
      </c>
      <c r="F234" s="20">
        <v>1100000</v>
      </c>
      <c r="G234" s="19">
        <f t="shared" si="18"/>
        <v>0</v>
      </c>
      <c r="H234" s="19">
        <v>0</v>
      </c>
      <c r="I234" s="19">
        <v>0</v>
      </c>
      <c r="J234" s="21" t="s">
        <v>7</v>
      </c>
      <c r="K234" s="22">
        <f t="shared" si="17"/>
        <v>0</v>
      </c>
      <c r="L234" s="19">
        <f t="shared" si="19"/>
        <v>1100000</v>
      </c>
      <c r="M234" s="19">
        <f t="shared" si="20"/>
        <v>0</v>
      </c>
    </row>
    <row r="235" spans="1:13" ht="17.100000000000001" customHeight="1">
      <c r="A235" s="17" t="s">
        <v>20</v>
      </c>
      <c r="B235" s="17" t="s">
        <v>527</v>
      </c>
      <c r="C235" s="25" t="s">
        <v>528</v>
      </c>
      <c r="D235" s="17" t="s">
        <v>529</v>
      </c>
      <c r="E235" s="19">
        <v>3608000</v>
      </c>
      <c r="F235" s="20">
        <v>3608000</v>
      </c>
      <c r="G235" s="19">
        <f t="shared" si="18"/>
        <v>0</v>
      </c>
      <c r="H235" s="19">
        <v>0</v>
      </c>
      <c r="I235" s="19">
        <v>0</v>
      </c>
      <c r="J235" s="21" t="s">
        <v>7</v>
      </c>
      <c r="K235" s="22">
        <f t="shared" si="17"/>
        <v>0</v>
      </c>
      <c r="L235" s="19">
        <f t="shared" si="19"/>
        <v>3608000</v>
      </c>
      <c r="M235" s="19">
        <f t="shared" si="20"/>
        <v>0</v>
      </c>
    </row>
    <row r="236" spans="1:13" ht="17.100000000000001" customHeight="1">
      <c r="A236" s="17" t="s">
        <v>20</v>
      </c>
      <c r="B236" s="17" t="s">
        <v>530</v>
      </c>
      <c r="C236" s="25" t="s">
        <v>531</v>
      </c>
      <c r="D236" s="17" t="s">
        <v>532</v>
      </c>
      <c r="E236" s="19">
        <v>616000</v>
      </c>
      <c r="F236" s="20">
        <v>616000</v>
      </c>
      <c r="G236" s="19">
        <f t="shared" si="18"/>
        <v>0</v>
      </c>
      <c r="H236" s="19">
        <v>0</v>
      </c>
      <c r="I236" s="19">
        <v>0</v>
      </c>
      <c r="J236" s="21" t="s">
        <v>7</v>
      </c>
      <c r="K236" s="22">
        <f t="shared" si="17"/>
        <v>0</v>
      </c>
      <c r="L236" s="19">
        <f t="shared" si="19"/>
        <v>616000</v>
      </c>
      <c r="M236" s="19">
        <f t="shared" si="20"/>
        <v>0</v>
      </c>
    </row>
    <row r="237" spans="1:13" ht="17.100000000000001" customHeight="1">
      <c r="A237" s="17" t="s">
        <v>20</v>
      </c>
      <c r="B237" s="17" t="s">
        <v>533</v>
      </c>
      <c r="C237" s="25" t="s">
        <v>534</v>
      </c>
      <c r="D237" s="17" t="s">
        <v>535</v>
      </c>
      <c r="E237" s="19">
        <v>220000</v>
      </c>
      <c r="F237" s="20">
        <v>220000</v>
      </c>
      <c r="G237" s="19">
        <f t="shared" si="18"/>
        <v>0</v>
      </c>
      <c r="H237" s="19">
        <v>0</v>
      </c>
      <c r="I237" s="19">
        <v>0</v>
      </c>
      <c r="J237" s="21" t="s">
        <v>7</v>
      </c>
      <c r="K237" s="22">
        <f t="shared" si="17"/>
        <v>0</v>
      </c>
      <c r="L237" s="19">
        <f t="shared" si="19"/>
        <v>220000</v>
      </c>
      <c r="M237" s="19">
        <f t="shared" si="20"/>
        <v>0</v>
      </c>
    </row>
    <row r="238" spans="1:13" ht="17.100000000000001" customHeight="1">
      <c r="A238" s="17" t="s">
        <v>20</v>
      </c>
      <c r="B238" s="17" t="s">
        <v>536</v>
      </c>
      <c r="C238" s="25" t="s">
        <v>537</v>
      </c>
      <c r="D238" s="17" t="s">
        <v>535</v>
      </c>
      <c r="E238" s="19">
        <v>305000</v>
      </c>
      <c r="F238" s="20">
        <v>305000</v>
      </c>
      <c r="G238" s="19">
        <f t="shared" si="18"/>
        <v>0</v>
      </c>
      <c r="H238" s="19">
        <v>0</v>
      </c>
      <c r="I238" s="19">
        <v>0</v>
      </c>
      <c r="J238" s="21" t="s">
        <v>7</v>
      </c>
      <c r="K238" s="22">
        <f t="shared" si="17"/>
        <v>0</v>
      </c>
      <c r="L238" s="19">
        <f t="shared" si="19"/>
        <v>305000</v>
      </c>
      <c r="M238" s="19">
        <f t="shared" si="20"/>
        <v>0</v>
      </c>
    </row>
    <row r="239" spans="1:13" ht="17.100000000000001" customHeight="1">
      <c r="A239" s="17" t="s">
        <v>20</v>
      </c>
      <c r="B239" s="17" t="s">
        <v>538</v>
      </c>
      <c r="C239" s="25" t="s">
        <v>512</v>
      </c>
      <c r="D239" s="17" t="s">
        <v>535</v>
      </c>
      <c r="E239" s="19">
        <v>830000</v>
      </c>
      <c r="F239" s="20">
        <v>830000</v>
      </c>
      <c r="G239" s="19">
        <f t="shared" si="18"/>
        <v>0</v>
      </c>
      <c r="H239" s="19">
        <v>0</v>
      </c>
      <c r="I239" s="19">
        <v>0</v>
      </c>
      <c r="J239" s="21" t="s">
        <v>7</v>
      </c>
      <c r="K239" s="22">
        <f t="shared" si="17"/>
        <v>0</v>
      </c>
      <c r="L239" s="19">
        <f t="shared" si="19"/>
        <v>830000</v>
      </c>
      <c r="M239" s="19">
        <f t="shared" si="20"/>
        <v>0</v>
      </c>
    </row>
    <row r="240" spans="1:13" ht="17.100000000000001" customHeight="1">
      <c r="A240" s="17" t="s">
        <v>20</v>
      </c>
      <c r="B240" s="17" t="s">
        <v>539</v>
      </c>
      <c r="C240" s="25" t="s">
        <v>509</v>
      </c>
      <c r="D240" s="17" t="s">
        <v>540</v>
      </c>
      <c r="E240" s="19">
        <v>1800000</v>
      </c>
      <c r="F240" s="20">
        <v>1800000</v>
      </c>
      <c r="G240" s="19">
        <f t="shared" si="18"/>
        <v>0</v>
      </c>
      <c r="H240" s="19">
        <v>0</v>
      </c>
      <c r="I240" s="19">
        <v>0</v>
      </c>
      <c r="J240" s="21" t="s">
        <v>7</v>
      </c>
      <c r="K240" s="22">
        <f t="shared" si="17"/>
        <v>0</v>
      </c>
      <c r="L240" s="19">
        <f t="shared" si="19"/>
        <v>1800000</v>
      </c>
      <c r="M240" s="19">
        <f t="shared" si="20"/>
        <v>0</v>
      </c>
    </row>
    <row r="241" spans="1:13" ht="17.100000000000001" customHeight="1">
      <c r="A241" s="17" t="s">
        <v>20</v>
      </c>
      <c r="B241" s="17" t="s">
        <v>543</v>
      </c>
      <c r="C241" s="25" t="s">
        <v>544</v>
      </c>
      <c r="D241" s="17" t="s">
        <v>542</v>
      </c>
      <c r="E241" s="19">
        <v>580000</v>
      </c>
      <c r="F241" s="20">
        <v>580000</v>
      </c>
      <c r="G241" s="19">
        <f t="shared" si="18"/>
        <v>0</v>
      </c>
      <c r="H241" s="19">
        <v>0</v>
      </c>
      <c r="I241" s="19">
        <v>0</v>
      </c>
      <c r="J241" s="21" t="s">
        <v>7</v>
      </c>
      <c r="K241" s="22">
        <f t="shared" si="17"/>
        <v>0</v>
      </c>
      <c r="L241" s="19">
        <f t="shared" si="19"/>
        <v>580000</v>
      </c>
      <c r="M241" s="19">
        <f t="shared" si="20"/>
        <v>0</v>
      </c>
    </row>
    <row r="242" spans="1:13" ht="17.100000000000001" customHeight="1">
      <c r="A242" s="17" t="s">
        <v>20</v>
      </c>
      <c r="B242" s="17" t="s">
        <v>541</v>
      </c>
      <c r="C242" s="25" t="s">
        <v>509</v>
      </c>
      <c r="D242" s="17" t="s">
        <v>542</v>
      </c>
      <c r="E242" s="19">
        <v>900000</v>
      </c>
      <c r="F242" s="20">
        <v>900000</v>
      </c>
      <c r="G242" s="19">
        <f t="shared" si="18"/>
        <v>0</v>
      </c>
      <c r="H242" s="19">
        <v>0</v>
      </c>
      <c r="I242" s="19">
        <v>0</v>
      </c>
      <c r="J242" s="21" t="s">
        <v>7</v>
      </c>
      <c r="K242" s="22">
        <f t="shared" si="17"/>
        <v>0</v>
      </c>
      <c r="L242" s="19">
        <f t="shared" si="19"/>
        <v>900000</v>
      </c>
      <c r="M242" s="19">
        <f t="shared" si="20"/>
        <v>0</v>
      </c>
    </row>
    <row r="243" spans="1:13" ht="17.100000000000001" customHeight="1">
      <c r="A243" s="17" t="s">
        <v>20</v>
      </c>
      <c r="B243" s="17" t="s">
        <v>545</v>
      </c>
      <c r="C243" s="25" t="s">
        <v>512</v>
      </c>
      <c r="D243" s="17" t="s">
        <v>546</v>
      </c>
      <c r="E243" s="19">
        <v>2200000</v>
      </c>
      <c r="F243" s="20">
        <v>2200000</v>
      </c>
      <c r="G243" s="19">
        <f t="shared" si="18"/>
        <v>0</v>
      </c>
      <c r="H243" s="19">
        <v>0</v>
      </c>
      <c r="I243" s="19">
        <v>0</v>
      </c>
      <c r="J243" s="21" t="s">
        <v>7</v>
      </c>
      <c r="K243" s="22">
        <f t="shared" si="17"/>
        <v>0</v>
      </c>
      <c r="L243" s="19">
        <f t="shared" si="19"/>
        <v>2200000</v>
      </c>
      <c r="M243" s="19">
        <f t="shared" si="20"/>
        <v>0</v>
      </c>
    </row>
    <row r="244" spans="1:13" ht="17.100000000000001" customHeight="1">
      <c r="A244" s="17" t="s">
        <v>20</v>
      </c>
      <c r="B244" s="17" t="s">
        <v>551</v>
      </c>
      <c r="C244" s="25" t="s">
        <v>552</v>
      </c>
      <c r="D244" s="17" t="s">
        <v>553</v>
      </c>
      <c r="E244" s="19">
        <v>1320000</v>
      </c>
      <c r="F244" s="20">
        <v>1320000</v>
      </c>
      <c r="G244" s="19">
        <f t="shared" si="18"/>
        <v>0</v>
      </c>
      <c r="H244" s="19">
        <v>0</v>
      </c>
      <c r="I244" s="19">
        <v>0</v>
      </c>
      <c r="J244" s="21" t="s">
        <v>7</v>
      </c>
      <c r="K244" s="22">
        <f t="shared" si="17"/>
        <v>0</v>
      </c>
      <c r="L244" s="19">
        <f t="shared" si="19"/>
        <v>1320000</v>
      </c>
      <c r="M244" s="19">
        <f t="shared" si="20"/>
        <v>0</v>
      </c>
    </row>
    <row r="245" spans="1:13" ht="17.100000000000001" customHeight="1">
      <c r="A245" s="17" t="s">
        <v>20</v>
      </c>
      <c r="B245" s="17" t="s">
        <v>554</v>
      </c>
      <c r="C245" s="25" t="s">
        <v>506</v>
      </c>
      <c r="D245" s="17" t="s">
        <v>555</v>
      </c>
      <c r="E245" s="19">
        <v>4540000</v>
      </c>
      <c r="F245" s="20">
        <v>4540000</v>
      </c>
      <c r="G245" s="19">
        <f t="shared" si="18"/>
        <v>0</v>
      </c>
      <c r="H245" s="19">
        <v>0</v>
      </c>
      <c r="I245" s="19">
        <v>0</v>
      </c>
      <c r="J245" s="21" t="s">
        <v>7</v>
      </c>
      <c r="K245" s="22">
        <f t="shared" si="17"/>
        <v>0</v>
      </c>
      <c r="L245" s="19">
        <f t="shared" si="19"/>
        <v>4540000</v>
      </c>
      <c r="M245" s="19">
        <f t="shared" si="20"/>
        <v>0</v>
      </c>
    </row>
    <row r="246" spans="1:13" ht="17.100000000000001" customHeight="1">
      <c r="A246" s="17" t="s">
        <v>20</v>
      </c>
      <c r="B246" s="17" t="s">
        <v>558</v>
      </c>
      <c r="C246" s="25" t="s">
        <v>559</v>
      </c>
      <c r="D246" s="17" t="s">
        <v>560</v>
      </c>
      <c r="E246" s="19">
        <v>304000</v>
      </c>
      <c r="F246" s="20">
        <v>304000</v>
      </c>
      <c r="G246" s="19">
        <f t="shared" si="18"/>
        <v>0</v>
      </c>
      <c r="H246" s="19">
        <v>0</v>
      </c>
      <c r="I246" s="19">
        <v>0</v>
      </c>
      <c r="J246" s="21" t="s">
        <v>7</v>
      </c>
      <c r="K246" s="22">
        <f t="shared" si="17"/>
        <v>0</v>
      </c>
      <c r="L246" s="19">
        <f t="shared" si="19"/>
        <v>304000</v>
      </c>
      <c r="M246" s="19">
        <f t="shared" si="20"/>
        <v>0</v>
      </c>
    </row>
    <row r="247" spans="1:13" ht="17.100000000000001" customHeight="1">
      <c r="A247" s="17" t="s">
        <v>20</v>
      </c>
      <c r="B247" s="17" t="s">
        <v>561</v>
      </c>
      <c r="C247" s="25" t="s">
        <v>562</v>
      </c>
      <c r="D247" s="17" t="s">
        <v>560</v>
      </c>
      <c r="E247" s="19">
        <v>1310000</v>
      </c>
      <c r="F247" s="20">
        <v>1310000</v>
      </c>
      <c r="G247" s="19">
        <f t="shared" si="18"/>
        <v>0</v>
      </c>
      <c r="H247" s="19">
        <v>0</v>
      </c>
      <c r="I247" s="19">
        <v>0</v>
      </c>
      <c r="J247" s="21" t="s">
        <v>7</v>
      </c>
      <c r="K247" s="22">
        <f t="shared" si="17"/>
        <v>0</v>
      </c>
      <c r="L247" s="19">
        <f t="shared" si="19"/>
        <v>1310000</v>
      </c>
      <c r="M247" s="19">
        <f t="shared" si="20"/>
        <v>0</v>
      </c>
    </row>
    <row r="248" spans="1:13" ht="17.100000000000001" customHeight="1">
      <c r="A248" s="17" t="s">
        <v>20</v>
      </c>
      <c r="B248" s="17" t="s">
        <v>563</v>
      </c>
      <c r="C248" s="25" t="s">
        <v>564</v>
      </c>
      <c r="D248" s="17" t="s">
        <v>560</v>
      </c>
      <c r="E248" s="19">
        <v>352000</v>
      </c>
      <c r="F248" s="20">
        <v>352000</v>
      </c>
      <c r="G248" s="19">
        <f t="shared" si="18"/>
        <v>0</v>
      </c>
      <c r="H248" s="19">
        <v>0</v>
      </c>
      <c r="I248" s="19">
        <v>0</v>
      </c>
      <c r="J248" s="21" t="s">
        <v>7</v>
      </c>
      <c r="K248" s="22">
        <f t="shared" si="17"/>
        <v>0</v>
      </c>
      <c r="L248" s="19">
        <f t="shared" si="19"/>
        <v>352000</v>
      </c>
      <c r="M248" s="19">
        <f t="shared" si="20"/>
        <v>0</v>
      </c>
    </row>
    <row r="249" spans="1:13" ht="17.100000000000001" customHeight="1">
      <c r="A249" s="17" t="s">
        <v>20</v>
      </c>
      <c r="B249" s="17" t="s">
        <v>565</v>
      </c>
      <c r="C249" s="25" t="s">
        <v>219</v>
      </c>
      <c r="D249" s="17" t="s">
        <v>560</v>
      </c>
      <c r="E249" s="19">
        <v>1980000</v>
      </c>
      <c r="F249" s="20">
        <v>1980000</v>
      </c>
      <c r="G249" s="19">
        <f t="shared" si="18"/>
        <v>0</v>
      </c>
      <c r="H249" s="19">
        <v>0</v>
      </c>
      <c r="I249" s="19">
        <v>0</v>
      </c>
      <c r="J249" s="21" t="s">
        <v>7</v>
      </c>
      <c r="K249" s="22">
        <f t="shared" si="17"/>
        <v>0</v>
      </c>
      <c r="L249" s="19">
        <f t="shared" si="19"/>
        <v>1980000</v>
      </c>
      <c r="M249" s="19">
        <f t="shared" si="20"/>
        <v>0</v>
      </c>
    </row>
    <row r="250" spans="1:13" ht="17.100000000000001" customHeight="1">
      <c r="A250" s="17" t="s">
        <v>20</v>
      </c>
      <c r="B250" s="17" t="s">
        <v>566</v>
      </c>
      <c r="C250" s="25" t="s">
        <v>567</v>
      </c>
      <c r="D250" s="17" t="s">
        <v>560</v>
      </c>
      <c r="E250" s="19">
        <v>138000</v>
      </c>
      <c r="F250" s="20">
        <v>138000</v>
      </c>
      <c r="G250" s="19">
        <f t="shared" si="18"/>
        <v>0</v>
      </c>
      <c r="H250" s="19">
        <v>0</v>
      </c>
      <c r="I250" s="19">
        <v>0</v>
      </c>
      <c r="J250" s="21" t="s">
        <v>7</v>
      </c>
      <c r="K250" s="22">
        <f t="shared" si="17"/>
        <v>0</v>
      </c>
      <c r="L250" s="19">
        <f t="shared" si="19"/>
        <v>138000</v>
      </c>
      <c r="M250" s="19">
        <f t="shared" si="20"/>
        <v>0</v>
      </c>
    </row>
    <row r="251" spans="1:13" ht="17.100000000000001" customHeight="1">
      <c r="A251" s="17" t="s">
        <v>20</v>
      </c>
      <c r="B251" s="17" t="s">
        <v>568</v>
      </c>
      <c r="C251" s="25" t="s">
        <v>544</v>
      </c>
      <c r="D251" s="17" t="s">
        <v>569</v>
      </c>
      <c r="E251" s="19">
        <v>4040000</v>
      </c>
      <c r="F251" s="20">
        <v>4040000</v>
      </c>
      <c r="G251" s="19">
        <f t="shared" si="18"/>
        <v>0</v>
      </c>
      <c r="H251" s="19">
        <v>0</v>
      </c>
      <c r="I251" s="19">
        <v>0</v>
      </c>
      <c r="J251" s="21" t="s">
        <v>7</v>
      </c>
      <c r="K251" s="22">
        <f t="shared" si="17"/>
        <v>0</v>
      </c>
      <c r="L251" s="19">
        <f t="shared" si="19"/>
        <v>4040000</v>
      </c>
      <c r="M251" s="19">
        <f t="shared" si="20"/>
        <v>0</v>
      </c>
    </row>
    <row r="252" spans="1:13" ht="17.100000000000001" customHeight="1">
      <c r="A252" s="17" t="s">
        <v>20</v>
      </c>
      <c r="B252" s="17" t="s">
        <v>570</v>
      </c>
      <c r="C252" s="25" t="s">
        <v>509</v>
      </c>
      <c r="D252" s="17" t="s">
        <v>569</v>
      </c>
      <c r="E252" s="19">
        <v>25140000</v>
      </c>
      <c r="F252" s="20">
        <v>25140000</v>
      </c>
      <c r="G252" s="19">
        <f t="shared" si="18"/>
        <v>0</v>
      </c>
      <c r="H252" s="19">
        <v>0</v>
      </c>
      <c r="I252" s="19">
        <v>0</v>
      </c>
      <c r="J252" s="21" t="s">
        <v>7</v>
      </c>
      <c r="K252" s="22">
        <f t="shared" si="17"/>
        <v>0</v>
      </c>
      <c r="L252" s="19">
        <f t="shared" si="19"/>
        <v>25140000</v>
      </c>
      <c r="M252" s="19">
        <f t="shared" si="20"/>
        <v>0</v>
      </c>
    </row>
    <row r="253" spans="1:13" ht="17.100000000000001" customHeight="1">
      <c r="A253" s="17" t="s">
        <v>20</v>
      </c>
      <c r="B253" s="17" t="s">
        <v>577</v>
      </c>
      <c r="C253" s="25" t="s">
        <v>578</v>
      </c>
      <c r="D253" s="17" t="s">
        <v>579</v>
      </c>
      <c r="E253" s="19">
        <v>1633500</v>
      </c>
      <c r="F253" s="20">
        <v>1633500</v>
      </c>
      <c r="G253" s="19">
        <f t="shared" si="18"/>
        <v>0</v>
      </c>
      <c r="H253" s="19">
        <v>0</v>
      </c>
      <c r="I253" s="19">
        <v>0</v>
      </c>
      <c r="J253" s="21" t="s">
        <v>7</v>
      </c>
      <c r="K253" s="22">
        <f t="shared" si="17"/>
        <v>0</v>
      </c>
      <c r="L253" s="19">
        <f t="shared" si="19"/>
        <v>1633500</v>
      </c>
      <c r="M253" s="19">
        <f t="shared" si="20"/>
        <v>0</v>
      </c>
    </row>
    <row r="254" spans="1:13" ht="17.100000000000001" customHeight="1">
      <c r="A254" s="17" t="s">
        <v>20</v>
      </c>
      <c r="B254" s="17" t="s">
        <v>580</v>
      </c>
      <c r="C254" s="25" t="s">
        <v>544</v>
      </c>
      <c r="D254" s="17" t="s">
        <v>581</v>
      </c>
      <c r="E254" s="19">
        <v>260000</v>
      </c>
      <c r="F254" s="20">
        <v>260000</v>
      </c>
      <c r="G254" s="19">
        <f t="shared" si="18"/>
        <v>0</v>
      </c>
      <c r="H254" s="19">
        <v>0</v>
      </c>
      <c r="I254" s="19">
        <v>0</v>
      </c>
      <c r="J254" s="21" t="s">
        <v>7</v>
      </c>
      <c r="K254" s="22">
        <f t="shared" si="17"/>
        <v>0</v>
      </c>
      <c r="L254" s="19">
        <f t="shared" si="19"/>
        <v>260000</v>
      </c>
      <c r="M254" s="19">
        <f t="shared" si="20"/>
        <v>0</v>
      </c>
    </row>
    <row r="255" spans="1:13" ht="17.100000000000001" customHeight="1">
      <c r="A255" s="17" t="s">
        <v>20</v>
      </c>
      <c r="B255" s="17" t="s">
        <v>582</v>
      </c>
      <c r="C255" s="25" t="s">
        <v>509</v>
      </c>
      <c r="D255" s="17" t="s">
        <v>581</v>
      </c>
      <c r="E255" s="19">
        <v>1960000</v>
      </c>
      <c r="F255" s="20">
        <v>1960000</v>
      </c>
      <c r="G255" s="19">
        <f t="shared" si="18"/>
        <v>0</v>
      </c>
      <c r="H255" s="19">
        <v>0</v>
      </c>
      <c r="I255" s="19">
        <v>0</v>
      </c>
      <c r="J255" s="21" t="s">
        <v>7</v>
      </c>
      <c r="K255" s="22">
        <f t="shared" si="17"/>
        <v>0</v>
      </c>
      <c r="L255" s="19">
        <f t="shared" si="19"/>
        <v>1960000</v>
      </c>
      <c r="M255" s="19">
        <f t="shared" si="20"/>
        <v>0</v>
      </c>
    </row>
    <row r="256" spans="1:13" ht="17.100000000000001" customHeight="1">
      <c r="A256" s="17" t="s">
        <v>20</v>
      </c>
      <c r="B256" s="17" t="s">
        <v>583</v>
      </c>
      <c r="C256" s="25" t="s">
        <v>544</v>
      </c>
      <c r="D256" s="17" t="s">
        <v>584</v>
      </c>
      <c r="E256" s="19">
        <v>250000</v>
      </c>
      <c r="F256" s="20">
        <v>250000</v>
      </c>
      <c r="G256" s="19">
        <f t="shared" si="18"/>
        <v>0</v>
      </c>
      <c r="H256" s="19">
        <v>0</v>
      </c>
      <c r="I256" s="19">
        <v>0</v>
      </c>
      <c r="J256" s="21" t="s">
        <v>7</v>
      </c>
      <c r="K256" s="22">
        <f t="shared" si="17"/>
        <v>0</v>
      </c>
      <c r="L256" s="19">
        <f t="shared" si="19"/>
        <v>250000</v>
      </c>
      <c r="M256" s="19">
        <f t="shared" si="20"/>
        <v>0</v>
      </c>
    </row>
    <row r="257" spans="1:13" ht="17.100000000000001" customHeight="1">
      <c r="A257" s="17" t="s">
        <v>20</v>
      </c>
      <c r="B257" s="17" t="s">
        <v>585</v>
      </c>
      <c r="C257" s="25" t="s">
        <v>586</v>
      </c>
      <c r="D257" s="17" t="s">
        <v>587</v>
      </c>
      <c r="E257" s="19">
        <v>800000</v>
      </c>
      <c r="F257" s="20">
        <v>800000</v>
      </c>
      <c r="G257" s="19">
        <f t="shared" si="18"/>
        <v>0</v>
      </c>
      <c r="H257" s="19">
        <v>0</v>
      </c>
      <c r="I257" s="19">
        <v>0</v>
      </c>
      <c r="J257" s="21" t="s">
        <v>7</v>
      </c>
      <c r="K257" s="22">
        <f t="shared" si="17"/>
        <v>0</v>
      </c>
      <c r="L257" s="19">
        <f t="shared" si="19"/>
        <v>800000</v>
      </c>
      <c r="M257" s="19">
        <f t="shared" si="20"/>
        <v>0</v>
      </c>
    </row>
    <row r="258" spans="1:13" ht="17.100000000000001" customHeight="1">
      <c r="A258" s="17" t="s">
        <v>20</v>
      </c>
      <c r="B258" s="17" t="s">
        <v>590</v>
      </c>
      <c r="C258" s="25" t="s">
        <v>402</v>
      </c>
      <c r="D258" s="17" t="s">
        <v>589</v>
      </c>
      <c r="E258" s="19">
        <v>352000</v>
      </c>
      <c r="F258" s="20">
        <v>352000</v>
      </c>
      <c r="G258" s="19">
        <f t="shared" si="18"/>
        <v>0</v>
      </c>
      <c r="H258" s="19">
        <v>0</v>
      </c>
      <c r="I258" s="19">
        <v>0</v>
      </c>
      <c r="J258" s="21" t="s">
        <v>7</v>
      </c>
      <c r="K258" s="22">
        <f t="shared" si="17"/>
        <v>0</v>
      </c>
      <c r="L258" s="19">
        <f t="shared" si="19"/>
        <v>352000</v>
      </c>
      <c r="M258" s="19">
        <f t="shared" si="20"/>
        <v>0</v>
      </c>
    </row>
    <row r="259" spans="1:13" ht="17.100000000000001" customHeight="1">
      <c r="A259" s="17" t="s">
        <v>20</v>
      </c>
      <c r="B259" s="17" t="s">
        <v>644</v>
      </c>
      <c r="C259" s="26" t="s">
        <v>544</v>
      </c>
      <c r="D259" s="17" t="s">
        <v>643</v>
      </c>
      <c r="E259" s="19">
        <v>1500000</v>
      </c>
      <c r="F259" s="20">
        <v>1500000</v>
      </c>
      <c r="G259" s="19">
        <f t="shared" si="18"/>
        <v>0</v>
      </c>
      <c r="H259" s="19">
        <v>0</v>
      </c>
      <c r="I259" s="19">
        <v>0</v>
      </c>
      <c r="J259" s="21" t="s">
        <v>7</v>
      </c>
      <c r="K259" s="22">
        <f t="shared" si="17"/>
        <v>0</v>
      </c>
      <c r="L259" s="19">
        <f t="shared" si="19"/>
        <v>1500000</v>
      </c>
      <c r="M259" s="19">
        <f t="shared" si="20"/>
        <v>0</v>
      </c>
    </row>
    <row r="260" spans="1:13" ht="17.100000000000001" customHeight="1">
      <c r="A260" s="17" t="s">
        <v>20</v>
      </c>
      <c r="B260" s="17" t="s">
        <v>642</v>
      </c>
      <c r="C260" s="26" t="s">
        <v>509</v>
      </c>
      <c r="D260" s="17" t="s">
        <v>643</v>
      </c>
      <c r="E260" s="19">
        <v>6320000</v>
      </c>
      <c r="F260" s="20">
        <v>6320000</v>
      </c>
      <c r="G260" s="19">
        <f t="shared" si="18"/>
        <v>0</v>
      </c>
      <c r="H260" s="19">
        <v>0</v>
      </c>
      <c r="I260" s="19">
        <v>0</v>
      </c>
      <c r="J260" s="21" t="s">
        <v>7</v>
      </c>
      <c r="K260" s="22">
        <f t="shared" si="17"/>
        <v>0</v>
      </c>
      <c r="L260" s="19">
        <f t="shared" si="19"/>
        <v>6320000</v>
      </c>
      <c r="M260" s="19">
        <f t="shared" si="20"/>
        <v>0</v>
      </c>
    </row>
    <row r="261" spans="1:13" ht="17.100000000000001" customHeight="1">
      <c r="A261" s="17" t="s">
        <v>20</v>
      </c>
      <c r="B261" s="17" t="s">
        <v>645</v>
      </c>
      <c r="C261" s="26" t="s">
        <v>646</v>
      </c>
      <c r="D261" s="17" t="s">
        <v>647</v>
      </c>
      <c r="E261" s="19">
        <v>4880000</v>
      </c>
      <c r="F261" s="20">
        <v>4880000</v>
      </c>
      <c r="G261" s="19">
        <f t="shared" si="18"/>
        <v>0</v>
      </c>
      <c r="H261" s="19">
        <v>0</v>
      </c>
      <c r="I261" s="19">
        <v>0</v>
      </c>
      <c r="J261" s="21" t="s">
        <v>7</v>
      </c>
      <c r="K261" s="22">
        <f t="shared" ref="K261:K310" si="21">ROUND((G261)*0.451,0)</f>
        <v>0</v>
      </c>
      <c r="L261" s="19">
        <f t="shared" si="19"/>
        <v>4880000</v>
      </c>
      <c r="M261" s="19">
        <f t="shared" si="20"/>
        <v>0</v>
      </c>
    </row>
    <row r="262" spans="1:13" ht="17.100000000000001" customHeight="1">
      <c r="A262" s="17" t="s">
        <v>20</v>
      </c>
      <c r="B262" s="17" t="s">
        <v>648</v>
      </c>
      <c r="C262" s="26" t="s">
        <v>649</v>
      </c>
      <c r="D262" s="17" t="s">
        <v>650</v>
      </c>
      <c r="E262" s="19">
        <v>1936000</v>
      </c>
      <c r="F262" s="20">
        <v>1936000</v>
      </c>
      <c r="G262" s="19">
        <f t="shared" si="18"/>
        <v>0</v>
      </c>
      <c r="H262" s="19">
        <v>0</v>
      </c>
      <c r="I262" s="19">
        <v>0</v>
      </c>
      <c r="J262" s="21" t="s">
        <v>7</v>
      </c>
      <c r="K262" s="22">
        <f t="shared" si="21"/>
        <v>0</v>
      </c>
      <c r="L262" s="19">
        <f t="shared" si="19"/>
        <v>1936000</v>
      </c>
      <c r="M262" s="19">
        <f t="shared" si="20"/>
        <v>0</v>
      </c>
    </row>
    <row r="263" spans="1:13" ht="17.100000000000001" customHeight="1">
      <c r="A263" s="17" t="s">
        <v>20</v>
      </c>
      <c r="B263" s="17" t="s">
        <v>640</v>
      </c>
      <c r="C263" s="26" t="s">
        <v>559</v>
      </c>
      <c r="D263" s="17" t="s">
        <v>641</v>
      </c>
      <c r="E263" s="19">
        <v>369000</v>
      </c>
      <c r="F263" s="20">
        <v>369000</v>
      </c>
      <c r="G263" s="19">
        <f t="shared" si="18"/>
        <v>0</v>
      </c>
      <c r="H263" s="19">
        <v>0</v>
      </c>
      <c r="I263" s="19">
        <v>0</v>
      </c>
      <c r="J263" s="21" t="s">
        <v>7</v>
      </c>
      <c r="K263" s="22">
        <f t="shared" si="21"/>
        <v>0</v>
      </c>
      <c r="L263" s="19">
        <f t="shared" si="19"/>
        <v>369000</v>
      </c>
      <c r="M263" s="19">
        <f t="shared" si="20"/>
        <v>0</v>
      </c>
    </row>
    <row r="264" spans="1:13" ht="17.100000000000001" customHeight="1">
      <c r="A264" s="17" t="s">
        <v>20</v>
      </c>
      <c r="B264" s="17" t="s">
        <v>633</v>
      </c>
      <c r="C264" s="26" t="s">
        <v>634</v>
      </c>
      <c r="D264" s="17" t="s">
        <v>614</v>
      </c>
      <c r="E264" s="19">
        <v>300000</v>
      </c>
      <c r="F264" s="20">
        <v>300000</v>
      </c>
      <c r="G264" s="19">
        <f t="shared" si="18"/>
        <v>0</v>
      </c>
      <c r="H264" s="19">
        <v>0</v>
      </c>
      <c r="I264" s="19">
        <v>0</v>
      </c>
      <c r="J264" s="21" t="s">
        <v>7</v>
      </c>
      <c r="K264" s="22">
        <f t="shared" si="21"/>
        <v>0</v>
      </c>
      <c r="L264" s="19">
        <f t="shared" si="19"/>
        <v>300000</v>
      </c>
      <c r="M264" s="19">
        <f t="shared" si="20"/>
        <v>0</v>
      </c>
    </row>
    <row r="265" spans="1:13" ht="17.100000000000001" customHeight="1">
      <c r="A265" s="17" t="s">
        <v>20</v>
      </c>
      <c r="B265" s="17" t="s">
        <v>635</v>
      </c>
      <c r="C265" s="26" t="s">
        <v>636</v>
      </c>
      <c r="D265" s="17" t="s">
        <v>614</v>
      </c>
      <c r="E265" s="19">
        <v>626400</v>
      </c>
      <c r="F265" s="20">
        <v>626400</v>
      </c>
      <c r="G265" s="19">
        <f t="shared" si="18"/>
        <v>0</v>
      </c>
      <c r="H265" s="19">
        <v>0</v>
      </c>
      <c r="I265" s="19">
        <v>0</v>
      </c>
      <c r="J265" s="21" t="s">
        <v>7</v>
      </c>
      <c r="K265" s="22">
        <f t="shared" si="21"/>
        <v>0</v>
      </c>
      <c r="L265" s="19">
        <f t="shared" si="19"/>
        <v>626400</v>
      </c>
      <c r="M265" s="19">
        <f t="shared" si="20"/>
        <v>0</v>
      </c>
    </row>
    <row r="266" spans="1:13" ht="17.100000000000001" customHeight="1">
      <c r="A266" s="17" t="s">
        <v>20</v>
      </c>
      <c r="B266" s="17" t="s">
        <v>615</v>
      </c>
      <c r="C266" s="26" t="s">
        <v>448</v>
      </c>
      <c r="D266" s="17" t="s">
        <v>614</v>
      </c>
      <c r="E266" s="19">
        <v>13000000</v>
      </c>
      <c r="F266" s="20">
        <v>13000000</v>
      </c>
      <c r="G266" s="19">
        <f t="shared" si="18"/>
        <v>0</v>
      </c>
      <c r="H266" s="19">
        <v>0</v>
      </c>
      <c r="I266" s="19">
        <v>0</v>
      </c>
      <c r="J266" s="21" t="s">
        <v>7</v>
      </c>
      <c r="K266" s="22">
        <f t="shared" si="21"/>
        <v>0</v>
      </c>
      <c r="L266" s="19">
        <f t="shared" si="19"/>
        <v>13000000</v>
      </c>
      <c r="M266" s="19">
        <f t="shared" si="20"/>
        <v>0</v>
      </c>
    </row>
    <row r="267" spans="1:13" ht="17.100000000000001" customHeight="1">
      <c r="A267" s="17" t="s">
        <v>20</v>
      </c>
      <c r="B267" s="17" t="s">
        <v>632</v>
      </c>
      <c r="C267" s="26" t="s">
        <v>461</v>
      </c>
      <c r="D267" s="17" t="s">
        <v>614</v>
      </c>
      <c r="E267" s="19">
        <v>3200000</v>
      </c>
      <c r="F267" s="20">
        <v>3200000</v>
      </c>
      <c r="G267" s="19">
        <f t="shared" ref="G267:G330" si="22">E267-F267</f>
        <v>0</v>
      </c>
      <c r="H267" s="19">
        <v>0</v>
      </c>
      <c r="I267" s="19">
        <v>0</v>
      </c>
      <c r="J267" s="21" t="s">
        <v>7</v>
      </c>
      <c r="K267" s="22">
        <f t="shared" si="21"/>
        <v>0</v>
      </c>
      <c r="L267" s="19">
        <f t="shared" ref="L267:L330" si="23">F267+K267</f>
        <v>3200000</v>
      </c>
      <c r="M267" s="19">
        <f t="shared" ref="M267:M330" si="24">E267-L267</f>
        <v>0</v>
      </c>
    </row>
    <row r="268" spans="1:13" ht="17.100000000000001" customHeight="1">
      <c r="A268" s="17" t="s">
        <v>20</v>
      </c>
      <c r="B268" s="17" t="s">
        <v>620</v>
      </c>
      <c r="C268" s="26" t="s">
        <v>621</v>
      </c>
      <c r="D268" s="17" t="s">
        <v>614</v>
      </c>
      <c r="E268" s="19">
        <v>9200000</v>
      </c>
      <c r="F268" s="20">
        <v>9200000</v>
      </c>
      <c r="G268" s="19">
        <f t="shared" si="22"/>
        <v>0</v>
      </c>
      <c r="H268" s="19">
        <v>0</v>
      </c>
      <c r="I268" s="19">
        <v>0</v>
      </c>
      <c r="J268" s="21" t="s">
        <v>7</v>
      </c>
      <c r="K268" s="22">
        <f t="shared" si="21"/>
        <v>0</v>
      </c>
      <c r="L268" s="19">
        <f t="shared" si="23"/>
        <v>9200000</v>
      </c>
      <c r="M268" s="19">
        <f t="shared" si="24"/>
        <v>0</v>
      </c>
    </row>
    <row r="269" spans="1:13" ht="17.100000000000001" customHeight="1">
      <c r="A269" s="17" t="s">
        <v>20</v>
      </c>
      <c r="B269" s="17" t="s">
        <v>626</v>
      </c>
      <c r="C269" s="26" t="s">
        <v>627</v>
      </c>
      <c r="D269" s="17" t="s">
        <v>614</v>
      </c>
      <c r="E269" s="19">
        <v>1900000</v>
      </c>
      <c r="F269" s="20">
        <v>1900000</v>
      </c>
      <c r="G269" s="19">
        <f t="shared" si="22"/>
        <v>0</v>
      </c>
      <c r="H269" s="19">
        <v>0</v>
      </c>
      <c r="I269" s="19">
        <v>0</v>
      </c>
      <c r="J269" s="21" t="s">
        <v>7</v>
      </c>
      <c r="K269" s="22">
        <f t="shared" si="21"/>
        <v>0</v>
      </c>
      <c r="L269" s="19">
        <f t="shared" si="23"/>
        <v>1900000</v>
      </c>
      <c r="M269" s="19">
        <f t="shared" si="24"/>
        <v>0</v>
      </c>
    </row>
    <row r="270" spans="1:13" ht="17.100000000000001" customHeight="1">
      <c r="A270" s="17" t="s">
        <v>20</v>
      </c>
      <c r="B270" s="17" t="s">
        <v>616</v>
      </c>
      <c r="C270" s="26" t="s">
        <v>617</v>
      </c>
      <c r="D270" s="17" t="s">
        <v>614</v>
      </c>
      <c r="E270" s="19">
        <v>6000000</v>
      </c>
      <c r="F270" s="20">
        <v>6000000</v>
      </c>
      <c r="G270" s="19">
        <f t="shared" si="22"/>
        <v>0</v>
      </c>
      <c r="H270" s="19">
        <v>0</v>
      </c>
      <c r="I270" s="19">
        <v>0</v>
      </c>
      <c r="J270" s="21" t="s">
        <v>7</v>
      </c>
      <c r="K270" s="22">
        <f t="shared" si="21"/>
        <v>0</v>
      </c>
      <c r="L270" s="19">
        <f t="shared" si="23"/>
        <v>6000000</v>
      </c>
      <c r="M270" s="19">
        <f t="shared" si="24"/>
        <v>0</v>
      </c>
    </row>
    <row r="271" spans="1:13" ht="17.100000000000001" customHeight="1">
      <c r="A271" s="17" t="s">
        <v>20</v>
      </c>
      <c r="B271" s="17" t="s">
        <v>618</v>
      </c>
      <c r="C271" s="26" t="s">
        <v>619</v>
      </c>
      <c r="D271" s="17" t="s">
        <v>614</v>
      </c>
      <c r="E271" s="19">
        <v>4950000</v>
      </c>
      <c r="F271" s="20">
        <v>4950000</v>
      </c>
      <c r="G271" s="19">
        <f t="shared" si="22"/>
        <v>0</v>
      </c>
      <c r="H271" s="19">
        <v>0</v>
      </c>
      <c r="I271" s="19">
        <v>0</v>
      </c>
      <c r="J271" s="21" t="s">
        <v>7</v>
      </c>
      <c r="K271" s="22">
        <f t="shared" si="21"/>
        <v>0</v>
      </c>
      <c r="L271" s="19">
        <f t="shared" si="23"/>
        <v>4950000</v>
      </c>
      <c r="M271" s="19">
        <f t="shared" si="24"/>
        <v>0</v>
      </c>
    </row>
    <row r="272" spans="1:13" ht="17.100000000000001" customHeight="1">
      <c r="A272" s="17" t="s">
        <v>20</v>
      </c>
      <c r="B272" s="17" t="s">
        <v>622</v>
      </c>
      <c r="C272" s="26" t="s">
        <v>623</v>
      </c>
      <c r="D272" s="17" t="s">
        <v>614</v>
      </c>
      <c r="E272" s="19">
        <v>6400000</v>
      </c>
      <c r="F272" s="20">
        <v>6400000</v>
      </c>
      <c r="G272" s="19">
        <f t="shared" si="22"/>
        <v>0</v>
      </c>
      <c r="H272" s="19">
        <v>0</v>
      </c>
      <c r="I272" s="19">
        <v>0</v>
      </c>
      <c r="J272" s="21" t="s">
        <v>7</v>
      </c>
      <c r="K272" s="22">
        <f t="shared" si="21"/>
        <v>0</v>
      </c>
      <c r="L272" s="19">
        <f t="shared" si="23"/>
        <v>6400000</v>
      </c>
      <c r="M272" s="19">
        <f t="shared" si="24"/>
        <v>0</v>
      </c>
    </row>
    <row r="273" spans="1:13" ht="17.100000000000001" customHeight="1">
      <c r="A273" s="17" t="s">
        <v>20</v>
      </c>
      <c r="B273" s="17" t="s">
        <v>624</v>
      </c>
      <c r="C273" s="26" t="s">
        <v>625</v>
      </c>
      <c r="D273" s="17" t="s">
        <v>614</v>
      </c>
      <c r="E273" s="19">
        <v>2900000</v>
      </c>
      <c r="F273" s="20">
        <v>2900000</v>
      </c>
      <c r="G273" s="19">
        <f t="shared" si="22"/>
        <v>0</v>
      </c>
      <c r="H273" s="19">
        <v>0</v>
      </c>
      <c r="I273" s="19">
        <v>0</v>
      </c>
      <c r="J273" s="21" t="s">
        <v>7</v>
      </c>
      <c r="K273" s="22">
        <f t="shared" si="21"/>
        <v>0</v>
      </c>
      <c r="L273" s="19">
        <f t="shared" si="23"/>
        <v>2900000</v>
      </c>
      <c r="M273" s="19">
        <f t="shared" si="24"/>
        <v>0</v>
      </c>
    </row>
    <row r="274" spans="1:13" ht="17.100000000000001" customHeight="1">
      <c r="A274" s="17" t="s">
        <v>20</v>
      </c>
      <c r="B274" s="17" t="s">
        <v>628</v>
      </c>
      <c r="C274" s="26" t="s">
        <v>629</v>
      </c>
      <c r="D274" s="17" t="s">
        <v>614</v>
      </c>
      <c r="E274" s="19">
        <v>430000</v>
      </c>
      <c r="F274" s="20">
        <v>430000</v>
      </c>
      <c r="G274" s="19">
        <f t="shared" si="22"/>
        <v>0</v>
      </c>
      <c r="H274" s="19">
        <v>0</v>
      </c>
      <c r="I274" s="19">
        <v>0</v>
      </c>
      <c r="J274" s="21" t="s">
        <v>7</v>
      </c>
      <c r="K274" s="22">
        <f t="shared" si="21"/>
        <v>0</v>
      </c>
      <c r="L274" s="19">
        <f t="shared" si="23"/>
        <v>430000</v>
      </c>
      <c r="M274" s="19">
        <f t="shared" si="24"/>
        <v>0</v>
      </c>
    </row>
    <row r="275" spans="1:13" ht="17.100000000000001" customHeight="1">
      <c r="A275" s="17" t="s">
        <v>20</v>
      </c>
      <c r="B275" s="17" t="s">
        <v>630</v>
      </c>
      <c r="C275" s="26" t="s">
        <v>631</v>
      </c>
      <c r="D275" s="17" t="s">
        <v>614</v>
      </c>
      <c r="E275" s="19">
        <v>360000</v>
      </c>
      <c r="F275" s="20">
        <v>360000</v>
      </c>
      <c r="G275" s="19">
        <f t="shared" si="22"/>
        <v>0</v>
      </c>
      <c r="H275" s="19">
        <v>0</v>
      </c>
      <c r="I275" s="19">
        <v>0</v>
      </c>
      <c r="J275" s="21" t="s">
        <v>7</v>
      </c>
      <c r="K275" s="22">
        <f t="shared" si="21"/>
        <v>0</v>
      </c>
      <c r="L275" s="19">
        <f t="shared" si="23"/>
        <v>360000</v>
      </c>
      <c r="M275" s="19">
        <f t="shared" si="24"/>
        <v>0</v>
      </c>
    </row>
    <row r="276" spans="1:13" ht="17.100000000000001" customHeight="1">
      <c r="A276" s="17" t="s">
        <v>20</v>
      </c>
      <c r="B276" s="17" t="s">
        <v>612</v>
      </c>
      <c r="C276" s="26" t="s">
        <v>613</v>
      </c>
      <c r="D276" s="17" t="s">
        <v>614</v>
      </c>
      <c r="E276" s="19">
        <v>11438148</v>
      </c>
      <c r="F276" s="20">
        <v>11438148</v>
      </c>
      <c r="G276" s="19">
        <f t="shared" si="22"/>
        <v>0</v>
      </c>
      <c r="H276" s="19">
        <v>0</v>
      </c>
      <c r="I276" s="19">
        <v>0</v>
      </c>
      <c r="J276" s="21" t="s">
        <v>7</v>
      </c>
      <c r="K276" s="22">
        <f t="shared" si="21"/>
        <v>0</v>
      </c>
      <c r="L276" s="19">
        <f t="shared" si="23"/>
        <v>11438148</v>
      </c>
      <c r="M276" s="19">
        <f t="shared" si="24"/>
        <v>0</v>
      </c>
    </row>
    <row r="277" spans="1:13" ht="17.100000000000001" customHeight="1">
      <c r="A277" s="17" t="s">
        <v>20</v>
      </c>
      <c r="B277" s="17" t="s">
        <v>611</v>
      </c>
      <c r="C277" s="26" t="s">
        <v>544</v>
      </c>
      <c r="D277" s="17" t="s">
        <v>610</v>
      </c>
      <c r="E277" s="19">
        <v>500000</v>
      </c>
      <c r="F277" s="20">
        <v>500000</v>
      </c>
      <c r="G277" s="19">
        <f t="shared" si="22"/>
        <v>0</v>
      </c>
      <c r="H277" s="19">
        <v>0</v>
      </c>
      <c r="I277" s="19">
        <v>0</v>
      </c>
      <c r="J277" s="21" t="s">
        <v>7</v>
      </c>
      <c r="K277" s="22">
        <f t="shared" si="21"/>
        <v>0</v>
      </c>
      <c r="L277" s="19">
        <f t="shared" si="23"/>
        <v>500000</v>
      </c>
      <c r="M277" s="19">
        <f t="shared" si="24"/>
        <v>0</v>
      </c>
    </row>
    <row r="278" spans="1:13" ht="17.100000000000001" customHeight="1">
      <c r="A278" s="17" t="s">
        <v>20</v>
      </c>
      <c r="B278" s="17" t="s">
        <v>609</v>
      </c>
      <c r="C278" s="26" t="s">
        <v>509</v>
      </c>
      <c r="D278" s="17" t="s">
        <v>610</v>
      </c>
      <c r="E278" s="19">
        <v>1580000</v>
      </c>
      <c r="F278" s="20">
        <v>1580000</v>
      </c>
      <c r="G278" s="19">
        <f t="shared" si="22"/>
        <v>0</v>
      </c>
      <c r="H278" s="19">
        <v>0</v>
      </c>
      <c r="I278" s="19">
        <v>0</v>
      </c>
      <c r="J278" s="21" t="s">
        <v>7</v>
      </c>
      <c r="K278" s="22">
        <f t="shared" si="21"/>
        <v>0</v>
      </c>
      <c r="L278" s="19">
        <f t="shared" si="23"/>
        <v>1580000</v>
      </c>
      <c r="M278" s="19">
        <f t="shared" si="24"/>
        <v>0</v>
      </c>
    </row>
    <row r="279" spans="1:13" ht="17.100000000000001" customHeight="1">
      <c r="A279" s="17" t="s">
        <v>20</v>
      </c>
      <c r="B279" s="17" t="s">
        <v>637</v>
      </c>
      <c r="C279" s="26" t="s">
        <v>638</v>
      </c>
      <c r="D279" s="17" t="s">
        <v>639</v>
      </c>
      <c r="E279" s="19">
        <v>990000</v>
      </c>
      <c r="F279" s="20">
        <v>990000</v>
      </c>
      <c r="G279" s="19">
        <f t="shared" si="22"/>
        <v>0</v>
      </c>
      <c r="H279" s="19">
        <v>0</v>
      </c>
      <c r="I279" s="19">
        <v>0</v>
      </c>
      <c r="J279" s="21" t="s">
        <v>7</v>
      </c>
      <c r="K279" s="22">
        <f t="shared" si="21"/>
        <v>0</v>
      </c>
      <c r="L279" s="19">
        <f t="shared" si="23"/>
        <v>990000</v>
      </c>
      <c r="M279" s="19">
        <f t="shared" si="24"/>
        <v>0</v>
      </c>
    </row>
    <row r="280" spans="1:13" ht="17.100000000000001" customHeight="1">
      <c r="A280" s="27" t="s">
        <v>20</v>
      </c>
      <c r="B280" s="27" t="s">
        <v>592</v>
      </c>
      <c r="C280" s="26" t="s">
        <v>593</v>
      </c>
      <c r="D280" s="27" t="s">
        <v>594</v>
      </c>
      <c r="E280" s="28">
        <v>1235000</v>
      </c>
      <c r="F280" s="20">
        <v>1235000</v>
      </c>
      <c r="G280" s="19">
        <f t="shared" si="22"/>
        <v>0</v>
      </c>
      <c r="H280" s="19">
        <v>0</v>
      </c>
      <c r="I280" s="19">
        <v>0</v>
      </c>
      <c r="J280" s="29" t="s">
        <v>7</v>
      </c>
      <c r="K280" s="22">
        <f t="shared" si="21"/>
        <v>0</v>
      </c>
      <c r="L280" s="19">
        <f t="shared" si="23"/>
        <v>1235000</v>
      </c>
      <c r="M280" s="19">
        <f t="shared" si="24"/>
        <v>0</v>
      </c>
    </row>
    <row r="281" spans="1:13" ht="17.100000000000001" customHeight="1">
      <c r="A281" s="17" t="s">
        <v>20</v>
      </c>
      <c r="B281" s="17" t="s">
        <v>597</v>
      </c>
      <c r="C281" s="25" t="s">
        <v>598</v>
      </c>
      <c r="D281" s="17" t="s">
        <v>594</v>
      </c>
      <c r="E281" s="19">
        <v>1060000</v>
      </c>
      <c r="F281" s="20">
        <v>1060000</v>
      </c>
      <c r="G281" s="19">
        <f t="shared" si="22"/>
        <v>0</v>
      </c>
      <c r="H281" s="19">
        <v>0</v>
      </c>
      <c r="I281" s="19">
        <v>0</v>
      </c>
      <c r="J281" s="21" t="s">
        <v>7</v>
      </c>
      <c r="K281" s="22">
        <f t="shared" si="21"/>
        <v>0</v>
      </c>
      <c r="L281" s="19">
        <f t="shared" si="23"/>
        <v>1060000</v>
      </c>
      <c r="M281" s="19">
        <f t="shared" si="24"/>
        <v>0</v>
      </c>
    </row>
    <row r="282" spans="1:13" ht="17.100000000000001" customHeight="1">
      <c r="A282" s="17" t="s">
        <v>20</v>
      </c>
      <c r="B282" s="17" t="s">
        <v>595</v>
      </c>
      <c r="C282" s="25" t="s">
        <v>596</v>
      </c>
      <c r="D282" s="17" t="s">
        <v>594</v>
      </c>
      <c r="E282" s="19">
        <v>2788000</v>
      </c>
      <c r="F282" s="20">
        <v>2788000</v>
      </c>
      <c r="G282" s="19">
        <f t="shared" si="22"/>
        <v>0</v>
      </c>
      <c r="H282" s="19">
        <v>0</v>
      </c>
      <c r="I282" s="19">
        <v>0</v>
      </c>
      <c r="J282" s="21" t="s">
        <v>7</v>
      </c>
      <c r="K282" s="22">
        <f t="shared" si="21"/>
        <v>0</v>
      </c>
      <c r="L282" s="19">
        <f t="shared" si="23"/>
        <v>2788000</v>
      </c>
      <c r="M282" s="19">
        <f t="shared" si="24"/>
        <v>0</v>
      </c>
    </row>
    <row r="283" spans="1:13" ht="17.100000000000001" customHeight="1">
      <c r="A283" s="17" t="s">
        <v>20</v>
      </c>
      <c r="B283" s="17" t="s">
        <v>599</v>
      </c>
      <c r="C283" s="25" t="s">
        <v>492</v>
      </c>
      <c r="D283" s="17" t="s">
        <v>600</v>
      </c>
      <c r="E283" s="19">
        <v>890000</v>
      </c>
      <c r="F283" s="20">
        <v>890000</v>
      </c>
      <c r="G283" s="19">
        <f t="shared" si="22"/>
        <v>0</v>
      </c>
      <c r="H283" s="19">
        <v>0</v>
      </c>
      <c r="I283" s="19">
        <v>0</v>
      </c>
      <c r="J283" s="21" t="s">
        <v>7</v>
      </c>
      <c r="K283" s="22">
        <f t="shared" si="21"/>
        <v>0</v>
      </c>
      <c r="L283" s="19">
        <f t="shared" si="23"/>
        <v>890000</v>
      </c>
      <c r="M283" s="19">
        <f t="shared" si="24"/>
        <v>0</v>
      </c>
    </row>
    <row r="284" spans="1:13" ht="17.100000000000001" customHeight="1">
      <c r="A284" s="17" t="s">
        <v>20</v>
      </c>
      <c r="B284" s="17" t="s">
        <v>662</v>
      </c>
      <c r="C284" s="25" t="s">
        <v>199</v>
      </c>
      <c r="D284" s="17" t="s">
        <v>663</v>
      </c>
      <c r="E284" s="19">
        <v>676000</v>
      </c>
      <c r="F284" s="20">
        <v>676000</v>
      </c>
      <c r="G284" s="19">
        <f t="shared" si="22"/>
        <v>0</v>
      </c>
      <c r="H284" s="19">
        <v>0</v>
      </c>
      <c r="I284" s="19">
        <v>0</v>
      </c>
      <c r="J284" s="21" t="s">
        <v>7</v>
      </c>
      <c r="K284" s="22">
        <f t="shared" si="21"/>
        <v>0</v>
      </c>
      <c r="L284" s="19">
        <f t="shared" si="23"/>
        <v>676000</v>
      </c>
      <c r="M284" s="19">
        <f t="shared" si="24"/>
        <v>0</v>
      </c>
    </row>
    <row r="285" spans="1:13" ht="17.100000000000001" customHeight="1">
      <c r="A285" s="17" t="s">
        <v>20</v>
      </c>
      <c r="B285" s="17" t="s">
        <v>656</v>
      </c>
      <c r="C285" s="25" t="s">
        <v>657</v>
      </c>
      <c r="D285" s="17" t="s">
        <v>658</v>
      </c>
      <c r="E285" s="19">
        <v>3701630</v>
      </c>
      <c r="F285" s="20">
        <v>3701630</v>
      </c>
      <c r="G285" s="19">
        <f t="shared" si="22"/>
        <v>0</v>
      </c>
      <c r="H285" s="19">
        <v>0</v>
      </c>
      <c r="I285" s="19">
        <v>0</v>
      </c>
      <c r="J285" s="21" t="s">
        <v>7</v>
      </c>
      <c r="K285" s="22">
        <f t="shared" si="21"/>
        <v>0</v>
      </c>
      <c r="L285" s="19">
        <f t="shared" si="23"/>
        <v>3701630</v>
      </c>
      <c r="M285" s="19">
        <f t="shared" si="24"/>
        <v>0</v>
      </c>
    </row>
    <row r="286" spans="1:13" ht="17.100000000000001" customHeight="1">
      <c r="A286" s="17" t="s">
        <v>20</v>
      </c>
      <c r="B286" s="17" t="s">
        <v>653</v>
      </c>
      <c r="C286" s="25" t="s">
        <v>654</v>
      </c>
      <c r="D286" s="17" t="s">
        <v>655</v>
      </c>
      <c r="E286" s="19">
        <v>6600000</v>
      </c>
      <c r="F286" s="20">
        <v>6600000</v>
      </c>
      <c r="G286" s="19">
        <f t="shared" si="22"/>
        <v>0</v>
      </c>
      <c r="H286" s="19">
        <v>0</v>
      </c>
      <c r="I286" s="19">
        <v>0</v>
      </c>
      <c r="J286" s="21" t="s">
        <v>7</v>
      </c>
      <c r="K286" s="22">
        <f t="shared" si="21"/>
        <v>0</v>
      </c>
      <c r="L286" s="19">
        <f t="shared" si="23"/>
        <v>6600000</v>
      </c>
      <c r="M286" s="19">
        <f t="shared" si="24"/>
        <v>0</v>
      </c>
    </row>
    <row r="287" spans="1:13" ht="17.100000000000001" customHeight="1">
      <c r="A287" s="17" t="s">
        <v>20</v>
      </c>
      <c r="B287" s="17" t="s">
        <v>664</v>
      </c>
      <c r="C287" s="25" t="s">
        <v>665</v>
      </c>
      <c r="D287" s="17" t="s">
        <v>666</v>
      </c>
      <c r="E287" s="19">
        <v>245000</v>
      </c>
      <c r="F287" s="20">
        <v>245000</v>
      </c>
      <c r="G287" s="19">
        <f t="shared" si="22"/>
        <v>0</v>
      </c>
      <c r="H287" s="19">
        <v>0</v>
      </c>
      <c r="I287" s="19">
        <v>0</v>
      </c>
      <c r="J287" s="21" t="s">
        <v>7</v>
      </c>
      <c r="K287" s="22">
        <f t="shared" si="21"/>
        <v>0</v>
      </c>
      <c r="L287" s="19">
        <f t="shared" si="23"/>
        <v>245000</v>
      </c>
      <c r="M287" s="19">
        <f t="shared" si="24"/>
        <v>0</v>
      </c>
    </row>
    <row r="288" spans="1:13" ht="17.100000000000001" customHeight="1">
      <c r="A288" s="17" t="s">
        <v>20</v>
      </c>
      <c r="B288" s="17" t="s">
        <v>659</v>
      </c>
      <c r="C288" s="25" t="s">
        <v>660</v>
      </c>
      <c r="D288" s="17" t="s">
        <v>661</v>
      </c>
      <c r="E288" s="19">
        <v>750000</v>
      </c>
      <c r="F288" s="20">
        <v>750000</v>
      </c>
      <c r="G288" s="19">
        <f t="shared" si="22"/>
        <v>0</v>
      </c>
      <c r="H288" s="19">
        <v>0</v>
      </c>
      <c r="I288" s="19">
        <v>0</v>
      </c>
      <c r="J288" s="21" t="s">
        <v>7</v>
      </c>
      <c r="K288" s="22">
        <f t="shared" si="21"/>
        <v>0</v>
      </c>
      <c r="L288" s="19">
        <f t="shared" si="23"/>
        <v>750000</v>
      </c>
      <c r="M288" s="19">
        <f t="shared" si="24"/>
        <v>0</v>
      </c>
    </row>
    <row r="289" spans="1:13" ht="17.100000000000001" customHeight="1">
      <c r="A289" s="17" t="s">
        <v>20</v>
      </c>
      <c r="B289" s="17" t="s">
        <v>668</v>
      </c>
      <c r="C289" s="25" t="s">
        <v>669</v>
      </c>
      <c r="D289" s="17" t="s">
        <v>670</v>
      </c>
      <c r="E289" s="19">
        <v>2706000</v>
      </c>
      <c r="F289" s="20">
        <v>2706000</v>
      </c>
      <c r="G289" s="19">
        <f t="shared" si="22"/>
        <v>0</v>
      </c>
      <c r="H289" s="19">
        <v>0</v>
      </c>
      <c r="I289" s="19">
        <v>0</v>
      </c>
      <c r="J289" s="21" t="s">
        <v>7</v>
      </c>
      <c r="K289" s="22">
        <f t="shared" si="21"/>
        <v>0</v>
      </c>
      <c r="L289" s="19">
        <f t="shared" si="23"/>
        <v>2706000</v>
      </c>
      <c r="M289" s="19">
        <f t="shared" si="24"/>
        <v>0</v>
      </c>
    </row>
    <row r="290" spans="1:13" ht="17.100000000000001" customHeight="1">
      <c r="A290" s="17" t="s">
        <v>20</v>
      </c>
      <c r="B290" s="17" t="s">
        <v>671</v>
      </c>
      <c r="C290" s="25" t="s">
        <v>672</v>
      </c>
      <c r="D290" s="17" t="s">
        <v>670</v>
      </c>
      <c r="E290" s="19">
        <v>700000</v>
      </c>
      <c r="F290" s="20">
        <v>700000</v>
      </c>
      <c r="G290" s="19">
        <f t="shared" si="22"/>
        <v>0</v>
      </c>
      <c r="H290" s="19">
        <v>0</v>
      </c>
      <c r="I290" s="19">
        <v>0</v>
      </c>
      <c r="J290" s="21" t="s">
        <v>7</v>
      </c>
      <c r="K290" s="22">
        <f t="shared" si="21"/>
        <v>0</v>
      </c>
      <c r="L290" s="19">
        <f t="shared" si="23"/>
        <v>700000</v>
      </c>
      <c r="M290" s="19">
        <f t="shared" si="24"/>
        <v>0</v>
      </c>
    </row>
    <row r="291" spans="1:13" ht="17.100000000000001" customHeight="1">
      <c r="A291" s="17" t="s">
        <v>20</v>
      </c>
      <c r="B291" s="17" t="s">
        <v>673</v>
      </c>
      <c r="C291" s="25" t="s">
        <v>559</v>
      </c>
      <c r="D291" s="17" t="s">
        <v>674</v>
      </c>
      <c r="E291" s="19">
        <v>309000</v>
      </c>
      <c r="F291" s="20">
        <v>309000</v>
      </c>
      <c r="G291" s="19">
        <f t="shared" si="22"/>
        <v>0</v>
      </c>
      <c r="H291" s="19">
        <v>0</v>
      </c>
      <c r="I291" s="19">
        <v>0</v>
      </c>
      <c r="J291" s="21" t="s">
        <v>7</v>
      </c>
      <c r="K291" s="22">
        <f t="shared" si="21"/>
        <v>0</v>
      </c>
      <c r="L291" s="19">
        <f t="shared" si="23"/>
        <v>309000</v>
      </c>
      <c r="M291" s="19">
        <f t="shared" si="24"/>
        <v>0</v>
      </c>
    </row>
    <row r="292" spans="1:13" ht="17.100000000000001" customHeight="1">
      <c r="A292" s="17" t="s">
        <v>20</v>
      </c>
      <c r="B292" s="17" t="s">
        <v>675</v>
      </c>
      <c r="C292" s="25" t="s">
        <v>676</v>
      </c>
      <c r="D292" s="17" t="s">
        <v>677</v>
      </c>
      <c r="E292" s="19">
        <v>1700000</v>
      </c>
      <c r="F292" s="20">
        <v>1700000</v>
      </c>
      <c r="G292" s="19">
        <f t="shared" si="22"/>
        <v>0</v>
      </c>
      <c r="H292" s="19">
        <v>0</v>
      </c>
      <c r="I292" s="19">
        <v>0</v>
      </c>
      <c r="J292" s="21" t="s">
        <v>7</v>
      </c>
      <c r="K292" s="22">
        <f t="shared" si="21"/>
        <v>0</v>
      </c>
      <c r="L292" s="19">
        <f t="shared" si="23"/>
        <v>1700000</v>
      </c>
      <c r="M292" s="19">
        <f t="shared" si="24"/>
        <v>0</v>
      </c>
    </row>
    <row r="293" spans="1:13" ht="17.100000000000001" customHeight="1">
      <c r="A293" s="17" t="s">
        <v>20</v>
      </c>
      <c r="B293" s="17" t="s">
        <v>678</v>
      </c>
      <c r="C293" s="25" t="s">
        <v>679</v>
      </c>
      <c r="D293" s="17" t="s">
        <v>677</v>
      </c>
      <c r="E293" s="19">
        <v>2100000</v>
      </c>
      <c r="F293" s="20">
        <v>2100000</v>
      </c>
      <c r="G293" s="19">
        <f t="shared" si="22"/>
        <v>0</v>
      </c>
      <c r="H293" s="19">
        <v>0</v>
      </c>
      <c r="I293" s="19">
        <v>0</v>
      </c>
      <c r="J293" s="21" t="s">
        <v>7</v>
      </c>
      <c r="K293" s="22">
        <f t="shared" si="21"/>
        <v>0</v>
      </c>
      <c r="L293" s="19">
        <f t="shared" si="23"/>
        <v>2100000</v>
      </c>
      <c r="M293" s="19">
        <f t="shared" si="24"/>
        <v>0</v>
      </c>
    </row>
    <row r="294" spans="1:13" ht="17.100000000000001" customHeight="1">
      <c r="A294" s="17" t="s">
        <v>20</v>
      </c>
      <c r="B294" s="17" t="s">
        <v>682</v>
      </c>
      <c r="C294" s="25" t="s">
        <v>665</v>
      </c>
      <c r="D294" s="17" t="s">
        <v>681</v>
      </c>
      <c r="E294" s="19">
        <v>261350</v>
      </c>
      <c r="F294" s="20">
        <v>261350</v>
      </c>
      <c r="G294" s="19">
        <f t="shared" si="22"/>
        <v>0</v>
      </c>
      <c r="H294" s="19">
        <v>0</v>
      </c>
      <c r="I294" s="19">
        <v>0</v>
      </c>
      <c r="J294" s="21" t="s">
        <v>7</v>
      </c>
      <c r="K294" s="22">
        <f t="shared" si="21"/>
        <v>0</v>
      </c>
      <c r="L294" s="19">
        <f t="shared" si="23"/>
        <v>261350</v>
      </c>
      <c r="M294" s="19">
        <f t="shared" si="24"/>
        <v>0</v>
      </c>
    </row>
    <row r="295" spans="1:13" ht="17.100000000000001" customHeight="1">
      <c r="A295" s="17" t="s">
        <v>20</v>
      </c>
      <c r="B295" s="17" t="s">
        <v>680</v>
      </c>
      <c r="C295" s="25" t="s">
        <v>512</v>
      </c>
      <c r="D295" s="17" t="s">
        <v>681</v>
      </c>
      <c r="E295" s="19">
        <v>12000000</v>
      </c>
      <c r="F295" s="20">
        <v>12000000</v>
      </c>
      <c r="G295" s="19">
        <f t="shared" si="22"/>
        <v>0</v>
      </c>
      <c r="H295" s="19">
        <v>0</v>
      </c>
      <c r="I295" s="19">
        <v>0</v>
      </c>
      <c r="J295" s="21" t="s">
        <v>7</v>
      </c>
      <c r="K295" s="22">
        <f t="shared" si="21"/>
        <v>0</v>
      </c>
      <c r="L295" s="19">
        <f t="shared" si="23"/>
        <v>12000000</v>
      </c>
      <c r="M295" s="19">
        <f t="shared" si="24"/>
        <v>0</v>
      </c>
    </row>
    <row r="296" spans="1:13" ht="17.100000000000001" customHeight="1">
      <c r="A296" s="17" t="s">
        <v>20</v>
      </c>
      <c r="B296" s="17" t="s">
        <v>683</v>
      </c>
      <c r="C296" s="25" t="s">
        <v>684</v>
      </c>
      <c r="D296" s="17" t="s">
        <v>685</v>
      </c>
      <c r="E296" s="19">
        <v>1375000</v>
      </c>
      <c r="F296" s="20">
        <v>1375000</v>
      </c>
      <c r="G296" s="19">
        <f t="shared" si="22"/>
        <v>0</v>
      </c>
      <c r="H296" s="19">
        <v>0</v>
      </c>
      <c r="I296" s="19">
        <v>0</v>
      </c>
      <c r="J296" s="21" t="s">
        <v>7</v>
      </c>
      <c r="K296" s="22">
        <f t="shared" si="21"/>
        <v>0</v>
      </c>
      <c r="L296" s="19">
        <f t="shared" si="23"/>
        <v>1375000</v>
      </c>
      <c r="M296" s="19">
        <f t="shared" si="24"/>
        <v>0</v>
      </c>
    </row>
    <row r="297" spans="1:13" ht="17.100000000000001" customHeight="1">
      <c r="A297" s="17" t="s">
        <v>20</v>
      </c>
      <c r="B297" s="17" t="s">
        <v>686</v>
      </c>
      <c r="C297" s="25" t="s">
        <v>687</v>
      </c>
      <c r="D297" s="17" t="s">
        <v>13</v>
      </c>
      <c r="E297" s="19">
        <v>1760000</v>
      </c>
      <c r="F297" s="20">
        <v>1760000</v>
      </c>
      <c r="G297" s="19">
        <f t="shared" si="22"/>
        <v>0</v>
      </c>
      <c r="H297" s="19">
        <v>0</v>
      </c>
      <c r="I297" s="19">
        <v>0</v>
      </c>
      <c r="J297" s="21" t="s">
        <v>7</v>
      </c>
      <c r="K297" s="22">
        <f t="shared" si="21"/>
        <v>0</v>
      </c>
      <c r="L297" s="19">
        <f t="shared" si="23"/>
        <v>1760000</v>
      </c>
      <c r="M297" s="19">
        <f t="shared" si="24"/>
        <v>0</v>
      </c>
    </row>
    <row r="298" spans="1:13" ht="17.100000000000001" customHeight="1">
      <c r="A298" s="17" t="s">
        <v>20</v>
      </c>
      <c r="B298" s="17" t="s">
        <v>688</v>
      </c>
      <c r="C298" s="25" t="s">
        <v>654</v>
      </c>
      <c r="D298" s="17" t="s">
        <v>689</v>
      </c>
      <c r="E298" s="19">
        <v>1248000</v>
      </c>
      <c r="F298" s="20">
        <v>1248000</v>
      </c>
      <c r="G298" s="19">
        <f t="shared" si="22"/>
        <v>0</v>
      </c>
      <c r="H298" s="19">
        <v>0</v>
      </c>
      <c r="I298" s="19">
        <v>0</v>
      </c>
      <c r="J298" s="21" t="s">
        <v>7</v>
      </c>
      <c r="K298" s="22">
        <f t="shared" si="21"/>
        <v>0</v>
      </c>
      <c r="L298" s="19">
        <f t="shared" si="23"/>
        <v>1248000</v>
      </c>
      <c r="M298" s="19">
        <f t="shared" si="24"/>
        <v>0</v>
      </c>
    </row>
    <row r="299" spans="1:13" ht="17.100000000000001" customHeight="1">
      <c r="A299" s="17" t="s">
        <v>20</v>
      </c>
      <c r="B299" s="17" t="s">
        <v>690</v>
      </c>
      <c r="C299" s="25" t="s">
        <v>665</v>
      </c>
      <c r="D299" s="17" t="s">
        <v>691</v>
      </c>
      <c r="E299" s="19">
        <v>522700</v>
      </c>
      <c r="F299" s="20">
        <v>522700</v>
      </c>
      <c r="G299" s="19">
        <f t="shared" si="22"/>
        <v>0</v>
      </c>
      <c r="H299" s="19">
        <v>0</v>
      </c>
      <c r="I299" s="19">
        <v>0</v>
      </c>
      <c r="J299" s="21" t="s">
        <v>7</v>
      </c>
      <c r="K299" s="22">
        <f t="shared" si="21"/>
        <v>0</v>
      </c>
      <c r="L299" s="19">
        <f t="shared" si="23"/>
        <v>522700</v>
      </c>
      <c r="M299" s="19">
        <f t="shared" si="24"/>
        <v>0</v>
      </c>
    </row>
    <row r="300" spans="1:13" ht="17.100000000000001" customHeight="1">
      <c r="A300" s="17" t="s">
        <v>20</v>
      </c>
      <c r="B300" s="17" t="s">
        <v>692</v>
      </c>
      <c r="C300" s="25" t="s">
        <v>693</v>
      </c>
      <c r="D300" s="17" t="s">
        <v>694</v>
      </c>
      <c r="E300" s="19">
        <v>8360000</v>
      </c>
      <c r="F300" s="20">
        <v>8360000</v>
      </c>
      <c r="G300" s="19">
        <f t="shared" si="22"/>
        <v>0</v>
      </c>
      <c r="H300" s="19">
        <v>0</v>
      </c>
      <c r="I300" s="19">
        <v>0</v>
      </c>
      <c r="J300" s="21" t="s">
        <v>7</v>
      </c>
      <c r="K300" s="22">
        <f t="shared" si="21"/>
        <v>0</v>
      </c>
      <c r="L300" s="19">
        <f t="shared" si="23"/>
        <v>8360000</v>
      </c>
      <c r="M300" s="19">
        <f t="shared" si="24"/>
        <v>0</v>
      </c>
    </row>
    <row r="301" spans="1:13" ht="17.100000000000001" customHeight="1">
      <c r="A301" s="17" t="s">
        <v>20</v>
      </c>
      <c r="B301" s="17" t="s">
        <v>697</v>
      </c>
      <c r="C301" s="25" t="s">
        <v>698</v>
      </c>
      <c r="D301" s="17" t="s">
        <v>694</v>
      </c>
      <c r="E301" s="19">
        <v>660000</v>
      </c>
      <c r="F301" s="20">
        <v>660000</v>
      </c>
      <c r="G301" s="19">
        <f t="shared" si="22"/>
        <v>0</v>
      </c>
      <c r="H301" s="19">
        <v>0</v>
      </c>
      <c r="I301" s="19">
        <v>0</v>
      </c>
      <c r="J301" s="21" t="s">
        <v>7</v>
      </c>
      <c r="K301" s="22">
        <f t="shared" si="21"/>
        <v>0</v>
      </c>
      <c r="L301" s="19">
        <f t="shared" si="23"/>
        <v>660000</v>
      </c>
      <c r="M301" s="19">
        <f t="shared" si="24"/>
        <v>0</v>
      </c>
    </row>
    <row r="302" spans="1:13" ht="17.100000000000001" customHeight="1">
      <c r="A302" s="17" t="s">
        <v>20</v>
      </c>
      <c r="B302" s="17" t="s">
        <v>699</v>
      </c>
      <c r="C302" s="25" t="s">
        <v>448</v>
      </c>
      <c r="D302" s="17" t="s">
        <v>700</v>
      </c>
      <c r="E302" s="19">
        <v>79728180</v>
      </c>
      <c r="F302" s="20">
        <v>79728180</v>
      </c>
      <c r="G302" s="19">
        <f t="shared" si="22"/>
        <v>0</v>
      </c>
      <c r="H302" s="19">
        <v>0</v>
      </c>
      <c r="I302" s="19">
        <v>0</v>
      </c>
      <c r="J302" s="21" t="s">
        <v>7</v>
      </c>
      <c r="K302" s="22">
        <f t="shared" si="21"/>
        <v>0</v>
      </c>
      <c r="L302" s="19">
        <f t="shared" si="23"/>
        <v>79728180</v>
      </c>
      <c r="M302" s="19">
        <f t="shared" si="24"/>
        <v>0</v>
      </c>
    </row>
    <row r="303" spans="1:13" ht="17.100000000000001" customHeight="1">
      <c r="A303" s="17" t="s">
        <v>20</v>
      </c>
      <c r="B303" s="17" t="s">
        <v>701</v>
      </c>
      <c r="C303" s="25" t="s">
        <v>702</v>
      </c>
      <c r="D303" s="17" t="s">
        <v>700</v>
      </c>
      <c r="E303" s="19">
        <v>3344900</v>
      </c>
      <c r="F303" s="20">
        <v>3344900</v>
      </c>
      <c r="G303" s="19">
        <f t="shared" si="22"/>
        <v>0</v>
      </c>
      <c r="H303" s="19">
        <v>0</v>
      </c>
      <c r="I303" s="19">
        <v>0</v>
      </c>
      <c r="J303" s="21" t="s">
        <v>7</v>
      </c>
      <c r="K303" s="22">
        <f t="shared" si="21"/>
        <v>0</v>
      </c>
      <c r="L303" s="19">
        <f t="shared" si="23"/>
        <v>3344900</v>
      </c>
      <c r="M303" s="19">
        <f t="shared" si="24"/>
        <v>0</v>
      </c>
    </row>
    <row r="304" spans="1:13" ht="17.100000000000001" customHeight="1">
      <c r="A304" s="17" t="s">
        <v>20</v>
      </c>
      <c r="B304" s="17" t="s">
        <v>705</v>
      </c>
      <c r="C304" s="25" t="s">
        <v>706</v>
      </c>
      <c r="D304" s="17" t="s">
        <v>707</v>
      </c>
      <c r="E304" s="19">
        <v>2000000</v>
      </c>
      <c r="F304" s="20">
        <v>2000000</v>
      </c>
      <c r="G304" s="19">
        <f t="shared" si="22"/>
        <v>0</v>
      </c>
      <c r="H304" s="19">
        <v>0</v>
      </c>
      <c r="I304" s="19">
        <v>0</v>
      </c>
      <c r="J304" s="21" t="s">
        <v>7</v>
      </c>
      <c r="K304" s="22">
        <f t="shared" si="21"/>
        <v>0</v>
      </c>
      <c r="L304" s="19">
        <f t="shared" si="23"/>
        <v>2000000</v>
      </c>
      <c r="M304" s="19">
        <f t="shared" si="24"/>
        <v>0</v>
      </c>
    </row>
    <row r="305" spans="1:13" ht="17.100000000000001" customHeight="1">
      <c r="A305" s="17" t="s">
        <v>20</v>
      </c>
      <c r="B305" s="17" t="s">
        <v>708</v>
      </c>
      <c r="C305" s="25" t="s">
        <v>489</v>
      </c>
      <c r="D305" s="17" t="s">
        <v>709</v>
      </c>
      <c r="E305" s="19">
        <v>3969530</v>
      </c>
      <c r="F305" s="20">
        <v>3969530</v>
      </c>
      <c r="G305" s="19">
        <f t="shared" si="22"/>
        <v>0</v>
      </c>
      <c r="H305" s="19">
        <v>0</v>
      </c>
      <c r="I305" s="19">
        <v>0</v>
      </c>
      <c r="J305" s="21" t="s">
        <v>7</v>
      </c>
      <c r="K305" s="22">
        <f t="shared" si="21"/>
        <v>0</v>
      </c>
      <c r="L305" s="19">
        <f t="shared" si="23"/>
        <v>3969530</v>
      </c>
      <c r="M305" s="19">
        <f t="shared" si="24"/>
        <v>0</v>
      </c>
    </row>
    <row r="306" spans="1:13" ht="17.100000000000001" customHeight="1">
      <c r="A306" s="17" t="s">
        <v>20</v>
      </c>
      <c r="B306" s="17" t="s">
        <v>713</v>
      </c>
      <c r="C306" s="25" t="s">
        <v>714</v>
      </c>
      <c r="D306" s="17" t="s">
        <v>712</v>
      </c>
      <c r="E306" s="19">
        <v>1340000</v>
      </c>
      <c r="F306" s="20">
        <v>1340000</v>
      </c>
      <c r="G306" s="19">
        <f t="shared" si="22"/>
        <v>0</v>
      </c>
      <c r="H306" s="19">
        <v>0</v>
      </c>
      <c r="I306" s="19">
        <v>0</v>
      </c>
      <c r="J306" s="21" t="s">
        <v>7</v>
      </c>
      <c r="K306" s="22">
        <f t="shared" si="21"/>
        <v>0</v>
      </c>
      <c r="L306" s="19">
        <f t="shared" si="23"/>
        <v>1340000</v>
      </c>
      <c r="M306" s="19">
        <f t="shared" si="24"/>
        <v>0</v>
      </c>
    </row>
    <row r="307" spans="1:13" ht="17.100000000000001" customHeight="1">
      <c r="A307" s="17" t="s">
        <v>20</v>
      </c>
      <c r="B307" s="17" t="s">
        <v>710</v>
      </c>
      <c r="C307" s="25" t="s">
        <v>711</v>
      </c>
      <c r="D307" s="17" t="s">
        <v>712</v>
      </c>
      <c r="E307" s="19">
        <v>600000</v>
      </c>
      <c r="F307" s="20">
        <v>600000</v>
      </c>
      <c r="G307" s="19">
        <f t="shared" si="22"/>
        <v>0</v>
      </c>
      <c r="H307" s="19">
        <v>0</v>
      </c>
      <c r="I307" s="19">
        <v>0</v>
      </c>
      <c r="J307" s="21" t="s">
        <v>7</v>
      </c>
      <c r="K307" s="22">
        <f t="shared" si="21"/>
        <v>0</v>
      </c>
      <c r="L307" s="19">
        <f t="shared" si="23"/>
        <v>600000</v>
      </c>
      <c r="M307" s="19">
        <f t="shared" si="24"/>
        <v>0</v>
      </c>
    </row>
    <row r="308" spans="1:13" ht="17.100000000000001" customHeight="1">
      <c r="A308" s="17" t="s">
        <v>20</v>
      </c>
      <c r="B308" s="17" t="s">
        <v>715</v>
      </c>
      <c r="C308" s="25" t="s">
        <v>716</v>
      </c>
      <c r="D308" s="17" t="s">
        <v>717</v>
      </c>
      <c r="E308" s="19">
        <v>4635350</v>
      </c>
      <c r="F308" s="20">
        <v>4635350</v>
      </c>
      <c r="G308" s="19">
        <f t="shared" si="22"/>
        <v>0</v>
      </c>
      <c r="H308" s="19">
        <v>0</v>
      </c>
      <c r="I308" s="19">
        <v>0</v>
      </c>
      <c r="J308" s="21" t="s">
        <v>7</v>
      </c>
      <c r="K308" s="22">
        <f t="shared" si="21"/>
        <v>0</v>
      </c>
      <c r="L308" s="19">
        <f t="shared" si="23"/>
        <v>4635350</v>
      </c>
      <c r="M308" s="19">
        <f t="shared" si="24"/>
        <v>0</v>
      </c>
    </row>
    <row r="309" spans="1:13" ht="17.100000000000001" customHeight="1">
      <c r="A309" s="17" t="s">
        <v>20</v>
      </c>
      <c r="B309" s="17" t="s">
        <v>718</v>
      </c>
      <c r="C309" s="25" t="s">
        <v>719</v>
      </c>
      <c r="D309" s="17" t="s">
        <v>720</v>
      </c>
      <c r="E309" s="19">
        <v>490000</v>
      </c>
      <c r="F309" s="20">
        <v>490000</v>
      </c>
      <c r="G309" s="19">
        <f t="shared" si="22"/>
        <v>0</v>
      </c>
      <c r="H309" s="19">
        <v>0</v>
      </c>
      <c r="I309" s="19">
        <v>0</v>
      </c>
      <c r="J309" s="21" t="s">
        <v>7</v>
      </c>
      <c r="K309" s="22">
        <f t="shared" si="21"/>
        <v>0</v>
      </c>
      <c r="L309" s="19">
        <f t="shared" si="23"/>
        <v>490000</v>
      </c>
      <c r="M309" s="19">
        <f t="shared" si="24"/>
        <v>0</v>
      </c>
    </row>
    <row r="310" spans="1:13" ht="17.100000000000001" customHeight="1">
      <c r="A310" s="17" t="s">
        <v>20</v>
      </c>
      <c r="B310" s="17" t="s">
        <v>721</v>
      </c>
      <c r="C310" s="25" t="s">
        <v>722</v>
      </c>
      <c r="D310" s="17" t="s">
        <v>720</v>
      </c>
      <c r="E310" s="19">
        <v>1008700</v>
      </c>
      <c r="F310" s="20">
        <v>1008700</v>
      </c>
      <c r="G310" s="19">
        <f t="shared" si="22"/>
        <v>0</v>
      </c>
      <c r="H310" s="19">
        <v>0</v>
      </c>
      <c r="I310" s="19">
        <v>0</v>
      </c>
      <c r="J310" s="21" t="s">
        <v>7</v>
      </c>
      <c r="K310" s="22">
        <f t="shared" si="21"/>
        <v>0</v>
      </c>
      <c r="L310" s="19">
        <f t="shared" si="23"/>
        <v>1008700</v>
      </c>
      <c r="M310" s="19">
        <f t="shared" si="24"/>
        <v>0</v>
      </c>
    </row>
    <row r="311" spans="1:13" ht="17.100000000000001" customHeight="1">
      <c r="A311" s="17" t="s">
        <v>20</v>
      </c>
      <c r="B311" s="17" t="s">
        <v>723</v>
      </c>
      <c r="C311" s="25" t="s">
        <v>559</v>
      </c>
      <c r="D311" s="17" t="s">
        <v>724</v>
      </c>
      <c r="E311" s="19">
        <v>338000</v>
      </c>
      <c r="F311" s="20">
        <v>338000</v>
      </c>
      <c r="G311" s="19">
        <f t="shared" si="22"/>
        <v>0</v>
      </c>
      <c r="H311" s="19">
        <v>0</v>
      </c>
      <c r="I311" s="19">
        <v>0</v>
      </c>
      <c r="J311" s="21" t="s">
        <v>7</v>
      </c>
      <c r="K311" s="22">
        <f>G311</f>
        <v>0</v>
      </c>
      <c r="L311" s="19">
        <f t="shared" si="23"/>
        <v>338000</v>
      </c>
      <c r="M311" s="19">
        <f t="shared" si="24"/>
        <v>0</v>
      </c>
    </row>
    <row r="312" spans="1:13" ht="17.100000000000001" customHeight="1">
      <c r="A312" s="17" t="s">
        <v>20</v>
      </c>
      <c r="B312" s="17" t="s">
        <v>728</v>
      </c>
      <c r="C312" s="25" t="s">
        <v>729</v>
      </c>
      <c r="D312" s="17" t="s">
        <v>727</v>
      </c>
      <c r="E312" s="19">
        <v>770000</v>
      </c>
      <c r="F312" s="20">
        <v>770000</v>
      </c>
      <c r="G312" s="19">
        <f t="shared" si="22"/>
        <v>0</v>
      </c>
      <c r="H312" s="19">
        <v>0</v>
      </c>
      <c r="I312" s="19">
        <v>0</v>
      </c>
      <c r="J312" s="21" t="s">
        <v>7</v>
      </c>
      <c r="K312" s="22">
        <f t="shared" ref="K312:K350" si="25">G312</f>
        <v>0</v>
      </c>
      <c r="L312" s="19">
        <f t="shared" si="23"/>
        <v>770000</v>
      </c>
      <c r="M312" s="19">
        <f t="shared" si="24"/>
        <v>0</v>
      </c>
    </row>
    <row r="313" spans="1:13" ht="17.100000000000001" customHeight="1">
      <c r="A313" s="17" t="s">
        <v>20</v>
      </c>
      <c r="B313" s="17" t="s">
        <v>725</v>
      </c>
      <c r="C313" s="25" t="s">
        <v>726</v>
      </c>
      <c r="D313" s="17" t="s">
        <v>727</v>
      </c>
      <c r="E313" s="19">
        <v>335000</v>
      </c>
      <c r="F313" s="20">
        <v>335000</v>
      </c>
      <c r="G313" s="19">
        <f t="shared" si="22"/>
        <v>0</v>
      </c>
      <c r="H313" s="19">
        <v>0</v>
      </c>
      <c r="I313" s="19">
        <v>0</v>
      </c>
      <c r="J313" s="21" t="s">
        <v>7</v>
      </c>
      <c r="K313" s="22">
        <f t="shared" si="25"/>
        <v>0</v>
      </c>
      <c r="L313" s="19">
        <f t="shared" si="23"/>
        <v>335000</v>
      </c>
      <c r="M313" s="19">
        <f t="shared" si="24"/>
        <v>0</v>
      </c>
    </row>
    <row r="314" spans="1:13" ht="17.100000000000001" customHeight="1">
      <c r="A314" s="17" t="s">
        <v>20</v>
      </c>
      <c r="B314" s="17" t="s">
        <v>730</v>
      </c>
      <c r="C314" s="25" t="s">
        <v>387</v>
      </c>
      <c r="D314" s="17" t="s">
        <v>727</v>
      </c>
      <c r="E314" s="19">
        <v>1950000</v>
      </c>
      <c r="F314" s="20">
        <v>1950000</v>
      </c>
      <c r="G314" s="19">
        <f t="shared" si="22"/>
        <v>0</v>
      </c>
      <c r="H314" s="19">
        <v>0</v>
      </c>
      <c r="I314" s="19">
        <v>0</v>
      </c>
      <c r="J314" s="21" t="s">
        <v>7</v>
      </c>
      <c r="K314" s="22">
        <f t="shared" si="25"/>
        <v>0</v>
      </c>
      <c r="L314" s="19">
        <f t="shared" si="23"/>
        <v>1950000</v>
      </c>
      <c r="M314" s="19">
        <f t="shared" si="24"/>
        <v>0</v>
      </c>
    </row>
    <row r="315" spans="1:13" ht="17.100000000000001" customHeight="1">
      <c r="A315" s="17" t="s">
        <v>20</v>
      </c>
      <c r="B315" s="17" t="s">
        <v>731</v>
      </c>
      <c r="C315" s="25" t="s">
        <v>732</v>
      </c>
      <c r="D315" s="17" t="s">
        <v>733</v>
      </c>
      <c r="E315" s="19">
        <v>1700000</v>
      </c>
      <c r="F315" s="20">
        <v>1700000</v>
      </c>
      <c r="G315" s="19">
        <f t="shared" si="22"/>
        <v>0</v>
      </c>
      <c r="H315" s="19">
        <v>0</v>
      </c>
      <c r="I315" s="19">
        <v>0</v>
      </c>
      <c r="J315" s="21" t="s">
        <v>7</v>
      </c>
      <c r="K315" s="22">
        <f t="shared" si="25"/>
        <v>0</v>
      </c>
      <c r="L315" s="19">
        <f t="shared" si="23"/>
        <v>1700000</v>
      </c>
      <c r="M315" s="19">
        <f t="shared" si="24"/>
        <v>0</v>
      </c>
    </row>
    <row r="316" spans="1:13" ht="17.100000000000001" customHeight="1">
      <c r="A316" s="17" t="s">
        <v>20</v>
      </c>
      <c r="B316" s="17" t="s">
        <v>736</v>
      </c>
      <c r="C316" s="25" t="s">
        <v>737</v>
      </c>
      <c r="D316" s="17" t="s">
        <v>735</v>
      </c>
      <c r="E316" s="19">
        <v>1990690</v>
      </c>
      <c r="F316" s="20">
        <v>1990690</v>
      </c>
      <c r="G316" s="19">
        <f t="shared" si="22"/>
        <v>0</v>
      </c>
      <c r="H316" s="19">
        <v>0</v>
      </c>
      <c r="I316" s="19">
        <v>0</v>
      </c>
      <c r="J316" s="21" t="s">
        <v>7</v>
      </c>
      <c r="K316" s="22">
        <f t="shared" si="25"/>
        <v>0</v>
      </c>
      <c r="L316" s="19">
        <f t="shared" si="23"/>
        <v>1990690</v>
      </c>
      <c r="M316" s="19">
        <f t="shared" si="24"/>
        <v>0</v>
      </c>
    </row>
    <row r="317" spans="1:13" ht="17.100000000000001" customHeight="1">
      <c r="A317" s="17" t="s">
        <v>20</v>
      </c>
      <c r="B317" s="17" t="s">
        <v>738</v>
      </c>
      <c r="C317" s="25" t="s">
        <v>564</v>
      </c>
      <c r="D317" s="17" t="s">
        <v>735</v>
      </c>
      <c r="E317" s="19">
        <v>324740</v>
      </c>
      <c r="F317" s="20">
        <v>324740</v>
      </c>
      <c r="G317" s="19">
        <f t="shared" si="22"/>
        <v>0</v>
      </c>
      <c r="H317" s="19">
        <v>0</v>
      </c>
      <c r="I317" s="19">
        <v>0</v>
      </c>
      <c r="J317" s="21" t="s">
        <v>7</v>
      </c>
      <c r="K317" s="22">
        <f t="shared" si="25"/>
        <v>0</v>
      </c>
      <c r="L317" s="19">
        <f t="shared" si="23"/>
        <v>324740</v>
      </c>
      <c r="M317" s="19">
        <f t="shared" si="24"/>
        <v>0</v>
      </c>
    </row>
    <row r="318" spans="1:13" ht="17.100000000000001" customHeight="1">
      <c r="A318" s="17" t="s">
        <v>20</v>
      </c>
      <c r="B318" s="17" t="s">
        <v>734</v>
      </c>
      <c r="C318" s="25" t="s">
        <v>489</v>
      </c>
      <c r="D318" s="17" t="s">
        <v>735</v>
      </c>
      <c r="E318" s="19">
        <v>6259620</v>
      </c>
      <c r="F318" s="20">
        <v>6259620</v>
      </c>
      <c r="G318" s="19">
        <f t="shared" si="22"/>
        <v>0</v>
      </c>
      <c r="H318" s="19">
        <v>0</v>
      </c>
      <c r="I318" s="19">
        <v>0</v>
      </c>
      <c r="J318" s="21" t="s">
        <v>7</v>
      </c>
      <c r="K318" s="22">
        <f t="shared" si="25"/>
        <v>0</v>
      </c>
      <c r="L318" s="19">
        <f t="shared" si="23"/>
        <v>6259620</v>
      </c>
      <c r="M318" s="19">
        <f t="shared" si="24"/>
        <v>0</v>
      </c>
    </row>
    <row r="319" spans="1:13" ht="17.100000000000001" customHeight="1">
      <c r="A319" s="17" t="s">
        <v>20</v>
      </c>
      <c r="B319" s="17" t="s">
        <v>739</v>
      </c>
      <c r="C319" s="25" t="s">
        <v>740</v>
      </c>
      <c r="D319" s="17" t="s">
        <v>741</v>
      </c>
      <c r="E319" s="19">
        <v>1155000</v>
      </c>
      <c r="F319" s="20">
        <v>1155000</v>
      </c>
      <c r="G319" s="19">
        <f t="shared" si="22"/>
        <v>0</v>
      </c>
      <c r="H319" s="19">
        <v>0</v>
      </c>
      <c r="I319" s="19">
        <v>0</v>
      </c>
      <c r="J319" s="21" t="s">
        <v>7</v>
      </c>
      <c r="K319" s="22">
        <f t="shared" si="25"/>
        <v>0</v>
      </c>
      <c r="L319" s="19">
        <f t="shared" si="23"/>
        <v>1155000</v>
      </c>
      <c r="M319" s="19">
        <f t="shared" si="24"/>
        <v>0</v>
      </c>
    </row>
    <row r="320" spans="1:13" ht="17.100000000000001" customHeight="1">
      <c r="A320" s="17" t="s">
        <v>20</v>
      </c>
      <c r="B320" s="17" t="s">
        <v>744</v>
      </c>
      <c r="C320" s="25" t="s">
        <v>745</v>
      </c>
      <c r="D320" s="17" t="s">
        <v>746</v>
      </c>
      <c r="E320" s="19">
        <v>7962760</v>
      </c>
      <c r="F320" s="20">
        <v>7962760</v>
      </c>
      <c r="G320" s="19">
        <f t="shared" si="22"/>
        <v>0</v>
      </c>
      <c r="H320" s="19">
        <v>0</v>
      </c>
      <c r="I320" s="19">
        <v>0</v>
      </c>
      <c r="J320" s="21" t="s">
        <v>7</v>
      </c>
      <c r="K320" s="22">
        <f t="shared" si="25"/>
        <v>0</v>
      </c>
      <c r="L320" s="19">
        <f t="shared" si="23"/>
        <v>7962760</v>
      </c>
      <c r="M320" s="19">
        <f t="shared" si="24"/>
        <v>0</v>
      </c>
    </row>
    <row r="321" spans="1:13" ht="17.100000000000001" customHeight="1">
      <c r="A321" s="17" t="s">
        <v>20</v>
      </c>
      <c r="B321" s="17" t="s">
        <v>747</v>
      </c>
      <c r="C321" s="25" t="s">
        <v>748</v>
      </c>
      <c r="D321" s="17" t="s">
        <v>746</v>
      </c>
      <c r="E321" s="19">
        <v>1407560</v>
      </c>
      <c r="F321" s="20">
        <v>1407560</v>
      </c>
      <c r="G321" s="19">
        <f t="shared" si="22"/>
        <v>0</v>
      </c>
      <c r="H321" s="19">
        <v>0</v>
      </c>
      <c r="I321" s="19">
        <v>0</v>
      </c>
      <c r="J321" s="21" t="s">
        <v>7</v>
      </c>
      <c r="K321" s="22">
        <f t="shared" si="25"/>
        <v>0</v>
      </c>
      <c r="L321" s="19">
        <f t="shared" si="23"/>
        <v>1407560</v>
      </c>
      <c r="M321" s="19">
        <f t="shared" si="24"/>
        <v>0</v>
      </c>
    </row>
    <row r="322" spans="1:13" ht="17.100000000000001" customHeight="1">
      <c r="A322" s="17" t="s">
        <v>20</v>
      </c>
      <c r="B322" s="17" t="s">
        <v>749</v>
      </c>
      <c r="C322" s="25" t="s">
        <v>750</v>
      </c>
      <c r="D322" s="17" t="s">
        <v>746</v>
      </c>
      <c r="E322" s="19">
        <v>330000</v>
      </c>
      <c r="F322" s="20">
        <v>330000</v>
      </c>
      <c r="G322" s="19">
        <f t="shared" si="22"/>
        <v>0</v>
      </c>
      <c r="H322" s="19">
        <v>0</v>
      </c>
      <c r="I322" s="19">
        <v>0</v>
      </c>
      <c r="J322" s="21" t="s">
        <v>7</v>
      </c>
      <c r="K322" s="22">
        <f t="shared" si="25"/>
        <v>0</v>
      </c>
      <c r="L322" s="19">
        <f t="shared" si="23"/>
        <v>330000</v>
      </c>
      <c r="M322" s="19">
        <f t="shared" si="24"/>
        <v>0</v>
      </c>
    </row>
    <row r="323" spans="1:13" ht="17.100000000000001" customHeight="1">
      <c r="A323" s="17" t="s">
        <v>20</v>
      </c>
      <c r="B323" s="17" t="s">
        <v>754</v>
      </c>
      <c r="C323" s="25" t="s">
        <v>755</v>
      </c>
      <c r="D323" s="17" t="s">
        <v>753</v>
      </c>
      <c r="E323" s="19">
        <v>2299000</v>
      </c>
      <c r="F323" s="20">
        <v>2299000</v>
      </c>
      <c r="G323" s="19">
        <f t="shared" si="22"/>
        <v>0</v>
      </c>
      <c r="H323" s="19">
        <v>0</v>
      </c>
      <c r="I323" s="19">
        <v>0</v>
      </c>
      <c r="J323" s="21" t="s">
        <v>7</v>
      </c>
      <c r="K323" s="22">
        <f t="shared" si="25"/>
        <v>0</v>
      </c>
      <c r="L323" s="19">
        <f t="shared" si="23"/>
        <v>2299000</v>
      </c>
      <c r="M323" s="19">
        <f t="shared" si="24"/>
        <v>0</v>
      </c>
    </row>
    <row r="324" spans="1:13" ht="17.100000000000001" customHeight="1">
      <c r="A324" s="17" t="s">
        <v>20</v>
      </c>
      <c r="B324" s="17" t="s">
        <v>760</v>
      </c>
      <c r="C324" s="25" t="s">
        <v>761</v>
      </c>
      <c r="D324" s="17" t="s">
        <v>753</v>
      </c>
      <c r="E324" s="19">
        <v>12184700</v>
      </c>
      <c r="F324" s="20">
        <v>12184700</v>
      </c>
      <c r="G324" s="19">
        <f t="shared" si="22"/>
        <v>0</v>
      </c>
      <c r="H324" s="19">
        <v>0</v>
      </c>
      <c r="I324" s="19">
        <v>0</v>
      </c>
      <c r="J324" s="21" t="s">
        <v>7</v>
      </c>
      <c r="K324" s="22">
        <f t="shared" si="25"/>
        <v>0</v>
      </c>
      <c r="L324" s="19">
        <f t="shared" si="23"/>
        <v>12184700</v>
      </c>
      <c r="M324" s="19">
        <f t="shared" si="24"/>
        <v>0</v>
      </c>
    </row>
    <row r="325" spans="1:13" ht="17.100000000000001" customHeight="1">
      <c r="A325" s="17" t="s">
        <v>20</v>
      </c>
      <c r="B325" s="17" t="s">
        <v>756</v>
      </c>
      <c r="C325" s="25" t="s">
        <v>757</v>
      </c>
      <c r="D325" s="17" t="s">
        <v>753</v>
      </c>
      <c r="E325" s="19">
        <v>1122000</v>
      </c>
      <c r="F325" s="20">
        <v>1122000</v>
      </c>
      <c r="G325" s="19">
        <f t="shared" si="22"/>
        <v>0</v>
      </c>
      <c r="H325" s="19">
        <v>0</v>
      </c>
      <c r="I325" s="19">
        <v>0</v>
      </c>
      <c r="J325" s="21" t="s">
        <v>7</v>
      </c>
      <c r="K325" s="22">
        <f t="shared" si="25"/>
        <v>0</v>
      </c>
      <c r="L325" s="19">
        <f t="shared" si="23"/>
        <v>1122000</v>
      </c>
      <c r="M325" s="19">
        <f t="shared" si="24"/>
        <v>0</v>
      </c>
    </row>
    <row r="326" spans="1:13" ht="17.100000000000001" customHeight="1">
      <c r="A326" s="17" t="s">
        <v>20</v>
      </c>
      <c r="B326" s="17" t="s">
        <v>751</v>
      </c>
      <c r="C326" s="25" t="s">
        <v>752</v>
      </c>
      <c r="D326" s="17" t="s">
        <v>753</v>
      </c>
      <c r="E326" s="19">
        <v>3946800</v>
      </c>
      <c r="F326" s="20">
        <v>3946800</v>
      </c>
      <c r="G326" s="19">
        <f t="shared" si="22"/>
        <v>0</v>
      </c>
      <c r="H326" s="19">
        <v>0</v>
      </c>
      <c r="I326" s="19">
        <v>0</v>
      </c>
      <c r="J326" s="21" t="s">
        <v>7</v>
      </c>
      <c r="K326" s="22">
        <f t="shared" si="25"/>
        <v>0</v>
      </c>
      <c r="L326" s="19">
        <f t="shared" si="23"/>
        <v>3946800</v>
      </c>
      <c r="M326" s="19">
        <f t="shared" si="24"/>
        <v>0</v>
      </c>
    </row>
    <row r="327" spans="1:13" ht="17.100000000000001" customHeight="1">
      <c r="A327" s="17" t="s">
        <v>20</v>
      </c>
      <c r="B327" s="17" t="s">
        <v>758</v>
      </c>
      <c r="C327" s="25" t="s">
        <v>759</v>
      </c>
      <c r="D327" s="17" t="s">
        <v>753</v>
      </c>
      <c r="E327" s="19">
        <v>1320000</v>
      </c>
      <c r="F327" s="20">
        <v>1320000</v>
      </c>
      <c r="G327" s="19">
        <f t="shared" si="22"/>
        <v>0</v>
      </c>
      <c r="H327" s="19">
        <v>0</v>
      </c>
      <c r="I327" s="19">
        <v>0</v>
      </c>
      <c r="J327" s="21" t="s">
        <v>7</v>
      </c>
      <c r="K327" s="22">
        <f t="shared" si="25"/>
        <v>0</v>
      </c>
      <c r="L327" s="19">
        <f t="shared" si="23"/>
        <v>1320000</v>
      </c>
      <c r="M327" s="19">
        <f t="shared" si="24"/>
        <v>0</v>
      </c>
    </row>
    <row r="328" spans="1:13" ht="17.100000000000001" customHeight="1">
      <c r="A328" s="17" t="s">
        <v>20</v>
      </c>
      <c r="B328" s="17" t="s">
        <v>765</v>
      </c>
      <c r="C328" s="25" t="s">
        <v>766</v>
      </c>
      <c r="D328" s="17" t="s">
        <v>764</v>
      </c>
      <c r="E328" s="19">
        <v>198000</v>
      </c>
      <c r="F328" s="20">
        <v>198000</v>
      </c>
      <c r="G328" s="19">
        <f t="shared" si="22"/>
        <v>0</v>
      </c>
      <c r="H328" s="19">
        <v>0</v>
      </c>
      <c r="I328" s="19">
        <v>0</v>
      </c>
      <c r="J328" s="21" t="s">
        <v>7</v>
      </c>
      <c r="K328" s="22">
        <f t="shared" si="25"/>
        <v>0</v>
      </c>
      <c r="L328" s="19">
        <f t="shared" si="23"/>
        <v>198000</v>
      </c>
      <c r="M328" s="19">
        <f t="shared" si="24"/>
        <v>0</v>
      </c>
    </row>
    <row r="329" spans="1:13" ht="17.100000000000001" customHeight="1">
      <c r="A329" s="17" t="s">
        <v>20</v>
      </c>
      <c r="B329" s="17" t="s">
        <v>762</v>
      </c>
      <c r="C329" s="25" t="s">
        <v>763</v>
      </c>
      <c r="D329" s="17" t="s">
        <v>764</v>
      </c>
      <c r="E329" s="19">
        <v>660000</v>
      </c>
      <c r="F329" s="20">
        <v>660000</v>
      </c>
      <c r="G329" s="19">
        <f t="shared" si="22"/>
        <v>0</v>
      </c>
      <c r="H329" s="19">
        <v>0</v>
      </c>
      <c r="I329" s="19">
        <v>0</v>
      </c>
      <c r="J329" s="21" t="s">
        <v>7</v>
      </c>
      <c r="K329" s="22">
        <f t="shared" si="25"/>
        <v>0</v>
      </c>
      <c r="L329" s="19">
        <f t="shared" si="23"/>
        <v>660000</v>
      </c>
      <c r="M329" s="19">
        <f t="shared" si="24"/>
        <v>0</v>
      </c>
    </row>
    <row r="330" spans="1:13" ht="17.100000000000001" customHeight="1">
      <c r="A330" s="17" t="s">
        <v>20</v>
      </c>
      <c r="B330" s="17" t="s">
        <v>772</v>
      </c>
      <c r="C330" s="25" t="s">
        <v>773</v>
      </c>
      <c r="D330" s="17" t="s">
        <v>769</v>
      </c>
      <c r="E330" s="19">
        <v>5268290</v>
      </c>
      <c r="F330" s="20">
        <v>5268290</v>
      </c>
      <c r="G330" s="19">
        <f t="shared" si="22"/>
        <v>0</v>
      </c>
      <c r="H330" s="19">
        <v>0</v>
      </c>
      <c r="I330" s="19">
        <v>0</v>
      </c>
      <c r="J330" s="21" t="s">
        <v>7</v>
      </c>
      <c r="K330" s="22">
        <f t="shared" si="25"/>
        <v>0</v>
      </c>
      <c r="L330" s="19">
        <f t="shared" si="23"/>
        <v>5268290</v>
      </c>
      <c r="M330" s="19">
        <f t="shared" si="24"/>
        <v>0</v>
      </c>
    </row>
    <row r="331" spans="1:13" ht="17.100000000000001" customHeight="1">
      <c r="A331" s="17" t="s">
        <v>20</v>
      </c>
      <c r="B331" s="17" t="s">
        <v>770</v>
      </c>
      <c r="C331" s="25" t="s">
        <v>771</v>
      </c>
      <c r="D331" s="17" t="s">
        <v>769</v>
      </c>
      <c r="E331" s="19">
        <v>8119610</v>
      </c>
      <c r="F331" s="20">
        <v>8119610</v>
      </c>
      <c r="G331" s="19">
        <f t="shared" ref="G331:G394" si="26">E331-F331</f>
        <v>0</v>
      </c>
      <c r="H331" s="19">
        <v>0</v>
      </c>
      <c r="I331" s="19">
        <v>0</v>
      </c>
      <c r="J331" s="21" t="s">
        <v>7</v>
      </c>
      <c r="K331" s="22">
        <f t="shared" si="25"/>
        <v>0</v>
      </c>
      <c r="L331" s="19">
        <f t="shared" ref="L331:L394" si="27">F331+K331</f>
        <v>8119610</v>
      </c>
      <c r="M331" s="19">
        <f t="shared" ref="M331:M394" si="28">E331-L331</f>
        <v>0</v>
      </c>
    </row>
    <row r="332" spans="1:13" ht="17.100000000000001" customHeight="1">
      <c r="A332" s="17" t="s">
        <v>20</v>
      </c>
      <c r="B332" s="17" t="s">
        <v>774</v>
      </c>
      <c r="C332" s="25" t="s">
        <v>771</v>
      </c>
      <c r="D332" s="17" t="s">
        <v>769</v>
      </c>
      <c r="E332" s="19">
        <v>27749040</v>
      </c>
      <c r="F332" s="20">
        <v>27749040</v>
      </c>
      <c r="G332" s="19">
        <f t="shared" si="26"/>
        <v>0</v>
      </c>
      <c r="H332" s="19">
        <v>0</v>
      </c>
      <c r="I332" s="19">
        <v>0</v>
      </c>
      <c r="J332" s="21" t="s">
        <v>7</v>
      </c>
      <c r="K332" s="22">
        <f t="shared" si="25"/>
        <v>0</v>
      </c>
      <c r="L332" s="19">
        <f t="shared" si="27"/>
        <v>27749040</v>
      </c>
      <c r="M332" s="19">
        <f t="shared" si="28"/>
        <v>0</v>
      </c>
    </row>
    <row r="333" spans="1:13" ht="17.100000000000001" customHeight="1">
      <c r="A333" s="17" t="s">
        <v>20</v>
      </c>
      <c r="B333" s="17" t="s">
        <v>775</v>
      </c>
      <c r="C333" s="25" t="s">
        <v>776</v>
      </c>
      <c r="D333" s="17" t="s">
        <v>769</v>
      </c>
      <c r="E333" s="19">
        <v>723880</v>
      </c>
      <c r="F333" s="20">
        <v>723880</v>
      </c>
      <c r="G333" s="19">
        <f t="shared" si="26"/>
        <v>0</v>
      </c>
      <c r="H333" s="19">
        <v>0</v>
      </c>
      <c r="I333" s="19">
        <v>0</v>
      </c>
      <c r="J333" s="21" t="s">
        <v>7</v>
      </c>
      <c r="K333" s="22">
        <f t="shared" si="25"/>
        <v>0</v>
      </c>
      <c r="L333" s="19">
        <f t="shared" si="27"/>
        <v>723880</v>
      </c>
      <c r="M333" s="19">
        <f t="shared" si="28"/>
        <v>0</v>
      </c>
    </row>
    <row r="334" spans="1:13" ht="17.100000000000001" customHeight="1">
      <c r="A334" s="17" t="s">
        <v>20</v>
      </c>
      <c r="B334" s="17" t="s">
        <v>767</v>
      </c>
      <c r="C334" s="25" t="s">
        <v>768</v>
      </c>
      <c r="D334" s="17" t="s">
        <v>769</v>
      </c>
      <c r="E334" s="19">
        <v>36554330</v>
      </c>
      <c r="F334" s="20">
        <v>36554330</v>
      </c>
      <c r="G334" s="19">
        <f t="shared" si="26"/>
        <v>0</v>
      </c>
      <c r="H334" s="19">
        <v>0</v>
      </c>
      <c r="I334" s="19">
        <v>0</v>
      </c>
      <c r="J334" s="21" t="s">
        <v>7</v>
      </c>
      <c r="K334" s="22">
        <f t="shared" si="25"/>
        <v>0</v>
      </c>
      <c r="L334" s="19">
        <f t="shared" si="27"/>
        <v>36554330</v>
      </c>
      <c r="M334" s="19">
        <f t="shared" si="28"/>
        <v>0</v>
      </c>
    </row>
    <row r="335" spans="1:13" ht="17.100000000000001" customHeight="1">
      <c r="A335" s="17" t="s">
        <v>20</v>
      </c>
      <c r="B335" s="17" t="s">
        <v>777</v>
      </c>
      <c r="C335" s="25" t="s">
        <v>410</v>
      </c>
      <c r="D335" s="17" t="s">
        <v>778</v>
      </c>
      <c r="E335" s="19">
        <v>302620</v>
      </c>
      <c r="F335" s="20">
        <v>302620</v>
      </c>
      <c r="G335" s="19">
        <f t="shared" si="26"/>
        <v>0</v>
      </c>
      <c r="H335" s="19">
        <v>0</v>
      </c>
      <c r="I335" s="19">
        <v>0</v>
      </c>
      <c r="J335" s="21" t="s">
        <v>7</v>
      </c>
      <c r="K335" s="22">
        <f t="shared" si="25"/>
        <v>0</v>
      </c>
      <c r="L335" s="19">
        <f t="shared" si="27"/>
        <v>302620</v>
      </c>
      <c r="M335" s="19">
        <f t="shared" si="28"/>
        <v>0</v>
      </c>
    </row>
    <row r="336" spans="1:13" ht="17.100000000000001" customHeight="1">
      <c r="A336" s="17" t="s">
        <v>20</v>
      </c>
      <c r="B336" s="17" t="s">
        <v>779</v>
      </c>
      <c r="C336" s="25" t="s">
        <v>780</v>
      </c>
      <c r="D336" s="17" t="s">
        <v>781</v>
      </c>
      <c r="E336" s="19">
        <v>1386000</v>
      </c>
      <c r="F336" s="20">
        <v>1386000</v>
      </c>
      <c r="G336" s="19">
        <f t="shared" si="26"/>
        <v>0</v>
      </c>
      <c r="H336" s="19">
        <v>0</v>
      </c>
      <c r="I336" s="19">
        <v>0</v>
      </c>
      <c r="J336" s="21" t="s">
        <v>7</v>
      </c>
      <c r="K336" s="22">
        <f t="shared" si="25"/>
        <v>0</v>
      </c>
      <c r="L336" s="19">
        <f t="shared" si="27"/>
        <v>1386000</v>
      </c>
      <c r="M336" s="19">
        <f t="shared" si="28"/>
        <v>0</v>
      </c>
    </row>
    <row r="337" spans="1:13" ht="17.100000000000001" customHeight="1">
      <c r="A337" s="17" t="s">
        <v>20</v>
      </c>
      <c r="B337" s="17" t="s">
        <v>782</v>
      </c>
      <c r="C337" s="25" t="s">
        <v>783</v>
      </c>
      <c r="D337" s="17" t="s">
        <v>784</v>
      </c>
      <c r="E337" s="19">
        <v>29800000</v>
      </c>
      <c r="F337" s="20">
        <v>29800000</v>
      </c>
      <c r="G337" s="19">
        <f t="shared" si="26"/>
        <v>0</v>
      </c>
      <c r="H337" s="19">
        <v>0</v>
      </c>
      <c r="I337" s="19">
        <v>0</v>
      </c>
      <c r="J337" s="21" t="s">
        <v>7</v>
      </c>
      <c r="K337" s="22">
        <f t="shared" si="25"/>
        <v>0</v>
      </c>
      <c r="L337" s="19">
        <f t="shared" si="27"/>
        <v>29800000</v>
      </c>
      <c r="M337" s="19">
        <f t="shared" si="28"/>
        <v>0</v>
      </c>
    </row>
    <row r="338" spans="1:13" ht="17.100000000000001" customHeight="1">
      <c r="A338" s="17" t="s">
        <v>20</v>
      </c>
      <c r="B338" s="17" t="s">
        <v>785</v>
      </c>
      <c r="C338" s="25" t="s">
        <v>479</v>
      </c>
      <c r="D338" s="17" t="s">
        <v>786</v>
      </c>
      <c r="E338" s="19">
        <v>1834800</v>
      </c>
      <c r="F338" s="20">
        <v>1834800</v>
      </c>
      <c r="G338" s="19">
        <f t="shared" si="26"/>
        <v>0</v>
      </c>
      <c r="H338" s="19">
        <v>0</v>
      </c>
      <c r="I338" s="19">
        <v>0</v>
      </c>
      <c r="J338" s="21" t="s">
        <v>7</v>
      </c>
      <c r="K338" s="22">
        <f t="shared" si="25"/>
        <v>0</v>
      </c>
      <c r="L338" s="19">
        <f t="shared" si="27"/>
        <v>1834800</v>
      </c>
      <c r="M338" s="19">
        <f t="shared" si="28"/>
        <v>0</v>
      </c>
    </row>
    <row r="339" spans="1:13" ht="17.100000000000001" customHeight="1">
      <c r="A339" s="17" t="s">
        <v>20</v>
      </c>
      <c r="B339" s="17" t="s">
        <v>787</v>
      </c>
      <c r="C339" s="25" t="s">
        <v>788</v>
      </c>
      <c r="D339" s="17" t="s">
        <v>789</v>
      </c>
      <c r="E339" s="19">
        <v>990000</v>
      </c>
      <c r="F339" s="20">
        <v>990000</v>
      </c>
      <c r="G339" s="19">
        <f t="shared" si="26"/>
        <v>0</v>
      </c>
      <c r="H339" s="19">
        <v>0</v>
      </c>
      <c r="I339" s="19">
        <v>0</v>
      </c>
      <c r="J339" s="21" t="s">
        <v>7</v>
      </c>
      <c r="K339" s="22">
        <f t="shared" si="25"/>
        <v>0</v>
      </c>
      <c r="L339" s="19">
        <f t="shared" si="27"/>
        <v>990000</v>
      </c>
      <c r="M339" s="19">
        <f t="shared" si="28"/>
        <v>0</v>
      </c>
    </row>
    <row r="340" spans="1:13" ht="17.100000000000001" customHeight="1">
      <c r="A340" s="17" t="s">
        <v>20</v>
      </c>
      <c r="B340" s="17" t="s">
        <v>790</v>
      </c>
      <c r="C340" s="25" t="s">
        <v>791</v>
      </c>
      <c r="D340" s="17" t="s">
        <v>792</v>
      </c>
      <c r="E340" s="19">
        <v>638660</v>
      </c>
      <c r="F340" s="20">
        <v>638660</v>
      </c>
      <c r="G340" s="19">
        <f t="shared" si="26"/>
        <v>0</v>
      </c>
      <c r="H340" s="19">
        <v>0</v>
      </c>
      <c r="I340" s="19">
        <v>0</v>
      </c>
      <c r="J340" s="21" t="s">
        <v>7</v>
      </c>
      <c r="K340" s="22">
        <f t="shared" si="25"/>
        <v>0</v>
      </c>
      <c r="L340" s="19">
        <f t="shared" si="27"/>
        <v>638660</v>
      </c>
      <c r="M340" s="19">
        <f t="shared" si="28"/>
        <v>0</v>
      </c>
    </row>
    <row r="341" spans="1:13" ht="17.100000000000001" customHeight="1">
      <c r="A341" s="17" t="s">
        <v>20</v>
      </c>
      <c r="B341" s="17" t="s">
        <v>821</v>
      </c>
      <c r="C341" s="25" t="s">
        <v>445</v>
      </c>
      <c r="D341" s="17" t="s">
        <v>795</v>
      </c>
      <c r="E341" s="19">
        <v>1440000</v>
      </c>
      <c r="F341" s="20">
        <v>1440000</v>
      </c>
      <c r="G341" s="19">
        <f t="shared" si="26"/>
        <v>0</v>
      </c>
      <c r="H341" s="19">
        <v>0</v>
      </c>
      <c r="I341" s="19">
        <v>0</v>
      </c>
      <c r="J341" s="21" t="s">
        <v>7</v>
      </c>
      <c r="K341" s="22">
        <f t="shared" si="25"/>
        <v>0</v>
      </c>
      <c r="L341" s="19">
        <f t="shared" si="27"/>
        <v>1440000</v>
      </c>
      <c r="M341" s="19">
        <f t="shared" si="28"/>
        <v>0</v>
      </c>
    </row>
    <row r="342" spans="1:13" ht="17.100000000000001" customHeight="1">
      <c r="A342" s="17" t="s">
        <v>20</v>
      </c>
      <c r="B342" s="17" t="s">
        <v>800</v>
      </c>
      <c r="C342" s="25" t="s">
        <v>801</v>
      </c>
      <c r="D342" s="17" t="s">
        <v>795</v>
      </c>
      <c r="E342" s="19">
        <v>1056000</v>
      </c>
      <c r="F342" s="20">
        <v>1056000</v>
      </c>
      <c r="G342" s="19">
        <f t="shared" si="26"/>
        <v>0</v>
      </c>
      <c r="H342" s="19">
        <v>0</v>
      </c>
      <c r="I342" s="19">
        <v>0</v>
      </c>
      <c r="J342" s="21" t="s">
        <v>7</v>
      </c>
      <c r="K342" s="22">
        <f t="shared" si="25"/>
        <v>0</v>
      </c>
      <c r="L342" s="19">
        <f t="shared" si="27"/>
        <v>1056000</v>
      </c>
      <c r="M342" s="19">
        <f t="shared" si="28"/>
        <v>0</v>
      </c>
    </row>
    <row r="343" spans="1:13" ht="17.100000000000001" customHeight="1">
      <c r="A343" s="17" t="s">
        <v>20</v>
      </c>
      <c r="B343" s="17" t="s">
        <v>796</v>
      </c>
      <c r="C343" s="25" t="s">
        <v>797</v>
      </c>
      <c r="D343" s="17" t="s">
        <v>795</v>
      </c>
      <c r="E343" s="19">
        <v>7697000</v>
      </c>
      <c r="F343" s="20">
        <v>7697000</v>
      </c>
      <c r="G343" s="19">
        <f t="shared" si="26"/>
        <v>0</v>
      </c>
      <c r="H343" s="19">
        <v>0</v>
      </c>
      <c r="I343" s="19">
        <v>0</v>
      </c>
      <c r="J343" s="21" t="s">
        <v>7</v>
      </c>
      <c r="K343" s="22">
        <f t="shared" si="25"/>
        <v>0</v>
      </c>
      <c r="L343" s="19">
        <f t="shared" si="27"/>
        <v>7697000</v>
      </c>
      <c r="M343" s="19">
        <f t="shared" si="28"/>
        <v>0</v>
      </c>
    </row>
    <row r="344" spans="1:13" ht="17.100000000000001" customHeight="1">
      <c r="A344" s="17" t="s">
        <v>20</v>
      </c>
      <c r="B344" s="17" t="s">
        <v>794</v>
      </c>
      <c r="C344" s="25" t="s">
        <v>726</v>
      </c>
      <c r="D344" s="17" t="s">
        <v>795</v>
      </c>
      <c r="E344" s="19">
        <v>6933230</v>
      </c>
      <c r="F344" s="20">
        <v>6933230</v>
      </c>
      <c r="G344" s="19">
        <f t="shared" si="26"/>
        <v>0</v>
      </c>
      <c r="H344" s="19">
        <v>0</v>
      </c>
      <c r="I344" s="19">
        <v>0</v>
      </c>
      <c r="J344" s="21" t="s">
        <v>7</v>
      </c>
      <c r="K344" s="22">
        <f t="shared" si="25"/>
        <v>0</v>
      </c>
      <c r="L344" s="19">
        <f t="shared" si="27"/>
        <v>6933230</v>
      </c>
      <c r="M344" s="19">
        <f t="shared" si="28"/>
        <v>0</v>
      </c>
    </row>
    <row r="345" spans="1:13" ht="17.100000000000001" customHeight="1">
      <c r="A345" s="17" t="s">
        <v>20</v>
      </c>
      <c r="B345" s="17" t="s">
        <v>802</v>
      </c>
      <c r="C345" s="25" t="s">
        <v>803</v>
      </c>
      <c r="D345" s="17" t="s">
        <v>795</v>
      </c>
      <c r="E345" s="19">
        <v>7440480</v>
      </c>
      <c r="F345" s="20">
        <v>7440480</v>
      </c>
      <c r="G345" s="19">
        <f t="shared" si="26"/>
        <v>0</v>
      </c>
      <c r="H345" s="19">
        <v>0</v>
      </c>
      <c r="I345" s="19">
        <v>0</v>
      </c>
      <c r="J345" s="21" t="s">
        <v>7</v>
      </c>
      <c r="K345" s="22">
        <f t="shared" si="25"/>
        <v>0</v>
      </c>
      <c r="L345" s="19">
        <f t="shared" si="27"/>
        <v>7440480</v>
      </c>
      <c r="M345" s="19">
        <f t="shared" si="28"/>
        <v>0</v>
      </c>
    </row>
    <row r="346" spans="1:13" ht="17.100000000000001" customHeight="1">
      <c r="A346" s="17" t="s">
        <v>20</v>
      </c>
      <c r="B346" s="17" t="s">
        <v>798</v>
      </c>
      <c r="C346" s="25" t="s">
        <v>799</v>
      </c>
      <c r="D346" s="17" t="s">
        <v>795</v>
      </c>
      <c r="E346" s="19">
        <v>1500000</v>
      </c>
      <c r="F346" s="20">
        <v>1500000</v>
      </c>
      <c r="G346" s="19">
        <f t="shared" si="26"/>
        <v>0</v>
      </c>
      <c r="H346" s="19">
        <v>0</v>
      </c>
      <c r="I346" s="19">
        <v>0</v>
      </c>
      <c r="J346" s="21" t="s">
        <v>7</v>
      </c>
      <c r="K346" s="22">
        <f t="shared" si="25"/>
        <v>0</v>
      </c>
      <c r="L346" s="19">
        <f t="shared" si="27"/>
        <v>1500000</v>
      </c>
      <c r="M346" s="19">
        <f t="shared" si="28"/>
        <v>0</v>
      </c>
    </row>
    <row r="347" spans="1:13" ht="17.100000000000001" customHeight="1">
      <c r="A347" s="17" t="s">
        <v>20</v>
      </c>
      <c r="B347" s="17" t="s">
        <v>806</v>
      </c>
      <c r="C347" s="25" t="s">
        <v>807</v>
      </c>
      <c r="D347" s="17" t="s">
        <v>808</v>
      </c>
      <c r="E347" s="19">
        <v>495000</v>
      </c>
      <c r="F347" s="20">
        <v>495000</v>
      </c>
      <c r="G347" s="19">
        <f t="shared" si="26"/>
        <v>0</v>
      </c>
      <c r="H347" s="19">
        <v>0</v>
      </c>
      <c r="I347" s="19">
        <v>0</v>
      </c>
      <c r="J347" s="21" t="s">
        <v>7</v>
      </c>
      <c r="K347" s="22">
        <f t="shared" si="25"/>
        <v>0</v>
      </c>
      <c r="L347" s="19">
        <f t="shared" si="27"/>
        <v>495000</v>
      </c>
      <c r="M347" s="19">
        <f t="shared" si="28"/>
        <v>0</v>
      </c>
    </row>
    <row r="348" spans="1:13" ht="17.100000000000001" customHeight="1">
      <c r="A348" s="17" t="s">
        <v>20</v>
      </c>
      <c r="B348" s="17" t="s">
        <v>812</v>
      </c>
      <c r="C348" s="26" t="s">
        <v>979</v>
      </c>
      <c r="D348" s="17" t="s">
        <v>813</v>
      </c>
      <c r="E348" s="19">
        <v>1216530</v>
      </c>
      <c r="F348" s="20">
        <v>1216530</v>
      </c>
      <c r="G348" s="19">
        <f t="shared" si="26"/>
        <v>0</v>
      </c>
      <c r="H348" s="19">
        <v>0</v>
      </c>
      <c r="I348" s="19">
        <v>0</v>
      </c>
      <c r="J348" s="21" t="s">
        <v>7</v>
      </c>
      <c r="K348" s="22">
        <f t="shared" si="25"/>
        <v>0</v>
      </c>
      <c r="L348" s="19">
        <f t="shared" si="27"/>
        <v>1216530</v>
      </c>
      <c r="M348" s="19">
        <f t="shared" si="28"/>
        <v>0</v>
      </c>
    </row>
    <row r="349" spans="1:13" ht="17.100000000000001" customHeight="1">
      <c r="A349" s="17" t="s">
        <v>20</v>
      </c>
      <c r="B349" s="17" t="s">
        <v>816</v>
      </c>
      <c r="C349" s="25" t="s">
        <v>817</v>
      </c>
      <c r="D349" s="17" t="s">
        <v>818</v>
      </c>
      <c r="E349" s="19">
        <v>1380000</v>
      </c>
      <c r="F349" s="20">
        <v>1380000</v>
      </c>
      <c r="G349" s="19">
        <f t="shared" si="26"/>
        <v>0</v>
      </c>
      <c r="H349" s="19">
        <v>0</v>
      </c>
      <c r="I349" s="19">
        <v>0</v>
      </c>
      <c r="J349" s="21" t="s">
        <v>7</v>
      </c>
      <c r="K349" s="22">
        <f t="shared" si="25"/>
        <v>0</v>
      </c>
      <c r="L349" s="19">
        <f t="shared" si="27"/>
        <v>1380000</v>
      </c>
      <c r="M349" s="19">
        <f t="shared" si="28"/>
        <v>0</v>
      </c>
    </row>
    <row r="350" spans="1:13" ht="17.100000000000001" customHeight="1">
      <c r="A350" s="17" t="s">
        <v>20</v>
      </c>
      <c r="B350" s="17" t="s">
        <v>819</v>
      </c>
      <c r="C350" s="25" t="s">
        <v>820</v>
      </c>
      <c r="D350" s="17" t="s">
        <v>818</v>
      </c>
      <c r="E350" s="19">
        <v>1170000</v>
      </c>
      <c r="F350" s="20">
        <v>1170000</v>
      </c>
      <c r="G350" s="19">
        <f t="shared" si="26"/>
        <v>0</v>
      </c>
      <c r="H350" s="19">
        <v>0</v>
      </c>
      <c r="I350" s="19">
        <v>0</v>
      </c>
      <c r="J350" s="21" t="s">
        <v>7</v>
      </c>
      <c r="K350" s="22">
        <f t="shared" si="25"/>
        <v>0</v>
      </c>
      <c r="L350" s="19">
        <f t="shared" si="27"/>
        <v>1170000</v>
      </c>
      <c r="M350" s="19">
        <f t="shared" si="28"/>
        <v>0</v>
      </c>
    </row>
    <row r="351" spans="1:13" ht="17.100000000000001" customHeight="1">
      <c r="A351" s="17" t="s">
        <v>20</v>
      </c>
      <c r="B351" s="17" t="s">
        <v>822</v>
      </c>
      <c r="C351" s="25" t="s">
        <v>823</v>
      </c>
      <c r="D351" s="17" t="s">
        <v>824</v>
      </c>
      <c r="E351" s="19">
        <v>1500000</v>
      </c>
      <c r="F351" s="20">
        <v>1500000</v>
      </c>
      <c r="G351" s="19">
        <f t="shared" si="26"/>
        <v>0</v>
      </c>
      <c r="H351" s="19">
        <v>0</v>
      </c>
      <c r="I351" s="19">
        <v>0</v>
      </c>
      <c r="J351" s="21" t="s">
        <v>7</v>
      </c>
      <c r="K351" s="22">
        <f>G351</f>
        <v>0</v>
      </c>
      <c r="L351" s="19">
        <f t="shared" si="27"/>
        <v>1500000</v>
      </c>
      <c r="M351" s="19">
        <f t="shared" si="28"/>
        <v>0</v>
      </c>
    </row>
    <row r="352" spans="1:13" ht="17.100000000000001" customHeight="1">
      <c r="A352" s="17" t="s">
        <v>20</v>
      </c>
      <c r="B352" s="17" t="s">
        <v>825</v>
      </c>
      <c r="C352" s="25" t="s">
        <v>826</v>
      </c>
      <c r="D352" s="17" t="s">
        <v>827</v>
      </c>
      <c r="E352" s="19">
        <v>2500000</v>
      </c>
      <c r="F352" s="20">
        <v>2500000</v>
      </c>
      <c r="G352" s="19">
        <f t="shared" si="26"/>
        <v>0</v>
      </c>
      <c r="H352" s="19">
        <v>0</v>
      </c>
      <c r="I352" s="19">
        <v>0</v>
      </c>
      <c r="J352" s="21" t="s">
        <v>7</v>
      </c>
      <c r="K352" s="22">
        <f t="shared" ref="K352:K399" si="29">G352</f>
        <v>0</v>
      </c>
      <c r="L352" s="19">
        <f t="shared" si="27"/>
        <v>2500000</v>
      </c>
      <c r="M352" s="19">
        <f t="shared" si="28"/>
        <v>0</v>
      </c>
    </row>
    <row r="353" spans="1:13" ht="17.100000000000001" customHeight="1">
      <c r="A353" s="17" t="s">
        <v>20</v>
      </c>
      <c r="B353" s="17" t="s">
        <v>828</v>
      </c>
      <c r="C353" s="25" t="s">
        <v>829</v>
      </c>
      <c r="D353" s="17" t="s">
        <v>19</v>
      </c>
      <c r="E353" s="19">
        <v>1880000</v>
      </c>
      <c r="F353" s="20">
        <v>1880000</v>
      </c>
      <c r="G353" s="19">
        <f t="shared" si="26"/>
        <v>0</v>
      </c>
      <c r="H353" s="19">
        <v>0</v>
      </c>
      <c r="I353" s="19">
        <v>0</v>
      </c>
      <c r="J353" s="21" t="s">
        <v>7</v>
      </c>
      <c r="K353" s="22">
        <f t="shared" si="29"/>
        <v>0</v>
      </c>
      <c r="L353" s="19">
        <f t="shared" si="27"/>
        <v>1880000</v>
      </c>
      <c r="M353" s="19">
        <f t="shared" si="28"/>
        <v>0</v>
      </c>
    </row>
    <row r="354" spans="1:13" ht="17.100000000000001" customHeight="1">
      <c r="A354" s="17" t="s">
        <v>20</v>
      </c>
      <c r="B354" s="17" t="s">
        <v>830</v>
      </c>
      <c r="C354" s="25" t="s">
        <v>831</v>
      </c>
      <c r="D354" s="17" t="s">
        <v>832</v>
      </c>
      <c r="E354" s="19">
        <v>1819270</v>
      </c>
      <c r="F354" s="20">
        <v>1819270</v>
      </c>
      <c r="G354" s="19">
        <f t="shared" si="26"/>
        <v>0</v>
      </c>
      <c r="H354" s="19">
        <v>0</v>
      </c>
      <c r="I354" s="19">
        <v>0</v>
      </c>
      <c r="J354" s="21" t="s">
        <v>7</v>
      </c>
      <c r="K354" s="22">
        <f t="shared" si="29"/>
        <v>0</v>
      </c>
      <c r="L354" s="19">
        <f t="shared" si="27"/>
        <v>1819270</v>
      </c>
      <c r="M354" s="19">
        <f t="shared" si="28"/>
        <v>0</v>
      </c>
    </row>
    <row r="355" spans="1:13" ht="17.100000000000001" customHeight="1">
      <c r="A355" s="17" t="s">
        <v>20</v>
      </c>
      <c r="B355" s="17" t="s">
        <v>833</v>
      </c>
      <c r="C355" s="25" t="s">
        <v>834</v>
      </c>
      <c r="D355" s="17" t="s">
        <v>835</v>
      </c>
      <c r="E355" s="19">
        <v>2915000</v>
      </c>
      <c r="F355" s="20">
        <v>2915000</v>
      </c>
      <c r="G355" s="19">
        <f t="shared" si="26"/>
        <v>0</v>
      </c>
      <c r="H355" s="19">
        <v>0</v>
      </c>
      <c r="I355" s="19">
        <v>0</v>
      </c>
      <c r="J355" s="21" t="s">
        <v>7</v>
      </c>
      <c r="K355" s="22">
        <f t="shared" si="29"/>
        <v>0</v>
      </c>
      <c r="L355" s="19">
        <f t="shared" si="27"/>
        <v>2915000</v>
      </c>
      <c r="M355" s="19">
        <f t="shared" si="28"/>
        <v>0</v>
      </c>
    </row>
    <row r="356" spans="1:13" ht="17.100000000000001" customHeight="1">
      <c r="A356" s="17" t="s">
        <v>20</v>
      </c>
      <c r="B356" s="17" t="s">
        <v>841</v>
      </c>
      <c r="C356" s="25" t="s">
        <v>489</v>
      </c>
      <c r="D356" s="17" t="s">
        <v>837</v>
      </c>
      <c r="E356" s="19">
        <v>4412700</v>
      </c>
      <c r="F356" s="20">
        <v>4412700</v>
      </c>
      <c r="G356" s="19">
        <f t="shared" si="26"/>
        <v>0</v>
      </c>
      <c r="H356" s="19">
        <v>0</v>
      </c>
      <c r="I356" s="19">
        <v>0</v>
      </c>
      <c r="J356" s="21" t="s">
        <v>7</v>
      </c>
      <c r="K356" s="22">
        <f t="shared" si="29"/>
        <v>0</v>
      </c>
      <c r="L356" s="19">
        <f t="shared" si="27"/>
        <v>4412700</v>
      </c>
      <c r="M356" s="19">
        <f t="shared" si="28"/>
        <v>0</v>
      </c>
    </row>
    <row r="357" spans="1:13" ht="17.100000000000001" customHeight="1">
      <c r="A357" s="17" t="s">
        <v>20</v>
      </c>
      <c r="B357" s="17" t="s">
        <v>836</v>
      </c>
      <c r="C357" s="25" t="s">
        <v>771</v>
      </c>
      <c r="D357" s="17" t="s">
        <v>837</v>
      </c>
      <c r="E357" s="19">
        <v>2706536</v>
      </c>
      <c r="F357" s="20">
        <v>2706536</v>
      </c>
      <c r="G357" s="19">
        <f t="shared" si="26"/>
        <v>0</v>
      </c>
      <c r="H357" s="19">
        <v>0</v>
      </c>
      <c r="I357" s="19">
        <v>0</v>
      </c>
      <c r="J357" s="21" t="s">
        <v>7</v>
      </c>
      <c r="K357" s="22">
        <f t="shared" si="29"/>
        <v>0</v>
      </c>
      <c r="L357" s="19">
        <f t="shared" si="27"/>
        <v>2706536</v>
      </c>
      <c r="M357" s="19">
        <f t="shared" si="28"/>
        <v>0</v>
      </c>
    </row>
    <row r="358" spans="1:13" ht="17.100000000000001" customHeight="1">
      <c r="A358" s="17" t="s">
        <v>20</v>
      </c>
      <c r="B358" s="17" t="s">
        <v>838</v>
      </c>
      <c r="C358" s="25" t="s">
        <v>771</v>
      </c>
      <c r="D358" s="17" t="s">
        <v>837</v>
      </c>
      <c r="E358" s="19">
        <v>2706536</v>
      </c>
      <c r="F358" s="20">
        <v>2706536</v>
      </c>
      <c r="G358" s="19">
        <f t="shared" si="26"/>
        <v>0</v>
      </c>
      <c r="H358" s="19">
        <v>0</v>
      </c>
      <c r="I358" s="19">
        <v>0</v>
      </c>
      <c r="J358" s="21" t="s">
        <v>7</v>
      </c>
      <c r="K358" s="22">
        <f t="shared" si="29"/>
        <v>0</v>
      </c>
      <c r="L358" s="19">
        <f t="shared" si="27"/>
        <v>2706536</v>
      </c>
      <c r="M358" s="19">
        <f t="shared" si="28"/>
        <v>0</v>
      </c>
    </row>
    <row r="359" spans="1:13" ht="17.100000000000001" customHeight="1">
      <c r="A359" s="17" t="s">
        <v>20</v>
      </c>
      <c r="B359" s="17" t="s">
        <v>839</v>
      </c>
      <c r="C359" s="25" t="s">
        <v>771</v>
      </c>
      <c r="D359" s="17" t="s">
        <v>837</v>
      </c>
      <c r="E359" s="19">
        <v>2706536</v>
      </c>
      <c r="F359" s="20">
        <v>2706536</v>
      </c>
      <c r="G359" s="19">
        <f t="shared" si="26"/>
        <v>0</v>
      </c>
      <c r="H359" s="19">
        <v>0</v>
      </c>
      <c r="I359" s="19">
        <v>0</v>
      </c>
      <c r="J359" s="21" t="s">
        <v>7</v>
      </c>
      <c r="K359" s="22">
        <f t="shared" si="29"/>
        <v>0</v>
      </c>
      <c r="L359" s="19">
        <f t="shared" si="27"/>
        <v>2706536</v>
      </c>
      <c r="M359" s="19">
        <f t="shared" si="28"/>
        <v>0</v>
      </c>
    </row>
    <row r="360" spans="1:13" ht="17.100000000000001" customHeight="1">
      <c r="A360" s="17" t="s">
        <v>20</v>
      </c>
      <c r="B360" s="17" t="s">
        <v>840</v>
      </c>
      <c r="C360" s="25" t="s">
        <v>771</v>
      </c>
      <c r="D360" s="17" t="s">
        <v>837</v>
      </c>
      <c r="E360" s="19">
        <v>2706536</v>
      </c>
      <c r="F360" s="20">
        <v>2706536</v>
      </c>
      <c r="G360" s="19">
        <f t="shared" si="26"/>
        <v>0</v>
      </c>
      <c r="H360" s="19">
        <v>0</v>
      </c>
      <c r="I360" s="19">
        <v>0</v>
      </c>
      <c r="J360" s="21" t="s">
        <v>7</v>
      </c>
      <c r="K360" s="22">
        <f t="shared" si="29"/>
        <v>0</v>
      </c>
      <c r="L360" s="19">
        <f t="shared" si="27"/>
        <v>2706536</v>
      </c>
      <c r="M360" s="19">
        <f t="shared" si="28"/>
        <v>0</v>
      </c>
    </row>
    <row r="361" spans="1:13" ht="17.100000000000001" customHeight="1">
      <c r="A361" s="17" t="s">
        <v>20</v>
      </c>
      <c r="B361" s="17" t="s">
        <v>842</v>
      </c>
      <c r="C361" s="25" t="s">
        <v>771</v>
      </c>
      <c r="D361" s="17" t="s">
        <v>837</v>
      </c>
      <c r="E361" s="19">
        <v>2706536</v>
      </c>
      <c r="F361" s="20">
        <v>2706536</v>
      </c>
      <c r="G361" s="19">
        <f t="shared" si="26"/>
        <v>0</v>
      </c>
      <c r="H361" s="19">
        <v>0</v>
      </c>
      <c r="I361" s="19">
        <v>0</v>
      </c>
      <c r="J361" s="21" t="s">
        <v>7</v>
      </c>
      <c r="K361" s="22">
        <f t="shared" si="29"/>
        <v>0</v>
      </c>
      <c r="L361" s="19">
        <f t="shared" si="27"/>
        <v>2706536</v>
      </c>
      <c r="M361" s="19">
        <f t="shared" si="28"/>
        <v>0</v>
      </c>
    </row>
    <row r="362" spans="1:13" ht="17.100000000000001" customHeight="1">
      <c r="A362" s="17" t="s">
        <v>20</v>
      </c>
      <c r="B362" s="17" t="s">
        <v>843</v>
      </c>
      <c r="C362" s="25" t="s">
        <v>844</v>
      </c>
      <c r="D362" s="17" t="s">
        <v>845</v>
      </c>
      <c r="E362" s="19">
        <v>924000</v>
      </c>
      <c r="F362" s="20">
        <v>924000</v>
      </c>
      <c r="G362" s="19">
        <f t="shared" si="26"/>
        <v>0</v>
      </c>
      <c r="H362" s="19">
        <v>0</v>
      </c>
      <c r="I362" s="19">
        <v>0</v>
      </c>
      <c r="J362" s="21" t="s">
        <v>7</v>
      </c>
      <c r="K362" s="22">
        <f t="shared" si="29"/>
        <v>0</v>
      </c>
      <c r="L362" s="19">
        <f t="shared" si="27"/>
        <v>924000</v>
      </c>
      <c r="M362" s="19">
        <f t="shared" si="28"/>
        <v>0</v>
      </c>
    </row>
    <row r="363" spans="1:13" ht="17.100000000000001" customHeight="1">
      <c r="A363" s="17" t="s">
        <v>20</v>
      </c>
      <c r="B363" s="17" t="s">
        <v>864</v>
      </c>
      <c r="C363" s="25" t="s">
        <v>865</v>
      </c>
      <c r="D363" s="17" t="s">
        <v>848</v>
      </c>
      <c r="E363" s="19">
        <v>854000</v>
      </c>
      <c r="F363" s="20">
        <v>854000</v>
      </c>
      <c r="G363" s="19">
        <f t="shared" si="26"/>
        <v>0</v>
      </c>
      <c r="H363" s="19">
        <v>0</v>
      </c>
      <c r="I363" s="19">
        <v>0</v>
      </c>
      <c r="J363" s="21" t="s">
        <v>7</v>
      </c>
      <c r="K363" s="22">
        <f t="shared" si="29"/>
        <v>0</v>
      </c>
      <c r="L363" s="19">
        <f t="shared" si="27"/>
        <v>854000</v>
      </c>
      <c r="M363" s="19">
        <f t="shared" si="28"/>
        <v>0</v>
      </c>
    </row>
    <row r="364" spans="1:13" ht="17.100000000000001" customHeight="1">
      <c r="A364" s="17" t="s">
        <v>20</v>
      </c>
      <c r="B364" s="17" t="s">
        <v>877</v>
      </c>
      <c r="C364" s="25" t="s">
        <v>878</v>
      </c>
      <c r="D364" s="17" t="s">
        <v>848</v>
      </c>
      <c r="E364" s="19">
        <v>3260000</v>
      </c>
      <c r="F364" s="20">
        <v>3260000</v>
      </c>
      <c r="G364" s="19">
        <f t="shared" si="26"/>
        <v>0</v>
      </c>
      <c r="H364" s="19">
        <v>0</v>
      </c>
      <c r="I364" s="19">
        <v>0</v>
      </c>
      <c r="J364" s="21" t="s">
        <v>7</v>
      </c>
      <c r="K364" s="22">
        <f t="shared" si="29"/>
        <v>0</v>
      </c>
      <c r="L364" s="19">
        <f t="shared" si="27"/>
        <v>3260000</v>
      </c>
      <c r="M364" s="19">
        <f t="shared" si="28"/>
        <v>0</v>
      </c>
    </row>
    <row r="365" spans="1:13" ht="17.100000000000001" customHeight="1">
      <c r="A365" s="17" t="s">
        <v>20</v>
      </c>
      <c r="B365" s="17" t="s">
        <v>873</v>
      </c>
      <c r="C365" s="25" t="s">
        <v>874</v>
      </c>
      <c r="D365" s="17" t="s">
        <v>848</v>
      </c>
      <c r="E365" s="19">
        <v>2990000</v>
      </c>
      <c r="F365" s="20">
        <v>2990000</v>
      </c>
      <c r="G365" s="19">
        <f t="shared" si="26"/>
        <v>0</v>
      </c>
      <c r="H365" s="19">
        <v>0</v>
      </c>
      <c r="I365" s="19">
        <v>0</v>
      </c>
      <c r="J365" s="21" t="s">
        <v>7</v>
      </c>
      <c r="K365" s="22">
        <f t="shared" si="29"/>
        <v>0</v>
      </c>
      <c r="L365" s="19">
        <f t="shared" si="27"/>
        <v>2990000</v>
      </c>
      <c r="M365" s="19">
        <f t="shared" si="28"/>
        <v>0</v>
      </c>
    </row>
    <row r="366" spans="1:13" ht="17.100000000000001" customHeight="1">
      <c r="A366" s="17" t="s">
        <v>20</v>
      </c>
      <c r="B366" s="17" t="s">
        <v>875</v>
      </c>
      <c r="C366" s="25" t="s">
        <v>876</v>
      </c>
      <c r="D366" s="17" t="s">
        <v>848</v>
      </c>
      <c r="E366" s="19">
        <v>3390000</v>
      </c>
      <c r="F366" s="20">
        <v>3390000</v>
      </c>
      <c r="G366" s="19">
        <f t="shared" si="26"/>
        <v>0</v>
      </c>
      <c r="H366" s="19">
        <v>0</v>
      </c>
      <c r="I366" s="19">
        <v>0</v>
      </c>
      <c r="J366" s="21" t="s">
        <v>7</v>
      </c>
      <c r="K366" s="22">
        <f t="shared" si="29"/>
        <v>0</v>
      </c>
      <c r="L366" s="19">
        <f t="shared" si="27"/>
        <v>3390000</v>
      </c>
      <c r="M366" s="19">
        <f t="shared" si="28"/>
        <v>0</v>
      </c>
    </row>
    <row r="367" spans="1:13" ht="17.100000000000001" customHeight="1">
      <c r="A367" s="17" t="s">
        <v>20</v>
      </c>
      <c r="B367" s="17" t="s">
        <v>857</v>
      </c>
      <c r="C367" s="25" t="s">
        <v>858</v>
      </c>
      <c r="D367" s="17" t="s">
        <v>848</v>
      </c>
      <c r="E367" s="19">
        <v>2540000</v>
      </c>
      <c r="F367" s="20">
        <v>2540000</v>
      </c>
      <c r="G367" s="19">
        <f t="shared" si="26"/>
        <v>0</v>
      </c>
      <c r="H367" s="19">
        <v>0</v>
      </c>
      <c r="I367" s="19">
        <v>0</v>
      </c>
      <c r="J367" s="21" t="s">
        <v>7</v>
      </c>
      <c r="K367" s="22">
        <f t="shared" si="29"/>
        <v>0</v>
      </c>
      <c r="L367" s="19">
        <f t="shared" si="27"/>
        <v>2540000</v>
      </c>
      <c r="M367" s="19">
        <f t="shared" si="28"/>
        <v>0</v>
      </c>
    </row>
    <row r="368" spans="1:13" ht="17.100000000000001" customHeight="1">
      <c r="A368" s="17" t="s">
        <v>20</v>
      </c>
      <c r="B368" s="17" t="s">
        <v>853</v>
      </c>
      <c r="C368" s="25" t="s">
        <v>854</v>
      </c>
      <c r="D368" s="17" t="s">
        <v>848</v>
      </c>
      <c r="E368" s="19">
        <v>2731640</v>
      </c>
      <c r="F368" s="20">
        <v>2731640</v>
      </c>
      <c r="G368" s="19">
        <f t="shared" si="26"/>
        <v>0</v>
      </c>
      <c r="H368" s="19">
        <v>0</v>
      </c>
      <c r="I368" s="19">
        <v>0</v>
      </c>
      <c r="J368" s="21" t="s">
        <v>7</v>
      </c>
      <c r="K368" s="22">
        <f t="shared" si="29"/>
        <v>0</v>
      </c>
      <c r="L368" s="19">
        <f t="shared" si="27"/>
        <v>2731640</v>
      </c>
      <c r="M368" s="19">
        <f t="shared" si="28"/>
        <v>0</v>
      </c>
    </row>
    <row r="369" spans="1:13" ht="17.100000000000001" customHeight="1">
      <c r="A369" s="17" t="s">
        <v>20</v>
      </c>
      <c r="B369" s="17" t="s">
        <v>871</v>
      </c>
      <c r="C369" s="25" t="s">
        <v>872</v>
      </c>
      <c r="D369" s="17" t="s">
        <v>848</v>
      </c>
      <c r="E369" s="19">
        <v>2300000</v>
      </c>
      <c r="F369" s="20">
        <v>2300000</v>
      </c>
      <c r="G369" s="19">
        <f t="shared" si="26"/>
        <v>0</v>
      </c>
      <c r="H369" s="19">
        <v>0</v>
      </c>
      <c r="I369" s="19">
        <v>0</v>
      </c>
      <c r="J369" s="21" t="s">
        <v>7</v>
      </c>
      <c r="K369" s="22">
        <f t="shared" si="29"/>
        <v>0</v>
      </c>
      <c r="L369" s="19">
        <f t="shared" si="27"/>
        <v>2300000</v>
      </c>
      <c r="M369" s="19">
        <f t="shared" si="28"/>
        <v>0</v>
      </c>
    </row>
    <row r="370" spans="1:13" ht="17.100000000000001" customHeight="1">
      <c r="A370" s="17" t="s">
        <v>20</v>
      </c>
      <c r="B370" s="17" t="s">
        <v>855</v>
      </c>
      <c r="C370" s="25" t="s">
        <v>856</v>
      </c>
      <c r="D370" s="17" t="s">
        <v>848</v>
      </c>
      <c r="E370" s="19">
        <v>2900000</v>
      </c>
      <c r="F370" s="20">
        <v>2900000</v>
      </c>
      <c r="G370" s="19">
        <f t="shared" si="26"/>
        <v>0</v>
      </c>
      <c r="H370" s="19">
        <v>0</v>
      </c>
      <c r="I370" s="19">
        <v>0</v>
      </c>
      <c r="J370" s="21" t="s">
        <v>7</v>
      </c>
      <c r="K370" s="22">
        <f t="shared" si="29"/>
        <v>0</v>
      </c>
      <c r="L370" s="19">
        <f t="shared" si="27"/>
        <v>2900000</v>
      </c>
      <c r="M370" s="19">
        <f t="shared" si="28"/>
        <v>0</v>
      </c>
    </row>
    <row r="371" spans="1:13" ht="17.100000000000001" customHeight="1">
      <c r="A371" s="17" t="s">
        <v>20</v>
      </c>
      <c r="B371" s="17" t="s">
        <v>868</v>
      </c>
      <c r="C371" s="25" t="s">
        <v>856</v>
      </c>
      <c r="D371" s="17" t="s">
        <v>848</v>
      </c>
      <c r="E371" s="19">
        <v>2900000</v>
      </c>
      <c r="F371" s="20">
        <v>2900000</v>
      </c>
      <c r="G371" s="19">
        <f t="shared" si="26"/>
        <v>0</v>
      </c>
      <c r="H371" s="19">
        <v>0</v>
      </c>
      <c r="I371" s="19">
        <v>0</v>
      </c>
      <c r="J371" s="21" t="s">
        <v>7</v>
      </c>
      <c r="K371" s="22">
        <f t="shared" si="29"/>
        <v>0</v>
      </c>
      <c r="L371" s="19">
        <f t="shared" si="27"/>
        <v>2900000</v>
      </c>
      <c r="M371" s="19">
        <f t="shared" si="28"/>
        <v>0</v>
      </c>
    </row>
    <row r="372" spans="1:13" ht="17.100000000000001" customHeight="1">
      <c r="A372" s="17" t="s">
        <v>20</v>
      </c>
      <c r="B372" s="17" t="s">
        <v>869</v>
      </c>
      <c r="C372" s="25" t="s">
        <v>870</v>
      </c>
      <c r="D372" s="17" t="s">
        <v>848</v>
      </c>
      <c r="E372" s="19">
        <v>3130000</v>
      </c>
      <c r="F372" s="20">
        <v>3130000</v>
      </c>
      <c r="G372" s="19">
        <f t="shared" si="26"/>
        <v>0</v>
      </c>
      <c r="H372" s="19">
        <v>0</v>
      </c>
      <c r="I372" s="19">
        <v>0</v>
      </c>
      <c r="J372" s="21" t="s">
        <v>7</v>
      </c>
      <c r="K372" s="22">
        <f t="shared" si="29"/>
        <v>0</v>
      </c>
      <c r="L372" s="19">
        <f t="shared" si="27"/>
        <v>3130000</v>
      </c>
      <c r="M372" s="19">
        <f t="shared" si="28"/>
        <v>0</v>
      </c>
    </row>
    <row r="373" spans="1:13" ht="17.100000000000001" customHeight="1">
      <c r="A373" s="17" t="s">
        <v>20</v>
      </c>
      <c r="B373" s="17" t="s">
        <v>846</v>
      </c>
      <c r="C373" s="25" t="s">
        <v>847</v>
      </c>
      <c r="D373" s="17" t="s">
        <v>848</v>
      </c>
      <c r="E373" s="19">
        <v>352000</v>
      </c>
      <c r="F373" s="20">
        <v>352000</v>
      </c>
      <c r="G373" s="19">
        <f t="shared" si="26"/>
        <v>0</v>
      </c>
      <c r="H373" s="19">
        <v>0</v>
      </c>
      <c r="I373" s="19">
        <v>0</v>
      </c>
      <c r="J373" s="21" t="s">
        <v>7</v>
      </c>
      <c r="K373" s="22">
        <f t="shared" si="29"/>
        <v>0</v>
      </c>
      <c r="L373" s="19">
        <f t="shared" si="27"/>
        <v>352000</v>
      </c>
      <c r="M373" s="19">
        <f t="shared" si="28"/>
        <v>0</v>
      </c>
    </row>
    <row r="374" spans="1:13" ht="17.100000000000001" customHeight="1">
      <c r="A374" s="17" t="s">
        <v>20</v>
      </c>
      <c r="B374" s="17" t="s">
        <v>861</v>
      </c>
      <c r="C374" s="25" t="s">
        <v>807</v>
      </c>
      <c r="D374" s="17" t="s">
        <v>848</v>
      </c>
      <c r="E374" s="19">
        <v>730000</v>
      </c>
      <c r="F374" s="20">
        <v>730000</v>
      </c>
      <c r="G374" s="19">
        <f t="shared" si="26"/>
        <v>0</v>
      </c>
      <c r="H374" s="19">
        <v>0</v>
      </c>
      <c r="I374" s="19">
        <v>0</v>
      </c>
      <c r="J374" s="21" t="s">
        <v>7</v>
      </c>
      <c r="K374" s="22">
        <f t="shared" si="29"/>
        <v>0</v>
      </c>
      <c r="L374" s="19">
        <f t="shared" si="27"/>
        <v>730000</v>
      </c>
      <c r="M374" s="19">
        <f t="shared" si="28"/>
        <v>0</v>
      </c>
    </row>
    <row r="375" spans="1:13" ht="17.100000000000001" customHeight="1">
      <c r="A375" s="17" t="s">
        <v>20</v>
      </c>
      <c r="B375" s="17" t="s">
        <v>849</v>
      </c>
      <c r="C375" s="25" t="s">
        <v>850</v>
      </c>
      <c r="D375" s="17" t="s">
        <v>848</v>
      </c>
      <c r="E375" s="19">
        <v>407000</v>
      </c>
      <c r="F375" s="20">
        <v>407000</v>
      </c>
      <c r="G375" s="19">
        <f t="shared" si="26"/>
        <v>0</v>
      </c>
      <c r="H375" s="19">
        <v>0</v>
      </c>
      <c r="I375" s="19">
        <v>0</v>
      </c>
      <c r="J375" s="21" t="s">
        <v>7</v>
      </c>
      <c r="K375" s="22">
        <f t="shared" si="29"/>
        <v>0</v>
      </c>
      <c r="L375" s="19">
        <f t="shared" si="27"/>
        <v>407000</v>
      </c>
      <c r="M375" s="19">
        <f t="shared" si="28"/>
        <v>0</v>
      </c>
    </row>
    <row r="376" spans="1:13" ht="17.100000000000001" customHeight="1">
      <c r="A376" s="17" t="s">
        <v>20</v>
      </c>
      <c r="B376" s="17" t="s">
        <v>851</v>
      </c>
      <c r="C376" s="25" t="s">
        <v>852</v>
      </c>
      <c r="D376" s="17" t="s">
        <v>848</v>
      </c>
      <c r="E376" s="19">
        <v>1540000</v>
      </c>
      <c r="F376" s="20">
        <v>1540000</v>
      </c>
      <c r="G376" s="19">
        <f t="shared" si="26"/>
        <v>0</v>
      </c>
      <c r="H376" s="19">
        <v>0</v>
      </c>
      <c r="I376" s="19">
        <v>0</v>
      </c>
      <c r="J376" s="21" t="s">
        <v>7</v>
      </c>
      <c r="K376" s="22">
        <f t="shared" si="29"/>
        <v>0</v>
      </c>
      <c r="L376" s="19">
        <f t="shared" si="27"/>
        <v>1540000</v>
      </c>
      <c r="M376" s="19">
        <f t="shared" si="28"/>
        <v>0</v>
      </c>
    </row>
    <row r="377" spans="1:13" ht="17.100000000000001" customHeight="1">
      <c r="A377" s="17" t="s">
        <v>20</v>
      </c>
      <c r="B377" s="17" t="s">
        <v>866</v>
      </c>
      <c r="C377" s="25" t="s">
        <v>867</v>
      </c>
      <c r="D377" s="17" t="s">
        <v>848</v>
      </c>
      <c r="E377" s="19">
        <v>630000</v>
      </c>
      <c r="F377" s="20">
        <v>630000</v>
      </c>
      <c r="G377" s="19">
        <f t="shared" si="26"/>
        <v>0</v>
      </c>
      <c r="H377" s="19">
        <v>0</v>
      </c>
      <c r="I377" s="19">
        <v>0</v>
      </c>
      <c r="J377" s="21" t="s">
        <v>7</v>
      </c>
      <c r="K377" s="22">
        <f t="shared" si="29"/>
        <v>0</v>
      </c>
      <c r="L377" s="19">
        <f t="shared" si="27"/>
        <v>630000</v>
      </c>
      <c r="M377" s="19">
        <f t="shared" si="28"/>
        <v>0</v>
      </c>
    </row>
    <row r="378" spans="1:13" ht="17.100000000000001" customHeight="1">
      <c r="A378" s="17" t="s">
        <v>20</v>
      </c>
      <c r="B378" s="17" t="s">
        <v>859</v>
      </c>
      <c r="C378" s="25" t="s">
        <v>860</v>
      </c>
      <c r="D378" s="17" t="s">
        <v>848</v>
      </c>
      <c r="E378" s="19">
        <v>490000</v>
      </c>
      <c r="F378" s="20">
        <v>490000</v>
      </c>
      <c r="G378" s="19">
        <f t="shared" si="26"/>
        <v>0</v>
      </c>
      <c r="H378" s="19">
        <v>0</v>
      </c>
      <c r="I378" s="19">
        <v>0</v>
      </c>
      <c r="J378" s="21" t="s">
        <v>7</v>
      </c>
      <c r="K378" s="22">
        <f t="shared" si="29"/>
        <v>0</v>
      </c>
      <c r="L378" s="19">
        <f t="shared" si="27"/>
        <v>490000</v>
      </c>
      <c r="M378" s="19">
        <f t="shared" si="28"/>
        <v>0</v>
      </c>
    </row>
    <row r="379" spans="1:13" ht="17.100000000000001" customHeight="1">
      <c r="A379" s="17" t="s">
        <v>20</v>
      </c>
      <c r="B379" s="17" t="s">
        <v>862</v>
      </c>
      <c r="C379" s="25" t="s">
        <v>863</v>
      </c>
      <c r="D379" s="17" t="s">
        <v>848</v>
      </c>
      <c r="E379" s="19">
        <v>1250000</v>
      </c>
      <c r="F379" s="20">
        <v>1250000</v>
      </c>
      <c r="G379" s="19">
        <f t="shared" si="26"/>
        <v>0</v>
      </c>
      <c r="H379" s="19">
        <v>0</v>
      </c>
      <c r="I379" s="19">
        <v>0</v>
      </c>
      <c r="J379" s="21" t="s">
        <v>7</v>
      </c>
      <c r="K379" s="22">
        <f t="shared" si="29"/>
        <v>0</v>
      </c>
      <c r="L379" s="19">
        <f t="shared" si="27"/>
        <v>1250000</v>
      </c>
      <c r="M379" s="19">
        <f t="shared" si="28"/>
        <v>0</v>
      </c>
    </row>
    <row r="380" spans="1:13" ht="17.100000000000001" customHeight="1">
      <c r="A380" s="17" t="s">
        <v>20</v>
      </c>
      <c r="B380" s="17" t="s">
        <v>879</v>
      </c>
      <c r="C380" s="25" t="s">
        <v>880</v>
      </c>
      <c r="D380" s="17" t="s">
        <v>881</v>
      </c>
      <c r="E380" s="19">
        <v>108000</v>
      </c>
      <c r="F380" s="20">
        <v>108000</v>
      </c>
      <c r="G380" s="19">
        <f t="shared" si="26"/>
        <v>0</v>
      </c>
      <c r="H380" s="19">
        <v>0</v>
      </c>
      <c r="I380" s="19">
        <v>0</v>
      </c>
      <c r="J380" s="21" t="s">
        <v>7</v>
      </c>
      <c r="K380" s="22">
        <f t="shared" si="29"/>
        <v>0</v>
      </c>
      <c r="L380" s="19">
        <f t="shared" si="27"/>
        <v>108000</v>
      </c>
      <c r="M380" s="19">
        <f t="shared" si="28"/>
        <v>0</v>
      </c>
    </row>
    <row r="381" spans="1:13" ht="17.100000000000001" customHeight="1">
      <c r="A381" s="17" t="s">
        <v>20</v>
      </c>
      <c r="B381" s="17" t="s">
        <v>882</v>
      </c>
      <c r="C381" s="25" t="s">
        <v>883</v>
      </c>
      <c r="D381" s="17" t="s">
        <v>884</v>
      </c>
      <c r="E381" s="19">
        <v>374000</v>
      </c>
      <c r="F381" s="20">
        <v>374000</v>
      </c>
      <c r="G381" s="19">
        <f t="shared" si="26"/>
        <v>0</v>
      </c>
      <c r="H381" s="19">
        <v>0</v>
      </c>
      <c r="I381" s="19">
        <v>0</v>
      </c>
      <c r="J381" s="21" t="s">
        <v>7</v>
      </c>
      <c r="K381" s="22">
        <f t="shared" si="29"/>
        <v>0</v>
      </c>
      <c r="L381" s="19">
        <f t="shared" si="27"/>
        <v>374000</v>
      </c>
      <c r="M381" s="19">
        <f t="shared" si="28"/>
        <v>0</v>
      </c>
    </row>
    <row r="382" spans="1:13" ht="17.100000000000001" customHeight="1">
      <c r="A382" s="17" t="s">
        <v>20</v>
      </c>
      <c r="B382" s="17" t="s">
        <v>885</v>
      </c>
      <c r="C382" s="25" t="s">
        <v>886</v>
      </c>
      <c r="D382" s="17" t="s">
        <v>887</v>
      </c>
      <c r="E382" s="19">
        <v>968950</v>
      </c>
      <c r="F382" s="20">
        <v>968950</v>
      </c>
      <c r="G382" s="19">
        <f t="shared" si="26"/>
        <v>0</v>
      </c>
      <c r="H382" s="19">
        <v>0</v>
      </c>
      <c r="I382" s="19">
        <v>0</v>
      </c>
      <c r="J382" s="21" t="s">
        <v>7</v>
      </c>
      <c r="K382" s="22">
        <f t="shared" si="29"/>
        <v>0</v>
      </c>
      <c r="L382" s="19">
        <f t="shared" si="27"/>
        <v>968950</v>
      </c>
      <c r="M382" s="19">
        <f t="shared" si="28"/>
        <v>0</v>
      </c>
    </row>
    <row r="383" spans="1:13" ht="17.100000000000001" customHeight="1">
      <c r="A383" s="17" t="s">
        <v>20</v>
      </c>
      <c r="B383" s="17" t="s">
        <v>888</v>
      </c>
      <c r="C383" s="25" t="s">
        <v>889</v>
      </c>
      <c r="D383" s="17" t="s">
        <v>890</v>
      </c>
      <c r="E383" s="19">
        <v>5299800</v>
      </c>
      <c r="F383" s="20">
        <v>5299800</v>
      </c>
      <c r="G383" s="19">
        <f t="shared" si="26"/>
        <v>0</v>
      </c>
      <c r="H383" s="19">
        <v>0</v>
      </c>
      <c r="I383" s="19">
        <v>0</v>
      </c>
      <c r="J383" s="21" t="s">
        <v>7</v>
      </c>
      <c r="K383" s="22">
        <f t="shared" si="29"/>
        <v>0</v>
      </c>
      <c r="L383" s="19">
        <f t="shared" si="27"/>
        <v>5299800</v>
      </c>
      <c r="M383" s="19">
        <f t="shared" si="28"/>
        <v>0</v>
      </c>
    </row>
    <row r="384" spans="1:13" ht="17.100000000000001" customHeight="1">
      <c r="A384" s="17" t="s">
        <v>20</v>
      </c>
      <c r="B384" s="17" t="s">
        <v>891</v>
      </c>
      <c r="C384" s="25" t="s">
        <v>892</v>
      </c>
      <c r="D384" s="17" t="s">
        <v>893</v>
      </c>
      <c r="E384" s="19">
        <v>3272500</v>
      </c>
      <c r="F384" s="20">
        <v>3272500</v>
      </c>
      <c r="G384" s="19">
        <f t="shared" si="26"/>
        <v>0</v>
      </c>
      <c r="H384" s="19">
        <v>0</v>
      </c>
      <c r="I384" s="19">
        <v>0</v>
      </c>
      <c r="J384" s="21" t="s">
        <v>7</v>
      </c>
      <c r="K384" s="22">
        <f t="shared" si="29"/>
        <v>0</v>
      </c>
      <c r="L384" s="19">
        <f t="shared" si="27"/>
        <v>3272500</v>
      </c>
      <c r="M384" s="19">
        <f t="shared" si="28"/>
        <v>0</v>
      </c>
    </row>
    <row r="385" spans="1:13" ht="17.100000000000001" customHeight="1">
      <c r="A385" s="17" t="s">
        <v>20</v>
      </c>
      <c r="B385" s="17" t="s">
        <v>894</v>
      </c>
      <c r="C385" s="25" t="s">
        <v>726</v>
      </c>
      <c r="D385" s="17" t="s">
        <v>895</v>
      </c>
      <c r="E385" s="19">
        <v>636000</v>
      </c>
      <c r="F385" s="20">
        <v>636000</v>
      </c>
      <c r="G385" s="19">
        <f t="shared" si="26"/>
        <v>0</v>
      </c>
      <c r="H385" s="19">
        <v>0</v>
      </c>
      <c r="I385" s="19">
        <v>0</v>
      </c>
      <c r="J385" s="21" t="s">
        <v>7</v>
      </c>
      <c r="K385" s="22">
        <f t="shared" si="29"/>
        <v>0</v>
      </c>
      <c r="L385" s="19">
        <f t="shared" si="27"/>
        <v>636000</v>
      </c>
      <c r="M385" s="19">
        <f t="shared" si="28"/>
        <v>0</v>
      </c>
    </row>
    <row r="386" spans="1:13" ht="17.100000000000001" customHeight="1">
      <c r="A386" s="17" t="s">
        <v>20</v>
      </c>
      <c r="B386" s="17" t="s">
        <v>896</v>
      </c>
      <c r="C386" s="25" t="s">
        <v>897</v>
      </c>
      <c r="D386" s="17" t="s">
        <v>898</v>
      </c>
      <c r="E386" s="19">
        <v>740000</v>
      </c>
      <c r="F386" s="20">
        <v>740000</v>
      </c>
      <c r="G386" s="19">
        <f t="shared" si="26"/>
        <v>0</v>
      </c>
      <c r="H386" s="19">
        <v>0</v>
      </c>
      <c r="I386" s="19">
        <v>0</v>
      </c>
      <c r="J386" s="21" t="s">
        <v>7</v>
      </c>
      <c r="K386" s="22">
        <f t="shared" si="29"/>
        <v>0</v>
      </c>
      <c r="L386" s="19">
        <f t="shared" si="27"/>
        <v>740000</v>
      </c>
      <c r="M386" s="19">
        <f t="shared" si="28"/>
        <v>0</v>
      </c>
    </row>
    <row r="387" spans="1:13" ht="17.100000000000001" customHeight="1">
      <c r="A387" s="17" t="s">
        <v>20</v>
      </c>
      <c r="B387" s="17" t="s">
        <v>899</v>
      </c>
      <c r="C387" s="25" t="s">
        <v>897</v>
      </c>
      <c r="D387" s="17" t="s">
        <v>898</v>
      </c>
      <c r="E387" s="19">
        <v>740000</v>
      </c>
      <c r="F387" s="20">
        <v>740000</v>
      </c>
      <c r="G387" s="19">
        <f t="shared" si="26"/>
        <v>0</v>
      </c>
      <c r="H387" s="19">
        <v>0</v>
      </c>
      <c r="I387" s="19">
        <v>0</v>
      </c>
      <c r="J387" s="21" t="s">
        <v>7</v>
      </c>
      <c r="K387" s="22">
        <f t="shared" si="29"/>
        <v>0</v>
      </c>
      <c r="L387" s="19">
        <f t="shared" si="27"/>
        <v>740000</v>
      </c>
      <c r="M387" s="19">
        <f t="shared" si="28"/>
        <v>0</v>
      </c>
    </row>
    <row r="388" spans="1:13" ht="17.100000000000001" customHeight="1">
      <c r="A388" s="17" t="s">
        <v>20</v>
      </c>
      <c r="B388" s="17" t="s">
        <v>900</v>
      </c>
      <c r="C388" s="25" t="s">
        <v>897</v>
      </c>
      <c r="D388" s="17" t="s">
        <v>898</v>
      </c>
      <c r="E388" s="19">
        <v>740000</v>
      </c>
      <c r="F388" s="20">
        <v>740000</v>
      </c>
      <c r="G388" s="19">
        <f t="shared" si="26"/>
        <v>0</v>
      </c>
      <c r="H388" s="19">
        <v>0</v>
      </c>
      <c r="I388" s="19">
        <v>0</v>
      </c>
      <c r="J388" s="21" t="s">
        <v>7</v>
      </c>
      <c r="K388" s="22">
        <f t="shared" si="29"/>
        <v>0</v>
      </c>
      <c r="L388" s="19">
        <f t="shared" si="27"/>
        <v>740000</v>
      </c>
      <c r="M388" s="19">
        <f t="shared" si="28"/>
        <v>0</v>
      </c>
    </row>
    <row r="389" spans="1:13" ht="17.100000000000001" customHeight="1">
      <c r="A389" s="17" t="s">
        <v>20</v>
      </c>
      <c r="B389" s="17" t="s">
        <v>907</v>
      </c>
      <c r="C389" s="25" t="s">
        <v>897</v>
      </c>
      <c r="D389" s="17" t="s">
        <v>898</v>
      </c>
      <c r="E389" s="19">
        <v>740000</v>
      </c>
      <c r="F389" s="20">
        <v>740000</v>
      </c>
      <c r="G389" s="19">
        <f t="shared" si="26"/>
        <v>0</v>
      </c>
      <c r="H389" s="19">
        <v>0</v>
      </c>
      <c r="I389" s="19">
        <v>0</v>
      </c>
      <c r="J389" s="21" t="s">
        <v>7</v>
      </c>
      <c r="K389" s="22">
        <f t="shared" si="29"/>
        <v>0</v>
      </c>
      <c r="L389" s="19">
        <f t="shared" si="27"/>
        <v>740000</v>
      </c>
      <c r="M389" s="19">
        <f t="shared" si="28"/>
        <v>0</v>
      </c>
    </row>
    <row r="390" spans="1:13" ht="17.100000000000001" customHeight="1">
      <c r="A390" s="17" t="s">
        <v>20</v>
      </c>
      <c r="B390" s="17" t="s">
        <v>908</v>
      </c>
      <c r="C390" s="25" t="s">
        <v>897</v>
      </c>
      <c r="D390" s="17" t="s">
        <v>898</v>
      </c>
      <c r="E390" s="19">
        <v>740000</v>
      </c>
      <c r="F390" s="20">
        <v>740000</v>
      </c>
      <c r="G390" s="19">
        <f t="shared" si="26"/>
        <v>0</v>
      </c>
      <c r="H390" s="19">
        <v>0</v>
      </c>
      <c r="I390" s="19">
        <v>0</v>
      </c>
      <c r="J390" s="21" t="s">
        <v>7</v>
      </c>
      <c r="K390" s="22">
        <f t="shared" si="29"/>
        <v>0</v>
      </c>
      <c r="L390" s="19">
        <f t="shared" si="27"/>
        <v>740000</v>
      </c>
      <c r="M390" s="19">
        <f t="shared" si="28"/>
        <v>0</v>
      </c>
    </row>
    <row r="391" spans="1:13" ht="17.100000000000001" customHeight="1">
      <c r="A391" s="17" t="s">
        <v>20</v>
      </c>
      <c r="B391" s="17" t="s">
        <v>909</v>
      </c>
      <c r="C391" s="25" t="s">
        <v>897</v>
      </c>
      <c r="D391" s="17" t="s">
        <v>898</v>
      </c>
      <c r="E391" s="19">
        <v>740000</v>
      </c>
      <c r="F391" s="20">
        <v>740000</v>
      </c>
      <c r="G391" s="19">
        <f t="shared" si="26"/>
        <v>0</v>
      </c>
      <c r="H391" s="19">
        <v>0</v>
      </c>
      <c r="I391" s="19">
        <v>0</v>
      </c>
      <c r="J391" s="21" t="s">
        <v>7</v>
      </c>
      <c r="K391" s="22">
        <f t="shared" si="29"/>
        <v>0</v>
      </c>
      <c r="L391" s="19">
        <f t="shared" si="27"/>
        <v>740000</v>
      </c>
      <c r="M391" s="19">
        <f t="shared" si="28"/>
        <v>0</v>
      </c>
    </row>
    <row r="392" spans="1:13" ht="17.100000000000001" customHeight="1">
      <c r="A392" s="17" t="s">
        <v>20</v>
      </c>
      <c r="B392" s="17" t="s">
        <v>910</v>
      </c>
      <c r="C392" s="25" t="s">
        <v>897</v>
      </c>
      <c r="D392" s="17" t="s">
        <v>898</v>
      </c>
      <c r="E392" s="19">
        <v>740000</v>
      </c>
      <c r="F392" s="20">
        <v>740000</v>
      </c>
      <c r="G392" s="19">
        <f t="shared" si="26"/>
        <v>0</v>
      </c>
      <c r="H392" s="19">
        <v>0</v>
      </c>
      <c r="I392" s="19">
        <v>0</v>
      </c>
      <c r="J392" s="21" t="s">
        <v>7</v>
      </c>
      <c r="K392" s="22">
        <f t="shared" si="29"/>
        <v>0</v>
      </c>
      <c r="L392" s="19">
        <f t="shared" si="27"/>
        <v>740000</v>
      </c>
      <c r="M392" s="19">
        <f t="shared" si="28"/>
        <v>0</v>
      </c>
    </row>
    <row r="393" spans="1:13" ht="17.100000000000001" customHeight="1">
      <c r="A393" s="17" t="s">
        <v>20</v>
      </c>
      <c r="B393" s="17" t="s">
        <v>905</v>
      </c>
      <c r="C393" s="25" t="s">
        <v>906</v>
      </c>
      <c r="D393" s="17" t="s">
        <v>898</v>
      </c>
      <c r="E393" s="19">
        <v>14300000</v>
      </c>
      <c r="F393" s="20">
        <v>14300000</v>
      </c>
      <c r="G393" s="19">
        <f t="shared" si="26"/>
        <v>0</v>
      </c>
      <c r="H393" s="19">
        <v>0</v>
      </c>
      <c r="I393" s="19">
        <v>0</v>
      </c>
      <c r="J393" s="21" t="s">
        <v>7</v>
      </c>
      <c r="K393" s="22">
        <f t="shared" si="29"/>
        <v>0</v>
      </c>
      <c r="L393" s="19">
        <f t="shared" si="27"/>
        <v>14300000</v>
      </c>
      <c r="M393" s="19">
        <f t="shared" si="28"/>
        <v>0</v>
      </c>
    </row>
    <row r="394" spans="1:13" ht="17.100000000000001" customHeight="1">
      <c r="A394" s="17" t="s">
        <v>20</v>
      </c>
      <c r="B394" s="17" t="s">
        <v>903</v>
      </c>
      <c r="C394" s="25" t="s">
        <v>904</v>
      </c>
      <c r="D394" s="17" t="s">
        <v>898</v>
      </c>
      <c r="E394" s="19">
        <v>9350000</v>
      </c>
      <c r="F394" s="20">
        <v>9350000</v>
      </c>
      <c r="G394" s="19">
        <f t="shared" si="26"/>
        <v>0</v>
      </c>
      <c r="H394" s="19">
        <v>0</v>
      </c>
      <c r="I394" s="19">
        <v>0</v>
      </c>
      <c r="J394" s="21" t="s">
        <v>7</v>
      </c>
      <c r="K394" s="22">
        <f t="shared" si="29"/>
        <v>0</v>
      </c>
      <c r="L394" s="19">
        <f t="shared" si="27"/>
        <v>9350000</v>
      </c>
      <c r="M394" s="19">
        <f t="shared" si="28"/>
        <v>0</v>
      </c>
    </row>
    <row r="395" spans="1:13" ht="17.100000000000001" customHeight="1">
      <c r="A395" s="17" t="s">
        <v>20</v>
      </c>
      <c r="B395" s="17" t="s">
        <v>901</v>
      </c>
      <c r="C395" s="25" t="s">
        <v>902</v>
      </c>
      <c r="D395" s="17" t="s">
        <v>898</v>
      </c>
      <c r="E395" s="19">
        <v>289370</v>
      </c>
      <c r="F395" s="20">
        <v>289370</v>
      </c>
      <c r="G395" s="19">
        <f t="shared" ref="G395:G458" si="30">E395-F395</f>
        <v>0</v>
      </c>
      <c r="H395" s="19">
        <v>0</v>
      </c>
      <c r="I395" s="19">
        <v>0</v>
      </c>
      <c r="J395" s="21" t="s">
        <v>7</v>
      </c>
      <c r="K395" s="22">
        <f t="shared" si="29"/>
        <v>0</v>
      </c>
      <c r="L395" s="19">
        <f t="shared" ref="L395:L458" si="31">F395+K395</f>
        <v>289370</v>
      </c>
      <c r="M395" s="19">
        <f t="shared" ref="M395:M458" si="32">E395-L395</f>
        <v>0</v>
      </c>
    </row>
    <row r="396" spans="1:13" ht="17.100000000000001" customHeight="1">
      <c r="A396" s="17" t="s">
        <v>20</v>
      </c>
      <c r="B396" s="17" t="s">
        <v>913</v>
      </c>
      <c r="C396" s="25" t="s">
        <v>914</v>
      </c>
      <c r="D396" s="17" t="s">
        <v>915</v>
      </c>
      <c r="E396" s="19">
        <v>14660000</v>
      </c>
      <c r="F396" s="20">
        <v>14660000</v>
      </c>
      <c r="G396" s="19">
        <f t="shared" si="30"/>
        <v>0</v>
      </c>
      <c r="H396" s="19">
        <v>0</v>
      </c>
      <c r="I396" s="19">
        <v>0</v>
      </c>
      <c r="J396" s="21" t="s">
        <v>7</v>
      </c>
      <c r="K396" s="22">
        <f t="shared" si="29"/>
        <v>0</v>
      </c>
      <c r="L396" s="19">
        <f t="shared" si="31"/>
        <v>14660000</v>
      </c>
      <c r="M396" s="19">
        <f t="shared" si="32"/>
        <v>0</v>
      </c>
    </row>
    <row r="397" spans="1:13" ht="17.100000000000001" customHeight="1">
      <c r="A397" s="17" t="s">
        <v>20</v>
      </c>
      <c r="B397" s="17" t="s">
        <v>916</v>
      </c>
      <c r="C397" s="25" t="s">
        <v>917</v>
      </c>
      <c r="D397" s="17" t="s">
        <v>918</v>
      </c>
      <c r="E397" s="19">
        <v>17930000</v>
      </c>
      <c r="F397" s="20">
        <v>17930000</v>
      </c>
      <c r="G397" s="19">
        <f t="shared" si="30"/>
        <v>0</v>
      </c>
      <c r="H397" s="19">
        <v>0</v>
      </c>
      <c r="I397" s="19">
        <v>0</v>
      </c>
      <c r="J397" s="21" t="s">
        <v>7</v>
      </c>
      <c r="K397" s="22">
        <f t="shared" si="29"/>
        <v>0</v>
      </c>
      <c r="L397" s="19">
        <f t="shared" si="31"/>
        <v>17930000</v>
      </c>
      <c r="M397" s="19">
        <f t="shared" si="32"/>
        <v>0</v>
      </c>
    </row>
    <row r="398" spans="1:13" ht="17.100000000000001" customHeight="1">
      <c r="A398" s="17" t="s">
        <v>20</v>
      </c>
      <c r="B398" s="17" t="s">
        <v>924</v>
      </c>
      <c r="C398" s="25" t="s">
        <v>925</v>
      </c>
      <c r="D398" s="17" t="s">
        <v>926</v>
      </c>
      <c r="E398" s="19">
        <v>2640000</v>
      </c>
      <c r="F398" s="20">
        <v>2640000</v>
      </c>
      <c r="G398" s="19">
        <f t="shared" si="30"/>
        <v>0</v>
      </c>
      <c r="H398" s="19">
        <v>0</v>
      </c>
      <c r="I398" s="19">
        <v>0</v>
      </c>
      <c r="J398" s="21" t="s">
        <v>7</v>
      </c>
      <c r="K398" s="22">
        <f t="shared" si="29"/>
        <v>0</v>
      </c>
      <c r="L398" s="19">
        <f t="shared" si="31"/>
        <v>2640000</v>
      </c>
      <c r="M398" s="19">
        <f t="shared" si="32"/>
        <v>0</v>
      </c>
    </row>
    <row r="399" spans="1:13" ht="17.100000000000001" customHeight="1">
      <c r="A399" s="17" t="s">
        <v>20</v>
      </c>
      <c r="B399" s="17" t="s">
        <v>929</v>
      </c>
      <c r="C399" s="25" t="s">
        <v>930</v>
      </c>
      <c r="D399" s="17" t="s">
        <v>931</v>
      </c>
      <c r="E399" s="19">
        <v>359700</v>
      </c>
      <c r="F399" s="20">
        <v>359700</v>
      </c>
      <c r="G399" s="19">
        <f t="shared" si="30"/>
        <v>0</v>
      </c>
      <c r="H399" s="19">
        <v>0</v>
      </c>
      <c r="I399" s="19">
        <v>0</v>
      </c>
      <c r="J399" s="21" t="s">
        <v>7</v>
      </c>
      <c r="K399" s="22">
        <f t="shared" si="29"/>
        <v>0</v>
      </c>
      <c r="L399" s="19">
        <f t="shared" si="31"/>
        <v>359700</v>
      </c>
      <c r="M399" s="19">
        <f t="shared" si="32"/>
        <v>0</v>
      </c>
    </row>
    <row r="400" spans="1:13" ht="17.100000000000001" customHeight="1">
      <c r="A400" s="17" t="s">
        <v>20</v>
      </c>
      <c r="B400" s="30" t="s">
        <v>932</v>
      </c>
      <c r="C400" s="25" t="s">
        <v>933</v>
      </c>
      <c r="D400" s="31">
        <v>40920</v>
      </c>
      <c r="E400" s="19">
        <v>1005400</v>
      </c>
      <c r="F400" s="20">
        <v>1005400</v>
      </c>
      <c r="G400" s="19">
        <f t="shared" si="30"/>
        <v>0</v>
      </c>
      <c r="H400" s="19">
        <v>0</v>
      </c>
      <c r="I400" s="19">
        <v>0</v>
      </c>
      <c r="J400" s="21" t="s">
        <v>7</v>
      </c>
      <c r="K400" s="22">
        <f>G400</f>
        <v>0</v>
      </c>
      <c r="L400" s="19">
        <f t="shared" si="31"/>
        <v>1005400</v>
      </c>
      <c r="M400" s="19">
        <f t="shared" si="32"/>
        <v>0</v>
      </c>
    </row>
    <row r="401" spans="1:13" ht="17.100000000000001" customHeight="1">
      <c r="A401" s="17" t="s">
        <v>20</v>
      </c>
      <c r="B401" s="30" t="s">
        <v>934</v>
      </c>
      <c r="C401" s="25" t="s">
        <v>935</v>
      </c>
      <c r="D401" s="31">
        <v>40926</v>
      </c>
      <c r="E401" s="19">
        <v>321720</v>
      </c>
      <c r="F401" s="20">
        <v>321720</v>
      </c>
      <c r="G401" s="19">
        <f t="shared" si="30"/>
        <v>0</v>
      </c>
      <c r="H401" s="19">
        <v>0</v>
      </c>
      <c r="I401" s="19">
        <v>0</v>
      </c>
      <c r="J401" s="21" t="s">
        <v>7</v>
      </c>
      <c r="K401" s="22">
        <f t="shared" ref="K401:K431" si="33">G401</f>
        <v>0</v>
      </c>
      <c r="L401" s="19">
        <f t="shared" si="31"/>
        <v>321720</v>
      </c>
      <c r="M401" s="19">
        <f t="shared" si="32"/>
        <v>0</v>
      </c>
    </row>
    <row r="402" spans="1:13" ht="17.100000000000001" customHeight="1">
      <c r="A402" s="17" t="s">
        <v>20</v>
      </c>
      <c r="B402" s="30" t="s">
        <v>937</v>
      </c>
      <c r="C402" s="25" t="s">
        <v>938</v>
      </c>
      <c r="D402" s="31">
        <v>40948</v>
      </c>
      <c r="E402" s="19">
        <v>3500000</v>
      </c>
      <c r="F402" s="20">
        <v>3500000</v>
      </c>
      <c r="G402" s="19">
        <f t="shared" si="30"/>
        <v>0</v>
      </c>
      <c r="H402" s="19">
        <v>0</v>
      </c>
      <c r="I402" s="19">
        <v>0</v>
      </c>
      <c r="J402" s="21" t="s">
        <v>7</v>
      </c>
      <c r="K402" s="22">
        <f t="shared" si="33"/>
        <v>0</v>
      </c>
      <c r="L402" s="19">
        <f t="shared" si="31"/>
        <v>3500000</v>
      </c>
      <c r="M402" s="19">
        <f t="shared" si="32"/>
        <v>0</v>
      </c>
    </row>
    <row r="403" spans="1:13" ht="17.100000000000001" customHeight="1">
      <c r="A403" s="17" t="s">
        <v>20</v>
      </c>
      <c r="B403" s="30" t="s">
        <v>943</v>
      </c>
      <c r="C403" s="25" t="s">
        <v>944</v>
      </c>
      <c r="D403" s="31">
        <v>40949</v>
      </c>
      <c r="E403" s="19">
        <v>1790000</v>
      </c>
      <c r="F403" s="20">
        <v>1790000</v>
      </c>
      <c r="G403" s="19">
        <f t="shared" si="30"/>
        <v>0</v>
      </c>
      <c r="H403" s="19">
        <v>0</v>
      </c>
      <c r="I403" s="19">
        <v>0</v>
      </c>
      <c r="J403" s="21" t="s">
        <v>7</v>
      </c>
      <c r="K403" s="22">
        <f t="shared" si="33"/>
        <v>0</v>
      </c>
      <c r="L403" s="19">
        <f t="shared" si="31"/>
        <v>1790000</v>
      </c>
      <c r="M403" s="19">
        <f t="shared" si="32"/>
        <v>0</v>
      </c>
    </row>
    <row r="404" spans="1:13" ht="17.100000000000001" customHeight="1">
      <c r="A404" s="17" t="s">
        <v>20</v>
      </c>
      <c r="B404" s="30" t="s">
        <v>939</v>
      </c>
      <c r="C404" s="25" t="s">
        <v>512</v>
      </c>
      <c r="D404" s="31">
        <v>40949</v>
      </c>
      <c r="E404" s="19">
        <v>5355000</v>
      </c>
      <c r="F404" s="20">
        <v>5355000</v>
      </c>
      <c r="G404" s="19">
        <f t="shared" si="30"/>
        <v>0</v>
      </c>
      <c r="H404" s="19">
        <v>0</v>
      </c>
      <c r="I404" s="19">
        <v>0</v>
      </c>
      <c r="J404" s="21" t="s">
        <v>7</v>
      </c>
      <c r="K404" s="22">
        <f t="shared" si="33"/>
        <v>0</v>
      </c>
      <c r="L404" s="19">
        <f t="shared" si="31"/>
        <v>5355000</v>
      </c>
      <c r="M404" s="19">
        <f t="shared" si="32"/>
        <v>0</v>
      </c>
    </row>
    <row r="405" spans="1:13" ht="17.100000000000001" customHeight="1">
      <c r="A405" s="17" t="s">
        <v>20</v>
      </c>
      <c r="B405" s="30" t="s">
        <v>942</v>
      </c>
      <c r="C405" s="25" t="s">
        <v>512</v>
      </c>
      <c r="D405" s="31">
        <v>40949</v>
      </c>
      <c r="E405" s="19">
        <v>1530000</v>
      </c>
      <c r="F405" s="20">
        <v>1530000</v>
      </c>
      <c r="G405" s="19">
        <f t="shared" si="30"/>
        <v>0</v>
      </c>
      <c r="H405" s="19">
        <v>0</v>
      </c>
      <c r="I405" s="19">
        <v>0</v>
      </c>
      <c r="J405" s="21" t="s">
        <v>7</v>
      </c>
      <c r="K405" s="22">
        <f t="shared" si="33"/>
        <v>0</v>
      </c>
      <c r="L405" s="19">
        <f t="shared" si="31"/>
        <v>1530000</v>
      </c>
      <c r="M405" s="19">
        <f t="shared" si="32"/>
        <v>0</v>
      </c>
    </row>
    <row r="406" spans="1:13" ht="17.100000000000001" customHeight="1">
      <c r="A406" s="17" t="s">
        <v>20</v>
      </c>
      <c r="B406" s="30" t="s">
        <v>945</v>
      </c>
      <c r="C406" s="25" t="s">
        <v>512</v>
      </c>
      <c r="D406" s="31">
        <v>40949</v>
      </c>
      <c r="E406" s="19">
        <v>3060000</v>
      </c>
      <c r="F406" s="20">
        <v>3060000</v>
      </c>
      <c r="G406" s="19">
        <f t="shared" si="30"/>
        <v>0</v>
      </c>
      <c r="H406" s="19">
        <v>0</v>
      </c>
      <c r="I406" s="19">
        <v>0</v>
      </c>
      <c r="J406" s="21" t="s">
        <v>7</v>
      </c>
      <c r="K406" s="22">
        <f t="shared" si="33"/>
        <v>0</v>
      </c>
      <c r="L406" s="19">
        <f t="shared" si="31"/>
        <v>3060000</v>
      </c>
      <c r="M406" s="19">
        <f t="shared" si="32"/>
        <v>0</v>
      </c>
    </row>
    <row r="407" spans="1:13" ht="17.100000000000001" customHeight="1">
      <c r="A407" s="17" t="s">
        <v>20</v>
      </c>
      <c r="B407" s="30" t="s">
        <v>946</v>
      </c>
      <c r="C407" s="25" t="s">
        <v>512</v>
      </c>
      <c r="D407" s="31">
        <v>40949</v>
      </c>
      <c r="E407" s="19">
        <v>765000</v>
      </c>
      <c r="F407" s="20">
        <v>765000</v>
      </c>
      <c r="G407" s="19">
        <f t="shared" si="30"/>
        <v>0</v>
      </c>
      <c r="H407" s="19">
        <v>0</v>
      </c>
      <c r="I407" s="19">
        <v>0</v>
      </c>
      <c r="J407" s="21" t="s">
        <v>7</v>
      </c>
      <c r="K407" s="22">
        <f t="shared" si="33"/>
        <v>0</v>
      </c>
      <c r="L407" s="19">
        <f t="shared" si="31"/>
        <v>765000</v>
      </c>
      <c r="M407" s="19">
        <f t="shared" si="32"/>
        <v>0</v>
      </c>
    </row>
    <row r="408" spans="1:13" ht="17.100000000000001" customHeight="1">
      <c r="A408" s="17" t="s">
        <v>20</v>
      </c>
      <c r="B408" s="30" t="s">
        <v>947</v>
      </c>
      <c r="C408" s="25" t="s">
        <v>512</v>
      </c>
      <c r="D408" s="31">
        <v>40949</v>
      </c>
      <c r="E408" s="19">
        <v>2295000</v>
      </c>
      <c r="F408" s="20">
        <v>2295000</v>
      </c>
      <c r="G408" s="19">
        <f t="shared" si="30"/>
        <v>0</v>
      </c>
      <c r="H408" s="19">
        <v>0</v>
      </c>
      <c r="I408" s="19">
        <v>0</v>
      </c>
      <c r="J408" s="21" t="s">
        <v>7</v>
      </c>
      <c r="K408" s="22">
        <f t="shared" si="33"/>
        <v>0</v>
      </c>
      <c r="L408" s="19">
        <f t="shared" si="31"/>
        <v>2295000</v>
      </c>
      <c r="M408" s="19">
        <f t="shared" si="32"/>
        <v>0</v>
      </c>
    </row>
    <row r="409" spans="1:13" ht="17.100000000000001" customHeight="1">
      <c r="A409" s="17" t="s">
        <v>20</v>
      </c>
      <c r="B409" s="30" t="s">
        <v>948</v>
      </c>
      <c r="C409" s="25" t="s">
        <v>512</v>
      </c>
      <c r="D409" s="31">
        <v>40949</v>
      </c>
      <c r="E409" s="19">
        <v>2295000</v>
      </c>
      <c r="F409" s="20">
        <v>2295000</v>
      </c>
      <c r="G409" s="19">
        <f t="shared" si="30"/>
        <v>0</v>
      </c>
      <c r="H409" s="19">
        <v>0</v>
      </c>
      <c r="I409" s="19">
        <v>0</v>
      </c>
      <c r="J409" s="21" t="s">
        <v>7</v>
      </c>
      <c r="K409" s="22">
        <f t="shared" si="33"/>
        <v>0</v>
      </c>
      <c r="L409" s="19">
        <f t="shared" si="31"/>
        <v>2295000</v>
      </c>
      <c r="M409" s="19">
        <f t="shared" si="32"/>
        <v>0</v>
      </c>
    </row>
    <row r="410" spans="1:13" ht="17.100000000000001" customHeight="1">
      <c r="A410" s="17" t="s">
        <v>20</v>
      </c>
      <c r="B410" s="30" t="s">
        <v>940</v>
      </c>
      <c r="C410" s="25" t="s">
        <v>665</v>
      </c>
      <c r="D410" s="31">
        <v>40949</v>
      </c>
      <c r="E410" s="19">
        <v>380000</v>
      </c>
      <c r="F410" s="20">
        <v>380000</v>
      </c>
      <c r="G410" s="19">
        <f t="shared" si="30"/>
        <v>0</v>
      </c>
      <c r="H410" s="19">
        <v>0</v>
      </c>
      <c r="I410" s="19">
        <v>0</v>
      </c>
      <c r="J410" s="21" t="s">
        <v>7</v>
      </c>
      <c r="K410" s="22">
        <f t="shared" si="33"/>
        <v>0</v>
      </c>
      <c r="L410" s="19">
        <f t="shared" si="31"/>
        <v>380000</v>
      </c>
      <c r="M410" s="19">
        <f t="shared" si="32"/>
        <v>0</v>
      </c>
    </row>
    <row r="411" spans="1:13" ht="17.100000000000001" customHeight="1">
      <c r="A411" s="17" t="s">
        <v>20</v>
      </c>
      <c r="B411" s="30" t="s">
        <v>941</v>
      </c>
      <c r="C411" s="25" t="s">
        <v>665</v>
      </c>
      <c r="D411" s="31">
        <v>40949</v>
      </c>
      <c r="E411" s="19">
        <v>240000</v>
      </c>
      <c r="F411" s="20">
        <v>240000</v>
      </c>
      <c r="G411" s="19">
        <f t="shared" si="30"/>
        <v>0</v>
      </c>
      <c r="H411" s="19">
        <v>0</v>
      </c>
      <c r="I411" s="19">
        <v>0</v>
      </c>
      <c r="J411" s="21" t="s">
        <v>7</v>
      </c>
      <c r="K411" s="22">
        <f t="shared" si="33"/>
        <v>0</v>
      </c>
      <c r="L411" s="19">
        <f t="shared" si="31"/>
        <v>240000</v>
      </c>
      <c r="M411" s="19">
        <f t="shared" si="32"/>
        <v>0</v>
      </c>
    </row>
    <row r="412" spans="1:13" ht="17.100000000000001" customHeight="1">
      <c r="A412" s="17" t="s">
        <v>20</v>
      </c>
      <c r="B412" s="30" t="s">
        <v>950</v>
      </c>
      <c r="C412" s="25" t="s">
        <v>951</v>
      </c>
      <c r="D412" s="31">
        <v>40955</v>
      </c>
      <c r="E412" s="19">
        <v>1404540</v>
      </c>
      <c r="F412" s="20">
        <v>1404540</v>
      </c>
      <c r="G412" s="19">
        <f t="shared" si="30"/>
        <v>0</v>
      </c>
      <c r="H412" s="19">
        <v>0</v>
      </c>
      <c r="I412" s="19">
        <v>0</v>
      </c>
      <c r="J412" s="21" t="s">
        <v>7</v>
      </c>
      <c r="K412" s="22">
        <f t="shared" si="33"/>
        <v>0</v>
      </c>
      <c r="L412" s="19">
        <f t="shared" si="31"/>
        <v>1404540</v>
      </c>
      <c r="M412" s="19">
        <f t="shared" si="32"/>
        <v>0</v>
      </c>
    </row>
    <row r="413" spans="1:13" ht="17.100000000000001" customHeight="1">
      <c r="A413" s="17" t="s">
        <v>20</v>
      </c>
      <c r="B413" s="30" t="s">
        <v>949</v>
      </c>
      <c r="C413" s="25" t="s">
        <v>559</v>
      </c>
      <c r="D413" s="31">
        <v>40955</v>
      </c>
      <c r="E413" s="19">
        <v>331920</v>
      </c>
      <c r="F413" s="20">
        <v>331920</v>
      </c>
      <c r="G413" s="19">
        <f t="shared" si="30"/>
        <v>0</v>
      </c>
      <c r="H413" s="19">
        <v>0</v>
      </c>
      <c r="I413" s="19">
        <v>0</v>
      </c>
      <c r="J413" s="21" t="s">
        <v>7</v>
      </c>
      <c r="K413" s="22">
        <f t="shared" si="33"/>
        <v>0</v>
      </c>
      <c r="L413" s="19">
        <f t="shared" si="31"/>
        <v>331920</v>
      </c>
      <c r="M413" s="19">
        <f t="shared" si="32"/>
        <v>0</v>
      </c>
    </row>
    <row r="414" spans="1:13" ht="17.100000000000001" customHeight="1">
      <c r="A414" s="17" t="s">
        <v>20</v>
      </c>
      <c r="B414" s="30" t="s">
        <v>952</v>
      </c>
      <c r="C414" s="25" t="s">
        <v>512</v>
      </c>
      <c r="D414" s="31">
        <v>40961</v>
      </c>
      <c r="E414" s="19">
        <v>950000</v>
      </c>
      <c r="F414" s="20">
        <v>950000</v>
      </c>
      <c r="G414" s="19">
        <f t="shared" si="30"/>
        <v>0</v>
      </c>
      <c r="H414" s="19">
        <v>0</v>
      </c>
      <c r="I414" s="19">
        <v>0</v>
      </c>
      <c r="J414" s="21" t="s">
        <v>7</v>
      </c>
      <c r="K414" s="22">
        <f t="shared" si="33"/>
        <v>0</v>
      </c>
      <c r="L414" s="19">
        <f t="shared" si="31"/>
        <v>950000</v>
      </c>
      <c r="M414" s="19">
        <f t="shared" si="32"/>
        <v>0</v>
      </c>
    </row>
    <row r="415" spans="1:13" ht="17.100000000000001" customHeight="1">
      <c r="A415" s="17" t="s">
        <v>20</v>
      </c>
      <c r="B415" s="30" t="s">
        <v>953</v>
      </c>
      <c r="C415" s="25" t="s">
        <v>954</v>
      </c>
      <c r="D415" s="31">
        <v>40963</v>
      </c>
      <c r="E415" s="19">
        <v>1320000</v>
      </c>
      <c r="F415" s="20">
        <v>1320000</v>
      </c>
      <c r="G415" s="19">
        <f t="shared" si="30"/>
        <v>0</v>
      </c>
      <c r="H415" s="19">
        <v>0</v>
      </c>
      <c r="I415" s="19">
        <v>0</v>
      </c>
      <c r="J415" s="21" t="s">
        <v>7</v>
      </c>
      <c r="K415" s="22">
        <f t="shared" si="33"/>
        <v>0</v>
      </c>
      <c r="L415" s="19">
        <f t="shared" si="31"/>
        <v>1320000</v>
      </c>
      <c r="M415" s="19">
        <f t="shared" si="32"/>
        <v>0</v>
      </c>
    </row>
    <row r="416" spans="1:13" ht="17.100000000000001" customHeight="1">
      <c r="A416" s="17" t="s">
        <v>20</v>
      </c>
      <c r="B416" s="30" t="s">
        <v>955</v>
      </c>
      <c r="C416" s="25" t="s">
        <v>938</v>
      </c>
      <c r="D416" s="31">
        <v>40976</v>
      </c>
      <c r="E416" s="19">
        <v>1500000</v>
      </c>
      <c r="F416" s="20">
        <v>1500000</v>
      </c>
      <c r="G416" s="19">
        <f t="shared" si="30"/>
        <v>0</v>
      </c>
      <c r="H416" s="19">
        <v>0</v>
      </c>
      <c r="I416" s="19">
        <v>0</v>
      </c>
      <c r="J416" s="21" t="s">
        <v>7</v>
      </c>
      <c r="K416" s="22">
        <f t="shared" si="33"/>
        <v>0</v>
      </c>
      <c r="L416" s="19">
        <f t="shared" si="31"/>
        <v>1500000</v>
      </c>
      <c r="M416" s="19">
        <f t="shared" si="32"/>
        <v>0</v>
      </c>
    </row>
    <row r="417" spans="1:13" ht="17.100000000000001" customHeight="1">
      <c r="A417" s="17" t="s">
        <v>20</v>
      </c>
      <c r="B417" s="30" t="s">
        <v>956</v>
      </c>
      <c r="C417" s="25" t="s">
        <v>957</v>
      </c>
      <c r="D417" s="31">
        <v>40982</v>
      </c>
      <c r="E417" s="19">
        <v>1150000</v>
      </c>
      <c r="F417" s="20">
        <v>1150000</v>
      </c>
      <c r="G417" s="19">
        <f t="shared" si="30"/>
        <v>0</v>
      </c>
      <c r="H417" s="19">
        <v>0</v>
      </c>
      <c r="I417" s="19">
        <v>0</v>
      </c>
      <c r="J417" s="21" t="s">
        <v>7</v>
      </c>
      <c r="K417" s="22">
        <f t="shared" si="33"/>
        <v>0</v>
      </c>
      <c r="L417" s="19">
        <f t="shared" si="31"/>
        <v>1150000</v>
      </c>
      <c r="M417" s="19">
        <f t="shared" si="32"/>
        <v>0</v>
      </c>
    </row>
    <row r="418" spans="1:13" ht="17.100000000000001" customHeight="1">
      <c r="A418" s="17" t="s">
        <v>20</v>
      </c>
      <c r="B418" s="30" t="s">
        <v>958</v>
      </c>
      <c r="C418" s="25" t="s">
        <v>959</v>
      </c>
      <c r="D418" s="31">
        <v>40982</v>
      </c>
      <c r="E418" s="19">
        <v>2835000</v>
      </c>
      <c r="F418" s="20">
        <v>2835000</v>
      </c>
      <c r="G418" s="19">
        <f t="shared" si="30"/>
        <v>0</v>
      </c>
      <c r="H418" s="19">
        <v>0</v>
      </c>
      <c r="I418" s="19">
        <v>0</v>
      </c>
      <c r="J418" s="21" t="s">
        <v>7</v>
      </c>
      <c r="K418" s="22">
        <f t="shared" si="33"/>
        <v>0</v>
      </c>
      <c r="L418" s="19">
        <f t="shared" si="31"/>
        <v>2835000</v>
      </c>
      <c r="M418" s="19">
        <f t="shared" si="32"/>
        <v>0</v>
      </c>
    </row>
    <row r="419" spans="1:13" ht="17.100000000000001" customHeight="1">
      <c r="A419" s="17" t="s">
        <v>20</v>
      </c>
      <c r="B419" s="30" t="s">
        <v>960</v>
      </c>
      <c r="C419" s="25" t="s">
        <v>726</v>
      </c>
      <c r="D419" s="31">
        <v>40996</v>
      </c>
      <c r="E419" s="19">
        <v>550000</v>
      </c>
      <c r="F419" s="20">
        <v>550000</v>
      </c>
      <c r="G419" s="19">
        <f t="shared" si="30"/>
        <v>0</v>
      </c>
      <c r="H419" s="19">
        <v>0</v>
      </c>
      <c r="I419" s="19">
        <v>0</v>
      </c>
      <c r="J419" s="21" t="s">
        <v>7</v>
      </c>
      <c r="K419" s="22">
        <f t="shared" si="33"/>
        <v>0</v>
      </c>
      <c r="L419" s="19">
        <f t="shared" si="31"/>
        <v>550000</v>
      </c>
      <c r="M419" s="19">
        <f t="shared" si="32"/>
        <v>0</v>
      </c>
    </row>
    <row r="420" spans="1:13" ht="17.100000000000001" customHeight="1">
      <c r="A420" s="17" t="s">
        <v>20</v>
      </c>
      <c r="B420" s="30" t="s">
        <v>961</v>
      </c>
      <c r="C420" s="25" t="s">
        <v>660</v>
      </c>
      <c r="D420" s="31">
        <v>41002</v>
      </c>
      <c r="E420" s="19">
        <v>800000</v>
      </c>
      <c r="F420" s="20">
        <v>800000</v>
      </c>
      <c r="G420" s="19">
        <f t="shared" si="30"/>
        <v>0</v>
      </c>
      <c r="H420" s="19">
        <v>0</v>
      </c>
      <c r="I420" s="19">
        <v>0</v>
      </c>
      <c r="J420" s="21" t="s">
        <v>7</v>
      </c>
      <c r="K420" s="22">
        <f t="shared" si="33"/>
        <v>0</v>
      </c>
      <c r="L420" s="19">
        <f t="shared" si="31"/>
        <v>800000</v>
      </c>
      <c r="M420" s="19">
        <f t="shared" si="32"/>
        <v>0</v>
      </c>
    </row>
    <row r="421" spans="1:13" ht="17.100000000000001" customHeight="1">
      <c r="A421" s="17" t="s">
        <v>20</v>
      </c>
      <c r="B421" s="30" t="s">
        <v>966</v>
      </c>
      <c r="C421" s="25" t="s">
        <v>967</v>
      </c>
      <c r="D421" s="31">
        <v>41002</v>
      </c>
      <c r="E421" s="19">
        <v>8991200</v>
      </c>
      <c r="F421" s="20">
        <v>8991200</v>
      </c>
      <c r="G421" s="19">
        <f t="shared" si="30"/>
        <v>0</v>
      </c>
      <c r="H421" s="19">
        <v>0</v>
      </c>
      <c r="I421" s="19">
        <v>0</v>
      </c>
      <c r="J421" s="21" t="s">
        <v>7</v>
      </c>
      <c r="K421" s="22">
        <f t="shared" si="33"/>
        <v>0</v>
      </c>
      <c r="L421" s="19">
        <f t="shared" si="31"/>
        <v>8991200</v>
      </c>
      <c r="M421" s="19">
        <f t="shared" si="32"/>
        <v>0</v>
      </c>
    </row>
    <row r="422" spans="1:13" ht="17.100000000000001" customHeight="1">
      <c r="A422" s="17" t="s">
        <v>20</v>
      </c>
      <c r="B422" s="30" t="s">
        <v>964</v>
      </c>
      <c r="C422" s="25" t="s">
        <v>965</v>
      </c>
      <c r="D422" s="31">
        <v>41002</v>
      </c>
      <c r="E422" s="19">
        <v>700000</v>
      </c>
      <c r="F422" s="20">
        <v>700000</v>
      </c>
      <c r="G422" s="19">
        <f t="shared" si="30"/>
        <v>0</v>
      </c>
      <c r="H422" s="19">
        <v>0</v>
      </c>
      <c r="I422" s="19">
        <v>0</v>
      </c>
      <c r="J422" s="21" t="s">
        <v>7</v>
      </c>
      <c r="K422" s="22">
        <f t="shared" si="33"/>
        <v>0</v>
      </c>
      <c r="L422" s="19">
        <f t="shared" si="31"/>
        <v>700000</v>
      </c>
      <c r="M422" s="19">
        <f t="shared" si="32"/>
        <v>0</v>
      </c>
    </row>
    <row r="423" spans="1:13" ht="17.100000000000001" customHeight="1">
      <c r="A423" s="17" t="s">
        <v>20</v>
      </c>
      <c r="B423" s="30" t="s">
        <v>963</v>
      </c>
      <c r="C423" s="25" t="s">
        <v>517</v>
      </c>
      <c r="D423" s="31">
        <v>41002</v>
      </c>
      <c r="E423" s="19">
        <v>1750000</v>
      </c>
      <c r="F423" s="20">
        <v>1750000</v>
      </c>
      <c r="G423" s="19">
        <f t="shared" si="30"/>
        <v>0</v>
      </c>
      <c r="H423" s="19">
        <v>0</v>
      </c>
      <c r="I423" s="19">
        <v>0</v>
      </c>
      <c r="J423" s="21" t="s">
        <v>7</v>
      </c>
      <c r="K423" s="22">
        <f t="shared" si="33"/>
        <v>0</v>
      </c>
      <c r="L423" s="19">
        <f t="shared" si="31"/>
        <v>1750000</v>
      </c>
      <c r="M423" s="19">
        <f t="shared" si="32"/>
        <v>0</v>
      </c>
    </row>
    <row r="424" spans="1:13" ht="17.100000000000001" customHeight="1">
      <c r="A424" s="17" t="s">
        <v>20</v>
      </c>
      <c r="B424" s="30" t="s">
        <v>962</v>
      </c>
      <c r="C424" s="25" t="s">
        <v>448</v>
      </c>
      <c r="D424" s="31">
        <v>41002</v>
      </c>
      <c r="E424" s="19">
        <v>38211840</v>
      </c>
      <c r="F424" s="20">
        <v>38211840</v>
      </c>
      <c r="G424" s="19">
        <f t="shared" si="30"/>
        <v>0</v>
      </c>
      <c r="H424" s="19">
        <v>0</v>
      </c>
      <c r="I424" s="19">
        <v>0</v>
      </c>
      <c r="J424" s="21" t="s">
        <v>7</v>
      </c>
      <c r="K424" s="22">
        <f t="shared" si="33"/>
        <v>0</v>
      </c>
      <c r="L424" s="19">
        <f t="shared" si="31"/>
        <v>38211840</v>
      </c>
      <c r="M424" s="19">
        <f t="shared" si="32"/>
        <v>0</v>
      </c>
    </row>
    <row r="425" spans="1:13" ht="17.100000000000001" customHeight="1">
      <c r="A425" s="17" t="s">
        <v>20</v>
      </c>
      <c r="B425" s="30" t="s">
        <v>968</v>
      </c>
      <c r="C425" s="25" t="s">
        <v>448</v>
      </c>
      <c r="D425" s="31">
        <v>41002</v>
      </c>
      <c r="E425" s="19">
        <v>11941200</v>
      </c>
      <c r="F425" s="20">
        <v>11941200</v>
      </c>
      <c r="G425" s="19">
        <f t="shared" si="30"/>
        <v>0</v>
      </c>
      <c r="H425" s="19">
        <v>0</v>
      </c>
      <c r="I425" s="19">
        <v>0</v>
      </c>
      <c r="J425" s="21" t="s">
        <v>7</v>
      </c>
      <c r="K425" s="22">
        <f t="shared" si="33"/>
        <v>0</v>
      </c>
      <c r="L425" s="19">
        <f t="shared" si="31"/>
        <v>11941200</v>
      </c>
      <c r="M425" s="19">
        <f t="shared" si="32"/>
        <v>0</v>
      </c>
    </row>
    <row r="426" spans="1:13" ht="17.100000000000001" customHeight="1">
      <c r="A426" s="17" t="s">
        <v>20</v>
      </c>
      <c r="B426" s="30" t="s">
        <v>969</v>
      </c>
      <c r="C426" s="25" t="s">
        <v>448</v>
      </c>
      <c r="D426" s="31">
        <v>41002</v>
      </c>
      <c r="E426" s="19">
        <v>2388240</v>
      </c>
      <c r="F426" s="20">
        <v>2388240</v>
      </c>
      <c r="G426" s="19">
        <f t="shared" si="30"/>
        <v>0</v>
      </c>
      <c r="H426" s="19">
        <v>0</v>
      </c>
      <c r="I426" s="19">
        <v>0</v>
      </c>
      <c r="J426" s="21" t="s">
        <v>7</v>
      </c>
      <c r="K426" s="22">
        <f t="shared" si="33"/>
        <v>0</v>
      </c>
      <c r="L426" s="19">
        <f t="shared" si="31"/>
        <v>2388240</v>
      </c>
      <c r="M426" s="19">
        <f t="shared" si="32"/>
        <v>0</v>
      </c>
    </row>
    <row r="427" spans="1:13" ht="17.100000000000001" customHeight="1">
      <c r="A427" s="17" t="s">
        <v>20</v>
      </c>
      <c r="B427" s="30" t="s">
        <v>970</v>
      </c>
      <c r="C427" s="25" t="s">
        <v>971</v>
      </c>
      <c r="D427" s="31">
        <v>41008</v>
      </c>
      <c r="E427" s="19">
        <v>4300000</v>
      </c>
      <c r="F427" s="20">
        <v>4300000</v>
      </c>
      <c r="G427" s="19">
        <f t="shared" si="30"/>
        <v>0</v>
      </c>
      <c r="H427" s="19">
        <v>0</v>
      </c>
      <c r="I427" s="19">
        <v>0</v>
      </c>
      <c r="J427" s="21" t="s">
        <v>7</v>
      </c>
      <c r="K427" s="22">
        <f t="shared" si="33"/>
        <v>0</v>
      </c>
      <c r="L427" s="19">
        <f t="shared" si="31"/>
        <v>4300000</v>
      </c>
      <c r="M427" s="19">
        <f t="shared" si="32"/>
        <v>0</v>
      </c>
    </row>
    <row r="428" spans="1:13" ht="17.100000000000001" customHeight="1">
      <c r="A428" s="17" t="s">
        <v>20</v>
      </c>
      <c r="B428" s="30" t="s">
        <v>972</v>
      </c>
      <c r="C428" s="25" t="s">
        <v>917</v>
      </c>
      <c r="D428" s="31">
        <v>41011</v>
      </c>
      <c r="E428" s="19">
        <v>16711100</v>
      </c>
      <c r="F428" s="20">
        <v>16711100</v>
      </c>
      <c r="G428" s="19">
        <f t="shared" si="30"/>
        <v>0</v>
      </c>
      <c r="H428" s="19">
        <v>0</v>
      </c>
      <c r="I428" s="19">
        <v>0</v>
      </c>
      <c r="J428" s="21" t="s">
        <v>7</v>
      </c>
      <c r="K428" s="22">
        <f t="shared" si="33"/>
        <v>0</v>
      </c>
      <c r="L428" s="19">
        <f t="shared" si="31"/>
        <v>16711100</v>
      </c>
      <c r="M428" s="19">
        <f t="shared" si="32"/>
        <v>0</v>
      </c>
    </row>
    <row r="429" spans="1:13" ht="17.100000000000001" customHeight="1">
      <c r="A429" s="17" t="s">
        <v>20</v>
      </c>
      <c r="B429" s="30" t="s">
        <v>973</v>
      </c>
      <c r="C429" s="25" t="s">
        <v>917</v>
      </c>
      <c r="D429" s="31">
        <v>41011</v>
      </c>
      <c r="E429" s="19">
        <v>16711100</v>
      </c>
      <c r="F429" s="20">
        <v>16711100</v>
      </c>
      <c r="G429" s="19">
        <f t="shared" si="30"/>
        <v>0</v>
      </c>
      <c r="H429" s="19">
        <v>0</v>
      </c>
      <c r="I429" s="19">
        <v>0</v>
      </c>
      <c r="J429" s="21" t="s">
        <v>7</v>
      </c>
      <c r="K429" s="22">
        <f t="shared" si="33"/>
        <v>0</v>
      </c>
      <c r="L429" s="19">
        <f t="shared" si="31"/>
        <v>16711100</v>
      </c>
      <c r="M429" s="19">
        <f t="shared" si="32"/>
        <v>0</v>
      </c>
    </row>
    <row r="430" spans="1:13" ht="17.100000000000001" customHeight="1">
      <c r="A430" s="17" t="s">
        <v>20</v>
      </c>
      <c r="B430" s="30" t="s">
        <v>974</v>
      </c>
      <c r="C430" s="25" t="s">
        <v>975</v>
      </c>
      <c r="D430" s="31">
        <v>41012</v>
      </c>
      <c r="E430" s="19">
        <v>3762000</v>
      </c>
      <c r="F430" s="20">
        <v>3762000</v>
      </c>
      <c r="G430" s="19">
        <f t="shared" si="30"/>
        <v>0</v>
      </c>
      <c r="H430" s="19">
        <v>0</v>
      </c>
      <c r="I430" s="19">
        <v>0</v>
      </c>
      <c r="J430" s="21" t="s">
        <v>7</v>
      </c>
      <c r="K430" s="22">
        <f t="shared" si="33"/>
        <v>0</v>
      </c>
      <c r="L430" s="19">
        <f t="shared" si="31"/>
        <v>3762000</v>
      </c>
      <c r="M430" s="19">
        <f t="shared" si="32"/>
        <v>0</v>
      </c>
    </row>
    <row r="431" spans="1:13" ht="17.100000000000001" customHeight="1">
      <c r="A431" s="17" t="s">
        <v>20</v>
      </c>
      <c r="B431" s="30" t="s">
        <v>976</v>
      </c>
      <c r="C431" s="25" t="s">
        <v>977</v>
      </c>
      <c r="D431" s="31">
        <v>41040</v>
      </c>
      <c r="E431" s="19">
        <v>3347300</v>
      </c>
      <c r="F431" s="20">
        <v>3347300</v>
      </c>
      <c r="G431" s="19">
        <f t="shared" si="30"/>
        <v>0</v>
      </c>
      <c r="H431" s="19">
        <v>0</v>
      </c>
      <c r="I431" s="19">
        <v>0</v>
      </c>
      <c r="J431" s="21" t="s">
        <v>7</v>
      </c>
      <c r="K431" s="22">
        <f t="shared" si="33"/>
        <v>0</v>
      </c>
      <c r="L431" s="19">
        <f t="shared" si="31"/>
        <v>3347300</v>
      </c>
      <c r="M431" s="19">
        <f t="shared" si="32"/>
        <v>0</v>
      </c>
    </row>
    <row r="432" spans="1:13" ht="17.100000000000001" customHeight="1">
      <c r="A432" s="17" t="s">
        <v>20</v>
      </c>
      <c r="B432" s="30"/>
      <c r="C432" s="25" t="s">
        <v>995</v>
      </c>
      <c r="D432" s="31">
        <v>41320</v>
      </c>
      <c r="E432" s="19">
        <v>970000</v>
      </c>
      <c r="F432" s="20">
        <v>921624</v>
      </c>
      <c r="G432" s="19">
        <f t="shared" si="30"/>
        <v>48376</v>
      </c>
      <c r="H432" s="19">
        <v>0</v>
      </c>
      <c r="I432" s="19">
        <v>0</v>
      </c>
      <c r="J432" s="21" t="s">
        <v>7</v>
      </c>
      <c r="K432" s="22">
        <f>G432</f>
        <v>48376</v>
      </c>
      <c r="L432" s="19">
        <f t="shared" si="31"/>
        <v>970000</v>
      </c>
      <c r="M432" s="19">
        <f t="shared" si="32"/>
        <v>0</v>
      </c>
    </row>
    <row r="433" spans="1:13" ht="17.100000000000001" customHeight="1">
      <c r="A433" s="17" t="s">
        <v>20</v>
      </c>
      <c r="B433" s="30"/>
      <c r="C433" s="25" t="s">
        <v>996</v>
      </c>
      <c r="D433" s="31">
        <v>41325</v>
      </c>
      <c r="E433" s="19">
        <v>1300000</v>
      </c>
      <c r="F433" s="20">
        <v>1235166</v>
      </c>
      <c r="G433" s="19">
        <f t="shared" si="30"/>
        <v>64834</v>
      </c>
      <c r="H433" s="19">
        <v>0</v>
      </c>
      <c r="I433" s="19">
        <v>0</v>
      </c>
      <c r="J433" s="21" t="s">
        <v>7</v>
      </c>
      <c r="K433" s="22">
        <f t="shared" ref="K433:K457" si="34">G433</f>
        <v>64834</v>
      </c>
      <c r="L433" s="19">
        <f t="shared" si="31"/>
        <v>1300000</v>
      </c>
      <c r="M433" s="19">
        <f t="shared" si="32"/>
        <v>0</v>
      </c>
    </row>
    <row r="434" spans="1:13" ht="17.100000000000001" customHeight="1">
      <c r="A434" s="17" t="s">
        <v>20</v>
      </c>
      <c r="B434" s="30"/>
      <c r="C434" s="25" t="s">
        <v>980</v>
      </c>
      <c r="D434" s="31">
        <v>41333</v>
      </c>
      <c r="E434" s="19">
        <v>4534350</v>
      </c>
      <c r="F434" s="20">
        <v>4308210</v>
      </c>
      <c r="G434" s="19">
        <f t="shared" si="30"/>
        <v>226140</v>
      </c>
      <c r="H434" s="19">
        <v>0</v>
      </c>
      <c r="I434" s="19">
        <v>0</v>
      </c>
      <c r="J434" s="21" t="s">
        <v>7</v>
      </c>
      <c r="K434" s="22">
        <f t="shared" si="34"/>
        <v>226140</v>
      </c>
      <c r="L434" s="19">
        <f t="shared" si="31"/>
        <v>4534350</v>
      </c>
      <c r="M434" s="19">
        <f t="shared" si="32"/>
        <v>0</v>
      </c>
    </row>
    <row r="435" spans="1:13" ht="17.100000000000001" customHeight="1">
      <c r="A435" s="17" t="s">
        <v>20</v>
      </c>
      <c r="B435" s="30"/>
      <c r="C435" s="25" t="s">
        <v>981</v>
      </c>
      <c r="D435" s="31">
        <v>41347</v>
      </c>
      <c r="E435" s="19">
        <v>2310000</v>
      </c>
      <c r="F435" s="20">
        <v>2194795</v>
      </c>
      <c r="G435" s="19">
        <f t="shared" si="30"/>
        <v>115205</v>
      </c>
      <c r="H435" s="19">
        <v>0</v>
      </c>
      <c r="I435" s="19">
        <v>0</v>
      </c>
      <c r="J435" s="21" t="s">
        <v>7</v>
      </c>
      <c r="K435" s="22">
        <f t="shared" si="34"/>
        <v>115205</v>
      </c>
      <c r="L435" s="19">
        <f t="shared" si="31"/>
        <v>2310000</v>
      </c>
      <c r="M435" s="19">
        <f t="shared" si="32"/>
        <v>0</v>
      </c>
    </row>
    <row r="436" spans="1:13" ht="17.100000000000001" customHeight="1">
      <c r="A436" s="17" t="s">
        <v>20</v>
      </c>
      <c r="B436" s="30"/>
      <c r="C436" s="25" t="s">
        <v>982</v>
      </c>
      <c r="D436" s="31">
        <v>41355</v>
      </c>
      <c r="E436" s="19">
        <v>797000</v>
      </c>
      <c r="F436" s="20">
        <v>757251</v>
      </c>
      <c r="G436" s="19">
        <f t="shared" si="30"/>
        <v>39749</v>
      </c>
      <c r="H436" s="19">
        <v>0</v>
      </c>
      <c r="I436" s="19">
        <v>0</v>
      </c>
      <c r="J436" s="21" t="s">
        <v>7</v>
      </c>
      <c r="K436" s="22">
        <f t="shared" si="34"/>
        <v>39749</v>
      </c>
      <c r="L436" s="19">
        <f t="shared" si="31"/>
        <v>797000</v>
      </c>
      <c r="M436" s="19">
        <f t="shared" si="32"/>
        <v>0</v>
      </c>
    </row>
    <row r="437" spans="1:13" ht="17.100000000000001" customHeight="1">
      <c r="A437" s="17" t="s">
        <v>20</v>
      </c>
      <c r="B437" s="30"/>
      <c r="C437" s="25" t="s">
        <v>997</v>
      </c>
      <c r="D437" s="31">
        <v>41368</v>
      </c>
      <c r="E437" s="19">
        <v>1130000</v>
      </c>
      <c r="F437" s="20">
        <v>1073644</v>
      </c>
      <c r="G437" s="19">
        <f t="shared" si="30"/>
        <v>56356</v>
      </c>
      <c r="H437" s="19">
        <v>0</v>
      </c>
      <c r="I437" s="19">
        <v>0</v>
      </c>
      <c r="J437" s="21" t="s">
        <v>7</v>
      </c>
      <c r="K437" s="22">
        <f t="shared" si="34"/>
        <v>56356</v>
      </c>
      <c r="L437" s="19">
        <f t="shared" si="31"/>
        <v>1130000</v>
      </c>
      <c r="M437" s="19">
        <f t="shared" si="32"/>
        <v>0</v>
      </c>
    </row>
    <row r="438" spans="1:13" ht="17.100000000000001" customHeight="1">
      <c r="A438" s="17" t="s">
        <v>20</v>
      </c>
      <c r="B438" s="30"/>
      <c r="C438" s="25" t="s">
        <v>983</v>
      </c>
      <c r="D438" s="31">
        <v>41372</v>
      </c>
      <c r="E438" s="19">
        <v>650000</v>
      </c>
      <c r="F438" s="20">
        <v>617583</v>
      </c>
      <c r="G438" s="19">
        <f t="shared" si="30"/>
        <v>32417</v>
      </c>
      <c r="H438" s="19">
        <v>0</v>
      </c>
      <c r="I438" s="19">
        <v>0</v>
      </c>
      <c r="J438" s="21" t="s">
        <v>7</v>
      </c>
      <c r="K438" s="22">
        <f t="shared" si="34"/>
        <v>32417</v>
      </c>
      <c r="L438" s="19">
        <f t="shared" si="31"/>
        <v>650000</v>
      </c>
      <c r="M438" s="19">
        <f t="shared" si="32"/>
        <v>0</v>
      </c>
    </row>
    <row r="439" spans="1:13" ht="17.100000000000001" customHeight="1">
      <c r="A439" s="17" t="s">
        <v>20</v>
      </c>
      <c r="B439" s="30"/>
      <c r="C439" s="25" t="s">
        <v>984</v>
      </c>
      <c r="D439" s="31">
        <v>41373</v>
      </c>
      <c r="E439" s="19">
        <v>1830400</v>
      </c>
      <c r="F439" s="20">
        <v>1739113</v>
      </c>
      <c r="G439" s="19">
        <f t="shared" si="30"/>
        <v>91287</v>
      </c>
      <c r="H439" s="19">
        <v>0</v>
      </c>
      <c r="I439" s="19">
        <v>0</v>
      </c>
      <c r="J439" s="21" t="s">
        <v>7</v>
      </c>
      <c r="K439" s="22">
        <f t="shared" si="34"/>
        <v>91287</v>
      </c>
      <c r="L439" s="19">
        <f t="shared" si="31"/>
        <v>1830400</v>
      </c>
      <c r="M439" s="19">
        <f t="shared" si="32"/>
        <v>0</v>
      </c>
    </row>
    <row r="440" spans="1:13" ht="17.100000000000001" customHeight="1">
      <c r="A440" s="17" t="s">
        <v>20</v>
      </c>
      <c r="B440" s="30"/>
      <c r="C440" s="25" t="s">
        <v>985</v>
      </c>
      <c r="D440" s="31">
        <v>41374</v>
      </c>
      <c r="E440" s="19">
        <v>6650000</v>
      </c>
      <c r="F440" s="20">
        <v>6318347</v>
      </c>
      <c r="G440" s="19">
        <f t="shared" si="30"/>
        <v>331653</v>
      </c>
      <c r="H440" s="19">
        <v>0</v>
      </c>
      <c r="I440" s="19">
        <v>0</v>
      </c>
      <c r="J440" s="21" t="s">
        <v>7</v>
      </c>
      <c r="K440" s="22">
        <f t="shared" si="34"/>
        <v>331653</v>
      </c>
      <c r="L440" s="19">
        <f t="shared" si="31"/>
        <v>6650000</v>
      </c>
      <c r="M440" s="19">
        <f t="shared" si="32"/>
        <v>0</v>
      </c>
    </row>
    <row r="441" spans="1:13" ht="17.100000000000001" customHeight="1">
      <c r="A441" s="17" t="s">
        <v>20</v>
      </c>
      <c r="B441" s="30"/>
      <c r="C441" s="25" t="s">
        <v>986</v>
      </c>
      <c r="D441" s="31">
        <v>41376</v>
      </c>
      <c r="E441" s="19">
        <v>1122000</v>
      </c>
      <c r="F441" s="20">
        <v>1066043</v>
      </c>
      <c r="G441" s="19">
        <f t="shared" si="30"/>
        <v>55957</v>
      </c>
      <c r="H441" s="19">
        <v>0</v>
      </c>
      <c r="I441" s="19">
        <v>0</v>
      </c>
      <c r="J441" s="21" t="s">
        <v>7</v>
      </c>
      <c r="K441" s="22">
        <f t="shared" si="34"/>
        <v>55957</v>
      </c>
      <c r="L441" s="19">
        <f t="shared" si="31"/>
        <v>1122000</v>
      </c>
      <c r="M441" s="19">
        <f t="shared" si="32"/>
        <v>0</v>
      </c>
    </row>
    <row r="442" spans="1:13" ht="17.100000000000001" customHeight="1">
      <c r="A442" s="17" t="s">
        <v>20</v>
      </c>
      <c r="B442" s="30"/>
      <c r="C442" s="25" t="s">
        <v>987</v>
      </c>
      <c r="D442" s="31">
        <v>41376</v>
      </c>
      <c r="E442" s="19">
        <v>540000</v>
      </c>
      <c r="F442" s="20">
        <v>513069</v>
      </c>
      <c r="G442" s="19">
        <f t="shared" si="30"/>
        <v>26931</v>
      </c>
      <c r="H442" s="19">
        <v>0</v>
      </c>
      <c r="I442" s="19">
        <v>0</v>
      </c>
      <c r="J442" s="21" t="s">
        <v>7</v>
      </c>
      <c r="K442" s="22">
        <f t="shared" si="34"/>
        <v>26931</v>
      </c>
      <c r="L442" s="19">
        <f t="shared" si="31"/>
        <v>540000</v>
      </c>
      <c r="M442" s="19">
        <f t="shared" si="32"/>
        <v>0</v>
      </c>
    </row>
    <row r="443" spans="1:13" ht="17.100000000000001" customHeight="1">
      <c r="A443" s="17" t="s">
        <v>20</v>
      </c>
      <c r="B443" s="30"/>
      <c r="C443" s="25" t="s">
        <v>988</v>
      </c>
      <c r="D443" s="31">
        <v>41380</v>
      </c>
      <c r="E443" s="19">
        <v>6650000</v>
      </c>
      <c r="F443" s="20">
        <v>6318347</v>
      </c>
      <c r="G443" s="19">
        <f t="shared" si="30"/>
        <v>331653</v>
      </c>
      <c r="H443" s="19">
        <v>0</v>
      </c>
      <c r="I443" s="19">
        <v>0</v>
      </c>
      <c r="J443" s="21" t="s">
        <v>7</v>
      </c>
      <c r="K443" s="22">
        <f t="shared" si="34"/>
        <v>331653</v>
      </c>
      <c r="L443" s="19">
        <f t="shared" si="31"/>
        <v>6650000</v>
      </c>
      <c r="M443" s="19">
        <f t="shared" si="32"/>
        <v>0</v>
      </c>
    </row>
    <row r="444" spans="1:13" ht="17.100000000000001" customHeight="1">
      <c r="A444" s="17" t="s">
        <v>20</v>
      </c>
      <c r="B444" s="30"/>
      <c r="C444" s="25" t="s">
        <v>989</v>
      </c>
      <c r="D444" s="31">
        <v>41381</v>
      </c>
      <c r="E444" s="19">
        <v>240000</v>
      </c>
      <c r="F444" s="20">
        <v>228031</v>
      </c>
      <c r="G444" s="19">
        <f t="shared" si="30"/>
        <v>11969</v>
      </c>
      <c r="H444" s="19">
        <v>0</v>
      </c>
      <c r="I444" s="19">
        <v>0</v>
      </c>
      <c r="J444" s="21" t="s">
        <v>7</v>
      </c>
      <c r="K444" s="22">
        <f t="shared" si="34"/>
        <v>11969</v>
      </c>
      <c r="L444" s="19">
        <f t="shared" si="31"/>
        <v>240000</v>
      </c>
      <c r="M444" s="19">
        <f t="shared" si="32"/>
        <v>0</v>
      </c>
    </row>
    <row r="445" spans="1:13" ht="17.100000000000001" customHeight="1">
      <c r="A445" s="17" t="s">
        <v>20</v>
      </c>
      <c r="B445" s="30"/>
      <c r="C445" s="25" t="s">
        <v>990</v>
      </c>
      <c r="D445" s="31">
        <v>41382</v>
      </c>
      <c r="E445" s="19">
        <v>6650000</v>
      </c>
      <c r="F445" s="20">
        <v>6318347</v>
      </c>
      <c r="G445" s="19">
        <f t="shared" si="30"/>
        <v>331653</v>
      </c>
      <c r="H445" s="19">
        <v>0</v>
      </c>
      <c r="I445" s="19">
        <v>0</v>
      </c>
      <c r="J445" s="21" t="s">
        <v>7</v>
      </c>
      <c r="K445" s="22">
        <f t="shared" si="34"/>
        <v>331653</v>
      </c>
      <c r="L445" s="19">
        <f t="shared" si="31"/>
        <v>6650000</v>
      </c>
      <c r="M445" s="19">
        <f t="shared" si="32"/>
        <v>0</v>
      </c>
    </row>
    <row r="446" spans="1:13" ht="17.100000000000001" customHeight="1">
      <c r="A446" s="17" t="s">
        <v>20</v>
      </c>
      <c r="B446" s="30"/>
      <c r="C446" s="25" t="s">
        <v>998</v>
      </c>
      <c r="D446" s="31">
        <v>41383</v>
      </c>
      <c r="E446" s="28">
        <v>19830000</v>
      </c>
      <c r="F446" s="20">
        <v>18855741</v>
      </c>
      <c r="G446" s="19">
        <f t="shared" si="30"/>
        <v>974259</v>
      </c>
      <c r="H446" s="19">
        <v>0</v>
      </c>
      <c r="I446" s="19">
        <v>0</v>
      </c>
      <c r="J446" s="21" t="s">
        <v>7</v>
      </c>
      <c r="K446" s="22">
        <f t="shared" si="34"/>
        <v>974259</v>
      </c>
      <c r="L446" s="19">
        <f t="shared" si="31"/>
        <v>19830000</v>
      </c>
      <c r="M446" s="19">
        <f t="shared" si="32"/>
        <v>0</v>
      </c>
    </row>
    <row r="447" spans="1:13" ht="17.100000000000001" customHeight="1">
      <c r="A447" s="17" t="s">
        <v>20</v>
      </c>
      <c r="B447" s="30"/>
      <c r="C447" s="25" t="s">
        <v>999</v>
      </c>
      <c r="D447" s="31">
        <v>41418</v>
      </c>
      <c r="E447" s="19">
        <v>16565340</v>
      </c>
      <c r="F447" s="20">
        <v>15739184</v>
      </c>
      <c r="G447" s="19">
        <f t="shared" si="30"/>
        <v>826156</v>
      </c>
      <c r="H447" s="19">
        <v>0</v>
      </c>
      <c r="I447" s="19">
        <v>0</v>
      </c>
      <c r="J447" s="21" t="s">
        <v>7</v>
      </c>
      <c r="K447" s="22">
        <f t="shared" si="34"/>
        <v>826156</v>
      </c>
      <c r="L447" s="19">
        <f t="shared" si="31"/>
        <v>16565340</v>
      </c>
      <c r="M447" s="19">
        <f t="shared" si="32"/>
        <v>0</v>
      </c>
    </row>
    <row r="448" spans="1:13" ht="17.100000000000001" customHeight="1">
      <c r="A448" s="17" t="s">
        <v>20</v>
      </c>
      <c r="B448" s="30"/>
      <c r="C448" s="25" t="s">
        <v>991</v>
      </c>
      <c r="D448" s="31">
        <v>41453</v>
      </c>
      <c r="E448" s="19">
        <v>1319060</v>
      </c>
      <c r="F448" s="20">
        <v>1253275</v>
      </c>
      <c r="G448" s="19">
        <f t="shared" si="30"/>
        <v>65785</v>
      </c>
      <c r="H448" s="19">
        <v>0</v>
      </c>
      <c r="I448" s="19">
        <v>0</v>
      </c>
      <c r="J448" s="21" t="s">
        <v>7</v>
      </c>
      <c r="K448" s="22">
        <f t="shared" si="34"/>
        <v>65785</v>
      </c>
      <c r="L448" s="19">
        <f t="shared" si="31"/>
        <v>1319060</v>
      </c>
      <c r="M448" s="19">
        <f t="shared" si="32"/>
        <v>0</v>
      </c>
    </row>
    <row r="449" spans="1:15" ht="17.100000000000001" customHeight="1">
      <c r="A449" s="17" t="s">
        <v>20</v>
      </c>
      <c r="B449" s="30"/>
      <c r="C449" s="25" t="s">
        <v>1000</v>
      </c>
      <c r="D449" s="31">
        <v>41481</v>
      </c>
      <c r="E449" s="19">
        <v>1364000</v>
      </c>
      <c r="F449" s="20">
        <v>1268033</v>
      </c>
      <c r="G449" s="19">
        <f t="shared" si="30"/>
        <v>95967</v>
      </c>
      <c r="H449" s="19">
        <v>0</v>
      </c>
      <c r="I449" s="19">
        <v>0</v>
      </c>
      <c r="J449" s="21" t="s">
        <v>7</v>
      </c>
      <c r="K449" s="22">
        <f t="shared" si="34"/>
        <v>95967</v>
      </c>
      <c r="L449" s="19">
        <f t="shared" si="31"/>
        <v>1364000</v>
      </c>
      <c r="M449" s="19">
        <f t="shared" si="32"/>
        <v>0</v>
      </c>
    </row>
    <row r="450" spans="1:15" ht="17.100000000000001" customHeight="1">
      <c r="A450" s="17" t="s">
        <v>20</v>
      </c>
      <c r="B450" s="30"/>
      <c r="C450" s="25" t="s">
        <v>992</v>
      </c>
      <c r="D450" s="31">
        <v>41495</v>
      </c>
      <c r="E450" s="19">
        <v>220000</v>
      </c>
      <c r="F450" s="20">
        <v>204521</v>
      </c>
      <c r="G450" s="19">
        <f t="shared" si="30"/>
        <v>15479</v>
      </c>
      <c r="H450" s="19">
        <v>0</v>
      </c>
      <c r="I450" s="19">
        <v>0</v>
      </c>
      <c r="J450" s="21" t="s">
        <v>7</v>
      </c>
      <c r="K450" s="22">
        <f t="shared" si="34"/>
        <v>15479</v>
      </c>
      <c r="L450" s="19">
        <f t="shared" si="31"/>
        <v>220000</v>
      </c>
      <c r="M450" s="19">
        <f t="shared" si="32"/>
        <v>0</v>
      </c>
    </row>
    <row r="451" spans="1:15" ht="17.100000000000001" customHeight="1">
      <c r="A451" s="17" t="s">
        <v>20</v>
      </c>
      <c r="B451" s="30"/>
      <c r="C451" s="25" t="s">
        <v>1001</v>
      </c>
      <c r="D451" s="31">
        <v>41502</v>
      </c>
      <c r="E451" s="19">
        <v>660000</v>
      </c>
      <c r="F451" s="20">
        <v>613564</v>
      </c>
      <c r="G451" s="19">
        <f t="shared" si="30"/>
        <v>46436</v>
      </c>
      <c r="H451" s="19">
        <v>0</v>
      </c>
      <c r="I451" s="19">
        <v>0</v>
      </c>
      <c r="J451" s="21" t="s">
        <v>7</v>
      </c>
      <c r="K451" s="22">
        <f t="shared" si="34"/>
        <v>46436</v>
      </c>
      <c r="L451" s="19">
        <f t="shared" si="31"/>
        <v>660000</v>
      </c>
      <c r="M451" s="19">
        <f t="shared" si="32"/>
        <v>0</v>
      </c>
    </row>
    <row r="452" spans="1:15" ht="17.100000000000001" customHeight="1">
      <c r="A452" s="17" t="s">
        <v>20</v>
      </c>
      <c r="B452" s="30"/>
      <c r="C452" s="25" t="s">
        <v>1002</v>
      </c>
      <c r="D452" s="31">
        <v>41512</v>
      </c>
      <c r="E452" s="19">
        <v>660000</v>
      </c>
      <c r="F452" s="20">
        <v>613564</v>
      </c>
      <c r="G452" s="19">
        <f t="shared" si="30"/>
        <v>46436</v>
      </c>
      <c r="H452" s="19">
        <v>0</v>
      </c>
      <c r="I452" s="19">
        <v>0</v>
      </c>
      <c r="J452" s="21" t="s">
        <v>7</v>
      </c>
      <c r="K452" s="22">
        <f t="shared" si="34"/>
        <v>46436</v>
      </c>
      <c r="L452" s="19">
        <f t="shared" si="31"/>
        <v>660000</v>
      </c>
      <c r="M452" s="19">
        <f t="shared" si="32"/>
        <v>0</v>
      </c>
    </row>
    <row r="453" spans="1:15" ht="17.100000000000001" customHeight="1">
      <c r="A453" s="17" t="s">
        <v>20</v>
      </c>
      <c r="B453" s="30"/>
      <c r="C453" s="25" t="s">
        <v>1003</v>
      </c>
      <c r="D453" s="31">
        <v>41589</v>
      </c>
      <c r="E453" s="19">
        <v>1650000</v>
      </c>
      <c r="F453" s="20">
        <v>1533910</v>
      </c>
      <c r="G453" s="19">
        <f t="shared" si="30"/>
        <v>116090</v>
      </c>
      <c r="H453" s="19">
        <v>0</v>
      </c>
      <c r="I453" s="19">
        <v>0</v>
      </c>
      <c r="J453" s="21" t="s">
        <v>7</v>
      </c>
      <c r="K453" s="22">
        <f t="shared" si="34"/>
        <v>116090</v>
      </c>
      <c r="L453" s="19">
        <f t="shared" si="31"/>
        <v>1650000</v>
      </c>
      <c r="M453" s="19">
        <f t="shared" si="32"/>
        <v>0</v>
      </c>
    </row>
    <row r="454" spans="1:15" ht="17.100000000000001" customHeight="1">
      <c r="A454" s="17" t="s">
        <v>20</v>
      </c>
      <c r="B454" s="30"/>
      <c r="C454" s="25" t="s">
        <v>1004</v>
      </c>
      <c r="D454" s="31">
        <v>41589</v>
      </c>
      <c r="E454" s="19">
        <v>97900</v>
      </c>
      <c r="F454" s="20">
        <v>91012</v>
      </c>
      <c r="G454" s="19">
        <f t="shared" si="30"/>
        <v>6888</v>
      </c>
      <c r="H454" s="19">
        <v>0</v>
      </c>
      <c r="I454" s="19">
        <v>0</v>
      </c>
      <c r="J454" s="21" t="s">
        <v>7</v>
      </c>
      <c r="K454" s="22">
        <f t="shared" si="34"/>
        <v>6888</v>
      </c>
      <c r="L454" s="19">
        <f t="shared" si="31"/>
        <v>97900</v>
      </c>
      <c r="M454" s="19">
        <f t="shared" si="32"/>
        <v>0</v>
      </c>
    </row>
    <row r="455" spans="1:15" ht="17.100000000000001" customHeight="1">
      <c r="A455" s="17" t="s">
        <v>20</v>
      </c>
      <c r="B455" s="30"/>
      <c r="C455" s="25" t="s">
        <v>1005</v>
      </c>
      <c r="D455" s="31">
        <v>41590</v>
      </c>
      <c r="E455" s="19">
        <v>169200</v>
      </c>
      <c r="F455" s="20">
        <v>157295</v>
      </c>
      <c r="G455" s="19">
        <f t="shared" si="30"/>
        <v>11905</v>
      </c>
      <c r="H455" s="19">
        <v>0</v>
      </c>
      <c r="I455" s="19">
        <v>0</v>
      </c>
      <c r="J455" s="21" t="s">
        <v>7</v>
      </c>
      <c r="K455" s="22">
        <f t="shared" si="34"/>
        <v>11905</v>
      </c>
      <c r="L455" s="19">
        <f t="shared" si="31"/>
        <v>169200</v>
      </c>
      <c r="M455" s="19">
        <f t="shared" si="32"/>
        <v>0</v>
      </c>
    </row>
    <row r="456" spans="1:15" ht="17.100000000000001" customHeight="1">
      <c r="A456" s="17" t="s">
        <v>20</v>
      </c>
      <c r="B456" s="30"/>
      <c r="C456" s="25" t="s">
        <v>1006</v>
      </c>
      <c r="D456" s="31">
        <v>41590</v>
      </c>
      <c r="E456" s="19">
        <v>313500</v>
      </c>
      <c r="F456" s="20">
        <v>291443</v>
      </c>
      <c r="G456" s="19">
        <f t="shared" si="30"/>
        <v>22057</v>
      </c>
      <c r="H456" s="19">
        <v>0</v>
      </c>
      <c r="I456" s="19">
        <v>0</v>
      </c>
      <c r="J456" s="21" t="s">
        <v>7</v>
      </c>
      <c r="K456" s="22">
        <f t="shared" si="34"/>
        <v>22057</v>
      </c>
      <c r="L456" s="19">
        <f t="shared" si="31"/>
        <v>313500</v>
      </c>
      <c r="M456" s="19">
        <f t="shared" si="32"/>
        <v>0</v>
      </c>
    </row>
    <row r="457" spans="1:15" ht="17.100000000000001" customHeight="1">
      <c r="A457" s="17" t="s">
        <v>20</v>
      </c>
      <c r="B457" s="30"/>
      <c r="C457" s="25" t="s">
        <v>1007</v>
      </c>
      <c r="D457" s="31">
        <v>41624</v>
      </c>
      <c r="E457" s="19">
        <v>56100</v>
      </c>
      <c r="F457" s="20">
        <v>52153</v>
      </c>
      <c r="G457" s="19">
        <f t="shared" si="30"/>
        <v>3947</v>
      </c>
      <c r="H457" s="19">
        <v>0</v>
      </c>
      <c r="I457" s="19">
        <v>0</v>
      </c>
      <c r="J457" s="21" t="s">
        <v>7</v>
      </c>
      <c r="K457" s="22">
        <f t="shared" si="34"/>
        <v>3947</v>
      </c>
      <c r="L457" s="19">
        <f t="shared" si="31"/>
        <v>56100</v>
      </c>
      <c r="M457" s="19">
        <f t="shared" si="32"/>
        <v>0</v>
      </c>
    </row>
    <row r="458" spans="1:15" ht="17.100000000000001" customHeight="1">
      <c r="A458" s="17" t="s">
        <v>20</v>
      </c>
      <c r="B458" s="30"/>
      <c r="C458" s="25" t="s">
        <v>1008</v>
      </c>
      <c r="D458" s="31">
        <v>41640</v>
      </c>
      <c r="E458" s="19">
        <v>1782000</v>
      </c>
      <c r="F458" s="20">
        <v>1620119</v>
      </c>
      <c r="G458" s="19">
        <f t="shared" si="30"/>
        <v>161881</v>
      </c>
      <c r="H458" s="19">
        <v>0</v>
      </c>
      <c r="I458" s="19">
        <v>0</v>
      </c>
      <c r="J458" s="21" t="s">
        <v>7</v>
      </c>
      <c r="K458" s="22">
        <f t="shared" ref="K458:K495" si="35">ROUND((G458)*0.451,0)</f>
        <v>73008</v>
      </c>
      <c r="L458" s="19">
        <f t="shared" si="31"/>
        <v>1693127</v>
      </c>
      <c r="M458" s="19">
        <f t="shared" si="32"/>
        <v>88873</v>
      </c>
      <c r="N458" s="3"/>
      <c r="O458" s="7"/>
    </row>
    <row r="459" spans="1:15" ht="17.100000000000001" customHeight="1">
      <c r="A459" s="17" t="s">
        <v>20</v>
      </c>
      <c r="B459" s="30"/>
      <c r="C459" s="32" t="s">
        <v>1009</v>
      </c>
      <c r="D459" s="33" t="s">
        <v>1010</v>
      </c>
      <c r="E459" s="34">
        <v>888870</v>
      </c>
      <c r="F459" s="20">
        <v>802595</v>
      </c>
      <c r="G459" s="19">
        <f t="shared" ref="G459:G522" si="36">E459-F459</f>
        <v>86275</v>
      </c>
      <c r="H459" s="19">
        <v>0</v>
      </c>
      <c r="I459" s="19">
        <v>0</v>
      </c>
      <c r="J459" s="21" t="s">
        <v>7</v>
      </c>
      <c r="K459" s="22">
        <f t="shared" si="35"/>
        <v>38910</v>
      </c>
      <c r="L459" s="19">
        <f t="shared" ref="L459:L522" si="37">F459+K459</f>
        <v>841505</v>
      </c>
      <c r="M459" s="19">
        <f t="shared" ref="M459:M522" si="38">E459-L459</f>
        <v>47365</v>
      </c>
      <c r="N459" s="3"/>
      <c r="O459" s="7"/>
    </row>
    <row r="460" spans="1:15" ht="17.100000000000001" customHeight="1">
      <c r="A460" s="17" t="s">
        <v>20</v>
      </c>
      <c r="B460" s="30"/>
      <c r="C460" s="32" t="s">
        <v>1166</v>
      </c>
      <c r="D460" s="33" t="s">
        <v>1011</v>
      </c>
      <c r="E460" s="34">
        <v>10958000</v>
      </c>
      <c r="F460" s="20">
        <v>9894401</v>
      </c>
      <c r="G460" s="19">
        <f t="shared" si="36"/>
        <v>1063599</v>
      </c>
      <c r="H460" s="19">
        <v>0</v>
      </c>
      <c r="I460" s="19">
        <v>0</v>
      </c>
      <c r="J460" s="21" t="s">
        <v>7</v>
      </c>
      <c r="K460" s="22">
        <f t="shared" si="35"/>
        <v>479683</v>
      </c>
      <c r="L460" s="19">
        <f t="shared" si="37"/>
        <v>10374084</v>
      </c>
      <c r="M460" s="19">
        <f t="shared" si="38"/>
        <v>583916</v>
      </c>
      <c r="N460" s="3"/>
      <c r="O460" s="7"/>
    </row>
    <row r="461" spans="1:15" ht="17.100000000000001" customHeight="1">
      <c r="A461" s="17" t="s">
        <v>20</v>
      </c>
      <c r="B461" s="30"/>
      <c r="C461" s="32" t="s">
        <v>1139</v>
      </c>
      <c r="D461" s="33" t="s">
        <v>1012</v>
      </c>
      <c r="E461" s="34">
        <v>13035000</v>
      </c>
      <c r="F461" s="20">
        <v>11769804</v>
      </c>
      <c r="G461" s="19">
        <f t="shared" si="36"/>
        <v>1265196</v>
      </c>
      <c r="H461" s="19">
        <v>0</v>
      </c>
      <c r="I461" s="19">
        <v>0</v>
      </c>
      <c r="J461" s="21" t="s">
        <v>7</v>
      </c>
      <c r="K461" s="22">
        <f t="shared" si="35"/>
        <v>570603</v>
      </c>
      <c r="L461" s="19">
        <f t="shared" si="37"/>
        <v>12340407</v>
      </c>
      <c r="M461" s="19">
        <f t="shared" si="38"/>
        <v>694593</v>
      </c>
      <c r="N461" s="3"/>
      <c r="O461" s="7"/>
    </row>
    <row r="462" spans="1:15" ht="17.100000000000001" customHeight="1">
      <c r="A462" s="17" t="s">
        <v>20</v>
      </c>
      <c r="B462" s="30"/>
      <c r="C462" s="32" t="s">
        <v>1140</v>
      </c>
      <c r="D462" s="33" t="s">
        <v>1013</v>
      </c>
      <c r="E462" s="34">
        <v>9450000</v>
      </c>
      <c r="F462" s="20">
        <v>8415233</v>
      </c>
      <c r="G462" s="19">
        <f t="shared" si="36"/>
        <v>1034767</v>
      </c>
      <c r="H462" s="19">
        <v>0</v>
      </c>
      <c r="I462" s="19">
        <v>0</v>
      </c>
      <c r="J462" s="21" t="s">
        <v>7</v>
      </c>
      <c r="K462" s="22">
        <f t="shared" si="35"/>
        <v>466680</v>
      </c>
      <c r="L462" s="19">
        <f t="shared" si="37"/>
        <v>8881913</v>
      </c>
      <c r="M462" s="19">
        <f t="shared" si="38"/>
        <v>568087</v>
      </c>
      <c r="N462" s="3"/>
      <c r="O462" s="7"/>
    </row>
    <row r="463" spans="1:15" ht="17.100000000000001" customHeight="1">
      <c r="A463" s="17" t="s">
        <v>20</v>
      </c>
      <c r="B463" s="30"/>
      <c r="C463" s="32" t="s">
        <v>1141</v>
      </c>
      <c r="D463" s="33" t="s">
        <v>1014</v>
      </c>
      <c r="E463" s="34">
        <v>33712060</v>
      </c>
      <c r="F463" s="20">
        <v>30020616</v>
      </c>
      <c r="G463" s="19">
        <f t="shared" si="36"/>
        <v>3691444</v>
      </c>
      <c r="H463" s="19">
        <v>0</v>
      </c>
      <c r="I463" s="19">
        <v>0</v>
      </c>
      <c r="J463" s="21" t="s">
        <v>7</v>
      </c>
      <c r="K463" s="22">
        <f t="shared" si="35"/>
        <v>1664841</v>
      </c>
      <c r="L463" s="19">
        <f t="shared" si="37"/>
        <v>31685457</v>
      </c>
      <c r="M463" s="19">
        <f t="shared" si="38"/>
        <v>2026603</v>
      </c>
      <c r="N463" s="3"/>
      <c r="O463" s="7"/>
    </row>
    <row r="464" spans="1:15" ht="17.100000000000001" customHeight="1">
      <c r="A464" s="17" t="s">
        <v>20</v>
      </c>
      <c r="B464" s="30"/>
      <c r="C464" s="32" t="s">
        <v>1142</v>
      </c>
      <c r="D464" s="33" t="s">
        <v>1014</v>
      </c>
      <c r="E464" s="34">
        <v>592020</v>
      </c>
      <c r="F464" s="20">
        <v>527195</v>
      </c>
      <c r="G464" s="19">
        <f t="shared" si="36"/>
        <v>64825</v>
      </c>
      <c r="H464" s="19">
        <v>0</v>
      </c>
      <c r="I464" s="19">
        <v>0</v>
      </c>
      <c r="J464" s="21" t="s">
        <v>7</v>
      </c>
      <c r="K464" s="22">
        <f t="shared" si="35"/>
        <v>29236</v>
      </c>
      <c r="L464" s="19">
        <f t="shared" si="37"/>
        <v>556431</v>
      </c>
      <c r="M464" s="19">
        <f t="shared" si="38"/>
        <v>35589</v>
      </c>
      <c r="N464" s="3"/>
      <c r="O464" s="7"/>
    </row>
    <row r="465" spans="1:15" ht="17.100000000000001" customHeight="1">
      <c r="A465" s="17" t="s">
        <v>20</v>
      </c>
      <c r="B465" s="30"/>
      <c r="C465" s="32" t="s">
        <v>1015</v>
      </c>
      <c r="D465" s="33" t="s">
        <v>1014</v>
      </c>
      <c r="E465" s="34">
        <v>9450000</v>
      </c>
      <c r="F465" s="20">
        <v>8415233</v>
      </c>
      <c r="G465" s="19">
        <f t="shared" si="36"/>
        <v>1034767</v>
      </c>
      <c r="H465" s="19">
        <v>0</v>
      </c>
      <c r="I465" s="19">
        <v>0</v>
      </c>
      <c r="J465" s="21" t="s">
        <v>7</v>
      </c>
      <c r="K465" s="22">
        <f t="shared" si="35"/>
        <v>466680</v>
      </c>
      <c r="L465" s="19">
        <f t="shared" si="37"/>
        <v>8881913</v>
      </c>
      <c r="M465" s="19">
        <f t="shared" si="38"/>
        <v>568087</v>
      </c>
      <c r="N465" s="3"/>
      <c r="O465" s="7"/>
    </row>
    <row r="466" spans="1:15" ht="17.100000000000001" customHeight="1">
      <c r="A466" s="17" t="s">
        <v>20</v>
      </c>
      <c r="B466" s="30"/>
      <c r="C466" s="32" t="s">
        <v>1016</v>
      </c>
      <c r="D466" s="33" t="s">
        <v>1014</v>
      </c>
      <c r="E466" s="34">
        <v>9930000</v>
      </c>
      <c r="F466" s="20">
        <v>8842673</v>
      </c>
      <c r="G466" s="19">
        <f t="shared" si="36"/>
        <v>1087327</v>
      </c>
      <c r="H466" s="19">
        <v>0</v>
      </c>
      <c r="I466" s="19">
        <v>0</v>
      </c>
      <c r="J466" s="21" t="s">
        <v>7</v>
      </c>
      <c r="K466" s="22">
        <f t="shared" si="35"/>
        <v>490384</v>
      </c>
      <c r="L466" s="19">
        <f t="shared" si="37"/>
        <v>9333057</v>
      </c>
      <c r="M466" s="19">
        <f t="shared" si="38"/>
        <v>596943</v>
      </c>
      <c r="N466" s="3"/>
      <c r="O466" s="7"/>
    </row>
    <row r="467" spans="1:15" ht="17.100000000000001" customHeight="1">
      <c r="A467" s="17" t="s">
        <v>20</v>
      </c>
      <c r="B467" s="30"/>
      <c r="C467" s="32" t="s">
        <v>1143</v>
      </c>
      <c r="D467" s="33" t="s">
        <v>1014</v>
      </c>
      <c r="E467" s="34">
        <v>9594970</v>
      </c>
      <c r="F467" s="20">
        <v>8544328</v>
      </c>
      <c r="G467" s="19">
        <f t="shared" si="36"/>
        <v>1050642</v>
      </c>
      <c r="H467" s="19">
        <v>0</v>
      </c>
      <c r="I467" s="19">
        <v>0</v>
      </c>
      <c r="J467" s="21" t="s">
        <v>7</v>
      </c>
      <c r="K467" s="22">
        <f t="shared" si="35"/>
        <v>473840</v>
      </c>
      <c r="L467" s="19">
        <f t="shared" si="37"/>
        <v>9018168</v>
      </c>
      <c r="M467" s="19">
        <f t="shared" si="38"/>
        <v>576802</v>
      </c>
      <c r="N467" s="3"/>
      <c r="O467" s="7"/>
    </row>
    <row r="468" spans="1:15" ht="17.100000000000001" customHeight="1">
      <c r="A468" s="17" t="s">
        <v>20</v>
      </c>
      <c r="B468" s="30"/>
      <c r="C468" s="32" t="s">
        <v>1017</v>
      </c>
      <c r="D468" s="33" t="s">
        <v>1018</v>
      </c>
      <c r="E468" s="34">
        <v>9450000</v>
      </c>
      <c r="F468" s="20">
        <v>8415233</v>
      </c>
      <c r="G468" s="19">
        <f t="shared" si="36"/>
        <v>1034767</v>
      </c>
      <c r="H468" s="19">
        <v>0</v>
      </c>
      <c r="I468" s="19">
        <v>0</v>
      </c>
      <c r="J468" s="21" t="s">
        <v>7</v>
      </c>
      <c r="K468" s="22">
        <f t="shared" si="35"/>
        <v>466680</v>
      </c>
      <c r="L468" s="19">
        <f t="shared" si="37"/>
        <v>8881913</v>
      </c>
      <c r="M468" s="19">
        <f t="shared" si="38"/>
        <v>568087</v>
      </c>
      <c r="N468" s="3"/>
      <c r="O468" s="7"/>
    </row>
    <row r="469" spans="1:15" ht="17.100000000000001" customHeight="1">
      <c r="A469" s="17" t="s">
        <v>20</v>
      </c>
      <c r="B469" s="30"/>
      <c r="C469" s="32" t="s">
        <v>1019</v>
      </c>
      <c r="D469" s="33" t="s">
        <v>1020</v>
      </c>
      <c r="E469" s="34">
        <v>3948000</v>
      </c>
      <c r="F469" s="20">
        <v>3515697</v>
      </c>
      <c r="G469" s="19">
        <f t="shared" si="36"/>
        <v>432303</v>
      </c>
      <c r="H469" s="19">
        <v>0</v>
      </c>
      <c r="I469" s="19">
        <v>0</v>
      </c>
      <c r="J469" s="21" t="s">
        <v>7</v>
      </c>
      <c r="K469" s="22">
        <f t="shared" si="35"/>
        <v>194969</v>
      </c>
      <c r="L469" s="19">
        <f t="shared" si="37"/>
        <v>3710666</v>
      </c>
      <c r="M469" s="19">
        <f t="shared" si="38"/>
        <v>237334</v>
      </c>
      <c r="N469" s="3"/>
      <c r="O469" s="7"/>
    </row>
    <row r="470" spans="1:15" ht="17.100000000000001" customHeight="1">
      <c r="A470" s="17" t="s">
        <v>20</v>
      </c>
      <c r="B470" s="30"/>
      <c r="C470" s="32" t="s">
        <v>1021</v>
      </c>
      <c r="D470" s="33" t="s">
        <v>1020</v>
      </c>
      <c r="E470" s="34">
        <v>1860000</v>
      </c>
      <c r="F470" s="20">
        <v>1656331</v>
      </c>
      <c r="G470" s="19">
        <f t="shared" si="36"/>
        <v>203669</v>
      </c>
      <c r="H470" s="19">
        <v>0</v>
      </c>
      <c r="I470" s="19">
        <v>0</v>
      </c>
      <c r="J470" s="21" t="s">
        <v>7</v>
      </c>
      <c r="K470" s="22">
        <f t="shared" si="35"/>
        <v>91855</v>
      </c>
      <c r="L470" s="19">
        <f t="shared" si="37"/>
        <v>1748186</v>
      </c>
      <c r="M470" s="19">
        <f t="shared" si="38"/>
        <v>111814</v>
      </c>
      <c r="N470" s="3"/>
      <c r="O470" s="7"/>
    </row>
    <row r="471" spans="1:15" ht="17.100000000000001" customHeight="1">
      <c r="A471" s="17" t="s">
        <v>20</v>
      </c>
      <c r="B471" s="30"/>
      <c r="C471" s="32" t="s">
        <v>1022</v>
      </c>
      <c r="D471" s="33" t="s">
        <v>1020</v>
      </c>
      <c r="E471" s="34">
        <v>975000</v>
      </c>
      <c r="F471" s="20">
        <v>868238</v>
      </c>
      <c r="G471" s="19">
        <f t="shared" si="36"/>
        <v>106762</v>
      </c>
      <c r="H471" s="19">
        <v>0</v>
      </c>
      <c r="I471" s="19">
        <v>0</v>
      </c>
      <c r="J471" s="21" t="s">
        <v>7</v>
      </c>
      <c r="K471" s="22">
        <f t="shared" si="35"/>
        <v>48150</v>
      </c>
      <c r="L471" s="19">
        <f t="shared" si="37"/>
        <v>916388</v>
      </c>
      <c r="M471" s="19">
        <f t="shared" si="38"/>
        <v>58612</v>
      </c>
      <c r="N471" s="3"/>
      <c r="O471" s="7"/>
    </row>
    <row r="472" spans="1:15" ht="17.100000000000001" customHeight="1">
      <c r="A472" s="17" t="s">
        <v>20</v>
      </c>
      <c r="B472" s="30"/>
      <c r="C472" s="32" t="s">
        <v>1023</v>
      </c>
      <c r="D472" s="33" t="s">
        <v>1020</v>
      </c>
      <c r="E472" s="34">
        <v>6655970</v>
      </c>
      <c r="F472" s="20">
        <v>5927147</v>
      </c>
      <c r="G472" s="19">
        <f t="shared" si="36"/>
        <v>728823</v>
      </c>
      <c r="H472" s="19">
        <v>0</v>
      </c>
      <c r="I472" s="19">
        <v>0</v>
      </c>
      <c r="J472" s="21" t="s">
        <v>7</v>
      </c>
      <c r="K472" s="22">
        <f t="shared" si="35"/>
        <v>328699</v>
      </c>
      <c r="L472" s="19">
        <f t="shared" si="37"/>
        <v>6255846</v>
      </c>
      <c r="M472" s="19">
        <f t="shared" si="38"/>
        <v>400124</v>
      </c>
      <c r="N472" s="3"/>
      <c r="O472" s="7"/>
    </row>
    <row r="473" spans="1:15" ht="17.100000000000001" customHeight="1">
      <c r="A473" s="17" t="s">
        <v>20</v>
      </c>
      <c r="B473" s="30"/>
      <c r="C473" s="32" t="s">
        <v>1024</v>
      </c>
      <c r="D473" s="33" t="s">
        <v>1025</v>
      </c>
      <c r="E473" s="34">
        <v>1200000</v>
      </c>
      <c r="F473" s="20">
        <v>1068601</v>
      </c>
      <c r="G473" s="19">
        <f t="shared" si="36"/>
        <v>131399</v>
      </c>
      <c r="H473" s="19">
        <v>0</v>
      </c>
      <c r="I473" s="19">
        <v>0</v>
      </c>
      <c r="J473" s="21" t="s">
        <v>7</v>
      </c>
      <c r="K473" s="22">
        <f t="shared" si="35"/>
        <v>59261</v>
      </c>
      <c r="L473" s="19">
        <f t="shared" si="37"/>
        <v>1127862</v>
      </c>
      <c r="M473" s="19">
        <f t="shared" si="38"/>
        <v>72138</v>
      </c>
      <c r="N473" s="3"/>
      <c r="O473" s="7"/>
    </row>
    <row r="474" spans="1:15" ht="17.100000000000001" customHeight="1">
      <c r="A474" s="17" t="s">
        <v>20</v>
      </c>
      <c r="B474" s="30"/>
      <c r="C474" s="32" t="s">
        <v>1026</v>
      </c>
      <c r="D474" s="33" t="s">
        <v>1027</v>
      </c>
      <c r="E474" s="34">
        <v>396000</v>
      </c>
      <c r="F474" s="20">
        <v>352638</v>
      </c>
      <c r="G474" s="19">
        <f t="shared" si="36"/>
        <v>43362</v>
      </c>
      <c r="H474" s="19">
        <v>0</v>
      </c>
      <c r="I474" s="19">
        <v>0</v>
      </c>
      <c r="J474" s="21" t="s">
        <v>7</v>
      </c>
      <c r="K474" s="22">
        <f t="shared" si="35"/>
        <v>19556</v>
      </c>
      <c r="L474" s="19">
        <f t="shared" si="37"/>
        <v>372194</v>
      </c>
      <c r="M474" s="19">
        <f t="shared" si="38"/>
        <v>23806</v>
      </c>
      <c r="N474" s="3"/>
      <c r="O474" s="7"/>
    </row>
    <row r="475" spans="1:15" ht="17.100000000000001" customHeight="1">
      <c r="A475" s="17" t="s">
        <v>20</v>
      </c>
      <c r="B475" s="30"/>
      <c r="C475" s="32" t="s">
        <v>1028</v>
      </c>
      <c r="D475" s="33" t="s">
        <v>1027</v>
      </c>
      <c r="E475" s="34">
        <v>9075000</v>
      </c>
      <c r="F475" s="20">
        <v>8081295</v>
      </c>
      <c r="G475" s="19">
        <f t="shared" si="36"/>
        <v>993705</v>
      </c>
      <c r="H475" s="19">
        <v>0</v>
      </c>
      <c r="I475" s="19">
        <v>0</v>
      </c>
      <c r="J475" s="21" t="s">
        <v>7</v>
      </c>
      <c r="K475" s="22">
        <f t="shared" si="35"/>
        <v>448161</v>
      </c>
      <c r="L475" s="19">
        <f t="shared" si="37"/>
        <v>8529456</v>
      </c>
      <c r="M475" s="19">
        <f t="shared" si="38"/>
        <v>545544</v>
      </c>
      <c r="N475" s="3"/>
      <c r="O475" s="7"/>
    </row>
    <row r="476" spans="1:15" ht="17.100000000000001" customHeight="1">
      <c r="A476" s="17" t="s">
        <v>20</v>
      </c>
      <c r="B476" s="30"/>
      <c r="C476" s="30" t="s">
        <v>1029</v>
      </c>
      <c r="D476" s="33" t="s">
        <v>1030</v>
      </c>
      <c r="E476" s="34">
        <v>8008000</v>
      </c>
      <c r="F476" s="20">
        <v>7081330</v>
      </c>
      <c r="G476" s="19">
        <f t="shared" si="36"/>
        <v>926670</v>
      </c>
      <c r="H476" s="19">
        <v>0</v>
      </c>
      <c r="I476" s="19">
        <v>0</v>
      </c>
      <c r="J476" s="21" t="s">
        <v>7</v>
      </c>
      <c r="K476" s="22">
        <f t="shared" si="35"/>
        <v>417928</v>
      </c>
      <c r="L476" s="19">
        <f t="shared" si="37"/>
        <v>7499258</v>
      </c>
      <c r="M476" s="19">
        <f t="shared" si="38"/>
        <v>508742</v>
      </c>
      <c r="N476" s="3"/>
      <c r="O476" s="7"/>
    </row>
    <row r="477" spans="1:15" ht="17.100000000000001" customHeight="1">
      <c r="A477" s="17" t="s">
        <v>20</v>
      </c>
      <c r="B477" s="30"/>
      <c r="C477" s="30" t="s">
        <v>1031</v>
      </c>
      <c r="D477" s="33" t="s">
        <v>1032</v>
      </c>
      <c r="E477" s="34">
        <v>11102660</v>
      </c>
      <c r="F477" s="20">
        <v>9817881</v>
      </c>
      <c r="G477" s="19">
        <f t="shared" si="36"/>
        <v>1284779</v>
      </c>
      <c r="H477" s="19">
        <v>0</v>
      </c>
      <c r="I477" s="19">
        <v>0</v>
      </c>
      <c r="J477" s="21" t="s">
        <v>7</v>
      </c>
      <c r="K477" s="22">
        <f t="shared" si="35"/>
        <v>579435</v>
      </c>
      <c r="L477" s="19">
        <f t="shared" si="37"/>
        <v>10397316</v>
      </c>
      <c r="M477" s="19">
        <f t="shared" si="38"/>
        <v>705344</v>
      </c>
      <c r="N477" s="3"/>
      <c r="O477" s="7"/>
    </row>
    <row r="478" spans="1:15" ht="17.100000000000001" customHeight="1">
      <c r="A478" s="17" t="s">
        <v>20</v>
      </c>
      <c r="B478" s="30"/>
      <c r="C478" s="30" t="s">
        <v>1033</v>
      </c>
      <c r="D478" s="33" t="s">
        <v>1032</v>
      </c>
      <c r="E478" s="34">
        <v>3095800</v>
      </c>
      <c r="F478" s="20">
        <v>2737560</v>
      </c>
      <c r="G478" s="19">
        <f t="shared" si="36"/>
        <v>358240</v>
      </c>
      <c r="H478" s="19">
        <v>0</v>
      </c>
      <c r="I478" s="19">
        <v>0</v>
      </c>
      <c r="J478" s="21" t="s">
        <v>7</v>
      </c>
      <c r="K478" s="22">
        <f t="shared" si="35"/>
        <v>161566</v>
      </c>
      <c r="L478" s="19">
        <f t="shared" si="37"/>
        <v>2899126</v>
      </c>
      <c r="M478" s="19">
        <f t="shared" si="38"/>
        <v>196674</v>
      </c>
      <c r="N478" s="3"/>
      <c r="O478" s="7"/>
    </row>
    <row r="479" spans="1:15" ht="17.100000000000001" customHeight="1">
      <c r="A479" s="17" t="s">
        <v>20</v>
      </c>
      <c r="B479" s="30"/>
      <c r="C479" s="30" t="s">
        <v>1034</v>
      </c>
      <c r="D479" s="33" t="s">
        <v>1035</v>
      </c>
      <c r="E479" s="34">
        <v>6655040</v>
      </c>
      <c r="F479" s="20">
        <v>5884931</v>
      </c>
      <c r="G479" s="19">
        <f t="shared" si="36"/>
        <v>770109</v>
      </c>
      <c r="H479" s="19">
        <v>0</v>
      </c>
      <c r="I479" s="19">
        <v>0</v>
      </c>
      <c r="J479" s="21" t="s">
        <v>7</v>
      </c>
      <c r="K479" s="22">
        <f t="shared" si="35"/>
        <v>347319</v>
      </c>
      <c r="L479" s="19">
        <f t="shared" si="37"/>
        <v>6232250</v>
      </c>
      <c r="M479" s="19">
        <f t="shared" si="38"/>
        <v>422790</v>
      </c>
      <c r="N479" s="3"/>
      <c r="O479" s="7"/>
    </row>
    <row r="480" spans="1:15" ht="17.100000000000001" customHeight="1">
      <c r="A480" s="17" t="s">
        <v>20</v>
      </c>
      <c r="B480" s="30"/>
      <c r="C480" s="30" t="s">
        <v>1074</v>
      </c>
      <c r="D480" s="33" t="s">
        <v>1036</v>
      </c>
      <c r="E480" s="34">
        <v>1190000</v>
      </c>
      <c r="F480" s="20">
        <v>1052295</v>
      </c>
      <c r="G480" s="19">
        <f t="shared" si="36"/>
        <v>137705</v>
      </c>
      <c r="H480" s="19">
        <v>0</v>
      </c>
      <c r="I480" s="19">
        <v>0</v>
      </c>
      <c r="J480" s="21" t="s">
        <v>7</v>
      </c>
      <c r="K480" s="22">
        <f t="shared" si="35"/>
        <v>62105</v>
      </c>
      <c r="L480" s="19">
        <f t="shared" si="37"/>
        <v>1114400</v>
      </c>
      <c r="M480" s="19">
        <f t="shared" si="38"/>
        <v>75600</v>
      </c>
      <c r="N480" s="3"/>
      <c r="O480" s="7"/>
    </row>
    <row r="481" spans="1:15" ht="17.100000000000001" customHeight="1">
      <c r="A481" s="17" t="s">
        <v>20</v>
      </c>
      <c r="B481" s="30"/>
      <c r="C481" s="30" t="s">
        <v>1037</v>
      </c>
      <c r="D481" s="33" t="s">
        <v>1036</v>
      </c>
      <c r="E481" s="34">
        <v>9555770</v>
      </c>
      <c r="F481" s="20">
        <v>8449995</v>
      </c>
      <c r="G481" s="19">
        <f t="shared" si="36"/>
        <v>1105775</v>
      </c>
      <c r="H481" s="19">
        <v>0</v>
      </c>
      <c r="I481" s="19">
        <v>0</v>
      </c>
      <c r="J481" s="21" t="s">
        <v>7</v>
      </c>
      <c r="K481" s="22">
        <f t="shared" si="35"/>
        <v>498705</v>
      </c>
      <c r="L481" s="19">
        <f t="shared" si="37"/>
        <v>8948700</v>
      </c>
      <c r="M481" s="19">
        <f t="shared" si="38"/>
        <v>607070</v>
      </c>
      <c r="N481" s="3"/>
      <c r="O481" s="7"/>
    </row>
    <row r="482" spans="1:15" ht="17.100000000000001" customHeight="1">
      <c r="A482" s="17" t="s">
        <v>20</v>
      </c>
      <c r="B482" s="30"/>
      <c r="C482" s="30" t="s">
        <v>1044</v>
      </c>
      <c r="D482" s="33" t="s">
        <v>1038</v>
      </c>
      <c r="E482" s="34">
        <v>3540000</v>
      </c>
      <c r="F482" s="20">
        <v>3086328</v>
      </c>
      <c r="G482" s="19">
        <f t="shared" si="36"/>
        <v>453672</v>
      </c>
      <c r="H482" s="19">
        <v>0</v>
      </c>
      <c r="I482" s="19">
        <v>0</v>
      </c>
      <c r="J482" s="21" t="s">
        <v>7</v>
      </c>
      <c r="K482" s="22">
        <f t="shared" si="35"/>
        <v>204606</v>
      </c>
      <c r="L482" s="19">
        <f t="shared" si="37"/>
        <v>3290934</v>
      </c>
      <c r="M482" s="19">
        <f t="shared" si="38"/>
        <v>249066</v>
      </c>
      <c r="N482" s="3"/>
      <c r="O482" s="7"/>
    </row>
    <row r="483" spans="1:15" ht="17.100000000000001" customHeight="1">
      <c r="A483" s="17" t="s">
        <v>20</v>
      </c>
      <c r="B483" s="30"/>
      <c r="C483" s="30" t="s">
        <v>1075</v>
      </c>
      <c r="D483" s="33" t="s">
        <v>1039</v>
      </c>
      <c r="E483" s="34">
        <v>9800000</v>
      </c>
      <c r="F483" s="20">
        <v>8544072</v>
      </c>
      <c r="G483" s="19">
        <f t="shared" si="36"/>
        <v>1255928</v>
      </c>
      <c r="H483" s="19">
        <v>0</v>
      </c>
      <c r="I483" s="19">
        <v>0</v>
      </c>
      <c r="J483" s="21" t="s">
        <v>7</v>
      </c>
      <c r="K483" s="22">
        <f t="shared" si="35"/>
        <v>566424</v>
      </c>
      <c r="L483" s="19">
        <f t="shared" si="37"/>
        <v>9110496</v>
      </c>
      <c r="M483" s="19">
        <f t="shared" si="38"/>
        <v>689504</v>
      </c>
      <c r="N483" s="3"/>
      <c r="O483" s="7"/>
    </row>
    <row r="484" spans="1:15" ht="17.100000000000001" customHeight="1">
      <c r="A484" s="17" t="s">
        <v>20</v>
      </c>
      <c r="B484" s="30"/>
      <c r="C484" s="30" t="s">
        <v>1076</v>
      </c>
      <c r="D484" s="33" t="s">
        <v>1040</v>
      </c>
      <c r="E484" s="34">
        <v>9450000</v>
      </c>
      <c r="F484" s="20">
        <v>8180159</v>
      </c>
      <c r="G484" s="19">
        <f t="shared" si="36"/>
        <v>1269841</v>
      </c>
      <c r="H484" s="19">
        <v>0</v>
      </c>
      <c r="I484" s="19">
        <v>0</v>
      </c>
      <c r="J484" s="21" t="s">
        <v>7</v>
      </c>
      <c r="K484" s="22">
        <f t="shared" si="35"/>
        <v>572698</v>
      </c>
      <c r="L484" s="19">
        <f t="shared" si="37"/>
        <v>8752857</v>
      </c>
      <c r="M484" s="19">
        <f t="shared" si="38"/>
        <v>697143</v>
      </c>
      <c r="N484" s="3"/>
      <c r="O484" s="7"/>
    </row>
    <row r="485" spans="1:15" ht="17.100000000000001" customHeight="1">
      <c r="A485" s="17" t="s">
        <v>20</v>
      </c>
      <c r="B485" s="30"/>
      <c r="C485" s="30" t="s">
        <v>1144</v>
      </c>
      <c r="D485" s="33" t="s">
        <v>1110</v>
      </c>
      <c r="E485" s="34">
        <v>1527400</v>
      </c>
      <c r="F485" s="20">
        <v>1257360.6166666667</v>
      </c>
      <c r="G485" s="19">
        <f t="shared" si="36"/>
        <v>270039.3833333333</v>
      </c>
      <c r="H485" s="19">
        <v>0</v>
      </c>
      <c r="I485" s="19">
        <v>0</v>
      </c>
      <c r="J485" s="21" t="s">
        <v>7</v>
      </c>
      <c r="K485" s="22">
        <f t="shared" si="35"/>
        <v>121788</v>
      </c>
      <c r="L485" s="19">
        <f t="shared" si="37"/>
        <v>1379148.6166666667</v>
      </c>
      <c r="M485" s="19">
        <f t="shared" si="38"/>
        <v>148251.3833333333</v>
      </c>
      <c r="N485" s="3"/>
      <c r="O485" s="7"/>
    </row>
    <row r="486" spans="1:15" ht="17.100000000000001" customHeight="1">
      <c r="A486" s="17" t="s">
        <v>20</v>
      </c>
      <c r="B486" s="30"/>
      <c r="C486" s="30" t="s">
        <v>1145</v>
      </c>
      <c r="D486" s="33" t="s">
        <v>1109</v>
      </c>
      <c r="E486" s="34">
        <v>2200000</v>
      </c>
      <c r="F486" s="20">
        <v>1811046.6666666665</v>
      </c>
      <c r="G486" s="19">
        <f t="shared" si="36"/>
        <v>388953.33333333349</v>
      </c>
      <c r="H486" s="19">
        <v>0</v>
      </c>
      <c r="I486" s="19">
        <v>0</v>
      </c>
      <c r="J486" s="21" t="s">
        <v>7</v>
      </c>
      <c r="K486" s="22">
        <f t="shared" si="35"/>
        <v>175418</v>
      </c>
      <c r="L486" s="19">
        <f t="shared" si="37"/>
        <v>1986464.6666666665</v>
      </c>
      <c r="M486" s="19">
        <f t="shared" si="38"/>
        <v>213535.33333333349</v>
      </c>
      <c r="N486" s="3"/>
      <c r="O486" s="7"/>
    </row>
    <row r="487" spans="1:15" ht="17.100000000000001" customHeight="1">
      <c r="A487" s="17" t="s">
        <v>20</v>
      </c>
      <c r="B487" s="30"/>
      <c r="C487" s="30" t="s">
        <v>1146</v>
      </c>
      <c r="D487" s="33" t="s">
        <v>1111</v>
      </c>
      <c r="E487" s="34">
        <v>1440000</v>
      </c>
      <c r="F487" s="20">
        <v>1169101</v>
      </c>
      <c r="G487" s="19">
        <f t="shared" si="36"/>
        <v>270899</v>
      </c>
      <c r="H487" s="19">
        <v>0</v>
      </c>
      <c r="I487" s="19">
        <v>0</v>
      </c>
      <c r="J487" s="21" t="s">
        <v>7</v>
      </c>
      <c r="K487" s="22">
        <f t="shared" si="35"/>
        <v>122175</v>
      </c>
      <c r="L487" s="19">
        <f t="shared" si="37"/>
        <v>1291276</v>
      </c>
      <c r="M487" s="19">
        <f t="shared" si="38"/>
        <v>148724</v>
      </c>
      <c r="N487" s="3"/>
      <c r="O487" s="7"/>
    </row>
    <row r="488" spans="1:15" ht="17.100000000000001" customHeight="1">
      <c r="A488" s="17" t="s">
        <v>20</v>
      </c>
      <c r="B488" s="30"/>
      <c r="C488" s="30" t="s">
        <v>1147</v>
      </c>
      <c r="D488" s="33" t="s">
        <v>1112</v>
      </c>
      <c r="E488" s="34">
        <v>1199000</v>
      </c>
      <c r="F488" s="20">
        <v>973439.16666666663</v>
      </c>
      <c r="G488" s="19">
        <f t="shared" si="36"/>
        <v>225560.83333333337</v>
      </c>
      <c r="H488" s="19">
        <v>0</v>
      </c>
      <c r="I488" s="19">
        <v>0</v>
      </c>
      <c r="J488" s="21" t="s">
        <v>7</v>
      </c>
      <c r="K488" s="22">
        <f t="shared" si="35"/>
        <v>101728</v>
      </c>
      <c r="L488" s="19">
        <f t="shared" si="37"/>
        <v>1075167.1666666665</v>
      </c>
      <c r="M488" s="19">
        <f t="shared" si="38"/>
        <v>123832.83333333349</v>
      </c>
      <c r="N488" s="3"/>
      <c r="O488" s="7"/>
    </row>
    <row r="489" spans="1:15" ht="17.100000000000001" customHeight="1">
      <c r="A489" s="17" t="s">
        <v>20</v>
      </c>
      <c r="B489" s="30"/>
      <c r="C489" s="30" t="s">
        <v>1148</v>
      </c>
      <c r="D489" s="33" t="s">
        <v>1112</v>
      </c>
      <c r="E489" s="34">
        <v>13374890</v>
      </c>
      <c r="F489" s="20">
        <v>10858745.491666667</v>
      </c>
      <c r="G489" s="19">
        <f t="shared" si="36"/>
        <v>2516144.5083333328</v>
      </c>
      <c r="H489" s="19">
        <v>0</v>
      </c>
      <c r="I489" s="19">
        <v>0</v>
      </c>
      <c r="J489" s="21" t="s">
        <v>7</v>
      </c>
      <c r="K489" s="22">
        <f t="shared" si="35"/>
        <v>1134781</v>
      </c>
      <c r="L489" s="19">
        <f t="shared" si="37"/>
        <v>11993526.491666667</v>
      </c>
      <c r="M489" s="19">
        <f t="shared" si="38"/>
        <v>1381363.5083333328</v>
      </c>
      <c r="N489" s="3"/>
      <c r="O489" s="7"/>
    </row>
    <row r="490" spans="1:15" ht="17.100000000000001" customHeight="1">
      <c r="A490" s="17" t="s">
        <v>20</v>
      </c>
      <c r="B490" s="30"/>
      <c r="C490" s="30" t="s">
        <v>1149</v>
      </c>
      <c r="D490" s="33" t="s">
        <v>1113</v>
      </c>
      <c r="E490" s="34">
        <v>4755540</v>
      </c>
      <c r="F490" s="20">
        <v>3860906.45</v>
      </c>
      <c r="G490" s="19">
        <f t="shared" si="36"/>
        <v>894633.54999999981</v>
      </c>
      <c r="H490" s="19">
        <v>0</v>
      </c>
      <c r="I490" s="19">
        <v>0</v>
      </c>
      <c r="J490" s="21" t="s">
        <v>7</v>
      </c>
      <c r="K490" s="22">
        <f t="shared" si="35"/>
        <v>403480</v>
      </c>
      <c r="L490" s="19">
        <f t="shared" si="37"/>
        <v>4264386.45</v>
      </c>
      <c r="M490" s="19">
        <f t="shared" si="38"/>
        <v>491153.54999999981</v>
      </c>
      <c r="N490" s="3"/>
      <c r="O490" s="7"/>
    </row>
    <row r="491" spans="1:15" ht="17.100000000000001" customHeight="1">
      <c r="A491" s="17" t="s">
        <v>20</v>
      </c>
      <c r="B491" s="30"/>
      <c r="C491" s="30" t="s">
        <v>1150</v>
      </c>
      <c r="D491" s="33" t="s">
        <v>1114</v>
      </c>
      <c r="E491" s="34">
        <v>3619440</v>
      </c>
      <c r="F491" s="20">
        <v>2938534.2</v>
      </c>
      <c r="G491" s="19">
        <f t="shared" si="36"/>
        <v>680905.79999999981</v>
      </c>
      <c r="H491" s="19">
        <v>0</v>
      </c>
      <c r="I491" s="19">
        <v>0</v>
      </c>
      <c r="J491" s="21" t="s">
        <v>7</v>
      </c>
      <c r="K491" s="22">
        <f t="shared" si="35"/>
        <v>307089</v>
      </c>
      <c r="L491" s="19">
        <f t="shared" si="37"/>
        <v>3245623.2</v>
      </c>
      <c r="M491" s="19">
        <f t="shared" si="38"/>
        <v>373816.79999999981</v>
      </c>
      <c r="N491" s="3"/>
      <c r="O491" s="7"/>
    </row>
    <row r="492" spans="1:15" ht="17.100000000000001" customHeight="1">
      <c r="A492" s="17" t="s">
        <v>20</v>
      </c>
      <c r="B492" s="30"/>
      <c r="C492" s="30" t="s">
        <v>1151</v>
      </c>
      <c r="D492" s="33" t="s">
        <v>1115</v>
      </c>
      <c r="E492" s="34">
        <v>6513240</v>
      </c>
      <c r="F492" s="20">
        <v>5287940.7</v>
      </c>
      <c r="G492" s="19">
        <f t="shared" si="36"/>
        <v>1225299.2999999998</v>
      </c>
      <c r="H492" s="19">
        <v>0</v>
      </c>
      <c r="I492" s="19">
        <v>0</v>
      </c>
      <c r="J492" s="21" t="s">
        <v>7</v>
      </c>
      <c r="K492" s="22">
        <f t="shared" si="35"/>
        <v>552610</v>
      </c>
      <c r="L492" s="19">
        <f t="shared" si="37"/>
        <v>5840550.7000000002</v>
      </c>
      <c r="M492" s="19">
        <f t="shared" si="38"/>
        <v>672689.29999999981</v>
      </c>
      <c r="N492" s="3"/>
      <c r="O492" s="7"/>
    </row>
    <row r="493" spans="1:15" ht="17.100000000000001" customHeight="1">
      <c r="A493" s="17" t="s">
        <v>1136</v>
      </c>
      <c r="B493" s="30"/>
      <c r="C493" s="30" t="s">
        <v>1152</v>
      </c>
      <c r="D493" s="31">
        <v>42117</v>
      </c>
      <c r="E493" s="34">
        <v>3861000</v>
      </c>
      <c r="F493" s="20">
        <v>3090915.25</v>
      </c>
      <c r="G493" s="19">
        <f t="shared" si="36"/>
        <v>770084.75</v>
      </c>
      <c r="H493" s="19">
        <v>0</v>
      </c>
      <c r="I493" s="19">
        <v>0</v>
      </c>
      <c r="J493" s="21">
        <v>0.45100000000000001</v>
      </c>
      <c r="K493" s="22">
        <f t="shared" si="35"/>
        <v>347308</v>
      </c>
      <c r="L493" s="19">
        <f t="shared" si="37"/>
        <v>3438223.25</v>
      </c>
      <c r="M493" s="19">
        <f t="shared" si="38"/>
        <v>422776.75</v>
      </c>
      <c r="N493" s="3"/>
      <c r="O493" s="7"/>
    </row>
    <row r="494" spans="1:15" ht="17.100000000000001" customHeight="1">
      <c r="A494" s="17" t="s">
        <v>20</v>
      </c>
      <c r="B494" s="30"/>
      <c r="C494" s="30" t="s">
        <v>1153</v>
      </c>
      <c r="D494" s="33" t="s">
        <v>1116</v>
      </c>
      <c r="E494" s="34">
        <v>7821500</v>
      </c>
      <c r="F494" s="20">
        <v>6261485.375</v>
      </c>
      <c r="G494" s="19">
        <f t="shared" si="36"/>
        <v>1560014.625</v>
      </c>
      <c r="H494" s="19">
        <v>0</v>
      </c>
      <c r="I494" s="19">
        <v>0</v>
      </c>
      <c r="J494" s="21" t="s">
        <v>7</v>
      </c>
      <c r="K494" s="22">
        <f t="shared" si="35"/>
        <v>703567</v>
      </c>
      <c r="L494" s="19">
        <f t="shared" si="37"/>
        <v>6965052.375</v>
      </c>
      <c r="M494" s="19">
        <f t="shared" si="38"/>
        <v>856447.625</v>
      </c>
      <c r="N494" s="3"/>
      <c r="O494" s="7"/>
    </row>
    <row r="495" spans="1:15" ht="17.100000000000001" customHeight="1">
      <c r="A495" s="17" t="s">
        <v>20</v>
      </c>
      <c r="B495" s="30"/>
      <c r="C495" s="30" t="s">
        <v>1154</v>
      </c>
      <c r="D495" s="33" t="s">
        <v>1116</v>
      </c>
      <c r="E495" s="34">
        <v>9000000</v>
      </c>
      <c r="F495" s="20">
        <v>7204931</v>
      </c>
      <c r="G495" s="19">
        <f t="shared" si="36"/>
        <v>1795069</v>
      </c>
      <c r="H495" s="19">
        <v>0</v>
      </c>
      <c r="I495" s="19">
        <v>0</v>
      </c>
      <c r="J495" s="21" t="s">
        <v>7</v>
      </c>
      <c r="K495" s="22">
        <f t="shared" si="35"/>
        <v>809576</v>
      </c>
      <c r="L495" s="19">
        <f t="shared" si="37"/>
        <v>8014507</v>
      </c>
      <c r="M495" s="19">
        <f t="shared" si="38"/>
        <v>985493</v>
      </c>
      <c r="N495" s="3"/>
      <c r="O495" s="7"/>
    </row>
    <row r="496" spans="1:15" ht="17.100000000000001" customHeight="1">
      <c r="A496" s="17" t="s">
        <v>20</v>
      </c>
      <c r="B496" s="30"/>
      <c r="C496" s="30" t="s">
        <v>1155</v>
      </c>
      <c r="D496" s="33" t="s">
        <v>1117</v>
      </c>
      <c r="E496" s="34">
        <v>1789700</v>
      </c>
      <c r="F496" s="20">
        <v>1412467.1333333333</v>
      </c>
      <c r="G496" s="19">
        <f t="shared" si="36"/>
        <v>377232.8666666667</v>
      </c>
      <c r="H496" s="19">
        <v>0</v>
      </c>
      <c r="I496" s="19">
        <v>0</v>
      </c>
      <c r="J496" s="21" t="s">
        <v>7</v>
      </c>
      <c r="K496" s="22">
        <f t="shared" ref="K496:K559" si="39">ROUND((G496)*0.451,0)</f>
        <v>170132</v>
      </c>
      <c r="L496" s="19">
        <f t="shared" si="37"/>
        <v>1582599.1333333333</v>
      </c>
      <c r="M496" s="19">
        <f t="shared" si="38"/>
        <v>207100.8666666667</v>
      </c>
      <c r="N496" s="3"/>
      <c r="O496" s="7"/>
    </row>
    <row r="497" spans="1:19" ht="17.100000000000001" customHeight="1">
      <c r="A497" s="17" t="s">
        <v>20</v>
      </c>
      <c r="B497" s="30"/>
      <c r="C497" s="30" t="s">
        <v>1156</v>
      </c>
      <c r="D497" s="33" t="s">
        <v>1117</v>
      </c>
      <c r="E497" s="34">
        <v>1876000</v>
      </c>
      <c r="F497" s="20">
        <v>1480576.6666666665</v>
      </c>
      <c r="G497" s="19">
        <f t="shared" si="36"/>
        <v>395423.33333333349</v>
      </c>
      <c r="H497" s="19">
        <v>0</v>
      </c>
      <c r="I497" s="19">
        <v>0</v>
      </c>
      <c r="J497" s="21" t="s">
        <v>7</v>
      </c>
      <c r="K497" s="22">
        <f t="shared" si="39"/>
        <v>178336</v>
      </c>
      <c r="L497" s="19">
        <f t="shared" si="37"/>
        <v>1658912.6666666665</v>
      </c>
      <c r="M497" s="19">
        <f t="shared" si="38"/>
        <v>217087.33333333349</v>
      </c>
      <c r="N497" s="3"/>
      <c r="O497" s="7"/>
    </row>
    <row r="498" spans="1:19" ht="17.100000000000001" customHeight="1">
      <c r="A498" s="17" t="s">
        <v>20</v>
      </c>
      <c r="B498" s="30"/>
      <c r="C498" s="30" t="s">
        <v>1157</v>
      </c>
      <c r="D498" s="33" t="s">
        <v>1118</v>
      </c>
      <c r="E498" s="34">
        <v>2970000</v>
      </c>
      <c r="F498" s="20">
        <v>2343984</v>
      </c>
      <c r="G498" s="19">
        <f t="shared" si="36"/>
        <v>626016</v>
      </c>
      <c r="H498" s="19">
        <v>0</v>
      </c>
      <c r="I498" s="19">
        <v>0</v>
      </c>
      <c r="J498" s="21" t="s">
        <v>7</v>
      </c>
      <c r="K498" s="22">
        <f t="shared" si="39"/>
        <v>282333</v>
      </c>
      <c r="L498" s="19">
        <f t="shared" si="37"/>
        <v>2626317</v>
      </c>
      <c r="M498" s="19">
        <f t="shared" si="38"/>
        <v>343683</v>
      </c>
      <c r="N498" s="3"/>
      <c r="O498" s="7"/>
    </row>
    <row r="499" spans="1:19" ht="17.100000000000001" customHeight="1">
      <c r="A499" s="17" t="s">
        <v>20</v>
      </c>
      <c r="B499" s="30"/>
      <c r="C499" s="30" t="s">
        <v>1158</v>
      </c>
      <c r="D499" s="33" t="s">
        <v>1119</v>
      </c>
      <c r="E499" s="34">
        <v>396000</v>
      </c>
      <c r="F499" s="20">
        <v>312531</v>
      </c>
      <c r="G499" s="19">
        <f t="shared" si="36"/>
        <v>83469</v>
      </c>
      <c r="H499" s="19">
        <v>0</v>
      </c>
      <c r="I499" s="19">
        <v>0</v>
      </c>
      <c r="J499" s="21" t="s">
        <v>7</v>
      </c>
      <c r="K499" s="22">
        <f t="shared" si="39"/>
        <v>37645</v>
      </c>
      <c r="L499" s="19">
        <f t="shared" si="37"/>
        <v>350176</v>
      </c>
      <c r="M499" s="19">
        <f t="shared" si="38"/>
        <v>45824</v>
      </c>
      <c r="N499" s="3"/>
      <c r="O499" s="7"/>
    </row>
    <row r="500" spans="1:19" ht="17.100000000000001" customHeight="1">
      <c r="A500" s="17" t="s">
        <v>20</v>
      </c>
      <c r="B500" s="30"/>
      <c r="C500" s="30" t="s">
        <v>1159</v>
      </c>
      <c r="D500" s="33" t="s">
        <v>1120</v>
      </c>
      <c r="E500" s="34">
        <v>5808000</v>
      </c>
      <c r="F500" s="20">
        <v>4518000</v>
      </c>
      <c r="G500" s="19">
        <f t="shared" si="36"/>
        <v>1290000</v>
      </c>
      <c r="H500" s="19">
        <v>0</v>
      </c>
      <c r="I500" s="19">
        <v>0</v>
      </c>
      <c r="J500" s="21" t="s">
        <v>7</v>
      </c>
      <c r="K500" s="22">
        <f t="shared" si="39"/>
        <v>581790</v>
      </c>
      <c r="L500" s="19">
        <f t="shared" si="37"/>
        <v>5099790</v>
      </c>
      <c r="M500" s="19">
        <f t="shared" si="38"/>
        <v>708210</v>
      </c>
      <c r="N500" s="3"/>
      <c r="O500" s="7"/>
    </row>
    <row r="501" spans="1:19" ht="17.100000000000001" customHeight="1">
      <c r="A501" s="17" t="s">
        <v>20</v>
      </c>
      <c r="B501" s="30"/>
      <c r="C501" s="30" t="s">
        <v>1160</v>
      </c>
      <c r="D501" s="33" t="s">
        <v>1120</v>
      </c>
      <c r="E501" s="34">
        <v>29900000</v>
      </c>
      <c r="F501" s="20">
        <v>23258988.666666668</v>
      </c>
      <c r="G501" s="19">
        <f t="shared" si="36"/>
        <v>6641011.3333333321</v>
      </c>
      <c r="H501" s="19">
        <v>0</v>
      </c>
      <c r="I501" s="19">
        <v>0</v>
      </c>
      <c r="J501" s="21" t="s">
        <v>7</v>
      </c>
      <c r="K501" s="22">
        <f t="shared" si="39"/>
        <v>2995096</v>
      </c>
      <c r="L501" s="19">
        <f t="shared" si="37"/>
        <v>26254084.666666668</v>
      </c>
      <c r="M501" s="19">
        <f t="shared" si="38"/>
        <v>3645915.3333333321</v>
      </c>
      <c r="N501" s="3"/>
      <c r="O501" s="7"/>
    </row>
    <row r="502" spans="1:19" ht="17.100000000000001" customHeight="1">
      <c r="A502" s="17" t="s">
        <v>20</v>
      </c>
      <c r="B502" s="30"/>
      <c r="C502" s="30" t="s">
        <v>1161</v>
      </c>
      <c r="D502" s="33" t="s">
        <v>1121</v>
      </c>
      <c r="E502" s="34">
        <v>2500000</v>
      </c>
      <c r="F502" s="20">
        <v>1944731.3333333333</v>
      </c>
      <c r="G502" s="19">
        <f t="shared" si="36"/>
        <v>555268.66666666674</v>
      </c>
      <c r="H502" s="19">
        <v>0</v>
      </c>
      <c r="I502" s="19">
        <v>0</v>
      </c>
      <c r="J502" s="21" t="s">
        <v>7</v>
      </c>
      <c r="K502" s="22">
        <f t="shared" si="39"/>
        <v>250426</v>
      </c>
      <c r="L502" s="19">
        <f t="shared" si="37"/>
        <v>2195157.333333333</v>
      </c>
      <c r="M502" s="19">
        <f t="shared" si="38"/>
        <v>304842.66666666698</v>
      </c>
      <c r="N502" s="3"/>
      <c r="O502" s="7"/>
    </row>
    <row r="503" spans="1:19" ht="17.100000000000001" customHeight="1">
      <c r="A503" s="17" t="s">
        <v>20</v>
      </c>
      <c r="B503" s="30"/>
      <c r="C503" s="30" t="s">
        <v>1162</v>
      </c>
      <c r="D503" s="33" t="s">
        <v>1122</v>
      </c>
      <c r="E503" s="34">
        <v>2633440</v>
      </c>
      <c r="F503" s="20">
        <v>2048533.1733333333</v>
      </c>
      <c r="G503" s="19">
        <f t="shared" si="36"/>
        <v>584906.82666666666</v>
      </c>
      <c r="H503" s="19">
        <v>0</v>
      </c>
      <c r="I503" s="19">
        <v>0</v>
      </c>
      <c r="J503" s="21" t="s">
        <v>7</v>
      </c>
      <c r="K503" s="22">
        <f t="shared" si="39"/>
        <v>263793</v>
      </c>
      <c r="L503" s="19">
        <f t="shared" si="37"/>
        <v>2312326.1733333333</v>
      </c>
      <c r="M503" s="19">
        <f t="shared" si="38"/>
        <v>321113.82666666666</v>
      </c>
      <c r="N503" s="3"/>
      <c r="O503" s="7"/>
    </row>
    <row r="504" spans="1:19" ht="17.100000000000001" customHeight="1">
      <c r="A504" s="17" t="s">
        <v>20</v>
      </c>
      <c r="B504" s="30"/>
      <c r="C504" s="30" t="s">
        <v>1163</v>
      </c>
      <c r="D504" s="33" t="s">
        <v>1123</v>
      </c>
      <c r="E504" s="34">
        <v>8020000</v>
      </c>
      <c r="F504" s="20">
        <v>6147851</v>
      </c>
      <c r="G504" s="19">
        <f t="shared" si="36"/>
        <v>1872149</v>
      </c>
      <c r="H504" s="19">
        <v>0</v>
      </c>
      <c r="I504" s="19">
        <v>0</v>
      </c>
      <c r="J504" s="21" t="s">
        <v>7</v>
      </c>
      <c r="K504" s="22">
        <f t="shared" si="39"/>
        <v>844339</v>
      </c>
      <c r="L504" s="19">
        <f t="shared" si="37"/>
        <v>6992190</v>
      </c>
      <c r="M504" s="19">
        <f t="shared" si="38"/>
        <v>1027810</v>
      </c>
      <c r="N504" s="3"/>
      <c r="O504" s="7"/>
    </row>
    <row r="505" spans="1:19" ht="17.100000000000001" customHeight="1">
      <c r="A505" s="17" t="s">
        <v>20</v>
      </c>
      <c r="B505" s="30"/>
      <c r="C505" s="30" t="s">
        <v>1164</v>
      </c>
      <c r="D505" s="33" t="s">
        <v>1124</v>
      </c>
      <c r="E505" s="34">
        <v>1078000</v>
      </c>
      <c r="F505" s="20">
        <v>814146.16666666674</v>
      </c>
      <c r="G505" s="19">
        <f t="shared" si="36"/>
        <v>263853.83333333326</v>
      </c>
      <c r="H505" s="19">
        <v>0</v>
      </c>
      <c r="I505" s="19">
        <v>0</v>
      </c>
      <c r="J505" s="21" t="s">
        <v>7</v>
      </c>
      <c r="K505" s="22">
        <f t="shared" si="39"/>
        <v>118998</v>
      </c>
      <c r="L505" s="19">
        <f t="shared" si="37"/>
        <v>933144.16666666674</v>
      </c>
      <c r="M505" s="19">
        <f t="shared" si="38"/>
        <v>144855.83333333326</v>
      </c>
      <c r="N505" s="3"/>
      <c r="O505" s="7"/>
    </row>
    <row r="506" spans="1:19" ht="17.100000000000001" customHeight="1">
      <c r="A506" s="17" t="s">
        <v>20</v>
      </c>
      <c r="B506" s="30"/>
      <c r="C506" s="30" t="s">
        <v>1165</v>
      </c>
      <c r="D506" s="31">
        <v>42325</v>
      </c>
      <c r="E506" s="34">
        <v>4728900</v>
      </c>
      <c r="F506" s="20">
        <v>3357172.8250000002</v>
      </c>
      <c r="G506" s="19">
        <f t="shared" si="36"/>
        <v>1371727.1749999998</v>
      </c>
      <c r="H506" s="19">
        <v>0</v>
      </c>
      <c r="I506" s="19">
        <v>0</v>
      </c>
      <c r="J506" s="21" t="s">
        <v>7</v>
      </c>
      <c r="K506" s="22">
        <f t="shared" si="39"/>
        <v>618649</v>
      </c>
      <c r="L506" s="19">
        <f t="shared" si="37"/>
        <v>3975821.8250000002</v>
      </c>
      <c r="M506" s="19">
        <f t="shared" si="38"/>
        <v>753078.17499999981</v>
      </c>
      <c r="N506" s="3"/>
      <c r="O506" s="7"/>
    </row>
    <row r="507" spans="1:19" ht="17.100000000000001" customHeight="1">
      <c r="A507" s="17" t="s">
        <v>20</v>
      </c>
      <c r="B507" s="30"/>
      <c r="C507" s="30" t="s">
        <v>1171</v>
      </c>
      <c r="D507" s="31">
        <v>42386</v>
      </c>
      <c r="E507" s="38">
        <v>202500</v>
      </c>
      <c r="F507" s="19">
        <v>137288</v>
      </c>
      <c r="G507" s="19">
        <f t="shared" si="36"/>
        <v>65212</v>
      </c>
      <c r="H507" s="19">
        <v>0</v>
      </c>
      <c r="I507" s="19">
        <v>0</v>
      </c>
      <c r="J507" s="21" t="s">
        <v>7</v>
      </c>
      <c r="K507" s="22">
        <f t="shared" si="39"/>
        <v>29411</v>
      </c>
      <c r="L507" s="19">
        <f t="shared" si="37"/>
        <v>166699</v>
      </c>
      <c r="M507" s="19">
        <f t="shared" si="38"/>
        <v>35801</v>
      </c>
      <c r="N507" s="3"/>
      <c r="O507" s="7"/>
      <c r="S507" s="1">
        <v>11</v>
      </c>
    </row>
    <row r="508" spans="1:19" ht="17.100000000000001" customHeight="1">
      <c r="A508" s="17" t="s">
        <v>20</v>
      </c>
      <c r="B508" s="30"/>
      <c r="C508" s="30" t="s">
        <v>1172</v>
      </c>
      <c r="D508" s="31">
        <v>42404</v>
      </c>
      <c r="E508" s="38">
        <v>352000</v>
      </c>
      <c r="F508" s="19">
        <v>231381</v>
      </c>
      <c r="G508" s="19">
        <f t="shared" si="36"/>
        <v>120619</v>
      </c>
      <c r="H508" s="19">
        <v>0</v>
      </c>
      <c r="I508" s="19">
        <v>0</v>
      </c>
      <c r="J508" s="21" t="s">
        <v>7</v>
      </c>
      <c r="K508" s="22">
        <f t="shared" si="39"/>
        <v>54399</v>
      </c>
      <c r="L508" s="19">
        <f t="shared" si="37"/>
        <v>285780</v>
      </c>
      <c r="M508" s="19">
        <f t="shared" si="38"/>
        <v>66220</v>
      </c>
      <c r="N508" s="3"/>
      <c r="O508" s="7"/>
      <c r="S508" s="1">
        <v>10</v>
      </c>
    </row>
    <row r="509" spans="1:19" ht="17.100000000000001" customHeight="1">
      <c r="A509" s="17" t="s">
        <v>20</v>
      </c>
      <c r="B509" s="30"/>
      <c r="C509" s="30" t="s">
        <v>1173</v>
      </c>
      <c r="D509" s="31">
        <v>42404</v>
      </c>
      <c r="E509" s="38">
        <v>352000</v>
      </c>
      <c r="F509" s="19">
        <v>231381</v>
      </c>
      <c r="G509" s="19">
        <f t="shared" si="36"/>
        <v>120619</v>
      </c>
      <c r="H509" s="19">
        <v>0</v>
      </c>
      <c r="I509" s="19">
        <v>0</v>
      </c>
      <c r="J509" s="21" t="s">
        <v>7</v>
      </c>
      <c r="K509" s="22">
        <f t="shared" si="39"/>
        <v>54399</v>
      </c>
      <c r="L509" s="19">
        <f t="shared" si="37"/>
        <v>285780</v>
      </c>
      <c r="M509" s="19">
        <f t="shared" si="38"/>
        <v>66220</v>
      </c>
      <c r="N509" s="3"/>
      <c r="O509" s="7"/>
      <c r="S509" s="1">
        <v>10</v>
      </c>
    </row>
    <row r="510" spans="1:19" ht="17.100000000000001" customHeight="1">
      <c r="A510" s="17" t="s">
        <v>20</v>
      </c>
      <c r="B510" s="30"/>
      <c r="C510" s="30" t="s">
        <v>1174</v>
      </c>
      <c r="D510" s="31">
        <v>42418</v>
      </c>
      <c r="E510" s="38">
        <v>352000</v>
      </c>
      <c r="F510" s="19">
        <v>231381</v>
      </c>
      <c r="G510" s="19">
        <f t="shared" si="36"/>
        <v>120619</v>
      </c>
      <c r="H510" s="19">
        <v>0</v>
      </c>
      <c r="I510" s="19">
        <v>0</v>
      </c>
      <c r="J510" s="21" t="s">
        <v>7</v>
      </c>
      <c r="K510" s="22">
        <f t="shared" si="39"/>
        <v>54399</v>
      </c>
      <c r="L510" s="19">
        <f t="shared" si="37"/>
        <v>285780</v>
      </c>
      <c r="M510" s="19">
        <f t="shared" si="38"/>
        <v>66220</v>
      </c>
      <c r="N510" s="3"/>
      <c r="O510" s="7"/>
      <c r="S510" s="1">
        <v>10</v>
      </c>
    </row>
    <row r="511" spans="1:19" ht="17.100000000000001" customHeight="1">
      <c r="A511" s="17" t="s">
        <v>20</v>
      </c>
      <c r="B511" s="30"/>
      <c r="C511" s="30" t="s">
        <v>1175</v>
      </c>
      <c r="D511" s="31">
        <v>42424</v>
      </c>
      <c r="E511" s="38">
        <v>11768950</v>
      </c>
      <c r="F511" s="19">
        <v>7736113</v>
      </c>
      <c r="G511" s="19">
        <f t="shared" si="36"/>
        <v>4032837</v>
      </c>
      <c r="H511" s="19">
        <v>0</v>
      </c>
      <c r="I511" s="19">
        <v>0</v>
      </c>
      <c r="J511" s="21" t="s">
        <v>7</v>
      </c>
      <c r="K511" s="22">
        <f t="shared" si="39"/>
        <v>1818809</v>
      </c>
      <c r="L511" s="19">
        <f t="shared" si="37"/>
        <v>9554922</v>
      </c>
      <c r="M511" s="19">
        <f t="shared" si="38"/>
        <v>2214028</v>
      </c>
      <c r="N511" s="3"/>
      <c r="O511" s="7"/>
      <c r="S511" s="1">
        <v>10</v>
      </c>
    </row>
    <row r="512" spans="1:19" ht="17.100000000000001" customHeight="1">
      <c r="A512" s="17" t="s">
        <v>20</v>
      </c>
      <c r="B512" s="30"/>
      <c r="C512" s="30" t="s">
        <v>1176</v>
      </c>
      <c r="D512" s="31">
        <v>42428</v>
      </c>
      <c r="E512" s="38">
        <v>240000</v>
      </c>
      <c r="F512" s="19">
        <v>157760</v>
      </c>
      <c r="G512" s="19">
        <f t="shared" si="36"/>
        <v>82240</v>
      </c>
      <c r="H512" s="19">
        <v>0</v>
      </c>
      <c r="I512" s="19">
        <v>0</v>
      </c>
      <c r="J512" s="21" t="s">
        <v>7</v>
      </c>
      <c r="K512" s="22">
        <f t="shared" si="39"/>
        <v>37090</v>
      </c>
      <c r="L512" s="19">
        <f t="shared" si="37"/>
        <v>194850</v>
      </c>
      <c r="M512" s="19">
        <f t="shared" si="38"/>
        <v>45150</v>
      </c>
      <c r="N512" s="3"/>
      <c r="O512" s="7"/>
      <c r="S512" s="1">
        <v>10</v>
      </c>
    </row>
    <row r="513" spans="1:19" ht="17.100000000000001" customHeight="1">
      <c r="A513" s="17" t="s">
        <v>20</v>
      </c>
      <c r="B513" s="30"/>
      <c r="C513" s="30" t="s">
        <v>1177</v>
      </c>
      <c r="D513" s="31">
        <v>42437</v>
      </c>
      <c r="E513" s="38">
        <v>5049000</v>
      </c>
      <c r="F513" s="19">
        <v>3214694</v>
      </c>
      <c r="G513" s="19">
        <f t="shared" si="36"/>
        <v>1834306</v>
      </c>
      <c r="H513" s="19">
        <v>0</v>
      </c>
      <c r="I513" s="19">
        <v>0</v>
      </c>
      <c r="J513" s="21" t="s">
        <v>7</v>
      </c>
      <c r="K513" s="22">
        <f t="shared" si="39"/>
        <v>827272</v>
      </c>
      <c r="L513" s="19">
        <f t="shared" si="37"/>
        <v>4041966</v>
      </c>
      <c r="M513" s="19">
        <f t="shared" si="38"/>
        <v>1007034</v>
      </c>
      <c r="N513" s="3"/>
      <c r="O513" s="7"/>
      <c r="S513" s="1">
        <v>9</v>
      </c>
    </row>
    <row r="514" spans="1:19" ht="17.100000000000001" customHeight="1">
      <c r="A514" s="17" t="s">
        <v>20</v>
      </c>
      <c r="B514" s="30"/>
      <c r="C514" s="30" t="s">
        <v>1178</v>
      </c>
      <c r="D514" s="31">
        <v>42437</v>
      </c>
      <c r="E514" s="38">
        <v>14368000</v>
      </c>
      <c r="F514" s="19">
        <v>9148095</v>
      </c>
      <c r="G514" s="19">
        <f t="shared" si="36"/>
        <v>5219905</v>
      </c>
      <c r="H514" s="19">
        <v>0</v>
      </c>
      <c r="I514" s="19">
        <v>0</v>
      </c>
      <c r="J514" s="21" t="s">
        <v>7</v>
      </c>
      <c r="K514" s="22">
        <f t="shared" si="39"/>
        <v>2354177</v>
      </c>
      <c r="L514" s="19">
        <f t="shared" si="37"/>
        <v>11502272</v>
      </c>
      <c r="M514" s="19">
        <f t="shared" si="38"/>
        <v>2865728</v>
      </c>
      <c r="N514" s="3"/>
      <c r="O514" s="7"/>
      <c r="S514" s="1">
        <v>9</v>
      </c>
    </row>
    <row r="515" spans="1:19" ht="17.100000000000001" customHeight="1">
      <c r="A515" s="17" t="s">
        <v>20</v>
      </c>
      <c r="B515" s="30"/>
      <c r="C515" s="30" t="s">
        <v>1179</v>
      </c>
      <c r="D515" s="31">
        <v>42451</v>
      </c>
      <c r="E515" s="38">
        <v>3650000</v>
      </c>
      <c r="F515" s="19">
        <v>2323953</v>
      </c>
      <c r="G515" s="19">
        <f t="shared" si="36"/>
        <v>1326047</v>
      </c>
      <c r="H515" s="19">
        <v>0</v>
      </c>
      <c r="I515" s="19">
        <v>0</v>
      </c>
      <c r="J515" s="21" t="s">
        <v>7</v>
      </c>
      <c r="K515" s="22">
        <f t="shared" si="39"/>
        <v>598047</v>
      </c>
      <c r="L515" s="19">
        <f t="shared" si="37"/>
        <v>2922000</v>
      </c>
      <c r="M515" s="19">
        <f t="shared" si="38"/>
        <v>728000</v>
      </c>
      <c r="N515" s="3"/>
      <c r="O515" s="7"/>
      <c r="S515" s="1">
        <v>9</v>
      </c>
    </row>
    <row r="516" spans="1:19" ht="17.100000000000001" customHeight="1">
      <c r="A516" s="17" t="s">
        <v>20</v>
      </c>
      <c r="B516" s="30"/>
      <c r="C516" s="30" t="s">
        <v>1180</v>
      </c>
      <c r="D516" s="31">
        <v>42457</v>
      </c>
      <c r="E516" s="38">
        <v>17520940</v>
      </c>
      <c r="F516" s="19">
        <v>11155569</v>
      </c>
      <c r="G516" s="19">
        <f t="shared" si="36"/>
        <v>6365371</v>
      </c>
      <c r="H516" s="19">
        <v>0</v>
      </c>
      <c r="I516" s="19">
        <v>0</v>
      </c>
      <c r="J516" s="21" t="s">
        <v>7</v>
      </c>
      <c r="K516" s="22">
        <f t="shared" si="39"/>
        <v>2870782</v>
      </c>
      <c r="L516" s="19">
        <f t="shared" si="37"/>
        <v>14026351</v>
      </c>
      <c r="M516" s="19">
        <f t="shared" si="38"/>
        <v>3494589</v>
      </c>
      <c r="N516" s="3"/>
      <c r="O516" s="7"/>
      <c r="S516" s="1">
        <v>9</v>
      </c>
    </row>
    <row r="517" spans="1:19" ht="17.100000000000001" customHeight="1">
      <c r="A517" s="17" t="s">
        <v>20</v>
      </c>
      <c r="B517" s="30"/>
      <c r="C517" s="30" t="s">
        <v>1181</v>
      </c>
      <c r="D517" s="31">
        <v>42459</v>
      </c>
      <c r="E517" s="38">
        <v>1738000</v>
      </c>
      <c r="F517" s="19">
        <v>1106584</v>
      </c>
      <c r="G517" s="19">
        <f t="shared" si="36"/>
        <v>631416</v>
      </c>
      <c r="H517" s="19">
        <v>0</v>
      </c>
      <c r="I517" s="19">
        <v>0</v>
      </c>
      <c r="J517" s="21" t="s">
        <v>7</v>
      </c>
      <c r="K517" s="22">
        <f t="shared" si="39"/>
        <v>284769</v>
      </c>
      <c r="L517" s="19">
        <f t="shared" si="37"/>
        <v>1391353</v>
      </c>
      <c r="M517" s="19">
        <f t="shared" si="38"/>
        <v>346647</v>
      </c>
      <c r="N517" s="3"/>
      <c r="O517" s="7"/>
      <c r="S517" s="1">
        <v>9</v>
      </c>
    </row>
    <row r="518" spans="1:19" ht="17.100000000000001" customHeight="1">
      <c r="A518" s="17" t="s">
        <v>20</v>
      </c>
      <c r="B518" s="30"/>
      <c r="C518" s="30" t="s">
        <v>1182</v>
      </c>
      <c r="D518" s="31">
        <v>42459</v>
      </c>
      <c r="E518" s="38">
        <v>1705000</v>
      </c>
      <c r="F518" s="19">
        <v>1085572</v>
      </c>
      <c r="G518" s="19">
        <f t="shared" si="36"/>
        <v>619428</v>
      </c>
      <c r="H518" s="19">
        <v>0</v>
      </c>
      <c r="I518" s="19">
        <v>0</v>
      </c>
      <c r="J518" s="21" t="s">
        <v>7</v>
      </c>
      <c r="K518" s="22">
        <f t="shared" si="39"/>
        <v>279362</v>
      </c>
      <c r="L518" s="19">
        <f t="shared" si="37"/>
        <v>1364934</v>
      </c>
      <c r="M518" s="19">
        <f t="shared" si="38"/>
        <v>340066</v>
      </c>
      <c r="N518" s="3"/>
      <c r="O518" s="7"/>
      <c r="S518" s="1">
        <v>9</v>
      </c>
    </row>
    <row r="519" spans="1:19" ht="17.100000000000001" customHeight="1">
      <c r="A519" s="17" t="s">
        <v>20</v>
      </c>
      <c r="B519" s="30"/>
      <c r="C519" s="30" t="s">
        <v>1183</v>
      </c>
      <c r="D519" s="31">
        <v>42464</v>
      </c>
      <c r="E519" s="38">
        <v>132640</v>
      </c>
      <c r="F519" s="19">
        <v>81715</v>
      </c>
      <c r="G519" s="19">
        <f t="shared" si="36"/>
        <v>50925</v>
      </c>
      <c r="H519" s="19">
        <v>0</v>
      </c>
      <c r="I519" s="19">
        <v>0</v>
      </c>
      <c r="J519" s="21" t="s">
        <v>7</v>
      </c>
      <c r="K519" s="22">
        <f t="shared" si="39"/>
        <v>22967</v>
      </c>
      <c r="L519" s="19">
        <f t="shared" si="37"/>
        <v>104682</v>
      </c>
      <c r="M519" s="19">
        <f t="shared" si="38"/>
        <v>27958</v>
      </c>
      <c r="N519" s="3"/>
      <c r="O519" s="7"/>
      <c r="S519" s="1">
        <v>8</v>
      </c>
    </row>
    <row r="520" spans="1:19" ht="17.100000000000001" customHeight="1">
      <c r="A520" s="17" t="s">
        <v>20</v>
      </c>
      <c r="B520" s="30"/>
      <c r="C520" s="30" t="s">
        <v>1184</v>
      </c>
      <c r="D520" s="31">
        <v>42464</v>
      </c>
      <c r="E520" s="38">
        <v>864000</v>
      </c>
      <c r="F520" s="19">
        <v>532281</v>
      </c>
      <c r="G520" s="19">
        <f t="shared" si="36"/>
        <v>331719</v>
      </c>
      <c r="H520" s="19">
        <v>0</v>
      </c>
      <c r="I520" s="19">
        <v>0</v>
      </c>
      <c r="J520" s="21" t="s">
        <v>7</v>
      </c>
      <c r="K520" s="22">
        <f t="shared" si="39"/>
        <v>149605</v>
      </c>
      <c r="L520" s="19">
        <f t="shared" si="37"/>
        <v>681886</v>
      </c>
      <c r="M520" s="19">
        <f t="shared" si="38"/>
        <v>182114</v>
      </c>
      <c r="N520" s="3"/>
      <c r="O520" s="7"/>
      <c r="S520" s="1">
        <v>8</v>
      </c>
    </row>
    <row r="521" spans="1:19" ht="17.100000000000001" customHeight="1">
      <c r="A521" s="17" t="s">
        <v>20</v>
      </c>
      <c r="B521" s="30"/>
      <c r="C521" s="30" t="s">
        <v>1185</v>
      </c>
      <c r="D521" s="31">
        <v>42466</v>
      </c>
      <c r="E521" s="38">
        <v>2950000</v>
      </c>
      <c r="F521" s="19">
        <v>1817395</v>
      </c>
      <c r="G521" s="19">
        <f t="shared" si="36"/>
        <v>1132605</v>
      </c>
      <c r="H521" s="19">
        <v>0</v>
      </c>
      <c r="I521" s="19">
        <v>0</v>
      </c>
      <c r="J521" s="21" t="s">
        <v>7</v>
      </c>
      <c r="K521" s="22">
        <f t="shared" si="39"/>
        <v>510805</v>
      </c>
      <c r="L521" s="19">
        <f t="shared" si="37"/>
        <v>2328200</v>
      </c>
      <c r="M521" s="19">
        <f t="shared" si="38"/>
        <v>621800</v>
      </c>
      <c r="N521" s="3"/>
      <c r="O521" s="7"/>
      <c r="S521" s="1">
        <v>8</v>
      </c>
    </row>
    <row r="522" spans="1:19" ht="17.100000000000001" customHeight="1">
      <c r="A522" s="17" t="s">
        <v>20</v>
      </c>
      <c r="B522" s="30"/>
      <c r="C522" s="30" t="s">
        <v>1186</v>
      </c>
      <c r="D522" s="31">
        <v>42466</v>
      </c>
      <c r="E522" s="38">
        <v>11796400</v>
      </c>
      <c r="F522" s="19">
        <v>7267361</v>
      </c>
      <c r="G522" s="19">
        <f t="shared" si="36"/>
        <v>4529039</v>
      </c>
      <c r="H522" s="19">
        <v>0</v>
      </c>
      <c r="I522" s="19">
        <v>0</v>
      </c>
      <c r="J522" s="21" t="s">
        <v>7</v>
      </c>
      <c r="K522" s="22">
        <f t="shared" si="39"/>
        <v>2042597</v>
      </c>
      <c r="L522" s="19">
        <f t="shared" si="37"/>
        <v>9309958</v>
      </c>
      <c r="M522" s="19">
        <f t="shared" si="38"/>
        <v>2486442</v>
      </c>
      <c r="N522" s="3"/>
      <c r="O522" s="7"/>
      <c r="S522" s="1">
        <v>8</v>
      </c>
    </row>
    <row r="523" spans="1:19" ht="17.100000000000001" customHeight="1">
      <c r="A523" s="17" t="s">
        <v>20</v>
      </c>
      <c r="B523" s="30"/>
      <c r="C523" s="30" t="s">
        <v>1187</v>
      </c>
      <c r="D523" s="31">
        <v>42466</v>
      </c>
      <c r="E523" s="38">
        <v>41400000</v>
      </c>
      <c r="F523" s="19">
        <v>25505132</v>
      </c>
      <c r="G523" s="19">
        <f t="shared" ref="G523:G571" si="40">E523-F523</f>
        <v>15894868</v>
      </c>
      <c r="H523" s="19">
        <v>0</v>
      </c>
      <c r="I523" s="19">
        <v>0</v>
      </c>
      <c r="J523" s="21" t="s">
        <v>7</v>
      </c>
      <c r="K523" s="22">
        <f t="shared" si="39"/>
        <v>7168585</v>
      </c>
      <c r="L523" s="19">
        <f t="shared" ref="L523:L570" si="41">F523+K523</f>
        <v>32673717</v>
      </c>
      <c r="M523" s="19">
        <f t="shared" ref="M523:M570" si="42">E523-L523</f>
        <v>8726283</v>
      </c>
      <c r="N523" s="3"/>
      <c r="O523" s="7"/>
      <c r="S523" s="1">
        <v>8</v>
      </c>
    </row>
    <row r="524" spans="1:19" ht="17.100000000000001" customHeight="1">
      <c r="A524" s="17" t="s">
        <v>20</v>
      </c>
      <c r="B524" s="30"/>
      <c r="C524" s="30" t="s">
        <v>1188</v>
      </c>
      <c r="D524" s="31">
        <v>42467</v>
      </c>
      <c r="E524" s="38">
        <v>1650000</v>
      </c>
      <c r="F524" s="19">
        <v>1016509</v>
      </c>
      <c r="G524" s="19">
        <f t="shared" si="40"/>
        <v>633491</v>
      </c>
      <c r="H524" s="19">
        <v>0</v>
      </c>
      <c r="I524" s="19">
        <v>0</v>
      </c>
      <c r="J524" s="21" t="s">
        <v>7</v>
      </c>
      <c r="K524" s="22">
        <f t="shared" si="39"/>
        <v>285704</v>
      </c>
      <c r="L524" s="19">
        <f t="shared" si="41"/>
        <v>1302213</v>
      </c>
      <c r="M524" s="19">
        <f t="shared" si="42"/>
        <v>347787</v>
      </c>
      <c r="N524" s="3"/>
      <c r="O524" s="7"/>
      <c r="S524" s="1">
        <v>8</v>
      </c>
    </row>
    <row r="525" spans="1:19" ht="17.100000000000001" customHeight="1">
      <c r="A525" s="17" t="s">
        <v>20</v>
      </c>
      <c r="B525" s="30"/>
      <c r="C525" s="30" t="s">
        <v>1189</v>
      </c>
      <c r="D525" s="31">
        <v>42467</v>
      </c>
      <c r="E525" s="38">
        <v>3617490</v>
      </c>
      <c r="F525" s="19">
        <v>2228613</v>
      </c>
      <c r="G525" s="19">
        <f t="shared" si="40"/>
        <v>1388877</v>
      </c>
      <c r="H525" s="19">
        <v>0</v>
      </c>
      <c r="I525" s="19">
        <v>0</v>
      </c>
      <c r="J525" s="21" t="s">
        <v>7</v>
      </c>
      <c r="K525" s="22">
        <f t="shared" si="39"/>
        <v>626384</v>
      </c>
      <c r="L525" s="19">
        <f t="shared" si="41"/>
        <v>2854997</v>
      </c>
      <c r="M525" s="19">
        <f t="shared" si="42"/>
        <v>762493</v>
      </c>
      <c r="N525" s="3"/>
      <c r="O525" s="7"/>
      <c r="S525" s="1">
        <v>8</v>
      </c>
    </row>
    <row r="526" spans="1:19" ht="17.100000000000001" customHeight="1">
      <c r="A526" s="17" t="s">
        <v>20</v>
      </c>
      <c r="B526" s="30"/>
      <c r="C526" s="30" t="s">
        <v>1190</v>
      </c>
      <c r="D526" s="31">
        <v>42472</v>
      </c>
      <c r="E526" s="38">
        <v>7233420</v>
      </c>
      <c r="F526" s="19">
        <v>4456264</v>
      </c>
      <c r="G526" s="19">
        <f t="shared" si="40"/>
        <v>2777156</v>
      </c>
      <c r="H526" s="19">
        <v>0</v>
      </c>
      <c r="I526" s="19">
        <v>0</v>
      </c>
      <c r="J526" s="21" t="s">
        <v>7</v>
      </c>
      <c r="K526" s="22">
        <f t="shared" si="39"/>
        <v>1252497</v>
      </c>
      <c r="L526" s="19">
        <f t="shared" si="41"/>
        <v>5708761</v>
      </c>
      <c r="M526" s="19">
        <f t="shared" si="42"/>
        <v>1524659</v>
      </c>
      <c r="N526" s="3"/>
      <c r="O526" s="7"/>
      <c r="S526" s="1">
        <v>8</v>
      </c>
    </row>
    <row r="527" spans="1:19" ht="17.100000000000001" customHeight="1">
      <c r="A527" s="17" t="s">
        <v>20</v>
      </c>
      <c r="B527" s="30"/>
      <c r="C527" s="30" t="s">
        <v>1191</v>
      </c>
      <c r="D527" s="31">
        <v>42472</v>
      </c>
      <c r="E527" s="38">
        <v>254220</v>
      </c>
      <c r="F527" s="19">
        <v>156616</v>
      </c>
      <c r="G527" s="19">
        <f t="shared" si="40"/>
        <v>97604</v>
      </c>
      <c r="H527" s="19">
        <v>0</v>
      </c>
      <c r="I527" s="19">
        <v>0</v>
      </c>
      <c r="J527" s="21" t="s">
        <v>7</v>
      </c>
      <c r="K527" s="22">
        <f t="shared" si="39"/>
        <v>44019</v>
      </c>
      <c r="L527" s="19">
        <f t="shared" si="41"/>
        <v>200635</v>
      </c>
      <c r="M527" s="19">
        <f t="shared" si="42"/>
        <v>53585</v>
      </c>
      <c r="N527" s="3"/>
      <c r="O527" s="7"/>
      <c r="S527" s="1">
        <v>8</v>
      </c>
    </row>
    <row r="528" spans="1:19" ht="17.100000000000001" customHeight="1">
      <c r="A528" s="17" t="s">
        <v>20</v>
      </c>
      <c r="B528" s="30"/>
      <c r="C528" s="30" t="s">
        <v>1192</v>
      </c>
      <c r="D528" s="31">
        <v>42484</v>
      </c>
      <c r="E528" s="38">
        <v>260000</v>
      </c>
      <c r="F528" s="19">
        <v>160177</v>
      </c>
      <c r="G528" s="19">
        <f t="shared" si="40"/>
        <v>99823</v>
      </c>
      <c r="H528" s="19">
        <v>0</v>
      </c>
      <c r="I528" s="19">
        <v>0</v>
      </c>
      <c r="J528" s="21" t="s">
        <v>7</v>
      </c>
      <c r="K528" s="22">
        <f t="shared" si="39"/>
        <v>45020</v>
      </c>
      <c r="L528" s="19">
        <f t="shared" si="41"/>
        <v>205197</v>
      </c>
      <c r="M528" s="19">
        <f t="shared" si="42"/>
        <v>54803</v>
      </c>
      <c r="N528" s="3"/>
      <c r="O528" s="7"/>
      <c r="S528" s="1">
        <v>8</v>
      </c>
    </row>
    <row r="529" spans="1:19" ht="17.100000000000001" customHeight="1">
      <c r="A529" s="17" t="s">
        <v>20</v>
      </c>
      <c r="B529" s="30"/>
      <c r="C529" s="30" t="s">
        <v>1190</v>
      </c>
      <c r="D529" s="31">
        <v>42486</v>
      </c>
      <c r="E529" s="38">
        <v>147570</v>
      </c>
      <c r="F529" s="19">
        <v>90913</v>
      </c>
      <c r="G529" s="19">
        <f t="shared" si="40"/>
        <v>56657</v>
      </c>
      <c r="H529" s="19">
        <v>0</v>
      </c>
      <c r="I529" s="19">
        <v>0</v>
      </c>
      <c r="J529" s="21" t="s">
        <v>7</v>
      </c>
      <c r="K529" s="22">
        <f t="shared" si="39"/>
        <v>25552</v>
      </c>
      <c r="L529" s="19">
        <f t="shared" si="41"/>
        <v>116465</v>
      </c>
      <c r="M529" s="19">
        <f t="shared" si="42"/>
        <v>31105</v>
      </c>
      <c r="N529" s="3"/>
      <c r="O529" s="7"/>
      <c r="S529" s="1">
        <v>8</v>
      </c>
    </row>
    <row r="530" spans="1:19" ht="17.100000000000001" customHeight="1">
      <c r="A530" s="17" t="s">
        <v>20</v>
      </c>
      <c r="B530" s="30"/>
      <c r="C530" s="30" t="s">
        <v>1193</v>
      </c>
      <c r="D530" s="31">
        <v>42499</v>
      </c>
      <c r="E530" s="38">
        <v>25190000</v>
      </c>
      <c r="F530" s="19">
        <v>14998951</v>
      </c>
      <c r="G530" s="19">
        <f t="shared" si="40"/>
        <v>10191049</v>
      </c>
      <c r="H530" s="19">
        <v>0</v>
      </c>
      <c r="I530" s="19">
        <v>0</v>
      </c>
      <c r="J530" s="21" t="s">
        <v>7</v>
      </c>
      <c r="K530" s="22">
        <f t="shared" si="39"/>
        <v>4596163</v>
      </c>
      <c r="L530" s="19">
        <f t="shared" si="41"/>
        <v>19595114</v>
      </c>
      <c r="M530" s="19">
        <f t="shared" si="42"/>
        <v>5594886</v>
      </c>
      <c r="N530" s="3"/>
      <c r="O530" s="7"/>
      <c r="S530" s="1">
        <v>7</v>
      </c>
    </row>
    <row r="531" spans="1:19" ht="17.100000000000001" customHeight="1">
      <c r="A531" s="17" t="s">
        <v>20</v>
      </c>
      <c r="B531" s="30"/>
      <c r="C531" s="30" t="s">
        <v>1194</v>
      </c>
      <c r="D531" s="31">
        <v>42506</v>
      </c>
      <c r="E531" s="38">
        <v>1100000</v>
      </c>
      <c r="F531" s="19">
        <v>654976</v>
      </c>
      <c r="G531" s="19">
        <f t="shared" si="40"/>
        <v>445024</v>
      </c>
      <c r="H531" s="19">
        <v>0</v>
      </c>
      <c r="I531" s="19">
        <v>0</v>
      </c>
      <c r="J531" s="21" t="s">
        <v>7</v>
      </c>
      <c r="K531" s="22">
        <f t="shared" si="39"/>
        <v>200706</v>
      </c>
      <c r="L531" s="19">
        <f t="shared" si="41"/>
        <v>855682</v>
      </c>
      <c r="M531" s="19">
        <f t="shared" si="42"/>
        <v>244318</v>
      </c>
      <c r="N531" s="3"/>
      <c r="O531" s="7"/>
      <c r="S531" s="1">
        <v>7</v>
      </c>
    </row>
    <row r="532" spans="1:19" ht="17.100000000000001" customHeight="1">
      <c r="A532" s="17" t="s">
        <v>20</v>
      </c>
      <c r="B532" s="30"/>
      <c r="C532" s="30" t="s">
        <v>1195</v>
      </c>
      <c r="D532" s="31">
        <v>42519</v>
      </c>
      <c r="E532" s="38">
        <v>190000</v>
      </c>
      <c r="F532" s="19">
        <v>113132</v>
      </c>
      <c r="G532" s="19">
        <f t="shared" si="40"/>
        <v>76868</v>
      </c>
      <c r="H532" s="19">
        <v>0</v>
      </c>
      <c r="I532" s="19">
        <v>0</v>
      </c>
      <c r="J532" s="21" t="s">
        <v>7</v>
      </c>
      <c r="K532" s="22">
        <f t="shared" si="39"/>
        <v>34667</v>
      </c>
      <c r="L532" s="19">
        <f t="shared" si="41"/>
        <v>147799</v>
      </c>
      <c r="M532" s="19">
        <f t="shared" si="42"/>
        <v>42201</v>
      </c>
      <c r="N532" s="3"/>
      <c r="O532" s="7"/>
      <c r="S532" s="1">
        <v>7</v>
      </c>
    </row>
    <row r="533" spans="1:19" ht="17.100000000000001" customHeight="1">
      <c r="A533" s="17" t="s">
        <v>20</v>
      </c>
      <c r="B533" s="30"/>
      <c r="C533" s="30" t="s">
        <v>1196</v>
      </c>
      <c r="D533" s="31">
        <v>42524</v>
      </c>
      <c r="E533" s="38">
        <v>1200000</v>
      </c>
      <c r="F533" s="19">
        <v>689759</v>
      </c>
      <c r="G533" s="19">
        <f t="shared" si="40"/>
        <v>510241</v>
      </c>
      <c r="H533" s="19">
        <v>0</v>
      </c>
      <c r="I533" s="19">
        <v>0</v>
      </c>
      <c r="J533" s="21" t="s">
        <v>7</v>
      </c>
      <c r="K533" s="22">
        <f t="shared" si="39"/>
        <v>230119</v>
      </c>
      <c r="L533" s="19">
        <f t="shared" si="41"/>
        <v>919878</v>
      </c>
      <c r="M533" s="19">
        <f t="shared" si="42"/>
        <v>280122</v>
      </c>
      <c r="N533" s="3"/>
      <c r="O533" s="7"/>
      <c r="S533" s="1">
        <v>6</v>
      </c>
    </row>
    <row r="534" spans="1:19" ht="17.100000000000001" customHeight="1">
      <c r="A534" s="17" t="s">
        <v>20</v>
      </c>
      <c r="B534" s="30"/>
      <c r="C534" s="30" t="s">
        <v>1197</v>
      </c>
      <c r="D534" s="31">
        <v>42528</v>
      </c>
      <c r="E534" s="38">
        <v>1265000</v>
      </c>
      <c r="F534" s="19">
        <v>727122</v>
      </c>
      <c r="G534" s="19">
        <f t="shared" si="40"/>
        <v>537878</v>
      </c>
      <c r="H534" s="19">
        <v>0</v>
      </c>
      <c r="I534" s="19">
        <v>0</v>
      </c>
      <c r="J534" s="21" t="s">
        <v>7</v>
      </c>
      <c r="K534" s="22">
        <f t="shared" si="39"/>
        <v>242583</v>
      </c>
      <c r="L534" s="19">
        <f t="shared" si="41"/>
        <v>969705</v>
      </c>
      <c r="M534" s="19">
        <f t="shared" si="42"/>
        <v>295295</v>
      </c>
      <c r="N534" s="3"/>
      <c r="O534" s="7"/>
      <c r="S534" s="1">
        <v>6</v>
      </c>
    </row>
    <row r="535" spans="1:19" ht="17.100000000000001" customHeight="1">
      <c r="A535" s="17" t="s">
        <v>20</v>
      </c>
      <c r="B535" s="30"/>
      <c r="C535" s="30" t="s">
        <v>1198</v>
      </c>
      <c r="D535" s="31">
        <v>42528</v>
      </c>
      <c r="E535" s="38">
        <v>3900000</v>
      </c>
      <c r="F535" s="19">
        <v>2241718</v>
      </c>
      <c r="G535" s="19">
        <f t="shared" si="40"/>
        <v>1658282</v>
      </c>
      <c r="H535" s="19">
        <v>0</v>
      </c>
      <c r="I535" s="19">
        <v>0</v>
      </c>
      <c r="J535" s="21" t="s">
        <v>7</v>
      </c>
      <c r="K535" s="22">
        <f t="shared" si="39"/>
        <v>747885</v>
      </c>
      <c r="L535" s="19">
        <f t="shared" si="41"/>
        <v>2989603</v>
      </c>
      <c r="M535" s="19">
        <f t="shared" si="42"/>
        <v>910397</v>
      </c>
      <c r="N535" s="3"/>
      <c r="O535" s="7"/>
      <c r="S535" s="1">
        <v>6</v>
      </c>
    </row>
    <row r="536" spans="1:19" ht="17.100000000000001" customHeight="1">
      <c r="A536" s="17" t="s">
        <v>20</v>
      </c>
      <c r="B536" s="30"/>
      <c r="C536" s="30" t="s">
        <v>1199</v>
      </c>
      <c r="D536" s="31">
        <v>42570</v>
      </c>
      <c r="E536" s="38">
        <v>275000</v>
      </c>
      <c r="F536" s="19">
        <v>152396</v>
      </c>
      <c r="G536" s="19">
        <f t="shared" si="40"/>
        <v>122604</v>
      </c>
      <c r="H536" s="19">
        <v>0</v>
      </c>
      <c r="I536" s="19">
        <v>0</v>
      </c>
      <c r="J536" s="21" t="s">
        <v>7</v>
      </c>
      <c r="K536" s="22">
        <f t="shared" si="39"/>
        <v>55294</v>
      </c>
      <c r="L536" s="19">
        <f t="shared" si="41"/>
        <v>207690</v>
      </c>
      <c r="M536" s="19">
        <f t="shared" si="42"/>
        <v>67310</v>
      </c>
      <c r="N536" s="3"/>
      <c r="O536" s="7"/>
      <c r="S536" s="1">
        <v>5</v>
      </c>
    </row>
    <row r="537" spans="1:19" ht="17.100000000000001" customHeight="1">
      <c r="A537" s="17" t="s">
        <v>20</v>
      </c>
      <c r="B537" s="30"/>
      <c r="C537" s="30" t="s">
        <v>1200</v>
      </c>
      <c r="D537" s="31">
        <v>42575</v>
      </c>
      <c r="E537" s="38">
        <v>167100</v>
      </c>
      <c r="F537" s="19">
        <v>92601</v>
      </c>
      <c r="G537" s="19">
        <f t="shared" si="40"/>
        <v>74499</v>
      </c>
      <c r="H537" s="19">
        <v>0</v>
      </c>
      <c r="I537" s="19">
        <v>0</v>
      </c>
      <c r="J537" s="21" t="s">
        <v>7</v>
      </c>
      <c r="K537" s="22">
        <f t="shared" si="39"/>
        <v>33599</v>
      </c>
      <c r="L537" s="19">
        <f t="shared" si="41"/>
        <v>126200</v>
      </c>
      <c r="M537" s="19">
        <f t="shared" si="42"/>
        <v>40900</v>
      </c>
      <c r="N537" s="3"/>
      <c r="O537" s="7"/>
      <c r="S537" s="1">
        <v>5</v>
      </c>
    </row>
    <row r="538" spans="1:19" ht="17.100000000000001" customHeight="1">
      <c r="A538" s="17" t="s">
        <v>20</v>
      </c>
      <c r="B538" s="30"/>
      <c r="C538" s="30" t="s">
        <v>1201</v>
      </c>
      <c r="D538" s="31">
        <v>42579</v>
      </c>
      <c r="E538" s="38">
        <v>1650000</v>
      </c>
      <c r="F538" s="19">
        <v>914375</v>
      </c>
      <c r="G538" s="19">
        <f t="shared" si="40"/>
        <v>735625</v>
      </c>
      <c r="H538" s="19">
        <v>0</v>
      </c>
      <c r="I538" s="19">
        <v>0</v>
      </c>
      <c r="J538" s="21" t="s">
        <v>7</v>
      </c>
      <c r="K538" s="22">
        <f t="shared" si="39"/>
        <v>331767</v>
      </c>
      <c r="L538" s="19">
        <f t="shared" si="41"/>
        <v>1246142</v>
      </c>
      <c r="M538" s="19">
        <f t="shared" si="42"/>
        <v>403858</v>
      </c>
      <c r="N538" s="3"/>
      <c r="O538" s="7"/>
      <c r="S538" s="1">
        <v>5</v>
      </c>
    </row>
    <row r="539" spans="1:19" ht="17.100000000000001" customHeight="1">
      <c r="A539" s="17" t="s">
        <v>20</v>
      </c>
      <c r="B539" s="30"/>
      <c r="C539" s="30" t="s">
        <v>1202</v>
      </c>
      <c r="D539" s="31">
        <v>42579</v>
      </c>
      <c r="E539" s="38">
        <v>850000</v>
      </c>
      <c r="F539" s="19">
        <v>471041</v>
      </c>
      <c r="G539" s="19">
        <f t="shared" si="40"/>
        <v>378959</v>
      </c>
      <c r="H539" s="19">
        <v>0</v>
      </c>
      <c r="I539" s="19">
        <v>0</v>
      </c>
      <c r="J539" s="21" t="s">
        <v>7</v>
      </c>
      <c r="K539" s="22">
        <f t="shared" si="39"/>
        <v>170911</v>
      </c>
      <c r="L539" s="19">
        <f t="shared" si="41"/>
        <v>641952</v>
      </c>
      <c r="M539" s="19">
        <f t="shared" si="42"/>
        <v>208048</v>
      </c>
      <c r="N539" s="3"/>
      <c r="O539" s="7"/>
      <c r="S539" s="1">
        <v>5</v>
      </c>
    </row>
    <row r="540" spans="1:19" ht="17.100000000000001" customHeight="1">
      <c r="A540" s="17" t="s">
        <v>20</v>
      </c>
      <c r="B540" s="30"/>
      <c r="C540" s="30" t="s">
        <v>1203</v>
      </c>
      <c r="D540" s="31">
        <v>42598</v>
      </c>
      <c r="E540" s="38">
        <v>1436600</v>
      </c>
      <c r="F540" s="19">
        <v>766474</v>
      </c>
      <c r="G540" s="19">
        <f t="shared" si="40"/>
        <v>670126</v>
      </c>
      <c r="H540" s="19">
        <v>0</v>
      </c>
      <c r="I540" s="19">
        <v>0</v>
      </c>
      <c r="J540" s="21" t="s">
        <v>7</v>
      </c>
      <c r="K540" s="22">
        <f t="shared" si="39"/>
        <v>302227</v>
      </c>
      <c r="L540" s="19">
        <f t="shared" si="41"/>
        <v>1068701</v>
      </c>
      <c r="M540" s="19">
        <f t="shared" si="42"/>
        <v>367899</v>
      </c>
      <c r="N540" s="3"/>
      <c r="O540" s="7"/>
      <c r="S540" s="1">
        <v>4</v>
      </c>
    </row>
    <row r="541" spans="1:19" ht="17.100000000000001" customHeight="1">
      <c r="A541" s="17" t="s">
        <v>20</v>
      </c>
      <c r="B541" s="30"/>
      <c r="C541" s="30" t="s">
        <v>1204</v>
      </c>
      <c r="D541" s="31">
        <v>42600</v>
      </c>
      <c r="E541" s="38">
        <v>280000</v>
      </c>
      <c r="F541" s="19">
        <v>149389</v>
      </c>
      <c r="G541" s="19">
        <f t="shared" si="40"/>
        <v>130611</v>
      </c>
      <c r="H541" s="19">
        <v>0</v>
      </c>
      <c r="I541" s="19">
        <v>0</v>
      </c>
      <c r="J541" s="21" t="s">
        <v>7</v>
      </c>
      <c r="K541" s="22">
        <f t="shared" si="39"/>
        <v>58906</v>
      </c>
      <c r="L541" s="19">
        <f t="shared" si="41"/>
        <v>208295</v>
      </c>
      <c r="M541" s="19">
        <f t="shared" si="42"/>
        <v>71705</v>
      </c>
      <c r="N541" s="3"/>
      <c r="O541" s="7"/>
      <c r="S541" s="1">
        <v>4</v>
      </c>
    </row>
    <row r="542" spans="1:19" ht="17.100000000000001" customHeight="1">
      <c r="A542" s="17" t="s">
        <v>20</v>
      </c>
      <c r="B542" s="30"/>
      <c r="C542" s="30" t="s">
        <v>1205</v>
      </c>
      <c r="D542" s="31">
        <v>42610</v>
      </c>
      <c r="E542" s="38">
        <v>134200</v>
      </c>
      <c r="F542" s="19">
        <v>71600</v>
      </c>
      <c r="G542" s="19">
        <f t="shared" si="40"/>
        <v>62600</v>
      </c>
      <c r="H542" s="19">
        <v>0</v>
      </c>
      <c r="I542" s="19">
        <v>0</v>
      </c>
      <c r="J542" s="21" t="s">
        <v>7</v>
      </c>
      <c r="K542" s="22">
        <f t="shared" si="39"/>
        <v>28233</v>
      </c>
      <c r="L542" s="19">
        <f t="shared" si="41"/>
        <v>99833</v>
      </c>
      <c r="M542" s="19">
        <f t="shared" si="42"/>
        <v>34367</v>
      </c>
      <c r="N542" s="3"/>
      <c r="O542" s="7"/>
      <c r="S542" s="1">
        <v>4</v>
      </c>
    </row>
    <row r="543" spans="1:19" ht="17.100000000000001" customHeight="1">
      <c r="A543" s="17" t="s">
        <v>20</v>
      </c>
      <c r="B543" s="30"/>
      <c r="C543" s="30" t="s">
        <v>1206</v>
      </c>
      <c r="D543" s="31">
        <v>42610</v>
      </c>
      <c r="E543" s="38">
        <v>217500</v>
      </c>
      <c r="F543" s="19">
        <v>116044</v>
      </c>
      <c r="G543" s="19">
        <f t="shared" si="40"/>
        <v>101456</v>
      </c>
      <c r="H543" s="19">
        <v>0</v>
      </c>
      <c r="I543" s="19">
        <v>0</v>
      </c>
      <c r="J543" s="21" t="s">
        <v>7</v>
      </c>
      <c r="K543" s="22">
        <f t="shared" si="39"/>
        <v>45757</v>
      </c>
      <c r="L543" s="19">
        <f t="shared" si="41"/>
        <v>161801</v>
      </c>
      <c r="M543" s="19">
        <f t="shared" si="42"/>
        <v>55699</v>
      </c>
      <c r="N543" s="3"/>
      <c r="O543" s="7"/>
      <c r="S543" s="1">
        <v>4</v>
      </c>
    </row>
    <row r="544" spans="1:19" ht="17.100000000000001" customHeight="1">
      <c r="A544" s="17" t="s">
        <v>20</v>
      </c>
      <c r="B544" s="30"/>
      <c r="C544" s="30" t="s">
        <v>1207</v>
      </c>
      <c r="D544" s="31">
        <v>42612</v>
      </c>
      <c r="E544" s="38">
        <v>129000</v>
      </c>
      <c r="F544" s="19">
        <v>68826</v>
      </c>
      <c r="G544" s="19">
        <f t="shared" si="40"/>
        <v>60174</v>
      </c>
      <c r="H544" s="19">
        <v>0</v>
      </c>
      <c r="I544" s="19">
        <v>0</v>
      </c>
      <c r="J544" s="21" t="s">
        <v>7</v>
      </c>
      <c r="K544" s="22">
        <f t="shared" si="39"/>
        <v>27138</v>
      </c>
      <c r="L544" s="19">
        <f t="shared" si="41"/>
        <v>95964</v>
      </c>
      <c r="M544" s="19">
        <f t="shared" si="42"/>
        <v>33036</v>
      </c>
      <c r="N544" s="3"/>
      <c r="O544" s="7"/>
      <c r="S544" s="1">
        <v>4</v>
      </c>
    </row>
    <row r="545" spans="1:19" ht="17.100000000000001" customHeight="1">
      <c r="A545" s="17" t="s">
        <v>20</v>
      </c>
      <c r="B545" s="30"/>
      <c r="C545" s="30" t="s">
        <v>1208</v>
      </c>
      <c r="D545" s="31">
        <v>42622</v>
      </c>
      <c r="E545" s="38">
        <v>310000</v>
      </c>
      <c r="F545" s="19">
        <v>158999</v>
      </c>
      <c r="G545" s="19">
        <f t="shared" si="40"/>
        <v>151001</v>
      </c>
      <c r="H545" s="19">
        <v>0</v>
      </c>
      <c r="I545" s="19">
        <v>0</v>
      </c>
      <c r="J545" s="21" t="s">
        <v>7</v>
      </c>
      <c r="K545" s="22">
        <f t="shared" si="39"/>
        <v>68101</v>
      </c>
      <c r="L545" s="19">
        <f t="shared" si="41"/>
        <v>227100</v>
      </c>
      <c r="M545" s="19">
        <f t="shared" si="42"/>
        <v>82900</v>
      </c>
      <c r="N545" s="3"/>
      <c r="O545" s="7"/>
      <c r="S545" s="1">
        <v>3</v>
      </c>
    </row>
    <row r="546" spans="1:19" ht="17.100000000000001" customHeight="1">
      <c r="A546" s="17" t="s">
        <v>20</v>
      </c>
      <c r="C546" s="1" t="s">
        <v>1209</v>
      </c>
      <c r="D546" s="31">
        <v>42667</v>
      </c>
      <c r="E546" s="38">
        <v>550000</v>
      </c>
      <c r="F546" s="19">
        <v>270747</v>
      </c>
      <c r="G546" s="19">
        <f t="shared" si="40"/>
        <v>279253</v>
      </c>
      <c r="H546" s="19">
        <v>0</v>
      </c>
      <c r="I546" s="19">
        <v>0</v>
      </c>
      <c r="J546" s="21" t="s">
        <v>7</v>
      </c>
      <c r="K546" s="22">
        <f t="shared" si="39"/>
        <v>125943</v>
      </c>
      <c r="L546" s="19">
        <f t="shared" si="41"/>
        <v>396690</v>
      </c>
      <c r="M546" s="19">
        <f t="shared" si="42"/>
        <v>153310</v>
      </c>
      <c r="N546" s="3"/>
      <c r="O546" s="7"/>
      <c r="S546" s="1">
        <v>2</v>
      </c>
    </row>
    <row r="547" spans="1:19" ht="17.100000000000001" customHeight="1">
      <c r="A547" s="17" t="s">
        <v>20</v>
      </c>
      <c r="C547" s="1" t="s">
        <v>1224</v>
      </c>
      <c r="D547" s="67" t="s">
        <v>1247</v>
      </c>
      <c r="E547" s="68">
        <v>1023000</v>
      </c>
      <c r="F547" s="63">
        <v>384478</v>
      </c>
      <c r="G547" s="19">
        <f t="shared" si="40"/>
        <v>638522</v>
      </c>
      <c r="H547" s="63">
        <v>0</v>
      </c>
      <c r="I547" s="63"/>
      <c r="J547" s="21" t="s">
        <v>7</v>
      </c>
      <c r="K547" s="22">
        <f t="shared" si="39"/>
        <v>287973</v>
      </c>
      <c r="L547" s="19">
        <f t="shared" si="41"/>
        <v>672451</v>
      </c>
      <c r="M547" s="19">
        <f t="shared" si="42"/>
        <v>350549</v>
      </c>
      <c r="N547" s="3">
        <f t="shared" ref="N547:N570" si="43">N$2-D547</f>
        <v>300</v>
      </c>
      <c r="O547" s="70">
        <f>ROUND(N547/30,0)</f>
        <v>10</v>
      </c>
    </row>
    <row r="548" spans="1:19" ht="17.100000000000001" customHeight="1">
      <c r="A548" s="17" t="s">
        <v>20</v>
      </c>
      <c r="C548" s="1" t="s">
        <v>1225</v>
      </c>
      <c r="D548" s="67" t="s">
        <v>1247</v>
      </c>
      <c r="E548" s="68">
        <v>550000</v>
      </c>
      <c r="F548" s="63">
        <v>206708</v>
      </c>
      <c r="G548" s="19">
        <f t="shared" si="40"/>
        <v>343292</v>
      </c>
      <c r="H548" s="63">
        <v>0</v>
      </c>
      <c r="I548" s="63"/>
      <c r="J548" s="21" t="s">
        <v>7</v>
      </c>
      <c r="K548" s="22">
        <f t="shared" si="39"/>
        <v>154825</v>
      </c>
      <c r="L548" s="19">
        <f t="shared" si="41"/>
        <v>361533</v>
      </c>
      <c r="M548" s="19">
        <f t="shared" si="42"/>
        <v>188467</v>
      </c>
      <c r="N548" s="3">
        <f t="shared" si="43"/>
        <v>300</v>
      </c>
      <c r="O548" s="70">
        <f t="shared" ref="O548:O570" si="44">ROUND(N548/30,0)</f>
        <v>10</v>
      </c>
    </row>
    <row r="549" spans="1:19" ht="17.100000000000001" customHeight="1">
      <c r="A549" s="17" t="s">
        <v>20</v>
      </c>
      <c r="C549" s="1" t="s">
        <v>1226</v>
      </c>
      <c r="D549" s="67" t="s">
        <v>1248</v>
      </c>
      <c r="E549" s="68">
        <v>5187860</v>
      </c>
      <c r="F549" s="63">
        <v>1949771</v>
      </c>
      <c r="G549" s="19">
        <f t="shared" si="40"/>
        <v>3238089</v>
      </c>
      <c r="H549" s="63">
        <v>0</v>
      </c>
      <c r="I549" s="63"/>
      <c r="J549" s="21" t="s">
        <v>7</v>
      </c>
      <c r="K549" s="22">
        <f t="shared" si="39"/>
        <v>1460378</v>
      </c>
      <c r="L549" s="19">
        <f t="shared" si="41"/>
        <v>3410149</v>
      </c>
      <c r="M549" s="19">
        <f t="shared" si="42"/>
        <v>1777711</v>
      </c>
      <c r="N549" s="3">
        <f t="shared" si="43"/>
        <v>299</v>
      </c>
      <c r="O549" s="70">
        <f t="shared" si="44"/>
        <v>10</v>
      </c>
    </row>
    <row r="550" spans="1:19" ht="17.100000000000001" customHeight="1">
      <c r="A550" s="17" t="s">
        <v>20</v>
      </c>
      <c r="C550" s="1" t="s">
        <v>1227</v>
      </c>
      <c r="D550" s="67" t="s">
        <v>1249</v>
      </c>
      <c r="E550" s="68">
        <v>7442000</v>
      </c>
      <c r="F550" s="63">
        <v>2796952</v>
      </c>
      <c r="G550" s="19">
        <f t="shared" si="40"/>
        <v>4645048</v>
      </c>
      <c r="H550" s="63">
        <v>0</v>
      </c>
      <c r="I550" s="63"/>
      <c r="J550" s="21" t="s">
        <v>7</v>
      </c>
      <c r="K550" s="22">
        <f t="shared" si="39"/>
        <v>2094917</v>
      </c>
      <c r="L550" s="19">
        <f t="shared" si="41"/>
        <v>4891869</v>
      </c>
      <c r="M550" s="19">
        <f t="shared" si="42"/>
        <v>2550131</v>
      </c>
      <c r="N550" s="3">
        <f t="shared" si="43"/>
        <v>297</v>
      </c>
      <c r="O550" s="70">
        <f t="shared" si="44"/>
        <v>10</v>
      </c>
    </row>
    <row r="551" spans="1:19" ht="17.100000000000001" customHeight="1">
      <c r="A551" s="17" t="s">
        <v>20</v>
      </c>
      <c r="C551" s="1" t="s">
        <v>1228</v>
      </c>
      <c r="D551" s="67" t="s">
        <v>1250</v>
      </c>
      <c r="E551" s="68">
        <v>9627000</v>
      </c>
      <c r="F551" s="63">
        <v>3618148</v>
      </c>
      <c r="G551" s="19">
        <f t="shared" si="40"/>
        <v>6008852</v>
      </c>
      <c r="H551" s="63">
        <v>0</v>
      </c>
      <c r="I551" s="63"/>
      <c r="J551" s="21" t="s">
        <v>7</v>
      </c>
      <c r="K551" s="22">
        <f t="shared" si="39"/>
        <v>2709992</v>
      </c>
      <c r="L551" s="19">
        <f t="shared" si="41"/>
        <v>6328140</v>
      </c>
      <c r="M551" s="19">
        <f t="shared" si="42"/>
        <v>3298860</v>
      </c>
      <c r="N551" s="3">
        <f t="shared" si="43"/>
        <v>289</v>
      </c>
      <c r="O551" s="70">
        <f t="shared" si="44"/>
        <v>10</v>
      </c>
    </row>
    <row r="552" spans="1:19" ht="17.100000000000001" customHeight="1">
      <c r="A552" s="17" t="s">
        <v>20</v>
      </c>
      <c r="C552" s="1" t="s">
        <v>1229</v>
      </c>
      <c r="D552" s="67" t="s">
        <v>1251</v>
      </c>
      <c r="E552" s="68">
        <v>11278160</v>
      </c>
      <c r="F552" s="63">
        <v>4238708</v>
      </c>
      <c r="G552" s="19">
        <f t="shared" si="40"/>
        <v>7039452</v>
      </c>
      <c r="H552" s="63">
        <v>0</v>
      </c>
      <c r="I552" s="63"/>
      <c r="J552" s="21" t="s">
        <v>7</v>
      </c>
      <c r="K552" s="22">
        <f t="shared" si="39"/>
        <v>3174793</v>
      </c>
      <c r="L552" s="19">
        <f t="shared" si="41"/>
        <v>7413501</v>
      </c>
      <c r="M552" s="19">
        <f t="shared" si="42"/>
        <v>3864659</v>
      </c>
      <c r="N552" s="3">
        <f t="shared" si="43"/>
        <v>286</v>
      </c>
      <c r="O552" s="70">
        <f t="shared" si="44"/>
        <v>10</v>
      </c>
    </row>
    <row r="553" spans="1:19" ht="17.100000000000001" customHeight="1">
      <c r="A553" s="17" t="s">
        <v>20</v>
      </c>
      <c r="C553" s="1" t="s">
        <v>1230</v>
      </c>
      <c r="D553" s="67" t="s">
        <v>1252</v>
      </c>
      <c r="E553" s="68">
        <v>3640000</v>
      </c>
      <c r="F553" s="63">
        <v>1231230</v>
      </c>
      <c r="G553" s="19">
        <f t="shared" si="40"/>
        <v>2408770</v>
      </c>
      <c r="H553" s="63">
        <v>0</v>
      </c>
      <c r="I553" s="63"/>
      <c r="J553" s="21" t="s">
        <v>7</v>
      </c>
      <c r="K553" s="22">
        <f t="shared" si="39"/>
        <v>1086355</v>
      </c>
      <c r="L553" s="19">
        <f t="shared" si="41"/>
        <v>2317585</v>
      </c>
      <c r="M553" s="19">
        <f t="shared" si="42"/>
        <v>1322415</v>
      </c>
      <c r="N553" s="3">
        <f t="shared" si="43"/>
        <v>284</v>
      </c>
      <c r="O553" s="70">
        <f t="shared" si="44"/>
        <v>9</v>
      </c>
    </row>
    <row r="554" spans="1:19" ht="17.100000000000001" customHeight="1">
      <c r="A554" s="17" t="s">
        <v>20</v>
      </c>
      <c r="C554" s="1" t="s">
        <v>1231</v>
      </c>
      <c r="D554" s="67" t="s">
        <v>1252</v>
      </c>
      <c r="E554" s="68">
        <v>2900000</v>
      </c>
      <c r="F554" s="63">
        <v>980925</v>
      </c>
      <c r="G554" s="19">
        <f t="shared" si="40"/>
        <v>1919075</v>
      </c>
      <c r="H554" s="63">
        <v>0</v>
      </c>
      <c r="I554" s="63"/>
      <c r="J554" s="21" t="s">
        <v>7</v>
      </c>
      <c r="K554" s="22">
        <f t="shared" si="39"/>
        <v>865503</v>
      </c>
      <c r="L554" s="19">
        <f t="shared" si="41"/>
        <v>1846428</v>
      </c>
      <c r="M554" s="19">
        <f t="shared" si="42"/>
        <v>1053572</v>
      </c>
      <c r="N554" s="3">
        <f t="shared" si="43"/>
        <v>284</v>
      </c>
      <c r="O554" s="70">
        <f t="shared" si="44"/>
        <v>9</v>
      </c>
    </row>
    <row r="555" spans="1:19" ht="17.100000000000001" customHeight="1">
      <c r="A555" s="17" t="s">
        <v>20</v>
      </c>
      <c r="C555" s="1" t="s">
        <v>1232</v>
      </c>
      <c r="D555" s="67" t="s">
        <v>1253</v>
      </c>
      <c r="E555" s="68">
        <v>2482000</v>
      </c>
      <c r="F555" s="63">
        <v>839537</v>
      </c>
      <c r="G555" s="19">
        <f t="shared" si="40"/>
        <v>1642463</v>
      </c>
      <c r="H555" s="63">
        <v>0</v>
      </c>
      <c r="I555" s="63"/>
      <c r="J555" s="21" t="s">
        <v>7</v>
      </c>
      <c r="K555" s="22">
        <f t="shared" si="39"/>
        <v>740751</v>
      </c>
      <c r="L555" s="19">
        <f t="shared" si="41"/>
        <v>1580288</v>
      </c>
      <c r="M555" s="19">
        <f t="shared" si="42"/>
        <v>901712</v>
      </c>
      <c r="N555" s="3">
        <f t="shared" si="43"/>
        <v>282</v>
      </c>
      <c r="O555" s="70">
        <f t="shared" si="44"/>
        <v>9</v>
      </c>
    </row>
    <row r="556" spans="1:19" ht="17.100000000000001" customHeight="1">
      <c r="A556" s="17" t="s">
        <v>20</v>
      </c>
      <c r="C556" s="1" t="s">
        <v>1233</v>
      </c>
      <c r="D556" s="67" t="s">
        <v>1254</v>
      </c>
      <c r="E556" s="68">
        <v>3160000</v>
      </c>
      <c r="F556" s="63">
        <v>1068870</v>
      </c>
      <c r="G556" s="19">
        <f t="shared" si="40"/>
        <v>2091130</v>
      </c>
      <c r="H556" s="63">
        <v>0</v>
      </c>
      <c r="I556" s="63"/>
      <c r="J556" s="21" t="s">
        <v>7</v>
      </c>
      <c r="K556" s="22">
        <f t="shared" si="39"/>
        <v>943100</v>
      </c>
      <c r="L556" s="19">
        <f t="shared" si="41"/>
        <v>2011970</v>
      </c>
      <c r="M556" s="19">
        <f t="shared" si="42"/>
        <v>1148030</v>
      </c>
      <c r="N556" s="3">
        <f t="shared" si="43"/>
        <v>272</v>
      </c>
      <c r="O556" s="70">
        <f t="shared" si="44"/>
        <v>9</v>
      </c>
    </row>
    <row r="557" spans="1:19" ht="17.100000000000001" customHeight="1">
      <c r="A557" s="17" t="s">
        <v>20</v>
      </c>
      <c r="C557" s="1" t="s">
        <v>1234</v>
      </c>
      <c r="D557" s="67" t="s">
        <v>1255</v>
      </c>
      <c r="E557" s="68">
        <v>7599200</v>
      </c>
      <c r="F557" s="63">
        <v>2570429</v>
      </c>
      <c r="G557" s="19">
        <f t="shared" si="40"/>
        <v>5028771</v>
      </c>
      <c r="H557" s="63">
        <v>0</v>
      </c>
      <c r="I557" s="63"/>
      <c r="J557" s="21" t="s">
        <v>7</v>
      </c>
      <c r="K557" s="22">
        <f t="shared" si="39"/>
        <v>2267976</v>
      </c>
      <c r="L557" s="19">
        <f t="shared" si="41"/>
        <v>4838405</v>
      </c>
      <c r="M557" s="19">
        <f t="shared" si="42"/>
        <v>2760795</v>
      </c>
      <c r="N557" s="3">
        <f t="shared" si="43"/>
        <v>258</v>
      </c>
      <c r="O557" s="70">
        <f t="shared" si="44"/>
        <v>9</v>
      </c>
    </row>
    <row r="558" spans="1:19" ht="17.100000000000001" customHeight="1">
      <c r="A558" s="17" t="s">
        <v>20</v>
      </c>
      <c r="C558" s="1" t="s">
        <v>1235</v>
      </c>
      <c r="D558" s="67" t="s">
        <v>1256</v>
      </c>
      <c r="E558" s="68">
        <v>1980000</v>
      </c>
      <c r="F558" s="63">
        <v>595320</v>
      </c>
      <c r="G558" s="19">
        <f t="shared" si="40"/>
        <v>1384680</v>
      </c>
      <c r="H558" s="63">
        <v>0</v>
      </c>
      <c r="I558" s="63"/>
      <c r="J558" s="21" t="s">
        <v>7</v>
      </c>
      <c r="K558" s="22">
        <f t="shared" si="39"/>
        <v>624491</v>
      </c>
      <c r="L558" s="19">
        <f t="shared" si="41"/>
        <v>1219811</v>
      </c>
      <c r="M558" s="19">
        <f t="shared" si="42"/>
        <v>760189</v>
      </c>
      <c r="N558" s="3">
        <f t="shared" si="43"/>
        <v>227</v>
      </c>
      <c r="O558" s="70">
        <f t="shared" si="44"/>
        <v>8</v>
      </c>
    </row>
    <row r="559" spans="1:19" ht="17.100000000000001" customHeight="1">
      <c r="A559" s="17" t="s">
        <v>20</v>
      </c>
      <c r="C559" s="1" t="s">
        <v>1236</v>
      </c>
      <c r="D559" s="67" t="s">
        <v>1256</v>
      </c>
      <c r="E559" s="68">
        <v>786000</v>
      </c>
      <c r="F559" s="63">
        <v>236324</v>
      </c>
      <c r="G559" s="19">
        <f t="shared" si="40"/>
        <v>549676</v>
      </c>
      <c r="H559" s="63">
        <v>0</v>
      </c>
      <c r="I559" s="63"/>
      <c r="J559" s="21" t="s">
        <v>7</v>
      </c>
      <c r="K559" s="22">
        <f t="shared" si="39"/>
        <v>247904</v>
      </c>
      <c r="L559" s="19">
        <f t="shared" si="41"/>
        <v>484228</v>
      </c>
      <c r="M559" s="19">
        <f t="shared" si="42"/>
        <v>301772</v>
      </c>
      <c r="N559" s="3">
        <f t="shared" si="43"/>
        <v>227</v>
      </c>
      <c r="O559" s="70">
        <f t="shared" si="44"/>
        <v>8</v>
      </c>
    </row>
    <row r="560" spans="1:19" ht="17.100000000000001" customHeight="1">
      <c r="A560" s="17" t="s">
        <v>20</v>
      </c>
      <c r="C560" s="1" t="s">
        <v>1237</v>
      </c>
      <c r="D560" s="67" t="s">
        <v>1257</v>
      </c>
      <c r="E560" s="68">
        <v>24990540</v>
      </c>
      <c r="F560" s="63">
        <v>6574595</v>
      </c>
      <c r="G560" s="19">
        <f t="shared" si="40"/>
        <v>18415945</v>
      </c>
      <c r="H560" s="63">
        <v>0</v>
      </c>
      <c r="I560" s="63"/>
      <c r="J560" s="21" t="s">
        <v>7</v>
      </c>
      <c r="K560" s="22">
        <f t="shared" ref="K560:K570" si="45">ROUND((G560)*0.451,0)</f>
        <v>8305591</v>
      </c>
      <c r="L560" s="19">
        <f t="shared" si="41"/>
        <v>14880186</v>
      </c>
      <c r="M560" s="19">
        <f t="shared" si="42"/>
        <v>10110354</v>
      </c>
      <c r="N560" s="3">
        <f t="shared" si="43"/>
        <v>207</v>
      </c>
      <c r="O560" s="70">
        <f t="shared" si="44"/>
        <v>7</v>
      </c>
    </row>
    <row r="561" spans="1:16" ht="17.100000000000001" customHeight="1">
      <c r="A561" s="17" t="s">
        <v>20</v>
      </c>
      <c r="C561" s="1" t="s">
        <v>1238</v>
      </c>
      <c r="D561" s="67" t="s">
        <v>1258</v>
      </c>
      <c r="E561" s="68">
        <v>1960000</v>
      </c>
      <c r="F561" s="63">
        <v>515643</v>
      </c>
      <c r="G561" s="19">
        <f t="shared" si="40"/>
        <v>1444357</v>
      </c>
      <c r="H561" s="63">
        <v>0</v>
      </c>
      <c r="I561" s="63"/>
      <c r="J561" s="21" t="s">
        <v>7</v>
      </c>
      <c r="K561" s="22">
        <f t="shared" si="45"/>
        <v>651405</v>
      </c>
      <c r="L561" s="19">
        <f t="shared" si="41"/>
        <v>1167048</v>
      </c>
      <c r="M561" s="19">
        <f t="shared" si="42"/>
        <v>792952</v>
      </c>
      <c r="N561" s="3">
        <f t="shared" si="43"/>
        <v>205</v>
      </c>
      <c r="O561" s="70">
        <f t="shared" si="44"/>
        <v>7</v>
      </c>
    </row>
    <row r="562" spans="1:16" ht="17.100000000000001" customHeight="1">
      <c r="A562" s="17" t="s">
        <v>20</v>
      </c>
      <c r="C562" s="1" t="s">
        <v>1239</v>
      </c>
      <c r="D562" s="67" t="s">
        <v>1259</v>
      </c>
      <c r="E562" s="68">
        <v>290000</v>
      </c>
      <c r="F562" s="63">
        <v>76294</v>
      </c>
      <c r="G562" s="19">
        <f t="shared" si="40"/>
        <v>213706</v>
      </c>
      <c r="H562" s="63">
        <v>0</v>
      </c>
      <c r="I562" s="63"/>
      <c r="J562" s="21" t="s">
        <v>7</v>
      </c>
      <c r="K562" s="22">
        <f t="shared" si="45"/>
        <v>96381</v>
      </c>
      <c r="L562" s="19">
        <f t="shared" si="41"/>
        <v>172675</v>
      </c>
      <c r="M562" s="19">
        <f t="shared" si="42"/>
        <v>117325</v>
      </c>
      <c r="N562" s="3">
        <f t="shared" si="43"/>
        <v>199</v>
      </c>
      <c r="O562" s="70">
        <f t="shared" si="44"/>
        <v>7</v>
      </c>
    </row>
    <row r="563" spans="1:16" ht="17.100000000000001" customHeight="1">
      <c r="A563" s="17" t="s">
        <v>20</v>
      </c>
      <c r="C563" s="1" t="s">
        <v>1240</v>
      </c>
      <c r="D563" s="67" t="s">
        <v>1260</v>
      </c>
      <c r="E563" s="68">
        <v>14500000</v>
      </c>
      <c r="F563" s="63">
        <v>3269750</v>
      </c>
      <c r="G563" s="19">
        <f t="shared" si="40"/>
        <v>11230250</v>
      </c>
      <c r="H563" s="63">
        <v>0</v>
      </c>
      <c r="I563" s="63"/>
      <c r="J563" s="21" t="s">
        <v>7</v>
      </c>
      <c r="K563" s="22">
        <f t="shared" si="45"/>
        <v>5064843</v>
      </c>
      <c r="L563" s="19">
        <f t="shared" si="41"/>
        <v>8334593</v>
      </c>
      <c r="M563" s="19">
        <f t="shared" si="42"/>
        <v>6165407</v>
      </c>
      <c r="N563" s="3">
        <f t="shared" si="43"/>
        <v>180</v>
      </c>
      <c r="O563" s="70">
        <f t="shared" si="44"/>
        <v>6</v>
      </c>
    </row>
    <row r="564" spans="1:16" ht="17.100000000000001" customHeight="1">
      <c r="A564" s="17" t="s">
        <v>20</v>
      </c>
      <c r="C564" s="1" t="s">
        <v>1241</v>
      </c>
      <c r="D564" s="67" t="s">
        <v>1261</v>
      </c>
      <c r="E564" s="68">
        <v>6167470</v>
      </c>
      <c r="F564" s="63">
        <v>1158970</v>
      </c>
      <c r="G564" s="19">
        <f t="shared" si="40"/>
        <v>5008500</v>
      </c>
      <c r="H564" s="63">
        <v>0</v>
      </c>
      <c r="I564" s="63"/>
      <c r="J564" s="21" t="s">
        <v>7</v>
      </c>
      <c r="K564" s="22">
        <f t="shared" si="45"/>
        <v>2258834</v>
      </c>
      <c r="L564" s="19">
        <f t="shared" si="41"/>
        <v>3417804</v>
      </c>
      <c r="M564" s="19">
        <f t="shared" si="42"/>
        <v>2749666</v>
      </c>
      <c r="N564" s="3">
        <f t="shared" si="43"/>
        <v>157</v>
      </c>
      <c r="O564" s="70">
        <f t="shared" si="44"/>
        <v>5</v>
      </c>
    </row>
    <row r="565" spans="1:16" ht="17.100000000000001" customHeight="1">
      <c r="A565" s="17" t="s">
        <v>20</v>
      </c>
      <c r="C565" s="1" t="s">
        <v>1242</v>
      </c>
      <c r="D565" s="67" t="s">
        <v>1262</v>
      </c>
      <c r="E565" s="68">
        <v>1936000</v>
      </c>
      <c r="F565" s="63">
        <v>363807</v>
      </c>
      <c r="G565" s="19">
        <f t="shared" si="40"/>
        <v>1572193</v>
      </c>
      <c r="H565" s="63">
        <v>0</v>
      </c>
      <c r="I565" s="63"/>
      <c r="J565" s="21" t="s">
        <v>7</v>
      </c>
      <c r="K565" s="22">
        <f t="shared" si="45"/>
        <v>709059</v>
      </c>
      <c r="L565" s="19">
        <f t="shared" si="41"/>
        <v>1072866</v>
      </c>
      <c r="M565" s="19">
        <f t="shared" si="42"/>
        <v>863134</v>
      </c>
      <c r="N565" s="3">
        <f t="shared" si="43"/>
        <v>136</v>
      </c>
      <c r="O565" s="70">
        <f t="shared" si="44"/>
        <v>5</v>
      </c>
    </row>
    <row r="566" spans="1:16" ht="17.100000000000001" customHeight="1">
      <c r="A566" s="17" t="s">
        <v>20</v>
      </c>
      <c r="C566" s="1" t="s">
        <v>1243</v>
      </c>
      <c r="D566" s="67" t="s">
        <v>1263</v>
      </c>
      <c r="E566" s="68">
        <v>1668510</v>
      </c>
      <c r="F566" s="63">
        <v>250833</v>
      </c>
      <c r="G566" s="19">
        <f t="shared" si="40"/>
        <v>1417677</v>
      </c>
      <c r="H566" s="63">
        <v>0</v>
      </c>
      <c r="I566" s="63"/>
      <c r="J566" s="21" t="s">
        <v>7</v>
      </c>
      <c r="K566" s="22">
        <f t="shared" si="45"/>
        <v>639372</v>
      </c>
      <c r="L566" s="19">
        <f t="shared" si="41"/>
        <v>890205</v>
      </c>
      <c r="M566" s="19">
        <f t="shared" si="42"/>
        <v>778305</v>
      </c>
      <c r="N566" s="3">
        <f t="shared" si="43"/>
        <v>129</v>
      </c>
      <c r="O566" s="70">
        <f t="shared" si="44"/>
        <v>4</v>
      </c>
    </row>
    <row r="567" spans="1:16" ht="17.100000000000001" customHeight="1">
      <c r="A567" s="17" t="s">
        <v>20</v>
      </c>
      <c r="C567" s="1" t="s">
        <v>1244</v>
      </c>
      <c r="D567" s="67" t="s">
        <v>1264</v>
      </c>
      <c r="E567" s="68">
        <v>1430000</v>
      </c>
      <c r="F567" s="63">
        <v>214977</v>
      </c>
      <c r="G567" s="19">
        <f t="shared" si="40"/>
        <v>1215023</v>
      </c>
      <c r="H567" s="63">
        <v>0</v>
      </c>
      <c r="I567" s="63"/>
      <c r="J567" s="21" t="s">
        <v>7</v>
      </c>
      <c r="K567" s="22">
        <f t="shared" si="45"/>
        <v>547975</v>
      </c>
      <c r="L567" s="19">
        <f t="shared" si="41"/>
        <v>762952</v>
      </c>
      <c r="M567" s="19">
        <f t="shared" si="42"/>
        <v>667048</v>
      </c>
      <c r="N567" s="3">
        <f t="shared" si="43"/>
        <v>122</v>
      </c>
      <c r="O567" s="70">
        <f t="shared" si="44"/>
        <v>4</v>
      </c>
    </row>
    <row r="568" spans="1:16" ht="17.100000000000001" customHeight="1">
      <c r="A568" s="17" t="s">
        <v>20</v>
      </c>
      <c r="C568" s="1" t="s">
        <v>1245</v>
      </c>
      <c r="D568" s="67" t="s">
        <v>1265</v>
      </c>
      <c r="E568" s="68">
        <v>8323310</v>
      </c>
      <c r="F568" s="63">
        <v>1251271</v>
      </c>
      <c r="G568" s="19">
        <f t="shared" si="40"/>
        <v>7072039</v>
      </c>
      <c r="H568" s="63">
        <v>0</v>
      </c>
      <c r="I568" s="63"/>
      <c r="J568" s="21" t="s">
        <v>7</v>
      </c>
      <c r="K568" s="22">
        <f t="shared" si="45"/>
        <v>3189490</v>
      </c>
      <c r="L568" s="19">
        <f t="shared" si="41"/>
        <v>4440761</v>
      </c>
      <c r="M568" s="19">
        <f t="shared" si="42"/>
        <v>3882549</v>
      </c>
      <c r="N568" s="3">
        <f t="shared" si="43"/>
        <v>109</v>
      </c>
      <c r="O568" s="70">
        <f t="shared" si="44"/>
        <v>4</v>
      </c>
    </row>
    <row r="569" spans="1:16" ht="17.100000000000001" customHeight="1">
      <c r="A569" s="17" t="s">
        <v>20</v>
      </c>
      <c r="C569" s="1" t="s">
        <v>1246</v>
      </c>
      <c r="D569" s="67" t="s">
        <v>1266</v>
      </c>
      <c r="E569" s="68">
        <v>1573000</v>
      </c>
      <c r="F569" s="63">
        <v>236474</v>
      </c>
      <c r="G569" s="19">
        <f t="shared" si="40"/>
        <v>1336526</v>
      </c>
      <c r="H569" s="63">
        <v>0</v>
      </c>
      <c r="I569" s="63"/>
      <c r="J569" s="21" t="s">
        <v>7</v>
      </c>
      <c r="K569" s="22">
        <f t="shared" si="45"/>
        <v>602773</v>
      </c>
      <c r="L569" s="19">
        <f t="shared" si="41"/>
        <v>839247</v>
      </c>
      <c r="M569" s="19">
        <f t="shared" si="42"/>
        <v>733753</v>
      </c>
      <c r="N569" s="3">
        <f t="shared" si="43"/>
        <v>107</v>
      </c>
      <c r="O569" s="70">
        <f t="shared" si="44"/>
        <v>4</v>
      </c>
    </row>
    <row r="570" spans="1:16" ht="17.100000000000001" customHeight="1">
      <c r="A570" s="60"/>
      <c r="D570" s="67">
        <v>43009</v>
      </c>
      <c r="E570" s="68">
        <v>30000000</v>
      </c>
      <c r="F570" s="63">
        <v>3382500</v>
      </c>
      <c r="G570" s="19">
        <f t="shared" si="40"/>
        <v>26617500</v>
      </c>
      <c r="H570" s="63">
        <v>0</v>
      </c>
      <c r="I570" s="63"/>
      <c r="J570" s="21" t="s">
        <v>7</v>
      </c>
      <c r="K570" s="22">
        <f t="shared" si="45"/>
        <v>12004493</v>
      </c>
      <c r="L570" s="19">
        <f t="shared" si="41"/>
        <v>15386993</v>
      </c>
      <c r="M570" s="19">
        <f t="shared" si="42"/>
        <v>14613007</v>
      </c>
      <c r="N570" s="3">
        <f t="shared" si="43"/>
        <v>91</v>
      </c>
      <c r="O570" s="70">
        <f t="shared" si="44"/>
        <v>3</v>
      </c>
    </row>
    <row r="571" spans="1:16" ht="17.100000000000001" customHeight="1">
      <c r="A571" s="60"/>
      <c r="D571" s="67"/>
      <c r="E571" s="68">
        <v>232000000</v>
      </c>
      <c r="F571" s="63"/>
      <c r="G571" s="19">
        <f t="shared" si="40"/>
        <v>232000000</v>
      </c>
      <c r="H571" s="63">
        <f t="shared" ref="H571" si="46">E571</f>
        <v>232000000</v>
      </c>
      <c r="I571" s="63"/>
      <c r="J571" s="65"/>
      <c r="K571" s="22">
        <f t="shared" ref="K571" si="47">ROUND((H571)*O571/12*0.451,0)</f>
        <v>95912667</v>
      </c>
      <c r="L571" s="63"/>
      <c r="M571" s="63"/>
      <c r="N571" s="3"/>
      <c r="O571" s="70">
        <v>11</v>
      </c>
    </row>
    <row r="572" spans="1:16" ht="24" customHeight="1">
      <c r="A572" s="266" t="s">
        <v>1041</v>
      </c>
      <c r="B572" s="267"/>
      <c r="C572" s="267"/>
      <c r="D572" s="267"/>
      <c r="E572" s="50">
        <f>SUM(E11:E571)</f>
        <v>1991490568</v>
      </c>
      <c r="F572" s="50">
        <f t="shared" ref="F572:I572" si="48">SUM(F11:F571)</f>
        <v>1532858919.8816671</v>
      </c>
      <c r="G572" s="50">
        <f t="shared" si="48"/>
        <v>458631648.11833334</v>
      </c>
      <c r="H572" s="50">
        <f t="shared" si="48"/>
        <v>232000000</v>
      </c>
      <c r="I572" s="50">
        <f t="shared" si="48"/>
        <v>0</v>
      </c>
      <c r="J572" s="50">
        <f>SUM(J11:J484)</f>
        <v>0</v>
      </c>
      <c r="K572" s="50">
        <f t="shared" ref="K572" si="49">SUM(K11:K571)</f>
        <v>200317115</v>
      </c>
      <c r="L572" s="50">
        <f t="shared" ref="L572" si="50">SUM(L11:L571)</f>
        <v>1637263367.8816671</v>
      </c>
      <c r="M572" s="50">
        <f t="shared" ref="M572" si="51">SUM(M11:M571)</f>
        <v>122227200.11833334</v>
      </c>
      <c r="P572" s="3" t="s">
        <v>1277</v>
      </c>
    </row>
    <row r="573" spans="1:16" ht="17.100000000000001" customHeight="1">
      <c r="A573" s="17" t="s">
        <v>1045</v>
      </c>
      <c r="B573" s="17" t="s">
        <v>196</v>
      </c>
      <c r="C573" s="35" t="s">
        <v>1077</v>
      </c>
      <c r="D573" s="17" t="s">
        <v>197</v>
      </c>
      <c r="E573" s="19">
        <v>176000</v>
      </c>
      <c r="F573" s="20">
        <v>176000</v>
      </c>
      <c r="G573" s="19">
        <f t="shared" ref="G573:G636" si="52">E573-F573</f>
        <v>0</v>
      </c>
      <c r="H573" s="19">
        <v>0</v>
      </c>
      <c r="I573" s="19">
        <v>0</v>
      </c>
      <c r="J573" s="29">
        <v>0.2</v>
      </c>
      <c r="K573" s="22">
        <f>ROUND((G573+H573)*0.2,0)</f>
        <v>0</v>
      </c>
      <c r="L573" s="19">
        <f t="shared" ref="L573:L636" si="53">F573+K573</f>
        <v>176000</v>
      </c>
      <c r="M573" s="20">
        <f t="shared" ref="M573:M636" si="54">E573-L573</f>
        <v>0</v>
      </c>
    </row>
    <row r="574" spans="1:16" ht="17.100000000000001" customHeight="1">
      <c r="A574" s="17" t="s">
        <v>1045</v>
      </c>
      <c r="B574" s="17" t="s">
        <v>205</v>
      </c>
      <c r="C574" s="35" t="s">
        <v>1078</v>
      </c>
      <c r="D574" s="17" t="s">
        <v>206</v>
      </c>
      <c r="E574" s="19">
        <v>8580000</v>
      </c>
      <c r="F574" s="20">
        <v>8580000</v>
      </c>
      <c r="G574" s="19">
        <f t="shared" si="52"/>
        <v>0</v>
      </c>
      <c r="H574" s="19">
        <v>0</v>
      </c>
      <c r="I574" s="19">
        <v>0</v>
      </c>
      <c r="J574" s="29">
        <v>0.2</v>
      </c>
      <c r="K574" s="22">
        <f t="shared" ref="K574:K612" si="55">ROUND((G574+H574)*0.2,0)</f>
        <v>0</v>
      </c>
      <c r="L574" s="19">
        <f t="shared" si="53"/>
        <v>8580000</v>
      </c>
      <c r="M574" s="20">
        <f t="shared" si="54"/>
        <v>0</v>
      </c>
    </row>
    <row r="575" spans="1:16" ht="17.100000000000001" customHeight="1">
      <c r="A575" s="17" t="s">
        <v>1045</v>
      </c>
      <c r="B575" s="17" t="s">
        <v>207</v>
      </c>
      <c r="C575" s="35" t="s">
        <v>1046</v>
      </c>
      <c r="D575" s="17" t="s">
        <v>208</v>
      </c>
      <c r="E575" s="19">
        <v>2062360</v>
      </c>
      <c r="F575" s="20">
        <v>2062360</v>
      </c>
      <c r="G575" s="19">
        <f t="shared" si="52"/>
        <v>0</v>
      </c>
      <c r="H575" s="19">
        <v>0</v>
      </c>
      <c r="I575" s="19">
        <v>0</v>
      </c>
      <c r="J575" s="29">
        <v>0.2</v>
      </c>
      <c r="K575" s="22">
        <f t="shared" si="55"/>
        <v>0</v>
      </c>
      <c r="L575" s="19">
        <f t="shared" si="53"/>
        <v>2062360</v>
      </c>
      <c r="M575" s="20">
        <f t="shared" si="54"/>
        <v>0</v>
      </c>
    </row>
    <row r="576" spans="1:16" ht="17.100000000000001" customHeight="1">
      <c r="A576" s="17" t="s">
        <v>1045</v>
      </c>
      <c r="B576" s="17" t="s">
        <v>213</v>
      </c>
      <c r="C576" s="35" t="s">
        <v>1079</v>
      </c>
      <c r="D576" s="17" t="s">
        <v>214</v>
      </c>
      <c r="E576" s="19">
        <v>2227500</v>
      </c>
      <c r="F576" s="20">
        <v>2227500</v>
      </c>
      <c r="G576" s="19">
        <f t="shared" si="52"/>
        <v>0</v>
      </c>
      <c r="H576" s="19">
        <v>0</v>
      </c>
      <c r="I576" s="19">
        <v>0</v>
      </c>
      <c r="J576" s="29">
        <v>0.2</v>
      </c>
      <c r="K576" s="22">
        <f t="shared" si="55"/>
        <v>0</v>
      </c>
      <c r="L576" s="19">
        <f t="shared" si="53"/>
        <v>2227500</v>
      </c>
      <c r="M576" s="20">
        <f t="shared" si="54"/>
        <v>0</v>
      </c>
    </row>
    <row r="577" spans="1:17" ht="17.100000000000001" customHeight="1">
      <c r="A577" s="17" t="s">
        <v>1045</v>
      </c>
      <c r="B577" s="17" t="s">
        <v>221</v>
      </c>
      <c r="C577" s="35" t="s">
        <v>1080</v>
      </c>
      <c r="D577" s="17" t="s">
        <v>220</v>
      </c>
      <c r="E577" s="19">
        <v>570810</v>
      </c>
      <c r="F577" s="20">
        <v>570810</v>
      </c>
      <c r="G577" s="19">
        <f t="shared" si="52"/>
        <v>0</v>
      </c>
      <c r="H577" s="19">
        <v>0</v>
      </c>
      <c r="I577" s="19">
        <v>0</v>
      </c>
      <c r="J577" s="29">
        <v>0.2</v>
      </c>
      <c r="K577" s="22">
        <f t="shared" si="55"/>
        <v>0</v>
      </c>
      <c r="L577" s="19">
        <f t="shared" si="53"/>
        <v>570810</v>
      </c>
      <c r="M577" s="20">
        <f t="shared" si="54"/>
        <v>0</v>
      </c>
    </row>
    <row r="578" spans="1:17" ht="17.100000000000001" customHeight="1">
      <c r="A578" s="17" t="s">
        <v>1045</v>
      </c>
      <c r="B578" s="17" t="s">
        <v>247</v>
      </c>
      <c r="C578" s="35" t="s">
        <v>1047</v>
      </c>
      <c r="D578" s="17" t="s">
        <v>246</v>
      </c>
      <c r="E578" s="19">
        <v>5280000</v>
      </c>
      <c r="F578" s="20">
        <v>5280000</v>
      </c>
      <c r="G578" s="19">
        <f t="shared" si="52"/>
        <v>0</v>
      </c>
      <c r="H578" s="19">
        <v>0</v>
      </c>
      <c r="I578" s="19">
        <v>0</v>
      </c>
      <c r="J578" s="29">
        <v>0.2</v>
      </c>
      <c r="K578" s="22">
        <f t="shared" si="55"/>
        <v>0</v>
      </c>
      <c r="L578" s="19">
        <f t="shared" si="53"/>
        <v>5280000</v>
      </c>
      <c r="M578" s="20">
        <f t="shared" si="54"/>
        <v>0</v>
      </c>
    </row>
    <row r="579" spans="1:17" s="3" customFormat="1" ht="17.100000000000001" customHeight="1">
      <c r="A579" s="17" t="s">
        <v>1045</v>
      </c>
      <c r="B579" s="17" t="s">
        <v>245</v>
      </c>
      <c r="C579" s="35" t="s">
        <v>1048</v>
      </c>
      <c r="D579" s="17" t="s">
        <v>246</v>
      </c>
      <c r="E579" s="19">
        <v>3151500</v>
      </c>
      <c r="F579" s="20">
        <v>3151500</v>
      </c>
      <c r="G579" s="19">
        <f t="shared" si="52"/>
        <v>0</v>
      </c>
      <c r="H579" s="19">
        <v>0</v>
      </c>
      <c r="I579" s="19">
        <v>0</v>
      </c>
      <c r="J579" s="29">
        <v>0.2</v>
      </c>
      <c r="K579" s="22">
        <f t="shared" si="55"/>
        <v>0</v>
      </c>
      <c r="L579" s="19">
        <f t="shared" si="53"/>
        <v>3151500</v>
      </c>
      <c r="M579" s="20">
        <f t="shared" si="54"/>
        <v>0</v>
      </c>
      <c r="N579" s="1"/>
      <c r="O579" s="1"/>
      <c r="P579" s="1"/>
      <c r="Q579" s="1"/>
    </row>
    <row r="580" spans="1:17" s="3" customFormat="1" ht="17.100000000000001" customHeight="1">
      <c r="A580" s="17" t="s">
        <v>1045</v>
      </c>
      <c r="B580" s="17" t="s">
        <v>253</v>
      </c>
      <c r="C580" s="35" t="s">
        <v>1081</v>
      </c>
      <c r="D580" s="17" t="s">
        <v>254</v>
      </c>
      <c r="E580" s="19">
        <v>94380</v>
      </c>
      <c r="F580" s="20">
        <v>94380</v>
      </c>
      <c r="G580" s="19">
        <f t="shared" si="52"/>
        <v>0</v>
      </c>
      <c r="H580" s="19">
        <v>0</v>
      </c>
      <c r="I580" s="19">
        <v>0</v>
      </c>
      <c r="J580" s="29">
        <v>0.2</v>
      </c>
      <c r="K580" s="22">
        <f t="shared" si="55"/>
        <v>0</v>
      </c>
      <c r="L580" s="19">
        <f t="shared" si="53"/>
        <v>94380</v>
      </c>
      <c r="M580" s="20">
        <f t="shared" si="54"/>
        <v>0</v>
      </c>
      <c r="N580" s="1"/>
      <c r="O580" s="1"/>
      <c r="P580" s="1"/>
      <c r="Q580" s="1"/>
    </row>
    <row r="581" spans="1:17" s="3" customFormat="1" ht="17.100000000000001" customHeight="1">
      <c r="A581" s="17" t="s">
        <v>1045</v>
      </c>
      <c r="B581" s="17" t="s">
        <v>258</v>
      </c>
      <c r="C581" s="35" t="s">
        <v>1049</v>
      </c>
      <c r="D581" s="17" t="s">
        <v>259</v>
      </c>
      <c r="E581" s="19">
        <v>2445300</v>
      </c>
      <c r="F581" s="20">
        <v>2445300</v>
      </c>
      <c r="G581" s="19">
        <f t="shared" si="52"/>
        <v>0</v>
      </c>
      <c r="H581" s="19">
        <v>0</v>
      </c>
      <c r="I581" s="19">
        <v>0</v>
      </c>
      <c r="J581" s="29">
        <v>0.2</v>
      </c>
      <c r="K581" s="22">
        <f t="shared" si="55"/>
        <v>0</v>
      </c>
      <c r="L581" s="19">
        <f t="shared" si="53"/>
        <v>2445300</v>
      </c>
      <c r="M581" s="20">
        <f t="shared" si="54"/>
        <v>0</v>
      </c>
      <c r="N581" s="1"/>
      <c r="O581" s="1"/>
      <c r="P581" s="1"/>
      <c r="Q581" s="1"/>
    </row>
    <row r="582" spans="1:17" s="3" customFormat="1" ht="17.100000000000001" customHeight="1">
      <c r="A582" s="17" t="s">
        <v>1045</v>
      </c>
      <c r="B582" s="17" t="s">
        <v>303</v>
      </c>
      <c r="C582" s="35" t="s">
        <v>1050</v>
      </c>
      <c r="D582" s="17" t="s">
        <v>304</v>
      </c>
      <c r="E582" s="19">
        <v>660000</v>
      </c>
      <c r="F582" s="20">
        <v>660000</v>
      </c>
      <c r="G582" s="19">
        <f t="shared" si="52"/>
        <v>0</v>
      </c>
      <c r="H582" s="19">
        <v>0</v>
      </c>
      <c r="I582" s="19">
        <v>0</v>
      </c>
      <c r="J582" s="29">
        <v>0.2</v>
      </c>
      <c r="K582" s="22">
        <f t="shared" si="55"/>
        <v>0</v>
      </c>
      <c r="L582" s="19">
        <f t="shared" si="53"/>
        <v>660000</v>
      </c>
      <c r="M582" s="20">
        <f t="shared" si="54"/>
        <v>0</v>
      </c>
      <c r="N582" s="1"/>
      <c r="O582" s="1"/>
      <c r="P582" s="1"/>
      <c r="Q582" s="1"/>
    </row>
    <row r="583" spans="1:17" s="3" customFormat="1" ht="17.100000000000001" customHeight="1">
      <c r="A583" s="17" t="s">
        <v>1045</v>
      </c>
      <c r="B583" s="17" t="s">
        <v>367</v>
      </c>
      <c r="C583" s="35" t="s">
        <v>1047</v>
      </c>
      <c r="D583" s="17" t="s">
        <v>368</v>
      </c>
      <c r="E583" s="19">
        <v>5280000</v>
      </c>
      <c r="F583" s="20">
        <v>5280000</v>
      </c>
      <c r="G583" s="19">
        <f t="shared" si="52"/>
        <v>0</v>
      </c>
      <c r="H583" s="19">
        <v>0</v>
      </c>
      <c r="I583" s="19">
        <v>0</v>
      </c>
      <c r="J583" s="29">
        <v>0.2</v>
      </c>
      <c r="K583" s="22">
        <f t="shared" si="55"/>
        <v>0</v>
      </c>
      <c r="L583" s="19">
        <f t="shared" si="53"/>
        <v>5280000</v>
      </c>
      <c r="M583" s="20">
        <f t="shared" si="54"/>
        <v>0</v>
      </c>
      <c r="N583" s="1"/>
      <c r="O583" s="1"/>
      <c r="P583" s="1"/>
      <c r="Q583" s="1"/>
    </row>
    <row r="584" spans="1:17" s="3" customFormat="1" ht="17.100000000000001" customHeight="1">
      <c r="A584" s="17" t="s">
        <v>1045</v>
      </c>
      <c r="B584" s="17" t="s">
        <v>372</v>
      </c>
      <c r="C584" s="35" t="s">
        <v>1051</v>
      </c>
      <c r="D584" s="17" t="s">
        <v>373</v>
      </c>
      <c r="E584" s="19">
        <v>3888900</v>
      </c>
      <c r="F584" s="20">
        <v>3888900</v>
      </c>
      <c r="G584" s="19">
        <f t="shared" si="52"/>
        <v>0</v>
      </c>
      <c r="H584" s="19">
        <v>0</v>
      </c>
      <c r="I584" s="19">
        <v>0</v>
      </c>
      <c r="J584" s="29">
        <v>0.2</v>
      </c>
      <c r="K584" s="22">
        <f t="shared" si="55"/>
        <v>0</v>
      </c>
      <c r="L584" s="19">
        <f t="shared" si="53"/>
        <v>3888900</v>
      </c>
      <c r="M584" s="20">
        <f t="shared" si="54"/>
        <v>0</v>
      </c>
      <c r="N584" s="1"/>
      <c r="O584" s="1"/>
      <c r="P584" s="1"/>
      <c r="Q584" s="1"/>
    </row>
    <row r="585" spans="1:17" s="3" customFormat="1" ht="17.100000000000001" customHeight="1">
      <c r="A585" s="17" t="s">
        <v>1045</v>
      </c>
      <c r="B585" s="17" t="s">
        <v>462</v>
      </c>
      <c r="C585" s="35" t="s">
        <v>1052</v>
      </c>
      <c r="D585" s="17" t="s">
        <v>463</v>
      </c>
      <c r="E585" s="19">
        <v>1169300</v>
      </c>
      <c r="F585" s="20">
        <v>1169300</v>
      </c>
      <c r="G585" s="19">
        <f t="shared" si="52"/>
        <v>0</v>
      </c>
      <c r="H585" s="19">
        <v>0</v>
      </c>
      <c r="I585" s="19">
        <v>0</v>
      </c>
      <c r="J585" s="29">
        <v>0.2</v>
      </c>
      <c r="K585" s="22">
        <f t="shared" si="55"/>
        <v>0</v>
      </c>
      <c r="L585" s="19">
        <f t="shared" si="53"/>
        <v>1169300</v>
      </c>
      <c r="M585" s="20">
        <f t="shared" si="54"/>
        <v>0</v>
      </c>
      <c r="N585" s="1"/>
      <c r="O585" s="1"/>
      <c r="P585" s="1"/>
      <c r="Q585" s="1"/>
    </row>
    <row r="586" spans="1:17" s="3" customFormat="1" ht="17.100000000000001" customHeight="1">
      <c r="A586" s="17" t="s">
        <v>1045</v>
      </c>
      <c r="B586" s="17" t="s">
        <v>466</v>
      </c>
      <c r="C586" s="35" t="s">
        <v>1053</v>
      </c>
      <c r="D586" s="17" t="s">
        <v>465</v>
      </c>
      <c r="E586" s="19">
        <v>599500</v>
      </c>
      <c r="F586" s="20">
        <v>599500</v>
      </c>
      <c r="G586" s="19">
        <f t="shared" si="52"/>
        <v>0</v>
      </c>
      <c r="H586" s="19">
        <v>0</v>
      </c>
      <c r="I586" s="19">
        <v>0</v>
      </c>
      <c r="J586" s="29">
        <v>0.2</v>
      </c>
      <c r="K586" s="22">
        <f t="shared" si="55"/>
        <v>0</v>
      </c>
      <c r="L586" s="19">
        <f t="shared" si="53"/>
        <v>599500</v>
      </c>
      <c r="M586" s="20">
        <f t="shared" si="54"/>
        <v>0</v>
      </c>
      <c r="N586" s="1"/>
      <c r="O586" s="1"/>
      <c r="P586" s="1"/>
      <c r="Q586" s="1"/>
    </row>
    <row r="587" spans="1:17" s="3" customFormat="1" ht="17.100000000000001" customHeight="1">
      <c r="A587" s="17" t="s">
        <v>1045</v>
      </c>
      <c r="B587" s="17" t="s">
        <v>464</v>
      </c>
      <c r="C587" s="35" t="s">
        <v>1054</v>
      </c>
      <c r="D587" s="17" t="s">
        <v>465</v>
      </c>
      <c r="E587" s="19">
        <v>699600</v>
      </c>
      <c r="F587" s="20">
        <v>699600</v>
      </c>
      <c r="G587" s="19">
        <f t="shared" si="52"/>
        <v>0</v>
      </c>
      <c r="H587" s="19">
        <v>0</v>
      </c>
      <c r="I587" s="19">
        <v>0</v>
      </c>
      <c r="J587" s="29">
        <v>0.2</v>
      </c>
      <c r="K587" s="22">
        <f t="shared" si="55"/>
        <v>0</v>
      </c>
      <c r="L587" s="19">
        <f t="shared" si="53"/>
        <v>699600</v>
      </c>
      <c r="M587" s="20">
        <f t="shared" si="54"/>
        <v>0</v>
      </c>
      <c r="N587" s="1"/>
      <c r="O587" s="1"/>
      <c r="P587" s="1"/>
      <c r="Q587" s="1"/>
    </row>
    <row r="588" spans="1:17" s="3" customFormat="1" ht="17.100000000000001" customHeight="1">
      <c r="A588" s="17" t="s">
        <v>1045</v>
      </c>
      <c r="B588" s="17" t="s">
        <v>467</v>
      </c>
      <c r="C588" s="35" t="s">
        <v>1055</v>
      </c>
      <c r="D588" s="17" t="s">
        <v>465</v>
      </c>
      <c r="E588" s="19">
        <v>4757000</v>
      </c>
      <c r="F588" s="20">
        <v>4757000</v>
      </c>
      <c r="G588" s="19">
        <f t="shared" si="52"/>
        <v>0</v>
      </c>
      <c r="H588" s="19">
        <v>0</v>
      </c>
      <c r="I588" s="19">
        <v>0</v>
      </c>
      <c r="J588" s="29">
        <v>0.2</v>
      </c>
      <c r="K588" s="22">
        <f t="shared" si="55"/>
        <v>0</v>
      </c>
      <c r="L588" s="19">
        <f t="shared" si="53"/>
        <v>4757000</v>
      </c>
      <c r="M588" s="20">
        <f t="shared" si="54"/>
        <v>0</v>
      </c>
      <c r="N588" s="1"/>
      <c r="O588" s="1"/>
      <c r="P588" s="1"/>
      <c r="Q588" s="1"/>
    </row>
    <row r="589" spans="1:17" s="3" customFormat="1" ht="17.100000000000001" customHeight="1">
      <c r="A589" s="17" t="s">
        <v>1045</v>
      </c>
      <c r="B589" s="17" t="s">
        <v>469</v>
      </c>
      <c r="C589" s="35" t="s">
        <v>1082</v>
      </c>
      <c r="D589" s="17" t="s">
        <v>470</v>
      </c>
      <c r="E589" s="19">
        <v>5995000</v>
      </c>
      <c r="F589" s="20">
        <v>5995000</v>
      </c>
      <c r="G589" s="19">
        <f t="shared" si="52"/>
        <v>0</v>
      </c>
      <c r="H589" s="19">
        <v>0</v>
      </c>
      <c r="I589" s="19">
        <v>0</v>
      </c>
      <c r="J589" s="29">
        <v>0.2</v>
      </c>
      <c r="K589" s="22">
        <f t="shared" si="55"/>
        <v>0</v>
      </c>
      <c r="L589" s="19">
        <f t="shared" si="53"/>
        <v>5995000</v>
      </c>
      <c r="M589" s="20">
        <f t="shared" si="54"/>
        <v>0</v>
      </c>
      <c r="N589" s="1"/>
      <c r="O589" s="1"/>
      <c r="P589" s="1"/>
      <c r="Q589" s="1"/>
    </row>
    <row r="590" spans="1:17" s="3" customFormat="1" ht="17.100000000000001" customHeight="1">
      <c r="A590" s="17" t="s">
        <v>1045</v>
      </c>
      <c r="B590" s="17" t="s">
        <v>471</v>
      </c>
      <c r="C590" s="35" t="s">
        <v>1083</v>
      </c>
      <c r="D590" s="17" t="s">
        <v>472</v>
      </c>
      <c r="E590" s="19">
        <v>34705000</v>
      </c>
      <c r="F590" s="20">
        <v>34705000</v>
      </c>
      <c r="G590" s="19">
        <f t="shared" si="52"/>
        <v>0</v>
      </c>
      <c r="H590" s="19">
        <v>0</v>
      </c>
      <c r="I590" s="19">
        <v>0</v>
      </c>
      <c r="J590" s="29">
        <v>0.2</v>
      </c>
      <c r="K590" s="22">
        <f t="shared" si="55"/>
        <v>0</v>
      </c>
      <c r="L590" s="19">
        <f t="shared" si="53"/>
        <v>34705000</v>
      </c>
      <c r="M590" s="20">
        <f t="shared" si="54"/>
        <v>0</v>
      </c>
      <c r="N590" s="1"/>
      <c r="O590" s="1"/>
      <c r="P590" s="1"/>
      <c r="Q590" s="1"/>
    </row>
    <row r="591" spans="1:17" s="3" customFormat="1" ht="17.100000000000001" customHeight="1">
      <c r="A591" s="17" t="s">
        <v>1045</v>
      </c>
      <c r="B591" s="17" t="s">
        <v>549</v>
      </c>
      <c r="C591" s="35" t="s">
        <v>1056</v>
      </c>
      <c r="D591" s="17" t="s">
        <v>548</v>
      </c>
      <c r="E591" s="19">
        <v>5037000</v>
      </c>
      <c r="F591" s="20">
        <v>5037000</v>
      </c>
      <c r="G591" s="19">
        <f t="shared" si="52"/>
        <v>0</v>
      </c>
      <c r="H591" s="19">
        <v>0</v>
      </c>
      <c r="I591" s="19">
        <v>0</v>
      </c>
      <c r="J591" s="29">
        <v>0.2</v>
      </c>
      <c r="K591" s="22">
        <f t="shared" si="55"/>
        <v>0</v>
      </c>
      <c r="L591" s="19">
        <f t="shared" si="53"/>
        <v>5037000</v>
      </c>
      <c r="M591" s="20">
        <f t="shared" si="54"/>
        <v>0</v>
      </c>
      <c r="N591" s="1"/>
      <c r="O591" s="1"/>
      <c r="P591" s="1"/>
      <c r="Q591" s="1"/>
    </row>
    <row r="592" spans="1:17" s="3" customFormat="1" ht="17.100000000000001" customHeight="1">
      <c r="A592" s="17" t="s">
        <v>1045</v>
      </c>
      <c r="B592" s="17" t="s">
        <v>550</v>
      </c>
      <c r="C592" s="35" t="s">
        <v>1057</v>
      </c>
      <c r="D592" s="17" t="s">
        <v>548</v>
      </c>
      <c r="E592" s="19">
        <v>2243340</v>
      </c>
      <c r="F592" s="20">
        <v>2243340</v>
      </c>
      <c r="G592" s="19">
        <f t="shared" si="52"/>
        <v>0</v>
      </c>
      <c r="H592" s="19">
        <v>0</v>
      </c>
      <c r="I592" s="19">
        <v>0</v>
      </c>
      <c r="J592" s="29">
        <v>0.2</v>
      </c>
      <c r="K592" s="22">
        <f t="shared" si="55"/>
        <v>0</v>
      </c>
      <c r="L592" s="19">
        <f t="shared" si="53"/>
        <v>2243340</v>
      </c>
      <c r="M592" s="20">
        <f t="shared" si="54"/>
        <v>0</v>
      </c>
      <c r="N592" s="1"/>
      <c r="O592" s="1"/>
      <c r="P592" s="1"/>
      <c r="Q592" s="1"/>
    </row>
    <row r="593" spans="1:17" s="3" customFormat="1" ht="17.100000000000001" customHeight="1">
      <c r="A593" s="17" t="s">
        <v>1045</v>
      </c>
      <c r="B593" s="17" t="s">
        <v>547</v>
      </c>
      <c r="C593" s="35" t="s">
        <v>1058</v>
      </c>
      <c r="D593" s="17" t="s">
        <v>548</v>
      </c>
      <c r="E593" s="19">
        <v>569500</v>
      </c>
      <c r="F593" s="20">
        <v>569500</v>
      </c>
      <c r="G593" s="19">
        <f t="shared" si="52"/>
        <v>0</v>
      </c>
      <c r="H593" s="19">
        <v>0</v>
      </c>
      <c r="I593" s="19">
        <v>0</v>
      </c>
      <c r="J593" s="29">
        <v>0.2</v>
      </c>
      <c r="K593" s="22">
        <f t="shared" si="55"/>
        <v>0</v>
      </c>
      <c r="L593" s="19">
        <f t="shared" si="53"/>
        <v>569500</v>
      </c>
      <c r="M593" s="20">
        <f t="shared" si="54"/>
        <v>0</v>
      </c>
      <c r="N593" s="1"/>
      <c r="O593" s="1"/>
      <c r="P593" s="1"/>
      <c r="Q593" s="1"/>
    </row>
    <row r="594" spans="1:17" s="3" customFormat="1" ht="17.100000000000001" customHeight="1">
      <c r="A594" s="17" t="s">
        <v>1045</v>
      </c>
      <c r="B594" s="17" t="s">
        <v>573</v>
      </c>
      <c r="C594" s="35" t="s">
        <v>1084</v>
      </c>
      <c r="D594" s="17" t="s">
        <v>572</v>
      </c>
      <c r="E594" s="19">
        <v>465000</v>
      </c>
      <c r="F594" s="20">
        <v>465000</v>
      </c>
      <c r="G594" s="19">
        <f t="shared" si="52"/>
        <v>0</v>
      </c>
      <c r="H594" s="19">
        <v>0</v>
      </c>
      <c r="I594" s="19">
        <v>0</v>
      </c>
      <c r="J594" s="29">
        <v>0.2</v>
      </c>
      <c r="K594" s="22">
        <f t="shared" si="55"/>
        <v>0</v>
      </c>
      <c r="L594" s="19">
        <f t="shared" si="53"/>
        <v>465000</v>
      </c>
      <c r="M594" s="20">
        <f t="shared" si="54"/>
        <v>0</v>
      </c>
      <c r="N594" s="1"/>
      <c r="O594" s="1"/>
      <c r="P594" s="1"/>
      <c r="Q594" s="1"/>
    </row>
    <row r="595" spans="1:17" ht="17.100000000000001" customHeight="1">
      <c r="A595" s="17" t="s">
        <v>1045</v>
      </c>
      <c r="B595" s="17" t="s">
        <v>574</v>
      </c>
      <c r="C595" s="35" t="s">
        <v>1059</v>
      </c>
      <c r="D595" s="17" t="s">
        <v>572</v>
      </c>
      <c r="E595" s="19">
        <v>869400</v>
      </c>
      <c r="F595" s="20">
        <v>869400</v>
      </c>
      <c r="G595" s="19">
        <f t="shared" si="52"/>
        <v>0</v>
      </c>
      <c r="H595" s="19">
        <v>0</v>
      </c>
      <c r="I595" s="19">
        <v>0</v>
      </c>
      <c r="J595" s="29">
        <v>0.2</v>
      </c>
      <c r="K595" s="22">
        <f t="shared" si="55"/>
        <v>0</v>
      </c>
      <c r="L595" s="19">
        <f t="shared" si="53"/>
        <v>869400</v>
      </c>
      <c r="M595" s="20">
        <f t="shared" si="54"/>
        <v>0</v>
      </c>
    </row>
    <row r="596" spans="1:17" ht="17.100000000000001" customHeight="1">
      <c r="A596" s="17" t="s">
        <v>1045</v>
      </c>
      <c r="B596" s="17" t="s">
        <v>575</v>
      </c>
      <c r="C596" s="35" t="s">
        <v>1085</v>
      </c>
      <c r="D596" s="17" t="s">
        <v>572</v>
      </c>
      <c r="E596" s="19">
        <v>612150</v>
      </c>
      <c r="F596" s="20">
        <v>612150</v>
      </c>
      <c r="G596" s="19">
        <f t="shared" si="52"/>
        <v>0</v>
      </c>
      <c r="H596" s="19">
        <v>0</v>
      </c>
      <c r="I596" s="19">
        <v>0</v>
      </c>
      <c r="J596" s="29">
        <v>0.2</v>
      </c>
      <c r="K596" s="22">
        <f t="shared" si="55"/>
        <v>0</v>
      </c>
      <c r="L596" s="19">
        <f t="shared" si="53"/>
        <v>612150</v>
      </c>
      <c r="M596" s="20">
        <f t="shared" si="54"/>
        <v>0</v>
      </c>
    </row>
    <row r="597" spans="1:17" ht="17.100000000000001" customHeight="1">
      <c r="A597" s="17" t="s">
        <v>1045</v>
      </c>
      <c r="B597" s="17" t="s">
        <v>576</v>
      </c>
      <c r="C597" s="35" t="s">
        <v>1060</v>
      </c>
      <c r="D597" s="17" t="s">
        <v>572</v>
      </c>
      <c r="E597" s="19">
        <v>3600300</v>
      </c>
      <c r="F597" s="20">
        <v>3600300</v>
      </c>
      <c r="G597" s="19">
        <f t="shared" si="52"/>
        <v>0</v>
      </c>
      <c r="H597" s="19">
        <v>0</v>
      </c>
      <c r="I597" s="19">
        <v>0</v>
      </c>
      <c r="J597" s="29">
        <v>0.2</v>
      </c>
      <c r="K597" s="22">
        <f t="shared" si="55"/>
        <v>0</v>
      </c>
      <c r="L597" s="19">
        <f t="shared" si="53"/>
        <v>3600300</v>
      </c>
      <c r="M597" s="20">
        <f t="shared" si="54"/>
        <v>0</v>
      </c>
    </row>
    <row r="598" spans="1:17" ht="17.100000000000001" customHeight="1">
      <c r="A598" s="17" t="s">
        <v>1045</v>
      </c>
      <c r="B598" s="17" t="s">
        <v>571</v>
      </c>
      <c r="C598" s="35" t="s">
        <v>1086</v>
      </c>
      <c r="D598" s="17" t="s">
        <v>572</v>
      </c>
      <c r="E598" s="19">
        <v>4389000</v>
      </c>
      <c r="F598" s="20">
        <v>4389000</v>
      </c>
      <c r="G598" s="19">
        <f t="shared" si="52"/>
        <v>0</v>
      </c>
      <c r="H598" s="19">
        <v>0</v>
      </c>
      <c r="I598" s="19">
        <v>0</v>
      </c>
      <c r="J598" s="29">
        <v>0.2</v>
      </c>
      <c r="K598" s="22">
        <f t="shared" si="55"/>
        <v>0</v>
      </c>
      <c r="L598" s="19">
        <f t="shared" si="53"/>
        <v>4389000</v>
      </c>
      <c r="M598" s="20">
        <f t="shared" si="54"/>
        <v>0</v>
      </c>
    </row>
    <row r="599" spans="1:17" ht="17.100000000000001" customHeight="1">
      <c r="A599" s="17" t="s">
        <v>1045</v>
      </c>
      <c r="B599" s="17" t="s">
        <v>591</v>
      </c>
      <c r="C599" s="35" t="s">
        <v>1061</v>
      </c>
      <c r="D599" s="17" t="s">
        <v>589</v>
      </c>
      <c r="E599" s="19">
        <v>1666500</v>
      </c>
      <c r="F599" s="20">
        <v>1666500</v>
      </c>
      <c r="G599" s="19">
        <f t="shared" si="52"/>
        <v>0</v>
      </c>
      <c r="H599" s="19">
        <v>0</v>
      </c>
      <c r="I599" s="19">
        <v>0</v>
      </c>
      <c r="J599" s="29">
        <v>0.2</v>
      </c>
      <c r="K599" s="22">
        <f t="shared" si="55"/>
        <v>0</v>
      </c>
      <c r="L599" s="19">
        <f t="shared" si="53"/>
        <v>1666500</v>
      </c>
      <c r="M599" s="20">
        <f t="shared" si="54"/>
        <v>0</v>
      </c>
    </row>
    <row r="600" spans="1:17" ht="17.100000000000001" customHeight="1">
      <c r="A600" s="17" t="s">
        <v>1045</v>
      </c>
      <c r="B600" s="17" t="s">
        <v>588</v>
      </c>
      <c r="C600" s="35" t="s">
        <v>1062</v>
      </c>
      <c r="D600" s="17" t="s">
        <v>589</v>
      </c>
      <c r="E600" s="19">
        <v>2970000</v>
      </c>
      <c r="F600" s="20">
        <v>2970000</v>
      </c>
      <c r="G600" s="19">
        <f t="shared" si="52"/>
        <v>0</v>
      </c>
      <c r="H600" s="19">
        <v>0</v>
      </c>
      <c r="I600" s="19">
        <v>0</v>
      </c>
      <c r="J600" s="29">
        <v>0.2</v>
      </c>
      <c r="K600" s="22">
        <f t="shared" si="55"/>
        <v>0</v>
      </c>
      <c r="L600" s="19">
        <f t="shared" si="53"/>
        <v>2970000</v>
      </c>
      <c r="M600" s="20">
        <f t="shared" si="54"/>
        <v>0</v>
      </c>
    </row>
    <row r="601" spans="1:17" ht="17.100000000000001" customHeight="1">
      <c r="A601" s="17" t="s">
        <v>1045</v>
      </c>
      <c r="B601" s="17" t="s">
        <v>651</v>
      </c>
      <c r="C601" s="35" t="s">
        <v>1087</v>
      </c>
      <c r="D601" s="17" t="s">
        <v>652</v>
      </c>
      <c r="E601" s="19">
        <v>6930000</v>
      </c>
      <c r="F601" s="20">
        <v>6930000</v>
      </c>
      <c r="G601" s="19">
        <f t="shared" si="52"/>
        <v>0</v>
      </c>
      <c r="H601" s="19">
        <v>0</v>
      </c>
      <c r="I601" s="19">
        <v>0</v>
      </c>
      <c r="J601" s="29">
        <v>0.2</v>
      </c>
      <c r="K601" s="22">
        <f t="shared" si="55"/>
        <v>0</v>
      </c>
      <c r="L601" s="19">
        <f t="shared" si="53"/>
        <v>6930000</v>
      </c>
      <c r="M601" s="20">
        <f t="shared" si="54"/>
        <v>0</v>
      </c>
    </row>
    <row r="602" spans="1:17" ht="17.100000000000001" customHeight="1">
      <c r="A602" s="17" t="s">
        <v>1045</v>
      </c>
      <c r="B602" s="17" t="s">
        <v>607</v>
      </c>
      <c r="C602" s="35" t="s">
        <v>1088</v>
      </c>
      <c r="D602" s="17" t="s">
        <v>602</v>
      </c>
      <c r="E602" s="19">
        <v>369930</v>
      </c>
      <c r="F602" s="20">
        <v>369930</v>
      </c>
      <c r="G602" s="19">
        <f t="shared" si="52"/>
        <v>0</v>
      </c>
      <c r="H602" s="19">
        <v>0</v>
      </c>
      <c r="I602" s="19">
        <v>0</v>
      </c>
      <c r="J602" s="29">
        <v>0.2</v>
      </c>
      <c r="K602" s="22">
        <f t="shared" si="55"/>
        <v>0</v>
      </c>
      <c r="L602" s="19">
        <f t="shared" si="53"/>
        <v>369930</v>
      </c>
      <c r="M602" s="20">
        <f t="shared" si="54"/>
        <v>0</v>
      </c>
    </row>
    <row r="603" spans="1:17" ht="17.100000000000001" customHeight="1">
      <c r="A603" s="17" t="s">
        <v>1045</v>
      </c>
      <c r="B603" s="17" t="s">
        <v>606</v>
      </c>
      <c r="C603" s="35" t="s">
        <v>1063</v>
      </c>
      <c r="D603" s="17" t="s">
        <v>602</v>
      </c>
      <c r="E603" s="19">
        <v>1630100</v>
      </c>
      <c r="F603" s="20">
        <v>1630100</v>
      </c>
      <c r="G603" s="19">
        <f t="shared" si="52"/>
        <v>0</v>
      </c>
      <c r="H603" s="19">
        <v>0</v>
      </c>
      <c r="I603" s="19">
        <v>0</v>
      </c>
      <c r="J603" s="29">
        <v>0.2</v>
      </c>
      <c r="K603" s="22">
        <f t="shared" si="55"/>
        <v>0</v>
      </c>
      <c r="L603" s="19">
        <f t="shared" si="53"/>
        <v>1630100</v>
      </c>
      <c r="M603" s="20">
        <f t="shared" si="54"/>
        <v>0</v>
      </c>
    </row>
    <row r="604" spans="1:17" ht="17.100000000000001" customHeight="1">
      <c r="A604" s="17" t="s">
        <v>1045</v>
      </c>
      <c r="B604" s="17" t="s">
        <v>604</v>
      </c>
      <c r="C604" s="35" t="s">
        <v>1089</v>
      </c>
      <c r="D604" s="17" t="s">
        <v>602</v>
      </c>
      <c r="E604" s="19">
        <v>1030920</v>
      </c>
      <c r="F604" s="20">
        <v>1030920</v>
      </c>
      <c r="G604" s="19">
        <f t="shared" si="52"/>
        <v>0</v>
      </c>
      <c r="H604" s="19">
        <v>0</v>
      </c>
      <c r="I604" s="19">
        <v>0</v>
      </c>
      <c r="J604" s="29">
        <v>0.2</v>
      </c>
      <c r="K604" s="22">
        <f t="shared" si="55"/>
        <v>0</v>
      </c>
      <c r="L604" s="19">
        <f t="shared" si="53"/>
        <v>1030920</v>
      </c>
      <c r="M604" s="20">
        <f t="shared" si="54"/>
        <v>0</v>
      </c>
    </row>
    <row r="605" spans="1:17" ht="17.100000000000001" customHeight="1">
      <c r="A605" s="17" t="s">
        <v>1045</v>
      </c>
      <c r="B605" s="17" t="s">
        <v>605</v>
      </c>
      <c r="C605" s="35" t="s">
        <v>1090</v>
      </c>
      <c r="D605" s="17" t="s">
        <v>602</v>
      </c>
      <c r="E605" s="19">
        <v>3300000</v>
      </c>
      <c r="F605" s="20">
        <v>3300000</v>
      </c>
      <c r="G605" s="19">
        <f t="shared" si="52"/>
        <v>0</v>
      </c>
      <c r="H605" s="19">
        <v>0</v>
      </c>
      <c r="I605" s="19">
        <v>0</v>
      </c>
      <c r="J605" s="29">
        <v>0.2</v>
      </c>
      <c r="K605" s="22">
        <f t="shared" si="55"/>
        <v>0</v>
      </c>
      <c r="L605" s="19">
        <f t="shared" si="53"/>
        <v>3300000</v>
      </c>
      <c r="M605" s="20">
        <f t="shared" si="54"/>
        <v>0</v>
      </c>
    </row>
    <row r="606" spans="1:17" ht="17.100000000000001" customHeight="1">
      <c r="A606" s="17" t="s">
        <v>1045</v>
      </c>
      <c r="B606" s="17" t="s">
        <v>603</v>
      </c>
      <c r="C606" s="35" t="s">
        <v>1091</v>
      </c>
      <c r="D606" s="17" t="s">
        <v>602</v>
      </c>
      <c r="E606" s="19">
        <v>1390400</v>
      </c>
      <c r="F606" s="20">
        <v>1390400</v>
      </c>
      <c r="G606" s="19">
        <f t="shared" si="52"/>
        <v>0</v>
      </c>
      <c r="H606" s="19">
        <v>0</v>
      </c>
      <c r="I606" s="19">
        <v>0</v>
      </c>
      <c r="J606" s="29">
        <v>0.2</v>
      </c>
      <c r="K606" s="22">
        <f t="shared" si="55"/>
        <v>0</v>
      </c>
      <c r="L606" s="19">
        <f t="shared" si="53"/>
        <v>1390400</v>
      </c>
      <c r="M606" s="20">
        <f t="shared" si="54"/>
        <v>0</v>
      </c>
    </row>
    <row r="607" spans="1:17" ht="17.100000000000001" customHeight="1">
      <c r="A607" s="17" t="s">
        <v>1045</v>
      </c>
      <c r="B607" s="17" t="s">
        <v>601</v>
      </c>
      <c r="C607" s="35" t="s">
        <v>1092</v>
      </c>
      <c r="D607" s="17" t="s">
        <v>602</v>
      </c>
      <c r="E607" s="19">
        <v>3822000</v>
      </c>
      <c r="F607" s="20">
        <v>3822000</v>
      </c>
      <c r="G607" s="19">
        <f t="shared" si="52"/>
        <v>0</v>
      </c>
      <c r="H607" s="19">
        <v>0</v>
      </c>
      <c r="I607" s="19">
        <v>0</v>
      </c>
      <c r="J607" s="29">
        <v>0.2</v>
      </c>
      <c r="K607" s="22">
        <f t="shared" si="55"/>
        <v>0</v>
      </c>
      <c r="L607" s="19">
        <f t="shared" si="53"/>
        <v>3822000</v>
      </c>
      <c r="M607" s="20">
        <f t="shared" si="54"/>
        <v>0</v>
      </c>
    </row>
    <row r="608" spans="1:17" ht="17.100000000000001" customHeight="1">
      <c r="A608" s="17" t="s">
        <v>1045</v>
      </c>
      <c r="B608" s="17" t="s">
        <v>608</v>
      </c>
      <c r="C608" s="35" t="s">
        <v>1086</v>
      </c>
      <c r="D608" s="17" t="s">
        <v>602</v>
      </c>
      <c r="E608" s="19">
        <v>6669000</v>
      </c>
      <c r="F608" s="20">
        <v>6669000</v>
      </c>
      <c r="G608" s="19">
        <f t="shared" si="52"/>
        <v>0</v>
      </c>
      <c r="H608" s="19">
        <v>0</v>
      </c>
      <c r="I608" s="19">
        <v>0</v>
      </c>
      <c r="J608" s="29">
        <v>0.2</v>
      </c>
      <c r="K608" s="22">
        <f t="shared" si="55"/>
        <v>0</v>
      </c>
      <c r="L608" s="19">
        <f t="shared" si="53"/>
        <v>6669000</v>
      </c>
      <c r="M608" s="20">
        <f t="shared" si="54"/>
        <v>0</v>
      </c>
    </row>
    <row r="609" spans="1:17" ht="17.100000000000001" customHeight="1">
      <c r="A609" s="17" t="s">
        <v>1045</v>
      </c>
      <c r="B609" s="17" t="s">
        <v>667</v>
      </c>
      <c r="C609" s="35" t="s">
        <v>1064</v>
      </c>
      <c r="D609" s="17" t="s">
        <v>661</v>
      </c>
      <c r="E609" s="19">
        <v>1433190</v>
      </c>
      <c r="F609" s="20">
        <v>1433190</v>
      </c>
      <c r="G609" s="19">
        <f t="shared" si="52"/>
        <v>0</v>
      </c>
      <c r="H609" s="19">
        <v>0</v>
      </c>
      <c r="I609" s="19">
        <v>0</v>
      </c>
      <c r="J609" s="29">
        <v>0.2</v>
      </c>
      <c r="K609" s="22">
        <f t="shared" si="55"/>
        <v>0</v>
      </c>
      <c r="L609" s="19">
        <f t="shared" si="53"/>
        <v>1433190</v>
      </c>
      <c r="M609" s="20">
        <f t="shared" si="54"/>
        <v>0</v>
      </c>
    </row>
    <row r="610" spans="1:17" ht="17.100000000000001" customHeight="1">
      <c r="A610" s="17" t="s">
        <v>1045</v>
      </c>
      <c r="B610" s="17" t="s">
        <v>695</v>
      </c>
      <c r="C610" s="35" t="s">
        <v>1093</v>
      </c>
      <c r="D610" s="17" t="s">
        <v>694</v>
      </c>
      <c r="E610" s="19">
        <v>9196000</v>
      </c>
      <c r="F610" s="20">
        <v>9196000</v>
      </c>
      <c r="G610" s="19">
        <f t="shared" si="52"/>
        <v>0</v>
      </c>
      <c r="H610" s="19">
        <v>0</v>
      </c>
      <c r="I610" s="19">
        <v>0</v>
      </c>
      <c r="J610" s="29">
        <v>0.2</v>
      </c>
      <c r="K610" s="22">
        <f t="shared" si="55"/>
        <v>0</v>
      </c>
      <c r="L610" s="19">
        <f t="shared" si="53"/>
        <v>9196000</v>
      </c>
      <c r="M610" s="20">
        <f t="shared" si="54"/>
        <v>0</v>
      </c>
    </row>
    <row r="611" spans="1:17" ht="17.100000000000001" customHeight="1">
      <c r="A611" s="17" t="s">
        <v>1045</v>
      </c>
      <c r="B611" s="17" t="s">
        <v>696</v>
      </c>
      <c r="C611" s="35" t="s">
        <v>1093</v>
      </c>
      <c r="D611" s="17" t="s">
        <v>694</v>
      </c>
      <c r="E611" s="19">
        <v>14052020</v>
      </c>
      <c r="F611" s="20">
        <v>14052020</v>
      </c>
      <c r="G611" s="19">
        <f t="shared" si="52"/>
        <v>0</v>
      </c>
      <c r="H611" s="19">
        <v>0</v>
      </c>
      <c r="I611" s="19">
        <v>0</v>
      </c>
      <c r="J611" s="29">
        <v>0.2</v>
      </c>
      <c r="K611" s="22">
        <f t="shared" si="55"/>
        <v>0</v>
      </c>
      <c r="L611" s="19">
        <f t="shared" si="53"/>
        <v>14052020</v>
      </c>
      <c r="M611" s="20">
        <f t="shared" si="54"/>
        <v>0</v>
      </c>
    </row>
    <row r="612" spans="1:17" ht="17.100000000000001" customHeight="1">
      <c r="A612" s="17" t="s">
        <v>1045</v>
      </c>
      <c r="B612" s="17" t="s">
        <v>703</v>
      </c>
      <c r="C612" s="35" t="s">
        <v>1093</v>
      </c>
      <c r="D612" s="17" t="s">
        <v>704</v>
      </c>
      <c r="E612" s="19">
        <v>72730</v>
      </c>
      <c r="F612" s="20">
        <v>72730</v>
      </c>
      <c r="G612" s="19">
        <f t="shared" si="52"/>
        <v>0</v>
      </c>
      <c r="H612" s="19">
        <v>0</v>
      </c>
      <c r="I612" s="19">
        <v>0</v>
      </c>
      <c r="J612" s="29">
        <v>0.2</v>
      </c>
      <c r="K612" s="22">
        <f t="shared" si="55"/>
        <v>0</v>
      </c>
      <c r="L612" s="19">
        <f t="shared" si="53"/>
        <v>72730</v>
      </c>
      <c r="M612" s="20">
        <f t="shared" si="54"/>
        <v>0</v>
      </c>
    </row>
    <row r="613" spans="1:17" ht="17.100000000000001" customHeight="1">
      <c r="A613" s="17" t="s">
        <v>1045</v>
      </c>
      <c r="B613" s="17" t="s">
        <v>742</v>
      </c>
      <c r="C613" s="35" t="s">
        <v>1065</v>
      </c>
      <c r="D613" s="17" t="s">
        <v>743</v>
      </c>
      <c r="E613" s="19">
        <v>1210000</v>
      </c>
      <c r="F613" s="20">
        <v>1210000</v>
      </c>
      <c r="G613" s="19">
        <f t="shared" si="52"/>
        <v>0</v>
      </c>
      <c r="H613" s="19">
        <v>0</v>
      </c>
      <c r="I613" s="19">
        <v>0</v>
      </c>
      <c r="J613" s="29">
        <v>0.2</v>
      </c>
      <c r="K613" s="22">
        <f>G613</f>
        <v>0</v>
      </c>
      <c r="L613" s="19">
        <f t="shared" si="53"/>
        <v>1210000</v>
      </c>
      <c r="M613" s="20">
        <f t="shared" si="54"/>
        <v>0</v>
      </c>
    </row>
    <row r="614" spans="1:17" ht="17.100000000000001" customHeight="1">
      <c r="A614" s="17" t="s">
        <v>1045</v>
      </c>
      <c r="B614" s="17" t="s">
        <v>793</v>
      </c>
      <c r="C614" s="35" t="s">
        <v>1066</v>
      </c>
      <c r="D614" s="17" t="s">
        <v>792</v>
      </c>
      <c r="E614" s="19">
        <v>6747480</v>
      </c>
      <c r="F614" s="20">
        <v>6747480</v>
      </c>
      <c r="G614" s="19">
        <f t="shared" si="52"/>
        <v>0</v>
      </c>
      <c r="H614" s="19">
        <v>0</v>
      </c>
      <c r="I614" s="19">
        <v>0</v>
      </c>
      <c r="J614" s="29">
        <v>0.2</v>
      </c>
      <c r="K614" s="22">
        <f t="shared" ref="K614:K618" si="56">G614</f>
        <v>0</v>
      </c>
      <c r="L614" s="19">
        <f t="shared" si="53"/>
        <v>6747480</v>
      </c>
      <c r="M614" s="20">
        <f t="shared" si="54"/>
        <v>0</v>
      </c>
    </row>
    <row r="615" spans="1:17" ht="17.100000000000001" customHeight="1">
      <c r="A615" s="17" t="s">
        <v>1045</v>
      </c>
      <c r="B615" s="17" t="s">
        <v>804</v>
      </c>
      <c r="C615" s="35" t="s">
        <v>1094</v>
      </c>
      <c r="D615" s="17" t="s">
        <v>805</v>
      </c>
      <c r="E615" s="19">
        <v>4545410</v>
      </c>
      <c r="F615" s="20">
        <v>4545410</v>
      </c>
      <c r="G615" s="19">
        <f t="shared" si="52"/>
        <v>0</v>
      </c>
      <c r="H615" s="19">
        <v>0</v>
      </c>
      <c r="I615" s="19">
        <v>0</v>
      </c>
      <c r="J615" s="29">
        <v>0.2</v>
      </c>
      <c r="K615" s="22">
        <f t="shared" si="56"/>
        <v>0</v>
      </c>
      <c r="L615" s="19">
        <f t="shared" si="53"/>
        <v>4545410</v>
      </c>
      <c r="M615" s="20">
        <f t="shared" si="54"/>
        <v>0</v>
      </c>
    </row>
    <row r="616" spans="1:17" ht="17.100000000000001" customHeight="1">
      <c r="A616" s="17" t="s">
        <v>1045</v>
      </c>
      <c r="B616" s="17" t="s">
        <v>809</v>
      </c>
      <c r="C616" s="35" t="s">
        <v>1095</v>
      </c>
      <c r="D616" s="17" t="s">
        <v>810</v>
      </c>
      <c r="E616" s="19">
        <v>8480340</v>
      </c>
      <c r="F616" s="20">
        <v>8480340</v>
      </c>
      <c r="G616" s="19">
        <f t="shared" si="52"/>
        <v>0</v>
      </c>
      <c r="H616" s="19">
        <v>0</v>
      </c>
      <c r="I616" s="19">
        <v>0</v>
      </c>
      <c r="J616" s="29">
        <v>0.2</v>
      </c>
      <c r="K616" s="22">
        <f t="shared" si="56"/>
        <v>0</v>
      </c>
      <c r="L616" s="19">
        <f t="shared" si="53"/>
        <v>8480340</v>
      </c>
      <c r="M616" s="20">
        <f t="shared" si="54"/>
        <v>0</v>
      </c>
    </row>
    <row r="617" spans="1:17" ht="17.100000000000001" customHeight="1">
      <c r="A617" s="17" t="s">
        <v>1045</v>
      </c>
      <c r="B617" s="17" t="s">
        <v>811</v>
      </c>
      <c r="C617" s="35" t="s">
        <v>1096</v>
      </c>
      <c r="D617" s="17" t="s">
        <v>810</v>
      </c>
      <c r="E617" s="19">
        <v>6387700</v>
      </c>
      <c r="F617" s="20">
        <v>6387700</v>
      </c>
      <c r="G617" s="19">
        <f t="shared" si="52"/>
        <v>0</v>
      </c>
      <c r="H617" s="19">
        <v>0</v>
      </c>
      <c r="I617" s="19">
        <v>0</v>
      </c>
      <c r="J617" s="29">
        <v>0.2</v>
      </c>
      <c r="K617" s="22">
        <f t="shared" si="56"/>
        <v>0</v>
      </c>
      <c r="L617" s="19">
        <f t="shared" si="53"/>
        <v>6387700</v>
      </c>
      <c r="M617" s="20">
        <f t="shared" si="54"/>
        <v>0</v>
      </c>
      <c r="O617" s="7"/>
      <c r="P617" s="3"/>
      <c r="Q617" s="2"/>
    </row>
    <row r="618" spans="1:17" ht="17.100000000000001" customHeight="1">
      <c r="A618" s="17" t="s">
        <v>1045</v>
      </c>
      <c r="B618" s="17" t="s">
        <v>814</v>
      </c>
      <c r="C618" s="35" t="s">
        <v>1097</v>
      </c>
      <c r="D618" s="17" t="s">
        <v>815</v>
      </c>
      <c r="E618" s="19">
        <v>5720000</v>
      </c>
      <c r="F618" s="20">
        <v>5720000</v>
      </c>
      <c r="G618" s="19">
        <f t="shared" si="52"/>
        <v>0</v>
      </c>
      <c r="H618" s="19">
        <v>0</v>
      </c>
      <c r="I618" s="19">
        <v>0</v>
      </c>
      <c r="J618" s="29">
        <v>0.2</v>
      </c>
      <c r="K618" s="22">
        <f t="shared" si="56"/>
        <v>0</v>
      </c>
      <c r="L618" s="19">
        <f t="shared" si="53"/>
        <v>5720000</v>
      </c>
      <c r="M618" s="20">
        <f t="shared" si="54"/>
        <v>0</v>
      </c>
      <c r="O618" s="7"/>
      <c r="P618" s="1" t="s">
        <v>1278</v>
      </c>
    </row>
    <row r="619" spans="1:17" ht="17.100000000000001" customHeight="1">
      <c r="A619" s="17" t="s">
        <v>1045</v>
      </c>
      <c r="B619" s="17" t="s">
        <v>911</v>
      </c>
      <c r="C619" s="35" t="s">
        <v>1067</v>
      </c>
      <c r="D619" s="17" t="s">
        <v>912</v>
      </c>
      <c r="E619" s="19">
        <v>11873220</v>
      </c>
      <c r="F619" s="20">
        <v>11873220</v>
      </c>
      <c r="G619" s="19">
        <f t="shared" si="52"/>
        <v>0</v>
      </c>
      <c r="H619" s="19">
        <v>0</v>
      </c>
      <c r="I619" s="19">
        <v>0</v>
      </c>
      <c r="J619" s="29">
        <v>0.2</v>
      </c>
      <c r="K619" s="66">
        <f>G619</f>
        <v>0</v>
      </c>
      <c r="L619" s="19">
        <f t="shared" si="53"/>
        <v>11873220</v>
      </c>
      <c r="M619" s="20">
        <f t="shared" si="54"/>
        <v>0</v>
      </c>
      <c r="O619" s="7"/>
      <c r="P619" s="8">
        <f>E619/5</f>
        <v>2374644</v>
      </c>
    </row>
    <row r="620" spans="1:17" ht="17.100000000000001" customHeight="1">
      <c r="A620" s="17" t="s">
        <v>1045</v>
      </c>
      <c r="B620" s="17" t="s">
        <v>919</v>
      </c>
      <c r="C620" s="35" t="s">
        <v>1098</v>
      </c>
      <c r="D620" s="17" t="s">
        <v>920</v>
      </c>
      <c r="E620" s="19">
        <v>7565000</v>
      </c>
      <c r="F620" s="20">
        <v>7565000</v>
      </c>
      <c r="G620" s="19">
        <f t="shared" si="52"/>
        <v>0</v>
      </c>
      <c r="H620" s="19">
        <v>0</v>
      </c>
      <c r="I620" s="19">
        <v>0</v>
      </c>
      <c r="J620" s="29">
        <v>0.2</v>
      </c>
      <c r="K620" s="66">
        <f t="shared" ref="K620:K624" si="57">G620</f>
        <v>0</v>
      </c>
      <c r="L620" s="19">
        <f t="shared" si="53"/>
        <v>7565000</v>
      </c>
      <c r="M620" s="20">
        <f t="shared" si="54"/>
        <v>0</v>
      </c>
      <c r="O620" s="7"/>
      <c r="P620" s="8">
        <f t="shared" ref="P620:P642" si="58">E620/5</f>
        <v>1513000</v>
      </c>
    </row>
    <row r="621" spans="1:17" ht="17.100000000000001" customHeight="1">
      <c r="A621" s="17" t="s">
        <v>1045</v>
      </c>
      <c r="B621" s="17" t="s">
        <v>921</v>
      </c>
      <c r="C621" s="35" t="s">
        <v>922</v>
      </c>
      <c r="D621" s="17" t="s">
        <v>923</v>
      </c>
      <c r="E621" s="19">
        <v>5659000</v>
      </c>
      <c r="F621" s="20">
        <v>5659000</v>
      </c>
      <c r="G621" s="19">
        <f t="shared" si="52"/>
        <v>0</v>
      </c>
      <c r="H621" s="19">
        <v>0</v>
      </c>
      <c r="I621" s="19">
        <v>0</v>
      </c>
      <c r="J621" s="29">
        <v>0.2</v>
      </c>
      <c r="K621" s="66">
        <f t="shared" si="57"/>
        <v>0</v>
      </c>
      <c r="L621" s="19">
        <f t="shared" si="53"/>
        <v>5659000</v>
      </c>
      <c r="M621" s="20">
        <f t="shared" si="54"/>
        <v>0</v>
      </c>
      <c r="O621" s="7"/>
      <c r="P621" s="8">
        <f t="shared" si="58"/>
        <v>1131800</v>
      </c>
    </row>
    <row r="622" spans="1:17" ht="17.100000000000001" customHeight="1">
      <c r="A622" s="17" t="s">
        <v>1045</v>
      </c>
      <c r="B622" s="17" t="s">
        <v>927</v>
      </c>
      <c r="C622" s="35" t="s">
        <v>1068</v>
      </c>
      <c r="D622" s="17" t="s">
        <v>928</v>
      </c>
      <c r="E622" s="19">
        <v>56000000</v>
      </c>
      <c r="F622" s="20">
        <v>56000000</v>
      </c>
      <c r="G622" s="19">
        <f t="shared" si="52"/>
        <v>0</v>
      </c>
      <c r="H622" s="19">
        <v>0</v>
      </c>
      <c r="I622" s="19">
        <v>0</v>
      </c>
      <c r="J622" s="29">
        <v>0.2</v>
      </c>
      <c r="K622" s="66">
        <f t="shared" si="57"/>
        <v>0</v>
      </c>
      <c r="L622" s="19">
        <f t="shared" si="53"/>
        <v>56000000</v>
      </c>
      <c r="M622" s="20">
        <f t="shared" si="54"/>
        <v>0</v>
      </c>
      <c r="O622" s="7"/>
      <c r="P622" s="8">
        <f t="shared" si="58"/>
        <v>11200000</v>
      </c>
    </row>
    <row r="623" spans="1:17" ht="17.100000000000001" customHeight="1">
      <c r="A623" s="17" t="s">
        <v>1045</v>
      </c>
      <c r="B623" s="30" t="s">
        <v>936</v>
      </c>
      <c r="C623" s="35" t="s">
        <v>1099</v>
      </c>
      <c r="D623" s="31">
        <v>40939</v>
      </c>
      <c r="E623" s="19">
        <v>15000000</v>
      </c>
      <c r="F623" s="20">
        <v>15000000</v>
      </c>
      <c r="G623" s="19">
        <f t="shared" si="52"/>
        <v>0</v>
      </c>
      <c r="H623" s="19">
        <v>0</v>
      </c>
      <c r="I623" s="19">
        <v>0</v>
      </c>
      <c r="J623" s="29">
        <v>0.2</v>
      </c>
      <c r="K623" s="66">
        <f t="shared" si="57"/>
        <v>0</v>
      </c>
      <c r="L623" s="19">
        <f t="shared" si="53"/>
        <v>15000000</v>
      </c>
      <c r="M623" s="20">
        <f t="shared" si="54"/>
        <v>0</v>
      </c>
      <c r="O623" s="7"/>
      <c r="P623" s="8">
        <f t="shared" si="58"/>
        <v>3000000</v>
      </c>
    </row>
    <row r="624" spans="1:17" ht="17.100000000000001" customHeight="1">
      <c r="A624" s="17" t="s">
        <v>1045</v>
      </c>
      <c r="B624" s="30" t="s">
        <v>978</v>
      </c>
      <c r="C624" s="35" t="s">
        <v>1069</v>
      </c>
      <c r="D624" s="31">
        <v>41148</v>
      </c>
      <c r="E624" s="19">
        <v>6908000</v>
      </c>
      <c r="F624" s="20">
        <v>6908000</v>
      </c>
      <c r="G624" s="19">
        <f t="shared" si="52"/>
        <v>0</v>
      </c>
      <c r="H624" s="19">
        <v>0</v>
      </c>
      <c r="I624" s="19">
        <v>0</v>
      </c>
      <c r="J624" s="29">
        <v>0.2</v>
      </c>
      <c r="K624" s="66">
        <f t="shared" si="57"/>
        <v>0</v>
      </c>
      <c r="L624" s="19">
        <f t="shared" si="53"/>
        <v>6908000</v>
      </c>
      <c r="M624" s="20">
        <f t="shared" si="54"/>
        <v>0</v>
      </c>
      <c r="O624" s="7"/>
      <c r="P624" s="8">
        <f t="shared" si="58"/>
        <v>1381600</v>
      </c>
    </row>
    <row r="625" spans="1:16" ht="17.100000000000001" customHeight="1">
      <c r="A625" s="17" t="s">
        <v>1045</v>
      </c>
      <c r="B625" s="30"/>
      <c r="C625" s="35" t="s">
        <v>993</v>
      </c>
      <c r="D625" s="31">
        <v>41383</v>
      </c>
      <c r="E625" s="19">
        <v>95000000</v>
      </c>
      <c r="F625" s="20">
        <v>73764705.923076928</v>
      </c>
      <c r="G625" s="19">
        <f t="shared" si="52"/>
        <v>21235294.076923072</v>
      </c>
      <c r="H625" s="19">
        <v>0</v>
      </c>
      <c r="I625" s="19">
        <v>0</v>
      </c>
      <c r="J625" s="29">
        <v>0.2</v>
      </c>
      <c r="K625" s="66">
        <f>P625</f>
        <v>19000000</v>
      </c>
      <c r="L625" s="19">
        <f t="shared" si="53"/>
        <v>92764705.923076928</v>
      </c>
      <c r="M625" s="20">
        <f t="shared" si="54"/>
        <v>2235294.0769230723</v>
      </c>
      <c r="O625" s="7"/>
      <c r="P625" s="8">
        <f t="shared" si="58"/>
        <v>19000000</v>
      </c>
    </row>
    <row r="626" spans="1:16" ht="17.100000000000001" customHeight="1">
      <c r="A626" s="17" t="s">
        <v>1045</v>
      </c>
      <c r="B626" s="30"/>
      <c r="C626" s="35" t="s">
        <v>1100</v>
      </c>
      <c r="D626" s="31">
        <v>41418</v>
      </c>
      <c r="E626" s="19">
        <v>20238690</v>
      </c>
      <c r="F626" s="20">
        <v>15568223.4</v>
      </c>
      <c r="G626" s="19">
        <f t="shared" si="52"/>
        <v>4670466.5999999996</v>
      </c>
      <c r="H626" s="19">
        <v>0</v>
      </c>
      <c r="I626" s="19">
        <v>0</v>
      </c>
      <c r="J626" s="29">
        <v>0.2</v>
      </c>
      <c r="K626" s="66">
        <f t="shared" ref="K626:K642" si="59">P626</f>
        <v>4047738</v>
      </c>
      <c r="L626" s="19">
        <f t="shared" si="53"/>
        <v>19615961.399999999</v>
      </c>
      <c r="M626" s="20">
        <f t="shared" si="54"/>
        <v>622728.60000000149</v>
      </c>
      <c r="O626" s="7"/>
      <c r="P626" s="8">
        <f t="shared" si="58"/>
        <v>4047738</v>
      </c>
    </row>
    <row r="627" spans="1:16" ht="17.100000000000001" customHeight="1">
      <c r="A627" s="17" t="s">
        <v>1045</v>
      </c>
      <c r="B627" s="30"/>
      <c r="C627" s="35" t="s">
        <v>1070</v>
      </c>
      <c r="D627" s="31">
        <v>41481</v>
      </c>
      <c r="E627" s="19">
        <v>2200000</v>
      </c>
      <c r="F627" s="20">
        <v>1662222.1428571427</v>
      </c>
      <c r="G627" s="19">
        <f t="shared" si="52"/>
        <v>537777.85714285728</v>
      </c>
      <c r="H627" s="19">
        <v>0</v>
      </c>
      <c r="I627" s="19">
        <v>0</v>
      </c>
      <c r="J627" s="29">
        <v>0.2</v>
      </c>
      <c r="K627" s="66">
        <f t="shared" si="59"/>
        <v>440000</v>
      </c>
      <c r="L627" s="19">
        <f t="shared" si="53"/>
        <v>2102222.1428571427</v>
      </c>
      <c r="M627" s="20">
        <f t="shared" si="54"/>
        <v>97777.857142857276</v>
      </c>
      <c r="O627" s="7"/>
      <c r="P627" s="8">
        <f t="shared" si="58"/>
        <v>440000</v>
      </c>
    </row>
    <row r="628" spans="1:16" ht="17.100000000000001" customHeight="1">
      <c r="A628" s="17" t="s">
        <v>1045</v>
      </c>
      <c r="B628" s="30"/>
      <c r="C628" s="35" t="s">
        <v>1101</v>
      </c>
      <c r="D628" s="31">
        <v>41564</v>
      </c>
      <c r="E628" s="19">
        <v>11112200</v>
      </c>
      <c r="F628" s="20">
        <v>8187936.5333333332</v>
      </c>
      <c r="G628" s="19">
        <f t="shared" si="52"/>
        <v>2924263.4666666668</v>
      </c>
      <c r="H628" s="19">
        <v>0</v>
      </c>
      <c r="I628" s="19">
        <v>0</v>
      </c>
      <c r="J628" s="29">
        <v>0.2</v>
      </c>
      <c r="K628" s="66">
        <f t="shared" si="59"/>
        <v>2222440</v>
      </c>
      <c r="L628" s="19">
        <f t="shared" si="53"/>
        <v>10410376.533333333</v>
      </c>
      <c r="M628" s="20">
        <f t="shared" si="54"/>
        <v>701823.46666666679</v>
      </c>
      <c r="O628" s="7" t="s">
        <v>1133</v>
      </c>
      <c r="P628" s="8">
        <f t="shared" si="58"/>
        <v>2222440</v>
      </c>
    </row>
    <row r="629" spans="1:16" ht="17.100000000000001" customHeight="1">
      <c r="A629" s="17" t="s">
        <v>1045</v>
      </c>
      <c r="B629" s="30"/>
      <c r="C629" s="30" t="s">
        <v>1071</v>
      </c>
      <c r="D629" s="33" t="s">
        <v>1042</v>
      </c>
      <c r="E629" s="41">
        <v>15000000</v>
      </c>
      <c r="F629" s="20">
        <v>8000000</v>
      </c>
      <c r="G629" s="19">
        <f t="shared" si="52"/>
        <v>7000000</v>
      </c>
      <c r="H629" s="19">
        <v>0</v>
      </c>
      <c r="I629" s="19">
        <v>0</v>
      </c>
      <c r="J629" s="29">
        <v>0.2</v>
      </c>
      <c r="K629" s="66">
        <f t="shared" si="59"/>
        <v>3000000</v>
      </c>
      <c r="L629" s="19">
        <f t="shared" si="53"/>
        <v>11000000</v>
      </c>
      <c r="M629" s="20">
        <f t="shared" si="54"/>
        <v>4000000</v>
      </c>
      <c r="N629" s="3" t="s">
        <v>1277</v>
      </c>
      <c r="O629" s="7" t="s">
        <v>1133</v>
      </c>
      <c r="P629" s="8">
        <f t="shared" si="58"/>
        <v>3000000</v>
      </c>
    </row>
    <row r="630" spans="1:16" ht="17.100000000000001" customHeight="1">
      <c r="A630" s="17" t="s">
        <v>1045</v>
      </c>
      <c r="B630" s="30"/>
      <c r="C630" s="30" t="s">
        <v>1072</v>
      </c>
      <c r="D630" s="33" t="s">
        <v>1042</v>
      </c>
      <c r="E630" s="41">
        <v>14740000</v>
      </c>
      <c r="F630" s="20">
        <v>7861333.076923077</v>
      </c>
      <c r="G630" s="19">
        <f t="shared" si="52"/>
        <v>6878666.923076923</v>
      </c>
      <c r="H630" s="19">
        <v>0</v>
      </c>
      <c r="I630" s="19">
        <v>0</v>
      </c>
      <c r="J630" s="29">
        <v>0.2</v>
      </c>
      <c r="K630" s="66">
        <f t="shared" si="59"/>
        <v>2948000</v>
      </c>
      <c r="L630" s="19">
        <f t="shared" si="53"/>
        <v>10809333.076923076</v>
      </c>
      <c r="M630" s="20">
        <f t="shared" si="54"/>
        <v>3930666.9230769239</v>
      </c>
      <c r="N630" s="3" t="s">
        <v>1277</v>
      </c>
      <c r="O630" s="7" t="s">
        <v>1133</v>
      </c>
      <c r="P630" s="8">
        <f t="shared" si="58"/>
        <v>2948000</v>
      </c>
    </row>
    <row r="631" spans="1:16" ht="17.100000000000001" customHeight="1">
      <c r="A631" s="17" t="s">
        <v>1045</v>
      </c>
      <c r="B631" s="30"/>
      <c r="C631" s="30" t="s">
        <v>1073</v>
      </c>
      <c r="D631" s="33" t="s">
        <v>1043</v>
      </c>
      <c r="E631" s="41">
        <v>34032790</v>
      </c>
      <c r="F631" s="20">
        <v>17016395</v>
      </c>
      <c r="G631" s="19">
        <f t="shared" si="52"/>
        <v>17016395</v>
      </c>
      <c r="H631" s="19">
        <v>0</v>
      </c>
      <c r="I631" s="19">
        <v>0</v>
      </c>
      <c r="J631" s="29">
        <v>0.2</v>
      </c>
      <c r="K631" s="66">
        <f t="shared" si="59"/>
        <v>6806558</v>
      </c>
      <c r="L631" s="19">
        <f t="shared" si="53"/>
        <v>23822953</v>
      </c>
      <c r="M631" s="20">
        <f t="shared" si="54"/>
        <v>10209837</v>
      </c>
      <c r="N631" s="3" t="s">
        <v>1277</v>
      </c>
      <c r="O631" s="7" t="s">
        <v>1133</v>
      </c>
      <c r="P631" s="8">
        <f t="shared" si="58"/>
        <v>6806558</v>
      </c>
    </row>
    <row r="632" spans="1:16" ht="17.100000000000001" customHeight="1">
      <c r="A632" s="17" t="s">
        <v>1045</v>
      </c>
      <c r="B632" s="30"/>
      <c r="C632" s="30" t="s">
        <v>1102</v>
      </c>
      <c r="D632" s="31">
        <v>41898</v>
      </c>
      <c r="E632" s="41">
        <v>35000000</v>
      </c>
      <c r="F632" s="20">
        <v>16333333.071428571</v>
      </c>
      <c r="G632" s="19">
        <f t="shared" si="52"/>
        <v>18666666.928571429</v>
      </c>
      <c r="H632" s="19">
        <v>0</v>
      </c>
      <c r="I632" s="19">
        <v>0</v>
      </c>
      <c r="J632" s="29">
        <v>0.2</v>
      </c>
      <c r="K632" s="66">
        <f t="shared" si="59"/>
        <v>7000000</v>
      </c>
      <c r="L632" s="19">
        <f t="shared" si="53"/>
        <v>23333333.071428571</v>
      </c>
      <c r="M632" s="20">
        <f t="shared" si="54"/>
        <v>11666666.928571429</v>
      </c>
      <c r="N632" s="3" t="s">
        <v>1277</v>
      </c>
      <c r="O632" s="7" t="s">
        <v>1133</v>
      </c>
      <c r="P632" s="8">
        <f t="shared" si="58"/>
        <v>7000000</v>
      </c>
    </row>
    <row r="633" spans="1:16" ht="17.100000000000001" customHeight="1">
      <c r="A633" s="17" t="s">
        <v>1045</v>
      </c>
      <c r="B633" s="30"/>
      <c r="C633" s="30" t="s">
        <v>1103</v>
      </c>
      <c r="D633" s="31">
        <v>41974</v>
      </c>
      <c r="E633" s="41">
        <v>9559000</v>
      </c>
      <c r="F633" s="20">
        <v>3982916.9322033897</v>
      </c>
      <c r="G633" s="19">
        <f t="shared" si="52"/>
        <v>5576083.0677966103</v>
      </c>
      <c r="H633" s="19">
        <v>0</v>
      </c>
      <c r="I633" s="19">
        <v>0</v>
      </c>
      <c r="J633" s="29">
        <v>0.2</v>
      </c>
      <c r="K633" s="66">
        <f t="shared" si="59"/>
        <v>1911800</v>
      </c>
      <c r="L633" s="19">
        <f t="shared" si="53"/>
        <v>5894716.9322033897</v>
      </c>
      <c r="M633" s="20">
        <f t="shared" si="54"/>
        <v>3664283.0677966103</v>
      </c>
      <c r="N633" s="3" t="s">
        <v>1133</v>
      </c>
      <c r="O633" s="7" t="s">
        <v>1133</v>
      </c>
      <c r="P633" s="8">
        <f t="shared" si="58"/>
        <v>1911800</v>
      </c>
    </row>
    <row r="634" spans="1:16" ht="17.100000000000001" customHeight="1">
      <c r="A634" s="17" t="s">
        <v>1134</v>
      </c>
      <c r="B634" s="30"/>
      <c r="C634" s="30" t="s">
        <v>1103</v>
      </c>
      <c r="D634" s="33" t="s">
        <v>1109</v>
      </c>
      <c r="E634" s="34">
        <v>29539640</v>
      </c>
      <c r="F634" s="20">
        <v>11323528.666666668</v>
      </c>
      <c r="G634" s="19">
        <f t="shared" si="52"/>
        <v>18216111.333333332</v>
      </c>
      <c r="H634" s="19">
        <v>0</v>
      </c>
      <c r="I634" s="19">
        <v>0</v>
      </c>
      <c r="J634" s="29">
        <v>0.2</v>
      </c>
      <c r="K634" s="66">
        <f t="shared" si="59"/>
        <v>5907928</v>
      </c>
      <c r="L634" s="19">
        <f t="shared" si="53"/>
        <v>17231456.666666668</v>
      </c>
      <c r="M634" s="20">
        <f t="shared" si="54"/>
        <v>12308183.333333332</v>
      </c>
      <c r="N634" s="3" t="s">
        <v>1277</v>
      </c>
      <c r="O634" s="7"/>
      <c r="P634" s="8">
        <f t="shared" si="58"/>
        <v>5907928</v>
      </c>
    </row>
    <row r="635" spans="1:16" ht="17.100000000000001" customHeight="1">
      <c r="A635" s="17" t="s">
        <v>1134</v>
      </c>
      <c r="B635" s="30"/>
      <c r="C635" s="30" t="s">
        <v>1135</v>
      </c>
      <c r="D635" s="42">
        <v>42346</v>
      </c>
      <c r="E635" s="43">
        <v>5445000</v>
      </c>
      <c r="F635" s="20">
        <v>1179750</v>
      </c>
      <c r="G635" s="19">
        <f t="shared" si="52"/>
        <v>4265250</v>
      </c>
      <c r="H635" s="19">
        <v>0</v>
      </c>
      <c r="I635" s="19">
        <v>0</v>
      </c>
      <c r="J635" s="29">
        <v>0.2</v>
      </c>
      <c r="K635" s="66">
        <f t="shared" si="59"/>
        <v>1089000</v>
      </c>
      <c r="L635" s="19">
        <f t="shared" si="53"/>
        <v>2268750</v>
      </c>
      <c r="M635" s="20">
        <f t="shared" si="54"/>
        <v>3176250</v>
      </c>
      <c r="N635" s="3" t="s">
        <v>1277</v>
      </c>
      <c r="O635" s="7"/>
      <c r="P635" s="8">
        <f t="shared" si="58"/>
        <v>1089000</v>
      </c>
    </row>
    <row r="636" spans="1:16" ht="17.100000000000001" customHeight="1">
      <c r="A636" s="17" t="s">
        <v>1134</v>
      </c>
      <c r="B636" s="30"/>
      <c r="C636" s="47" t="s">
        <v>1167</v>
      </c>
      <c r="D636" s="44" t="s">
        <v>1169</v>
      </c>
      <c r="E636" s="45">
        <v>1408000</v>
      </c>
      <c r="F636" s="39">
        <v>281600</v>
      </c>
      <c r="G636" s="19">
        <f t="shared" si="52"/>
        <v>1126400</v>
      </c>
      <c r="H636" s="19">
        <v>0</v>
      </c>
      <c r="I636" s="19">
        <v>0</v>
      </c>
      <c r="J636" s="29">
        <v>0.2</v>
      </c>
      <c r="K636" s="66">
        <f t="shared" si="59"/>
        <v>281600</v>
      </c>
      <c r="L636" s="19">
        <f t="shared" si="53"/>
        <v>563200</v>
      </c>
      <c r="M636" s="20">
        <f t="shared" si="54"/>
        <v>844800</v>
      </c>
      <c r="N636" s="3" t="s">
        <v>1133</v>
      </c>
      <c r="O636" s="7"/>
      <c r="P636" s="8">
        <f t="shared" si="58"/>
        <v>281600</v>
      </c>
    </row>
    <row r="637" spans="1:16" ht="17.100000000000001" customHeight="1">
      <c r="A637" s="71" t="s">
        <v>1134</v>
      </c>
      <c r="B637" s="72"/>
      <c r="C637" s="73" t="s">
        <v>1168</v>
      </c>
      <c r="D637" s="74" t="s">
        <v>1170</v>
      </c>
      <c r="E637" s="75">
        <v>5461000</v>
      </c>
      <c r="F637" s="76">
        <v>1092200</v>
      </c>
      <c r="G637" s="77">
        <f t="shared" ref="G637:G642" si="60">E637-F637</f>
        <v>4368800</v>
      </c>
      <c r="H637" s="77">
        <v>0</v>
      </c>
      <c r="I637" s="77">
        <v>0</v>
      </c>
      <c r="J637" s="78">
        <v>0.2</v>
      </c>
      <c r="K637" s="66">
        <f t="shared" si="59"/>
        <v>1092200</v>
      </c>
      <c r="L637" s="77">
        <f t="shared" ref="L637:L643" si="61">F637+K637</f>
        <v>2184400</v>
      </c>
      <c r="M637" s="79">
        <f t="shared" ref="M637:M643" si="62">E637-L637</f>
        <v>3276600</v>
      </c>
      <c r="N637" s="3" t="s">
        <v>1277</v>
      </c>
      <c r="O637" s="7"/>
      <c r="P637" s="8">
        <f t="shared" si="58"/>
        <v>1092200</v>
      </c>
    </row>
    <row r="638" spans="1:16" ht="17.100000000000001" customHeight="1">
      <c r="A638" s="60" t="s">
        <v>1134</v>
      </c>
      <c r="B638" s="37"/>
      <c r="C638" s="80" t="s">
        <v>1272</v>
      </c>
      <c r="D638" s="81" t="s">
        <v>1267</v>
      </c>
      <c r="E638" s="82">
        <v>96140000</v>
      </c>
      <c r="F638" s="40">
        <v>39745878</v>
      </c>
      <c r="G638" s="77">
        <f t="shared" si="60"/>
        <v>56394122</v>
      </c>
      <c r="H638" s="63">
        <v>0</v>
      </c>
      <c r="I638" s="63"/>
      <c r="J638" s="69">
        <v>0.2</v>
      </c>
      <c r="K638" s="66">
        <f t="shared" si="59"/>
        <v>19228000</v>
      </c>
      <c r="L638" s="63">
        <f t="shared" si="61"/>
        <v>58973878</v>
      </c>
      <c r="M638" s="64">
        <f t="shared" si="62"/>
        <v>37166122</v>
      </c>
      <c r="N638" s="3">
        <f t="shared" ref="N638:N642" si="63">N$2-D638</f>
        <v>325</v>
      </c>
      <c r="O638" s="70">
        <f t="shared" ref="O638:O642" si="64">ROUND(N638/30,0)</f>
        <v>11</v>
      </c>
      <c r="P638" s="8">
        <f t="shared" si="58"/>
        <v>19228000</v>
      </c>
    </row>
    <row r="639" spans="1:16" ht="17.100000000000001" customHeight="1">
      <c r="A639" s="60" t="s">
        <v>1134</v>
      </c>
      <c r="B639" s="37"/>
      <c r="C639" s="80" t="s">
        <v>1273</v>
      </c>
      <c r="D639" s="81" t="s">
        <v>1268</v>
      </c>
      <c r="E639" s="82">
        <v>660000</v>
      </c>
      <c r="F639" s="40">
        <v>248050</v>
      </c>
      <c r="G639" s="77">
        <f t="shared" si="60"/>
        <v>411950</v>
      </c>
      <c r="H639" s="63">
        <v>0</v>
      </c>
      <c r="I639" s="63"/>
      <c r="J639" s="69">
        <v>0.2</v>
      </c>
      <c r="K639" s="66">
        <f t="shared" si="59"/>
        <v>132000</v>
      </c>
      <c r="L639" s="63">
        <f t="shared" si="61"/>
        <v>380050</v>
      </c>
      <c r="M639" s="64">
        <f t="shared" si="62"/>
        <v>279950</v>
      </c>
      <c r="N639" s="3">
        <f t="shared" si="63"/>
        <v>311</v>
      </c>
      <c r="O639" s="70">
        <f t="shared" si="64"/>
        <v>10</v>
      </c>
      <c r="P639" s="8">
        <f t="shared" si="58"/>
        <v>132000</v>
      </c>
    </row>
    <row r="640" spans="1:16" ht="17.100000000000001" customHeight="1">
      <c r="A640" s="60" t="s">
        <v>1134</v>
      </c>
      <c r="B640" s="37"/>
      <c r="C640" s="80" t="s">
        <v>1274</v>
      </c>
      <c r="D640" s="81" t="s">
        <v>1269</v>
      </c>
      <c r="E640" s="82">
        <v>600000</v>
      </c>
      <c r="F640" s="40">
        <v>202950</v>
      </c>
      <c r="G640" s="77">
        <f t="shared" si="60"/>
        <v>397050</v>
      </c>
      <c r="H640" s="63">
        <v>0</v>
      </c>
      <c r="I640" s="63"/>
      <c r="J640" s="69">
        <v>0.2</v>
      </c>
      <c r="K640" s="66">
        <f t="shared" si="59"/>
        <v>120000</v>
      </c>
      <c r="L640" s="63">
        <f t="shared" si="61"/>
        <v>322950</v>
      </c>
      <c r="M640" s="64">
        <f t="shared" si="62"/>
        <v>277050</v>
      </c>
      <c r="N640" s="3">
        <f t="shared" si="63"/>
        <v>265</v>
      </c>
      <c r="O640" s="70">
        <f t="shared" si="64"/>
        <v>9</v>
      </c>
      <c r="P640" s="8">
        <f t="shared" si="58"/>
        <v>120000</v>
      </c>
    </row>
    <row r="641" spans="1:16" ht="17.100000000000001" customHeight="1">
      <c r="A641" s="60" t="s">
        <v>1134</v>
      </c>
      <c r="B641" s="37"/>
      <c r="C641" s="80" t="s">
        <v>1275</v>
      </c>
      <c r="D641" s="81" t="s">
        <v>1270</v>
      </c>
      <c r="E641" s="82">
        <v>2000000</v>
      </c>
      <c r="F641" s="40">
        <v>601333</v>
      </c>
      <c r="G641" s="77">
        <f t="shared" si="60"/>
        <v>1398667</v>
      </c>
      <c r="H641" s="63">
        <v>0</v>
      </c>
      <c r="I641" s="63"/>
      <c r="J641" s="69">
        <v>0.2</v>
      </c>
      <c r="K641" s="66">
        <f t="shared" si="59"/>
        <v>400000</v>
      </c>
      <c r="L641" s="63">
        <f t="shared" si="61"/>
        <v>1001333</v>
      </c>
      <c r="M641" s="64">
        <f t="shared" si="62"/>
        <v>998667</v>
      </c>
      <c r="N641" s="3">
        <f t="shared" si="63"/>
        <v>241</v>
      </c>
      <c r="O641" s="70">
        <f t="shared" si="64"/>
        <v>8</v>
      </c>
      <c r="P641" s="8">
        <f t="shared" si="58"/>
        <v>400000</v>
      </c>
    </row>
    <row r="642" spans="1:16" ht="17.100000000000001" customHeight="1">
      <c r="A642" s="60" t="s">
        <v>1134</v>
      </c>
      <c r="B642" s="37"/>
      <c r="C642" s="80" t="s">
        <v>1276</v>
      </c>
      <c r="D642" s="81" t="s">
        <v>1271</v>
      </c>
      <c r="E642" s="82">
        <v>2200000</v>
      </c>
      <c r="F642" s="40">
        <v>578783</v>
      </c>
      <c r="G642" s="77">
        <f t="shared" si="60"/>
        <v>1621217</v>
      </c>
      <c r="H642" s="63">
        <v>0</v>
      </c>
      <c r="I642" s="63"/>
      <c r="J642" s="69">
        <v>0.2</v>
      </c>
      <c r="K642" s="66">
        <f t="shared" si="59"/>
        <v>440000</v>
      </c>
      <c r="L642" s="63">
        <f t="shared" si="61"/>
        <v>1018783</v>
      </c>
      <c r="M642" s="64">
        <f t="shared" si="62"/>
        <v>1181217</v>
      </c>
      <c r="N642" s="3">
        <f t="shared" si="63"/>
        <v>219</v>
      </c>
      <c r="O642" s="70">
        <f t="shared" si="64"/>
        <v>7</v>
      </c>
      <c r="P642" s="8">
        <f t="shared" si="58"/>
        <v>440000</v>
      </c>
    </row>
    <row r="643" spans="1:16" ht="17.100000000000001" customHeight="1">
      <c r="A643" s="60"/>
      <c r="B643" s="37"/>
      <c r="C643" s="80"/>
      <c r="D643" s="81"/>
      <c r="E643" s="82"/>
      <c r="F643" s="40"/>
      <c r="G643" s="63"/>
      <c r="H643" s="63">
        <v>70800000</v>
      </c>
      <c r="I643" s="63"/>
      <c r="J643" s="69"/>
      <c r="K643" s="66">
        <f>P643*O643/12</f>
        <v>12980000</v>
      </c>
      <c r="L643" s="63">
        <f t="shared" si="61"/>
        <v>12980000</v>
      </c>
      <c r="M643" s="64">
        <f t="shared" si="62"/>
        <v>-12980000</v>
      </c>
      <c r="N643" s="3" t="s">
        <v>1277</v>
      </c>
      <c r="O643" s="70">
        <v>11</v>
      </c>
      <c r="P643" s="8">
        <f>H643/5</f>
        <v>14160000</v>
      </c>
    </row>
    <row r="644" spans="1:16" ht="21" customHeight="1">
      <c r="A644" s="268" t="s">
        <v>1213</v>
      </c>
      <c r="B644" s="268"/>
      <c r="C644" s="268"/>
      <c r="D644" s="268"/>
      <c r="E644" s="55">
        <f>SUM(E573:E642)</f>
        <v>671093100</v>
      </c>
      <c r="F644" s="55">
        <f t="shared" ref="F644:G644" si="65">SUM(F573:F642)</f>
        <v>498387918.74648917</v>
      </c>
      <c r="G644" s="55">
        <f t="shared" si="65"/>
        <v>172705181.25351089</v>
      </c>
      <c r="H644" s="55">
        <f>SUM(H573:H643)</f>
        <v>70800000</v>
      </c>
      <c r="I644" s="55">
        <f>SUM(I573:I633)</f>
        <v>0</v>
      </c>
      <c r="J644" s="55"/>
      <c r="K644" s="55">
        <f>SUM(K573:K643)</f>
        <v>89047264</v>
      </c>
      <c r="L644" s="55">
        <f>SUM(L573:L637)</f>
        <v>512758188.74648917</v>
      </c>
      <c r="M644" s="55">
        <f>SUM(M573:M637)</f>
        <v>56734911.253510892</v>
      </c>
      <c r="P644" s="3" t="s">
        <v>1133</v>
      </c>
    </row>
    <row r="645" spans="1:16" ht="21" customHeight="1">
      <c r="A645" s="269" t="s">
        <v>1214</v>
      </c>
      <c r="B645" s="269"/>
      <c r="C645" s="269"/>
      <c r="D645" s="269"/>
      <c r="E645" s="54">
        <f t="shared" ref="E645:M645" si="66">E644+E572+E10</f>
        <v>2784805434</v>
      </c>
      <c r="F645" s="54">
        <f t="shared" si="66"/>
        <v>2137234328.6281562</v>
      </c>
      <c r="G645" s="54">
        <f t="shared" si="66"/>
        <v>641322121.37184429</v>
      </c>
      <c r="H645" s="54">
        <f t="shared" si="66"/>
        <v>302800000</v>
      </c>
      <c r="I645" s="54">
        <f t="shared" si="66"/>
        <v>0</v>
      </c>
      <c r="J645" s="54">
        <f t="shared" si="66"/>
        <v>0</v>
      </c>
      <c r="K645" s="53">
        <f t="shared" si="66"/>
        <v>293867745</v>
      </c>
      <c r="L645" s="54">
        <f t="shared" si="66"/>
        <v>2260512412.6281562</v>
      </c>
      <c r="M645" s="54">
        <f t="shared" si="66"/>
        <v>190693021.37184423</v>
      </c>
      <c r="P645" s="3" t="s">
        <v>1133</v>
      </c>
    </row>
    <row r="646" spans="1:16" ht="13.5" hidden="1" customHeight="1">
      <c r="P646" s="8">
        <f>K645</f>
        <v>293867745</v>
      </c>
    </row>
    <row r="647" spans="1:16" ht="13.5" hidden="1" customHeight="1">
      <c r="E647" s="3"/>
      <c r="P647" s="8" t="e">
        <f>P646-P645</f>
        <v>#VALUE!</v>
      </c>
    </row>
    <row r="648" spans="1:16" ht="13.5" hidden="1" customHeight="1">
      <c r="E648" s="3"/>
      <c r="H648" s="3"/>
    </row>
    <row r="649" spans="1:16" ht="13.5" hidden="1" customHeight="1">
      <c r="A649" s="9" t="s">
        <v>1104</v>
      </c>
      <c r="E649" s="3"/>
    </row>
    <row r="650" spans="1:16" ht="13.5" hidden="1" customHeight="1">
      <c r="E650" s="3"/>
    </row>
    <row r="651" spans="1:16" ht="19.5" hidden="1" customHeight="1">
      <c r="A651" s="10" t="s">
        <v>1107</v>
      </c>
      <c r="E651" s="3"/>
      <c r="L651" s="11" t="s">
        <v>1132</v>
      </c>
      <c r="M651" s="11" t="s">
        <v>1129</v>
      </c>
      <c r="N651" s="11" t="s">
        <v>1130</v>
      </c>
      <c r="O651" s="11"/>
      <c r="P651" s="11" t="s">
        <v>1131</v>
      </c>
    </row>
    <row r="652" spans="1:16" ht="19.5" hidden="1" customHeight="1">
      <c r="E652" s="3"/>
      <c r="L652" s="11" t="s">
        <v>1127</v>
      </c>
      <c r="M652" s="12">
        <v>6665000</v>
      </c>
      <c r="N652" s="13"/>
      <c r="O652" s="13"/>
      <c r="P652" s="14" t="e">
        <f>#REF!+N652</f>
        <v>#REF!</v>
      </c>
    </row>
    <row r="653" spans="1:16" ht="19.5" hidden="1" customHeight="1">
      <c r="A653" s="9" t="s">
        <v>1108</v>
      </c>
      <c r="E653" s="3"/>
      <c r="L653" s="11" t="s">
        <v>1125</v>
      </c>
      <c r="M653" s="12">
        <v>188320000</v>
      </c>
      <c r="N653" s="12" t="e">
        <f>ROUND((#REF!*0.451*11/12)/1000,0)</f>
        <v>#REF!</v>
      </c>
      <c r="O653" s="16" t="s">
        <v>1133</v>
      </c>
      <c r="P653" s="14" t="e">
        <f>#REF!+N653</f>
        <v>#REF!</v>
      </c>
    </row>
    <row r="654" spans="1:16" ht="19.5" hidden="1" customHeight="1">
      <c r="E654" s="3"/>
      <c r="L654" s="11" t="s">
        <v>1126</v>
      </c>
      <c r="M654" s="12">
        <v>171630000</v>
      </c>
      <c r="N654" s="12" t="e">
        <f>ROUNDUP(#REF!*0.2/1000,0)</f>
        <v>#REF!</v>
      </c>
      <c r="O654" s="13"/>
      <c r="P654" s="14" t="e">
        <f>#REF!+N654</f>
        <v>#REF!</v>
      </c>
    </row>
    <row r="655" spans="1:16" ht="19.5" hidden="1" customHeight="1">
      <c r="L655" s="11" t="s">
        <v>1128</v>
      </c>
      <c r="M655" s="12">
        <f>SUM(M652:M654)</f>
        <v>366615000</v>
      </c>
      <c r="N655" s="15" t="e">
        <f>SUM(N652:N654)</f>
        <v>#REF!</v>
      </c>
      <c r="O655" s="13"/>
      <c r="P655" s="15" t="e">
        <f>SUM(P652:P654)</f>
        <v>#REF!</v>
      </c>
    </row>
    <row r="656" spans="1:16" ht="13.5" hidden="1" customHeight="1">
      <c r="M656" s="3"/>
    </row>
    <row r="657" spans="4:16" ht="13.5" customHeight="1">
      <c r="M657" s="3"/>
      <c r="P657" s="3" t="s">
        <v>1133</v>
      </c>
    </row>
    <row r="658" spans="4:16" ht="13.5" customHeight="1">
      <c r="P658" s="8" t="s">
        <v>1133</v>
      </c>
    </row>
    <row r="659" spans="4:16" ht="20.25" customHeight="1">
      <c r="D659" s="46" t="s">
        <v>1127</v>
      </c>
      <c r="E659" s="36">
        <f t="shared" ref="E659:M659" si="67">E10</f>
        <v>122221766</v>
      </c>
      <c r="F659" s="36">
        <f t="shared" si="67"/>
        <v>105987490</v>
      </c>
      <c r="G659" s="36">
        <f t="shared" si="67"/>
        <v>9985292</v>
      </c>
      <c r="H659" s="36">
        <f t="shared" si="67"/>
        <v>0</v>
      </c>
      <c r="I659" s="36">
        <f t="shared" si="67"/>
        <v>0</v>
      </c>
      <c r="J659" s="36">
        <f t="shared" si="67"/>
        <v>0</v>
      </c>
      <c r="K659" s="36">
        <f t="shared" si="67"/>
        <v>4503366</v>
      </c>
      <c r="L659" s="36">
        <f t="shared" si="67"/>
        <v>110490856</v>
      </c>
      <c r="M659" s="36">
        <f t="shared" si="67"/>
        <v>11730910</v>
      </c>
    </row>
    <row r="660" spans="4:16" ht="20.25" customHeight="1">
      <c r="D660" s="46" t="s">
        <v>1138</v>
      </c>
      <c r="E660" s="36">
        <f t="shared" ref="E660:M660" si="68">E572</f>
        <v>1991490568</v>
      </c>
      <c r="F660" s="36">
        <f t="shared" si="68"/>
        <v>1532858919.8816671</v>
      </c>
      <c r="G660" s="36">
        <f t="shared" si="68"/>
        <v>458631648.11833334</v>
      </c>
      <c r="H660" s="36">
        <f t="shared" si="68"/>
        <v>232000000</v>
      </c>
      <c r="I660" s="36">
        <f t="shared" si="68"/>
        <v>0</v>
      </c>
      <c r="J660" s="36">
        <f t="shared" si="68"/>
        <v>0</v>
      </c>
      <c r="K660" s="36">
        <f t="shared" si="68"/>
        <v>200317115</v>
      </c>
      <c r="L660" s="36">
        <f t="shared" si="68"/>
        <v>1637263367.8816671</v>
      </c>
      <c r="M660" s="36">
        <f t="shared" si="68"/>
        <v>122227200.11833334</v>
      </c>
    </row>
    <row r="661" spans="4:16" ht="20.25" customHeight="1">
      <c r="D661" s="46" t="s">
        <v>1137</v>
      </c>
      <c r="E661" s="36">
        <f t="shared" ref="E661:F661" si="69">E644</f>
        <v>671093100</v>
      </c>
      <c r="F661" s="36">
        <f t="shared" si="69"/>
        <v>498387918.74648917</v>
      </c>
      <c r="G661" s="36">
        <f>G644</f>
        <v>172705181.25351089</v>
      </c>
      <c r="H661" s="36">
        <f t="shared" ref="H661:M661" si="70">H644</f>
        <v>70800000</v>
      </c>
      <c r="I661" s="36">
        <f t="shared" si="70"/>
        <v>0</v>
      </c>
      <c r="J661" s="36">
        <f t="shared" si="70"/>
        <v>0</v>
      </c>
      <c r="K661" s="36">
        <f t="shared" si="70"/>
        <v>89047264</v>
      </c>
      <c r="L661" s="36">
        <f t="shared" si="70"/>
        <v>512758188.74648917</v>
      </c>
      <c r="M661" s="36">
        <f t="shared" si="70"/>
        <v>56734911.253510892</v>
      </c>
    </row>
    <row r="662" spans="4:16" ht="20.25" customHeight="1">
      <c r="D662" s="57" t="s">
        <v>1215</v>
      </c>
      <c r="E662" s="58">
        <f t="shared" ref="E662:F662" si="71">SUM(E659:E661)</f>
        <v>2784805434</v>
      </c>
      <c r="F662" s="58">
        <f t="shared" si="71"/>
        <v>2137234328.6281562</v>
      </c>
      <c r="G662" s="58">
        <f>SUM(G659:G661)</f>
        <v>641322121.37184429</v>
      </c>
      <c r="H662" s="58">
        <f t="shared" ref="H662:M662" si="72">SUM(H659:H661)</f>
        <v>302800000</v>
      </c>
      <c r="I662" s="58">
        <f t="shared" si="72"/>
        <v>0</v>
      </c>
      <c r="J662" s="58">
        <f t="shared" si="72"/>
        <v>0</v>
      </c>
      <c r="K662" s="58">
        <f t="shared" si="72"/>
        <v>293867745</v>
      </c>
      <c r="L662" s="58">
        <f t="shared" si="72"/>
        <v>2260512412.6281562</v>
      </c>
      <c r="M662" s="58">
        <f t="shared" si="72"/>
        <v>190693021.37184423</v>
      </c>
    </row>
  </sheetData>
  <mergeCells count="5">
    <mergeCell ref="A1:C1"/>
    <mergeCell ref="A10:D10"/>
    <mergeCell ref="A572:D572"/>
    <mergeCell ref="A644:D644"/>
    <mergeCell ref="A645:D64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F24"/>
  <sheetViews>
    <sheetView workbookViewId="0">
      <selection activeCell="D659" sqref="D659:M665"/>
    </sheetView>
  </sheetViews>
  <sheetFormatPr defaultRowHeight="14.25"/>
  <cols>
    <col min="1" max="1" width="16.125" bestFit="1" customWidth="1"/>
    <col min="2" max="2" width="24.75" customWidth="1"/>
    <col min="3" max="3" width="19.875" customWidth="1"/>
    <col min="4" max="4" width="20.25" customWidth="1"/>
    <col min="5" max="5" width="12.875" customWidth="1"/>
  </cols>
  <sheetData>
    <row r="2" spans="1:6" ht="27.75" customHeight="1">
      <c r="A2" s="271" t="s">
        <v>1291</v>
      </c>
      <c r="B2" s="271"/>
      <c r="C2" s="271"/>
      <c r="D2" s="271"/>
    </row>
    <row r="4" spans="1:6" ht="27" customHeight="1">
      <c r="A4" s="87" t="s">
        <v>1288</v>
      </c>
      <c r="B4" s="88" t="s">
        <v>1289</v>
      </c>
      <c r="C4" s="88" t="s">
        <v>1293</v>
      </c>
      <c r="D4" s="88" t="s">
        <v>1290</v>
      </c>
    </row>
    <row r="5" spans="1:6" ht="27" customHeight="1">
      <c r="A5" s="87" t="s">
        <v>1282</v>
      </c>
      <c r="B5" s="89" t="s">
        <v>1279</v>
      </c>
      <c r="C5" s="90">
        <v>288027156</v>
      </c>
      <c r="D5" s="90">
        <v>0</v>
      </c>
      <c r="E5" s="85"/>
      <c r="F5" s="85"/>
    </row>
    <row r="6" spans="1:6" ht="27" customHeight="1">
      <c r="A6" s="87" t="s">
        <v>1280</v>
      </c>
      <c r="B6" s="89" t="s">
        <v>1281</v>
      </c>
      <c r="C6" s="90">
        <v>197710109</v>
      </c>
      <c r="D6" s="90">
        <f>C5+C6</f>
        <v>485737265</v>
      </c>
      <c r="E6" s="85"/>
      <c r="F6" s="85"/>
    </row>
    <row r="7" spans="1:6" ht="27" customHeight="1">
      <c r="A7" s="87" t="s">
        <v>1292</v>
      </c>
      <c r="B7" s="89" t="s">
        <v>1283</v>
      </c>
      <c r="C7" s="91">
        <v>-264958520</v>
      </c>
      <c r="D7" s="91">
        <f>D6+C7</f>
        <v>220778745</v>
      </c>
      <c r="E7" s="85"/>
      <c r="F7" s="85"/>
    </row>
    <row r="8" spans="1:6" ht="27" customHeight="1">
      <c r="A8" s="87" t="s">
        <v>1284</v>
      </c>
      <c r="B8" s="89" t="s">
        <v>1285</v>
      </c>
      <c r="C8" s="91">
        <v>255049863</v>
      </c>
      <c r="D8" s="91">
        <f>D7+C8</f>
        <v>475828608</v>
      </c>
      <c r="E8" s="85"/>
      <c r="F8" s="85"/>
    </row>
    <row r="9" spans="1:6" ht="27" customHeight="1">
      <c r="A9" s="84"/>
      <c r="B9" s="84"/>
      <c r="C9" s="85"/>
      <c r="D9" s="86" t="s">
        <v>1286</v>
      </c>
      <c r="E9" s="85"/>
      <c r="F9" s="85"/>
    </row>
    <row r="10" spans="1:6" ht="18.75">
      <c r="A10" s="84"/>
      <c r="B10" s="84"/>
      <c r="C10" s="85"/>
      <c r="D10" s="86" t="s">
        <v>1287</v>
      </c>
      <c r="E10" s="85"/>
      <c r="F10" s="85"/>
    </row>
    <row r="11" spans="1:6" ht="18.75">
      <c r="A11" s="84"/>
      <c r="B11" s="84"/>
      <c r="C11" s="85"/>
      <c r="D11" s="85" t="s">
        <v>1286</v>
      </c>
      <c r="E11" s="85"/>
      <c r="F11" s="85"/>
    </row>
    <row r="12" spans="1:6" ht="18.75">
      <c r="A12" s="84"/>
      <c r="B12" s="84"/>
      <c r="C12" s="85"/>
      <c r="D12" s="85"/>
      <c r="E12" s="85"/>
      <c r="F12" s="85"/>
    </row>
    <row r="13" spans="1:6">
      <c r="C13" s="83"/>
      <c r="D13" s="83"/>
      <c r="E13" s="83"/>
      <c r="F13" s="83"/>
    </row>
    <row r="14" spans="1:6">
      <c r="C14" s="83"/>
      <c r="D14" s="83"/>
      <c r="E14" s="83"/>
      <c r="F14" s="83"/>
    </row>
    <row r="15" spans="1:6">
      <c r="C15" s="83"/>
      <c r="D15" s="83"/>
      <c r="E15" s="83"/>
      <c r="F15" s="83"/>
    </row>
    <row r="16" spans="1:6">
      <c r="C16" s="83"/>
      <c r="D16" s="83"/>
      <c r="E16" s="83"/>
      <c r="F16" s="83"/>
    </row>
    <row r="17" spans="3:6">
      <c r="C17" s="83"/>
      <c r="D17" s="83"/>
      <c r="E17" s="83"/>
      <c r="F17" s="83"/>
    </row>
    <row r="18" spans="3:6">
      <c r="C18" s="83"/>
      <c r="D18" s="83"/>
      <c r="E18" s="83"/>
      <c r="F18" s="83"/>
    </row>
    <row r="19" spans="3:6">
      <c r="C19" s="83"/>
      <c r="D19" s="83"/>
      <c r="E19" s="83"/>
      <c r="F19" s="83"/>
    </row>
    <row r="20" spans="3:6">
      <c r="C20" s="83"/>
      <c r="D20" s="83"/>
      <c r="E20" s="83"/>
      <c r="F20" s="83"/>
    </row>
    <row r="21" spans="3:6">
      <c r="C21" s="83"/>
      <c r="D21" s="83"/>
      <c r="E21" s="83"/>
      <c r="F21" s="83"/>
    </row>
    <row r="22" spans="3:6">
      <c r="C22" s="83"/>
      <c r="D22" s="83"/>
      <c r="E22" s="83"/>
      <c r="F22" s="83"/>
    </row>
    <row r="23" spans="3:6">
      <c r="C23" s="83"/>
      <c r="D23" s="83"/>
      <c r="E23" s="83"/>
      <c r="F23" s="83"/>
    </row>
    <row r="24" spans="3:6">
      <c r="C24" s="83"/>
      <c r="D24" s="83"/>
      <c r="E24" s="83"/>
      <c r="F24" s="83"/>
    </row>
  </sheetData>
  <mergeCells count="1">
    <mergeCell ref="A2:D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2016년감가상각비</vt:lpstr>
      <vt:lpstr>2017년감가상각비</vt:lpstr>
      <vt:lpstr>감가상각비 (2025예상치)</vt:lpstr>
      <vt:lpstr>2024년 자산취득명세서</vt:lpstr>
      <vt:lpstr>2018년감가상각비</vt:lpstr>
      <vt:lpstr>자본금현황</vt:lpstr>
      <vt:lpstr>'2016년감가상각비'!Print_Area</vt:lpstr>
      <vt:lpstr>'2017년감가상각비'!Print_Area</vt:lpstr>
      <vt:lpstr>'2018년감가상각비'!Print_Area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joo</dc:creator>
  <cp:lastModifiedBy>USER</cp:lastModifiedBy>
  <cp:lastPrinted>2019-09-02T05:46:19Z</cp:lastPrinted>
  <dcterms:created xsi:type="dcterms:W3CDTF">2013-02-13T06:24:30Z</dcterms:created>
  <dcterms:modified xsi:type="dcterms:W3CDTF">2025-07-17T05:19:57Z</dcterms:modified>
</cp:coreProperties>
</file>